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09EE7D72-BEA0-4A95-8C69-D29F6F7F640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T303" i="1" l="1"/>
  <c r="S303" i="1"/>
  <c r="T302" i="1"/>
  <c r="S302" i="1"/>
  <c r="T301" i="1"/>
  <c r="S301" i="1"/>
  <c r="T300" i="1"/>
  <c r="S300" i="1"/>
  <c r="T299" i="1"/>
  <c r="S299" i="1"/>
  <c r="T298" i="1"/>
  <c r="S298" i="1"/>
  <c r="T297" i="1"/>
  <c r="S297" i="1"/>
  <c r="T296" i="1"/>
  <c r="S296" i="1"/>
  <c r="T295" i="1"/>
  <c r="S295" i="1"/>
  <c r="T294" i="1"/>
  <c r="S294" i="1"/>
  <c r="T293" i="1"/>
  <c r="S293" i="1"/>
  <c r="T292" i="1"/>
  <c r="S292" i="1"/>
  <c r="T291" i="1"/>
  <c r="S291" i="1"/>
  <c r="T290" i="1"/>
  <c r="S290" i="1"/>
  <c r="T289" i="1"/>
  <c r="S289" i="1"/>
  <c r="T288" i="1"/>
  <c r="S288" i="1"/>
  <c r="T287" i="1"/>
  <c r="S287" i="1"/>
  <c r="T286" i="1"/>
  <c r="S286" i="1"/>
  <c r="T285" i="1"/>
  <c r="S285" i="1"/>
  <c r="T284" i="1"/>
  <c r="S284" i="1"/>
  <c r="T283" i="1"/>
  <c r="S283" i="1"/>
  <c r="T282" i="1"/>
  <c r="S282" i="1"/>
  <c r="T281" i="1"/>
  <c r="S281" i="1"/>
  <c r="T280" i="1"/>
  <c r="S280" i="1"/>
  <c r="T279" i="1"/>
  <c r="S279" i="1"/>
  <c r="T278" i="1"/>
  <c r="S278" i="1"/>
  <c r="T277" i="1"/>
  <c r="S277" i="1"/>
  <c r="T276" i="1"/>
  <c r="S276" i="1"/>
  <c r="T275" i="1"/>
  <c r="S275" i="1"/>
  <c r="T274" i="1"/>
  <c r="S274" i="1"/>
  <c r="T273" i="1"/>
  <c r="S273" i="1"/>
  <c r="T272" i="1"/>
  <c r="S272" i="1"/>
  <c r="T271" i="1"/>
  <c r="S271" i="1"/>
  <c r="T270" i="1"/>
  <c r="S270" i="1"/>
  <c r="T269" i="1"/>
  <c r="S269" i="1"/>
  <c r="T268" i="1"/>
  <c r="S268" i="1"/>
  <c r="T267" i="1"/>
  <c r="S267" i="1"/>
  <c r="T266" i="1"/>
  <c r="S266" i="1"/>
  <c r="T265" i="1"/>
  <c r="S265" i="1"/>
  <c r="T264" i="1"/>
  <c r="S264" i="1"/>
  <c r="T263" i="1"/>
  <c r="S263" i="1"/>
  <c r="T262" i="1"/>
  <c r="S262" i="1"/>
  <c r="T261" i="1"/>
  <c r="S261" i="1"/>
  <c r="T260" i="1"/>
  <c r="S260" i="1"/>
  <c r="T259" i="1"/>
  <c r="S259" i="1"/>
  <c r="T258" i="1"/>
  <c r="S258" i="1"/>
  <c r="T257" i="1"/>
  <c r="S257" i="1"/>
  <c r="T256" i="1"/>
  <c r="S256" i="1"/>
  <c r="T255" i="1"/>
  <c r="S255" i="1"/>
  <c r="T254" i="1"/>
  <c r="S254" i="1"/>
  <c r="T253" i="1"/>
  <c r="S253" i="1"/>
  <c r="T252" i="1"/>
  <c r="S252" i="1"/>
  <c r="T251" i="1"/>
  <c r="S251" i="1"/>
  <c r="T250" i="1"/>
  <c r="S250" i="1"/>
  <c r="T249" i="1"/>
  <c r="S249" i="1"/>
  <c r="T248" i="1"/>
  <c r="S248" i="1"/>
  <c r="T247" i="1"/>
  <c r="S247" i="1"/>
  <c r="T246" i="1"/>
  <c r="S246" i="1"/>
  <c r="T245" i="1"/>
  <c r="S245" i="1"/>
  <c r="T244" i="1"/>
  <c r="S244" i="1"/>
  <c r="T243" i="1"/>
  <c r="S243" i="1"/>
  <c r="T242" i="1"/>
  <c r="S242" i="1"/>
  <c r="T241" i="1"/>
  <c r="S241" i="1"/>
  <c r="T240" i="1"/>
  <c r="S240" i="1"/>
  <c r="T239" i="1"/>
  <c r="S239" i="1"/>
  <c r="T238" i="1"/>
  <c r="S238" i="1"/>
  <c r="T237" i="1"/>
  <c r="S237" i="1"/>
  <c r="T236" i="1"/>
  <c r="S236" i="1"/>
  <c r="T235" i="1"/>
  <c r="S235" i="1"/>
  <c r="T234" i="1"/>
  <c r="S234" i="1"/>
  <c r="T233" i="1"/>
  <c r="S233" i="1"/>
  <c r="T232" i="1"/>
  <c r="S232" i="1"/>
  <c r="T231" i="1"/>
  <c r="S231" i="1"/>
  <c r="T230" i="1"/>
  <c r="S230" i="1"/>
  <c r="T229" i="1"/>
  <c r="S229" i="1"/>
  <c r="T228" i="1"/>
  <c r="S228" i="1"/>
  <c r="T227" i="1"/>
  <c r="S227" i="1"/>
  <c r="T226" i="1"/>
  <c r="S226" i="1"/>
  <c r="T225" i="1"/>
  <c r="S225" i="1"/>
  <c r="T224" i="1"/>
  <c r="S224" i="1"/>
  <c r="T223" i="1"/>
  <c r="S223" i="1"/>
  <c r="T222" i="1"/>
  <c r="S222" i="1"/>
  <c r="T221" i="1"/>
  <c r="S221" i="1"/>
  <c r="T220" i="1"/>
  <c r="S220" i="1"/>
  <c r="T219" i="1"/>
  <c r="S219" i="1"/>
  <c r="T218" i="1"/>
  <c r="S218" i="1"/>
  <c r="T217" i="1"/>
  <c r="S217" i="1"/>
  <c r="T216" i="1"/>
  <c r="S216" i="1"/>
  <c r="T215" i="1"/>
  <c r="S215" i="1"/>
  <c r="T214" i="1"/>
  <c r="S214" i="1"/>
  <c r="T213" i="1"/>
  <c r="S213" i="1"/>
  <c r="T212" i="1"/>
  <c r="S212" i="1"/>
  <c r="T211" i="1"/>
  <c r="S211" i="1"/>
  <c r="T210" i="1"/>
  <c r="S210" i="1"/>
  <c r="T209" i="1"/>
  <c r="S209" i="1"/>
  <c r="T208" i="1"/>
  <c r="S208" i="1"/>
  <c r="T207" i="1"/>
  <c r="S207" i="1"/>
  <c r="T206" i="1"/>
  <c r="S206" i="1"/>
  <c r="T205" i="1"/>
  <c r="S205" i="1"/>
  <c r="T204" i="1"/>
  <c r="S204" i="1"/>
  <c r="T203" i="1"/>
  <c r="S203" i="1"/>
  <c r="T202" i="1"/>
  <c r="S202" i="1"/>
  <c r="T201" i="1"/>
  <c r="S201" i="1"/>
  <c r="T200" i="1"/>
  <c r="S200" i="1"/>
  <c r="T199" i="1"/>
  <c r="S199" i="1"/>
  <c r="T198" i="1"/>
  <c r="S198" i="1"/>
  <c r="T197" i="1"/>
  <c r="S197" i="1"/>
  <c r="T196" i="1"/>
  <c r="S196" i="1"/>
  <c r="T195" i="1"/>
  <c r="S195" i="1"/>
  <c r="T194" i="1"/>
  <c r="S194" i="1"/>
  <c r="T193" i="1"/>
  <c r="S193" i="1"/>
  <c r="T192" i="1"/>
  <c r="S192" i="1"/>
  <c r="T191" i="1"/>
  <c r="S191" i="1"/>
  <c r="T190" i="1"/>
  <c r="S190" i="1"/>
  <c r="T189" i="1"/>
  <c r="S189" i="1"/>
  <c r="T188" i="1"/>
  <c r="S188" i="1"/>
  <c r="T187" i="1"/>
  <c r="S187" i="1"/>
  <c r="T186" i="1"/>
  <c r="S186" i="1"/>
  <c r="T185" i="1"/>
  <c r="S185" i="1"/>
  <c r="T184" i="1"/>
  <c r="S184" i="1"/>
  <c r="T183" i="1"/>
  <c r="S183" i="1"/>
  <c r="T182" i="1"/>
  <c r="S182" i="1"/>
  <c r="T181" i="1"/>
  <c r="S181" i="1"/>
  <c r="T180" i="1"/>
  <c r="S180" i="1"/>
  <c r="T179" i="1"/>
  <c r="S179" i="1"/>
  <c r="T178" i="1"/>
  <c r="S178" i="1"/>
  <c r="T177" i="1"/>
  <c r="S177" i="1"/>
  <c r="T176" i="1"/>
  <c r="S176" i="1"/>
  <c r="T175" i="1"/>
  <c r="S175" i="1"/>
  <c r="T174" i="1"/>
  <c r="S174" i="1"/>
  <c r="T173" i="1"/>
  <c r="S173" i="1"/>
  <c r="T172" i="1"/>
  <c r="S172" i="1"/>
  <c r="T171" i="1"/>
  <c r="S171" i="1"/>
  <c r="T170" i="1"/>
  <c r="S170" i="1"/>
  <c r="T169" i="1"/>
  <c r="S169" i="1"/>
  <c r="T168" i="1"/>
  <c r="S168" i="1"/>
  <c r="T167" i="1"/>
  <c r="S167" i="1"/>
  <c r="T166" i="1"/>
  <c r="S166" i="1"/>
  <c r="T165" i="1"/>
  <c r="S165" i="1"/>
  <c r="T164" i="1"/>
  <c r="S164" i="1"/>
  <c r="T163" i="1"/>
  <c r="S163" i="1"/>
  <c r="T162" i="1"/>
  <c r="S162" i="1"/>
  <c r="T161" i="1"/>
  <c r="S161" i="1"/>
  <c r="T160" i="1"/>
  <c r="S160" i="1"/>
  <c r="T159" i="1"/>
  <c r="S159" i="1"/>
  <c r="T158" i="1"/>
  <c r="S158" i="1"/>
  <c r="T157" i="1"/>
  <c r="S157" i="1"/>
  <c r="T156" i="1"/>
  <c r="S156" i="1"/>
  <c r="T155" i="1"/>
  <c r="S155" i="1"/>
  <c r="T154" i="1"/>
  <c r="S154" i="1"/>
  <c r="T153" i="1"/>
  <c r="S153" i="1"/>
  <c r="T152" i="1"/>
  <c r="S152" i="1"/>
  <c r="T151" i="1"/>
  <c r="S151" i="1"/>
  <c r="T150" i="1"/>
  <c r="S150" i="1"/>
  <c r="T149" i="1"/>
  <c r="S149" i="1"/>
  <c r="T148" i="1"/>
  <c r="S148" i="1"/>
  <c r="T147" i="1"/>
  <c r="S147" i="1"/>
  <c r="T146" i="1"/>
  <c r="S146" i="1"/>
  <c r="T145" i="1"/>
  <c r="S145" i="1"/>
  <c r="T144" i="1"/>
  <c r="S144" i="1"/>
  <c r="T143" i="1"/>
  <c r="S143" i="1"/>
  <c r="T142" i="1"/>
  <c r="S142" i="1"/>
  <c r="T141" i="1"/>
  <c r="S141" i="1"/>
  <c r="T140" i="1"/>
  <c r="S140" i="1"/>
  <c r="T139" i="1"/>
  <c r="S139" i="1"/>
  <c r="T138" i="1"/>
  <c r="S138" i="1"/>
  <c r="T137" i="1"/>
  <c r="S137" i="1"/>
  <c r="T136" i="1"/>
  <c r="S136" i="1"/>
  <c r="T135" i="1"/>
  <c r="S135" i="1"/>
  <c r="T134" i="1"/>
  <c r="S134" i="1"/>
  <c r="T133" i="1"/>
  <c r="S133" i="1"/>
  <c r="T132" i="1"/>
  <c r="S132" i="1"/>
  <c r="T131" i="1"/>
  <c r="S131" i="1"/>
  <c r="T130" i="1"/>
  <c r="S130" i="1"/>
  <c r="T129" i="1"/>
  <c r="S129" i="1"/>
  <c r="N1687" i="1"/>
  <c r="X137" i="1" l="1"/>
  <c r="Y137" i="1" s="1"/>
  <c r="X134" i="1"/>
  <c r="Y134" i="1" s="1"/>
  <c r="T14" i="1" s="1"/>
  <c r="X135" i="1"/>
  <c r="Y135" i="1" s="1"/>
  <c r="T15" i="1" s="1"/>
  <c r="AC14" i="1" s="1"/>
  <c r="X136" i="1"/>
  <c r="Y136" i="1" s="1"/>
  <c r="T16" i="1" s="1"/>
  <c r="AC15" i="1" s="1"/>
  <c r="X133" i="1"/>
  <c r="Y133" i="1" s="1"/>
  <c r="AC16" i="1" l="1"/>
  <c r="AC13" i="1"/>
  <c r="V16" i="1"/>
  <c r="V17" i="1"/>
  <c r="V15" i="1"/>
  <c r="S9" i="1" l="1"/>
  <c r="M10" i="1" l="1"/>
  <c r="N10" i="1" s="1"/>
  <c r="B1" i="1"/>
  <c r="F684" i="1"/>
  <c r="F685" i="1" s="1"/>
  <c r="F686" i="1" s="1"/>
  <c r="F687" i="1" s="1"/>
  <c r="F688" i="1" s="1"/>
  <c r="F689" i="1" s="1"/>
  <c r="F690" i="1" s="1"/>
  <c r="F691" i="1" s="1"/>
  <c r="F692" i="1" s="1"/>
  <c r="F693" i="1" s="1"/>
  <c r="F694" i="1" s="1"/>
  <c r="F695" i="1" s="1"/>
  <c r="F696" i="1" s="1"/>
  <c r="F697" i="1" s="1"/>
  <c r="F698" i="1" s="1"/>
  <c r="F699" i="1" s="1"/>
  <c r="F700" i="1" s="1"/>
  <c r="F701" i="1" s="1"/>
  <c r="F702" i="1" s="1"/>
  <c r="F703" i="1" s="1"/>
  <c r="F704" i="1" s="1"/>
  <c r="F705" i="1" s="1"/>
  <c r="F706" i="1" s="1"/>
  <c r="F707" i="1" s="1"/>
  <c r="F708" i="1" s="1"/>
  <c r="F709" i="1" s="1"/>
  <c r="F710" i="1" s="1"/>
  <c r="F711" i="1" s="1"/>
  <c r="F712" i="1" s="1"/>
  <c r="F713" i="1" s="1"/>
  <c r="F714" i="1" s="1"/>
  <c r="F715" i="1" s="1"/>
  <c r="F716" i="1" s="1"/>
  <c r="F717" i="1" s="1"/>
  <c r="F718" i="1" s="1"/>
  <c r="F719" i="1" s="1"/>
  <c r="F720" i="1" s="1"/>
  <c r="F721" i="1" s="1"/>
  <c r="F722" i="1" s="1"/>
  <c r="F723" i="1" s="1"/>
  <c r="F724" i="1" s="1"/>
  <c r="F725" i="1" s="1"/>
  <c r="F726" i="1" s="1"/>
  <c r="F727" i="1" s="1"/>
  <c r="F728" i="1" s="1"/>
  <c r="F729" i="1" s="1"/>
  <c r="F730" i="1" s="1"/>
  <c r="F731" i="1" s="1"/>
  <c r="F732" i="1" s="1"/>
  <c r="F733" i="1" s="1"/>
  <c r="F734" i="1" s="1"/>
  <c r="F735" i="1" s="1"/>
  <c r="F736" i="1" s="1"/>
  <c r="F737" i="1" s="1"/>
  <c r="F738" i="1" s="1"/>
  <c r="F739" i="1" s="1"/>
  <c r="F740" i="1" s="1"/>
  <c r="F741" i="1" s="1"/>
  <c r="F742" i="1" s="1"/>
  <c r="F743" i="1" s="1"/>
  <c r="F744" i="1" s="1"/>
  <c r="F745" i="1" s="1"/>
  <c r="F746" i="1" s="1"/>
  <c r="F747" i="1" s="1"/>
  <c r="F748" i="1" s="1"/>
  <c r="F749" i="1" s="1"/>
  <c r="F750" i="1" s="1"/>
  <c r="F751" i="1" s="1"/>
  <c r="F752" i="1" s="1"/>
  <c r="F753" i="1" s="1"/>
  <c r="F754" i="1" s="1"/>
  <c r="F755" i="1" s="1"/>
  <c r="F756" i="1" s="1"/>
  <c r="F757" i="1" s="1"/>
  <c r="F758" i="1" s="1"/>
  <c r="F759" i="1" s="1"/>
  <c r="F760" i="1" s="1"/>
  <c r="F761" i="1" s="1"/>
  <c r="F762" i="1" s="1"/>
  <c r="F763" i="1" s="1"/>
  <c r="F764" i="1" s="1"/>
  <c r="F765" i="1" s="1"/>
  <c r="F766" i="1" s="1"/>
  <c r="F767" i="1" s="1"/>
  <c r="F768" i="1" s="1"/>
  <c r="F769" i="1" s="1"/>
  <c r="F770" i="1" s="1"/>
  <c r="F771" i="1" s="1"/>
  <c r="F772" i="1" s="1"/>
  <c r="F773" i="1" s="1"/>
  <c r="F774" i="1" s="1"/>
  <c r="F775" i="1" s="1"/>
  <c r="F776" i="1" s="1"/>
  <c r="F777" i="1" s="1"/>
  <c r="F778" i="1" s="1"/>
  <c r="F779" i="1" s="1"/>
  <c r="F780" i="1" s="1"/>
  <c r="F781" i="1" s="1"/>
  <c r="F782" i="1" s="1"/>
  <c r="F783" i="1" s="1"/>
  <c r="F784" i="1" s="1"/>
  <c r="F785" i="1" s="1"/>
  <c r="F786" i="1" s="1"/>
  <c r="F787" i="1" s="1"/>
  <c r="F788" i="1" s="1"/>
  <c r="F789" i="1" s="1"/>
  <c r="F790" i="1" s="1"/>
  <c r="F791" i="1" s="1"/>
  <c r="F792" i="1" s="1"/>
  <c r="F793" i="1" s="1"/>
  <c r="F794" i="1" s="1"/>
  <c r="F795" i="1" s="1"/>
  <c r="F796" i="1" s="1"/>
  <c r="F797" i="1" s="1"/>
  <c r="F798" i="1" s="1"/>
  <c r="F799" i="1" s="1"/>
  <c r="F800" i="1" s="1"/>
  <c r="F801" i="1" s="1"/>
  <c r="F802" i="1" s="1"/>
  <c r="F803" i="1" s="1"/>
  <c r="F804" i="1" s="1"/>
  <c r="F805" i="1" s="1"/>
  <c r="F806" i="1" s="1"/>
  <c r="F807" i="1" s="1"/>
  <c r="F808" i="1" s="1"/>
  <c r="F809" i="1" s="1"/>
  <c r="F810" i="1" s="1"/>
  <c r="F811" i="1" s="1"/>
  <c r="F812" i="1" s="1"/>
  <c r="F813" i="1" s="1"/>
  <c r="F814" i="1" s="1"/>
  <c r="F815" i="1" s="1"/>
  <c r="F816" i="1" s="1"/>
  <c r="F817" i="1" s="1"/>
  <c r="F818" i="1" s="1"/>
  <c r="F819" i="1" s="1"/>
  <c r="F820" i="1" s="1"/>
  <c r="F821" i="1" s="1"/>
  <c r="F822" i="1" s="1"/>
  <c r="F823" i="1" s="1"/>
  <c r="F824" i="1" s="1"/>
  <c r="F825" i="1" s="1"/>
  <c r="F826" i="1" s="1"/>
  <c r="F827" i="1" s="1"/>
  <c r="F828" i="1" s="1"/>
  <c r="F829" i="1" s="1"/>
  <c r="F830" i="1" s="1"/>
  <c r="F831" i="1" s="1"/>
  <c r="F832" i="1" s="1"/>
  <c r="F833" i="1" s="1"/>
  <c r="F834" i="1" s="1"/>
  <c r="F835" i="1" s="1"/>
  <c r="F836" i="1" s="1"/>
  <c r="F837" i="1" s="1"/>
  <c r="F838" i="1" s="1"/>
  <c r="F839" i="1" s="1"/>
  <c r="F840" i="1" s="1"/>
  <c r="F841" i="1" s="1"/>
  <c r="F842" i="1" s="1"/>
  <c r="F843" i="1" s="1"/>
  <c r="F844" i="1" s="1"/>
  <c r="F845" i="1" s="1"/>
  <c r="F846" i="1" s="1"/>
  <c r="F847" i="1" s="1"/>
  <c r="F848" i="1" s="1"/>
  <c r="F849" i="1" s="1"/>
  <c r="F850" i="1" s="1"/>
  <c r="F851" i="1" s="1"/>
  <c r="F852" i="1" s="1"/>
  <c r="F853" i="1" s="1"/>
  <c r="F854" i="1" s="1"/>
  <c r="F855" i="1" s="1"/>
  <c r="F856" i="1" s="1"/>
  <c r="F857" i="1" s="1"/>
  <c r="F858" i="1" s="1"/>
  <c r="F859" i="1" s="1"/>
  <c r="F860" i="1" s="1"/>
  <c r="F861" i="1" s="1"/>
  <c r="F862" i="1" s="1"/>
  <c r="F863" i="1" s="1"/>
  <c r="F864" i="1" s="1"/>
  <c r="F865" i="1" s="1"/>
  <c r="F866" i="1" s="1"/>
  <c r="F867" i="1" s="1"/>
  <c r="F868" i="1" s="1"/>
  <c r="F869" i="1" s="1"/>
  <c r="F870" i="1" s="1"/>
  <c r="F871" i="1" s="1"/>
  <c r="F872" i="1" s="1"/>
  <c r="F873" i="1" s="1"/>
  <c r="F874" i="1" s="1"/>
  <c r="F875" i="1" s="1"/>
  <c r="F876" i="1" s="1"/>
  <c r="F877" i="1" s="1"/>
  <c r="F878" i="1" s="1"/>
  <c r="F879" i="1" s="1"/>
  <c r="F880" i="1" s="1"/>
  <c r="F881" i="1" s="1"/>
  <c r="F882" i="1" s="1"/>
  <c r="F883" i="1" s="1"/>
  <c r="F884" i="1" s="1"/>
  <c r="F885" i="1" s="1"/>
  <c r="F886" i="1" s="1"/>
  <c r="F887" i="1" s="1"/>
  <c r="F888" i="1" s="1"/>
  <c r="F889" i="1" s="1"/>
  <c r="F890" i="1" s="1"/>
  <c r="F891" i="1" s="1"/>
  <c r="F892" i="1" s="1"/>
  <c r="F893" i="1" s="1"/>
  <c r="F894" i="1" s="1"/>
  <c r="F895" i="1" s="1"/>
  <c r="F896" i="1" s="1"/>
  <c r="F897" i="1" s="1"/>
  <c r="F898" i="1" s="1"/>
  <c r="F899" i="1" s="1"/>
  <c r="F900" i="1" s="1"/>
  <c r="F901" i="1" s="1"/>
  <c r="F902" i="1" s="1"/>
  <c r="F903" i="1" s="1"/>
  <c r="F904" i="1" s="1"/>
  <c r="F905" i="1" s="1"/>
  <c r="F906" i="1" s="1"/>
  <c r="F907" i="1" s="1"/>
  <c r="F908" i="1" s="1"/>
  <c r="F909" i="1" s="1"/>
  <c r="F910" i="1" s="1"/>
  <c r="F911" i="1" s="1"/>
  <c r="F912" i="1" s="1"/>
  <c r="F913" i="1" s="1"/>
  <c r="F914" i="1" s="1"/>
  <c r="F915" i="1" s="1"/>
  <c r="F916" i="1" s="1"/>
  <c r="F917" i="1" s="1"/>
  <c r="F918" i="1" s="1"/>
  <c r="F919" i="1" s="1"/>
  <c r="F920" i="1" s="1"/>
  <c r="F921" i="1" s="1"/>
  <c r="F922" i="1" s="1"/>
  <c r="F923" i="1" s="1"/>
  <c r="F924" i="1" s="1"/>
  <c r="F925" i="1" s="1"/>
  <c r="F926" i="1" s="1"/>
  <c r="F927" i="1" s="1"/>
  <c r="F928" i="1" s="1"/>
  <c r="F929" i="1" s="1"/>
  <c r="F930" i="1" s="1"/>
  <c r="F931" i="1" s="1"/>
  <c r="F932" i="1" s="1"/>
  <c r="F933" i="1" s="1"/>
  <c r="F934" i="1" s="1"/>
  <c r="F935" i="1" s="1"/>
  <c r="F936" i="1" s="1"/>
  <c r="F937" i="1" s="1"/>
  <c r="F938" i="1" s="1"/>
  <c r="F939" i="1" s="1"/>
  <c r="F940" i="1" s="1"/>
  <c r="F941" i="1" s="1"/>
  <c r="F942" i="1" s="1"/>
  <c r="F943" i="1" s="1"/>
  <c r="F944" i="1" s="1"/>
  <c r="F945" i="1" s="1"/>
  <c r="F946" i="1" s="1"/>
  <c r="F947" i="1" s="1"/>
  <c r="F948" i="1" s="1"/>
  <c r="F949" i="1" s="1"/>
  <c r="F950" i="1" s="1"/>
  <c r="F951" i="1" s="1"/>
  <c r="F952" i="1" s="1"/>
  <c r="F953" i="1" s="1"/>
  <c r="F954" i="1" s="1"/>
  <c r="F955" i="1" s="1"/>
  <c r="F956" i="1" s="1"/>
  <c r="F957" i="1" s="1"/>
  <c r="F958" i="1" s="1"/>
  <c r="F959" i="1" s="1"/>
  <c r="F960" i="1" s="1"/>
  <c r="F961" i="1" s="1"/>
  <c r="F962" i="1" s="1"/>
  <c r="F963" i="1" s="1"/>
  <c r="F964" i="1" s="1"/>
  <c r="F965" i="1" s="1"/>
  <c r="F966" i="1" s="1"/>
  <c r="F967" i="1" s="1"/>
  <c r="F968" i="1" s="1"/>
  <c r="F969" i="1" s="1"/>
  <c r="F970" i="1" s="1"/>
  <c r="F971" i="1" s="1"/>
  <c r="F972" i="1" s="1"/>
  <c r="F973" i="1" s="1"/>
  <c r="F974" i="1" s="1"/>
  <c r="F975" i="1" s="1"/>
  <c r="F976" i="1" s="1"/>
  <c r="F977" i="1" s="1"/>
  <c r="F978" i="1" s="1"/>
  <c r="F979" i="1" s="1"/>
  <c r="F980" i="1" s="1"/>
  <c r="F981" i="1" s="1"/>
  <c r="F982" i="1" s="1"/>
  <c r="F983" i="1" s="1"/>
  <c r="F984" i="1" s="1"/>
  <c r="F985" i="1" s="1"/>
  <c r="F986" i="1" s="1"/>
  <c r="F987" i="1" s="1"/>
  <c r="F988" i="1" s="1"/>
  <c r="F989" i="1" s="1"/>
  <c r="F990" i="1" s="1"/>
  <c r="F991" i="1" s="1"/>
  <c r="F992" i="1" s="1"/>
  <c r="F993" i="1" s="1"/>
  <c r="F994" i="1" s="1"/>
  <c r="F995" i="1" s="1"/>
  <c r="F996" i="1" s="1"/>
  <c r="F997" i="1" s="1"/>
  <c r="F998" i="1" s="1"/>
  <c r="F999" i="1" s="1"/>
  <c r="F1000" i="1" s="1"/>
  <c r="F1001" i="1" s="1"/>
  <c r="F1002" i="1" s="1"/>
  <c r="F1003" i="1" s="1"/>
  <c r="F1004" i="1" s="1"/>
  <c r="F1005" i="1" s="1"/>
  <c r="F1006" i="1" s="1"/>
  <c r="F1007" i="1" s="1"/>
  <c r="F1008" i="1" s="1"/>
  <c r="F1009" i="1" s="1"/>
  <c r="F1010" i="1" s="1"/>
  <c r="F1011" i="1" s="1"/>
  <c r="F1012" i="1" s="1"/>
  <c r="F1013" i="1" s="1"/>
  <c r="F1014" i="1" s="1"/>
  <c r="F1015" i="1" s="1"/>
  <c r="F1016" i="1" s="1"/>
  <c r="F1017" i="1" s="1"/>
  <c r="F1018" i="1" s="1"/>
  <c r="F1019" i="1" s="1"/>
  <c r="F1020" i="1" s="1"/>
  <c r="F1021" i="1" s="1"/>
  <c r="F1022" i="1" s="1"/>
  <c r="F1023" i="1" s="1"/>
  <c r="F1024" i="1" s="1"/>
  <c r="F1025" i="1" s="1"/>
  <c r="F1026" i="1" s="1"/>
  <c r="F1027" i="1" s="1"/>
  <c r="F1028" i="1" s="1"/>
  <c r="F1029" i="1" s="1"/>
  <c r="F1030" i="1" s="1"/>
  <c r="F1031" i="1" s="1"/>
  <c r="F1032" i="1" s="1"/>
  <c r="F1033" i="1" s="1"/>
  <c r="F1034" i="1" s="1"/>
  <c r="F1035" i="1" s="1"/>
  <c r="F1036" i="1" s="1"/>
  <c r="F1037" i="1" s="1"/>
  <c r="F1038" i="1" s="1"/>
  <c r="F1039" i="1" s="1"/>
  <c r="F1040" i="1" s="1"/>
  <c r="F1041" i="1" s="1"/>
  <c r="F1042" i="1" s="1"/>
  <c r="F1043" i="1" s="1"/>
  <c r="F1044" i="1" s="1"/>
  <c r="F1045" i="1" s="1"/>
  <c r="F1046" i="1" s="1"/>
  <c r="F1047" i="1" s="1"/>
  <c r="F1048" i="1" s="1"/>
  <c r="F1049" i="1" s="1"/>
  <c r="F1050" i="1" s="1"/>
  <c r="F1051" i="1" s="1"/>
  <c r="F1052" i="1" s="1"/>
  <c r="F1053" i="1" s="1"/>
  <c r="F1054" i="1" s="1"/>
  <c r="F1055" i="1" s="1"/>
  <c r="F1056" i="1" s="1"/>
  <c r="F1057" i="1" s="1"/>
  <c r="F1058" i="1" s="1"/>
  <c r="F1059" i="1" s="1"/>
  <c r="F1060" i="1" s="1"/>
  <c r="F1061" i="1" s="1"/>
  <c r="F1062" i="1" s="1"/>
  <c r="F1063" i="1" s="1"/>
  <c r="F1064" i="1" s="1"/>
  <c r="F1065" i="1" s="1"/>
  <c r="F1066" i="1" s="1"/>
  <c r="F1067" i="1" s="1"/>
  <c r="F1068" i="1" s="1"/>
  <c r="F1069" i="1" s="1"/>
  <c r="F1070" i="1" s="1"/>
  <c r="F1071" i="1" s="1"/>
  <c r="F1072" i="1" s="1"/>
  <c r="F1073" i="1" s="1"/>
  <c r="F1074" i="1" s="1"/>
  <c r="F1075" i="1" s="1"/>
  <c r="F1076" i="1" s="1"/>
  <c r="F1077" i="1" s="1"/>
  <c r="F1078" i="1" s="1"/>
  <c r="F1079" i="1" s="1"/>
  <c r="F1080" i="1" s="1"/>
  <c r="F1081" i="1" s="1"/>
  <c r="F1082" i="1" s="1"/>
  <c r="F1083" i="1" s="1"/>
  <c r="F1084" i="1" s="1"/>
  <c r="F1085" i="1" s="1"/>
  <c r="F1086" i="1" s="1"/>
  <c r="F1087" i="1" s="1"/>
  <c r="F1088" i="1" s="1"/>
  <c r="F1089" i="1" s="1"/>
  <c r="F1090" i="1" s="1"/>
  <c r="F1091" i="1" s="1"/>
  <c r="F1092" i="1" s="1"/>
  <c r="F1093" i="1" s="1"/>
  <c r="F1094" i="1" s="1"/>
  <c r="F1095" i="1" s="1"/>
  <c r="F1096" i="1" s="1"/>
  <c r="F1097" i="1" s="1"/>
  <c r="F1098" i="1" s="1"/>
  <c r="F1099" i="1" s="1"/>
  <c r="F1100" i="1" s="1"/>
  <c r="F1101" i="1" s="1"/>
  <c r="F1102" i="1" s="1"/>
  <c r="F1103" i="1" s="1"/>
  <c r="F1104" i="1" s="1"/>
  <c r="F1105" i="1" s="1"/>
  <c r="F1106" i="1" s="1"/>
  <c r="F1107" i="1" s="1"/>
  <c r="F1108" i="1" s="1"/>
  <c r="F1109" i="1" s="1"/>
  <c r="F1110" i="1" s="1"/>
  <c r="F1111" i="1" s="1"/>
  <c r="F1112" i="1" s="1"/>
  <c r="F1113" i="1" s="1"/>
  <c r="F1114" i="1" s="1"/>
  <c r="F1115" i="1" s="1"/>
  <c r="F1116" i="1" s="1"/>
  <c r="F1117" i="1" s="1"/>
  <c r="F1118" i="1" s="1"/>
  <c r="F1119" i="1" s="1"/>
  <c r="F1120" i="1" s="1"/>
  <c r="F1121" i="1" s="1"/>
  <c r="F1122" i="1" s="1"/>
  <c r="F1123" i="1" s="1"/>
  <c r="F1124" i="1" s="1"/>
  <c r="F1125" i="1" s="1"/>
  <c r="F1126" i="1" s="1"/>
  <c r="F1127" i="1" s="1"/>
  <c r="F1128" i="1" s="1"/>
  <c r="F1129" i="1" s="1"/>
  <c r="F1130" i="1" s="1"/>
  <c r="F1131" i="1" s="1"/>
  <c r="F1132" i="1" s="1"/>
  <c r="F1133" i="1" s="1"/>
  <c r="F1134" i="1" s="1"/>
  <c r="F1135" i="1" s="1"/>
  <c r="F1136" i="1" s="1"/>
  <c r="F1137" i="1" s="1"/>
  <c r="F1138" i="1" s="1"/>
  <c r="F1139" i="1" s="1"/>
  <c r="F1140" i="1" s="1"/>
  <c r="F1141" i="1" s="1"/>
  <c r="F1142" i="1" s="1"/>
  <c r="F1143" i="1" s="1"/>
  <c r="F1144" i="1" s="1"/>
  <c r="F1145" i="1" s="1"/>
  <c r="F1146" i="1" s="1"/>
  <c r="F1147" i="1" s="1"/>
  <c r="F1148" i="1" s="1"/>
  <c r="F1149" i="1" s="1"/>
  <c r="F1150" i="1" s="1"/>
  <c r="F1151" i="1" s="1"/>
  <c r="F1152" i="1" s="1"/>
  <c r="F1153" i="1" s="1"/>
  <c r="F1154" i="1" s="1"/>
  <c r="F1155" i="1" s="1"/>
  <c r="F1156" i="1" s="1"/>
  <c r="F1157" i="1" s="1"/>
  <c r="F1158" i="1" s="1"/>
  <c r="F1159" i="1" s="1"/>
  <c r="F1160" i="1" s="1"/>
  <c r="F1161" i="1" s="1"/>
  <c r="F1162" i="1" s="1"/>
  <c r="F1163" i="1" s="1"/>
  <c r="F1164" i="1" s="1"/>
  <c r="F1165" i="1" s="1"/>
  <c r="F1166" i="1" s="1"/>
  <c r="F1167" i="1" s="1"/>
  <c r="F1168" i="1" s="1"/>
  <c r="F1169" i="1" s="1"/>
  <c r="F1170" i="1" s="1"/>
  <c r="F1171" i="1" s="1"/>
  <c r="F1172" i="1" s="1"/>
  <c r="F1173" i="1" s="1"/>
  <c r="F1174" i="1" s="1"/>
  <c r="F1175" i="1" s="1"/>
  <c r="F1176" i="1" s="1"/>
  <c r="F1177" i="1" s="1"/>
  <c r="F1178" i="1" s="1"/>
  <c r="F1179" i="1" s="1"/>
  <c r="F1180" i="1" s="1"/>
  <c r="F1181" i="1" s="1"/>
  <c r="F1182" i="1" s="1"/>
  <c r="F1183" i="1" s="1"/>
  <c r="F1184" i="1" s="1"/>
  <c r="F1185" i="1" s="1"/>
  <c r="F1186" i="1" s="1"/>
  <c r="F1187" i="1" s="1"/>
  <c r="F1188" i="1" s="1"/>
  <c r="F1189" i="1" s="1"/>
  <c r="F1190" i="1" s="1"/>
  <c r="F1191" i="1" s="1"/>
  <c r="F1192" i="1" s="1"/>
  <c r="F1193" i="1" s="1"/>
  <c r="F1194" i="1" s="1"/>
  <c r="F1195" i="1" s="1"/>
  <c r="F1196" i="1" s="1"/>
  <c r="F1197" i="1" s="1"/>
  <c r="F1198" i="1" s="1"/>
  <c r="F1199" i="1" s="1"/>
  <c r="F1200" i="1" s="1"/>
  <c r="F1201" i="1" s="1"/>
  <c r="F1202" i="1" s="1"/>
  <c r="F1203" i="1" s="1"/>
  <c r="F1204" i="1" s="1"/>
  <c r="F1205" i="1" s="1"/>
  <c r="F1206" i="1" s="1"/>
  <c r="F1207" i="1" s="1"/>
  <c r="F1208" i="1" s="1"/>
  <c r="F1209" i="1" s="1"/>
  <c r="F1210" i="1" s="1"/>
  <c r="F1211" i="1" s="1"/>
  <c r="F1212" i="1" s="1"/>
  <c r="F1213" i="1" s="1"/>
  <c r="F1214" i="1" s="1"/>
  <c r="F1215" i="1" s="1"/>
  <c r="F1216" i="1" s="1"/>
  <c r="F1217" i="1" s="1"/>
  <c r="F1218" i="1" s="1"/>
  <c r="F1219" i="1" s="1"/>
  <c r="F1220" i="1" s="1"/>
  <c r="F1221" i="1" s="1"/>
  <c r="F1222" i="1" s="1"/>
  <c r="F1223" i="1" s="1"/>
  <c r="F1224" i="1" s="1"/>
  <c r="F1225" i="1" s="1"/>
  <c r="F1226" i="1" s="1"/>
  <c r="F1227" i="1" s="1"/>
  <c r="F1228" i="1" s="1"/>
  <c r="F1229" i="1" s="1"/>
  <c r="F1230" i="1" s="1"/>
  <c r="F1231" i="1" s="1"/>
  <c r="F1232" i="1" s="1"/>
  <c r="F1233" i="1" s="1"/>
  <c r="F1234" i="1" s="1"/>
  <c r="F1235" i="1" s="1"/>
  <c r="F1236" i="1" s="1"/>
  <c r="F1237" i="1" s="1"/>
  <c r="F1238" i="1" s="1"/>
  <c r="F1239" i="1" s="1"/>
  <c r="F1240" i="1" s="1"/>
  <c r="F1241" i="1" s="1"/>
  <c r="F1242" i="1" s="1"/>
  <c r="F1243" i="1" s="1"/>
  <c r="F1244" i="1" s="1"/>
  <c r="F1245" i="1" s="1"/>
  <c r="F1246" i="1" s="1"/>
  <c r="F1247" i="1" s="1"/>
  <c r="F1248" i="1" s="1"/>
  <c r="F1249" i="1" s="1"/>
  <c r="F1250" i="1" s="1"/>
  <c r="F1251" i="1" s="1"/>
  <c r="F1252" i="1" s="1"/>
  <c r="F1253" i="1" s="1"/>
  <c r="F1254" i="1" s="1"/>
  <c r="F1255" i="1" s="1"/>
  <c r="F1256" i="1" s="1"/>
  <c r="F1257" i="1" s="1"/>
  <c r="F1258" i="1" s="1"/>
  <c r="F1259" i="1" s="1"/>
  <c r="F1260" i="1" s="1"/>
  <c r="F1261" i="1" s="1"/>
  <c r="F1262" i="1" s="1"/>
  <c r="F1263" i="1" s="1"/>
  <c r="F1264" i="1" s="1"/>
  <c r="F1265" i="1" s="1"/>
  <c r="F1266" i="1" s="1"/>
  <c r="F1267" i="1" s="1"/>
  <c r="F1268" i="1" s="1"/>
  <c r="F1269" i="1" s="1"/>
  <c r="F1270" i="1" s="1"/>
  <c r="F1271" i="1" s="1"/>
  <c r="F1272" i="1" s="1"/>
  <c r="F1273" i="1" s="1"/>
  <c r="F1274" i="1" s="1"/>
  <c r="F1275" i="1" s="1"/>
  <c r="F1276" i="1" s="1"/>
  <c r="F1277" i="1" s="1"/>
  <c r="F1278" i="1" s="1"/>
  <c r="F1279" i="1" s="1"/>
  <c r="F1280" i="1" s="1"/>
  <c r="F1281" i="1" s="1"/>
  <c r="F1282" i="1" s="1"/>
  <c r="F1283" i="1" s="1"/>
  <c r="F1284" i="1" s="1"/>
  <c r="F1285" i="1" s="1"/>
  <c r="F1286" i="1" s="1"/>
  <c r="F1287" i="1" s="1"/>
  <c r="F1288" i="1" s="1"/>
  <c r="F1289" i="1" s="1"/>
  <c r="F1290" i="1" s="1"/>
  <c r="F1291" i="1" s="1"/>
  <c r="F1292" i="1" s="1"/>
  <c r="F1293" i="1" s="1"/>
  <c r="F1294" i="1" s="1"/>
  <c r="F1295" i="1" s="1"/>
  <c r="F1296" i="1" s="1"/>
  <c r="F1297" i="1" s="1"/>
  <c r="F1298" i="1" s="1"/>
  <c r="F1299" i="1" s="1"/>
  <c r="F1300" i="1" s="1"/>
  <c r="F1301" i="1" s="1"/>
  <c r="F1302" i="1" s="1"/>
  <c r="F1303" i="1" s="1"/>
  <c r="F1304" i="1" s="1"/>
  <c r="F1305" i="1" s="1"/>
  <c r="F1306" i="1" s="1"/>
  <c r="F1307" i="1" s="1"/>
  <c r="F1308" i="1" s="1"/>
  <c r="F1309" i="1" s="1"/>
  <c r="F1310" i="1" s="1"/>
  <c r="F1311" i="1" s="1"/>
  <c r="F1312" i="1" s="1"/>
  <c r="F1313" i="1" s="1"/>
  <c r="F1314" i="1" s="1"/>
  <c r="F1315" i="1" s="1"/>
  <c r="F1316" i="1" s="1"/>
  <c r="F1317" i="1" s="1"/>
  <c r="F1318" i="1" s="1"/>
  <c r="F1319" i="1" s="1"/>
  <c r="F1320" i="1" s="1"/>
  <c r="F1321" i="1" s="1"/>
  <c r="F1322" i="1" s="1"/>
  <c r="F1323" i="1" s="1"/>
  <c r="F1324" i="1" s="1"/>
  <c r="F1325" i="1" s="1"/>
  <c r="F1326" i="1" s="1"/>
  <c r="F1327" i="1" s="1"/>
  <c r="F1328" i="1" s="1"/>
  <c r="F1329" i="1" s="1"/>
  <c r="F1330" i="1" s="1"/>
  <c r="F1331" i="1" s="1"/>
  <c r="F1332" i="1" s="1"/>
  <c r="F1333" i="1" s="1"/>
  <c r="F1334" i="1" s="1"/>
  <c r="F1335" i="1" s="1"/>
  <c r="F1336" i="1" s="1"/>
  <c r="F1337" i="1" s="1"/>
  <c r="F1338" i="1" s="1"/>
  <c r="F1339" i="1" s="1"/>
  <c r="F1340" i="1" s="1"/>
  <c r="F1341" i="1" s="1"/>
  <c r="F1342" i="1" s="1"/>
  <c r="F1343" i="1" s="1"/>
  <c r="F1344" i="1" s="1"/>
  <c r="F1345" i="1" s="1"/>
  <c r="F1346" i="1" s="1"/>
  <c r="F1347" i="1" s="1"/>
  <c r="F1348" i="1" s="1"/>
  <c r="F1349" i="1" s="1"/>
  <c r="F1350" i="1" s="1"/>
  <c r="F1351" i="1" s="1"/>
  <c r="F1352" i="1" s="1"/>
  <c r="F1353" i="1" s="1"/>
  <c r="F1354" i="1" s="1"/>
  <c r="F1355" i="1" s="1"/>
  <c r="F1356" i="1" s="1"/>
  <c r="F1357" i="1" s="1"/>
  <c r="F1358" i="1" s="1"/>
  <c r="F1359" i="1" s="1"/>
  <c r="F1360" i="1" s="1"/>
  <c r="F1361" i="1" s="1"/>
  <c r="F1362" i="1" s="1"/>
  <c r="F1363" i="1" s="1"/>
  <c r="F1364" i="1" s="1"/>
  <c r="F1365" i="1" s="1"/>
  <c r="F1366" i="1" s="1"/>
  <c r="F1367" i="1" s="1"/>
  <c r="F1368" i="1" s="1"/>
  <c r="F1369" i="1" s="1"/>
  <c r="F1370" i="1" s="1"/>
  <c r="F1371" i="1" s="1"/>
  <c r="F1372" i="1" s="1"/>
  <c r="F1373" i="1" s="1"/>
  <c r="F1374" i="1" s="1"/>
  <c r="F1375" i="1" s="1"/>
  <c r="F1376" i="1" s="1"/>
  <c r="F1377" i="1" s="1"/>
  <c r="F1378" i="1" s="1"/>
  <c r="F1379" i="1" s="1"/>
  <c r="F1380" i="1" s="1"/>
  <c r="F1381" i="1" s="1"/>
  <c r="F1382" i="1" s="1"/>
  <c r="F1383" i="1" s="1"/>
  <c r="F1384" i="1" s="1"/>
  <c r="F1385" i="1" s="1"/>
  <c r="F1386" i="1" s="1"/>
  <c r="F1387" i="1" s="1"/>
  <c r="F1388" i="1" s="1"/>
  <c r="F1389" i="1" s="1"/>
  <c r="F1390" i="1" s="1"/>
  <c r="F1391" i="1" s="1"/>
  <c r="F1392" i="1" s="1"/>
  <c r="F1393" i="1" s="1"/>
  <c r="F1394" i="1" s="1"/>
  <c r="F1395" i="1" s="1"/>
  <c r="F1396" i="1" s="1"/>
  <c r="F1397" i="1" s="1"/>
  <c r="F1398" i="1" s="1"/>
  <c r="F1399" i="1" s="1"/>
  <c r="F1400" i="1" s="1"/>
  <c r="F1401" i="1" s="1"/>
  <c r="F1402" i="1" s="1"/>
  <c r="F1403" i="1" s="1"/>
  <c r="F1404" i="1" s="1"/>
  <c r="F1405" i="1" s="1"/>
  <c r="F1406" i="1" s="1"/>
  <c r="F1407" i="1" s="1"/>
  <c r="F1408" i="1" s="1"/>
  <c r="F1409" i="1" s="1"/>
  <c r="F1410" i="1" s="1"/>
  <c r="F1411" i="1" s="1"/>
  <c r="F1412" i="1" s="1"/>
  <c r="F1413" i="1" s="1"/>
  <c r="F1414" i="1" s="1"/>
  <c r="F1415" i="1" s="1"/>
  <c r="F1416" i="1" s="1"/>
  <c r="F1417" i="1" s="1"/>
  <c r="F1418" i="1" s="1"/>
  <c r="F1419" i="1" s="1"/>
  <c r="F1420" i="1" s="1"/>
  <c r="F1421" i="1" s="1"/>
  <c r="F1422" i="1" s="1"/>
  <c r="F1423" i="1" s="1"/>
  <c r="F1424" i="1" s="1"/>
  <c r="F1425" i="1" s="1"/>
  <c r="F1426" i="1" s="1"/>
  <c r="F1427" i="1" s="1"/>
  <c r="F1428" i="1" s="1"/>
  <c r="F1429" i="1" s="1"/>
  <c r="F1430" i="1" s="1"/>
  <c r="F1431" i="1" s="1"/>
  <c r="F1432" i="1" s="1"/>
  <c r="F1433" i="1" s="1"/>
  <c r="F1434" i="1" s="1"/>
  <c r="F1435" i="1" s="1"/>
  <c r="F1436" i="1" s="1"/>
  <c r="F1437" i="1" s="1"/>
  <c r="F1438" i="1" s="1"/>
  <c r="F1439" i="1" s="1"/>
  <c r="F1440" i="1" s="1"/>
  <c r="F1441" i="1" s="1"/>
  <c r="F1442" i="1" s="1"/>
  <c r="F1443" i="1" s="1"/>
  <c r="F1444" i="1" s="1"/>
  <c r="F1445" i="1" s="1"/>
  <c r="F1446" i="1" s="1"/>
  <c r="F1447" i="1" s="1"/>
  <c r="F1448" i="1" s="1"/>
  <c r="F1449" i="1" s="1"/>
  <c r="F1450" i="1" s="1"/>
  <c r="F1451" i="1" s="1"/>
  <c r="F1452" i="1" s="1"/>
  <c r="F1453" i="1" s="1"/>
  <c r="F1454" i="1" s="1"/>
  <c r="F1455" i="1" s="1"/>
  <c r="F1456" i="1" s="1"/>
  <c r="F1457" i="1" s="1"/>
  <c r="F1458" i="1" s="1"/>
  <c r="F1459" i="1" s="1"/>
  <c r="F1460" i="1" s="1"/>
  <c r="F1461" i="1" s="1"/>
  <c r="F1462" i="1" s="1"/>
  <c r="F1463" i="1" s="1"/>
  <c r="F1464" i="1" s="1"/>
  <c r="F1465" i="1" s="1"/>
  <c r="F1466" i="1" s="1"/>
  <c r="F1467" i="1" s="1"/>
  <c r="F1468" i="1" s="1"/>
  <c r="F1469" i="1" s="1"/>
  <c r="F1470" i="1" s="1"/>
  <c r="F1471" i="1" s="1"/>
  <c r="F1472" i="1" s="1"/>
  <c r="F1473" i="1" s="1"/>
  <c r="F1474" i="1" s="1"/>
  <c r="F1475" i="1" s="1"/>
  <c r="F1476" i="1" s="1"/>
  <c r="F1477" i="1" s="1"/>
  <c r="F1478" i="1" s="1"/>
  <c r="F1479" i="1" s="1"/>
  <c r="F1480" i="1" s="1"/>
  <c r="F1481" i="1" s="1"/>
  <c r="F1482" i="1" s="1"/>
  <c r="F1483" i="1" s="1"/>
  <c r="F1484" i="1" s="1"/>
  <c r="F1485" i="1" s="1"/>
  <c r="F1486" i="1" s="1"/>
  <c r="F1487" i="1" s="1"/>
  <c r="F1488" i="1" s="1"/>
  <c r="F1489" i="1" s="1"/>
  <c r="F1490" i="1" s="1"/>
  <c r="F1491" i="1" s="1"/>
  <c r="F1492" i="1" s="1"/>
  <c r="F1493" i="1" s="1"/>
  <c r="F1494" i="1" s="1"/>
  <c r="F1495" i="1" s="1"/>
  <c r="F1496" i="1" s="1"/>
  <c r="F1497" i="1" s="1"/>
  <c r="F1498" i="1" s="1"/>
  <c r="F1499" i="1" s="1"/>
  <c r="F1500" i="1" s="1"/>
  <c r="F1501" i="1" s="1"/>
  <c r="F1502" i="1" s="1"/>
  <c r="F1503" i="1" s="1"/>
  <c r="F1504" i="1" s="1"/>
  <c r="F1505" i="1" s="1"/>
  <c r="F1506" i="1" s="1"/>
  <c r="F1507" i="1" s="1"/>
  <c r="F1508" i="1" s="1"/>
  <c r="F1509" i="1" s="1"/>
  <c r="F1510" i="1" s="1"/>
  <c r="F1511" i="1" s="1"/>
  <c r="F1512" i="1" s="1"/>
  <c r="F1513" i="1" s="1"/>
  <c r="F1514" i="1" s="1"/>
  <c r="F1515" i="1" s="1"/>
  <c r="F1516" i="1" s="1"/>
  <c r="F1517" i="1" s="1"/>
  <c r="F1518" i="1" s="1"/>
  <c r="F1519" i="1" s="1"/>
  <c r="F1520" i="1" s="1"/>
  <c r="F1521" i="1" s="1"/>
  <c r="F1522" i="1" s="1"/>
  <c r="F1523" i="1" s="1"/>
  <c r="F1524" i="1" s="1"/>
  <c r="F1525" i="1" s="1"/>
  <c r="F1526" i="1" s="1"/>
  <c r="F1527" i="1" s="1"/>
  <c r="F1528" i="1" s="1"/>
  <c r="F1529" i="1" s="1"/>
  <c r="F1530" i="1" s="1"/>
  <c r="F1531" i="1" s="1"/>
  <c r="F1532" i="1" s="1"/>
  <c r="F1533" i="1" s="1"/>
  <c r="F1534" i="1" s="1"/>
  <c r="F1535" i="1" s="1"/>
  <c r="F1536" i="1" s="1"/>
  <c r="F1537" i="1" s="1"/>
  <c r="F1538" i="1" s="1"/>
  <c r="F1539" i="1" s="1"/>
  <c r="F1540" i="1" s="1"/>
  <c r="F1541" i="1" s="1"/>
  <c r="F1542" i="1" s="1"/>
  <c r="F1543" i="1" s="1"/>
  <c r="F1544" i="1" s="1"/>
  <c r="F1545" i="1" s="1"/>
  <c r="F1546" i="1" s="1"/>
  <c r="F1547" i="1" s="1"/>
  <c r="F1548" i="1" s="1"/>
  <c r="F1549" i="1" s="1"/>
  <c r="F1550" i="1" s="1"/>
  <c r="F1551" i="1" s="1"/>
  <c r="F1552" i="1" s="1"/>
  <c r="F1553" i="1" s="1"/>
  <c r="F1554" i="1" s="1"/>
  <c r="F1555" i="1" s="1"/>
  <c r="F1556" i="1" s="1"/>
  <c r="F1557" i="1" s="1"/>
  <c r="F1558" i="1" s="1"/>
  <c r="F1559" i="1" s="1"/>
  <c r="F1560" i="1" s="1"/>
  <c r="F1561" i="1" s="1"/>
  <c r="F1562" i="1" s="1"/>
  <c r="F1563" i="1" s="1"/>
  <c r="F1564" i="1" s="1"/>
  <c r="F1565" i="1" s="1"/>
  <c r="F1566" i="1" s="1"/>
  <c r="F1567" i="1" s="1"/>
  <c r="F1568" i="1" s="1"/>
  <c r="F1569" i="1" s="1"/>
  <c r="F1570" i="1" s="1"/>
  <c r="F1571" i="1" s="1"/>
  <c r="F1572" i="1" s="1"/>
  <c r="F1573" i="1" s="1"/>
  <c r="F1574" i="1" s="1"/>
  <c r="F1575" i="1" s="1"/>
  <c r="F1576" i="1" s="1"/>
  <c r="F1577" i="1" s="1"/>
  <c r="F1578" i="1" s="1"/>
  <c r="F1579" i="1" s="1"/>
  <c r="F1580" i="1" s="1"/>
  <c r="F1581" i="1" s="1"/>
  <c r="F1582" i="1" s="1"/>
  <c r="F1583" i="1" s="1"/>
  <c r="F1584" i="1" s="1"/>
  <c r="F1585" i="1" s="1"/>
  <c r="F1586" i="1" s="1"/>
  <c r="F1587" i="1" s="1"/>
  <c r="F1588" i="1" s="1"/>
  <c r="F1589" i="1" s="1"/>
  <c r="F1590" i="1" s="1"/>
  <c r="F1591" i="1" s="1"/>
  <c r="F1592" i="1" s="1"/>
  <c r="F1593" i="1" s="1"/>
  <c r="F1594" i="1" s="1"/>
  <c r="F1595" i="1" s="1"/>
  <c r="F1596" i="1" s="1"/>
  <c r="F1597" i="1" s="1"/>
  <c r="F1598" i="1" s="1"/>
  <c r="F1599" i="1" s="1"/>
  <c r="F1600" i="1" s="1"/>
  <c r="F1601" i="1" s="1"/>
  <c r="F1602" i="1" s="1"/>
  <c r="F1603" i="1" s="1"/>
  <c r="F1604" i="1" s="1"/>
  <c r="F1605" i="1" s="1"/>
  <c r="F1606" i="1" s="1"/>
  <c r="F1607" i="1" s="1"/>
  <c r="F1608" i="1" s="1"/>
  <c r="F1609" i="1" s="1"/>
  <c r="F1610" i="1" s="1"/>
  <c r="F1611" i="1" s="1"/>
  <c r="F1612" i="1" s="1"/>
  <c r="F1613" i="1" s="1"/>
  <c r="F1614" i="1" s="1"/>
  <c r="F1615" i="1" s="1"/>
  <c r="F1616" i="1" s="1"/>
  <c r="F1617" i="1" s="1"/>
  <c r="F1618" i="1" s="1"/>
  <c r="F1619" i="1" s="1"/>
  <c r="F1620" i="1" s="1"/>
  <c r="F1621" i="1" s="1"/>
  <c r="F1622" i="1" s="1"/>
  <c r="F1623" i="1" s="1"/>
  <c r="F1624" i="1" s="1"/>
  <c r="F1625" i="1" s="1"/>
  <c r="F1626" i="1" s="1"/>
  <c r="F1627" i="1" s="1"/>
  <c r="F1628" i="1" s="1"/>
  <c r="F1629" i="1" s="1"/>
  <c r="F1630" i="1" s="1"/>
  <c r="F1631" i="1" s="1"/>
  <c r="F1632" i="1" s="1"/>
  <c r="F1633" i="1" s="1"/>
  <c r="F1634" i="1" s="1"/>
  <c r="F1635" i="1" s="1"/>
  <c r="F1636" i="1" s="1"/>
  <c r="F1637" i="1" s="1"/>
  <c r="F1638" i="1" s="1"/>
  <c r="F1639" i="1" s="1"/>
  <c r="F1640" i="1" s="1"/>
  <c r="F1641" i="1" s="1"/>
  <c r="F1642" i="1" s="1"/>
  <c r="F1643" i="1" s="1"/>
  <c r="F1644" i="1" s="1"/>
  <c r="F1645" i="1" s="1"/>
  <c r="F1646" i="1" s="1"/>
  <c r="F1647" i="1" s="1"/>
  <c r="F1648" i="1" s="1"/>
  <c r="F1649" i="1" s="1"/>
  <c r="F1650" i="1" s="1"/>
  <c r="F1651" i="1" s="1"/>
  <c r="F1652" i="1" s="1"/>
  <c r="F1653" i="1" s="1"/>
  <c r="F1654" i="1" s="1"/>
  <c r="F1655" i="1" s="1"/>
  <c r="F1656" i="1" s="1"/>
  <c r="F1657" i="1" s="1"/>
  <c r="F1658" i="1" s="1"/>
  <c r="F1659" i="1" s="1"/>
  <c r="F1660" i="1" s="1"/>
  <c r="F1661" i="1" s="1"/>
  <c r="F1662" i="1" s="1"/>
  <c r="F1663" i="1" s="1"/>
  <c r="F1664" i="1" s="1"/>
  <c r="F1665" i="1" s="1"/>
  <c r="F1666" i="1" s="1"/>
  <c r="F1667" i="1" s="1"/>
  <c r="F1668" i="1" s="1"/>
  <c r="F1669" i="1" s="1"/>
  <c r="F1670" i="1" s="1"/>
  <c r="F1671" i="1" s="1"/>
  <c r="F1672" i="1" s="1"/>
  <c r="F1673" i="1" s="1"/>
  <c r="F1674" i="1" s="1"/>
  <c r="F1675" i="1" s="1"/>
  <c r="F1676" i="1" s="1"/>
  <c r="F1677" i="1" s="1"/>
  <c r="F1678" i="1" s="1"/>
  <c r="F1679" i="1" s="1"/>
  <c r="F1680" i="1" s="1"/>
  <c r="F1681" i="1" s="1"/>
  <c r="F1682" i="1" s="1"/>
  <c r="F1683" i="1" s="1"/>
  <c r="F1684" i="1" s="1"/>
  <c r="F1685" i="1" s="1"/>
  <c r="F1686" i="1" s="1"/>
  <c r="F1687" i="1" s="1"/>
  <c r="F1688" i="1" s="1"/>
  <c r="F1689" i="1" s="1"/>
  <c r="F1690" i="1" s="1"/>
  <c r="F1691" i="1" s="1"/>
  <c r="F1692" i="1" s="1"/>
  <c r="F1693" i="1" s="1"/>
  <c r="F1694" i="1" s="1"/>
  <c r="F1695" i="1" s="1"/>
  <c r="F1696" i="1" s="1"/>
  <c r="F1697" i="1" s="1"/>
  <c r="F1698" i="1" s="1"/>
  <c r="F1699" i="1" s="1"/>
  <c r="F1700" i="1" s="1"/>
  <c r="F1701" i="1" s="1"/>
  <c r="F1702" i="1" s="1"/>
  <c r="F1703" i="1" s="1"/>
  <c r="F1704" i="1" s="1"/>
  <c r="F1705" i="1" s="1"/>
  <c r="F1706" i="1" s="1"/>
  <c r="F1707" i="1" s="1"/>
  <c r="F1708" i="1" s="1"/>
  <c r="F1709" i="1" s="1"/>
  <c r="F1710" i="1" s="1"/>
  <c r="F1711" i="1" s="1"/>
  <c r="F1712" i="1" s="1"/>
  <c r="F1713" i="1" s="1"/>
  <c r="F1714" i="1" s="1"/>
  <c r="F1715" i="1" s="1"/>
  <c r="F1716" i="1" s="1"/>
  <c r="F1717" i="1" s="1"/>
  <c r="F1718" i="1" s="1"/>
  <c r="F1719" i="1" s="1"/>
  <c r="F1720" i="1" s="1"/>
  <c r="F1721" i="1" s="1"/>
  <c r="F1722" i="1" s="1"/>
  <c r="F1723" i="1" s="1"/>
  <c r="F1724" i="1" s="1"/>
  <c r="F1725" i="1" s="1"/>
  <c r="F1726" i="1" s="1"/>
  <c r="F1727" i="1" s="1"/>
  <c r="F1728" i="1" s="1"/>
  <c r="F1729" i="1" s="1"/>
  <c r="F1730" i="1" s="1"/>
  <c r="F1731" i="1" s="1"/>
  <c r="F1732" i="1" s="1"/>
  <c r="F1733" i="1" s="1"/>
  <c r="F1734" i="1" s="1"/>
  <c r="F1735" i="1" s="1"/>
  <c r="F1736" i="1" s="1"/>
  <c r="F1737" i="1" s="1"/>
  <c r="F1738" i="1" s="1"/>
  <c r="F1739" i="1" s="1"/>
  <c r="F1740" i="1" s="1"/>
  <c r="F1741" i="1" s="1"/>
  <c r="F1742" i="1" s="1"/>
  <c r="F1743" i="1" s="1"/>
  <c r="F1744" i="1" s="1"/>
  <c r="F1745" i="1" s="1"/>
  <c r="F1746" i="1" s="1"/>
  <c r="F1747" i="1" s="1"/>
  <c r="F1748" i="1" s="1"/>
  <c r="F1749" i="1" s="1"/>
  <c r="F1750" i="1" s="1"/>
  <c r="F1751" i="1" s="1"/>
  <c r="F1752" i="1" s="1"/>
  <c r="F1753" i="1" s="1"/>
  <c r="F1754" i="1" s="1"/>
  <c r="F1755" i="1" s="1"/>
  <c r="F1756" i="1" s="1"/>
  <c r="F1757" i="1" s="1"/>
  <c r="F1758" i="1" s="1"/>
  <c r="F1759" i="1" s="1"/>
  <c r="F1760" i="1" s="1"/>
  <c r="F1761" i="1" s="1"/>
  <c r="F1762" i="1" s="1"/>
  <c r="F1763" i="1" s="1"/>
  <c r="F1764" i="1" s="1"/>
  <c r="F1765" i="1" s="1"/>
  <c r="F1766" i="1" s="1"/>
  <c r="F1767" i="1" s="1"/>
  <c r="F1768" i="1" s="1"/>
  <c r="F1769" i="1" s="1"/>
  <c r="F1770" i="1" s="1"/>
  <c r="F1771" i="1" s="1"/>
  <c r="F1772" i="1" s="1"/>
  <c r="F1773" i="1" s="1"/>
  <c r="F1774" i="1" s="1"/>
  <c r="F1775" i="1" s="1"/>
  <c r="F1776" i="1" s="1"/>
  <c r="F1777" i="1" s="1"/>
  <c r="F1778" i="1" s="1"/>
  <c r="F1779" i="1" s="1"/>
  <c r="F1780" i="1" s="1"/>
  <c r="F1781" i="1" s="1"/>
  <c r="F1782" i="1" s="1"/>
  <c r="F1783" i="1" s="1"/>
  <c r="F1784" i="1" s="1"/>
  <c r="F1785" i="1" s="1"/>
  <c r="F1786" i="1" s="1"/>
  <c r="F1787" i="1" s="1"/>
  <c r="F1788" i="1" s="1"/>
  <c r="F1789" i="1" s="1"/>
  <c r="F1790" i="1" s="1"/>
  <c r="F1791" i="1" s="1"/>
  <c r="F1792" i="1" s="1"/>
  <c r="F1793" i="1" s="1"/>
  <c r="F1794" i="1" s="1"/>
  <c r="F1795" i="1" s="1"/>
  <c r="F1796" i="1" s="1"/>
  <c r="F1797" i="1" s="1"/>
  <c r="F1798" i="1" s="1"/>
  <c r="F1799" i="1" s="1"/>
  <c r="F1800" i="1" s="1"/>
  <c r="F1801" i="1" s="1"/>
  <c r="F1802" i="1" s="1"/>
  <c r="F1803" i="1" s="1"/>
  <c r="F1804" i="1" s="1"/>
  <c r="F1805" i="1" s="1"/>
  <c r="F1806" i="1" s="1"/>
  <c r="F1807" i="1" s="1"/>
  <c r="F1808" i="1" s="1"/>
  <c r="F1809" i="1" s="1"/>
  <c r="F1810" i="1" s="1"/>
  <c r="F1811" i="1" s="1"/>
  <c r="F1812" i="1" s="1"/>
  <c r="F1813" i="1" s="1"/>
  <c r="F1814" i="1" s="1"/>
  <c r="F1815" i="1" s="1"/>
  <c r="F1816" i="1" s="1"/>
  <c r="F1817" i="1" s="1"/>
  <c r="F1818" i="1" s="1"/>
  <c r="F1819" i="1" s="1"/>
  <c r="F1820" i="1" s="1"/>
  <c r="F1821" i="1" s="1"/>
  <c r="F1822" i="1" s="1"/>
  <c r="F1823" i="1" s="1"/>
  <c r="F1824" i="1" s="1"/>
  <c r="F1825" i="1" s="1"/>
  <c r="F1826" i="1" s="1"/>
  <c r="F1827" i="1" s="1"/>
  <c r="F1828" i="1" s="1"/>
  <c r="F1829" i="1" s="1"/>
  <c r="F1830" i="1" s="1"/>
  <c r="F1831" i="1" s="1"/>
  <c r="F1832" i="1" s="1"/>
  <c r="F1833" i="1" s="1"/>
  <c r="F1834" i="1" s="1"/>
  <c r="F1835" i="1" s="1"/>
  <c r="F1836" i="1" s="1"/>
  <c r="F1837" i="1" s="1"/>
  <c r="F1838" i="1" s="1"/>
  <c r="F1839" i="1" s="1"/>
  <c r="F1840" i="1" s="1"/>
  <c r="F1841" i="1" s="1"/>
  <c r="F1842" i="1" s="1"/>
  <c r="F1843" i="1" s="1"/>
  <c r="F1844" i="1" s="1"/>
  <c r="F1845" i="1" s="1"/>
  <c r="F1846" i="1" s="1"/>
  <c r="F1847" i="1" s="1"/>
  <c r="F1848" i="1" s="1"/>
  <c r="F1849" i="1" s="1"/>
  <c r="F1850" i="1" s="1"/>
  <c r="F1851" i="1" s="1"/>
  <c r="F1852" i="1" s="1"/>
  <c r="F1853" i="1" s="1"/>
  <c r="F1854" i="1" s="1"/>
  <c r="F1855" i="1" s="1"/>
  <c r="F1856" i="1" s="1"/>
  <c r="F1857" i="1" s="1"/>
  <c r="F1858" i="1" s="1"/>
  <c r="F1859" i="1" s="1"/>
  <c r="F1860" i="1" s="1"/>
  <c r="F1861" i="1" s="1"/>
  <c r="F1862" i="1" s="1"/>
  <c r="F1863" i="1" s="1"/>
  <c r="F1864" i="1" s="1"/>
  <c r="F1865" i="1" s="1"/>
  <c r="F1866" i="1" s="1"/>
  <c r="F1867" i="1" s="1"/>
  <c r="F1868" i="1" s="1"/>
  <c r="F1869" i="1" s="1"/>
  <c r="F1870" i="1" s="1"/>
  <c r="F1871" i="1" s="1"/>
  <c r="F1872" i="1" s="1"/>
  <c r="F1873" i="1" s="1"/>
  <c r="F1874" i="1" s="1"/>
  <c r="F1875" i="1" s="1"/>
  <c r="F1876" i="1" s="1"/>
  <c r="F1877" i="1" s="1"/>
  <c r="F1878" i="1" s="1"/>
  <c r="F1879" i="1" s="1"/>
  <c r="F1880" i="1" s="1"/>
  <c r="F1881" i="1" s="1"/>
  <c r="F1882" i="1" s="1"/>
  <c r="F1883" i="1" s="1"/>
  <c r="F1884" i="1" s="1"/>
  <c r="F1885" i="1" s="1"/>
  <c r="F1886" i="1" s="1"/>
  <c r="F1887" i="1" s="1"/>
  <c r="F1888" i="1" s="1"/>
  <c r="F1889" i="1" s="1"/>
  <c r="F1890" i="1" s="1"/>
  <c r="F1891" i="1" s="1"/>
  <c r="F1892" i="1" s="1"/>
  <c r="F1893" i="1" s="1"/>
  <c r="F1894" i="1" s="1"/>
  <c r="F1895" i="1" s="1"/>
  <c r="F1896" i="1" s="1"/>
  <c r="F1897" i="1" s="1"/>
  <c r="F1898" i="1" s="1"/>
  <c r="F1899" i="1" s="1"/>
  <c r="F1900" i="1" s="1"/>
  <c r="F1901" i="1" s="1"/>
  <c r="F1902" i="1" s="1"/>
  <c r="F1903" i="1" s="1"/>
  <c r="F1904" i="1" s="1"/>
  <c r="F1905" i="1" s="1"/>
  <c r="F1906" i="1" s="1"/>
  <c r="F1907" i="1" s="1"/>
  <c r="F1908" i="1" s="1"/>
  <c r="F1909" i="1" s="1"/>
  <c r="F1910" i="1" s="1"/>
  <c r="F1911" i="1" s="1"/>
  <c r="F1912" i="1" s="1"/>
  <c r="F1913" i="1" s="1"/>
  <c r="F1914" i="1" s="1"/>
  <c r="F1915" i="1" s="1"/>
  <c r="F1916" i="1" s="1"/>
  <c r="F1917" i="1" s="1"/>
  <c r="F1918" i="1" s="1"/>
  <c r="F1919" i="1" s="1"/>
  <c r="F1920" i="1" s="1"/>
  <c r="F1921" i="1" s="1"/>
  <c r="F1922" i="1" s="1"/>
  <c r="F1923" i="1" s="1"/>
  <c r="F1924" i="1" s="1"/>
  <c r="F1925" i="1" s="1"/>
  <c r="F1926" i="1" s="1"/>
  <c r="F1927" i="1" s="1"/>
  <c r="F1928" i="1" s="1"/>
  <c r="F1929" i="1" s="1"/>
  <c r="F1930" i="1" s="1"/>
  <c r="F1931" i="1" s="1"/>
  <c r="F1932" i="1" s="1"/>
  <c r="F1933" i="1" s="1"/>
  <c r="F1934" i="1" s="1"/>
  <c r="F1935" i="1" s="1"/>
  <c r="F1936" i="1" s="1"/>
  <c r="F1937" i="1" s="1"/>
  <c r="F1938" i="1" s="1"/>
  <c r="F1939" i="1" s="1"/>
  <c r="F1940" i="1" s="1"/>
  <c r="F1941" i="1" s="1"/>
  <c r="F1942" i="1" s="1"/>
  <c r="F1943" i="1" s="1"/>
  <c r="F1944" i="1" s="1"/>
  <c r="F1945" i="1" s="1"/>
  <c r="F1946" i="1" s="1"/>
  <c r="F1947" i="1" s="1"/>
  <c r="F1948" i="1" s="1"/>
  <c r="F1949" i="1" s="1"/>
  <c r="F1950" i="1" s="1"/>
  <c r="F1951" i="1" s="1"/>
  <c r="F1952" i="1" s="1"/>
  <c r="F1953" i="1" s="1"/>
  <c r="F1954" i="1" s="1"/>
  <c r="F1955" i="1" s="1"/>
  <c r="F1956" i="1" s="1"/>
  <c r="F1957" i="1" s="1"/>
  <c r="F1958" i="1" s="1"/>
  <c r="F1959" i="1" s="1"/>
  <c r="F1960" i="1" s="1"/>
  <c r="F1961" i="1" s="1"/>
  <c r="F1962" i="1" s="1"/>
  <c r="F1963" i="1" s="1"/>
  <c r="F1964" i="1" s="1"/>
  <c r="F1965" i="1" s="1"/>
  <c r="F1966" i="1" s="1"/>
  <c r="F1967" i="1" s="1"/>
  <c r="F1968" i="1" s="1"/>
  <c r="F1969" i="1" s="1"/>
  <c r="F1970" i="1" s="1"/>
  <c r="F1971" i="1" s="1"/>
  <c r="F1972" i="1" s="1"/>
  <c r="F1973" i="1" s="1"/>
  <c r="F1974" i="1" s="1"/>
  <c r="F1975" i="1" s="1"/>
  <c r="F1976" i="1" s="1"/>
  <c r="F1977" i="1" s="1"/>
  <c r="F1978" i="1" s="1"/>
  <c r="F1979" i="1" s="1"/>
  <c r="F1980" i="1" s="1"/>
  <c r="F1981" i="1" s="1"/>
  <c r="F1982" i="1" s="1"/>
  <c r="F1983" i="1" s="1"/>
  <c r="F1984" i="1" s="1"/>
  <c r="F1985" i="1" s="1"/>
  <c r="F1986" i="1" s="1"/>
  <c r="F1987" i="1" s="1"/>
  <c r="F1988" i="1" s="1"/>
  <c r="F1989" i="1" s="1"/>
  <c r="F1990" i="1" s="1"/>
  <c r="F1991" i="1" s="1"/>
  <c r="F1992" i="1" s="1"/>
  <c r="F1993" i="1" s="1"/>
  <c r="F1994" i="1" s="1"/>
  <c r="F1995" i="1" s="1"/>
  <c r="F1996" i="1" s="1"/>
  <c r="F1997" i="1" s="1"/>
  <c r="F1998" i="1" s="1"/>
  <c r="F1999" i="1" s="1"/>
  <c r="F2000" i="1" s="1"/>
  <c r="F2001" i="1" s="1"/>
  <c r="F2002" i="1" s="1"/>
  <c r="F2003" i="1" s="1"/>
  <c r="F2004" i="1" s="1"/>
  <c r="F2005" i="1" s="1"/>
  <c r="F2006" i="1" s="1"/>
  <c r="F2007" i="1" s="1"/>
  <c r="F2008" i="1" s="1"/>
  <c r="F2009" i="1" s="1"/>
  <c r="F2010" i="1" s="1"/>
  <c r="F2011" i="1" s="1"/>
  <c r="F2012" i="1" s="1"/>
  <c r="F2013" i="1" s="1"/>
  <c r="F2014" i="1" s="1"/>
  <c r="F2015" i="1" s="1"/>
  <c r="F2016" i="1" s="1"/>
  <c r="F2017" i="1" s="1"/>
  <c r="F2018" i="1" s="1"/>
  <c r="F2019" i="1" s="1"/>
  <c r="F2020" i="1" s="1"/>
  <c r="F2021" i="1" s="1"/>
  <c r="F2022" i="1" s="1"/>
  <c r="F2023" i="1" s="1"/>
  <c r="F2024" i="1" s="1"/>
  <c r="F2025" i="1" s="1"/>
  <c r="F2026" i="1" s="1"/>
  <c r="F2027" i="1" s="1"/>
  <c r="F2028" i="1" s="1"/>
  <c r="F2029" i="1" s="1"/>
  <c r="F2030" i="1" s="1"/>
  <c r="F2031" i="1" s="1"/>
  <c r="F2032" i="1" s="1"/>
  <c r="F2033" i="1" s="1"/>
  <c r="F2034" i="1" s="1"/>
  <c r="F2035" i="1" s="1"/>
  <c r="F2036" i="1" s="1"/>
  <c r="F2037" i="1" s="1"/>
  <c r="F2038" i="1" s="1"/>
  <c r="F2039" i="1" s="1"/>
  <c r="F2040" i="1" s="1"/>
  <c r="F2041" i="1" s="1"/>
  <c r="F2042" i="1" s="1"/>
  <c r="F2043" i="1" s="1"/>
  <c r="F2044" i="1" s="1"/>
  <c r="F2045" i="1" s="1"/>
  <c r="F2046" i="1" s="1"/>
  <c r="F2047" i="1" s="1"/>
  <c r="F2048" i="1" s="1"/>
  <c r="F2049" i="1" s="1"/>
  <c r="F2050" i="1" s="1"/>
  <c r="F2051" i="1" s="1"/>
  <c r="F2052" i="1" s="1"/>
  <c r="F2053" i="1" s="1"/>
  <c r="F2054" i="1" s="1"/>
  <c r="F2055" i="1" s="1"/>
  <c r="F2056" i="1" s="1"/>
  <c r="F2057" i="1" s="1"/>
  <c r="F2058" i="1" s="1"/>
  <c r="F2059" i="1" s="1"/>
  <c r="F2060" i="1" s="1"/>
  <c r="F2061" i="1" s="1"/>
  <c r="F2062" i="1" s="1"/>
  <c r="F2063" i="1" s="1"/>
  <c r="F2064" i="1" s="1"/>
  <c r="F2065" i="1" s="1"/>
  <c r="F2066" i="1" s="1"/>
  <c r="F2067" i="1" s="1"/>
  <c r="F2068" i="1" s="1"/>
  <c r="F2069" i="1" s="1"/>
  <c r="F2070" i="1" s="1"/>
  <c r="F2071" i="1" s="1"/>
  <c r="F2072" i="1" s="1"/>
  <c r="F2073" i="1" s="1"/>
  <c r="F2074" i="1" s="1"/>
  <c r="F2075" i="1" s="1"/>
  <c r="F2076" i="1" s="1"/>
  <c r="F2077" i="1" s="1"/>
  <c r="F2078" i="1" s="1"/>
  <c r="F2079" i="1" s="1"/>
  <c r="F2080" i="1" s="1"/>
  <c r="F2081" i="1" s="1"/>
  <c r="F2082" i="1" s="1"/>
  <c r="F2083" i="1" s="1"/>
  <c r="F2084" i="1" s="1"/>
  <c r="F2085" i="1" s="1"/>
  <c r="F2086" i="1" s="1"/>
  <c r="F2087" i="1" s="1"/>
  <c r="F2088" i="1" s="1"/>
  <c r="F2089" i="1" s="1"/>
  <c r="F2090" i="1" s="1"/>
  <c r="F2091" i="1" s="1"/>
  <c r="F2092" i="1" s="1"/>
  <c r="F2093" i="1" s="1"/>
  <c r="F2094" i="1" s="1"/>
  <c r="F2095" i="1" s="1"/>
  <c r="F2096" i="1" s="1"/>
  <c r="F2097" i="1" s="1"/>
  <c r="F2098" i="1" s="1"/>
  <c r="F2099" i="1" s="1"/>
  <c r="F2100" i="1" s="1"/>
  <c r="F2101" i="1" s="1"/>
  <c r="F2102" i="1" s="1"/>
  <c r="F2103" i="1" s="1"/>
  <c r="F2104" i="1" s="1"/>
  <c r="F2105" i="1" s="1"/>
  <c r="F2106" i="1" s="1"/>
  <c r="F2107" i="1" s="1"/>
  <c r="F2108" i="1" s="1"/>
  <c r="F2109" i="1" s="1"/>
  <c r="F2110" i="1" s="1"/>
  <c r="F2111" i="1" s="1"/>
  <c r="F2112" i="1" s="1"/>
  <c r="F2113" i="1" s="1"/>
  <c r="F2114" i="1" s="1"/>
  <c r="F2115" i="1" s="1"/>
  <c r="F2116" i="1" s="1"/>
  <c r="F2117" i="1" s="1"/>
  <c r="F2118" i="1" s="1"/>
  <c r="F2119" i="1" s="1"/>
  <c r="F2120" i="1" s="1"/>
  <c r="F2121" i="1" s="1"/>
  <c r="F2122" i="1" s="1"/>
  <c r="F2123" i="1" s="1"/>
  <c r="F2124" i="1" s="1"/>
  <c r="F2125" i="1" s="1"/>
  <c r="F2126" i="1" s="1"/>
  <c r="F2127" i="1" s="1"/>
  <c r="F2128" i="1" s="1"/>
  <c r="F2129" i="1" s="1"/>
  <c r="F2130" i="1" s="1"/>
  <c r="F2131" i="1" s="1"/>
  <c r="F2132" i="1" s="1"/>
  <c r="F2133" i="1" s="1"/>
  <c r="F2134" i="1" s="1"/>
  <c r="F2135" i="1" s="1"/>
  <c r="F2136" i="1" s="1"/>
  <c r="F2137" i="1" s="1"/>
  <c r="F2138" i="1" s="1"/>
  <c r="F2139" i="1" s="1"/>
  <c r="F2140" i="1" s="1"/>
  <c r="F2141" i="1" s="1"/>
  <c r="F2142" i="1" s="1"/>
  <c r="F2143" i="1" s="1"/>
  <c r="F2144" i="1" s="1"/>
  <c r="F2145" i="1" s="1"/>
  <c r="F2146" i="1" s="1"/>
  <c r="F2147" i="1" s="1"/>
  <c r="F2148" i="1" s="1"/>
  <c r="F2149" i="1" s="1"/>
  <c r="F2150" i="1" s="1"/>
  <c r="F2151" i="1" s="1"/>
  <c r="F2152" i="1" s="1"/>
  <c r="F2153" i="1" s="1"/>
  <c r="F2154" i="1" s="1"/>
  <c r="F2155" i="1" s="1"/>
  <c r="F2156" i="1" s="1"/>
  <c r="F2157" i="1" s="1"/>
  <c r="F2158" i="1" s="1"/>
  <c r="F2159" i="1" s="1"/>
  <c r="F2160" i="1" s="1"/>
  <c r="F2161" i="1" s="1"/>
  <c r="F2162" i="1" s="1"/>
  <c r="F2163" i="1" s="1"/>
  <c r="F2164" i="1" s="1"/>
  <c r="F2165" i="1" s="1"/>
  <c r="F2166" i="1" s="1"/>
  <c r="F2167" i="1" s="1"/>
  <c r="F2168" i="1" s="1"/>
  <c r="F2169" i="1" s="1"/>
  <c r="F2170" i="1" s="1"/>
  <c r="F2171" i="1" s="1"/>
  <c r="F2172" i="1" s="1"/>
  <c r="F2173" i="1" s="1"/>
  <c r="F2174" i="1" s="1"/>
  <c r="F2175" i="1" s="1"/>
  <c r="F2176" i="1" s="1"/>
  <c r="F2177" i="1" s="1"/>
  <c r="F2178" i="1" s="1"/>
  <c r="F2179" i="1" s="1"/>
  <c r="F2180" i="1" s="1"/>
  <c r="F2181" i="1" s="1"/>
  <c r="F2182" i="1" s="1"/>
  <c r="F2183" i="1" s="1"/>
  <c r="F2184" i="1" s="1"/>
  <c r="F2185" i="1" s="1"/>
  <c r="F2186" i="1" s="1"/>
  <c r="F2187" i="1" s="1"/>
  <c r="F2188" i="1" s="1"/>
  <c r="F2189" i="1" s="1"/>
  <c r="F2190" i="1" s="1"/>
  <c r="F2191" i="1" s="1"/>
  <c r="F2192" i="1" s="1"/>
  <c r="F2193" i="1" s="1"/>
  <c r="F2194" i="1" s="1"/>
  <c r="F2195" i="1" s="1"/>
  <c r="F2196" i="1" s="1"/>
  <c r="F2197" i="1" s="1"/>
  <c r="F2198" i="1" s="1"/>
  <c r="F2199" i="1" s="1"/>
  <c r="F2200" i="1" s="1"/>
  <c r="F2201" i="1" s="1"/>
  <c r="F2202" i="1" s="1"/>
  <c r="F2203" i="1" s="1"/>
  <c r="F2204" i="1" s="1"/>
  <c r="F2205" i="1" s="1"/>
  <c r="F2206" i="1" s="1"/>
  <c r="F2207" i="1" s="1"/>
  <c r="F2208" i="1" s="1"/>
  <c r="F2209" i="1" s="1"/>
  <c r="F2210" i="1" s="1"/>
  <c r="F2211" i="1" s="1"/>
  <c r="F2212" i="1" s="1"/>
  <c r="F2213" i="1" s="1"/>
  <c r="F2214" i="1" s="1"/>
  <c r="F2215" i="1" s="1"/>
  <c r="F2216" i="1" s="1"/>
  <c r="F2217" i="1" s="1"/>
  <c r="F2218" i="1" s="1"/>
  <c r="F2219" i="1" s="1"/>
  <c r="F2220" i="1" s="1"/>
  <c r="F2221" i="1" s="1"/>
  <c r="F2222" i="1" s="1"/>
  <c r="F2223" i="1" s="1"/>
  <c r="F2224" i="1" s="1"/>
  <c r="F2225" i="1" s="1"/>
  <c r="F2226" i="1" s="1"/>
  <c r="F2227" i="1" s="1"/>
  <c r="F2228" i="1" s="1"/>
  <c r="F2229" i="1" s="1"/>
  <c r="F2230" i="1" s="1"/>
  <c r="F2231" i="1" s="1"/>
  <c r="F2232" i="1" s="1"/>
  <c r="F2233" i="1" s="1"/>
  <c r="F2234" i="1" s="1"/>
  <c r="F2235" i="1" s="1"/>
  <c r="F2236" i="1" s="1"/>
  <c r="F2237" i="1" s="1"/>
  <c r="F2238" i="1" s="1"/>
  <c r="F2239" i="1" s="1"/>
  <c r="F2240" i="1" s="1"/>
  <c r="F2241" i="1" s="1"/>
  <c r="F2242" i="1" s="1"/>
  <c r="F2243" i="1" s="1"/>
  <c r="F2244" i="1" s="1"/>
  <c r="F2245" i="1" s="1"/>
  <c r="F2246" i="1" s="1"/>
  <c r="F2247" i="1" s="1"/>
  <c r="F2248" i="1" s="1"/>
  <c r="F2249" i="1" s="1"/>
  <c r="F2250" i="1" s="1"/>
  <c r="F2251" i="1" s="1"/>
  <c r="F2252" i="1" s="1"/>
  <c r="F2253" i="1" s="1"/>
  <c r="F2254" i="1" s="1"/>
  <c r="F2255" i="1" s="1"/>
  <c r="F2256" i="1" s="1"/>
  <c r="F2257" i="1" s="1"/>
  <c r="F2258" i="1" s="1"/>
  <c r="F2259" i="1" s="1"/>
  <c r="F2260" i="1" s="1"/>
  <c r="F2261" i="1" s="1"/>
  <c r="F2262" i="1" s="1"/>
  <c r="F2263" i="1" s="1"/>
  <c r="F2264" i="1" s="1"/>
  <c r="F2265" i="1" s="1"/>
  <c r="F2266" i="1" s="1"/>
  <c r="F2267" i="1" s="1"/>
  <c r="F2268" i="1" s="1"/>
  <c r="F2269" i="1" s="1"/>
  <c r="F2270" i="1" s="1"/>
  <c r="F2271" i="1" s="1"/>
  <c r="F2272" i="1" s="1"/>
  <c r="F2273" i="1" s="1"/>
  <c r="F2274" i="1" s="1"/>
  <c r="F2275" i="1" s="1"/>
  <c r="F2276" i="1" s="1"/>
  <c r="F2277" i="1" s="1"/>
  <c r="F2278" i="1" s="1"/>
  <c r="F2279" i="1" s="1"/>
  <c r="F2280" i="1" s="1"/>
  <c r="F2281" i="1" s="1"/>
  <c r="F2282" i="1" s="1"/>
  <c r="F2283" i="1" s="1"/>
  <c r="F2284" i="1" s="1"/>
  <c r="F2285" i="1" s="1"/>
  <c r="F2286" i="1" s="1"/>
  <c r="F2287" i="1" s="1"/>
  <c r="F2288" i="1" s="1"/>
  <c r="F2289" i="1" s="1"/>
  <c r="F2290" i="1" s="1"/>
  <c r="F2291" i="1" s="1"/>
  <c r="F2292" i="1" s="1"/>
  <c r="F2293" i="1" s="1"/>
  <c r="F2294" i="1" s="1"/>
  <c r="F2295" i="1" s="1"/>
  <c r="F2296" i="1" s="1"/>
  <c r="F2297" i="1" s="1"/>
  <c r="F2298" i="1" s="1"/>
  <c r="F2299" i="1" s="1"/>
  <c r="F2300" i="1" s="1"/>
  <c r="F2301" i="1" s="1"/>
  <c r="F2302" i="1" s="1"/>
  <c r="F2303" i="1" s="1"/>
  <c r="F2304" i="1" s="1"/>
  <c r="F2305" i="1" s="1"/>
  <c r="F2306" i="1" s="1"/>
  <c r="F2307" i="1" s="1"/>
  <c r="F2308" i="1" s="1"/>
  <c r="F2309" i="1" s="1"/>
  <c r="F2310" i="1" s="1"/>
  <c r="F2311" i="1" s="1"/>
  <c r="F2312" i="1" s="1"/>
  <c r="F2313" i="1" s="1"/>
  <c r="F2314" i="1" s="1"/>
  <c r="F2315" i="1" s="1"/>
  <c r="F2316" i="1" s="1"/>
  <c r="F2317" i="1" s="1"/>
  <c r="F2318" i="1" s="1"/>
  <c r="F2319" i="1" s="1"/>
  <c r="F2320" i="1" s="1"/>
  <c r="F2321" i="1" s="1"/>
  <c r="F2322" i="1" s="1"/>
  <c r="F2323" i="1" s="1"/>
  <c r="F2324" i="1" s="1"/>
  <c r="F2325" i="1" s="1"/>
  <c r="F2326" i="1" s="1"/>
  <c r="F2327" i="1" s="1"/>
  <c r="F2328" i="1" s="1"/>
  <c r="F2329" i="1" s="1"/>
  <c r="F2330" i="1" s="1"/>
  <c r="F2331" i="1" s="1"/>
  <c r="F2332" i="1" s="1"/>
  <c r="F2333" i="1" s="1"/>
  <c r="F2334" i="1" s="1"/>
  <c r="F2335" i="1" s="1"/>
  <c r="F2336" i="1" s="1"/>
  <c r="F2337" i="1" s="1"/>
  <c r="F2338" i="1" s="1"/>
  <c r="F2339" i="1" s="1"/>
  <c r="F2340" i="1" s="1"/>
  <c r="F2341" i="1" s="1"/>
  <c r="F2342" i="1" s="1"/>
  <c r="F2343" i="1" s="1"/>
  <c r="F2344" i="1" s="1"/>
  <c r="F2345" i="1" s="1"/>
  <c r="F2346" i="1" s="1"/>
  <c r="F2347" i="1" s="1"/>
  <c r="F2348" i="1" s="1"/>
  <c r="F2349" i="1" s="1"/>
  <c r="F2350" i="1" s="1"/>
  <c r="F2351" i="1" s="1"/>
  <c r="F2352" i="1" s="1"/>
  <c r="F2353" i="1" s="1"/>
  <c r="F2354" i="1" s="1"/>
  <c r="F2355" i="1" s="1"/>
  <c r="F2356" i="1" s="1"/>
  <c r="F2357" i="1" s="1"/>
  <c r="F2358" i="1" s="1"/>
  <c r="F2359" i="1" s="1"/>
  <c r="F2360" i="1" s="1"/>
  <c r="F2361" i="1" s="1"/>
  <c r="F2362" i="1" s="1"/>
  <c r="F2363" i="1" s="1"/>
  <c r="F2364" i="1" s="1"/>
  <c r="F2365" i="1" s="1"/>
  <c r="F2366" i="1" s="1"/>
  <c r="F2367" i="1" s="1"/>
  <c r="F2368" i="1" s="1"/>
  <c r="F2369" i="1" s="1"/>
  <c r="F2370" i="1" s="1"/>
  <c r="F2371" i="1" s="1"/>
  <c r="F2372" i="1" s="1"/>
  <c r="F2373" i="1" s="1"/>
  <c r="F2374" i="1" s="1"/>
  <c r="F2375" i="1" s="1"/>
  <c r="F2376" i="1" s="1"/>
  <c r="F2377" i="1" s="1"/>
  <c r="F2378" i="1" s="1"/>
  <c r="F2379" i="1" s="1"/>
  <c r="F2380" i="1" s="1"/>
  <c r="F2381" i="1" s="1"/>
  <c r="F2382" i="1" s="1"/>
  <c r="F2383" i="1" s="1"/>
  <c r="F2384" i="1" s="1"/>
  <c r="F2385" i="1" s="1"/>
  <c r="F2386" i="1" s="1"/>
  <c r="F2387" i="1" s="1"/>
  <c r="F2388" i="1" s="1"/>
  <c r="F2389" i="1" s="1"/>
  <c r="F2390" i="1" s="1"/>
  <c r="F2391" i="1" s="1"/>
  <c r="F2392" i="1" s="1"/>
  <c r="F2393" i="1" s="1"/>
  <c r="F2394" i="1" s="1"/>
  <c r="F2395" i="1" s="1"/>
  <c r="F2396" i="1" s="1"/>
  <c r="F2397" i="1" s="1"/>
  <c r="F2398" i="1" s="1"/>
  <c r="F2399" i="1" s="1"/>
  <c r="F2400" i="1" s="1"/>
  <c r="F2401" i="1" s="1"/>
  <c r="F2402" i="1" s="1"/>
  <c r="F2403" i="1" s="1"/>
  <c r="F2404" i="1" s="1"/>
  <c r="F2405" i="1" s="1"/>
  <c r="F2406" i="1" s="1"/>
  <c r="F2407" i="1" s="1"/>
  <c r="F2408" i="1" s="1"/>
  <c r="F2409" i="1" s="1"/>
  <c r="F2410" i="1" s="1"/>
  <c r="F2411" i="1" s="1"/>
  <c r="F2412" i="1" s="1"/>
  <c r="F2413" i="1" s="1"/>
  <c r="F2414" i="1" s="1"/>
  <c r="F2415" i="1" s="1"/>
  <c r="F2416" i="1" s="1"/>
  <c r="F2417" i="1" s="1"/>
  <c r="F2418" i="1" s="1"/>
  <c r="F2419" i="1" s="1"/>
  <c r="F2420" i="1" s="1"/>
  <c r="F2421" i="1" s="1"/>
  <c r="F2422" i="1" s="1"/>
  <c r="F2423" i="1" s="1"/>
  <c r="F2424" i="1" s="1"/>
  <c r="F2425" i="1" s="1"/>
  <c r="F2426" i="1" s="1"/>
  <c r="F2427" i="1" s="1"/>
  <c r="F2428" i="1" s="1"/>
  <c r="F2429" i="1" s="1"/>
  <c r="F2430" i="1" s="1"/>
  <c r="F2431" i="1" s="1"/>
  <c r="F2432" i="1" s="1"/>
  <c r="F2433" i="1" s="1"/>
  <c r="F2434" i="1" s="1"/>
  <c r="F2435" i="1" s="1"/>
  <c r="F2436" i="1" s="1"/>
  <c r="F2437" i="1" s="1"/>
  <c r="F2438" i="1" s="1"/>
  <c r="F2439" i="1" s="1"/>
  <c r="F2440" i="1" s="1"/>
  <c r="F2441" i="1" s="1"/>
  <c r="F2442" i="1" s="1"/>
  <c r="F2443" i="1" s="1"/>
  <c r="F2444" i="1" s="1"/>
  <c r="F2445" i="1" s="1"/>
  <c r="F2446" i="1" s="1"/>
  <c r="F2447" i="1" s="1"/>
  <c r="F2448" i="1" s="1"/>
  <c r="F2449" i="1" s="1"/>
  <c r="F2450" i="1" s="1"/>
  <c r="F2451" i="1" s="1"/>
  <c r="F2452" i="1" s="1"/>
  <c r="F2453" i="1" s="1"/>
  <c r="F2454" i="1" s="1"/>
  <c r="F2455" i="1" s="1"/>
  <c r="F2456" i="1" s="1"/>
  <c r="F2457" i="1" s="1"/>
  <c r="F2458" i="1" s="1"/>
  <c r="F2459" i="1" s="1"/>
  <c r="F2460" i="1" s="1"/>
  <c r="F2461" i="1" s="1"/>
  <c r="F2462" i="1" s="1"/>
  <c r="F2463" i="1" s="1"/>
  <c r="F2464" i="1" s="1"/>
  <c r="F2465" i="1" s="1"/>
  <c r="F2466" i="1" s="1"/>
  <c r="F2467" i="1" s="1"/>
  <c r="F2468" i="1" s="1"/>
  <c r="F2469" i="1" s="1"/>
  <c r="F2470" i="1" s="1"/>
  <c r="F2471" i="1" s="1"/>
  <c r="F2472" i="1" s="1"/>
  <c r="F2473" i="1" s="1"/>
  <c r="F2474" i="1" s="1"/>
  <c r="F2475" i="1" s="1"/>
  <c r="F2476" i="1" s="1"/>
  <c r="F2477" i="1" s="1"/>
  <c r="F2478" i="1" s="1"/>
  <c r="F2479" i="1" s="1"/>
  <c r="F2480" i="1" s="1"/>
  <c r="F2481" i="1" s="1"/>
  <c r="F2482" i="1" s="1"/>
  <c r="F2483" i="1" s="1"/>
  <c r="F2484" i="1" s="1"/>
  <c r="F2485" i="1" s="1"/>
  <c r="F2486" i="1" s="1"/>
  <c r="F2487" i="1" s="1"/>
  <c r="F2488" i="1" s="1"/>
  <c r="F2489" i="1" s="1"/>
  <c r="F2490" i="1" s="1"/>
  <c r="F2491" i="1" s="1"/>
  <c r="F2492" i="1" s="1"/>
  <c r="F2493" i="1" s="1"/>
  <c r="F2494" i="1" s="1"/>
  <c r="F2495" i="1" s="1"/>
  <c r="F2496" i="1" s="1"/>
  <c r="F2497" i="1" s="1"/>
  <c r="F2498" i="1" s="1"/>
  <c r="F2499" i="1" s="1"/>
  <c r="F2500" i="1" s="1"/>
  <c r="F2501" i="1" s="1"/>
  <c r="F2502" i="1" s="1"/>
  <c r="F2503" i="1" s="1"/>
  <c r="F2504" i="1" s="1"/>
  <c r="F2505" i="1" s="1"/>
  <c r="F2506" i="1" s="1"/>
  <c r="F2507" i="1" s="1"/>
  <c r="F2508" i="1" s="1"/>
  <c r="F2509" i="1" s="1"/>
  <c r="F2510" i="1" s="1"/>
  <c r="F2511" i="1" s="1"/>
  <c r="F2512" i="1" s="1"/>
  <c r="F2513" i="1" s="1"/>
  <c r="F2514" i="1" s="1"/>
  <c r="F2515" i="1" s="1"/>
  <c r="F2516" i="1" s="1"/>
  <c r="F2517" i="1" s="1"/>
  <c r="F2518" i="1" s="1"/>
  <c r="F2519" i="1" s="1"/>
  <c r="F2520" i="1" s="1"/>
  <c r="F2521" i="1" s="1"/>
  <c r="F2522" i="1" s="1"/>
  <c r="F2523" i="1" s="1"/>
  <c r="F2524" i="1" s="1"/>
  <c r="F2525" i="1" s="1"/>
  <c r="F2526" i="1" s="1"/>
  <c r="F2527" i="1" s="1"/>
  <c r="F2528" i="1" s="1"/>
  <c r="F2529" i="1" s="1"/>
  <c r="F2530" i="1" s="1"/>
  <c r="F2531" i="1" s="1"/>
  <c r="F2532" i="1" s="1"/>
  <c r="F2533" i="1" s="1"/>
  <c r="F2534" i="1" s="1"/>
  <c r="F2535" i="1" s="1"/>
  <c r="F2536" i="1" s="1"/>
  <c r="F2537" i="1" s="1"/>
  <c r="F2538" i="1" s="1"/>
  <c r="F2539" i="1" s="1"/>
  <c r="F2540" i="1" s="1"/>
  <c r="F2541" i="1" s="1"/>
  <c r="F2542" i="1" s="1"/>
  <c r="F2543" i="1" s="1"/>
  <c r="F2544" i="1" s="1"/>
  <c r="F2545" i="1" s="1"/>
  <c r="F2546" i="1" s="1"/>
  <c r="F2547" i="1" s="1"/>
  <c r="F2548" i="1" s="1"/>
  <c r="F2549" i="1" s="1"/>
  <c r="F2550" i="1" s="1"/>
  <c r="F2551" i="1" s="1"/>
  <c r="F2552" i="1" s="1"/>
  <c r="F2553" i="1" s="1"/>
  <c r="F2554" i="1" s="1"/>
  <c r="F2555" i="1" s="1"/>
  <c r="F2556" i="1" s="1"/>
  <c r="F2557" i="1" s="1"/>
  <c r="F2558" i="1" s="1"/>
  <c r="F2559" i="1" s="1"/>
  <c r="F2560" i="1" s="1"/>
  <c r="F2561" i="1" s="1"/>
  <c r="F2562" i="1" s="1"/>
  <c r="F2563" i="1" s="1"/>
  <c r="F2564" i="1" s="1"/>
  <c r="F2565" i="1" s="1"/>
  <c r="F2566" i="1" s="1"/>
  <c r="F2567" i="1" s="1"/>
  <c r="F2568" i="1" s="1"/>
  <c r="F2569" i="1" s="1"/>
  <c r="F2570" i="1" s="1"/>
  <c r="F2571" i="1" s="1"/>
  <c r="F2572" i="1" s="1"/>
  <c r="F2573" i="1" s="1"/>
  <c r="F2574" i="1" s="1"/>
  <c r="F2575" i="1" s="1"/>
  <c r="F2576" i="1" s="1"/>
  <c r="F2577" i="1" s="1"/>
  <c r="F2578" i="1" s="1"/>
  <c r="F2579" i="1" s="1"/>
  <c r="F2580" i="1" s="1"/>
  <c r="F2581" i="1" s="1"/>
  <c r="F2582" i="1" s="1"/>
  <c r="F2583" i="1" s="1"/>
  <c r="F2584" i="1" s="1"/>
  <c r="F2585" i="1" s="1"/>
  <c r="F2586" i="1" s="1"/>
  <c r="F2587" i="1" s="1"/>
  <c r="F2588" i="1" s="1"/>
  <c r="F2589" i="1" s="1"/>
  <c r="F2590" i="1" s="1"/>
  <c r="F2591" i="1" s="1"/>
  <c r="F2592" i="1" s="1"/>
  <c r="F2593" i="1" s="1"/>
  <c r="F2594" i="1" s="1"/>
  <c r="F2595" i="1" s="1"/>
  <c r="F2596" i="1" s="1"/>
  <c r="F2597" i="1" s="1"/>
  <c r="F2598" i="1" s="1"/>
  <c r="F2599" i="1" s="1"/>
  <c r="F2600" i="1" s="1"/>
  <c r="F2601" i="1" s="1"/>
  <c r="F2602" i="1" s="1"/>
  <c r="F2603" i="1" s="1"/>
  <c r="F2604" i="1" s="1"/>
  <c r="F2605" i="1" s="1"/>
  <c r="F2606" i="1" s="1"/>
  <c r="F2607" i="1" s="1"/>
  <c r="F2608" i="1" s="1"/>
  <c r="F2609" i="1" s="1"/>
  <c r="F2610" i="1" s="1"/>
  <c r="F2611" i="1" s="1"/>
  <c r="F2612" i="1" s="1"/>
  <c r="F2613" i="1" s="1"/>
  <c r="F2614" i="1" s="1"/>
  <c r="F2615" i="1" s="1"/>
  <c r="F2616" i="1" s="1"/>
  <c r="F2617" i="1" s="1"/>
  <c r="F2618" i="1" s="1"/>
  <c r="F2619" i="1" s="1"/>
  <c r="F2620" i="1" s="1"/>
  <c r="F2621" i="1" s="1"/>
  <c r="F2622" i="1" s="1"/>
  <c r="F2623" i="1" s="1"/>
  <c r="F2624" i="1" s="1"/>
  <c r="F2625" i="1" s="1"/>
  <c r="F2626" i="1" s="1"/>
  <c r="F2627" i="1" s="1"/>
  <c r="F2628" i="1" s="1"/>
  <c r="F2629" i="1" s="1"/>
  <c r="F2630" i="1" s="1"/>
  <c r="F2631" i="1" s="1"/>
  <c r="F2632" i="1" s="1"/>
  <c r="F2633" i="1" s="1"/>
  <c r="F2634" i="1" s="1"/>
  <c r="F2635" i="1" s="1"/>
  <c r="F2636" i="1" s="1"/>
  <c r="F2637" i="1" s="1"/>
  <c r="F2638" i="1" s="1"/>
  <c r="F2639" i="1" s="1"/>
  <c r="F2640" i="1" s="1"/>
  <c r="F2641" i="1" s="1"/>
  <c r="F2642" i="1" s="1"/>
  <c r="F2643" i="1" s="1"/>
  <c r="F2644" i="1" s="1"/>
  <c r="F2645" i="1" s="1"/>
  <c r="F2646" i="1" s="1"/>
  <c r="F2647" i="1" s="1"/>
  <c r="F2648" i="1" s="1"/>
  <c r="F2649" i="1" s="1"/>
  <c r="F2650" i="1" s="1"/>
  <c r="F2651" i="1" s="1"/>
  <c r="F2652" i="1" s="1"/>
  <c r="F2653" i="1" s="1"/>
  <c r="F2654" i="1" s="1"/>
  <c r="F2655" i="1" s="1"/>
  <c r="F2656" i="1" s="1"/>
  <c r="F2657" i="1" s="1"/>
  <c r="F2658" i="1" s="1"/>
  <c r="F2659" i="1" s="1"/>
  <c r="F2660" i="1" s="1"/>
  <c r="F2661" i="1" s="1"/>
  <c r="F2662" i="1" s="1"/>
  <c r="F2663" i="1" s="1"/>
  <c r="F2664" i="1" s="1"/>
  <c r="F2665" i="1" s="1"/>
  <c r="F2666" i="1" s="1"/>
  <c r="F2667" i="1" s="1"/>
  <c r="F2668" i="1" s="1"/>
  <c r="F2669" i="1" s="1"/>
  <c r="F2670" i="1" s="1"/>
  <c r="F2671" i="1" s="1"/>
  <c r="F2672" i="1" s="1"/>
  <c r="F2673" i="1" s="1"/>
  <c r="F2674" i="1" s="1"/>
  <c r="F2675" i="1" s="1"/>
  <c r="F2676" i="1" s="1"/>
  <c r="F2677" i="1" s="1"/>
  <c r="F2678" i="1" s="1"/>
  <c r="F2679" i="1" s="1"/>
  <c r="F2680" i="1" s="1"/>
  <c r="F2681" i="1" s="1"/>
  <c r="F2682" i="1" s="1"/>
  <c r="F2683" i="1" s="1"/>
  <c r="F2684" i="1" s="1"/>
  <c r="F2685" i="1" s="1"/>
  <c r="F2686" i="1" s="1"/>
  <c r="F2687" i="1" s="1"/>
  <c r="F2688" i="1" s="1"/>
  <c r="F2689" i="1" s="1"/>
  <c r="F2690" i="1" s="1"/>
  <c r="F2691" i="1" s="1"/>
  <c r="F2692" i="1" s="1"/>
  <c r="F2693" i="1" s="1"/>
  <c r="F2694" i="1" s="1"/>
  <c r="F2695" i="1" s="1"/>
  <c r="F2696" i="1" s="1"/>
  <c r="F2697" i="1" s="1"/>
  <c r="F2698" i="1" s="1"/>
  <c r="F2699" i="1" s="1"/>
  <c r="F2700" i="1" s="1"/>
  <c r="F2701" i="1" s="1"/>
  <c r="F2702" i="1" s="1"/>
  <c r="F2703" i="1" s="1"/>
  <c r="F2704" i="1" s="1"/>
  <c r="F2705" i="1" s="1"/>
  <c r="F2706" i="1" s="1"/>
  <c r="F2707" i="1" s="1"/>
  <c r="F2708" i="1" s="1"/>
  <c r="F2709" i="1" s="1"/>
  <c r="F2710" i="1" s="1"/>
  <c r="F2711" i="1" s="1"/>
  <c r="F2712" i="1" s="1"/>
  <c r="F2713" i="1" s="1"/>
  <c r="F2714" i="1" s="1"/>
  <c r="F2715" i="1" s="1"/>
  <c r="F2716" i="1" s="1"/>
  <c r="F2717" i="1" s="1"/>
  <c r="F2718" i="1" s="1"/>
  <c r="F2719" i="1" s="1"/>
  <c r="F2720" i="1" s="1"/>
  <c r="F2721" i="1" s="1"/>
  <c r="F2722" i="1" s="1"/>
  <c r="F2723" i="1" s="1"/>
  <c r="F2724" i="1" s="1"/>
  <c r="F2725" i="1" s="1"/>
  <c r="F2726" i="1" s="1"/>
  <c r="F2727" i="1" s="1"/>
  <c r="F2728" i="1" s="1"/>
  <c r="F2729" i="1" s="1"/>
  <c r="F2730" i="1" s="1"/>
  <c r="F2731" i="1" s="1"/>
  <c r="F2732" i="1" s="1"/>
  <c r="F2733" i="1" s="1"/>
  <c r="F2734" i="1" s="1"/>
  <c r="F2735" i="1" s="1"/>
  <c r="F2736" i="1" s="1"/>
  <c r="F2737" i="1" s="1"/>
  <c r="F2738" i="1" s="1"/>
  <c r="F2739" i="1" s="1"/>
  <c r="F2740" i="1" s="1"/>
  <c r="F2741" i="1" s="1"/>
  <c r="F2742" i="1" s="1"/>
  <c r="F2743" i="1" s="1"/>
  <c r="F2744" i="1" s="1"/>
  <c r="F2745" i="1" s="1"/>
  <c r="F2746" i="1" s="1"/>
  <c r="F2747" i="1" s="1"/>
  <c r="F2748" i="1" s="1"/>
  <c r="F2749" i="1" s="1"/>
  <c r="F2750" i="1" s="1"/>
  <c r="F2751" i="1" s="1"/>
  <c r="F2752" i="1" s="1"/>
  <c r="F2753" i="1" s="1"/>
  <c r="F2754" i="1" s="1"/>
  <c r="F2755" i="1" s="1"/>
  <c r="F2756" i="1" s="1"/>
  <c r="F2757" i="1" s="1"/>
  <c r="F2758" i="1" s="1"/>
  <c r="F2759" i="1" s="1"/>
  <c r="F2760" i="1" s="1"/>
  <c r="F2761" i="1" s="1"/>
  <c r="F2762" i="1" s="1"/>
  <c r="F2763" i="1" s="1"/>
  <c r="F2764" i="1" s="1"/>
  <c r="F2765" i="1" s="1"/>
  <c r="F2766" i="1" s="1"/>
  <c r="F2767" i="1" s="1"/>
  <c r="F2768" i="1" s="1"/>
  <c r="F2769" i="1" s="1"/>
  <c r="F2770" i="1" s="1"/>
  <c r="F2771" i="1" s="1"/>
  <c r="F2772" i="1" s="1"/>
  <c r="F2773" i="1" s="1"/>
  <c r="F2774" i="1" s="1"/>
  <c r="F2775" i="1" s="1"/>
  <c r="F2776" i="1" s="1"/>
  <c r="F2777" i="1" s="1"/>
  <c r="F2778" i="1" s="1"/>
  <c r="F2779" i="1" s="1"/>
  <c r="F2780" i="1" s="1"/>
  <c r="F2781" i="1" s="1"/>
  <c r="F2782" i="1" s="1"/>
  <c r="F2783" i="1" s="1"/>
  <c r="F2784" i="1" s="1"/>
  <c r="F2785" i="1" s="1"/>
  <c r="F2786" i="1" s="1"/>
  <c r="F2787" i="1" s="1"/>
  <c r="F2788" i="1" s="1"/>
  <c r="F2789" i="1" s="1"/>
  <c r="F2790" i="1" s="1"/>
  <c r="F2791" i="1" s="1"/>
  <c r="F2792" i="1" s="1"/>
  <c r="F2793" i="1" s="1"/>
  <c r="F2794" i="1" s="1"/>
  <c r="F2795" i="1" s="1"/>
  <c r="F2796" i="1" s="1"/>
  <c r="F2797" i="1" s="1"/>
  <c r="F2798" i="1" s="1"/>
  <c r="F2799" i="1" s="1"/>
  <c r="F2800" i="1" s="1"/>
  <c r="F2801" i="1" s="1"/>
  <c r="F2802" i="1" s="1"/>
  <c r="F2803" i="1" s="1"/>
  <c r="F2804" i="1" s="1"/>
  <c r="F2805" i="1" s="1"/>
  <c r="F2806" i="1" s="1"/>
  <c r="F2807" i="1" s="1"/>
  <c r="F2808" i="1" s="1"/>
  <c r="F2809" i="1" s="1"/>
  <c r="F2810" i="1" s="1"/>
  <c r="F2811" i="1" s="1"/>
  <c r="F2812" i="1" s="1"/>
  <c r="F2813" i="1" s="1"/>
  <c r="F2814" i="1" s="1"/>
  <c r="F2815" i="1" s="1"/>
  <c r="F2816" i="1" s="1"/>
  <c r="F2817" i="1" s="1"/>
  <c r="F2818" i="1" s="1"/>
  <c r="F2819" i="1" s="1"/>
  <c r="F2820" i="1" s="1"/>
  <c r="F2821" i="1" s="1"/>
  <c r="F2822" i="1" s="1"/>
  <c r="F2823" i="1" s="1"/>
  <c r="F2824" i="1" s="1"/>
  <c r="F2825" i="1" s="1"/>
  <c r="F2826" i="1" s="1"/>
  <c r="F2827" i="1" s="1"/>
  <c r="F2828" i="1" s="1"/>
  <c r="F2829" i="1" s="1"/>
  <c r="F2830" i="1" s="1"/>
  <c r="F2831" i="1" s="1"/>
  <c r="F2832" i="1" s="1"/>
  <c r="F2833" i="1" s="1"/>
  <c r="F2834" i="1" s="1"/>
  <c r="F2835" i="1" s="1"/>
  <c r="F2836" i="1" s="1"/>
  <c r="F2837" i="1" s="1"/>
  <c r="F2838" i="1" s="1"/>
  <c r="F2839" i="1" s="1"/>
  <c r="F2840" i="1" s="1"/>
  <c r="F2841" i="1" s="1"/>
  <c r="F2842" i="1" s="1"/>
  <c r="F2843" i="1" s="1"/>
  <c r="F2844" i="1" s="1"/>
  <c r="F2845" i="1" s="1"/>
  <c r="F2846" i="1" s="1"/>
  <c r="F2847" i="1" s="1"/>
  <c r="F2848" i="1" s="1"/>
  <c r="F2849" i="1" s="1"/>
  <c r="F2850" i="1" s="1"/>
  <c r="F2851" i="1" s="1"/>
  <c r="F2852" i="1" s="1"/>
  <c r="F2853" i="1" s="1"/>
  <c r="F2854" i="1" s="1"/>
  <c r="F2855" i="1" s="1"/>
  <c r="F2856" i="1" s="1"/>
  <c r="F2857" i="1" s="1"/>
  <c r="F2858" i="1" s="1"/>
  <c r="F2859" i="1" s="1"/>
  <c r="F2860" i="1" s="1"/>
  <c r="F2861" i="1" s="1"/>
  <c r="F2862" i="1" s="1"/>
  <c r="F2863" i="1" s="1"/>
  <c r="F2864" i="1" s="1"/>
  <c r="F2865" i="1" s="1"/>
  <c r="F2866" i="1" s="1"/>
  <c r="F2867" i="1" s="1"/>
  <c r="F2868" i="1" s="1"/>
  <c r="F2869" i="1" s="1"/>
  <c r="F2870" i="1" s="1"/>
  <c r="F2871" i="1" s="1"/>
  <c r="F2872" i="1" s="1"/>
  <c r="F2873" i="1" s="1"/>
  <c r="F2874" i="1" s="1"/>
  <c r="F2875" i="1" s="1"/>
  <c r="F2876" i="1" s="1"/>
  <c r="F2877" i="1" s="1"/>
  <c r="F2878" i="1" s="1"/>
  <c r="F2879" i="1" s="1"/>
  <c r="F2880" i="1" s="1"/>
  <c r="F2881" i="1" s="1"/>
  <c r="F2882" i="1" s="1"/>
  <c r="F2883" i="1" s="1"/>
  <c r="F2884" i="1" s="1"/>
  <c r="F2885" i="1" s="1"/>
  <c r="F2886" i="1" s="1"/>
  <c r="F2887" i="1" s="1"/>
  <c r="F2888" i="1" s="1"/>
  <c r="F2889" i="1" s="1"/>
  <c r="F2890" i="1" s="1"/>
  <c r="F2891" i="1" s="1"/>
  <c r="F2892" i="1" s="1"/>
  <c r="F2893" i="1" s="1"/>
  <c r="F2894" i="1" s="1"/>
  <c r="F2895" i="1" s="1"/>
  <c r="F2896" i="1" s="1"/>
  <c r="F2897" i="1" s="1"/>
  <c r="F2898" i="1" s="1"/>
  <c r="F2899" i="1" s="1"/>
  <c r="F2900" i="1" s="1"/>
  <c r="F2901" i="1" s="1"/>
  <c r="F2902" i="1" s="1"/>
  <c r="F2903" i="1" s="1"/>
  <c r="F2904" i="1" s="1"/>
  <c r="F2905" i="1" s="1"/>
  <c r="F2906" i="1" s="1"/>
  <c r="F2907" i="1" s="1"/>
  <c r="F2908" i="1" s="1"/>
  <c r="F2909" i="1" s="1"/>
  <c r="F2910" i="1" s="1"/>
  <c r="F2911" i="1" s="1"/>
  <c r="F2912" i="1" s="1"/>
  <c r="F2913" i="1" s="1"/>
  <c r="F2914" i="1" s="1"/>
  <c r="F2915" i="1" s="1"/>
  <c r="F2916" i="1" s="1"/>
  <c r="F2917" i="1" s="1"/>
  <c r="F2918" i="1" s="1"/>
  <c r="F2919" i="1" s="1"/>
  <c r="F2920" i="1" s="1"/>
  <c r="F2921" i="1" s="1"/>
  <c r="F2922" i="1" s="1"/>
  <c r="F2923" i="1" s="1"/>
  <c r="F2924" i="1" s="1"/>
  <c r="F2925" i="1" s="1"/>
  <c r="F2926" i="1" s="1"/>
  <c r="F2927" i="1" s="1"/>
  <c r="F2928" i="1" s="1"/>
  <c r="F2929" i="1" s="1"/>
  <c r="F2930" i="1" s="1"/>
  <c r="F2931" i="1" s="1"/>
  <c r="F2932" i="1" s="1"/>
  <c r="F2933" i="1" s="1"/>
  <c r="F2934" i="1" s="1"/>
  <c r="F2935" i="1" s="1"/>
  <c r="F2936" i="1" s="1"/>
  <c r="F2937" i="1" s="1"/>
  <c r="F2938" i="1" s="1"/>
  <c r="F2939" i="1" s="1"/>
  <c r="F2940" i="1" s="1"/>
  <c r="F2941" i="1" s="1"/>
  <c r="F2942" i="1" s="1"/>
  <c r="F2943" i="1" s="1"/>
  <c r="F2944" i="1" s="1"/>
  <c r="F2945" i="1" s="1"/>
  <c r="F2946" i="1" s="1"/>
  <c r="F2947" i="1" s="1"/>
  <c r="F2948" i="1" s="1"/>
  <c r="F2949" i="1" s="1"/>
  <c r="F2950" i="1" s="1"/>
  <c r="F2951" i="1" s="1"/>
  <c r="F2952" i="1" s="1"/>
  <c r="F2953" i="1" s="1"/>
  <c r="F2954" i="1" s="1"/>
  <c r="F2955" i="1" s="1"/>
  <c r="F2956" i="1" s="1"/>
  <c r="F2957" i="1" s="1"/>
  <c r="F2958" i="1" s="1"/>
  <c r="F2959" i="1" s="1"/>
  <c r="F2960" i="1" s="1"/>
  <c r="F2961" i="1" s="1"/>
  <c r="F2962" i="1" s="1"/>
  <c r="F2963" i="1" s="1"/>
  <c r="F2964" i="1" s="1"/>
  <c r="F2965" i="1" s="1"/>
  <c r="F2966" i="1" s="1"/>
  <c r="F2967" i="1" s="1"/>
  <c r="F2968" i="1" s="1"/>
  <c r="F2969" i="1" s="1"/>
  <c r="F2970" i="1" s="1"/>
  <c r="F2971" i="1" s="1"/>
  <c r="F2972" i="1" s="1"/>
  <c r="F2973" i="1" s="1"/>
  <c r="F2974" i="1" s="1"/>
  <c r="F2975" i="1" s="1"/>
  <c r="F2976" i="1" s="1"/>
  <c r="F2977" i="1" s="1"/>
  <c r="F2978" i="1" s="1"/>
  <c r="F2979" i="1" s="1"/>
  <c r="F2980" i="1" s="1"/>
  <c r="F2981" i="1" s="1"/>
  <c r="F2982" i="1" s="1"/>
  <c r="F2983" i="1" s="1"/>
  <c r="F2984" i="1" s="1"/>
  <c r="F2985" i="1" s="1"/>
  <c r="F2986" i="1" s="1"/>
  <c r="F2987" i="1" s="1"/>
  <c r="F2988" i="1" s="1"/>
  <c r="F2989" i="1" s="1"/>
  <c r="F2990" i="1" s="1"/>
  <c r="F2991" i="1" s="1"/>
  <c r="F2992" i="1" s="1"/>
  <c r="F2993" i="1" s="1"/>
  <c r="F2994" i="1" s="1"/>
  <c r="F2995" i="1" s="1"/>
  <c r="F2996" i="1" s="1"/>
  <c r="F2997" i="1" s="1"/>
  <c r="F2998" i="1" s="1"/>
  <c r="F2999" i="1" s="1"/>
  <c r="F3000" i="1" s="1"/>
  <c r="F3001" i="1" s="1"/>
  <c r="F3002" i="1" s="1"/>
  <c r="F3003" i="1" s="1"/>
  <c r="F3004" i="1" s="1"/>
  <c r="F3005" i="1" s="1"/>
  <c r="F3006" i="1" s="1"/>
  <c r="F3007" i="1" s="1"/>
  <c r="F3008" i="1" s="1"/>
  <c r="F3009" i="1" s="1"/>
  <c r="F3010" i="1" s="1"/>
  <c r="F3011" i="1" s="1"/>
  <c r="F3012" i="1" s="1"/>
  <c r="F3013" i="1" s="1"/>
  <c r="F3014" i="1" s="1"/>
  <c r="F3015" i="1" s="1"/>
  <c r="F3016" i="1" s="1"/>
  <c r="F3017" i="1" s="1"/>
  <c r="F3018" i="1" s="1"/>
  <c r="F3019" i="1" s="1"/>
  <c r="F3020" i="1" s="1"/>
  <c r="F3021" i="1" s="1"/>
  <c r="F3022" i="1" s="1"/>
  <c r="F3023" i="1" s="1"/>
  <c r="F3024" i="1" s="1"/>
  <c r="F3025" i="1" s="1"/>
  <c r="F3026" i="1" s="1"/>
  <c r="F3027" i="1" s="1"/>
  <c r="F3028" i="1" s="1"/>
  <c r="F3029" i="1" s="1"/>
  <c r="F3030" i="1" s="1"/>
  <c r="F3031" i="1" s="1"/>
  <c r="F3032" i="1" s="1"/>
  <c r="F3033" i="1" s="1"/>
  <c r="F3034" i="1" s="1"/>
  <c r="F3035" i="1" s="1"/>
  <c r="F3036" i="1" s="1"/>
  <c r="F3037" i="1" s="1"/>
  <c r="F3038" i="1" s="1"/>
  <c r="F3039" i="1" s="1"/>
  <c r="F3040" i="1" s="1"/>
  <c r="F3041" i="1" s="1"/>
  <c r="F3042" i="1" s="1"/>
  <c r="F3043" i="1" s="1"/>
  <c r="F3044" i="1" s="1"/>
  <c r="F3045" i="1" s="1"/>
  <c r="F3046" i="1" s="1"/>
  <c r="F3047" i="1" s="1"/>
  <c r="F3048" i="1" s="1"/>
  <c r="F3049" i="1" s="1"/>
  <c r="F3050" i="1" s="1"/>
  <c r="F3051" i="1" s="1"/>
  <c r="F3052" i="1" s="1"/>
  <c r="F3053" i="1" s="1"/>
  <c r="F3054" i="1" s="1"/>
  <c r="F3055" i="1" s="1"/>
  <c r="F3056" i="1" s="1"/>
  <c r="F3057" i="1" s="1"/>
  <c r="F3058" i="1" s="1"/>
  <c r="F3059" i="1" s="1"/>
  <c r="F3060" i="1" s="1"/>
  <c r="F3061" i="1" s="1"/>
  <c r="F3062" i="1" s="1"/>
  <c r="F3063" i="1" s="1"/>
  <c r="F3064" i="1" s="1"/>
  <c r="F3065" i="1" s="1"/>
  <c r="F3066" i="1" s="1"/>
  <c r="F3067" i="1" s="1"/>
  <c r="F3068" i="1" s="1"/>
  <c r="F3069" i="1" s="1"/>
  <c r="F3070" i="1" s="1"/>
  <c r="F3071" i="1" s="1"/>
  <c r="F3072" i="1" s="1"/>
  <c r="F3073" i="1" s="1"/>
  <c r="F3074" i="1" s="1"/>
  <c r="F3075" i="1" s="1"/>
  <c r="F3076" i="1" s="1"/>
  <c r="F3077" i="1" s="1"/>
  <c r="F3078" i="1" s="1"/>
  <c r="F3079" i="1" s="1"/>
  <c r="F3080" i="1" s="1"/>
  <c r="F3081" i="1" s="1"/>
  <c r="F3082" i="1" s="1"/>
  <c r="F3083" i="1" s="1"/>
  <c r="F3084" i="1" s="1"/>
  <c r="F3085" i="1" s="1"/>
  <c r="F3086" i="1" s="1"/>
  <c r="F3087" i="1" s="1"/>
  <c r="F3088" i="1" s="1"/>
  <c r="F3089" i="1" s="1"/>
  <c r="F3090" i="1" s="1"/>
  <c r="F3091" i="1" s="1"/>
  <c r="F3092" i="1" s="1"/>
  <c r="F3093" i="1" s="1"/>
  <c r="F3094" i="1" s="1"/>
  <c r="F3095" i="1" s="1"/>
  <c r="F3096" i="1" s="1"/>
  <c r="F3097" i="1" s="1"/>
  <c r="F3098" i="1" s="1"/>
  <c r="F3099" i="1" s="1"/>
  <c r="F3100" i="1" s="1"/>
  <c r="F3101" i="1" s="1"/>
  <c r="F3102" i="1" s="1"/>
  <c r="F3103" i="1" s="1"/>
  <c r="F3104" i="1" s="1"/>
  <c r="F3105" i="1" s="1"/>
  <c r="F3106" i="1" s="1"/>
  <c r="F3107" i="1" s="1"/>
  <c r="F3108" i="1" s="1"/>
  <c r="F3109" i="1" s="1"/>
  <c r="F3110" i="1" s="1"/>
  <c r="F3111" i="1" s="1"/>
  <c r="F3112" i="1" s="1"/>
  <c r="F3113" i="1" s="1"/>
  <c r="F3114" i="1" s="1"/>
  <c r="F3115" i="1" s="1"/>
  <c r="F3116" i="1" s="1"/>
  <c r="F3117" i="1" s="1"/>
  <c r="F3118" i="1" s="1"/>
  <c r="F3119" i="1" s="1"/>
  <c r="F3120" i="1" s="1"/>
  <c r="F3121" i="1" s="1"/>
  <c r="F3122" i="1" s="1"/>
  <c r="F3123" i="1" s="1"/>
  <c r="F3124" i="1" s="1"/>
  <c r="F3125" i="1" s="1"/>
  <c r="F3126" i="1" s="1"/>
  <c r="F3127" i="1" s="1"/>
  <c r="F3128" i="1" s="1"/>
  <c r="F3129" i="1" s="1"/>
  <c r="F3130" i="1" s="1"/>
  <c r="F3131" i="1" s="1"/>
  <c r="F3132" i="1" s="1"/>
  <c r="F3133" i="1" s="1"/>
  <c r="F3134" i="1" s="1"/>
  <c r="F3135" i="1" s="1"/>
  <c r="F3136" i="1" s="1"/>
  <c r="F3137" i="1" s="1"/>
  <c r="F3138" i="1" s="1"/>
  <c r="F3139" i="1" s="1"/>
  <c r="F3140" i="1" s="1"/>
  <c r="F3141" i="1" s="1"/>
  <c r="F3142" i="1" s="1"/>
  <c r="F3143" i="1" s="1"/>
  <c r="F3144" i="1" s="1"/>
  <c r="F3145" i="1" s="1"/>
  <c r="F3146" i="1" s="1"/>
  <c r="F3147" i="1" s="1"/>
  <c r="F3148" i="1" s="1"/>
  <c r="F3149" i="1" s="1"/>
  <c r="F3150" i="1" s="1"/>
  <c r="F3151" i="1" s="1"/>
  <c r="F3152" i="1" s="1"/>
  <c r="F3153" i="1" s="1"/>
  <c r="F3154" i="1" s="1"/>
  <c r="F3155" i="1" s="1"/>
  <c r="F3156" i="1" s="1"/>
  <c r="F3157" i="1" s="1"/>
  <c r="F3158" i="1" s="1"/>
  <c r="F3159" i="1" s="1"/>
  <c r="F3160" i="1" s="1"/>
  <c r="F3161" i="1" s="1"/>
  <c r="F3162" i="1" s="1"/>
  <c r="F3163" i="1" s="1"/>
  <c r="F3164" i="1" s="1"/>
  <c r="F3165" i="1" s="1"/>
  <c r="F3166" i="1" s="1"/>
  <c r="F3167" i="1" s="1"/>
  <c r="F3168" i="1" s="1"/>
  <c r="F3169" i="1" s="1"/>
  <c r="F3170" i="1" s="1"/>
  <c r="F3171" i="1" s="1"/>
  <c r="F3172" i="1" s="1"/>
  <c r="F3173" i="1" s="1"/>
  <c r="F3174" i="1" s="1"/>
  <c r="F3175" i="1" s="1"/>
  <c r="F3176" i="1" s="1"/>
  <c r="F3177" i="1" s="1"/>
  <c r="F3178" i="1" s="1"/>
  <c r="F3179" i="1" s="1"/>
  <c r="F3180" i="1" s="1"/>
  <c r="F3181" i="1" s="1"/>
  <c r="F3182" i="1" s="1"/>
  <c r="F3183" i="1" s="1"/>
  <c r="F3184" i="1" s="1"/>
  <c r="F3185" i="1" s="1"/>
  <c r="F3186" i="1" s="1"/>
  <c r="F3187" i="1" s="1"/>
  <c r="F3188" i="1" s="1"/>
  <c r="F3189" i="1" s="1"/>
  <c r="F3190" i="1" s="1"/>
  <c r="F3191" i="1" s="1"/>
  <c r="F3192" i="1" s="1"/>
  <c r="F3193" i="1" s="1"/>
  <c r="W131" i="1"/>
  <c r="W132" i="1" s="1"/>
  <c r="X130" i="1"/>
  <c r="Y130" i="1" s="1"/>
  <c r="W129" i="1"/>
  <c r="X129" i="1" s="1"/>
  <c r="Y129" i="1" s="1"/>
  <c r="T12" i="1" s="1"/>
  <c r="S13" i="1"/>
  <c r="S14" i="1" s="1"/>
  <c r="AA12" i="1"/>
  <c r="U12" i="1"/>
  <c r="I11" i="1"/>
  <c r="F11" i="1"/>
  <c r="F12" i="1" s="1"/>
  <c r="F13" i="1" s="1"/>
  <c r="F14" i="1" s="1"/>
  <c r="F15" i="1" s="1"/>
  <c r="F16" i="1" s="1"/>
  <c r="F17" i="1" s="1"/>
  <c r="F18" i="1" s="1"/>
  <c r="F19" i="1" s="1"/>
  <c r="F20" i="1" s="1"/>
  <c r="F21" i="1" s="1"/>
  <c r="F22" i="1" s="1"/>
  <c r="F23" i="1" s="1"/>
  <c r="F24" i="1" s="1"/>
  <c r="F25" i="1" s="1"/>
  <c r="F26" i="1" s="1"/>
  <c r="F27" i="1" s="1"/>
  <c r="F28" i="1" s="1"/>
  <c r="F29" i="1" s="1"/>
  <c r="F30" i="1" s="1"/>
  <c r="F31" i="1" s="1"/>
  <c r="F32" i="1" s="1"/>
  <c r="F33" i="1" s="1"/>
  <c r="F34" i="1" s="1"/>
  <c r="F35" i="1" s="1"/>
  <c r="F36" i="1" s="1"/>
  <c r="F37" i="1" s="1"/>
  <c r="F38" i="1" s="1"/>
  <c r="F39" i="1" s="1"/>
  <c r="F40" i="1" s="1"/>
  <c r="F41" i="1" s="1"/>
  <c r="F42" i="1" s="1"/>
  <c r="F43" i="1" s="1"/>
  <c r="F44" i="1" s="1"/>
  <c r="F45" i="1" s="1"/>
  <c r="F46" i="1" s="1"/>
  <c r="F47" i="1" s="1"/>
  <c r="F48" i="1" s="1"/>
  <c r="F49" i="1" s="1"/>
  <c r="F50" i="1" s="1"/>
  <c r="F51" i="1" s="1"/>
  <c r="F52" i="1" s="1"/>
  <c r="F53" i="1" s="1"/>
  <c r="F54" i="1" s="1"/>
  <c r="F55" i="1" s="1"/>
  <c r="F56" i="1" s="1"/>
  <c r="F57" i="1" s="1"/>
  <c r="F58" i="1" s="1"/>
  <c r="F59" i="1" s="1"/>
  <c r="F60" i="1" s="1"/>
  <c r="F61" i="1" s="1"/>
  <c r="F62" i="1" s="1"/>
  <c r="F63" i="1" s="1"/>
  <c r="F64" i="1" s="1"/>
  <c r="F65" i="1" s="1"/>
  <c r="F66" i="1" s="1"/>
  <c r="F67" i="1" s="1"/>
  <c r="F68" i="1" s="1"/>
  <c r="F69" i="1" s="1"/>
  <c r="F70" i="1" s="1"/>
  <c r="F71" i="1" s="1"/>
  <c r="F72" i="1" s="1"/>
  <c r="F73" i="1" s="1"/>
  <c r="F74" i="1" s="1"/>
  <c r="F75" i="1" s="1"/>
  <c r="F76" i="1" s="1"/>
  <c r="F77" i="1" s="1"/>
  <c r="F78" i="1" s="1"/>
  <c r="F79" i="1" s="1"/>
  <c r="F80" i="1" s="1"/>
  <c r="F81" i="1" s="1"/>
  <c r="F82" i="1" s="1"/>
  <c r="F83" i="1" s="1"/>
  <c r="F84" i="1" s="1"/>
  <c r="F85" i="1" s="1"/>
  <c r="F86" i="1" s="1"/>
  <c r="F87" i="1" s="1"/>
  <c r="F88" i="1" s="1"/>
  <c r="F89" i="1" s="1"/>
  <c r="F90" i="1" s="1"/>
  <c r="F91" i="1" s="1"/>
  <c r="F92" i="1" s="1"/>
  <c r="F93" i="1" s="1"/>
  <c r="F94" i="1" s="1"/>
  <c r="F95" i="1" s="1"/>
  <c r="F96" i="1" s="1"/>
  <c r="F97" i="1" s="1"/>
  <c r="F98" i="1" s="1"/>
  <c r="F99" i="1" s="1"/>
  <c r="F100" i="1" s="1"/>
  <c r="F101" i="1" s="1"/>
  <c r="F102" i="1" s="1"/>
  <c r="F103" i="1" s="1"/>
  <c r="F104" i="1" s="1"/>
  <c r="F105" i="1" s="1"/>
  <c r="F106" i="1" s="1"/>
  <c r="F107" i="1" s="1"/>
  <c r="F108" i="1" s="1"/>
  <c r="F109" i="1" s="1"/>
  <c r="F110" i="1" s="1"/>
  <c r="F111" i="1" s="1"/>
  <c r="F112" i="1" s="1"/>
  <c r="F113" i="1" s="1"/>
  <c r="F114" i="1" s="1"/>
  <c r="F115" i="1" s="1"/>
  <c r="F116" i="1" s="1"/>
  <c r="F117" i="1" s="1"/>
  <c r="F118" i="1" s="1"/>
  <c r="F119" i="1" s="1"/>
  <c r="F120" i="1" s="1"/>
  <c r="F121" i="1" s="1"/>
  <c r="F122" i="1" s="1"/>
  <c r="F123" i="1" s="1"/>
  <c r="F124" i="1" s="1"/>
  <c r="F125" i="1" s="1"/>
  <c r="F126" i="1" s="1"/>
  <c r="F127" i="1" s="1"/>
  <c r="F128" i="1" s="1"/>
  <c r="F129" i="1" s="1"/>
  <c r="F130" i="1" s="1"/>
  <c r="F131" i="1" s="1"/>
  <c r="F132" i="1" s="1"/>
  <c r="F133" i="1" s="1"/>
  <c r="F134" i="1" s="1"/>
  <c r="F135" i="1" s="1"/>
  <c r="F136" i="1" s="1"/>
  <c r="F137" i="1" s="1"/>
  <c r="F138" i="1" s="1"/>
  <c r="F139" i="1" s="1"/>
  <c r="F140" i="1" s="1"/>
  <c r="F141" i="1" s="1"/>
  <c r="F142" i="1" s="1"/>
  <c r="F143" i="1" s="1"/>
  <c r="F144" i="1" s="1"/>
  <c r="F145" i="1" s="1"/>
  <c r="F146" i="1" s="1"/>
  <c r="F147" i="1" s="1"/>
  <c r="F148" i="1" s="1"/>
  <c r="F149" i="1" s="1"/>
  <c r="F150" i="1" s="1"/>
  <c r="F151" i="1" s="1"/>
  <c r="F152" i="1" s="1"/>
  <c r="F153" i="1" s="1"/>
  <c r="F154" i="1" s="1"/>
  <c r="F155" i="1" s="1"/>
  <c r="F156" i="1" s="1"/>
  <c r="F157" i="1" s="1"/>
  <c r="F158" i="1" s="1"/>
  <c r="F159" i="1" s="1"/>
  <c r="F160" i="1" s="1"/>
  <c r="F161" i="1" s="1"/>
  <c r="F162" i="1" s="1"/>
  <c r="F163" i="1" s="1"/>
  <c r="F164" i="1" s="1"/>
  <c r="F165" i="1" s="1"/>
  <c r="F166" i="1" s="1"/>
  <c r="F167" i="1" s="1"/>
  <c r="F168" i="1" s="1"/>
  <c r="F169" i="1" s="1"/>
  <c r="F170" i="1" s="1"/>
  <c r="F171" i="1" s="1"/>
  <c r="F172" i="1" s="1"/>
  <c r="F173" i="1" s="1"/>
  <c r="F174" i="1" s="1"/>
  <c r="F175" i="1" s="1"/>
  <c r="F176" i="1" s="1"/>
  <c r="F177" i="1" s="1"/>
  <c r="F178" i="1" s="1"/>
  <c r="F179" i="1" s="1"/>
  <c r="F180" i="1" s="1"/>
  <c r="F181" i="1" s="1"/>
  <c r="F182" i="1" s="1"/>
  <c r="F183" i="1" s="1"/>
  <c r="F184" i="1" s="1"/>
  <c r="F185" i="1" s="1"/>
  <c r="F186" i="1" s="1"/>
  <c r="F187" i="1" s="1"/>
  <c r="F188" i="1" s="1"/>
  <c r="F189" i="1" s="1"/>
  <c r="F190" i="1" s="1"/>
  <c r="F191" i="1" s="1"/>
  <c r="F192" i="1" s="1"/>
  <c r="F193" i="1" s="1"/>
  <c r="F194" i="1" s="1"/>
  <c r="F195" i="1" s="1"/>
  <c r="F196" i="1" s="1"/>
  <c r="F197" i="1" s="1"/>
  <c r="F198" i="1" s="1"/>
  <c r="F199" i="1" s="1"/>
  <c r="F200" i="1" s="1"/>
  <c r="F201" i="1" s="1"/>
  <c r="F202" i="1" s="1"/>
  <c r="F203" i="1" s="1"/>
  <c r="F204" i="1" s="1"/>
  <c r="F205" i="1" s="1"/>
  <c r="F206" i="1" s="1"/>
  <c r="F207" i="1" s="1"/>
  <c r="F208" i="1" s="1"/>
  <c r="F209" i="1" s="1"/>
  <c r="F210" i="1" s="1"/>
  <c r="F211" i="1" s="1"/>
  <c r="F212" i="1" s="1"/>
  <c r="F213" i="1" s="1"/>
  <c r="F214" i="1" s="1"/>
  <c r="F215" i="1" s="1"/>
  <c r="F216" i="1" s="1"/>
  <c r="F217" i="1" s="1"/>
  <c r="F218" i="1" s="1"/>
  <c r="F219" i="1" s="1"/>
  <c r="F220" i="1" s="1"/>
  <c r="F221" i="1" s="1"/>
  <c r="F222" i="1" s="1"/>
  <c r="F223" i="1" s="1"/>
  <c r="F224" i="1" s="1"/>
  <c r="F225" i="1" s="1"/>
  <c r="F226" i="1" s="1"/>
  <c r="F227" i="1" s="1"/>
  <c r="F228" i="1" s="1"/>
  <c r="F229" i="1" s="1"/>
  <c r="F230" i="1" s="1"/>
  <c r="F231" i="1" s="1"/>
  <c r="F232" i="1" s="1"/>
  <c r="F233" i="1" s="1"/>
  <c r="F234" i="1" s="1"/>
  <c r="F235" i="1" s="1"/>
  <c r="F236" i="1" s="1"/>
  <c r="F237" i="1" s="1"/>
  <c r="F238" i="1" s="1"/>
  <c r="F239" i="1" s="1"/>
  <c r="F240" i="1" s="1"/>
  <c r="F241" i="1" s="1"/>
  <c r="F242" i="1" s="1"/>
  <c r="F243" i="1" s="1"/>
  <c r="F244" i="1" s="1"/>
  <c r="F245" i="1" s="1"/>
  <c r="F246" i="1" s="1"/>
  <c r="F247" i="1" s="1"/>
  <c r="F248" i="1" s="1"/>
  <c r="F249" i="1" s="1"/>
  <c r="F250" i="1" s="1"/>
  <c r="F251" i="1" s="1"/>
  <c r="F252" i="1" s="1"/>
  <c r="F253" i="1" s="1"/>
  <c r="F254" i="1" s="1"/>
  <c r="F255" i="1" s="1"/>
  <c r="F256" i="1" s="1"/>
  <c r="F257" i="1" s="1"/>
  <c r="F258" i="1" s="1"/>
  <c r="F259" i="1" s="1"/>
  <c r="F260" i="1" s="1"/>
  <c r="F261" i="1" s="1"/>
  <c r="F262" i="1" s="1"/>
  <c r="F263" i="1" s="1"/>
  <c r="F264" i="1" s="1"/>
  <c r="F265" i="1" s="1"/>
  <c r="F266" i="1" s="1"/>
  <c r="F267" i="1" s="1"/>
  <c r="F268" i="1" s="1"/>
  <c r="F269" i="1" s="1"/>
  <c r="F270" i="1" s="1"/>
  <c r="F271" i="1" s="1"/>
  <c r="F272" i="1" s="1"/>
  <c r="F273" i="1" s="1"/>
  <c r="F274" i="1" s="1"/>
  <c r="F275" i="1" s="1"/>
  <c r="F276" i="1" s="1"/>
  <c r="F277" i="1" s="1"/>
  <c r="F278" i="1" s="1"/>
  <c r="F279" i="1" s="1"/>
  <c r="F280" i="1" s="1"/>
  <c r="F281" i="1" s="1"/>
  <c r="F282" i="1" s="1"/>
  <c r="F283" i="1" s="1"/>
  <c r="F284" i="1" s="1"/>
  <c r="F285" i="1" s="1"/>
  <c r="F286" i="1" s="1"/>
  <c r="F287" i="1" s="1"/>
  <c r="F288" i="1" s="1"/>
  <c r="F289" i="1" s="1"/>
  <c r="F290" i="1" s="1"/>
  <c r="F291" i="1" s="1"/>
  <c r="F292" i="1" s="1"/>
  <c r="F293" i="1" s="1"/>
  <c r="F294" i="1" s="1"/>
  <c r="F295" i="1" s="1"/>
  <c r="F296" i="1" s="1"/>
  <c r="F297" i="1" s="1"/>
  <c r="F298" i="1" s="1"/>
  <c r="F299" i="1" s="1"/>
  <c r="F300" i="1" s="1"/>
  <c r="F301" i="1" s="1"/>
  <c r="F302" i="1" s="1"/>
  <c r="F303" i="1" s="1"/>
  <c r="F304" i="1" s="1"/>
  <c r="F305" i="1" s="1"/>
  <c r="F306" i="1" s="1"/>
  <c r="F307" i="1" s="1"/>
  <c r="F308" i="1" s="1"/>
  <c r="F309" i="1" s="1"/>
  <c r="F310" i="1" s="1"/>
  <c r="F311" i="1" s="1"/>
  <c r="F312" i="1" s="1"/>
  <c r="F313" i="1" s="1"/>
  <c r="F314" i="1" s="1"/>
  <c r="F315" i="1" s="1"/>
  <c r="F316" i="1" s="1"/>
  <c r="F317" i="1" s="1"/>
  <c r="F318" i="1" s="1"/>
  <c r="F319" i="1" s="1"/>
  <c r="F320" i="1" s="1"/>
  <c r="F321" i="1" s="1"/>
  <c r="F322" i="1" s="1"/>
  <c r="F323" i="1" s="1"/>
  <c r="F324" i="1" s="1"/>
  <c r="F325" i="1" s="1"/>
  <c r="F326" i="1" s="1"/>
  <c r="F327" i="1" s="1"/>
  <c r="F328" i="1" s="1"/>
  <c r="F329" i="1" s="1"/>
  <c r="F330" i="1" s="1"/>
  <c r="F331" i="1" s="1"/>
  <c r="F332" i="1" s="1"/>
  <c r="F333" i="1" s="1"/>
  <c r="F334" i="1" s="1"/>
  <c r="F335" i="1" s="1"/>
  <c r="F336" i="1" s="1"/>
  <c r="F337" i="1" s="1"/>
  <c r="F338" i="1" s="1"/>
  <c r="F339" i="1" s="1"/>
  <c r="F340" i="1" s="1"/>
  <c r="F341" i="1" s="1"/>
  <c r="F342" i="1" s="1"/>
  <c r="F343" i="1" s="1"/>
  <c r="F344" i="1" s="1"/>
  <c r="F345" i="1" s="1"/>
  <c r="F346" i="1" s="1"/>
  <c r="F347" i="1" s="1"/>
  <c r="F348" i="1" s="1"/>
  <c r="F349" i="1" s="1"/>
  <c r="F350" i="1" s="1"/>
  <c r="F351" i="1" s="1"/>
  <c r="F352" i="1" s="1"/>
  <c r="F353" i="1" s="1"/>
  <c r="F354" i="1" s="1"/>
  <c r="F355" i="1" s="1"/>
  <c r="F356" i="1" s="1"/>
  <c r="F357" i="1" s="1"/>
  <c r="F358" i="1" s="1"/>
  <c r="F359" i="1" s="1"/>
  <c r="F360" i="1" s="1"/>
  <c r="F361" i="1" s="1"/>
  <c r="F362" i="1" s="1"/>
  <c r="F363" i="1" s="1"/>
  <c r="F364" i="1" s="1"/>
  <c r="F365" i="1" s="1"/>
  <c r="F366" i="1" s="1"/>
  <c r="F367" i="1" s="1"/>
  <c r="F368" i="1" s="1"/>
  <c r="F369" i="1" s="1"/>
  <c r="F370" i="1" s="1"/>
  <c r="F371" i="1" s="1"/>
  <c r="F372" i="1" s="1"/>
  <c r="F373" i="1" s="1"/>
  <c r="F374" i="1" s="1"/>
  <c r="F375" i="1" s="1"/>
  <c r="F376" i="1" s="1"/>
  <c r="F377" i="1" s="1"/>
  <c r="F378" i="1" s="1"/>
  <c r="F379" i="1" s="1"/>
  <c r="F380" i="1" s="1"/>
  <c r="F381" i="1" s="1"/>
  <c r="F382" i="1" s="1"/>
  <c r="F383" i="1" s="1"/>
  <c r="F384" i="1" s="1"/>
  <c r="F385" i="1" s="1"/>
  <c r="F386" i="1" s="1"/>
  <c r="F387" i="1" s="1"/>
  <c r="F388" i="1" s="1"/>
  <c r="F389" i="1" s="1"/>
  <c r="F390" i="1" s="1"/>
  <c r="F391" i="1" s="1"/>
  <c r="F392" i="1" s="1"/>
  <c r="F393" i="1" s="1"/>
  <c r="F394" i="1" s="1"/>
  <c r="F395" i="1" s="1"/>
  <c r="F396" i="1" s="1"/>
  <c r="F397" i="1" s="1"/>
  <c r="F398" i="1" s="1"/>
  <c r="F399" i="1" s="1"/>
  <c r="F400" i="1" s="1"/>
  <c r="F401" i="1" s="1"/>
  <c r="F402" i="1" s="1"/>
  <c r="F403" i="1" s="1"/>
  <c r="F404" i="1" s="1"/>
  <c r="F405" i="1" s="1"/>
  <c r="F406" i="1" s="1"/>
  <c r="F407" i="1" s="1"/>
  <c r="F408" i="1" s="1"/>
  <c r="F409" i="1" s="1"/>
  <c r="F410" i="1" s="1"/>
  <c r="F411" i="1" s="1"/>
  <c r="F412" i="1" s="1"/>
  <c r="F413" i="1" s="1"/>
  <c r="F414" i="1" s="1"/>
  <c r="F415" i="1" s="1"/>
  <c r="F416" i="1" s="1"/>
  <c r="F417" i="1" s="1"/>
  <c r="F418" i="1" s="1"/>
  <c r="F419" i="1" s="1"/>
  <c r="F420" i="1" s="1"/>
  <c r="F421" i="1" s="1"/>
  <c r="F422" i="1" s="1"/>
  <c r="F423" i="1" s="1"/>
  <c r="F424" i="1" s="1"/>
  <c r="F425" i="1" s="1"/>
  <c r="F426" i="1" s="1"/>
  <c r="F427" i="1" s="1"/>
  <c r="F428" i="1" s="1"/>
  <c r="F429" i="1" s="1"/>
  <c r="F430" i="1" s="1"/>
  <c r="F431" i="1" s="1"/>
  <c r="F432" i="1" s="1"/>
  <c r="F433" i="1" s="1"/>
  <c r="F434" i="1" s="1"/>
  <c r="F435" i="1" s="1"/>
  <c r="F436" i="1" s="1"/>
  <c r="F437" i="1" s="1"/>
  <c r="F438" i="1" s="1"/>
  <c r="F439" i="1" s="1"/>
  <c r="F440" i="1" s="1"/>
  <c r="F441" i="1" s="1"/>
  <c r="F442" i="1" s="1"/>
  <c r="F443" i="1" s="1"/>
  <c r="F444" i="1" s="1"/>
  <c r="F445" i="1" s="1"/>
  <c r="F446" i="1" s="1"/>
  <c r="F447" i="1" s="1"/>
  <c r="F448" i="1" s="1"/>
  <c r="F449" i="1" s="1"/>
  <c r="F450" i="1" s="1"/>
  <c r="F451" i="1" s="1"/>
  <c r="F452" i="1" s="1"/>
  <c r="F453" i="1" s="1"/>
  <c r="F454" i="1" s="1"/>
  <c r="F455" i="1" s="1"/>
  <c r="F456" i="1" s="1"/>
  <c r="F457" i="1" s="1"/>
  <c r="F458" i="1" s="1"/>
  <c r="F459" i="1" s="1"/>
  <c r="F460" i="1" s="1"/>
  <c r="F461" i="1" s="1"/>
  <c r="F462" i="1" s="1"/>
  <c r="F463" i="1" s="1"/>
  <c r="F464" i="1" s="1"/>
  <c r="F465" i="1" s="1"/>
  <c r="F466" i="1" s="1"/>
  <c r="F467" i="1" s="1"/>
  <c r="F468" i="1" s="1"/>
  <c r="F469" i="1" s="1"/>
  <c r="F470" i="1" s="1"/>
  <c r="F471" i="1" s="1"/>
  <c r="F472" i="1" s="1"/>
  <c r="F473" i="1" s="1"/>
  <c r="F474" i="1" s="1"/>
  <c r="F475" i="1" s="1"/>
  <c r="F476" i="1" s="1"/>
  <c r="F477" i="1" s="1"/>
  <c r="F478" i="1" s="1"/>
  <c r="F479" i="1" s="1"/>
  <c r="F480" i="1" s="1"/>
  <c r="F481" i="1" s="1"/>
  <c r="F482" i="1" s="1"/>
  <c r="F483" i="1" s="1"/>
  <c r="F484" i="1" s="1"/>
  <c r="F485" i="1" s="1"/>
  <c r="F486" i="1" s="1"/>
  <c r="F487" i="1" s="1"/>
  <c r="F488" i="1" s="1"/>
  <c r="F489" i="1" s="1"/>
  <c r="F490" i="1" s="1"/>
  <c r="F491" i="1" s="1"/>
  <c r="F492" i="1" s="1"/>
  <c r="F493" i="1" s="1"/>
  <c r="F494" i="1" s="1"/>
  <c r="F495" i="1" s="1"/>
  <c r="F496" i="1" s="1"/>
  <c r="F497" i="1" s="1"/>
  <c r="F498" i="1" s="1"/>
  <c r="F499" i="1" s="1"/>
  <c r="F500" i="1" s="1"/>
  <c r="F501" i="1" s="1"/>
  <c r="F502" i="1" s="1"/>
  <c r="F503" i="1" s="1"/>
  <c r="F504" i="1" s="1"/>
  <c r="F505" i="1" s="1"/>
  <c r="F506" i="1" s="1"/>
  <c r="F507" i="1" s="1"/>
  <c r="F508" i="1" s="1"/>
  <c r="F509" i="1" s="1"/>
  <c r="F510" i="1" s="1"/>
  <c r="F511" i="1" s="1"/>
  <c r="F512" i="1" s="1"/>
  <c r="F513" i="1" s="1"/>
  <c r="F514" i="1" s="1"/>
  <c r="F515" i="1" s="1"/>
  <c r="F516" i="1" s="1"/>
  <c r="F517" i="1" s="1"/>
  <c r="F518" i="1" s="1"/>
  <c r="F519" i="1" s="1"/>
  <c r="F520" i="1" s="1"/>
  <c r="F521" i="1" s="1"/>
  <c r="F522" i="1" s="1"/>
  <c r="F523" i="1" s="1"/>
  <c r="F524" i="1" s="1"/>
  <c r="F525" i="1" s="1"/>
  <c r="F526" i="1" s="1"/>
  <c r="F527" i="1" s="1"/>
  <c r="F528" i="1" s="1"/>
  <c r="F529" i="1" s="1"/>
  <c r="F530" i="1" s="1"/>
  <c r="F531" i="1" s="1"/>
  <c r="F532" i="1" s="1"/>
  <c r="F533" i="1" s="1"/>
  <c r="F534" i="1" s="1"/>
  <c r="F535" i="1" s="1"/>
  <c r="F536" i="1" s="1"/>
  <c r="F537" i="1" s="1"/>
  <c r="F538" i="1" s="1"/>
  <c r="F539" i="1" s="1"/>
  <c r="F540" i="1" s="1"/>
  <c r="F541" i="1" s="1"/>
  <c r="F542" i="1" s="1"/>
  <c r="F543" i="1" s="1"/>
  <c r="F544" i="1" s="1"/>
  <c r="F545" i="1" s="1"/>
  <c r="F546" i="1" s="1"/>
  <c r="F547" i="1" s="1"/>
  <c r="F548" i="1" s="1"/>
  <c r="F549" i="1" s="1"/>
  <c r="F550" i="1" s="1"/>
  <c r="F551" i="1" s="1"/>
  <c r="F552" i="1" s="1"/>
  <c r="F553" i="1" s="1"/>
  <c r="F554" i="1" s="1"/>
  <c r="F555" i="1" s="1"/>
  <c r="F556" i="1" s="1"/>
  <c r="F557" i="1" s="1"/>
  <c r="F558" i="1" s="1"/>
  <c r="F559" i="1" s="1"/>
  <c r="F560" i="1" s="1"/>
  <c r="F561" i="1" s="1"/>
  <c r="F562" i="1" s="1"/>
  <c r="F563" i="1" s="1"/>
  <c r="F564" i="1" s="1"/>
  <c r="F565" i="1" s="1"/>
  <c r="F566" i="1" s="1"/>
  <c r="F567" i="1" s="1"/>
  <c r="F568" i="1" s="1"/>
  <c r="F569" i="1" s="1"/>
  <c r="F570" i="1" s="1"/>
  <c r="F571" i="1" s="1"/>
  <c r="F572" i="1" s="1"/>
  <c r="F573" i="1" s="1"/>
  <c r="F574" i="1" s="1"/>
  <c r="F575" i="1" s="1"/>
  <c r="F576" i="1" s="1"/>
  <c r="F577" i="1" s="1"/>
  <c r="F578" i="1" s="1"/>
  <c r="F579" i="1" s="1"/>
  <c r="F580" i="1" s="1"/>
  <c r="F581" i="1" s="1"/>
  <c r="F582" i="1" s="1"/>
  <c r="F583" i="1" s="1"/>
  <c r="F584" i="1" s="1"/>
  <c r="F585" i="1" s="1"/>
  <c r="F586" i="1" s="1"/>
  <c r="F587" i="1" s="1"/>
  <c r="F588" i="1" s="1"/>
  <c r="F589" i="1" s="1"/>
  <c r="F590" i="1" s="1"/>
  <c r="F591" i="1" s="1"/>
  <c r="F592" i="1" s="1"/>
  <c r="F593" i="1" s="1"/>
  <c r="F594" i="1" s="1"/>
  <c r="F595" i="1" s="1"/>
  <c r="F596" i="1" s="1"/>
  <c r="F597" i="1" s="1"/>
  <c r="F598" i="1" s="1"/>
  <c r="F599" i="1" s="1"/>
  <c r="F600" i="1" s="1"/>
  <c r="F601" i="1" s="1"/>
  <c r="F602" i="1" s="1"/>
  <c r="F603" i="1" s="1"/>
  <c r="F604" i="1" s="1"/>
  <c r="F605" i="1" s="1"/>
  <c r="F606" i="1" s="1"/>
  <c r="F607" i="1" s="1"/>
  <c r="F608" i="1" s="1"/>
  <c r="F609" i="1" s="1"/>
  <c r="F610" i="1" s="1"/>
  <c r="F611" i="1" s="1"/>
  <c r="F612" i="1" s="1"/>
  <c r="F613" i="1" s="1"/>
  <c r="F614" i="1" s="1"/>
  <c r="F615" i="1" s="1"/>
  <c r="F616" i="1" s="1"/>
  <c r="F617" i="1" s="1"/>
  <c r="F618" i="1" s="1"/>
  <c r="F619" i="1" s="1"/>
  <c r="F620" i="1" s="1"/>
  <c r="F621" i="1" s="1"/>
  <c r="F622" i="1" s="1"/>
  <c r="F623" i="1" s="1"/>
  <c r="F624" i="1" s="1"/>
  <c r="F625" i="1" s="1"/>
  <c r="F626" i="1" s="1"/>
  <c r="F627" i="1" s="1"/>
  <c r="F628" i="1" s="1"/>
  <c r="F629" i="1" s="1"/>
  <c r="F630" i="1" s="1"/>
  <c r="F631" i="1" s="1"/>
  <c r="F632" i="1" s="1"/>
  <c r="F633" i="1" s="1"/>
  <c r="F634" i="1" s="1"/>
  <c r="F635" i="1" s="1"/>
  <c r="F636" i="1" s="1"/>
  <c r="F637" i="1" s="1"/>
  <c r="F638" i="1" s="1"/>
  <c r="F639" i="1" s="1"/>
  <c r="F640" i="1" s="1"/>
  <c r="F641" i="1" s="1"/>
  <c r="F642" i="1" s="1"/>
  <c r="F643" i="1" s="1"/>
  <c r="F644" i="1" s="1"/>
  <c r="F645" i="1" s="1"/>
  <c r="F646" i="1" s="1"/>
  <c r="F647" i="1" s="1"/>
  <c r="F648" i="1" s="1"/>
  <c r="F649" i="1" s="1"/>
  <c r="F650" i="1" s="1"/>
  <c r="F651" i="1" s="1"/>
  <c r="F652" i="1" s="1"/>
  <c r="F653" i="1" s="1"/>
  <c r="F654" i="1" s="1"/>
  <c r="F655" i="1" s="1"/>
  <c r="F656" i="1" s="1"/>
  <c r="F657" i="1" s="1"/>
  <c r="F658" i="1" s="1"/>
  <c r="F659" i="1" s="1"/>
  <c r="F660" i="1" s="1"/>
  <c r="F661" i="1" s="1"/>
  <c r="F662" i="1" s="1"/>
  <c r="F663" i="1" s="1"/>
  <c r="F664" i="1" s="1"/>
  <c r="F665" i="1" s="1"/>
  <c r="F666" i="1" s="1"/>
  <c r="F667" i="1" s="1"/>
  <c r="F668" i="1" s="1"/>
  <c r="F669" i="1" s="1"/>
  <c r="F670" i="1" s="1"/>
  <c r="F671" i="1" s="1"/>
  <c r="F672" i="1" s="1"/>
  <c r="F673" i="1" s="1"/>
  <c r="F674" i="1" s="1"/>
  <c r="F675" i="1" s="1"/>
  <c r="F676" i="1" s="1"/>
  <c r="F677" i="1" s="1"/>
  <c r="F678" i="1" s="1"/>
  <c r="F679" i="1" s="1"/>
  <c r="F680" i="1" s="1"/>
  <c r="F681" i="1" s="1"/>
  <c r="F682" i="1" s="1"/>
  <c r="J10" i="1"/>
  <c r="K10" i="1" s="1"/>
  <c r="B10" i="1" s="1"/>
  <c r="A10" i="1"/>
  <c r="C4" i="1"/>
  <c r="D4" i="1" s="1"/>
  <c r="E4" i="1" s="1"/>
  <c r="F4" i="1" s="1"/>
  <c r="G4" i="1" s="1"/>
  <c r="H4" i="1" s="1"/>
  <c r="I4" i="1" s="1"/>
  <c r="J4" i="1" s="1"/>
  <c r="K4" i="1" s="1"/>
  <c r="L4" i="1" s="1"/>
  <c r="M4" i="1" s="1"/>
  <c r="N4" i="1" s="1"/>
  <c r="O4" i="1" s="1"/>
  <c r="P4" i="1" s="1"/>
  <c r="Q4" i="1" s="1"/>
  <c r="P11" i="1"/>
  <c r="AA14" i="1" l="1"/>
  <c r="S15" i="1"/>
  <c r="X13" i="1"/>
  <c r="U13" i="1" s="1"/>
  <c r="U14" i="1" s="1"/>
  <c r="X16" i="1"/>
  <c r="X17" i="1"/>
  <c r="X15" i="1"/>
  <c r="X14" i="1"/>
  <c r="X131" i="1"/>
  <c r="Y131" i="1" s="1"/>
  <c r="C11" i="1"/>
  <c r="O10" i="1"/>
  <c r="A11" i="1"/>
  <c r="D11" i="1" s="1"/>
  <c r="AA13" i="1"/>
  <c r="X132" i="1"/>
  <c r="Y132" i="1" s="1"/>
  <c r="D10" i="1"/>
  <c r="AA15" i="1" l="1"/>
  <c r="S16" i="1"/>
  <c r="U15" i="1"/>
  <c r="W15" i="1"/>
  <c r="A12" i="1"/>
  <c r="T13" i="1"/>
  <c r="V14" i="1" s="1"/>
  <c r="W14" i="1" s="1"/>
  <c r="E10" i="1"/>
  <c r="E11" i="1"/>
  <c r="AA16" i="1" l="1"/>
  <c r="S17" i="1"/>
  <c r="AA17" i="1" s="1"/>
  <c r="U16" i="1"/>
  <c r="W16" i="1"/>
  <c r="M2030" i="1"/>
  <c r="L11" i="1"/>
  <c r="P12" i="1" s="1"/>
  <c r="AC12" i="1"/>
  <c r="Q10" i="1" s="1"/>
  <c r="Q11" i="1" s="1"/>
  <c r="V13" i="1"/>
  <c r="W13" i="1" s="1"/>
  <c r="A13" i="1"/>
  <c r="L12" i="1"/>
  <c r="D12" i="1"/>
  <c r="E12" i="1" s="1"/>
  <c r="G12" i="1" s="1"/>
  <c r="G10" i="1"/>
  <c r="G11" i="1"/>
  <c r="U17" i="1" l="1"/>
  <c r="W17" i="1"/>
  <c r="Q12" i="1"/>
  <c r="Q13" i="1" s="1"/>
  <c r="I12" i="1"/>
  <c r="I13" i="1" s="1"/>
  <c r="M11" i="1"/>
  <c r="N11" i="1" s="1"/>
  <c r="C12" i="1" s="1"/>
  <c r="P13" i="1"/>
  <c r="M12" i="1"/>
  <c r="N12" i="1" s="1"/>
  <c r="A14" i="1"/>
  <c r="L13" i="1"/>
  <c r="D13" i="1"/>
  <c r="E13" i="1" s="1"/>
  <c r="G13" i="1" s="1"/>
  <c r="H14" i="1" s="1"/>
  <c r="H12" i="1"/>
  <c r="H11" i="1"/>
  <c r="J11" i="1" s="1"/>
  <c r="H13" i="1"/>
  <c r="J12" i="1" l="1"/>
  <c r="K12" i="1" s="1"/>
  <c r="C13" i="1"/>
  <c r="J13" i="1"/>
  <c r="M13" i="1"/>
  <c r="N13" i="1" s="1"/>
  <c r="I14" i="1"/>
  <c r="J14" i="1" s="1"/>
  <c r="Q14" i="1"/>
  <c r="P14" i="1"/>
  <c r="L14" i="1"/>
  <c r="A15" i="1"/>
  <c r="D14" i="1"/>
  <c r="E14" i="1" s="1"/>
  <c r="G14" i="1" s="1"/>
  <c r="K11" i="1"/>
  <c r="K13" i="1" l="1"/>
  <c r="B13" i="1" s="1"/>
  <c r="C14" i="1"/>
  <c r="K14" i="1" s="1"/>
  <c r="B14" i="1" s="1"/>
  <c r="L15" i="1"/>
  <c r="A16" i="1"/>
  <c r="D15" i="1"/>
  <c r="E15" i="1" s="1"/>
  <c r="G15" i="1" s="1"/>
  <c r="H15" i="1"/>
  <c r="I15" i="1"/>
  <c r="Q15" i="1"/>
  <c r="M14" i="1"/>
  <c r="N14" i="1" s="1"/>
  <c r="P15" i="1"/>
  <c r="B11" i="1"/>
  <c r="O11" i="1"/>
  <c r="B12" i="1"/>
  <c r="O12" i="1"/>
  <c r="O13" i="1" l="1"/>
  <c r="C15" i="1"/>
  <c r="O14" i="1"/>
  <c r="L16" i="1"/>
  <c r="A17" i="1"/>
  <c r="D16" i="1"/>
  <c r="E16" i="1" s="1"/>
  <c r="G16" i="1" s="1"/>
  <c r="H16" i="1"/>
  <c r="J15" i="1"/>
  <c r="P16" i="1"/>
  <c r="M15" i="1"/>
  <c r="N15" i="1" s="1"/>
  <c r="I16" i="1"/>
  <c r="Q16" i="1"/>
  <c r="C16" i="1" l="1"/>
  <c r="K15" i="1"/>
  <c r="O15" i="1" s="1"/>
  <c r="H17" i="1"/>
  <c r="L17" i="1"/>
  <c r="A18" i="1"/>
  <c r="D17" i="1"/>
  <c r="E17" i="1" s="1"/>
  <c r="G17" i="1" s="1"/>
  <c r="M16" i="1"/>
  <c r="N16" i="1" s="1"/>
  <c r="I17" i="1"/>
  <c r="Q17" i="1"/>
  <c r="P17" i="1"/>
  <c r="J16" i="1"/>
  <c r="C17" i="1" l="1"/>
  <c r="K16" i="1"/>
  <c r="O16" i="1" s="1"/>
  <c r="B15" i="1"/>
  <c r="J17" i="1"/>
  <c r="H18" i="1"/>
  <c r="P18" i="1"/>
  <c r="I18" i="1"/>
  <c r="M17" i="1"/>
  <c r="N17" i="1" s="1"/>
  <c r="Q18" i="1"/>
  <c r="A19" i="1"/>
  <c r="L18" i="1"/>
  <c r="D18" i="1"/>
  <c r="E18" i="1" s="1"/>
  <c r="G18" i="1" s="1"/>
  <c r="C18" i="1" l="1"/>
  <c r="B16" i="1"/>
  <c r="K17" i="1"/>
  <c r="O17" i="1" s="1"/>
  <c r="J18" i="1"/>
  <c r="I19" i="1"/>
  <c r="Q19" i="1"/>
  <c r="P19" i="1"/>
  <c r="M18" i="1"/>
  <c r="N18" i="1" s="1"/>
  <c r="L19" i="1"/>
  <c r="A20" i="1"/>
  <c r="D19" i="1"/>
  <c r="E19" i="1" s="1"/>
  <c r="G19" i="1" s="1"/>
  <c r="H19" i="1"/>
  <c r="K18" i="1" l="1"/>
  <c r="B18" i="1" s="1"/>
  <c r="C19" i="1"/>
  <c r="B17" i="1"/>
  <c r="J19" i="1"/>
  <c r="H20" i="1"/>
  <c r="A21" i="1"/>
  <c r="L20" i="1"/>
  <c r="D20" i="1"/>
  <c r="E20" i="1" s="1"/>
  <c r="G20" i="1" s="1"/>
  <c r="Q20" i="1"/>
  <c r="M19" i="1"/>
  <c r="N19" i="1" s="1"/>
  <c r="P20" i="1"/>
  <c r="I20" i="1"/>
  <c r="C20" i="1" l="1"/>
  <c r="K19" i="1"/>
  <c r="O19" i="1" s="1"/>
  <c r="O18" i="1"/>
  <c r="M20" i="1"/>
  <c r="N20" i="1" s="1"/>
  <c r="P21" i="1"/>
  <c r="Q21" i="1"/>
  <c r="I21" i="1"/>
  <c r="L21" i="1"/>
  <c r="A22" i="1"/>
  <c r="D21" i="1"/>
  <c r="E21" i="1" s="1"/>
  <c r="G21" i="1" s="1"/>
  <c r="H21" i="1"/>
  <c r="J20" i="1"/>
  <c r="K20" i="1" l="1"/>
  <c r="O20" i="1" s="1"/>
  <c r="C21" i="1"/>
  <c r="B19" i="1"/>
  <c r="J21" i="1"/>
  <c r="H22" i="1"/>
  <c r="L22" i="1"/>
  <c r="A23" i="1"/>
  <c r="D22" i="1"/>
  <c r="E22" i="1" s="1"/>
  <c r="G22" i="1" s="1"/>
  <c r="H23" i="1" s="1"/>
  <c r="P22" i="1"/>
  <c r="M21" i="1"/>
  <c r="N21" i="1" s="1"/>
  <c r="Q22" i="1"/>
  <c r="I22" i="1"/>
  <c r="B20" i="1" l="1"/>
  <c r="C22" i="1"/>
  <c r="K21" i="1"/>
  <c r="B21" i="1" s="1"/>
  <c r="J22" i="1"/>
  <c r="P23" i="1"/>
  <c r="Q23" i="1"/>
  <c r="I23" i="1"/>
  <c r="J23" i="1" s="1"/>
  <c r="M22" i="1"/>
  <c r="N22" i="1" s="1"/>
  <c r="L23" i="1"/>
  <c r="A24" i="1"/>
  <c r="D23" i="1"/>
  <c r="E23" i="1" s="1"/>
  <c r="G23" i="1" s="1"/>
  <c r="H24" i="1" l="1"/>
  <c r="O21" i="1"/>
  <c r="C23" i="1"/>
  <c r="K23" i="1" s="1"/>
  <c r="B23" i="1" s="1"/>
  <c r="K22" i="1"/>
  <c r="B22" i="1" s="1"/>
  <c r="L24" i="1"/>
  <c r="A25" i="1"/>
  <c r="D24" i="1"/>
  <c r="E24" i="1" s="1"/>
  <c r="G24" i="1" s="1"/>
  <c r="I24" i="1"/>
  <c r="Q24" i="1"/>
  <c r="P24" i="1"/>
  <c r="M23" i="1"/>
  <c r="N23" i="1" s="1"/>
  <c r="H25" i="1" l="1"/>
  <c r="J24" i="1"/>
  <c r="O22" i="1"/>
  <c r="C24" i="1"/>
  <c r="L25" i="1"/>
  <c r="A26" i="1"/>
  <c r="D25" i="1"/>
  <c r="E25" i="1" s="1"/>
  <c r="G25" i="1" s="1"/>
  <c r="P25" i="1"/>
  <c r="M24" i="1"/>
  <c r="N24" i="1" s="1"/>
  <c r="Q25" i="1"/>
  <c r="I25" i="1"/>
  <c r="O23" i="1"/>
  <c r="J25" i="1" l="1"/>
  <c r="H26" i="1"/>
  <c r="K24" i="1"/>
  <c r="B24" i="1" s="1"/>
  <c r="C25" i="1"/>
  <c r="Q26" i="1"/>
  <c r="M25" i="1"/>
  <c r="N25" i="1" s="1"/>
  <c r="P26" i="1"/>
  <c r="I26" i="1"/>
  <c r="L26" i="1"/>
  <c r="A27" i="1"/>
  <c r="D26" i="1"/>
  <c r="E26" i="1" s="1"/>
  <c r="G26" i="1" s="1"/>
  <c r="K25" i="1" l="1"/>
  <c r="B25" i="1" s="1"/>
  <c r="O24" i="1"/>
  <c r="J26" i="1"/>
  <c r="C26" i="1"/>
  <c r="H27" i="1"/>
  <c r="P27" i="1"/>
  <c r="I27" i="1"/>
  <c r="Q27" i="1"/>
  <c r="M26" i="1"/>
  <c r="N26" i="1" s="1"/>
  <c r="L27" i="1"/>
  <c r="A28" i="1"/>
  <c r="D27" i="1"/>
  <c r="E27" i="1" s="1"/>
  <c r="G27" i="1" s="1"/>
  <c r="O25" i="1" l="1"/>
  <c r="H28" i="1"/>
  <c r="K26" i="1"/>
  <c r="B26" i="1" s="1"/>
  <c r="C27" i="1"/>
  <c r="J27" i="1"/>
  <c r="I28" i="1"/>
  <c r="M27" i="1"/>
  <c r="N27" i="1" s="1"/>
  <c r="Q28" i="1"/>
  <c r="P28" i="1"/>
  <c r="L28" i="1"/>
  <c r="A29" i="1"/>
  <c r="D28" i="1"/>
  <c r="E28" i="1" s="1"/>
  <c r="G28" i="1" s="1"/>
  <c r="H29" i="1" l="1"/>
  <c r="J28" i="1"/>
  <c r="O26" i="1"/>
  <c r="K27" i="1"/>
  <c r="B27" i="1" s="1"/>
  <c r="C28" i="1"/>
  <c r="I29" i="1"/>
  <c r="P29" i="1"/>
  <c r="M28" i="1"/>
  <c r="N28" i="1" s="1"/>
  <c r="Q29" i="1"/>
  <c r="L29" i="1"/>
  <c r="A30" i="1"/>
  <c r="D29" i="1"/>
  <c r="E29" i="1" s="1"/>
  <c r="G29" i="1" s="1"/>
  <c r="H30" i="1" s="1"/>
  <c r="J29" i="1" l="1"/>
  <c r="K28" i="1"/>
  <c r="B28" i="1" s="1"/>
  <c r="C29" i="1"/>
  <c r="O27" i="1"/>
  <c r="M29" i="1"/>
  <c r="N29" i="1" s="1"/>
  <c r="Q30" i="1"/>
  <c r="P30" i="1"/>
  <c r="I30" i="1"/>
  <c r="J30" i="1" s="1"/>
  <c r="L30" i="1"/>
  <c r="A31" i="1"/>
  <c r="D30" i="1"/>
  <c r="E30" i="1" s="1"/>
  <c r="G30" i="1" s="1"/>
  <c r="K29" i="1" l="1"/>
  <c r="B29" i="1" s="1"/>
  <c r="O28" i="1"/>
  <c r="H31" i="1"/>
  <c r="C30" i="1"/>
  <c r="K30" i="1" s="1"/>
  <c r="B30" i="1" s="1"/>
  <c r="I31" i="1"/>
  <c r="M30" i="1"/>
  <c r="N30" i="1" s="1"/>
  <c r="P31" i="1"/>
  <c r="Q31" i="1"/>
  <c r="L31" i="1"/>
  <c r="A32" i="1"/>
  <c r="D31" i="1"/>
  <c r="E31" i="1" s="1"/>
  <c r="G31" i="1" s="1"/>
  <c r="O29" i="1" l="1"/>
  <c r="J31" i="1"/>
  <c r="H32" i="1"/>
  <c r="C31" i="1"/>
  <c r="M31" i="1"/>
  <c r="N31" i="1" s="1"/>
  <c r="I32" i="1"/>
  <c r="Q32" i="1"/>
  <c r="P32" i="1"/>
  <c r="O30" i="1"/>
  <c r="L32" i="1"/>
  <c r="A33" i="1"/>
  <c r="D32" i="1"/>
  <c r="E32" i="1" s="1"/>
  <c r="G32" i="1" s="1"/>
  <c r="K31" i="1" l="1"/>
  <c r="B31" i="1" s="1"/>
  <c r="J32" i="1"/>
  <c r="H33" i="1"/>
  <c r="C32" i="1"/>
  <c r="M32" i="1"/>
  <c r="N32" i="1" s="1"/>
  <c r="I33" i="1"/>
  <c r="Q33" i="1"/>
  <c r="P33" i="1"/>
  <c r="L33" i="1"/>
  <c r="A34" i="1"/>
  <c r="D33" i="1"/>
  <c r="E33" i="1" s="1"/>
  <c r="G33" i="1" s="1"/>
  <c r="O31" i="1" l="1"/>
  <c r="H34" i="1"/>
  <c r="K32" i="1"/>
  <c r="B32" i="1" s="1"/>
  <c r="J33" i="1"/>
  <c r="C33" i="1"/>
  <c r="M33" i="1"/>
  <c r="N33" i="1" s="1"/>
  <c r="Q34" i="1"/>
  <c r="I34" i="1"/>
  <c r="P34" i="1"/>
  <c r="A35" i="1"/>
  <c r="L34" i="1"/>
  <c r="D34" i="1"/>
  <c r="E34" i="1" s="1"/>
  <c r="G34" i="1" s="1"/>
  <c r="J34" i="1" l="1"/>
  <c r="O32" i="1"/>
  <c r="K33" i="1"/>
  <c r="B33" i="1" s="1"/>
  <c r="H35" i="1"/>
  <c r="C34" i="1"/>
  <c r="K34" i="1" s="1"/>
  <c r="B34" i="1" s="1"/>
  <c r="L35" i="1"/>
  <c r="A36" i="1"/>
  <c r="D35" i="1"/>
  <c r="E35" i="1" s="1"/>
  <c r="G35" i="1" s="1"/>
  <c r="M34" i="1"/>
  <c r="N34" i="1" s="1"/>
  <c r="P35" i="1"/>
  <c r="Q35" i="1"/>
  <c r="I35" i="1"/>
  <c r="O33" i="1" l="1"/>
  <c r="J35" i="1"/>
  <c r="C35" i="1"/>
  <c r="H36" i="1"/>
  <c r="O34" i="1"/>
  <c r="M35" i="1"/>
  <c r="N35" i="1" s="1"/>
  <c r="P36" i="1"/>
  <c r="I36" i="1"/>
  <c r="Q36" i="1"/>
  <c r="A37" i="1"/>
  <c r="L36" i="1"/>
  <c r="D36" i="1"/>
  <c r="E36" i="1" s="1"/>
  <c r="G36" i="1" s="1"/>
  <c r="K35" i="1" l="1"/>
  <c r="B35" i="1" s="1"/>
  <c r="C36" i="1"/>
  <c r="H37" i="1"/>
  <c r="J36" i="1"/>
  <c r="A38" i="1"/>
  <c r="L37" i="1"/>
  <c r="D37" i="1"/>
  <c r="E37" i="1" s="1"/>
  <c r="G37" i="1" s="1"/>
  <c r="H38" i="1" s="1"/>
  <c r="M36" i="1"/>
  <c r="N36" i="1" s="1"/>
  <c r="Q37" i="1"/>
  <c r="P37" i="1"/>
  <c r="I37" i="1"/>
  <c r="O35" i="1" l="1"/>
  <c r="K36" i="1"/>
  <c r="B36" i="1" s="1"/>
  <c r="C37" i="1"/>
  <c r="J37" i="1"/>
  <c r="L38" i="1"/>
  <c r="A39" i="1"/>
  <c r="D38" i="1"/>
  <c r="E38" i="1" s="1"/>
  <c r="G38" i="1" s="1"/>
  <c r="M37" i="1"/>
  <c r="N37" i="1" s="1"/>
  <c r="P38" i="1"/>
  <c r="I38" i="1"/>
  <c r="J38" i="1" s="1"/>
  <c r="Q38" i="1"/>
  <c r="H39" i="1" l="1"/>
  <c r="O36" i="1"/>
  <c r="K37" i="1"/>
  <c r="B37" i="1" s="1"/>
  <c r="C38" i="1"/>
  <c r="K38" i="1" s="1"/>
  <c r="B38" i="1" s="1"/>
  <c r="M38" i="1"/>
  <c r="N38" i="1" s="1"/>
  <c r="I39" i="1"/>
  <c r="Q39" i="1"/>
  <c r="P39" i="1"/>
  <c r="A40" i="1"/>
  <c r="L39" i="1"/>
  <c r="D39" i="1"/>
  <c r="E39" i="1" s="1"/>
  <c r="G39" i="1" s="1"/>
  <c r="J39" i="1" l="1"/>
  <c r="C39" i="1"/>
  <c r="O37" i="1"/>
  <c r="H40" i="1"/>
  <c r="O38" i="1"/>
  <c r="A41" i="1"/>
  <c r="L40" i="1"/>
  <c r="D40" i="1"/>
  <c r="E40" i="1" s="1"/>
  <c r="G40" i="1" s="1"/>
  <c r="M39" i="1"/>
  <c r="N39" i="1" s="1"/>
  <c r="I40" i="1"/>
  <c r="Q40" i="1"/>
  <c r="P40" i="1"/>
  <c r="H41" i="1" l="1"/>
  <c r="K39" i="1"/>
  <c r="B39" i="1" s="1"/>
  <c r="C40" i="1"/>
  <c r="J40" i="1"/>
  <c r="M40" i="1"/>
  <c r="N40" i="1" s="1"/>
  <c r="P41" i="1"/>
  <c r="Q41" i="1"/>
  <c r="I41" i="1"/>
  <c r="A42" i="1"/>
  <c r="L41" i="1"/>
  <c r="D41" i="1"/>
  <c r="E41" i="1" s="1"/>
  <c r="G41" i="1" s="1"/>
  <c r="H42" i="1" l="1"/>
  <c r="J41" i="1"/>
  <c r="K40" i="1"/>
  <c r="B40" i="1" s="1"/>
  <c r="O39" i="1"/>
  <c r="C41" i="1"/>
  <c r="L42" i="1"/>
  <c r="A43" i="1"/>
  <c r="D42" i="1"/>
  <c r="E42" i="1" s="1"/>
  <c r="G42" i="1" s="1"/>
  <c r="M41" i="1"/>
  <c r="N41" i="1" s="1"/>
  <c r="I42" i="1"/>
  <c r="P42" i="1"/>
  <c r="Q42" i="1"/>
  <c r="J42" i="1" l="1"/>
  <c r="K41" i="1"/>
  <c r="O41" i="1" s="1"/>
  <c r="O40" i="1"/>
  <c r="C42" i="1"/>
  <c r="H43" i="1"/>
  <c r="M42" i="1"/>
  <c r="N42" i="1" s="1"/>
  <c r="I43" i="1"/>
  <c r="P43" i="1"/>
  <c r="Q43" i="1"/>
  <c r="L43" i="1"/>
  <c r="A44" i="1"/>
  <c r="D43" i="1"/>
  <c r="E43" i="1" s="1"/>
  <c r="G43" i="1" s="1"/>
  <c r="K42" i="1" l="1"/>
  <c r="B42" i="1" s="1"/>
  <c r="B41" i="1"/>
  <c r="C43" i="1"/>
  <c r="J43" i="1"/>
  <c r="H44" i="1"/>
  <c r="L44" i="1"/>
  <c r="A45" i="1"/>
  <c r="D44" i="1"/>
  <c r="E44" i="1" s="1"/>
  <c r="G44" i="1" s="1"/>
  <c r="M43" i="1"/>
  <c r="N43" i="1" s="1"/>
  <c r="Q44" i="1"/>
  <c r="I44" i="1"/>
  <c r="P44" i="1"/>
  <c r="O42" i="1" l="1"/>
  <c r="K43" i="1"/>
  <c r="B43" i="1" s="1"/>
  <c r="C44" i="1"/>
  <c r="J44" i="1"/>
  <c r="H45" i="1"/>
  <c r="M44" i="1"/>
  <c r="N44" i="1" s="1"/>
  <c r="I45" i="1"/>
  <c r="P45" i="1"/>
  <c r="Q45" i="1"/>
  <c r="L45" i="1"/>
  <c r="A46" i="1"/>
  <c r="D45" i="1"/>
  <c r="E45" i="1" s="1"/>
  <c r="G45" i="1" s="1"/>
  <c r="K44" i="1" l="1"/>
  <c r="O44" i="1" s="1"/>
  <c r="O43" i="1"/>
  <c r="C45" i="1"/>
  <c r="H46" i="1"/>
  <c r="J45" i="1"/>
  <c r="A47" i="1"/>
  <c r="L46" i="1"/>
  <c r="D46" i="1"/>
  <c r="E46" i="1" s="1"/>
  <c r="G46" i="1" s="1"/>
  <c r="M45" i="1"/>
  <c r="N45" i="1" s="1"/>
  <c r="I46" i="1"/>
  <c r="P46" i="1"/>
  <c r="Q46" i="1"/>
  <c r="B44" i="1" l="1"/>
  <c r="C46" i="1"/>
  <c r="K45" i="1"/>
  <c r="B45" i="1" s="1"/>
  <c r="J46" i="1"/>
  <c r="H47" i="1"/>
  <c r="L47" i="1"/>
  <c r="A48" i="1"/>
  <c r="D47" i="1"/>
  <c r="E47" i="1" s="1"/>
  <c r="G47" i="1" s="1"/>
  <c r="M46" i="1"/>
  <c r="N46" i="1" s="1"/>
  <c r="Q47" i="1"/>
  <c r="I47" i="1"/>
  <c r="P47" i="1"/>
  <c r="O45" i="1" l="1"/>
  <c r="C47" i="1"/>
  <c r="K46" i="1"/>
  <c r="B46" i="1" s="1"/>
  <c r="H48" i="1"/>
  <c r="J47" i="1"/>
  <c r="M47" i="1"/>
  <c r="N47" i="1" s="1"/>
  <c r="P48" i="1"/>
  <c r="I48" i="1"/>
  <c r="Q48" i="1"/>
  <c r="A49" i="1"/>
  <c r="L48" i="1"/>
  <c r="D48" i="1"/>
  <c r="E48" i="1" s="1"/>
  <c r="G48" i="1" s="1"/>
  <c r="O46" i="1" l="1"/>
  <c r="C48" i="1"/>
  <c r="K47" i="1"/>
  <c r="B47" i="1" s="1"/>
  <c r="J48" i="1"/>
  <c r="H49" i="1"/>
  <c r="M48" i="1"/>
  <c r="N48" i="1" s="1"/>
  <c r="P49" i="1"/>
  <c r="Q49" i="1"/>
  <c r="I49" i="1"/>
  <c r="A50" i="1"/>
  <c r="L49" i="1"/>
  <c r="D49" i="1"/>
  <c r="E49" i="1" s="1"/>
  <c r="G49" i="1" s="1"/>
  <c r="O47" i="1" l="1"/>
  <c r="K48" i="1"/>
  <c r="B48" i="1" s="1"/>
  <c r="C49" i="1"/>
  <c r="J49" i="1"/>
  <c r="H50" i="1"/>
  <c r="M49" i="1"/>
  <c r="N49" i="1" s="1"/>
  <c r="Q50" i="1"/>
  <c r="P50" i="1"/>
  <c r="I50" i="1"/>
  <c r="A51" i="1"/>
  <c r="L50" i="1"/>
  <c r="D50" i="1"/>
  <c r="E50" i="1" s="1"/>
  <c r="G50" i="1" s="1"/>
  <c r="C50" i="1" l="1"/>
  <c r="O48" i="1"/>
  <c r="K49" i="1"/>
  <c r="B49" i="1" s="1"/>
  <c r="J50" i="1"/>
  <c r="H51" i="1"/>
  <c r="M50" i="1"/>
  <c r="N50" i="1" s="1"/>
  <c r="P51" i="1"/>
  <c r="Q51" i="1"/>
  <c r="I51" i="1"/>
  <c r="L51" i="1"/>
  <c r="A52" i="1"/>
  <c r="D51" i="1"/>
  <c r="E51" i="1" s="1"/>
  <c r="G51" i="1" s="1"/>
  <c r="C51" i="1" l="1"/>
  <c r="K50" i="1"/>
  <c r="B50" i="1" s="1"/>
  <c r="O49" i="1"/>
  <c r="J51" i="1"/>
  <c r="H52" i="1"/>
  <c r="M51" i="1"/>
  <c r="N51" i="1" s="1"/>
  <c r="P52" i="1"/>
  <c r="I52" i="1"/>
  <c r="Q52" i="1"/>
  <c r="L52" i="1"/>
  <c r="A53" i="1"/>
  <c r="D52" i="1"/>
  <c r="E52" i="1" s="1"/>
  <c r="G52" i="1" s="1"/>
  <c r="C52" i="1" l="1"/>
  <c r="K51" i="1"/>
  <c r="B51" i="1" s="1"/>
  <c r="O50" i="1"/>
  <c r="H53" i="1"/>
  <c r="J52" i="1"/>
  <c r="M52" i="1"/>
  <c r="N52" i="1" s="1"/>
  <c r="P53" i="1"/>
  <c r="I53" i="1"/>
  <c r="Q53" i="1"/>
  <c r="A54" i="1"/>
  <c r="L53" i="1"/>
  <c r="D53" i="1"/>
  <c r="E53" i="1" s="1"/>
  <c r="G53" i="1" s="1"/>
  <c r="H54" i="1" l="1"/>
  <c r="C53" i="1"/>
  <c r="K52" i="1"/>
  <c r="B52" i="1" s="1"/>
  <c r="O51" i="1"/>
  <c r="J53" i="1"/>
  <c r="A55" i="1"/>
  <c r="L54" i="1"/>
  <c r="D54" i="1"/>
  <c r="E54" i="1" s="1"/>
  <c r="G54" i="1" s="1"/>
  <c r="H55" i="1" s="1"/>
  <c r="M53" i="1"/>
  <c r="N53" i="1" s="1"/>
  <c r="I54" i="1"/>
  <c r="Q54" i="1"/>
  <c r="P54" i="1"/>
  <c r="J54" i="1" l="1"/>
  <c r="K53" i="1"/>
  <c r="B53" i="1" s="1"/>
  <c r="O52" i="1"/>
  <c r="C54" i="1"/>
  <c r="L55" i="1"/>
  <c r="A56" i="1"/>
  <c r="D55" i="1"/>
  <c r="E55" i="1" s="1"/>
  <c r="G55" i="1" s="1"/>
  <c r="M54" i="1"/>
  <c r="N54" i="1" s="1"/>
  <c r="P55" i="1"/>
  <c r="Q55" i="1"/>
  <c r="I55" i="1"/>
  <c r="J55" i="1" s="1"/>
  <c r="K54" i="1" l="1"/>
  <c r="B54" i="1" s="1"/>
  <c r="C55" i="1"/>
  <c r="K55" i="1" s="1"/>
  <c r="B55" i="1" s="1"/>
  <c r="O53" i="1"/>
  <c r="H56" i="1"/>
  <c r="A57" i="1"/>
  <c r="L56" i="1"/>
  <c r="D56" i="1"/>
  <c r="E56" i="1" s="1"/>
  <c r="G56" i="1" s="1"/>
  <c r="M55" i="1"/>
  <c r="N55" i="1" s="1"/>
  <c r="P56" i="1"/>
  <c r="Q56" i="1"/>
  <c r="I56" i="1"/>
  <c r="O54" i="1" l="1"/>
  <c r="C56" i="1"/>
  <c r="H57" i="1"/>
  <c r="J56" i="1"/>
  <c r="M56" i="1"/>
  <c r="N56" i="1" s="1"/>
  <c r="P57" i="1"/>
  <c r="Q57" i="1"/>
  <c r="I57" i="1"/>
  <c r="L57" i="1"/>
  <c r="A58" i="1"/>
  <c r="D57" i="1"/>
  <c r="E57" i="1" s="1"/>
  <c r="G57" i="1" s="1"/>
  <c r="O55" i="1"/>
  <c r="K56" i="1" l="1"/>
  <c r="B56" i="1" s="1"/>
  <c r="C57" i="1"/>
  <c r="H58" i="1"/>
  <c r="J57" i="1"/>
  <c r="K57" i="1" s="1"/>
  <c r="B57" i="1" s="1"/>
  <c r="A59" i="1"/>
  <c r="L58" i="1"/>
  <c r="D58" i="1"/>
  <c r="E58" i="1" s="1"/>
  <c r="G58" i="1" s="1"/>
  <c r="M57" i="1"/>
  <c r="N57" i="1" s="1"/>
  <c r="C58" i="1" s="1"/>
  <c r="Q58" i="1"/>
  <c r="P58" i="1"/>
  <c r="I58" i="1"/>
  <c r="O56" i="1" l="1"/>
  <c r="J58" i="1"/>
  <c r="H59" i="1"/>
  <c r="K58" i="1"/>
  <c r="B58" i="1" s="1"/>
  <c r="M58" i="1"/>
  <c r="N58" i="1" s="1"/>
  <c r="C59" i="1" s="1"/>
  <c r="P59" i="1"/>
  <c r="Q59" i="1"/>
  <c r="I59" i="1"/>
  <c r="L59" i="1"/>
  <c r="A60" i="1"/>
  <c r="D59" i="1"/>
  <c r="E59" i="1" s="1"/>
  <c r="G59" i="1" s="1"/>
  <c r="O57" i="1"/>
  <c r="J59" i="1" l="1"/>
  <c r="K59" i="1" s="1"/>
  <c r="B59" i="1" s="1"/>
  <c r="H60" i="1"/>
  <c r="L60" i="1"/>
  <c r="A61" i="1"/>
  <c r="D60" i="1"/>
  <c r="E60" i="1" s="1"/>
  <c r="G60" i="1" s="1"/>
  <c r="M59" i="1"/>
  <c r="N59" i="1" s="1"/>
  <c r="C60" i="1" s="1"/>
  <c r="I60" i="1"/>
  <c r="Q60" i="1"/>
  <c r="P60" i="1"/>
  <c r="O58" i="1"/>
  <c r="H61" i="1" l="1"/>
  <c r="J60" i="1"/>
  <c r="K60" i="1" s="1"/>
  <c r="B60" i="1" s="1"/>
  <c r="M60" i="1"/>
  <c r="N60" i="1" s="1"/>
  <c r="C61" i="1" s="1"/>
  <c r="I61" i="1"/>
  <c r="Q61" i="1"/>
  <c r="P61" i="1"/>
  <c r="O59" i="1"/>
  <c r="L61" i="1"/>
  <c r="A62" i="1"/>
  <c r="D61" i="1"/>
  <c r="E61" i="1" s="1"/>
  <c r="G61" i="1" s="1"/>
  <c r="J61" i="1" l="1"/>
  <c r="K61" i="1" s="1"/>
  <c r="B61" i="1" s="1"/>
  <c r="H62" i="1"/>
  <c r="M61" i="1"/>
  <c r="N61" i="1" s="1"/>
  <c r="C62" i="1" s="1"/>
  <c r="Q62" i="1"/>
  <c r="P62" i="1"/>
  <c r="I62" i="1"/>
  <c r="O60" i="1"/>
  <c r="A63" i="1"/>
  <c r="L62" i="1"/>
  <c r="D62" i="1"/>
  <c r="E62" i="1" s="1"/>
  <c r="G62" i="1" s="1"/>
  <c r="J62" i="1" l="1"/>
  <c r="K62" i="1" s="1"/>
  <c r="B62" i="1" s="1"/>
  <c r="H63" i="1"/>
  <c r="L63" i="1"/>
  <c r="A64" i="1"/>
  <c r="D63" i="1"/>
  <c r="E63" i="1" s="1"/>
  <c r="G63" i="1" s="1"/>
  <c r="O61" i="1"/>
  <c r="M62" i="1"/>
  <c r="N62" i="1" s="1"/>
  <c r="C63" i="1" s="1"/>
  <c r="Q63" i="1"/>
  <c r="P63" i="1"/>
  <c r="I63" i="1"/>
  <c r="J63" i="1" l="1"/>
  <c r="K63" i="1" s="1"/>
  <c r="B63" i="1" s="1"/>
  <c r="H64" i="1"/>
  <c r="M63" i="1"/>
  <c r="N63" i="1" s="1"/>
  <c r="C64" i="1" s="1"/>
  <c r="P64" i="1"/>
  <c r="Q64" i="1"/>
  <c r="I64" i="1"/>
  <c r="O62" i="1"/>
  <c r="L64" i="1"/>
  <c r="A65" i="1"/>
  <c r="D64" i="1"/>
  <c r="E64" i="1" s="1"/>
  <c r="G64" i="1" s="1"/>
  <c r="J64" i="1" l="1"/>
  <c r="K64" i="1" s="1"/>
  <c r="B64" i="1" s="1"/>
  <c r="H65" i="1"/>
  <c r="M64" i="1"/>
  <c r="N64" i="1" s="1"/>
  <c r="C65" i="1" s="1"/>
  <c r="I65" i="1"/>
  <c r="P65" i="1"/>
  <c r="Q65" i="1"/>
  <c r="O63" i="1"/>
  <c r="A66" i="1"/>
  <c r="L65" i="1"/>
  <c r="D65" i="1"/>
  <c r="E65" i="1" s="1"/>
  <c r="G65" i="1" s="1"/>
  <c r="J65" i="1" l="1"/>
  <c r="K65" i="1" s="1"/>
  <c r="B65" i="1" s="1"/>
  <c r="H66" i="1"/>
  <c r="A67" i="1"/>
  <c r="L66" i="1"/>
  <c r="D66" i="1"/>
  <c r="E66" i="1" s="1"/>
  <c r="G66" i="1" s="1"/>
  <c r="O64" i="1"/>
  <c r="M65" i="1"/>
  <c r="N65" i="1" s="1"/>
  <c r="C66" i="1" s="1"/>
  <c r="P66" i="1"/>
  <c r="I66" i="1"/>
  <c r="Q66" i="1"/>
  <c r="H67" i="1" l="1"/>
  <c r="J66" i="1"/>
  <c r="K66" i="1" s="1"/>
  <c r="B66" i="1" s="1"/>
  <c r="L67" i="1"/>
  <c r="A68" i="1"/>
  <c r="D67" i="1"/>
  <c r="E67" i="1" s="1"/>
  <c r="G67" i="1" s="1"/>
  <c r="O65" i="1"/>
  <c r="M66" i="1"/>
  <c r="N66" i="1" s="1"/>
  <c r="C67" i="1" s="1"/>
  <c r="I67" i="1"/>
  <c r="Q67" i="1"/>
  <c r="P67" i="1"/>
  <c r="J67" i="1" l="1"/>
  <c r="K67" i="1" s="1"/>
  <c r="B67" i="1" s="1"/>
  <c r="H68" i="1"/>
  <c r="M67" i="1"/>
  <c r="N67" i="1" s="1"/>
  <c r="C68" i="1" s="1"/>
  <c r="Q68" i="1"/>
  <c r="I68" i="1"/>
  <c r="P68" i="1"/>
  <c r="O66" i="1"/>
  <c r="A69" i="1"/>
  <c r="L68" i="1"/>
  <c r="D68" i="1"/>
  <c r="E68" i="1" s="1"/>
  <c r="G68" i="1" s="1"/>
  <c r="J68" i="1" l="1"/>
  <c r="K68" i="1" s="1"/>
  <c r="B68" i="1" s="1"/>
  <c r="H69" i="1"/>
  <c r="O67" i="1"/>
  <c r="A70" i="1"/>
  <c r="L69" i="1"/>
  <c r="D69" i="1"/>
  <c r="E69" i="1" s="1"/>
  <c r="G69" i="1" s="1"/>
  <c r="M68" i="1"/>
  <c r="N68" i="1" s="1"/>
  <c r="C69" i="1" s="1"/>
  <c r="P69" i="1"/>
  <c r="I69" i="1"/>
  <c r="Q69" i="1"/>
  <c r="H70" i="1" l="1"/>
  <c r="J69" i="1"/>
  <c r="K69" i="1" s="1"/>
  <c r="B69" i="1" s="1"/>
  <c r="L70" i="1"/>
  <c r="A71" i="1"/>
  <c r="D70" i="1"/>
  <c r="E70" i="1" s="1"/>
  <c r="G70" i="1" s="1"/>
  <c r="O68" i="1"/>
  <c r="M69" i="1"/>
  <c r="N69" i="1" s="1"/>
  <c r="C70" i="1" s="1"/>
  <c r="I70" i="1"/>
  <c r="P70" i="1"/>
  <c r="Q70" i="1"/>
  <c r="J70" i="1" l="1"/>
  <c r="K70" i="1" s="1"/>
  <c r="B70" i="1" s="1"/>
  <c r="H71" i="1"/>
  <c r="A72" i="1"/>
  <c r="L71" i="1"/>
  <c r="D71" i="1"/>
  <c r="E71" i="1" s="1"/>
  <c r="G71" i="1" s="1"/>
  <c r="O69" i="1"/>
  <c r="I71" i="1"/>
  <c r="Q71" i="1"/>
  <c r="M70" i="1"/>
  <c r="N70" i="1" s="1"/>
  <c r="C71" i="1" s="1"/>
  <c r="P71" i="1"/>
  <c r="J71" i="1" l="1"/>
  <c r="K71" i="1" s="1"/>
  <c r="B71" i="1" s="1"/>
  <c r="H72" i="1"/>
  <c r="M71" i="1"/>
  <c r="N71" i="1" s="1"/>
  <c r="C72" i="1" s="1"/>
  <c r="Q72" i="1"/>
  <c r="I72" i="1"/>
  <c r="P72" i="1"/>
  <c r="O70" i="1"/>
  <c r="A73" i="1"/>
  <c r="L72" i="1"/>
  <c r="D72" i="1"/>
  <c r="E72" i="1" s="1"/>
  <c r="G72" i="1" s="1"/>
  <c r="J72" i="1" l="1"/>
  <c r="K72" i="1" s="1"/>
  <c r="B72" i="1" s="1"/>
  <c r="H73" i="1"/>
  <c r="O71" i="1"/>
  <c r="L73" i="1"/>
  <c r="A74" i="1"/>
  <c r="D73" i="1"/>
  <c r="E73" i="1" s="1"/>
  <c r="G73" i="1" s="1"/>
  <c r="I73" i="1"/>
  <c r="Q73" i="1"/>
  <c r="P73" i="1"/>
  <c r="M72" i="1"/>
  <c r="N72" i="1" s="1"/>
  <c r="C73" i="1" s="1"/>
  <c r="H74" i="1" l="1"/>
  <c r="J73" i="1"/>
  <c r="K73" i="1" s="1"/>
  <c r="B73" i="1" s="1"/>
  <c r="O72" i="1"/>
  <c r="I74" i="1"/>
  <c r="M73" i="1"/>
  <c r="N73" i="1" s="1"/>
  <c r="C74" i="1" s="1"/>
  <c r="P74" i="1"/>
  <c r="Q74" i="1"/>
  <c r="L74" i="1"/>
  <c r="A75" i="1"/>
  <c r="D74" i="1"/>
  <c r="E74" i="1" s="1"/>
  <c r="G74" i="1" s="1"/>
  <c r="J74" i="1" l="1"/>
  <c r="K74" i="1" s="1"/>
  <c r="B74" i="1" s="1"/>
  <c r="H75" i="1"/>
  <c r="O73" i="1"/>
  <c r="P75" i="1"/>
  <c r="Q75" i="1"/>
  <c r="M74" i="1"/>
  <c r="N74" i="1" s="1"/>
  <c r="C75" i="1" s="1"/>
  <c r="I75" i="1"/>
  <c r="A76" i="1"/>
  <c r="L75" i="1"/>
  <c r="D75" i="1"/>
  <c r="E75" i="1" s="1"/>
  <c r="G75" i="1" s="1"/>
  <c r="H76" i="1" s="1"/>
  <c r="J75" i="1" l="1"/>
  <c r="K75" i="1" s="1"/>
  <c r="B75" i="1" s="1"/>
  <c r="O74" i="1"/>
  <c r="A77" i="1"/>
  <c r="L76" i="1"/>
  <c r="D76" i="1"/>
  <c r="E76" i="1" s="1"/>
  <c r="G76" i="1" s="1"/>
  <c r="H77" i="1" s="1"/>
  <c r="I76" i="1"/>
  <c r="J76" i="1" s="1"/>
  <c r="P76" i="1"/>
  <c r="M75" i="1"/>
  <c r="N75" i="1" s="1"/>
  <c r="C76" i="1" s="1"/>
  <c r="Q76" i="1"/>
  <c r="K76" i="1" l="1"/>
  <c r="B76" i="1" s="1"/>
  <c r="Q77" i="1"/>
  <c r="P77" i="1"/>
  <c r="M76" i="1"/>
  <c r="N76" i="1" s="1"/>
  <c r="C77" i="1" s="1"/>
  <c r="I77" i="1"/>
  <c r="J77" i="1" s="1"/>
  <c r="L77" i="1"/>
  <c r="A78" i="1"/>
  <c r="D77" i="1"/>
  <c r="E77" i="1" s="1"/>
  <c r="G77" i="1" s="1"/>
  <c r="O75" i="1"/>
  <c r="H78" i="1" l="1"/>
  <c r="K77" i="1"/>
  <c r="B77" i="1" s="1"/>
  <c r="A79" i="1"/>
  <c r="L78" i="1"/>
  <c r="D78" i="1"/>
  <c r="E78" i="1" s="1"/>
  <c r="G78" i="1" s="1"/>
  <c r="H79" i="1" s="1"/>
  <c r="O76" i="1"/>
  <c r="M77" i="1"/>
  <c r="N77" i="1" s="1"/>
  <c r="C78" i="1" s="1"/>
  <c r="P78" i="1"/>
  <c r="I78" i="1"/>
  <c r="Q78" i="1"/>
  <c r="J78" i="1" l="1"/>
  <c r="K78" i="1" s="1"/>
  <c r="B78" i="1" s="1"/>
  <c r="Q79" i="1"/>
  <c r="P79" i="1"/>
  <c r="M78" i="1"/>
  <c r="N78" i="1" s="1"/>
  <c r="C79" i="1" s="1"/>
  <c r="I79" i="1"/>
  <c r="J79" i="1" s="1"/>
  <c r="O77" i="1"/>
  <c r="A80" i="1"/>
  <c r="L79" i="1"/>
  <c r="D79" i="1"/>
  <c r="E79" i="1" s="1"/>
  <c r="G79" i="1" s="1"/>
  <c r="H80" i="1" s="1"/>
  <c r="K79" i="1" l="1"/>
  <c r="B79" i="1" s="1"/>
  <c r="A81" i="1"/>
  <c r="L80" i="1"/>
  <c r="D80" i="1"/>
  <c r="E80" i="1" s="1"/>
  <c r="G80" i="1" s="1"/>
  <c r="O78" i="1"/>
  <c r="P80" i="1"/>
  <c r="I80" i="1"/>
  <c r="J80" i="1" s="1"/>
  <c r="M79" i="1"/>
  <c r="N79" i="1" s="1"/>
  <c r="C80" i="1" s="1"/>
  <c r="Q80" i="1"/>
  <c r="H81" i="1" l="1"/>
  <c r="K80" i="1"/>
  <c r="D81" i="1"/>
  <c r="E81" i="1" s="1"/>
  <c r="G81" i="1" s="1"/>
  <c r="H82" i="1" s="1"/>
  <c r="A82" i="1"/>
  <c r="L81" i="1"/>
  <c r="O79" i="1"/>
  <c r="I81" i="1"/>
  <c r="M80" i="1"/>
  <c r="N80" i="1" s="1"/>
  <c r="C81" i="1" s="1"/>
  <c r="P81" i="1"/>
  <c r="Q81" i="1"/>
  <c r="J81" i="1" l="1"/>
  <c r="K81" i="1" s="1"/>
  <c r="B81" i="1" s="1"/>
  <c r="O80" i="1"/>
  <c r="B80" i="1"/>
  <c r="Q82" i="1"/>
  <c r="M81" i="1"/>
  <c r="N81" i="1" s="1"/>
  <c r="C82" i="1" s="1"/>
  <c r="I82" i="1"/>
  <c r="J82" i="1" s="1"/>
  <c r="P82" i="1"/>
  <c r="A83" i="1"/>
  <c r="L82" i="1"/>
  <c r="D82" i="1"/>
  <c r="E82" i="1" s="1"/>
  <c r="G82" i="1" s="1"/>
  <c r="H83" i="1" s="1"/>
  <c r="K82" i="1" l="1"/>
  <c r="B82" i="1" s="1"/>
  <c r="P83" i="1"/>
  <c r="Q83" i="1"/>
  <c r="M82" i="1"/>
  <c r="N82" i="1" s="1"/>
  <c r="C83" i="1" s="1"/>
  <c r="I83" i="1"/>
  <c r="J83" i="1" s="1"/>
  <c r="A84" i="1"/>
  <c r="L83" i="1"/>
  <c r="D83" i="1"/>
  <c r="E83" i="1" s="1"/>
  <c r="G83" i="1" s="1"/>
  <c r="O81" i="1"/>
  <c r="H84" i="1" l="1"/>
  <c r="K83" i="1"/>
  <c r="L84" i="1"/>
  <c r="A85" i="1"/>
  <c r="D84" i="1"/>
  <c r="E84" i="1" s="1"/>
  <c r="G84" i="1" s="1"/>
  <c r="H85" i="1" s="1"/>
  <c r="O82" i="1"/>
  <c r="I84" i="1"/>
  <c r="M83" i="1"/>
  <c r="N83" i="1" s="1"/>
  <c r="C84" i="1" s="1"/>
  <c r="P84" i="1"/>
  <c r="Q84" i="1"/>
  <c r="J84" i="1" l="1"/>
  <c r="K84" i="1" s="1"/>
  <c r="B84" i="1" s="1"/>
  <c r="O83" i="1"/>
  <c r="B83" i="1"/>
  <c r="L85" i="1"/>
  <c r="A86" i="1"/>
  <c r="D85" i="1"/>
  <c r="E85" i="1" s="1"/>
  <c r="G85" i="1" s="1"/>
  <c r="M84" i="1"/>
  <c r="N84" i="1" s="1"/>
  <c r="C85" i="1" s="1"/>
  <c r="P85" i="1"/>
  <c r="Q85" i="1"/>
  <c r="I85" i="1"/>
  <c r="J85" i="1" s="1"/>
  <c r="H86" i="1" l="1"/>
  <c r="K85" i="1"/>
  <c r="B85" i="1" s="1"/>
  <c r="A87" i="1"/>
  <c r="L86" i="1"/>
  <c r="D86" i="1"/>
  <c r="E86" i="1" s="1"/>
  <c r="G86" i="1" s="1"/>
  <c r="I86" i="1"/>
  <c r="Q86" i="1"/>
  <c r="M85" i="1"/>
  <c r="N85" i="1" s="1"/>
  <c r="C86" i="1" s="1"/>
  <c r="P86" i="1"/>
  <c r="O84" i="1"/>
  <c r="H87" i="1" l="1"/>
  <c r="J86" i="1"/>
  <c r="K86" i="1" s="1"/>
  <c r="B86" i="1" s="1"/>
  <c r="O85" i="1"/>
  <c r="L87" i="1"/>
  <c r="A88" i="1"/>
  <c r="D87" i="1"/>
  <c r="E87" i="1" s="1"/>
  <c r="G87" i="1" s="1"/>
  <c r="I87" i="1"/>
  <c r="M86" i="1"/>
  <c r="N86" i="1" s="1"/>
  <c r="C87" i="1" s="1"/>
  <c r="Q87" i="1"/>
  <c r="P87" i="1"/>
  <c r="H88" i="1" l="1"/>
  <c r="J87" i="1"/>
  <c r="K87" i="1" s="1"/>
  <c r="B87" i="1" s="1"/>
  <c r="A89" i="1"/>
  <c r="L88" i="1"/>
  <c r="D88" i="1"/>
  <c r="E88" i="1" s="1"/>
  <c r="G88" i="1" s="1"/>
  <c r="H89" i="1" s="1"/>
  <c r="P88" i="1"/>
  <c r="Q88" i="1"/>
  <c r="I88" i="1"/>
  <c r="M87" i="1"/>
  <c r="N87" i="1" s="1"/>
  <c r="C88" i="1" s="1"/>
  <c r="O86" i="1"/>
  <c r="J88" i="1" l="1"/>
  <c r="K88" i="1" s="1"/>
  <c r="B88" i="1" s="1"/>
  <c r="P89" i="1"/>
  <c r="M88" i="1"/>
  <c r="N88" i="1" s="1"/>
  <c r="C89" i="1" s="1"/>
  <c r="Q89" i="1"/>
  <c r="I89" i="1"/>
  <c r="J89" i="1" s="1"/>
  <c r="O87" i="1"/>
  <c r="L89" i="1"/>
  <c r="A90" i="1"/>
  <c r="D89" i="1"/>
  <c r="E89" i="1" s="1"/>
  <c r="G89" i="1" s="1"/>
  <c r="H90" i="1" l="1"/>
  <c r="K89" i="1"/>
  <c r="B89" i="1" s="1"/>
  <c r="I90" i="1"/>
  <c r="Q90" i="1"/>
  <c r="P90" i="1"/>
  <c r="M89" i="1"/>
  <c r="N89" i="1" s="1"/>
  <c r="C90" i="1" s="1"/>
  <c r="O88" i="1"/>
  <c r="A91" i="1"/>
  <c r="L90" i="1"/>
  <c r="D90" i="1"/>
  <c r="E90" i="1" s="1"/>
  <c r="G90" i="1" s="1"/>
  <c r="H91" i="1" l="1"/>
  <c r="J90" i="1"/>
  <c r="K90" i="1" s="1"/>
  <c r="B90" i="1" s="1"/>
  <c r="O89" i="1"/>
  <c r="A92" i="1"/>
  <c r="L91" i="1"/>
  <c r="D91" i="1"/>
  <c r="E91" i="1" s="1"/>
  <c r="G91" i="1" s="1"/>
  <c r="Q91" i="1"/>
  <c r="M90" i="1"/>
  <c r="N90" i="1" s="1"/>
  <c r="C91" i="1" s="1"/>
  <c r="P91" i="1"/>
  <c r="I91" i="1"/>
  <c r="J91" i="1" l="1"/>
  <c r="K91" i="1" s="1"/>
  <c r="B91" i="1" s="1"/>
  <c r="H92" i="1"/>
  <c r="A93" i="1"/>
  <c r="L92" i="1"/>
  <c r="D92" i="1"/>
  <c r="E92" i="1" s="1"/>
  <c r="G92" i="1" s="1"/>
  <c r="H93" i="1" s="1"/>
  <c r="O90" i="1"/>
  <c r="I92" i="1"/>
  <c r="Q92" i="1"/>
  <c r="M91" i="1"/>
  <c r="N91" i="1" s="1"/>
  <c r="C92" i="1" s="1"/>
  <c r="P92" i="1"/>
  <c r="J92" i="1" l="1"/>
  <c r="K92" i="1" s="1"/>
  <c r="B92" i="1" s="1"/>
  <c r="O91" i="1"/>
  <c r="L93" i="1"/>
  <c r="A94" i="1"/>
  <c r="D93" i="1"/>
  <c r="E93" i="1" s="1"/>
  <c r="G93" i="1" s="1"/>
  <c r="M92" i="1"/>
  <c r="N92" i="1" s="1"/>
  <c r="C93" i="1" s="1"/>
  <c r="Q93" i="1"/>
  <c r="I93" i="1"/>
  <c r="J93" i="1" s="1"/>
  <c r="P93" i="1"/>
  <c r="H94" i="1" l="1"/>
  <c r="K93" i="1"/>
  <c r="B93" i="1" s="1"/>
  <c r="I94" i="1"/>
  <c r="P94" i="1"/>
  <c r="Q94" i="1"/>
  <c r="M93" i="1"/>
  <c r="N93" i="1" s="1"/>
  <c r="C94" i="1" s="1"/>
  <c r="O92" i="1"/>
  <c r="A95" i="1"/>
  <c r="L94" i="1"/>
  <c r="D94" i="1"/>
  <c r="E94" i="1" s="1"/>
  <c r="G94" i="1" s="1"/>
  <c r="J94" i="1" l="1"/>
  <c r="K94" i="1" s="1"/>
  <c r="B94" i="1" s="1"/>
  <c r="H95" i="1"/>
  <c r="O93" i="1"/>
  <c r="A96" i="1"/>
  <c r="L95" i="1"/>
  <c r="D95" i="1"/>
  <c r="E95" i="1" s="1"/>
  <c r="G95" i="1" s="1"/>
  <c r="I95" i="1"/>
  <c r="M94" i="1"/>
  <c r="N94" i="1" s="1"/>
  <c r="C95" i="1" s="1"/>
  <c r="Q95" i="1"/>
  <c r="P95" i="1"/>
  <c r="H96" i="1" l="1"/>
  <c r="J95" i="1"/>
  <c r="K95" i="1" s="1"/>
  <c r="B95" i="1" s="1"/>
  <c r="A97" i="1"/>
  <c r="L96" i="1"/>
  <c r="D96" i="1"/>
  <c r="E96" i="1" s="1"/>
  <c r="G96" i="1" s="1"/>
  <c r="H97" i="1" s="1"/>
  <c r="O94" i="1"/>
  <c r="Q96" i="1"/>
  <c r="I96" i="1"/>
  <c r="P96" i="1"/>
  <c r="M95" i="1"/>
  <c r="N95" i="1" s="1"/>
  <c r="C96" i="1" s="1"/>
  <c r="J96" i="1" l="1"/>
  <c r="K96" i="1" s="1"/>
  <c r="B96" i="1" s="1"/>
  <c r="A98" i="1"/>
  <c r="L97" i="1"/>
  <c r="D97" i="1"/>
  <c r="E97" i="1" s="1"/>
  <c r="G97" i="1" s="1"/>
  <c r="O95" i="1"/>
  <c r="M96" i="1"/>
  <c r="N96" i="1" s="1"/>
  <c r="C97" i="1" s="1"/>
  <c r="I97" i="1"/>
  <c r="J97" i="1" s="1"/>
  <c r="P97" i="1"/>
  <c r="Q97" i="1"/>
  <c r="H98" i="1" l="1"/>
  <c r="K97" i="1"/>
  <c r="B97" i="1" s="1"/>
  <c r="A99" i="1"/>
  <c r="L98" i="1"/>
  <c r="D98" i="1"/>
  <c r="E98" i="1" s="1"/>
  <c r="G98" i="1" s="1"/>
  <c r="O96" i="1"/>
  <c r="Q98" i="1"/>
  <c r="I98" i="1"/>
  <c r="M97" i="1"/>
  <c r="N97" i="1" s="1"/>
  <c r="C98" i="1" s="1"/>
  <c r="P98" i="1"/>
  <c r="J98" i="1" l="1"/>
  <c r="K98" i="1" s="1"/>
  <c r="B98" i="1" s="1"/>
  <c r="H99" i="1"/>
  <c r="L99" i="1"/>
  <c r="A100" i="1"/>
  <c r="D99" i="1"/>
  <c r="E99" i="1" s="1"/>
  <c r="G99" i="1" s="1"/>
  <c r="O97" i="1"/>
  <c r="Q99" i="1"/>
  <c r="P99" i="1"/>
  <c r="I99" i="1"/>
  <c r="M98" i="1"/>
  <c r="N98" i="1" s="1"/>
  <c r="C99" i="1" s="1"/>
  <c r="J99" i="1" l="1"/>
  <c r="K99" i="1" s="1"/>
  <c r="B99" i="1" s="1"/>
  <c r="H100" i="1"/>
  <c r="L100" i="1"/>
  <c r="A101" i="1"/>
  <c r="D100" i="1"/>
  <c r="E100" i="1" s="1"/>
  <c r="G100" i="1" s="1"/>
  <c r="O98" i="1"/>
  <c r="I100" i="1"/>
  <c r="M99" i="1"/>
  <c r="N99" i="1" s="1"/>
  <c r="C100" i="1" s="1"/>
  <c r="P100" i="1"/>
  <c r="Q100" i="1"/>
  <c r="H101" i="1" l="1"/>
  <c r="J100" i="1"/>
  <c r="K100" i="1" s="1"/>
  <c r="B100" i="1" s="1"/>
  <c r="Q101" i="1"/>
  <c r="M100" i="1"/>
  <c r="N100" i="1" s="1"/>
  <c r="C101" i="1" s="1"/>
  <c r="I101" i="1"/>
  <c r="P101" i="1"/>
  <c r="L101" i="1"/>
  <c r="A102" i="1"/>
  <c r="D101" i="1"/>
  <c r="E101" i="1" s="1"/>
  <c r="G101" i="1" s="1"/>
  <c r="O99" i="1"/>
  <c r="J101" i="1" l="1"/>
  <c r="K101" i="1" s="1"/>
  <c r="B101" i="1" s="1"/>
  <c r="H102" i="1"/>
  <c r="O100" i="1"/>
  <c r="A103" i="1"/>
  <c r="L102" i="1"/>
  <c r="D102" i="1"/>
  <c r="E102" i="1" s="1"/>
  <c r="G102" i="1" s="1"/>
  <c r="H103" i="1" s="1"/>
  <c r="Q102" i="1"/>
  <c r="I102" i="1"/>
  <c r="M101" i="1"/>
  <c r="N101" i="1" s="1"/>
  <c r="C102" i="1" s="1"/>
  <c r="P102" i="1"/>
  <c r="J102" i="1" l="1"/>
  <c r="K102" i="1" s="1"/>
  <c r="B102" i="1" s="1"/>
  <c r="L103" i="1"/>
  <c r="A104" i="1"/>
  <c r="D103" i="1"/>
  <c r="E103" i="1" s="1"/>
  <c r="G103" i="1" s="1"/>
  <c r="P103" i="1"/>
  <c r="I103" i="1"/>
  <c r="J103" i="1" s="1"/>
  <c r="M102" i="1"/>
  <c r="N102" i="1" s="1"/>
  <c r="C103" i="1" s="1"/>
  <c r="Q103" i="1"/>
  <c r="O101" i="1"/>
  <c r="H104" i="1" l="1"/>
  <c r="K103" i="1"/>
  <c r="B103" i="1" s="1"/>
  <c r="Q104" i="1"/>
  <c r="I104" i="1"/>
  <c r="M103" i="1"/>
  <c r="N103" i="1" s="1"/>
  <c r="C104" i="1" s="1"/>
  <c r="P104" i="1"/>
  <c r="O102" i="1"/>
  <c r="A105" i="1"/>
  <c r="L104" i="1"/>
  <c r="D104" i="1"/>
  <c r="E104" i="1" s="1"/>
  <c r="G104" i="1" s="1"/>
  <c r="J104" i="1" l="1"/>
  <c r="K104" i="1" s="1"/>
  <c r="B104" i="1" s="1"/>
  <c r="H105" i="1"/>
  <c r="O103" i="1"/>
  <c r="L105" i="1"/>
  <c r="A106" i="1"/>
  <c r="D105" i="1"/>
  <c r="E105" i="1" s="1"/>
  <c r="G105" i="1" s="1"/>
  <c r="P105" i="1"/>
  <c r="M104" i="1"/>
  <c r="N104" i="1" s="1"/>
  <c r="C105" i="1" s="1"/>
  <c r="I105" i="1"/>
  <c r="Q105" i="1"/>
  <c r="J105" i="1" l="1"/>
  <c r="K105" i="1" s="1"/>
  <c r="B105" i="1" s="1"/>
  <c r="H106" i="1"/>
  <c r="Q106" i="1"/>
  <c r="P106" i="1"/>
  <c r="M105" i="1"/>
  <c r="N105" i="1" s="1"/>
  <c r="C106" i="1" s="1"/>
  <c r="I106" i="1"/>
  <c r="O104" i="1"/>
  <c r="L106" i="1"/>
  <c r="A107" i="1"/>
  <c r="D106" i="1"/>
  <c r="E106" i="1" s="1"/>
  <c r="G106" i="1" s="1"/>
  <c r="H107" i="1" l="1"/>
  <c r="J106" i="1"/>
  <c r="K106" i="1" s="1"/>
  <c r="B106" i="1" s="1"/>
  <c r="A108" i="1"/>
  <c r="L107" i="1"/>
  <c r="D107" i="1"/>
  <c r="E107" i="1" s="1"/>
  <c r="G107" i="1" s="1"/>
  <c r="Q107" i="1"/>
  <c r="P107" i="1"/>
  <c r="I107" i="1"/>
  <c r="M106" i="1"/>
  <c r="N106" i="1" s="1"/>
  <c r="C107" i="1" s="1"/>
  <c r="O105" i="1"/>
  <c r="H108" i="1" l="1"/>
  <c r="J107" i="1"/>
  <c r="K107" i="1" s="1"/>
  <c r="B107" i="1" s="1"/>
  <c r="O106" i="1"/>
  <c r="M107" i="1"/>
  <c r="N107" i="1" s="1"/>
  <c r="C108" i="1" s="1"/>
  <c r="I108" i="1"/>
  <c r="P108" i="1"/>
  <c r="Q108" i="1"/>
  <c r="A109" i="1"/>
  <c r="L108" i="1"/>
  <c r="D108" i="1"/>
  <c r="E108" i="1" s="1"/>
  <c r="G108" i="1" s="1"/>
  <c r="J108" i="1" l="1"/>
  <c r="K108" i="1" s="1"/>
  <c r="B108" i="1" s="1"/>
  <c r="H109" i="1"/>
  <c r="L109" i="1"/>
  <c r="A110" i="1"/>
  <c r="D109" i="1"/>
  <c r="E109" i="1" s="1"/>
  <c r="G109" i="1" s="1"/>
  <c r="O107" i="1"/>
  <c r="M108" i="1"/>
  <c r="N108" i="1" s="1"/>
  <c r="C109" i="1" s="1"/>
  <c r="P109" i="1"/>
  <c r="I109" i="1"/>
  <c r="Q109" i="1"/>
  <c r="J109" i="1" l="1"/>
  <c r="K109" i="1" s="1"/>
  <c r="B109" i="1" s="1"/>
  <c r="H110" i="1"/>
  <c r="O108" i="1"/>
  <c r="I110" i="1"/>
  <c r="M109" i="1"/>
  <c r="N109" i="1" s="1"/>
  <c r="C110" i="1" s="1"/>
  <c r="Q110" i="1"/>
  <c r="P110" i="1"/>
  <c r="A111" i="1"/>
  <c r="L110" i="1"/>
  <c r="D110" i="1"/>
  <c r="E110" i="1" s="1"/>
  <c r="G110" i="1" s="1"/>
  <c r="H111" i="1" l="1"/>
  <c r="J110" i="1"/>
  <c r="K110" i="1" s="1"/>
  <c r="B110" i="1" s="1"/>
  <c r="O109" i="1"/>
  <c r="A112" i="1"/>
  <c r="L111" i="1"/>
  <c r="D111" i="1"/>
  <c r="E111" i="1" s="1"/>
  <c r="G111" i="1" s="1"/>
  <c r="H112" i="1" s="1"/>
  <c r="P111" i="1"/>
  <c r="M110" i="1"/>
  <c r="N110" i="1" s="1"/>
  <c r="C111" i="1" s="1"/>
  <c r="Q111" i="1"/>
  <c r="I111" i="1"/>
  <c r="J111" i="1" l="1"/>
  <c r="K111" i="1" s="1"/>
  <c r="B111" i="1" s="1"/>
  <c r="Q112" i="1"/>
  <c r="P112" i="1"/>
  <c r="I112" i="1"/>
  <c r="J112" i="1" s="1"/>
  <c r="M111" i="1"/>
  <c r="N111" i="1" s="1"/>
  <c r="C112" i="1" s="1"/>
  <c r="A113" i="1"/>
  <c r="L112" i="1"/>
  <c r="D112" i="1"/>
  <c r="E112" i="1" s="1"/>
  <c r="G112" i="1" s="1"/>
  <c r="O110" i="1"/>
  <c r="H113" i="1" l="1"/>
  <c r="K112" i="1"/>
  <c r="B112" i="1" s="1"/>
  <c r="O111" i="1"/>
  <c r="L113" i="1"/>
  <c r="A114" i="1"/>
  <c r="D113" i="1"/>
  <c r="E113" i="1" s="1"/>
  <c r="G113" i="1" s="1"/>
  <c r="P113" i="1"/>
  <c r="M112" i="1"/>
  <c r="N112" i="1" s="1"/>
  <c r="C113" i="1" s="1"/>
  <c r="Q113" i="1"/>
  <c r="I113" i="1"/>
  <c r="H114" i="1" l="1"/>
  <c r="J113" i="1"/>
  <c r="K113" i="1" s="1"/>
  <c r="B113" i="1" s="1"/>
  <c r="A115" i="1"/>
  <c r="L114" i="1"/>
  <c r="D114" i="1"/>
  <c r="E114" i="1" s="1"/>
  <c r="G114" i="1" s="1"/>
  <c r="I114" i="1"/>
  <c r="M113" i="1"/>
  <c r="N113" i="1" s="1"/>
  <c r="C114" i="1" s="1"/>
  <c r="P114" i="1"/>
  <c r="Q114" i="1"/>
  <c r="O112" i="1"/>
  <c r="J114" i="1" l="1"/>
  <c r="K114" i="1" s="1"/>
  <c r="B114" i="1" s="1"/>
  <c r="H115" i="1"/>
  <c r="A116" i="1"/>
  <c r="L115" i="1"/>
  <c r="D115" i="1"/>
  <c r="E115" i="1" s="1"/>
  <c r="G115" i="1" s="1"/>
  <c r="O113" i="1"/>
  <c r="I115" i="1"/>
  <c r="P115" i="1"/>
  <c r="Q115" i="1"/>
  <c r="M114" i="1"/>
  <c r="N114" i="1" s="1"/>
  <c r="C115" i="1" s="1"/>
  <c r="H116" i="1" l="1"/>
  <c r="J115" i="1"/>
  <c r="K115" i="1" s="1"/>
  <c r="B115" i="1" s="1"/>
  <c r="L116" i="1"/>
  <c r="A117" i="1"/>
  <c r="D116" i="1"/>
  <c r="E116" i="1" s="1"/>
  <c r="G116" i="1" s="1"/>
  <c r="O114" i="1"/>
  <c r="I116" i="1"/>
  <c r="P116" i="1"/>
  <c r="M115" i="1"/>
  <c r="N115" i="1" s="1"/>
  <c r="C116" i="1" s="1"/>
  <c r="Q116" i="1"/>
  <c r="H117" i="1" l="1"/>
  <c r="J116" i="1"/>
  <c r="K116" i="1" s="1"/>
  <c r="B116" i="1" s="1"/>
  <c r="O115" i="1"/>
  <c r="Q117" i="1"/>
  <c r="M116" i="1"/>
  <c r="N116" i="1" s="1"/>
  <c r="C117" i="1" s="1"/>
  <c r="P117" i="1"/>
  <c r="I117" i="1"/>
  <c r="L117" i="1"/>
  <c r="A118" i="1"/>
  <c r="D117" i="1"/>
  <c r="E117" i="1" s="1"/>
  <c r="G117" i="1" s="1"/>
  <c r="J117" i="1" l="1"/>
  <c r="K117" i="1" s="1"/>
  <c r="H118" i="1"/>
  <c r="O116" i="1"/>
  <c r="Q118" i="1"/>
  <c r="I118" i="1"/>
  <c r="M117" i="1"/>
  <c r="N117" i="1" s="1"/>
  <c r="C118" i="1" s="1"/>
  <c r="P118" i="1"/>
  <c r="L118" i="1"/>
  <c r="A119" i="1"/>
  <c r="D118" i="1"/>
  <c r="E118" i="1" s="1"/>
  <c r="G118" i="1" s="1"/>
  <c r="H119" i="1" s="1"/>
  <c r="J118" i="1" l="1"/>
  <c r="K118" i="1" s="1"/>
  <c r="B118" i="1" s="1"/>
  <c r="O117" i="1"/>
  <c r="B117" i="1"/>
  <c r="A120" i="1"/>
  <c r="L119" i="1"/>
  <c r="D119" i="1"/>
  <c r="E119" i="1" s="1"/>
  <c r="G119" i="1" s="1"/>
  <c r="P119" i="1"/>
  <c r="Q119" i="1"/>
  <c r="M118" i="1"/>
  <c r="N118" i="1" s="1"/>
  <c r="C119" i="1" s="1"/>
  <c r="I119" i="1"/>
  <c r="J119" i="1" s="1"/>
  <c r="H120" i="1" l="1"/>
  <c r="K119" i="1"/>
  <c r="B119" i="1" s="1"/>
  <c r="L120" i="1"/>
  <c r="A121" i="1"/>
  <c r="D120" i="1"/>
  <c r="E120" i="1" s="1"/>
  <c r="G120" i="1" s="1"/>
  <c r="O118" i="1"/>
  <c r="M119" i="1"/>
  <c r="N119" i="1" s="1"/>
  <c r="C120" i="1" s="1"/>
  <c r="I120" i="1"/>
  <c r="Q120" i="1"/>
  <c r="P120" i="1"/>
  <c r="H121" i="1" l="1"/>
  <c r="J120" i="1"/>
  <c r="K120" i="1" s="1"/>
  <c r="B120" i="1" s="1"/>
  <c r="O119" i="1"/>
  <c r="M120" i="1"/>
  <c r="N120" i="1" s="1"/>
  <c r="C121" i="1" s="1"/>
  <c r="Q121" i="1"/>
  <c r="P121" i="1"/>
  <c r="I121" i="1"/>
  <c r="A122" i="1"/>
  <c r="L121" i="1"/>
  <c r="D121" i="1"/>
  <c r="E121" i="1" s="1"/>
  <c r="G121" i="1" s="1"/>
  <c r="J121" i="1" l="1"/>
  <c r="K121" i="1" s="1"/>
  <c r="B121" i="1" s="1"/>
  <c r="H122" i="1"/>
  <c r="L122" i="1"/>
  <c r="A123" i="1"/>
  <c r="D122" i="1"/>
  <c r="E122" i="1" s="1"/>
  <c r="G122" i="1" s="1"/>
  <c r="O120" i="1"/>
  <c r="M121" i="1"/>
  <c r="N121" i="1" s="1"/>
  <c r="C122" i="1" s="1"/>
  <c r="P122" i="1"/>
  <c r="Q122" i="1"/>
  <c r="I122" i="1"/>
  <c r="H123" i="1" l="1"/>
  <c r="J122" i="1"/>
  <c r="K122" i="1" s="1"/>
  <c r="B122" i="1" s="1"/>
  <c r="O121" i="1"/>
  <c r="M122" i="1"/>
  <c r="N122" i="1" s="1"/>
  <c r="C123" i="1" s="1"/>
  <c r="P123" i="1"/>
  <c r="Q123" i="1"/>
  <c r="I123" i="1"/>
  <c r="L123" i="1"/>
  <c r="A124" i="1"/>
  <c r="D123" i="1"/>
  <c r="E123" i="1" s="1"/>
  <c r="G123" i="1" s="1"/>
  <c r="J123" i="1" l="1"/>
  <c r="K123" i="1" s="1"/>
  <c r="B123" i="1" s="1"/>
  <c r="H124" i="1"/>
  <c r="M123" i="1"/>
  <c r="N123" i="1" s="1"/>
  <c r="C124" i="1" s="1"/>
  <c r="P124" i="1"/>
  <c r="I124" i="1"/>
  <c r="Q124" i="1"/>
  <c r="O122" i="1"/>
  <c r="L124" i="1"/>
  <c r="A125" i="1"/>
  <c r="D124" i="1"/>
  <c r="E124" i="1" s="1"/>
  <c r="G124" i="1" s="1"/>
  <c r="H125" i="1" s="1"/>
  <c r="J124" i="1" l="1"/>
  <c r="K124" i="1" s="1"/>
  <c r="B124" i="1" s="1"/>
  <c r="M124" i="1"/>
  <c r="N124" i="1" s="1"/>
  <c r="C125" i="1" s="1"/>
  <c r="P125" i="1"/>
  <c r="Q125" i="1"/>
  <c r="I125" i="1"/>
  <c r="J125" i="1" s="1"/>
  <c r="O123" i="1"/>
  <c r="A126" i="1"/>
  <c r="L125" i="1"/>
  <c r="D125" i="1"/>
  <c r="E125" i="1" s="1"/>
  <c r="G125" i="1" s="1"/>
  <c r="H126" i="1" l="1"/>
  <c r="K125" i="1"/>
  <c r="B125" i="1" s="1"/>
  <c r="O124" i="1"/>
  <c r="L126" i="1"/>
  <c r="A127" i="1"/>
  <c r="D126" i="1"/>
  <c r="E126" i="1" s="1"/>
  <c r="G126" i="1" s="1"/>
  <c r="M125" i="1"/>
  <c r="N125" i="1" s="1"/>
  <c r="C126" i="1" s="1"/>
  <c r="I126" i="1"/>
  <c r="Q126" i="1"/>
  <c r="P126" i="1"/>
  <c r="J126" i="1" l="1"/>
  <c r="K126" i="1" s="1"/>
  <c r="B126" i="1" s="1"/>
  <c r="H127" i="1"/>
  <c r="M126" i="1"/>
  <c r="N126" i="1" s="1"/>
  <c r="C127" i="1" s="1"/>
  <c r="I127" i="1"/>
  <c r="Q127" i="1"/>
  <c r="P127" i="1"/>
  <c r="O125" i="1"/>
  <c r="L127" i="1"/>
  <c r="A128" i="1"/>
  <c r="D127" i="1"/>
  <c r="E127" i="1" s="1"/>
  <c r="G127" i="1" s="1"/>
  <c r="J127" i="1" l="1"/>
  <c r="K127" i="1" s="1"/>
  <c r="B127" i="1" s="1"/>
  <c r="H128" i="1"/>
  <c r="L128" i="1"/>
  <c r="A129" i="1"/>
  <c r="D128" i="1"/>
  <c r="E128" i="1" s="1"/>
  <c r="G128" i="1" s="1"/>
  <c r="M127" i="1"/>
  <c r="N127" i="1" s="1"/>
  <c r="C128" i="1" s="1"/>
  <c r="I128" i="1"/>
  <c r="Q128" i="1"/>
  <c r="P128" i="1"/>
  <c r="O126" i="1"/>
  <c r="J128" i="1" l="1"/>
  <c r="K128" i="1" s="1"/>
  <c r="B128" i="1" s="1"/>
  <c r="H129" i="1"/>
  <c r="M128" i="1"/>
  <c r="N128" i="1" s="1"/>
  <c r="C129" i="1" s="1"/>
  <c r="P129" i="1"/>
  <c r="I129" i="1"/>
  <c r="Q129" i="1"/>
  <c r="O127" i="1"/>
  <c r="L129" i="1"/>
  <c r="A130" i="1"/>
  <c r="D129" i="1"/>
  <c r="E129" i="1" s="1"/>
  <c r="G129" i="1" s="1"/>
  <c r="J129" i="1" l="1"/>
  <c r="K129" i="1" s="1"/>
  <c r="B129" i="1" s="1"/>
  <c r="H130" i="1"/>
  <c r="M129" i="1"/>
  <c r="N129" i="1" s="1"/>
  <c r="C130" i="1" s="1"/>
  <c r="I130" i="1"/>
  <c r="P130" i="1"/>
  <c r="Q130" i="1"/>
  <c r="O128" i="1"/>
  <c r="A131" i="1"/>
  <c r="L130" i="1"/>
  <c r="D130" i="1"/>
  <c r="E130" i="1" s="1"/>
  <c r="G130" i="1" s="1"/>
  <c r="H131" i="1" l="1"/>
  <c r="J130" i="1"/>
  <c r="K130" i="1" s="1"/>
  <c r="B130" i="1" s="1"/>
  <c r="A132" i="1"/>
  <c r="L131" i="1"/>
  <c r="D131" i="1"/>
  <c r="E131" i="1" s="1"/>
  <c r="G131" i="1" s="1"/>
  <c r="H132" i="1" s="1"/>
  <c r="O129" i="1"/>
  <c r="M130" i="1"/>
  <c r="N130" i="1" s="1"/>
  <c r="C131" i="1" s="1"/>
  <c r="P131" i="1"/>
  <c r="Q131" i="1"/>
  <c r="I131" i="1"/>
  <c r="J131" i="1" l="1"/>
  <c r="K131" i="1" s="1"/>
  <c r="B131" i="1" s="1"/>
  <c r="L132" i="1"/>
  <c r="A133" i="1"/>
  <c r="D132" i="1"/>
  <c r="E132" i="1" s="1"/>
  <c r="G132" i="1" s="1"/>
  <c r="O130" i="1"/>
  <c r="M131" i="1"/>
  <c r="N131" i="1" s="1"/>
  <c r="C132" i="1" s="1"/>
  <c r="P132" i="1"/>
  <c r="Q132" i="1"/>
  <c r="I132" i="1"/>
  <c r="J132" i="1" s="1"/>
  <c r="H133" i="1" l="1"/>
  <c r="K132" i="1"/>
  <c r="B132" i="1" s="1"/>
  <c r="M132" i="1"/>
  <c r="N132" i="1" s="1"/>
  <c r="C133" i="1" s="1"/>
  <c r="P133" i="1"/>
  <c r="I133" i="1"/>
  <c r="Q133" i="1"/>
  <c r="O131" i="1"/>
  <c r="A134" i="1"/>
  <c r="L133" i="1"/>
  <c r="D133" i="1"/>
  <c r="E133" i="1" s="1"/>
  <c r="G133" i="1" s="1"/>
  <c r="J133" i="1" l="1"/>
  <c r="K133" i="1" s="1"/>
  <c r="B133" i="1" s="1"/>
  <c r="H134" i="1"/>
  <c r="A135" i="1"/>
  <c r="D134" i="1"/>
  <c r="E134" i="1" s="1"/>
  <c r="G134" i="1" s="1"/>
  <c r="H135" i="1" s="1"/>
  <c r="L134" i="1"/>
  <c r="O132" i="1"/>
  <c r="M133" i="1"/>
  <c r="N133" i="1" s="1"/>
  <c r="C134" i="1" s="1"/>
  <c r="P134" i="1"/>
  <c r="I134" i="1"/>
  <c r="Q134" i="1"/>
  <c r="J134" i="1" l="1"/>
  <c r="K134" i="1" s="1"/>
  <c r="B134" i="1" s="1"/>
  <c r="M134" i="1"/>
  <c r="N134" i="1" s="1"/>
  <c r="C135" i="1" s="1"/>
  <c r="Q135" i="1"/>
  <c r="P135" i="1"/>
  <c r="I135" i="1"/>
  <c r="J135" i="1" s="1"/>
  <c r="O133" i="1"/>
  <c r="L135" i="1"/>
  <c r="A136" i="1"/>
  <c r="D135" i="1"/>
  <c r="E135" i="1" s="1"/>
  <c r="G135" i="1" s="1"/>
  <c r="H136" i="1" l="1"/>
  <c r="K135" i="1"/>
  <c r="B135" i="1" s="1"/>
  <c r="Q136" i="1"/>
  <c r="M135" i="1"/>
  <c r="N135" i="1" s="1"/>
  <c r="C136" i="1" s="1"/>
  <c r="P136" i="1"/>
  <c r="I136" i="1"/>
  <c r="O134" i="1"/>
  <c r="L136" i="1"/>
  <c r="A137" i="1"/>
  <c r="D136" i="1"/>
  <c r="E136" i="1" s="1"/>
  <c r="G136" i="1" s="1"/>
  <c r="H137" i="1" l="1"/>
  <c r="J136" i="1"/>
  <c r="K136" i="1" s="1"/>
  <c r="B136" i="1" s="1"/>
  <c r="O135" i="1"/>
  <c r="I137" i="1"/>
  <c r="Q137" i="1"/>
  <c r="M136" i="1"/>
  <c r="N136" i="1" s="1"/>
  <c r="C137" i="1" s="1"/>
  <c r="P137" i="1"/>
  <c r="L137" i="1"/>
  <c r="A138" i="1"/>
  <c r="D137" i="1"/>
  <c r="E137" i="1" s="1"/>
  <c r="G137" i="1" s="1"/>
  <c r="H138" i="1" l="1"/>
  <c r="J137" i="1"/>
  <c r="K137" i="1" s="1"/>
  <c r="B137" i="1" s="1"/>
  <c r="P138" i="1"/>
  <c r="Q138" i="1"/>
  <c r="I138" i="1"/>
  <c r="M137" i="1"/>
  <c r="N137" i="1" s="1"/>
  <c r="C138" i="1" s="1"/>
  <c r="L138" i="1"/>
  <c r="A139" i="1"/>
  <c r="D138" i="1"/>
  <c r="E138" i="1" s="1"/>
  <c r="G138" i="1" s="1"/>
  <c r="O136" i="1"/>
  <c r="J138" i="1" l="1"/>
  <c r="K138" i="1" s="1"/>
  <c r="B138" i="1" s="1"/>
  <c r="H139" i="1"/>
  <c r="A140" i="1"/>
  <c r="L139" i="1"/>
  <c r="D139" i="1"/>
  <c r="E139" i="1" s="1"/>
  <c r="G139" i="1" s="1"/>
  <c r="O137" i="1"/>
  <c r="M138" i="1"/>
  <c r="N138" i="1" s="1"/>
  <c r="C139" i="1" s="1"/>
  <c r="Q139" i="1"/>
  <c r="P139" i="1"/>
  <c r="I139" i="1"/>
  <c r="H140" i="1" l="1"/>
  <c r="J139" i="1"/>
  <c r="K139" i="1" s="1"/>
  <c r="B139" i="1" s="1"/>
  <c r="O138" i="1"/>
  <c r="M139" i="1"/>
  <c r="N139" i="1" s="1"/>
  <c r="C140" i="1" s="1"/>
  <c r="Q140" i="1"/>
  <c r="I140" i="1"/>
  <c r="P140" i="1"/>
  <c r="L140" i="1"/>
  <c r="A141" i="1"/>
  <c r="D140" i="1"/>
  <c r="E140" i="1" s="1"/>
  <c r="G140" i="1" s="1"/>
  <c r="J140" i="1" l="1"/>
  <c r="K140" i="1" s="1"/>
  <c r="B140" i="1" s="1"/>
  <c r="H141" i="1"/>
  <c r="O139" i="1"/>
  <c r="M140" i="1"/>
  <c r="N140" i="1" s="1"/>
  <c r="C141" i="1" s="1"/>
  <c r="I141" i="1"/>
  <c r="P141" i="1"/>
  <c r="Q141" i="1"/>
  <c r="A142" i="1"/>
  <c r="L141" i="1"/>
  <c r="D141" i="1"/>
  <c r="E141" i="1" s="1"/>
  <c r="G141" i="1" s="1"/>
  <c r="H142" i="1" l="1"/>
  <c r="J141" i="1"/>
  <c r="K141" i="1" s="1"/>
  <c r="B141" i="1" s="1"/>
  <c r="O140" i="1"/>
  <c r="A143" i="1"/>
  <c r="L142" i="1"/>
  <c r="D142" i="1"/>
  <c r="E142" i="1" s="1"/>
  <c r="G142" i="1" s="1"/>
  <c r="M141" i="1"/>
  <c r="N141" i="1" s="1"/>
  <c r="C142" i="1" s="1"/>
  <c r="Q142" i="1"/>
  <c r="I142" i="1"/>
  <c r="P142" i="1"/>
  <c r="H143" i="1" l="1"/>
  <c r="J142" i="1"/>
  <c r="K142" i="1" s="1"/>
  <c r="B142" i="1" s="1"/>
  <c r="L143" i="1"/>
  <c r="A144" i="1"/>
  <c r="D143" i="1"/>
  <c r="E143" i="1" s="1"/>
  <c r="G143" i="1" s="1"/>
  <c r="M142" i="1"/>
  <c r="N142" i="1" s="1"/>
  <c r="C143" i="1" s="1"/>
  <c r="P143" i="1"/>
  <c r="Q143" i="1"/>
  <c r="I143" i="1"/>
  <c r="O141" i="1"/>
  <c r="J143" i="1" l="1"/>
  <c r="K143" i="1" s="1"/>
  <c r="B143" i="1" s="1"/>
  <c r="H144" i="1"/>
  <c r="L144" i="1"/>
  <c r="A145" i="1"/>
  <c r="D144" i="1"/>
  <c r="E144" i="1" s="1"/>
  <c r="G144" i="1" s="1"/>
  <c r="O142" i="1"/>
  <c r="M143" i="1"/>
  <c r="N143" i="1" s="1"/>
  <c r="C144" i="1" s="1"/>
  <c r="I144" i="1"/>
  <c r="P144" i="1"/>
  <c r="Q144" i="1"/>
  <c r="J144" i="1" l="1"/>
  <c r="K144" i="1" s="1"/>
  <c r="B144" i="1" s="1"/>
  <c r="H145" i="1"/>
  <c r="O143" i="1"/>
  <c r="A146" i="1"/>
  <c r="L145" i="1"/>
  <c r="D145" i="1"/>
  <c r="E145" i="1" s="1"/>
  <c r="G145" i="1" s="1"/>
  <c r="M144" i="1"/>
  <c r="N144" i="1" s="1"/>
  <c r="C145" i="1" s="1"/>
  <c r="Q145" i="1"/>
  <c r="I145" i="1"/>
  <c r="P145" i="1"/>
  <c r="H146" i="1" l="1"/>
  <c r="J145" i="1"/>
  <c r="K145" i="1" s="1"/>
  <c r="B145" i="1" s="1"/>
  <c r="L146" i="1"/>
  <c r="A147" i="1"/>
  <c r="D146" i="1"/>
  <c r="E146" i="1" s="1"/>
  <c r="G146" i="1" s="1"/>
  <c r="O144" i="1"/>
  <c r="M145" i="1"/>
  <c r="N145" i="1" s="1"/>
  <c r="C146" i="1" s="1"/>
  <c r="P146" i="1"/>
  <c r="Q146" i="1"/>
  <c r="I146" i="1"/>
  <c r="H147" i="1" l="1"/>
  <c r="J146" i="1"/>
  <c r="K146" i="1" s="1"/>
  <c r="B146" i="1" s="1"/>
  <c r="M146" i="1"/>
  <c r="N146" i="1" s="1"/>
  <c r="C147" i="1" s="1"/>
  <c r="I147" i="1"/>
  <c r="P147" i="1"/>
  <c r="Q147" i="1"/>
  <c r="O145" i="1"/>
  <c r="A148" i="1"/>
  <c r="L147" i="1"/>
  <c r="D147" i="1"/>
  <c r="E147" i="1" s="1"/>
  <c r="G147" i="1" s="1"/>
  <c r="J147" i="1" l="1"/>
  <c r="K147" i="1" s="1"/>
  <c r="B147" i="1" s="1"/>
  <c r="H148" i="1"/>
  <c r="L148" i="1"/>
  <c r="A149" i="1"/>
  <c r="D148" i="1"/>
  <c r="E148" i="1" s="1"/>
  <c r="G148" i="1" s="1"/>
  <c r="O146" i="1"/>
  <c r="M147" i="1"/>
  <c r="N147" i="1" s="1"/>
  <c r="C148" i="1" s="1"/>
  <c r="I148" i="1"/>
  <c r="P148" i="1"/>
  <c r="Q148" i="1"/>
  <c r="H149" i="1" l="1"/>
  <c r="J148" i="1"/>
  <c r="K148" i="1" s="1"/>
  <c r="B148" i="1" s="1"/>
  <c r="M148" i="1"/>
  <c r="N148" i="1" s="1"/>
  <c r="C149" i="1" s="1"/>
  <c r="Q149" i="1"/>
  <c r="I149" i="1"/>
  <c r="P149" i="1"/>
  <c r="O147" i="1"/>
  <c r="A150" i="1"/>
  <c r="L149" i="1"/>
  <c r="D149" i="1"/>
  <c r="E149" i="1" s="1"/>
  <c r="G149" i="1" s="1"/>
  <c r="J149" i="1" l="1"/>
  <c r="K149" i="1" s="1"/>
  <c r="B149" i="1" s="1"/>
  <c r="H150" i="1"/>
  <c r="O148" i="1"/>
  <c r="D150" i="1"/>
  <c r="E150" i="1" s="1"/>
  <c r="G150" i="1" s="1"/>
  <c r="A151" i="1"/>
  <c r="L150" i="1"/>
  <c r="M149" i="1"/>
  <c r="N149" i="1" s="1"/>
  <c r="C150" i="1" s="1"/>
  <c r="P150" i="1"/>
  <c r="Q150" i="1"/>
  <c r="I150" i="1"/>
  <c r="H151" i="1" l="1"/>
  <c r="J150" i="1"/>
  <c r="K150" i="1" s="1"/>
  <c r="B150" i="1" s="1"/>
  <c r="M150" i="1"/>
  <c r="N150" i="1" s="1"/>
  <c r="C151" i="1" s="1"/>
  <c r="P151" i="1"/>
  <c r="I151" i="1"/>
  <c r="Q151" i="1"/>
  <c r="O149" i="1"/>
  <c r="L151" i="1"/>
  <c r="A152" i="1"/>
  <c r="D151" i="1"/>
  <c r="E151" i="1" s="1"/>
  <c r="G151" i="1" s="1"/>
  <c r="J151" i="1" l="1"/>
  <c r="K151" i="1" s="1"/>
  <c r="B151" i="1" s="1"/>
  <c r="H152" i="1"/>
  <c r="O150" i="1"/>
  <c r="P152" i="1"/>
  <c r="M151" i="1"/>
  <c r="N151" i="1" s="1"/>
  <c r="C152" i="1" s="1"/>
  <c r="Q152" i="1"/>
  <c r="I152" i="1"/>
  <c r="L152" i="1"/>
  <c r="A153" i="1"/>
  <c r="D152" i="1"/>
  <c r="E152" i="1" s="1"/>
  <c r="G152" i="1" s="1"/>
  <c r="H153" i="1" s="1"/>
  <c r="J152" i="1" l="1"/>
  <c r="K152" i="1" s="1"/>
  <c r="B152" i="1" s="1"/>
  <c r="Q153" i="1"/>
  <c r="I153" i="1"/>
  <c r="J153" i="1" s="1"/>
  <c r="M152" i="1"/>
  <c r="N152" i="1" s="1"/>
  <c r="C153" i="1" s="1"/>
  <c r="P153" i="1"/>
  <c r="O151" i="1"/>
  <c r="L153" i="1"/>
  <c r="A154" i="1"/>
  <c r="D153" i="1"/>
  <c r="E153" i="1" s="1"/>
  <c r="G153" i="1" s="1"/>
  <c r="H154" i="1" l="1"/>
  <c r="K153" i="1"/>
  <c r="B153" i="1" s="1"/>
  <c r="Q154" i="1"/>
  <c r="M153" i="1"/>
  <c r="N153" i="1" s="1"/>
  <c r="C154" i="1" s="1"/>
  <c r="I154" i="1"/>
  <c r="P154" i="1"/>
  <c r="O152" i="1"/>
  <c r="L154" i="1"/>
  <c r="A155" i="1"/>
  <c r="D154" i="1"/>
  <c r="E154" i="1" s="1"/>
  <c r="G154" i="1" s="1"/>
  <c r="J154" i="1" l="1"/>
  <c r="K154" i="1" s="1"/>
  <c r="B154" i="1" s="1"/>
  <c r="H155" i="1"/>
  <c r="O153" i="1"/>
  <c r="Q155" i="1"/>
  <c r="P155" i="1"/>
  <c r="I155" i="1"/>
  <c r="M154" i="1"/>
  <c r="N154" i="1" s="1"/>
  <c r="C155" i="1" s="1"/>
  <c r="L155" i="1"/>
  <c r="A156" i="1"/>
  <c r="D155" i="1"/>
  <c r="E155" i="1" s="1"/>
  <c r="G155" i="1" s="1"/>
  <c r="H156" i="1" s="1"/>
  <c r="J155" i="1" l="1"/>
  <c r="K155" i="1" s="1"/>
  <c r="B155" i="1" s="1"/>
  <c r="L156" i="1"/>
  <c r="A157" i="1"/>
  <c r="D156" i="1"/>
  <c r="E156" i="1" s="1"/>
  <c r="G156" i="1" s="1"/>
  <c r="H157" i="1" s="1"/>
  <c r="O154" i="1"/>
  <c r="M155" i="1"/>
  <c r="N155" i="1" s="1"/>
  <c r="C156" i="1" s="1"/>
  <c r="I156" i="1"/>
  <c r="J156" i="1" s="1"/>
  <c r="P156" i="1"/>
  <c r="Q156" i="1"/>
  <c r="K156" i="1" l="1"/>
  <c r="B156" i="1" s="1"/>
  <c r="I157" i="1"/>
  <c r="J157" i="1" s="1"/>
  <c r="Q157" i="1"/>
  <c r="P157" i="1"/>
  <c r="M156" i="1"/>
  <c r="N156" i="1" s="1"/>
  <c r="C157" i="1" s="1"/>
  <c r="L157" i="1"/>
  <c r="A158" i="1"/>
  <c r="D157" i="1"/>
  <c r="E157" i="1" s="1"/>
  <c r="G157" i="1" s="1"/>
  <c r="O155" i="1"/>
  <c r="H158" i="1" l="1"/>
  <c r="K157" i="1"/>
  <c r="B157" i="1" s="1"/>
  <c r="L158" i="1"/>
  <c r="A159" i="1"/>
  <c r="D158" i="1"/>
  <c r="E158" i="1" s="1"/>
  <c r="G158" i="1" s="1"/>
  <c r="H159" i="1" s="1"/>
  <c r="O156" i="1"/>
  <c r="Q158" i="1"/>
  <c r="I158" i="1"/>
  <c r="M157" i="1"/>
  <c r="N157" i="1" s="1"/>
  <c r="C158" i="1" s="1"/>
  <c r="P158" i="1"/>
  <c r="J158" i="1" l="1"/>
  <c r="K158" i="1" s="1"/>
  <c r="B158" i="1" s="1"/>
  <c r="L159" i="1"/>
  <c r="A160" i="1"/>
  <c r="D159" i="1"/>
  <c r="E159" i="1" s="1"/>
  <c r="G159" i="1" s="1"/>
  <c r="O157" i="1"/>
  <c r="I159" i="1"/>
  <c r="J159" i="1" s="1"/>
  <c r="M158" i="1"/>
  <c r="N158" i="1" s="1"/>
  <c r="C159" i="1" s="1"/>
  <c r="Q159" i="1"/>
  <c r="P159" i="1"/>
  <c r="H160" i="1" l="1"/>
  <c r="K159" i="1"/>
  <c r="B159" i="1" s="1"/>
  <c r="O158" i="1"/>
  <c r="L160" i="1"/>
  <c r="A161" i="1"/>
  <c r="D160" i="1"/>
  <c r="E160" i="1" s="1"/>
  <c r="G160" i="1" s="1"/>
  <c r="Q160" i="1"/>
  <c r="M159" i="1"/>
  <c r="N159" i="1" s="1"/>
  <c r="C160" i="1" s="1"/>
  <c r="I160" i="1"/>
  <c r="P160" i="1"/>
  <c r="J160" i="1" l="1"/>
  <c r="K160" i="1" s="1"/>
  <c r="B160" i="1" s="1"/>
  <c r="H161" i="1"/>
  <c r="L161" i="1"/>
  <c r="A162" i="1"/>
  <c r="D161" i="1"/>
  <c r="E161" i="1" s="1"/>
  <c r="G161" i="1" s="1"/>
  <c r="I161" i="1"/>
  <c r="Q161" i="1"/>
  <c r="M160" i="1"/>
  <c r="N160" i="1" s="1"/>
  <c r="C161" i="1" s="1"/>
  <c r="P161" i="1"/>
  <c r="O159" i="1"/>
  <c r="J161" i="1" l="1"/>
  <c r="K161" i="1" s="1"/>
  <c r="B161" i="1" s="1"/>
  <c r="H162" i="1"/>
  <c r="L162" i="1"/>
  <c r="A163" i="1"/>
  <c r="D162" i="1"/>
  <c r="E162" i="1" s="1"/>
  <c r="G162" i="1" s="1"/>
  <c r="H163" i="1" s="1"/>
  <c r="M161" i="1"/>
  <c r="N161" i="1" s="1"/>
  <c r="C162" i="1" s="1"/>
  <c r="Q162" i="1"/>
  <c r="I162" i="1"/>
  <c r="P162" i="1"/>
  <c r="O160" i="1"/>
  <c r="J162" i="1" l="1"/>
  <c r="K162" i="1" s="1"/>
  <c r="B162" i="1" s="1"/>
  <c r="L163" i="1"/>
  <c r="A164" i="1"/>
  <c r="D163" i="1"/>
  <c r="E163" i="1" s="1"/>
  <c r="G163" i="1" s="1"/>
  <c r="Q163" i="1"/>
  <c r="M162" i="1"/>
  <c r="N162" i="1" s="1"/>
  <c r="C163" i="1" s="1"/>
  <c r="I163" i="1"/>
  <c r="J163" i="1" s="1"/>
  <c r="P163" i="1"/>
  <c r="O161" i="1"/>
  <c r="H164" i="1" l="1"/>
  <c r="K163" i="1"/>
  <c r="B163" i="1" s="1"/>
  <c r="L164" i="1"/>
  <c r="A165" i="1"/>
  <c r="D164" i="1"/>
  <c r="E164" i="1" s="1"/>
  <c r="G164" i="1" s="1"/>
  <c r="O162" i="1"/>
  <c r="I164" i="1"/>
  <c r="M163" i="1"/>
  <c r="N163" i="1" s="1"/>
  <c r="C164" i="1" s="1"/>
  <c r="Q164" i="1"/>
  <c r="P164" i="1"/>
  <c r="J164" i="1" l="1"/>
  <c r="K164" i="1" s="1"/>
  <c r="B164" i="1" s="1"/>
  <c r="H165" i="1"/>
  <c r="I165" i="1"/>
  <c r="Q165" i="1"/>
  <c r="M164" i="1"/>
  <c r="N164" i="1" s="1"/>
  <c r="C165" i="1" s="1"/>
  <c r="P165" i="1"/>
  <c r="L165" i="1"/>
  <c r="A166" i="1"/>
  <c r="D165" i="1"/>
  <c r="E165" i="1" s="1"/>
  <c r="G165" i="1" s="1"/>
  <c r="O163" i="1"/>
  <c r="J165" i="1" l="1"/>
  <c r="K165" i="1" s="1"/>
  <c r="B165" i="1" s="1"/>
  <c r="H166" i="1"/>
  <c r="L166" i="1"/>
  <c r="A167" i="1"/>
  <c r="D166" i="1"/>
  <c r="E166" i="1" s="1"/>
  <c r="G166" i="1" s="1"/>
  <c r="O164" i="1"/>
  <c r="M165" i="1"/>
  <c r="N165" i="1" s="1"/>
  <c r="C166" i="1" s="1"/>
  <c r="I166" i="1"/>
  <c r="Q166" i="1"/>
  <c r="P166" i="1"/>
  <c r="H167" i="1" l="1"/>
  <c r="J166" i="1"/>
  <c r="K166" i="1" s="1"/>
  <c r="B166" i="1" s="1"/>
  <c r="A168" i="1"/>
  <c r="L167" i="1"/>
  <c r="D167" i="1"/>
  <c r="E167" i="1" s="1"/>
  <c r="G167" i="1" s="1"/>
  <c r="I167" i="1"/>
  <c r="M166" i="1"/>
  <c r="N166" i="1" s="1"/>
  <c r="C167" i="1" s="1"/>
  <c r="P167" i="1"/>
  <c r="Q167" i="1"/>
  <c r="O165" i="1"/>
  <c r="J167" i="1" l="1"/>
  <c r="K167" i="1" s="1"/>
  <c r="B167" i="1" s="1"/>
  <c r="H168" i="1"/>
  <c r="A169" i="1"/>
  <c r="L168" i="1"/>
  <c r="D168" i="1"/>
  <c r="E168" i="1" s="1"/>
  <c r="G168" i="1" s="1"/>
  <c r="O166" i="1"/>
  <c r="M167" i="1"/>
  <c r="N167" i="1" s="1"/>
  <c r="C168" i="1" s="1"/>
  <c r="P168" i="1"/>
  <c r="Q168" i="1"/>
  <c r="I168" i="1"/>
  <c r="J168" i="1" l="1"/>
  <c r="K168" i="1" s="1"/>
  <c r="H169" i="1"/>
  <c r="A170" i="1"/>
  <c r="L169" i="1"/>
  <c r="D169" i="1"/>
  <c r="E169" i="1" s="1"/>
  <c r="G169" i="1" s="1"/>
  <c r="O167" i="1"/>
  <c r="I169" i="1"/>
  <c r="M168" i="1"/>
  <c r="N168" i="1" s="1"/>
  <c r="C169" i="1" s="1"/>
  <c r="P169" i="1"/>
  <c r="Q169" i="1"/>
  <c r="J169" i="1" l="1"/>
  <c r="K169" i="1" s="1"/>
  <c r="B169" i="1" s="1"/>
  <c r="H170" i="1"/>
  <c r="O168" i="1"/>
  <c r="B168" i="1"/>
  <c r="Q170" i="1"/>
  <c r="I170" i="1"/>
  <c r="M169" i="1"/>
  <c r="N169" i="1" s="1"/>
  <c r="C170" i="1" s="1"/>
  <c r="P170" i="1"/>
  <c r="A171" i="1"/>
  <c r="L170" i="1"/>
  <c r="D170" i="1"/>
  <c r="E170" i="1" s="1"/>
  <c r="G170" i="1" s="1"/>
  <c r="J170" i="1" l="1"/>
  <c r="K170" i="1" s="1"/>
  <c r="B170" i="1" s="1"/>
  <c r="H171" i="1"/>
  <c r="O169" i="1"/>
  <c r="P171" i="1"/>
  <c r="Q171" i="1"/>
  <c r="M170" i="1"/>
  <c r="N170" i="1" s="1"/>
  <c r="C171" i="1" s="1"/>
  <c r="I171" i="1"/>
  <c r="A172" i="1"/>
  <c r="L171" i="1"/>
  <c r="D171" i="1"/>
  <c r="E171" i="1" s="1"/>
  <c r="G171" i="1" s="1"/>
  <c r="H172" i="1" s="1"/>
  <c r="J171" i="1" l="1"/>
  <c r="K171" i="1" s="1"/>
  <c r="B171" i="1" s="1"/>
  <c r="L172" i="1"/>
  <c r="A173" i="1"/>
  <c r="D172" i="1"/>
  <c r="E172" i="1" s="1"/>
  <c r="G172" i="1" s="1"/>
  <c r="O170" i="1"/>
  <c r="Q172" i="1"/>
  <c r="I172" i="1"/>
  <c r="J172" i="1" s="1"/>
  <c r="M171" i="1"/>
  <c r="N171" i="1" s="1"/>
  <c r="C172" i="1" s="1"/>
  <c r="P172" i="1"/>
  <c r="H173" i="1" l="1"/>
  <c r="K172" i="1"/>
  <c r="B172" i="1" s="1"/>
  <c r="O171" i="1"/>
  <c r="M172" i="1"/>
  <c r="N172" i="1" s="1"/>
  <c r="C173" i="1" s="1"/>
  <c r="I173" i="1"/>
  <c r="P173" i="1"/>
  <c r="Q173" i="1"/>
  <c r="L173" i="1"/>
  <c r="A174" i="1"/>
  <c r="D173" i="1"/>
  <c r="E173" i="1" s="1"/>
  <c r="G173" i="1" s="1"/>
  <c r="J173" i="1" l="1"/>
  <c r="K173" i="1" s="1"/>
  <c r="B173" i="1" s="1"/>
  <c r="H174" i="1"/>
  <c r="O172" i="1"/>
  <c r="I174" i="1"/>
  <c r="M173" i="1"/>
  <c r="N173" i="1" s="1"/>
  <c r="C174" i="1" s="1"/>
  <c r="P174" i="1"/>
  <c r="Q174" i="1"/>
  <c r="A175" i="1"/>
  <c r="L174" i="1"/>
  <c r="D174" i="1"/>
  <c r="E174" i="1" s="1"/>
  <c r="G174" i="1" s="1"/>
  <c r="H175" i="1" l="1"/>
  <c r="J174" i="1"/>
  <c r="K174" i="1" s="1"/>
  <c r="B174" i="1" s="1"/>
  <c r="L175" i="1"/>
  <c r="A176" i="1"/>
  <c r="D175" i="1"/>
  <c r="E175" i="1" s="1"/>
  <c r="G175" i="1" s="1"/>
  <c r="O173" i="1"/>
  <c r="Q175" i="1"/>
  <c r="I175" i="1"/>
  <c r="P175" i="1"/>
  <c r="M174" i="1"/>
  <c r="N174" i="1" s="1"/>
  <c r="C175" i="1" s="1"/>
  <c r="H176" i="1" l="1"/>
  <c r="J175" i="1"/>
  <c r="K175" i="1" s="1"/>
  <c r="B175" i="1" s="1"/>
  <c r="O174" i="1"/>
  <c r="I176" i="1"/>
  <c r="Q176" i="1"/>
  <c r="P176" i="1"/>
  <c r="M175" i="1"/>
  <c r="N175" i="1" s="1"/>
  <c r="C176" i="1" s="1"/>
  <c r="L176" i="1"/>
  <c r="A177" i="1"/>
  <c r="D176" i="1"/>
  <c r="E176" i="1" s="1"/>
  <c r="G176" i="1" s="1"/>
  <c r="J176" i="1" l="1"/>
  <c r="K176" i="1" s="1"/>
  <c r="B176" i="1" s="1"/>
  <c r="H177" i="1"/>
  <c r="O175" i="1"/>
  <c r="P177" i="1"/>
  <c r="M176" i="1"/>
  <c r="N176" i="1" s="1"/>
  <c r="C177" i="1" s="1"/>
  <c r="Q177" i="1"/>
  <c r="I177" i="1"/>
  <c r="L177" i="1"/>
  <c r="A178" i="1"/>
  <c r="D177" i="1"/>
  <c r="E177" i="1" s="1"/>
  <c r="G177" i="1" s="1"/>
  <c r="J177" i="1" l="1"/>
  <c r="K177" i="1" s="1"/>
  <c r="B177" i="1" s="1"/>
  <c r="H178" i="1"/>
  <c r="Q178" i="1"/>
  <c r="P178" i="1"/>
  <c r="M177" i="1"/>
  <c r="N177" i="1" s="1"/>
  <c r="C178" i="1" s="1"/>
  <c r="I178" i="1"/>
  <c r="A179" i="1"/>
  <c r="L178" i="1"/>
  <c r="D178" i="1"/>
  <c r="E178" i="1" s="1"/>
  <c r="G178" i="1" s="1"/>
  <c r="O176" i="1"/>
  <c r="H179" i="1" l="1"/>
  <c r="J178" i="1"/>
  <c r="K178" i="1" s="1"/>
  <c r="B178" i="1" s="1"/>
  <c r="O177" i="1"/>
  <c r="Q179" i="1"/>
  <c r="M178" i="1"/>
  <c r="N178" i="1" s="1"/>
  <c r="C179" i="1" s="1"/>
  <c r="I179" i="1"/>
  <c r="P179" i="1"/>
  <c r="A180" i="1"/>
  <c r="L179" i="1"/>
  <c r="D179" i="1"/>
  <c r="E179" i="1" s="1"/>
  <c r="G179" i="1" s="1"/>
  <c r="H180" i="1" l="1"/>
  <c r="J179" i="1"/>
  <c r="K179" i="1" s="1"/>
  <c r="B179" i="1" s="1"/>
  <c r="A181" i="1"/>
  <c r="L180" i="1"/>
  <c r="D180" i="1"/>
  <c r="E180" i="1" s="1"/>
  <c r="G180" i="1" s="1"/>
  <c r="O178" i="1"/>
  <c r="I180" i="1"/>
  <c r="M179" i="1"/>
  <c r="N179" i="1" s="1"/>
  <c r="C180" i="1" s="1"/>
  <c r="P180" i="1"/>
  <c r="Q180" i="1"/>
  <c r="J180" i="1" l="1"/>
  <c r="K180" i="1" s="1"/>
  <c r="B180" i="1" s="1"/>
  <c r="H181" i="1"/>
  <c r="O179" i="1"/>
  <c r="A182" i="1"/>
  <c r="L181" i="1"/>
  <c r="D181" i="1"/>
  <c r="E181" i="1" s="1"/>
  <c r="G181" i="1" s="1"/>
  <c r="Q181" i="1"/>
  <c r="M180" i="1"/>
  <c r="N180" i="1" s="1"/>
  <c r="C181" i="1" s="1"/>
  <c r="P181" i="1"/>
  <c r="I181" i="1"/>
  <c r="H182" i="1" l="1"/>
  <c r="J181" i="1"/>
  <c r="K181" i="1" s="1"/>
  <c r="B181" i="1" s="1"/>
  <c r="D182" i="1"/>
  <c r="E182" i="1" s="1"/>
  <c r="G182" i="1" s="1"/>
  <c r="L182" i="1"/>
  <c r="A183" i="1"/>
  <c r="O180" i="1"/>
  <c r="I182" i="1"/>
  <c r="Q182" i="1"/>
  <c r="P182" i="1"/>
  <c r="M181" i="1"/>
  <c r="N181" i="1" s="1"/>
  <c r="C182" i="1" s="1"/>
  <c r="J182" i="1" l="1"/>
  <c r="K182" i="1" s="1"/>
  <c r="B182" i="1" s="1"/>
  <c r="H183" i="1"/>
  <c r="M182" i="1"/>
  <c r="N182" i="1" s="1"/>
  <c r="C183" i="1" s="1"/>
  <c r="P183" i="1"/>
  <c r="Q183" i="1"/>
  <c r="I183" i="1"/>
  <c r="O181" i="1"/>
  <c r="L183" i="1"/>
  <c r="A184" i="1"/>
  <c r="D183" i="1"/>
  <c r="E183" i="1" s="1"/>
  <c r="G183" i="1" s="1"/>
  <c r="H184" i="1" l="1"/>
  <c r="J183" i="1"/>
  <c r="K183" i="1" s="1"/>
  <c r="B183" i="1" s="1"/>
  <c r="P184" i="1"/>
  <c r="M183" i="1"/>
  <c r="N183" i="1" s="1"/>
  <c r="C184" i="1" s="1"/>
  <c r="I184" i="1"/>
  <c r="Q184" i="1"/>
  <c r="L184" i="1"/>
  <c r="A185" i="1"/>
  <c r="D184" i="1"/>
  <c r="E184" i="1" s="1"/>
  <c r="G184" i="1" s="1"/>
  <c r="H185" i="1" s="1"/>
  <c r="O182" i="1"/>
  <c r="J184" i="1" l="1"/>
  <c r="K184" i="1" s="1"/>
  <c r="B184" i="1" s="1"/>
  <c r="O183" i="1"/>
  <c r="L185" i="1"/>
  <c r="A186" i="1"/>
  <c r="D185" i="1"/>
  <c r="E185" i="1" s="1"/>
  <c r="G185" i="1" s="1"/>
  <c r="I185" i="1"/>
  <c r="J185" i="1" s="1"/>
  <c r="P185" i="1"/>
  <c r="Q185" i="1"/>
  <c r="M184" i="1"/>
  <c r="N184" i="1" s="1"/>
  <c r="C185" i="1" s="1"/>
  <c r="H186" i="1" l="1"/>
  <c r="K185" i="1"/>
  <c r="B185" i="1" s="1"/>
  <c r="A187" i="1"/>
  <c r="L186" i="1"/>
  <c r="D186" i="1"/>
  <c r="E186" i="1" s="1"/>
  <c r="G186" i="1" s="1"/>
  <c r="Q186" i="1"/>
  <c r="P186" i="1"/>
  <c r="I186" i="1"/>
  <c r="M185" i="1"/>
  <c r="N185" i="1" s="1"/>
  <c r="C186" i="1" s="1"/>
  <c r="O184" i="1"/>
  <c r="J186" i="1" l="1"/>
  <c r="K186" i="1" s="1"/>
  <c r="B186" i="1" s="1"/>
  <c r="H187" i="1"/>
  <c r="A188" i="1"/>
  <c r="L187" i="1"/>
  <c r="D187" i="1"/>
  <c r="E187" i="1" s="1"/>
  <c r="G187" i="1" s="1"/>
  <c r="O185" i="1"/>
  <c r="P187" i="1"/>
  <c r="I187" i="1"/>
  <c r="M186" i="1"/>
  <c r="N186" i="1" s="1"/>
  <c r="C187" i="1" s="1"/>
  <c r="Q187" i="1"/>
  <c r="H188" i="1" l="1"/>
  <c r="J187" i="1"/>
  <c r="K187" i="1" s="1"/>
  <c r="B187" i="1" s="1"/>
  <c r="L188" i="1"/>
  <c r="A189" i="1"/>
  <c r="D188" i="1"/>
  <c r="E188" i="1" s="1"/>
  <c r="G188" i="1" s="1"/>
  <c r="O186" i="1"/>
  <c r="M187" i="1"/>
  <c r="N187" i="1" s="1"/>
  <c r="C188" i="1" s="1"/>
  <c r="Q188" i="1"/>
  <c r="I188" i="1"/>
  <c r="P188" i="1"/>
  <c r="J188" i="1" l="1"/>
  <c r="K188" i="1" s="1"/>
  <c r="B188" i="1" s="1"/>
  <c r="H189" i="1"/>
  <c r="P189" i="1"/>
  <c r="Q189" i="1"/>
  <c r="I189" i="1"/>
  <c r="M188" i="1"/>
  <c r="N188" i="1" s="1"/>
  <c r="C189" i="1" s="1"/>
  <c r="O187" i="1"/>
  <c r="A190" i="1"/>
  <c r="L189" i="1"/>
  <c r="D189" i="1"/>
  <c r="E189" i="1" s="1"/>
  <c r="G189" i="1" s="1"/>
  <c r="H190" i="1" l="1"/>
  <c r="J189" i="1"/>
  <c r="K189" i="1" s="1"/>
  <c r="Q190" i="1"/>
  <c r="M189" i="1"/>
  <c r="N189" i="1" s="1"/>
  <c r="C190" i="1" s="1"/>
  <c r="P190" i="1"/>
  <c r="I190" i="1"/>
  <c r="A191" i="1"/>
  <c r="L190" i="1"/>
  <c r="D190" i="1"/>
  <c r="E190" i="1" s="1"/>
  <c r="G190" i="1" s="1"/>
  <c r="H191" i="1" s="1"/>
  <c r="O188" i="1"/>
  <c r="J190" i="1" l="1"/>
  <c r="K190" i="1" s="1"/>
  <c r="O189" i="1"/>
  <c r="P191" i="1"/>
  <c r="Q191" i="1"/>
  <c r="M190" i="1"/>
  <c r="N190" i="1" s="1"/>
  <c r="C191" i="1" s="1"/>
  <c r="I191" i="1"/>
  <c r="J191" i="1" s="1"/>
  <c r="B189" i="1"/>
  <c r="A192" i="1"/>
  <c r="L191" i="1"/>
  <c r="D191" i="1"/>
  <c r="E191" i="1" s="1"/>
  <c r="G191" i="1" s="1"/>
  <c r="H192" i="1" l="1"/>
  <c r="K191" i="1"/>
  <c r="B191" i="1" s="1"/>
  <c r="O190" i="1"/>
  <c r="B190" i="1"/>
  <c r="P192" i="1"/>
  <c r="M191" i="1"/>
  <c r="N191" i="1" s="1"/>
  <c r="C192" i="1" s="1"/>
  <c r="I192" i="1"/>
  <c r="Q192" i="1"/>
  <c r="L192" i="1"/>
  <c r="A193" i="1"/>
  <c r="D192" i="1"/>
  <c r="E192" i="1" s="1"/>
  <c r="G192" i="1" s="1"/>
  <c r="J192" i="1" l="1"/>
  <c r="K192" i="1" s="1"/>
  <c r="B192" i="1" s="1"/>
  <c r="H193" i="1"/>
  <c r="A194" i="1"/>
  <c r="L193" i="1"/>
  <c r="D193" i="1"/>
  <c r="E193" i="1" s="1"/>
  <c r="G193" i="1" s="1"/>
  <c r="I193" i="1"/>
  <c r="P193" i="1"/>
  <c r="Q193" i="1"/>
  <c r="M192" i="1"/>
  <c r="N192" i="1" s="1"/>
  <c r="C193" i="1" s="1"/>
  <c r="O191" i="1"/>
  <c r="J193" i="1" l="1"/>
  <c r="K193" i="1" s="1"/>
  <c r="B193" i="1" s="1"/>
  <c r="H194" i="1"/>
  <c r="A195" i="1"/>
  <c r="L194" i="1"/>
  <c r="D194" i="1"/>
  <c r="E194" i="1" s="1"/>
  <c r="G194" i="1" s="1"/>
  <c r="H195" i="1" s="1"/>
  <c r="O192" i="1"/>
  <c r="Q194" i="1"/>
  <c r="M193" i="1"/>
  <c r="N193" i="1" s="1"/>
  <c r="C194" i="1" s="1"/>
  <c r="I194" i="1"/>
  <c r="P194" i="1"/>
  <c r="J194" i="1" l="1"/>
  <c r="K194" i="1" s="1"/>
  <c r="B194" i="1" s="1"/>
  <c r="A196" i="1"/>
  <c r="L195" i="1"/>
  <c r="D195" i="1"/>
  <c r="E195" i="1" s="1"/>
  <c r="G195" i="1" s="1"/>
  <c r="O193" i="1"/>
  <c r="Q195" i="1"/>
  <c r="I195" i="1"/>
  <c r="J195" i="1" s="1"/>
  <c r="M194" i="1"/>
  <c r="N194" i="1" s="1"/>
  <c r="C195" i="1" s="1"/>
  <c r="P195" i="1"/>
  <c r="H196" i="1" l="1"/>
  <c r="K195" i="1"/>
  <c r="B195" i="1" s="1"/>
  <c r="Q196" i="1"/>
  <c r="M195" i="1"/>
  <c r="N195" i="1" s="1"/>
  <c r="C196" i="1" s="1"/>
  <c r="P196" i="1"/>
  <c r="I196" i="1"/>
  <c r="O194" i="1"/>
  <c r="L196" i="1"/>
  <c r="A197" i="1"/>
  <c r="D196" i="1"/>
  <c r="E196" i="1" s="1"/>
  <c r="G196" i="1" s="1"/>
  <c r="H197" i="1" l="1"/>
  <c r="J196" i="1"/>
  <c r="K196" i="1" s="1"/>
  <c r="B196" i="1" s="1"/>
  <c r="Q197" i="1"/>
  <c r="P197" i="1"/>
  <c r="M196" i="1"/>
  <c r="N196" i="1" s="1"/>
  <c r="C197" i="1" s="1"/>
  <c r="I197" i="1"/>
  <c r="O195" i="1"/>
  <c r="A198" i="1"/>
  <c r="L197" i="1"/>
  <c r="D197" i="1"/>
  <c r="E197" i="1" s="1"/>
  <c r="G197" i="1" s="1"/>
  <c r="H198" i="1" s="1"/>
  <c r="J197" i="1" l="1"/>
  <c r="K197" i="1" s="1"/>
  <c r="B197" i="1" s="1"/>
  <c r="D198" i="1"/>
  <c r="E198" i="1" s="1"/>
  <c r="G198" i="1" s="1"/>
  <c r="A199" i="1"/>
  <c r="L198" i="1"/>
  <c r="O196" i="1"/>
  <c r="P198" i="1"/>
  <c r="M197" i="1"/>
  <c r="N197" i="1" s="1"/>
  <c r="C198" i="1" s="1"/>
  <c r="I198" i="1"/>
  <c r="J198" i="1" s="1"/>
  <c r="Q198" i="1"/>
  <c r="H199" i="1" l="1"/>
  <c r="K198" i="1"/>
  <c r="B198" i="1" s="1"/>
  <c r="I199" i="1"/>
  <c r="Q199" i="1"/>
  <c r="P199" i="1"/>
  <c r="M198" i="1"/>
  <c r="N198" i="1" s="1"/>
  <c r="C199" i="1" s="1"/>
  <c r="O197" i="1"/>
  <c r="L199" i="1"/>
  <c r="A200" i="1"/>
  <c r="D199" i="1"/>
  <c r="E199" i="1" s="1"/>
  <c r="G199" i="1" s="1"/>
  <c r="J199" i="1" l="1"/>
  <c r="K199" i="1" s="1"/>
  <c r="B199" i="1" s="1"/>
  <c r="H200" i="1"/>
  <c r="M199" i="1"/>
  <c r="N199" i="1" s="1"/>
  <c r="C200" i="1" s="1"/>
  <c r="Q200" i="1"/>
  <c r="I200" i="1"/>
  <c r="P200" i="1"/>
  <c r="O198" i="1"/>
  <c r="L200" i="1"/>
  <c r="A201" i="1"/>
  <c r="D200" i="1"/>
  <c r="E200" i="1" s="1"/>
  <c r="G200" i="1" s="1"/>
  <c r="H201" i="1" s="1"/>
  <c r="J200" i="1" l="1"/>
  <c r="K200" i="1" s="1"/>
  <c r="B200" i="1" s="1"/>
  <c r="O199" i="1"/>
  <c r="M200" i="1"/>
  <c r="N200" i="1" s="1"/>
  <c r="C201" i="1" s="1"/>
  <c r="P201" i="1"/>
  <c r="Q201" i="1"/>
  <c r="I201" i="1"/>
  <c r="J201" i="1" s="1"/>
  <c r="A202" i="1"/>
  <c r="L201" i="1"/>
  <c r="D201" i="1"/>
  <c r="E201" i="1" s="1"/>
  <c r="G201" i="1" s="1"/>
  <c r="H202" i="1" l="1"/>
  <c r="K201" i="1"/>
  <c r="B201" i="1" s="1"/>
  <c r="O200" i="1"/>
  <c r="L202" i="1"/>
  <c r="A203" i="1"/>
  <c r="D202" i="1"/>
  <c r="E202" i="1" s="1"/>
  <c r="G202" i="1" s="1"/>
  <c r="M201" i="1"/>
  <c r="N201" i="1" s="1"/>
  <c r="C202" i="1" s="1"/>
  <c r="Q202" i="1"/>
  <c r="P202" i="1"/>
  <c r="I202" i="1"/>
  <c r="J202" i="1" l="1"/>
  <c r="K202" i="1" s="1"/>
  <c r="B202" i="1" s="1"/>
  <c r="H203" i="1"/>
  <c r="M202" i="1"/>
  <c r="N202" i="1" s="1"/>
  <c r="C203" i="1" s="1"/>
  <c r="Q203" i="1"/>
  <c r="I203" i="1"/>
  <c r="P203" i="1"/>
  <c r="O201" i="1"/>
  <c r="L203" i="1"/>
  <c r="A204" i="1"/>
  <c r="D203" i="1"/>
  <c r="E203" i="1" s="1"/>
  <c r="G203" i="1" s="1"/>
  <c r="H204" i="1" l="1"/>
  <c r="J203" i="1"/>
  <c r="K203" i="1" s="1"/>
  <c r="B203" i="1" s="1"/>
  <c r="O202" i="1"/>
  <c r="A205" i="1"/>
  <c r="L204" i="1"/>
  <c r="D204" i="1"/>
  <c r="E204" i="1" s="1"/>
  <c r="G204" i="1" s="1"/>
  <c r="M203" i="1"/>
  <c r="N203" i="1" s="1"/>
  <c r="C204" i="1" s="1"/>
  <c r="I204" i="1"/>
  <c r="Q204" i="1"/>
  <c r="P204" i="1"/>
  <c r="J204" i="1" l="1"/>
  <c r="K204" i="1" s="1"/>
  <c r="B204" i="1" s="1"/>
  <c r="H205" i="1"/>
  <c r="O203" i="1"/>
  <c r="A206" i="1"/>
  <c r="L205" i="1"/>
  <c r="D205" i="1"/>
  <c r="E205" i="1" s="1"/>
  <c r="G205" i="1" s="1"/>
  <c r="M204" i="1"/>
  <c r="N204" i="1" s="1"/>
  <c r="C205" i="1" s="1"/>
  <c r="Q205" i="1"/>
  <c r="P205" i="1"/>
  <c r="I205" i="1"/>
  <c r="J205" i="1" l="1"/>
  <c r="K205" i="1" s="1"/>
  <c r="B205" i="1" s="1"/>
  <c r="H206" i="1"/>
  <c r="A207" i="1"/>
  <c r="L206" i="1"/>
  <c r="D206" i="1"/>
  <c r="E206" i="1" s="1"/>
  <c r="G206" i="1" s="1"/>
  <c r="O204" i="1"/>
  <c r="M205" i="1"/>
  <c r="N205" i="1" s="1"/>
  <c r="C206" i="1" s="1"/>
  <c r="Q206" i="1"/>
  <c r="P206" i="1"/>
  <c r="I206" i="1"/>
  <c r="H207" i="1" l="1"/>
  <c r="J206" i="1"/>
  <c r="K206" i="1" s="1"/>
  <c r="B206" i="1" s="1"/>
  <c r="L207" i="1"/>
  <c r="A208" i="1"/>
  <c r="D207" i="1"/>
  <c r="E207" i="1" s="1"/>
  <c r="G207" i="1" s="1"/>
  <c r="O205" i="1"/>
  <c r="M206" i="1"/>
  <c r="N206" i="1" s="1"/>
  <c r="C207" i="1" s="1"/>
  <c r="I207" i="1"/>
  <c r="P207" i="1"/>
  <c r="Q207" i="1"/>
  <c r="J207" i="1" l="1"/>
  <c r="K207" i="1" s="1"/>
  <c r="B207" i="1" s="1"/>
  <c r="H208" i="1"/>
  <c r="A209" i="1"/>
  <c r="L208" i="1"/>
  <c r="D208" i="1"/>
  <c r="E208" i="1" s="1"/>
  <c r="G208" i="1" s="1"/>
  <c r="H209" i="1" s="1"/>
  <c r="M207" i="1"/>
  <c r="N207" i="1" s="1"/>
  <c r="C208" i="1" s="1"/>
  <c r="P208" i="1"/>
  <c r="I208" i="1"/>
  <c r="Q208" i="1"/>
  <c r="O206" i="1"/>
  <c r="J208" i="1" l="1"/>
  <c r="K208" i="1" s="1"/>
  <c r="B208" i="1" s="1"/>
  <c r="O207" i="1"/>
  <c r="M208" i="1"/>
  <c r="N208" i="1" s="1"/>
  <c r="C209" i="1" s="1"/>
  <c r="Q209" i="1"/>
  <c r="I209" i="1"/>
  <c r="J209" i="1" s="1"/>
  <c r="P209" i="1"/>
  <c r="L209" i="1"/>
  <c r="A210" i="1"/>
  <c r="D209" i="1"/>
  <c r="E209" i="1" s="1"/>
  <c r="G209" i="1" s="1"/>
  <c r="H210" i="1" l="1"/>
  <c r="K209" i="1"/>
  <c r="B209" i="1" s="1"/>
  <c r="M209" i="1"/>
  <c r="N209" i="1" s="1"/>
  <c r="C210" i="1" s="1"/>
  <c r="P210" i="1"/>
  <c r="Q210" i="1"/>
  <c r="I210" i="1"/>
  <c r="L210" i="1"/>
  <c r="A211" i="1"/>
  <c r="D210" i="1"/>
  <c r="E210" i="1" s="1"/>
  <c r="G210" i="1" s="1"/>
  <c r="O208" i="1"/>
  <c r="H211" i="1" l="1"/>
  <c r="J210" i="1"/>
  <c r="K210" i="1" s="1"/>
  <c r="B210" i="1" s="1"/>
  <c r="O209" i="1"/>
  <c r="L211" i="1"/>
  <c r="A212" i="1"/>
  <c r="D211" i="1"/>
  <c r="E211" i="1" s="1"/>
  <c r="G211" i="1" s="1"/>
  <c r="H212" i="1" s="1"/>
  <c r="M210" i="1"/>
  <c r="N210" i="1" s="1"/>
  <c r="C211" i="1" s="1"/>
  <c r="I211" i="1"/>
  <c r="P211" i="1"/>
  <c r="Q211" i="1"/>
  <c r="J211" i="1" l="1"/>
  <c r="K211" i="1" s="1"/>
  <c r="B211" i="1" s="1"/>
  <c r="A213" i="1"/>
  <c r="L212" i="1"/>
  <c r="D212" i="1"/>
  <c r="E212" i="1" s="1"/>
  <c r="G212" i="1" s="1"/>
  <c r="M211" i="1"/>
  <c r="N211" i="1" s="1"/>
  <c r="C212" i="1" s="1"/>
  <c r="I212" i="1"/>
  <c r="J212" i="1" s="1"/>
  <c r="Q212" i="1"/>
  <c r="P212" i="1"/>
  <c r="O210" i="1"/>
  <c r="H213" i="1" l="1"/>
  <c r="K212" i="1"/>
  <c r="B212" i="1" s="1"/>
  <c r="L213" i="1"/>
  <c r="A214" i="1"/>
  <c r="D213" i="1"/>
  <c r="E213" i="1" s="1"/>
  <c r="G213" i="1" s="1"/>
  <c r="O211" i="1"/>
  <c r="M212" i="1"/>
  <c r="N212" i="1" s="1"/>
  <c r="C213" i="1" s="1"/>
  <c r="P213" i="1"/>
  <c r="I213" i="1"/>
  <c r="Q213" i="1"/>
  <c r="H214" i="1" l="1"/>
  <c r="J213" i="1"/>
  <c r="K213" i="1" s="1"/>
  <c r="B213" i="1" s="1"/>
  <c r="O212" i="1"/>
  <c r="M213" i="1"/>
  <c r="N213" i="1" s="1"/>
  <c r="C214" i="1" s="1"/>
  <c r="I214" i="1"/>
  <c r="Q214" i="1"/>
  <c r="P214" i="1"/>
  <c r="D214" i="1"/>
  <c r="E214" i="1" s="1"/>
  <c r="G214" i="1" s="1"/>
  <c r="A215" i="1"/>
  <c r="L214" i="1"/>
  <c r="J214" i="1" l="1"/>
  <c r="K214" i="1" s="1"/>
  <c r="B214" i="1" s="1"/>
  <c r="H215" i="1"/>
  <c r="O213" i="1"/>
  <c r="M214" i="1"/>
  <c r="N214" i="1" s="1"/>
  <c r="C215" i="1" s="1"/>
  <c r="P215" i="1"/>
  <c r="Q215" i="1"/>
  <c r="I215" i="1"/>
  <c r="L215" i="1"/>
  <c r="A216" i="1"/>
  <c r="D215" i="1"/>
  <c r="E215" i="1" s="1"/>
  <c r="G215" i="1" s="1"/>
  <c r="H216" i="1" l="1"/>
  <c r="J215" i="1"/>
  <c r="K215" i="1" s="1"/>
  <c r="B215" i="1" s="1"/>
  <c r="L216" i="1"/>
  <c r="A217" i="1"/>
  <c r="D216" i="1"/>
  <c r="E216" i="1" s="1"/>
  <c r="G216" i="1" s="1"/>
  <c r="P216" i="1"/>
  <c r="M215" i="1"/>
  <c r="N215" i="1" s="1"/>
  <c r="C216" i="1" s="1"/>
  <c r="I216" i="1"/>
  <c r="Q216" i="1"/>
  <c r="O214" i="1"/>
  <c r="J216" i="1" l="1"/>
  <c r="K216" i="1" s="1"/>
  <c r="B216" i="1" s="1"/>
  <c r="H217" i="1"/>
  <c r="L217" i="1"/>
  <c r="A218" i="1"/>
  <c r="D217" i="1"/>
  <c r="E217" i="1" s="1"/>
  <c r="G217" i="1" s="1"/>
  <c r="O215" i="1"/>
  <c r="I217" i="1"/>
  <c r="M216" i="1"/>
  <c r="N216" i="1" s="1"/>
  <c r="C217" i="1" s="1"/>
  <c r="Q217" i="1"/>
  <c r="P217" i="1"/>
  <c r="J217" i="1" l="1"/>
  <c r="K217" i="1" s="1"/>
  <c r="B217" i="1" s="1"/>
  <c r="H218" i="1"/>
  <c r="L218" i="1"/>
  <c r="A219" i="1"/>
  <c r="D218" i="1"/>
  <c r="E218" i="1" s="1"/>
  <c r="G218" i="1" s="1"/>
  <c r="I218" i="1"/>
  <c r="P218" i="1"/>
  <c r="M217" i="1"/>
  <c r="N217" i="1" s="1"/>
  <c r="C218" i="1" s="1"/>
  <c r="Q218" i="1"/>
  <c r="O216" i="1"/>
  <c r="H219" i="1" l="1"/>
  <c r="J218" i="1"/>
  <c r="K218" i="1" s="1"/>
  <c r="B218" i="1" s="1"/>
  <c r="L219" i="1"/>
  <c r="A220" i="1"/>
  <c r="D219" i="1"/>
  <c r="E219" i="1" s="1"/>
  <c r="G219" i="1" s="1"/>
  <c r="O217" i="1"/>
  <c r="Q219" i="1"/>
  <c r="M218" i="1"/>
  <c r="N218" i="1" s="1"/>
  <c r="C219" i="1" s="1"/>
  <c r="P219" i="1"/>
  <c r="I219" i="1"/>
  <c r="J219" i="1" l="1"/>
  <c r="K219" i="1" s="1"/>
  <c r="B219" i="1" s="1"/>
  <c r="H220" i="1"/>
  <c r="I220" i="1"/>
  <c r="Q220" i="1"/>
  <c r="P220" i="1"/>
  <c r="M219" i="1"/>
  <c r="N219" i="1" s="1"/>
  <c r="C220" i="1" s="1"/>
  <c r="O218" i="1"/>
  <c r="L220" i="1"/>
  <c r="A221" i="1"/>
  <c r="D220" i="1"/>
  <c r="E220" i="1" s="1"/>
  <c r="G220" i="1" s="1"/>
  <c r="J220" i="1" l="1"/>
  <c r="K220" i="1" s="1"/>
  <c r="B220" i="1" s="1"/>
  <c r="H221" i="1"/>
  <c r="M220" i="1"/>
  <c r="N220" i="1" s="1"/>
  <c r="C221" i="1" s="1"/>
  <c r="I221" i="1"/>
  <c r="P221" i="1"/>
  <c r="Q221" i="1"/>
  <c r="O219" i="1"/>
  <c r="L221" i="1"/>
  <c r="A222" i="1"/>
  <c r="D221" i="1"/>
  <c r="E221" i="1" s="1"/>
  <c r="G221" i="1" s="1"/>
  <c r="H222" i="1" l="1"/>
  <c r="J221" i="1"/>
  <c r="K221" i="1" s="1"/>
  <c r="B221" i="1" s="1"/>
  <c r="O220" i="1"/>
  <c r="Q222" i="1"/>
  <c r="P222" i="1"/>
  <c r="I222" i="1"/>
  <c r="M221" i="1"/>
  <c r="N221" i="1" s="1"/>
  <c r="C222" i="1" s="1"/>
  <c r="L222" i="1"/>
  <c r="A223" i="1"/>
  <c r="D222" i="1"/>
  <c r="E222" i="1" s="1"/>
  <c r="G222" i="1" s="1"/>
  <c r="H223" i="1" l="1"/>
  <c r="J222" i="1"/>
  <c r="K222" i="1" s="1"/>
  <c r="B222" i="1" s="1"/>
  <c r="L223" i="1"/>
  <c r="A224" i="1"/>
  <c r="D223" i="1"/>
  <c r="E223" i="1" s="1"/>
  <c r="G223" i="1" s="1"/>
  <c r="O221" i="1"/>
  <c r="M222" i="1"/>
  <c r="N222" i="1" s="1"/>
  <c r="C223" i="1" s="1"/>
  <c r="I223" i="1"/>
  <c r="Q223" i="1"/>
  <c r="P223" i="1"/>
  <c r="J223" i="1" l="1"/>
  <c r="K223" i="1" s="1"/>
  <c r="B223" i="1" s="1"/>
  <c r="H224" i="1"/>
  <c r="O222" i="1"/>
  <c r="Q224" i="1"/>
  <c r="I224" i="1"/>
  <c r="M223" i="1"/>
  <c r="N223" i="1" s="1"/>
  <c r="C224" i="1" s="1"/>
  <c r="P224" i="1"/>
  <c r="L224" i="1"/>
  <c r="A225" i="1"/>
  <c r="D224" i="1"/>
  <c r="E224" i="1" s="1"/>
  <c r="G224" i="1" s="1"/>
  <c r="H225" i="1" l="1"/>
  <c r="J224" i="1"/>
  <c r="K224" i="1" s="1"/>
  <c r="B224" i="1" s="1"/>
  <c r="O223" i="1"/>
  <c r="I225" i="1"/>
  <c r="P225" i="1"/>
  <c r="M224" i="1"/>
  <c r="N224" i="1" s="1"/>
  <c r="C225" i="1" s="1"/>
  <c r="Q225" i="1"/>
  <c r="L225" i="1"/>
  <c r="A226" i="1"/>
  <c r="D225" i="1"/>
  <c r="E225" i="1" s="1"/>
  <c r="G225" i="1" s="1"/>
  <c r="H226" i="1" s="1"/>
  <c r="J225" i="1" l="1"/>
  <c r="K225" i="1" s="1"/>
  <c r="B225" i="1" s="1"/>
  <c r="I226" i="1"/>
  <c r="J226" i="1" s="1"/>
  <c r="P226" i="1"/>
  <c r="Q226" i="1"/>
  <c r="M225" i="1"/>
  <c r="N225" i="1" s="1"/>
  <c r="C226" i="1" s="1"/>
  <c r="O224" i="1"/>
  <c r="L226" i="1"/>
  <c r="A227" i="1"/>
  <c r="D226" i="1"/>
  <c r="E226" i="1" s="1"/>
  <c r="G226" i="1" s="1"/>
  <c r="H227" i="1" l="1"/>
  <c r="K226" i="1"/>
  <c r="Q227" i="1"/>
  <c r="M226" i="1"/>
  <c r="N226" i="1" s="1"/>
  <c r="C227" i="1" s="1"/>
  <c r="I227" i="1"/>
  <c r="P227" i="1"/>
  <c r="O225" i="1"/>
  <c r="L227" i="1"/>
  <c r="A228" i="1"/>
  <c r="D227" i="1"/>
  <c r="E227" i="1" s="1"/>
  <c r="G227" i="1" s="1"/>
  <c r="H228" i="1" l="1"/>
  <c r="J227" i="1"/>
  <c r="K227" i="1" s="1"/>
  <c r="B227" i="1" s="1"/>
  <c r="O226" i="1"/>
  <c r="B226" i="1"/>
  <c r="P228" i="1"/>
  <c r="Q228" i="1"/>
  <c r="M227" i="1"/>
  <c r="N227" i="1" s="1"/>
  <c r="C228" i="1" s="1"/>
  <c r="I228" i="1"/>
  <c r="L228" i="1"/>
  <c r="A229" i="1"/>
  <c r="D228" i="1"/>
  <c r="E228" i="1" s="1"/>
  <c r="G228" i="1" s="1"/>
  <c r="H229" i="1" s="1"/>
  <c r="J228" i="1" l="1"/>
  <c r="K228" i="1" s="1"/>
  <c r="B228" i="1" s="1"/>
  <c r="L229" i="1"/>
  <c r="A230" i="1"/>
  <c r="D229" i="1"/>
  <c r="E229" i="1" s="1"/>
  <c r="G229" i="1" s="1"/>
  <c r="P229" i="1"/>
  <c r="I229" i="1"/>
  <c r="J229" i="1" s="1"/>
  <c r="M228" i="1"/>
  <c r="N228" i="1" s="1"/>
  <c r="C229" i="1" s="1"/>
  <c r="Q229" i="1"/>
  <c r="O227" i="1"/>
  <c r="H230" i="1" l="1"/>
  <c r="K229" i="1"/>
  <c r="B229" i="1" s="1"/>
  <c r="O228" i="1"/>
  <c r="I230" i="1"/>
  <c r="P230" i="1"/>
  <c r="M229" i="1"/>
  <c r="N229" i="1" s="1"/>
  <c r="C230" i="1" s="1"/>
  <c r="Q230" i="1"/>
  <c r="L230" i="1"/>
  <c r="A231" i="1"/>
  <c r="D230" i="1"/>
  <c r="E230" i="1" s="1"/>
  <c r="G230" i="1" s="1"/>
  <c r="J230" i="1" l="1"/>
  <c r="K230" i="1" s="1"/>
  <c r="H231" i="1"/>
  <c r="O229" i="1"/>
  <c r="Q231" i="1"/>
  <c r="M230" i="1"/>
  <c r="N230" i="1" s="1"/>
  <c r="C231" i="1" s="1"/>
  <c r="I231" i="1"/>
  <c r="P231" i="1"/>
  <c r="A232" i="1"/>
  <c r="L231" i="1"/>
  <c r="D231" i="1"/>
  <c r="E231" i="1" s="1"/>
  <c r="G231" i="1" s="1"/>
  <c r="H232" i="1" l="1"/>
  <c r="J231" i="1"/>
  <c r="K231" i="1" s="1"/>
  <c r="B231" i="1" s="1"/>
  <c r="O230" i="1"/>
  <c r="B230" i="1"/>
  <c r="P232" i="1"/>
  <c r="Q232" i="1"/>
  <c r="I232" i="1"/>
  <c r="M231" i="1"/>
  <c r="N231" i="1" s="1"/>
  <c r="C232" i="1" s="1"/>
  <c r="A233" i="1"/>
  <c r="L232" i="1"/>
  <c r="D232" i="1"/>
  <c r="E232" i="1" s="1"/>
  <c r="G232" i="1" s="1"/>
  <c r="H233" i="1" s="1"/>
  <c r="J232" i="1" l="1"/>
  <c r="K232" i="1" s="1"/>
  <c r="B232" i="1" s="1"/>
  <c r="A234" i="1"/>
  <c r="L233" i="1"/>
  <c r="D233" i="1"/>
  <c r="E233" i="1" s="1"/>
  <c r="G233" i="1" s="1"/>
  <c r="O231" i="1"/>
  <c r="I233" i="1"/>
  <c r="J233" i="1" s="1"/>
  <c r="Q233" i="1"/>
  <c r="P233" i="1"/>
  <c r="M232" i="1"/>
  <c r="N232" i="1" s="1"/>
  <c r="C233" i="1" s="1"/>
  <c r="H234" i="1" l="1"/>
  <c r="K233" i="1"/>
  <c r="B233" i="1" s="1"/>
  <c r="A235" i="1"/>
  <c r="L234" i="1"/>
  <c r="D234" i="1"/>
  <c r="E234" i="1" s="1"/>
  <c r="G234" i="1" s="1"/>
  <c r="O232" i="1"/>
  <c r="Q234" i="1"/>
  <c r="M233" i="1"/>
  <c r="N233" i="1" s="1"/>
  <c r="C234" i="1" s="1"/>
  <c r="P234" i="1"/>
  <c r="I234" i="1"/>
  <c r="H235" i="1" l="1"/>
  <c r="J234" i="1"/>
  <c r="K234" i="1" s="1"/>
  <c r="B234" i="1" s="1"/>
  <c r="O233" i="1"/>
  <c r="A236" i="1"/>
  <c r="L235" i="1"/>
  <c r="D235" i="1"/>
  <c r="E235" i="1" s="1"/>
  <c r="G235" i="1" s="1"/>
  <c r="P235" i="1"/>
  <c r="Q235" i="1"/>
  <c r="I235" i="1"/>
  <c r="M234" i="1"/>
  <c r="N234" i="1" s="1"/>
  <c r="C235" i="1" s="1"/>
  <c r="J235" i="1" l="1"/>
  <c r="K235" i="1" s="1"/>
  <c r="B235" i="1" s="1"/>
  <c r="H236" i="1"/>
  <c r="P236" i="1"/>
  <c r="Q236" i="1"/>
  <c r="M235" i="1"/>
  <c r="N235" i="1" s="1"/>
  <c r="C236" i="1" s="1"/>
  <c r="I236" i="1"/>
  <c r="A237" i="1"/>
  <c r="L236" i="1"/>
  <c r="D236" i="1"/>
  <c r="E236" i="1" s="1"/>
  <c r="G236" i="1" s="1"/>
  <c r="O234" i="1"/>
  <c r="J236" i="1" l="1"/>
  <c r="K236" i="1" s="1"/>
  <c r="B236" i="1" s="1"/>
  <c r="H237" i="1"/>
  <c r="O235" i="1"/>
  <c r="A238" i="1"/>
  <c r="L237" i="1"/>
  <c r="D237" i="1"/>
  <c r="E237" i="1" s="1"/>
  <c r="G237" i="1" s="1"/>
  <c r="Q237" i="1"/>
  <c r="M236" i="1"/>
  <c r="N236" i="1" s="1"/>
  <c r="C237" i="1" s="1"/>
  <c r="I237" i="1"/>
  <c r="P237" i="1"/>
  <c r="H238" i="1" l="1"/>
  <c r="J237" i="1"/>
  <c r="K237" i="1" s="1"/>
  <c r="B237" i="1" s="1"/>
  <c r="A239" i="1"/>
  <c r="L238" i="1"/>
  <c r="D238" i="1"/>
  <c r="E238" i="1" s="1"/>
  <c r="G238" i="1" s="1"/>
  <c r="O236" i="1"/>
  <c r="M237" i="1"/>
  <c r="N237" i="1" s="1"/>
  <c r="C238" i="1" s="1"/>
  <c r="I238" i="1"/>
  <c r="P238" i="1"/>
  <c r="Q238" i="1"/>
  <c r="H239" i="1" l="1"/>
  <c r="J238" i="1"/>
  <c r="K238" i="1" s="1"/>
  <c r="B238" i="1" s="1"/>
  <c r="O237" i="1"/>
  <c r="Q239" i="1"/>
  <c r="P239" i="1"/>
  <c r="M238" i="1"/>
  <c r="N238" i="1" s="1"/>
  <c r="C239" i="1" s="1"/>
  <c r="I239" i="1"/>
  <c r="A240" i="1"/>
  <c r="L239" i="1"/>
  <c r="D239" i="1"/>
  <c r="E239" i="1" s="1"/>
  <c r="G239" i="1" s="1"/>
  <c r="J239" i="1" l="1"/>
  <c r="K239" i="1" s="1"/>
  <c r="B239" i="1" s="1"/>
  <c r="H240" i="1"/>
  <c r="O238" i="1"/>
  <c r="L240" i="1"/>
  <c r="A241" i="1"/>
  <c r="D240" i="1"/>
  <c r="E240" i="1" s="1"/>
  <c r="G240" i="1" s="1"/>
  <c r="Q240" i="1"/>
  <c r="I240" i="1"/>
  <c r="M239" i="1"/>
  <c r="N239" i="1" s="1"/>
  <c r="C240" i="1" s="1"/>
  <c r="P240" i="1"/>
  <c r="J240" i="1" l="1"/>
  <c r="K240" i="1" s="1"/>
  <c r="B240" i="1" s="1"/>
  <c r="H241" i="1"/>
  <c r="A242" i="1"/>
  <c r="L241" i="1"/>
  <c r="D241" i="1"/>
  <c r="E241" i="1" s="1"/>
  <c r="G241" i="1" s="1"/>
  <c r="M240" i="1"/>
  <c r="N240" i="1" s="1"/>
  <c r="C241" i="1" s="1"/>
  <c r="P241" i="1"/>
  <c r="Q241" i="1"/>
  <c r="I241" i="1"/>
  <c r="O239" i="1"/>
  <c r="J241" i="1" l="1"/>
  <c r="K241" i="1" s="1"/>
  <c r="B241" i="1" s="1"/>
  <c r="H242" i="1"/>
  <c r="O240" i="1"/>
  <c r="P242" i="1"/>
  <c r="M241" i="1"/>
  <c r="N241" i="1" s="1"/>
  <c r="C242" i="1" s="1"/>
  <c r="Q242" i="1"/>
  <c r="I242" i="1"/>
  <c r="L242" i="1"/>
  <c r="A243" i="1"/>
  <c r="D242" i="1"/>
  <c r="E242" i="1" s="1"/>
  <c r="G242" i="1" s="1"/>
  <c r="H243" i="1" l="1"/>
  <c r="J242" i="1"/>
  <c r="K242" i="1" s="1"/>
  <c r="B242" i="1" s="1"/>
  <c r="I243" i="1"/>
  <c r="P243" i="1"/>
  <c r="M242" i="1"/>
  <c r="N242" i="1" s="1"/>
  <c r="C243" i="1" s="1"/>
  <c r="Q243" i="1"/>
  <c r="O241" i="1"/>
  <c r="A244" i="1"/>
  <c r="L243" i="1"/>
  <c r="D243" i="1"/>
  <c r="E243" i="1" s="1"/>
  <c r="G243" i="1" s="1"/>
  <c r="H244" i="1" l="1"/>
  <c r="J243" i="1"/>
  <c r="K243" i="1" s="1"/>
  <c r="B243" i="1" s="1"/>
  <c r="A245" i="1"/>
  <c r="L244" i="1"/>
  <c r="D244" i="1"/>
  <c r="E244" i="1" s="1"/>
  <c r="G244" i="1" s="1"/>
  <c r="O242" i="1"/>
  <c r="P244" i="1"/>
  <c r="M243" i="1"/>
  <c r="N243" i="1" s="1"/>
  <c r="C244" i="1" s="1"/>
  <c r="I244" i="1"/>
  <c r="Q244" i="1"/>
  <c r="J244" i="1" l="1"/>
  <c r="K244" i="1" s="1"/>
  <c r="B244" i="1" s="1"/>
  <c r="H245" i="1"/>
  <c r="O243" i="1"/>
  <c r="A246" i="1"/>
  <c r="L245" i="1"/>
  <c r="D245" i="1"/>
  <c r="E245" i="1" s="1"/>
  <c r="G245" i="1" s="1"/>
  <c r="P245" i="1"/>
  <c r="I245" i="1"/>
  <c r="Q245" i="1"/>
  <c r="M244" i="1"/>
  <c r="N244" i="1" s="1"/>
  <c r="C245" i="1" s="1"/>
  <c r="H246" i="1" l="1"/>
  <c r="J245" i="1"/>
  <c r="K245" i="1" s="1"/>
  <c r="B245" i="1" s="1"/>
  <c r="D246" i="1"/>
  <c r="E246" i="1" s="1"/>
  <c r="G246" i="1" s="1"/>
  <c r="A247" i="1"/>
  <c r="L246" i="1"/>
  <c r="O244" i="1"/>
  <c r="I246" i="1"/>
  <c r="M245" i="1"/>
  <c r="N245" i="1" s="1"/>
  <c r="C246" i="1" s="1"/>
  <c r="Q246" i="1"/>
  <c r="P246" i="1"/>
  <c r="H247" i="1" l="1"/>
  <c r="J246" i="1"/>
  <c r="K246" i="1" s="1"/>
  <c r="B246" i="1" s="1"/>
  <c r="O245" i="1"/>
  <c r="A248" i="1"/>
  <c r="L247" i="1"/>
  <c r="D247" i="1"/>
  <c r="E247" i="1" s="1"/>
  <c r="G247" i="1" s="1"/>
  <c r="H248" i="1" s="1"/>
  <c r="P247" i="1"/>
  <c r="M246" i="1"/>
  <c r="N246" i="1" s="1"/>
  <c r="C247" i="1" s="1"/>
  <c r="Q247" i="1"/>
  <c r="I247" i="1"/>
  <c r="J247" i="1" l="1"/>
  <c r="K247" i="1" s="1"/>
  <c r="B247" i="1" s="1"/>
  <c r="A249" i="1"/>
  <c r="L248" i="1"/>
  <c r="D248" i="1"/>
  <c r="E248" i="1" s="1"/>
  <c r="G248" i="1" s="1"/>
  <c r="O246" i="1"/>
  <c r="Q248" i="1"/>
  <c r="I248" i="1"/>
  <c r="J248" i="1" s="1"/>
  <c r="M247" i="1"/>
  <c r="N247" i="1" s="1"/>
  <c r="C248" i="1" s="1"/>
  <c r="P248" i="1"/>
  <c r="H249" i="1" l="1"/>
  <c r="K248" i="1"/>
  <c r="B248" i="1" s="1"/>
  <c r="O247" i="1"/>
  <c r="L249" i="1"/>
  <c r="A250" i="1"/>
  <c r="D249" i="1"/>
  <c r="E249" i="1" s="1"/>
  <c r="G249" i="1" s="1"/>
  <c r="M248" i="1"/>
  <c r="N248" i="1" s="1"/>
  <c r="C249" i="1" s="1"/>
  <c r="P249" i="1"/>
  <c r="Q249" i="1"/>
  <c r="I249" i="1"/>
  <c r="J249" i="1" l="1"/>
  <c r="K249" i="1" s="1"/>
  <c r="B249" i="1" s="1"/>
  <c r="H250" i="1"/>
  <c r="I250" i="1"/>
  <c r="P250" i="1"/>
  <c r="M249" i="1"/>
  <c r="N249" i="1" s="1"/>
  <c r="C250" i="1" s="1"/>
  <c r="Q250" i="1"/>
  <c r="O248" i="1"/>
  <c r="A251" i="1"/>
  <c r="L250" i="1"/>
  <c r="D250" i="1"/>
  <c r="E250" i="1" s="1"/>
  <c r="G250" i="1" s="1"/>
  <c r="H251" i="1" l="1"/>
  <c r="J250" i="1"/>
  <c r="K250" i="1" s="1"/>
  <c r="B250" i="1" s="1"/>
  <c r="P251" i="1"/>
  <c r="Q251" i="1"/>
  <c r="M250" i="1"/>
  <c r="N250" i="1" s="1"/>
  <c r="C251" i="1" s="1"/>
  <c r="I251" i="1"/>
  <c r="A252" i="1"/>
  <c r="L251" i="1"/>
  <c r="D251" i="1"/>
  <c r="E251" i="1" s="1"/>
  <c r="G251" i="1" s="1"/>
  <c r="O249" i="1"/>
  <c r="J251" i="1" l="1"/>
  <c r="K251" i="1" s="1"/>
  <c r="B251" i="1" s="1"/>
  <c r="H252" i="1"/>
  <c r="O250" i="1"/>
  <c r="I252" i="1"/>
  <c r="P252" i="1"/>
  <c r="Q252" i="1"/>
  <c r="M251" i="1"/>
  <c r="N251" i="1" s="1"/>
  <c r="C252" i="1" s="1"/>
  <c r="A253" i="1"/>
  <c r="L252" i="1"/>
  <c r="D252" i="1"/>
  <c r="E252" i="1" s="1"/>
  <c r="G252" i="1" s="1"/>
  <c r="H253" i="1" s="1"/>
  <c r="J252" i="1" l="1"/>
  <c r="K252" i="1" s="1"/>
  <c r="B252" i="1" s="1"/>
  <c r="P253" i="1"/>
  <c r="M252" i="1"/>
  <c r="N252" i="1" s="1"/>
  <c r="C253" i="1" s="1"/>
  <c r="I253" i="1"/>
  <c r="J253" i="1" s="1"/>
  <c r="Q253" i="1"/>
  <c r="A254" i="1"/>
  <c r="L253" i="1"/>
  <c r="D253" i="1"/>
  <c r="E253" i="1" s="1"/>
  <c r="G253" i="1" s="1"/>
  <c r="O251" i="1"/>
  <c r="H254" i="1" l="1"/>
  <c r="O252" i="1"/>
  <c r="K253" i="1"/>
  <c r="B253" i="1" s="1"/>
  <c r="A255" i="1"/>
  <c r="L254" i="1"/>
  <c r="D254" i="1"/>
  <c r="E254" i="1" s="1"/>
  <c r="G254" i="1" s="1"/>
  <c r="H255" i="1" s="1"/>
  <c r="I254" i="1"/>
  <c r="Q254" i="1"/>
  <c r="M253" i="1"/>
  <c r="N253" i="1" s="1"/>
  <c r="C254" i="1" s="1"/>
  <c r="P254" i="1"/>
  <c r="J254" i="1" l="1"/>
  <c r="K254" i="1" s="1"/>
  <c r="B254" i="1" s="1"/>
  <c r="O253" i="1"/>
  <c r="P255" i="1"/>
  <c r="Q255" i="1"/>
  <c r="M254" i="1"/>
  <c r="N254" i="1" s="1"/>
  <c r="C255" i="1" s="1"/>
  <c r="I255" i="1"/>
  <c r="J255" i="1" s="1"/>
  <c r="L255" i="1"/>
  <c r="A256" i="1"/>
  <c r="D255" i="1"/>
  <c r="E255" i="1" s="1"/>
  <c r="G255" i="1" s="1"/>
  <c r="H256" i="1" l="1"/>
  <c r="K255" i="1"/>
  <c r="B255" i="1" s="1"/>
  <c r="P256" i="1"/>
  <c r="M255" i="1"/>
  <c r="N255" i="1" s="1"/>
  <c r="C256" i="1" s="1"/>
  <c r="Q256" i="1"/>
  <c r="I256" i="1"/>
  <c r="O254" i="1"/>
  <c r="A257" i="1"/>
  <c r="L256" i="1"/>
  <c r="D256" i="1"/>
  <c r="E256" i="1" s="1"/>
  <c r="G256" i="1" s="1"/>
  <c r="H257" i="1" l="1"/>
  <c r="J256" i="1"/>
  <c r="K256" i="1" s="1"/>
  <c r="B256" i="1" s="1"/>
  <c r="O255" i="1"/>
  <c r="L257" i="1"/>
  <c r="A258" i="1"/>
  <c r="D257" i="1"/>
  <c r="E257" i="1" s="1"/>
  <c r="G257" i="1" s="1"/>
  <c r="M256" i="1"/>
  <c r="N256" i="1" s="1"/>
  <c r="C257" i="1" s="1"/>
  <c r="P257" i="1"/>
  <c r="Q257" i="1"/>
  <c r="I257" i="1"/>
  <c r="J257" i="1" l="1"/>
  <c r="K257" i="1" s="1"/>
  <c r="B257" i="1" s="1"/>
  <c r="H258" i="1"/>
  <c r="L258" i="1"/>
  <c r="A259" i="1"/>
  <c r="D258" i="1"/>
  <c r="E258" i="1" s="1"/>
  <c r="G258" i="1" s="1"/>
  <c r="O256" i="1"/>
  <c r="P258" i="1"/>
  <c r="I258" i="1"/>
  <c r="Q258" i="1"/>
  <c r="M257" i="1"/>
  <c r="N257" i="1" s="1"/>
  <c r="C258" i="1" s="1"/>
  <c r="J258" i="1" l="1"/>
  <c r="K258" i="1" s="1"/>
  <c r="B258" i="1" s="1"/>
  <c r="H259" i="1"/>
  <c r="L259" i="1"/>
  <c r="A260" i="1"/>
  <c r="D259" i="1"/>
  <c r="E259" i="1" s="1"/>
  <c r="G259" i="1" s="1"/>
  <c r="O257" i="1"/>
  <c r="Q259" i="1"/>
  <c r="I259" i="1"/>
  <c r="P259" i="1"/>
  <c r="M258" i="1"/>
  <c r="N258" i="1" s="1"/>
  <c r="C259" i="1" s="1"/>
  <c r="J259" i="1" l="1"/>
  <c r="K259" i="1" s="1"/>
  <c r="B259" i="1" s="1"/>
  <c r="H260" i="1"/>
  <c r="A261" i="1"/>
  <c r="L260" i="1"/>
  <c r="D260" i="1"/>
  <c r="E260" i="1" s="1"/>
  <c r="G260" i="1" s="1"/>
  <c r="H261" i="1" s="1"/>
  <c r="O258" i="1"/>
  <c r="P260" i="1"/>
  <c r="I260" i="1"/>
  <c r="M259" i="1"/>
  <c r="N259" i="1" s="1"/>
  <c r="C260" i="1" s="1"/>
  <c r="Q260" i="1"/>
  <c r="J260" i="1" l="1"/>
  <c r="K260" i="1" s="1"/>
  <c r="B260" i="1" s="1"/>
  <c r="I261" i="1"/>
  <c r="J261" i="1" s="1"/>
  <c r="M260" i="1"/>
  <c r="N260" i="1" s="1"/>
  <c r="C261" i="1" s="1"/>
  <c r="Q261" i="1"/>
  <c r="P261" i="1"/>
  <c r="O259" i="1"/>
  <c r="A262" i="1"/>
  <c r="L261" i="1"/>
  <c r="D261" i="1"/>
  <c r="E261" i="1" s="1"/>
  <c r="G261" i="1" s="1"/>
  <c r="H262" i="1" l="1"/>
  <c r="O260" i="1"/>
  <c r="K261" i="1"/>
  <c r="B261" i="1" s="1"/>
  <c r="A263" i="1"/>
  <c r="L262" i="1"/>
  <c r="D262" i="1"/>
  <c r="E262" i="1" s="1"/>
  <c r="G262" i="1" s="1"/>
  <c r="H263" i="1" s="1"/>
  <c r="P262" i="1"/>
  <c r="Q262" i="1"/>
  <c r="I262" i="1"/>
  <c r="M261" i="1"/>
  <c r="N261" i="1" s="1"/>
  <c r="C262" i="1" s="1"/>
  <c r="J262" i="1" l="1"/>
  <c r="K262" i="1" s="1"/>
  <c r="B262" i="1" s="1"/>
  <c r="O261" i="1"/>
  <c r="L263" i="1"/>
  <c r="A264" i="1"/>
  <c r="D263" i="1"/>
  <c r="E263" i="1" s="1"/>
  <c r="G263" i="1" s="1"/>
  <c r="Q263" i="1"/>
  <c r="P263" i="1"/>
  <c r="M262" i="1"/>
  <c r="N262" i="1" s="1"/>
  <c r="C263" i="1" s="1"/>
  <c r="I263" i="1"/>
  <c r="J263" i="1" s="1"/>
  <c r="H264" i="1" l="1"/>
  <c r="K263" i="1"/>
  <c r="B263" i="1" s="1"/>
  <c r="M263" i="1"/>
  <c r="N263" i="1" s="1"/>
  <c r="C264" i="1" s="1"/>
  <c r="Q264" i="1"/>
  <c r="I264" i="1"/>
  <c r="P264" i="1"/>
  <c r="O262" i="1"/>
  <c r="L264" i="1"/>
  <c r="A265" i="1"/>
  <c r="D264" i="1"/>
  <c r="E264" i="1" s="1"/>
  <c r="G264" i="1" s="1"/>
  <c r="H265" i="1" s="1"/>
  <c r="J264" i="1" l="1"/>
  <c r="K264" i="1" s="1"/>
  <c r="B264" i="1" s="1"/>
  <c r="M264" i="1"/>
  <c r="N264" i="1" s="1"/>
  <c r="C265" i="1" s="1"/>
  <c r="Q265" i="1"/>
  <c r="I265" i="1"/>
  <c r="J265" i="1" s="1"/>
  <c r="P265" i="1"/>
  <c r="O263" i="1"/>
  <c r="A266" i="1"/>
  <c r="L265" i="1"/>
  <c r="D265" i="1"/>
  <c r="E265" i="1" s="1"/>
  <c r="G265" i="1" s="1"/>
  <c r="H266" i="1" l="1"/>
  <c r="K265" i="1"/>
  <c r="B265" i="1" s="1"/>
  <c r="M265" i="1"/>
  <c r="N265" i="1" s="1"/>
  <c r="C266" i="1" s="1"/>
  <c r="Q266" i="1"/>
  <c r="P266" i="1"/>
  <c r="I266" i="1"/>
  <c r="L266" i="1"/>
  <c r="A267" i="1"/>
  <c r="D266" i="1"/>
  <c r="E266" i="1" s="1"/>
  <c r="G266" i="1" s="1"/>
  <c r="O264" i="1"/>
  <c r="H267" i="1" l="1"/>
  <c r="J266" i="1"/>
  <c r="K266" i="1" s="1"/>
  <c r="B266" i="1" s="1"/>
  <c r="O265" i="1"/>
  <c r="M266" i="1"/>
  <c r="N266" i="1" s="1"/>
  <c r="C267" i="1" s="1"/>
  <c r="Q267" i="1"/>
  <c r="P267" i="1"/>
  <c r="I267" i="1"/>
  <c r="A268" i="1"/>
  <c r="L267" i="1"/>
  <c r="D267" i="1"/>
  <c r="E267" i="1" s="1"/>
  <c r="G267" i="1" s="1"/>
  <c r="J267" i="1" l="1"/>
  <c r="K267" i="1" s="1"/>
  <c r="B267" i="1" s="1"/>
  <c r="H268" i="1"/>
  <c r="O266" i="1"/>
  <c r="L268" i="1"/>
  <c r="A269" i="1"/>
  <c r="D268" i="1"/>
  <c r="E268" i="1" s="1"/>
  <c r="G268" i="1" s="1"/>
  <c r="M267" i="1"/>
  <c r="N267" i="1" s="1"/>
  <c r="C268" i="1" s="1"/>
  <c r="P268" i="1"/>
  <c r="I268" i="1"/>
  <c r="Q268" i="1"/>
  <c r="J268" i="1" l="1"/>
  <c r="K268" i="1" s="1"/>
  <c r="B268" i="1" s="1"/>
  <c r="H269" i="1"/>
  <c r="M268" i="1"/>
  <c r="N268" i="1" s="1"/>
  <c r="C269" i="1" s="1"/>
  <c r="P269" i="1"/>
  <c r="I269" i="1"/>
  <c r="Q269" i="1"/>
  <c r="O267" i="1"/>
  <c r="L269" i="1"/>
  <c r="A270" i="1"/>
  <c r="D269" i="1"/>
  <c r="E269" i="1" s="1"/>
  <c r="G269" i="1" s="1"/>
  <c r="H270" i="1" l="1"/>
  <c r="J269" i="1"/>
  <c r="K269" i="1" s="1"/>
  <c r="B269" i="1" s="1"/>
  <c r="M269" i="1"/>
  <c r="N269" i="1" s="1"/>
  <c r="C270" i="1" s="1"/>
  <c r="Q270" i="1"/>
  <c r="I270" i="1"/>
  <c r="P270" i="1"/>
  <c r="O268" i="1"/>
  <c r="A271" i="1"/>
  <c r="L270" i="1"/>
  <c r="D270" i="1"/>
  <c r="E270" i="1" s="1"/>
  <c r="G270" i="1" s="1"/>
  <c r="J270" i="1" l="1"/>
  <c r="K270" i="1" s="1"/>
  <c r="B270" i="1" s="1"/>
  <c r="H271" i="1"/>
  <c r="O269" i="1"/>
  <c r="A272" i="1"/>
  <c r="L271" i="1"/>
  <c r="D271" i="1"/>
  <c r="E271" i="1" s="1"/>
  <c r="G271" i="1" s="1"/>
  <c r="H272" i="1" s="1"/>
  <c r="M270" i="1"/>
  <c r="N270" i="1" s="1"/>
  <c r="C271" i="1" s="1"/>
  <c r="I271" i="1"/>
  <c r="P271" i="1"/>
  <c r="Q271" i="1"/>
  <c r="J271" i="1" l="1"/>
  <c r="K271" i="1" s="1"/>
  <c r="B271" i="1" s="1"/>
  <c r="M271" i="1"/>
  <c r="N271" i="1" s="1"/>
  <c r="C272" i="1" s="1"/>
  <c r="P272" i="1"/>
  <c r="Q272" i="1"/>
  <c r="I272" i="1"/>
  <c r="J272" i="1" s="1"/>
  <c r="L272" i="1"/>
  <c r="A273" i="1"/>
  <c r="D272" i="1"/>
  <c r="E272" i="1" s="1"/>
  <c r="G272" i="1" s="1"/>
  <c r="O270" i="1"/>
  <c r="H273" i="1" l="1"/>
  <c r="K272" i="1"/>
  <c r="B272" i="1" s="1"/>
  <c r="A274" i="1"/>
  <c r="L273" i="1"/>
  <c r="D273" i="1"/>
  <c r="E273" i="1" s="1"/>
  <c r="G273" i="1" s="1"/>
  <c r="O271" i="1"/>
  <c r="M272" i="1"/>
  <c r="N272" i="1" s="1"/>
  <c r="C273" i="1" s="1"/>
  <c r="Q273" i="1"/>
  <c r="P273" i="1"/>
  <c r="I273" i="1"/>
  <c r="H274" i="1" l="1"/>
  <c r="J273" i="1"/>
  <c r="K273" i="1" s="1"/>
  <c r="B273" i="1" s="1"/>
  <c r="M273" i="1"/>
  <c r="N273" i="1" s="1"/>
  <c r="C274" i="1" s="1"/>
  <c r="P274" i="1"/>
  <c r="I274" i="1"/>
  <c r="Q274" i="1"/>
  <c r="O272" i="1"/>
  <c r="A275" i="1"/>
  <c r="L274" i="1"/>
  <c r="D274" i="1"/>
  <c r="E274" i="1" s="1"/>
  <c r="G274" i="1" s="1"/>
  <c r="J274" i="1" l="1"/>
  <c r="K274" i="1" s="1"/>
  <c r="B274" i="1" s="1"/>
  <c r="H275" i="1"/>
  <c r="O273" i="1"/>
  <c r="L275" i="1"/>
  <c r="A276" i="1"/>
  <c r="D275" i="1"/>
  <c r="E275" i="1" s="1"/>
  <c r="G275" i="1" s="1"/>
  <c r="H276" i="1" s="1"/>
  <c r="M274" i="1"/>
  <c r="N274" i="1" s="1"/>
  <c r="C275" i="1" s="1"/>
  <c r="Q275" i="1"/>
  <c r="P275" i="1"/>
  <c r="I275" i="1"/>
  <c r="J275" i="1" l="1"/>
  <c r="K275" i="1" s="1"/>
  <c r="B275" i="1" s="1"/>
  <c r="O274" i="1"/>
  <c r="M275" i="1"/>
  <c r="N275" i="1" s="1"/>
  <c r="C276" i="1" s="1"/>
  <c r="P276" i="1"/>
  <c r="Q276" i="1"/>
  <c r="I276" i="1"/>
  <c r="J276" i="1" s="1"/>
  <c r="A277" i="1"/>
  <c r="L276" i="1"/>
  <c r="D276" i="1"/>
  <c r="E276" i="1" s="1"/>
  <c r="G276" i="1" s="1"/>
  <c r="H277" i="1" l="1"/>
  <c r="K276" i="1"/>
  <c r="B276" i="1" s="1"/>
  <c r="O275" i="1"/>
  <c r="A278" i="1"/>
  <c r="L277" i="1"/>
  <c r="D277" i="1"/>
  <c r="E277" i="1" s="1"/>
  <c r="G277" i="1" s="1"/>
  <c r="M276" i="1"/>
  <c r="N276" i="1" s="1"/>
  <c r="C277" i="1" s="1"/>
  <c r="I277" i="1"/>
  <c r="Q277" i="1"/>
  <c r="P277" i="1"/>
  <c r="H278" i="1" l="1"/>
  <c r="J277" i="1"/>
  <c r="K277" i="1" s="1"/>
  <c r="B277" i="1" s="1"/>
  <c r="M277" i="1"/>
  <c r="N277" i="1" s="1"/>
  <c r="C278" i="1" s="1"/>
  <c r="I278" i="1"/>
  <c r="Q278" i="1"/>
  <c r="P278" i="1"/>
  <c r="D278" i="1"/>
  <c r="E278" i="1" s="1"/>
  <c r="G278" i="1" s="1"/>
  <c r="L278" i="1"/>
  <c r="A279" i="1"/>
  <c r="O276" i="1"/>
  <c r="J278" i="1" l="1"/>
  <c r="K278" i="1" s="1"/>
  <c r="B278" i="1" s="1"/>
  <c r="H279" i="1"/>
  <c r="O277" i="1"/>
  <c r="M278" i="1"/>
  <c r="N278" i="1" s="1"/>
  <c r="C279" i="1" s="1"/>
  <c r="Q279" i="1"/>
  <c r="P279" i="1"/>
  <c r="I279" i="1"/>
  <c r="L279" i="1"/>
  <c r="A280" i="1"/>
  <c r="D279" i="1"/>
  <c r="E279" i="1" s="1"/>
  <c r="G279" i="1" s="1"/>
  <c r="J279" i="1" l="1"/>
  <c r="K279" i="1" s="1"/>
  <c r="B279" i="1" s="1"/>
  <c r="H280" i="1"/>
  <c r="L280" i="1"/>
  <c r="A281" i="1"/>
  <c r="D280" i="1"/>
  <c r="E280" i="1" s="1"/>
  <c r="G280" i="1" s="1"/>
  <c r="H281" i="1" s="1"/>
  <c r="O278" i="1"/>
  <c r="I280" i="1"/>
  <c r="P280" i="1"/>
  <c r="M279" i="1"/>
  <c r="N279" i="1" s="1"/>
  <c r="C280" i="1" s="1"/>
  <c r="Q280" i="1"/>
  <c r="J280" i="1" l="1"/>
  <c r="K280" i="1" s="1"/>
  <c r="B280" i="1" s="1"/>
  <c r="L281" i="1"/>
  <c r="A282" i="1"/>
  <c r="D281" i="1"/>
  <c r="E281" i="1" s="1"/>
  <c r="G281" i="1" s="1"/>
  <c r="H282" i="1" s="1"/>
  <c r="O279" i="1"/>
  <c r="Q281" i="1"/>
  <c r="P281" i="1"/>
  <c r="I281" i="1"/>
  <c r="J281" i="1" s="1"/>
  <c r="M280" i="1"/>
  <c r="N280" i="1" s="1"/>
  <c r="C281" i="1" s="1"/>
  <c r="K281" i="1" l="1"/>
  <c r="B281" i="1" s="1"/>
  <c r="Q282" i="1"/>
  <c r="I282" i="1"/>
  <c r="J282" i="1" s="1"/>
  <c r="P282" i="1"/>
  <c r="M281" i="1"/>
  <c r="N281" i="1" s="1"/>
  <c r="C282" i="1" s="1"/>
  <c r="O280" i="1"/>
  <c r="L282" i="1"/>
  <c r="A283" i="1"/>
  <c r="D282" i="1"/>
  <c r="E282" i="1" s="1"/>
  <c r="G282" i="1" s="1"/>
  <c r="H283" i="1" s="1"/>
  <c r="K282" i="1" l="1"/>
  <c r="B282" i="1" s="1"/>
  <c r="P283" i="1"/>
  <c r="M282" i="1"/>
  <c r="N282" i="1" s="1"/>
  <c r="C283" i="1" s="1"/>
  <c r="I283" i="1"/>
  <c r="J283" i="1" s="1"/>
  <c r="Q283" i="1"/>
  <c r="O281" i="1"/>
  <c r="L283" i="1"/>
  <c r="A284" i="1"/>
  <c r="D283" i="1"/>
  <c r="E283" i="1" s="1"/>
  <c r="G283" i="1" s="1"/>
  <c r="H284" i="1" s="1"/>
  <c r="O282" i="1" l="1"/>
  <c r="K283" i="1"/>
  <c r="B283" i="1" s="1"/>
  <c r="L284" i="1"/>
  <c r="A285" i="1"/>
  <c r="D284" i="1"/>
  <c r="E284" i="1" s="1"/>
  <c r="G284" i="1" s="1"/>
  <c r="H285" i="1" s="1"/>
  <c r="M283" i="1"/>
  <c r="N283" i="1" s="1"/>
  <c r="C284" i="1" s="1"/>
  <c r="Q284" i="1"/>
  <c r="I284" i="1"/>
  <c r="J284" i="1" s="1"/>
  <c r="P284" i="1"/>
  <c r="K284" i="1" l="1"/>
  <c r="B284" i="1" s="1"/>
  <c r="O283" i="1"/>
  <c r="Q285" i="1"/>
  <c r="P285" i="1"/>
  <c r="M284" i="1"/>
  <c r="N284" i="1" s="1"/>
  <c r="C285" i="1" s="1"/>
  <c r="I285" i="1"/>
  <c r="J285" i="1" s="1"/>
  <c r="L285" i="1"/>
  <c r="A286" i="1"/>
  <c r="D285" i="1"/>
  <c r="E285" i="1" s="1"/>
  <c r="G285" i="1" s="1"/>
  <c r="H286" i="1" l="1"/>
  <c r="K285" i="1"/>
  <c r="B285" i="1" s="1"/>
  <c r="Q286" i="1"/>
  <c r="I286" i="1"/>
  <c r="M285" i="1"/>
  <c r="N285" i="1" s="1"/>
  <c r="C286" i="1" s="1"/>
  <c r="P286" i="1"/>
  <c r="O284" i="1"/>
  <c r="L286" i="1"/>
  <c r="A287" i="1"/>
  <c r="D286" i="1"/>
  <c r="E286" i="1" s="1"/>
  <c r="G286" i="1" s="1"/>
  <c r="H287" i="1" s="1"/>
  <c r="J286" i="1" l="1"/>
  <c r="K286" i="1" s="1"/>
  <c r="B286" i="1" s="1"/>
  <c r="Q287" i="1"/>
  <c r="M286" i="1"/>
  <c r="N286" i="1" s="1"/>
  <c r="C287" i="1" s="1"/>
  <c r="I287" i="1"/>
  <c r="J287" i="1" s="1"/>
  <c r="P287" i="1"/>
  <c r="O285" i="1"/>
  <c r="L287" i="1"/>
  <c r="A288" i="1"/>
  <c r="D287" i="1"/>
  <c r="E287" i="1" s="1"/>
  <c r="G287" i="1" s="1"/>
  <c r="H288" i="1" s="1"/>
  <c r="O286" i="1" l="1"/>
  <c r="K287" i="1"/>
  <c r="B287" i="1" s="1"/>
  <c r="I288" i="1"/>
  <c r="J288" i="1" s="1"/>
  <c r="P288" i="1"/>
  <c r="M287" i="1"/>
  <c r="N287" i="1" s="1"/>
  <c r="C288" i="1" s="1"/>
  <c r="Q288" i="1"/>
  <c r="L288" i="1"/>
  <c r="A289" i="1"/>
  <c r="D288" i="1"/>
  <c r="E288" i="1" s="1"/>
  <c r="G288" i="1" s="1"/>
  <c r="H289" i="1" l="1"/>
  <c r="K288" i="1"/>
  <c r="B288" i="1" s="1"/>
  <c r="P289" i="1"/>
  <c r="Q289" i="1"/>
  <c r="I289" i="1"/>
  <c r="M288" i="1"/>
  <c r="N288" i="1" s="1"/>
  <c r="C289" i="1" s="1"/>
  <c r="O287" i="1"/>
  <c r="L289" i="1"/>
  <c r="A290" i="1"/>
  <c r="D289" i="1"/>
  <c r="E289" i="1" s="1"/>
  <c r="G289" i="1" s="1"/>
  <c r="J289" i="1" l="1"/>
  <c r="K289" i="1" s="1"/>
  <c r="B289" i="1" s="1"/>
  <c r="H290" i="1"/>
  <c r="O288" i="1"/>
  <c r="L290" i="1"/>
  <c r="A291" i="1"/>
  <c r="D290" i="1"/>
  <c r="E290" i="1" s="1"/>
  <c r="G290" i="1" s="1"/>
  <c r="H291" i="1" s="1"/>
  <c r="I290" i="1"/>
  <c r="Q290" i="1"/>
  <c r="P290" i="1"/>
  <c r="M289" i="1"/>
  <c r="N289" i="1" s="1"/>
  <c r="C290" i="1" s="1"/>
  <c r="J290" i="1" l="1"/>
  <c r="K290" i="1" s="1"/>
  <c r="B290" i="1" s="1"/>
  <c r="O289" i="1"/>
  <c r="M290" i="1"/>
  <c r="N290" i="1" s="1"/>
  <c r="C291" i="1" s="1"/>
  <c r="Q291" i="1"/>
  <c r="I291" i="1"/>
  <c r="J291" i="1" s="1"/>
  <c r="P291" i="1"/>
  <c r="L291" i="1"/>
  <c r="A292" i="1"/>
  <c r="D291" i="1"/>
  <c r="E291" i="1" s="1"/>
  <c r="G291" i="1" s="1"/>
  <c r="H292" i="1" s="1"/>
  <c r="K291" i="1" l="1"/>
  <c r="B291" i="1" s="1"/>
  <c r="I292" i="1"/>
  <c r="J292" i="1" s="1"/>
  <c r="Q292" i="1"/>
  <c r="M291" i="1"/>
  <c r="N291" i="1" s="1"/>
  <c r="C292" i="1" s="1"/>
  <c r="P292" i="1"/>
  <c r="O290" i="1"/>
  <c r="L292" i="1"/>
  <c r="A293" i="1"/>
  <c r="D292" i="1"/>
  <c r="E292" i="1" s="1"/>
  <c r="G292" i="1" s="1"/>
  <c r="H293" i="1" l="1"/>
  <c r="K292" i="1"/>
  <c r="B292" i="1" s="1"/>
  <c r="I293" i="1"/>
  <c r="Q293" i="1"/>
  <c r="P293" i="1"/>
  <c r="M292" i="1"/>
  <c r="N292" i="1" s="1"/>
  <c r="C293" i="1" s="1"/>
  <c r="O291" i="1"/>
  <c r="L293" i="1"/>
  <c r="A294" i="1"/>
  <c r="D293" i="1"/>
  <c r="E293" i="1" s="1"/>
  <c r="G293" i="1" s="1"/>
  <c r="H294" i="1" s="1"/>
  <c r="J293" i="1" l="1"/>
  <c r="K293" i="1" s="1"/>
  <c r="B293" i="1" s="1"/>
  <c r="P294" i="1"/>
  <c r="Q294" i="1"/>
  <c r="I294" i="1"/>
  <c r="J294" i="1" s="1"/>
  <c r="M293" i="1"/>
  <c r="N293" i="1" s="1"/>
  <c r="C294" i="1" s="1"/>
  <c r="O292" i="1"/>
  <c r="L294" i="1"/>
  <c r="A295" i="1"/>
  <c r="D294" i="1"/>
  <c r="E294" i="1" s="1"/>
  <c r="G294" i="1" s="1"/>
  <c r="H295" i="1" l="1"/>
  <c r="K294" i="1"/>
  <c r="B294" i="1" s="1"/>
  <c r="Q295" i="1"/>
  <c r="M294" i="1"/>
  <c r="N294" i="1" s="1"/>
  <c r="C295" i="1" s="1"/>
  <c r="P295" i="1"/>
  <c r="I295" i="1"/>
  <c r="O293" i="1"/>
  <c r="L295" i="1"/>
  <c r="A296" i="1"/>
  <c r="D295" i="1"/>
  <c r="E295" i="1" s="1"/>
  <c r="G295" i="1" s="1"/>
  <c r="H296" i="1" s="1"/>
  <c r="J295" i="1" l="1"/>
  <c r="K295" i="1" s="1"/>
  <c r="B295" i="1" s="1"/>
  <c r="O294" i="1"/>
  <c r="A297" i="1"/>
  <c r="L296" i="1"/>
  <c r="D296" i="1"/>
  <c r="E296" i="1" s="1"/>
  <c r="G296" i="1" s="1"/>
  <c r="H297" i="1" s="1"/>
  <c r="P296" i="1"/>
  <c r="Q296" i="1"/>
  <c r="I296" i="1"/>
  <c r="J296" i="1" s="1"/>
  <c r="M295" i="1"/>
  <c r="N295" i="1" s="1"/>
  <c r="C296" i="1" s="1"/>
  <c r="K296" i="1" l="1"/>
  <c r="B296" i="1" s="1"/>
  <c r="A298" i="1"/>
  <c r="L297" i="1"/>
  <c r="D297" i="1"/>
  <c r="E297" i="1" s="1"/>
  <c r="G297" i="1" s="1"/>
  <c r="H298" i="1" s="1"/>
  <c r="O295" i="1"/>
  <c r="Q297" i="1"/>
  <c r="I297" i="1"/>
  <c r="J297" i="1" s="1"/>
  <c r="M296" i="1"/>
  <c r="N296" i="1" s="1"/>
  <c r="C297" i="1" s="1"/>
  <c r="P297" i="1"/>
  <c r="K297" i="1" l="1"/>
  <c r="B297" i="1" s="1"/>
  <c r="O296" i="1"/>
  <c r="M297" i="1"/>
  <c r="N297" i="1" s="1"/>
  <c r="C298" i="1" s="1"/>
  <c r="I298" i="1"/>
  <c r="J298" i="1" s="1"/>
  <c r="P298" i="1"/>
  <c r="Q298" i="1"/>
  <c r="L298" i="1"/>
  <c r="A299" i="1"/>
  <c r="D298" i="1"/>
  <c r="E298" i="1" s="1"/>
  <c r="G298" i="1" s="1"/>
  <c r="H299" i="1" s="1"/>
  <c r="K298" i="1" l="1"/>
  <c r="B298" i="1" s="1"/>
  <c r="O297" i="1"/>
  <c r="Q299" i="1"/>
  <c r="I299" i="1"/>
  <c r="J299" i="1" s="1"/>
  <c r="M298" i="1"/>
  <c r="N298" i="1" s="1"/>
  <c r="C299" i="1" s="1"/>
  <c r="P299" i="1"/>
  <c r="A300" i="1"/>
  <c r="L299" i="1"/>
  <c r="D299" i="1"/>
  <c r="E299" i="1" s="1"/>
  <c r="G299" i="1" s="1"/>
  <c r="H300" i="1" s="1"/>
  <c r="K299" i="1" l="1"/>
  <c r="B299" i="1" s="1"/>
  <c r="O298" i="1"/>
  <c r="L300" i="1"/>
  <c r="A301" i="1"/>
  <c r="D300" i="1"/>
  <c r="E300" i="1" s="1"/>
  <c r="G300" i="1" s="1"/>
  <c r="H301" i="1" s="1"/>
  <c r="Q300" i="1"/>
  <c r="I300" i="1"/>
  <c r="J300" i="1" s="1"/>
  <c r="M299" i="1"/>
  <c r="N299" i="1" s="1"/>
  <c r="C300" i="1" s="1"/>
  <c r="P300" i="1"/>
  <c r="O299" i="1" l="1"/>
  <c r="K300" i="1"/>
  <c r="B300" i="1" s="1"/>
  <c r="A302" i="1"/>
  <c r="L301" i="1"/>
  <c r="D301" i="1"/>
  <c r="E301" i="1" s="1"/>
  <c r="G301" i="1" s="1"/>
  <c r="H302" i="1" s="1"/>
  <c r="Q301" i="1"/>
  <c r="I301" i="1"/>
  <c r="J301" i="1" s="1"/>
  <c r="P301" i="1"/>
  <c r="M300" i="1"/>
  <c r="N300" i="1" s="1"/>
  <c r="C301" i="1" s="1"/>
  <c r="K301" i="1" l="1"/>
  <c r="B301" i="1" s="1"/>
  <c r="O300" i="1"/>
  <c r="M301" i="1"/>
  <c r="N301" i="1" s="1"/>
  <c r="C302" i="1" s="1"/>
  <c r="I302" i="1"/>
  <c r="J302" i="1" s="1"/>
  <c r="P302" i="1"/>
  <c r="Q302" i="1"/>
  <c r="A303" i="1"/>
  <c r="L302" i="1"/>
  <c r="D302" i="1"/>
  <c r="E302" i="1" s="1"/>
  <c r="G302" i="1" s="1"/>
  <c r="H303" i="1" s="1"/>
  <c r="K302" i="1" l="1"/>
  <c r="B302" i="1" s="1"/>
  <c r="I303" i="1"/>
  <c r="J303" i="1" s="1"/>
  <c r="M302" i="1"/>
  <c r="N302" i="1" s="1"/>
  <c r="C303" i="1" s="1"/>
  <c r="P303" i="1"/>
  <c r="Q303" i="1"/>
  <c r="L303" i="1"/>
  <c r="A304" i="1"/>
  <c r="D303" i="1"/>
  <c r="E303" i="1" s="1"/>
  <c r="G303" i="1" s="1"/>
  <c r="O301" i="1"/>
  <c r="H304" i="1" l="1"/>
  <c r="K303" i="1"/>
  <c r="B303" i="1" s="1"/>
  <c r="A305" i="1"/>
  <c r="L304" i="1"/>
  <c r="D304" i="1"/>
  <c r="E304" i="1" s="1"/>
  <c r="G304" i="1" s="1"/>
  <c r="O302" i="1"/>
  <c r="P304" i="1"/>
  <c r="Q304" i="1"/>
  <c r="M303" i="1"/>
  <c r="N303" i="1" s="1"/>
  <c r="C304" i="1" s="1"/>
  <c r="I304" i="1"/>
  <c r="J304" i="1" l="1"/>
  <c r="K304" i="1" s="1"/>
  <c r="B304" i="1" s="1"/>
  <c r="H305" i="1"/>
  <c r="Q305" i="1"/>
  <c r="I305" i="1"/>
  <c r="P305" i="1"/>
  <c r="M304" i="1"/>
  <c r="N304" i="1" s="1"/>
  <c r="C305" i="1" s="1"/>
  <c r="L305" i="1"/>
  <c r="A306" i="1"/>
  <c r="D305" i="1"/>
  <c r="E305" i="1" s="1"/>
  <c r="G305" i="1" s="1"/>
  <c r="H306" i="1" s="1"/>
  <c r="O303" i="1"/>
  <c r="J305" i="1" l="1"/>
  <c r="K305" i="1" s="1"/>
  <c r="B305" i="1" s="1"/>
  <c r="A307" i="1"/>
  <c r="L306" i="1"/>
  <c r="D306" i="1"/>
  <c r="E306" i="1" s="1"/>
  <c r="G306" i="1" s="1"/>
  <c r="O304" i="1"/>
  <c r="P306" i="1"/>
  <c r="M305" i="1"/>
  <c r="N305" i="1" s="1"/>
  <c r="C306" i="1" s="1"/>
  <c r="I306" i="1"/>
  <c r="J306" i="1" s="1"/>
  <c r="Q306" i="1"/>
  <c r="H307" i="1" l="1"/>
  <c r="K306" i="1"/>
  <c r="B306" i="1" s="1"/>
  <c r="P307" i="1"/>
  <c r="Q307" i="1"/>
  <c r="M306" i="1"/>
  <c r="N306" i="1" s="1"/>
  <c r="C307" i="1" s="1"/>
  <c r="I307" i="1"/>
  <c r="O305" i="1"/>
  <c r="A308" i="1"/>
  <c r="L307" i="1"/>
  <c r="D307" i="1"/>
  <c r="E307" i="1" s="1"/>
  <c r="G307" i="1" s="1"/>
  <c r="J307" i="1" l="1"/>
  <c r="K307" i="1" s="1"/>
  <c r="B307" i="1" s="1"/>
  <c r="H308" i="1"/>
  <c r="O306" i="1"/>
  <c r="A309" i="1"/>
  <c r="L308" i="1"/>
  <c r="D308" i="1"/>
  <c r="E308" i="1" s="1"/>
  <c r="G308" i="1" s="1"/>
  <c r="Q308" i="1"/>
  <c r="I308" i="1"/>
  <c r="M307" i="1"/>
  <c r="N307" i="1" s="1"/>
  <c r="C308" i="1" s="1"/>
  <c r="P308" i="1"/>
  <c r="J308" i="1" l="1"/>
  <c r="K308" i="1" s="1"/>
  <c r="B308" i="1" s="1"/>
  <c r="H309" i="1"/>
  <c r="I309" i="1"/>
  <c r="P309" i="1"/>
  <c r="Q309" i="1"/>
  <c r="M308" i="1"/>
  <c r="N308" i="1" s="1"/>
  <c r="C309" i="1" s="1"/>
  <c r="A310" i="1"/>
  <c r="L309" i="1"/>
  <c r="D309" i="1"/>
  <c r="E309" i="1" s="1"/>
  <c r="G309" i="1" s="1"/>
  <c r="H310" i="1" s="1"/>
  <c r="O307" i="1"/>
  <c r="J309" i="1" l="1"/>
  <c r="K309" i="1" s="1"/>
  <c r="B309" i="1" s="1"/>
  <c r="O308" i="1"/>
  <c r="D310" i="1"/>
  <c r="E310" i="1" s="1"/>
  <c r="G310" i="1" s="1"/>
  <c r="H311" i="1" s="1"/>
  <c r="L310" i="1"/>
  <c r="A311" i="1"/>
  <c r="P310" i="1"/>
  <c r="M309" i="1"/>
  <c r="N309" i="1" s="1"/>
  <c r="C310" i="1" s="1"/>
  <c r="Q310" i="1"/>
  <c r="I310" i="1"/>
  <c r="J310" i="1" s="1"/>
  <c r="K310" i="1" l="1"/>
  <c r="B310" i="1" s="1"/>
  <c r="Q311" i="1"/>
  <c r="M310" i="1"/>
  <c r="N310" i="1" s="1"/>
  <c r="C311" i="1" s="1"/>
  <c r="P311" i="1"/>
  <c r="I311" i="1"/>
  <c r="J311" i="1" s="1"/>
  <c r="O309" i="1"/>
  <c r="A312" i="1"/>
  <c r="L311" i="1"/>
  <c r="D311" i="1"/>
  <c r="E311" i="1" s="1"/>
  <c r="G311" i="1" s="1"/>
  <c r="H312" i="1" s="1"/>
  <c r="O310" i="1" l="1"/>
  <c r="K311" i="1"/>
  <c r="B311" i="1" s="1"/>
  <c r="A313" i="1"/>
  <c r="L312" i="1"/>
  <c r="D312" i="1"/>
  <c r="E312" i="1" s="1"/>
  <c r="G312" i="1" s="1"/>
  <c r="I312" i="1"/>
  <c r="J312" i="1" s="1"/>
  <c r="M311" i="1"/>
  <c r="N311" i="1" s="1"/>
  <c r="C312" i="1" s="1"/>
  <c r="Q312" i="1"/>
  <c r="P312" i="1"/>
  <c r="H313" i="1" l="1"/>
  <c r="K312" i="1"/>
  <c r="B312" i="1" s="1"/>
  <c r="O311" i="1"/>
  <c r="L313" i="1"/>
  <c r="A314" i="1"/>
  <c r="D313" i="1"/>
  <c r="E313" i="1" s="1"/>
  <c r="G313" i="1" s="1"/>
  <c r="I313" i="1"/>
  <c r="M312" i="1"/>
  <c r="N312" i="1" s="1"/>
  <c r="C313" i="1" s="1"/>
  <c r="P313" i="1"/>
  <c r="Q313" i="1"/>
  <c r="J313" i="1" l="1"/>
  <c r="K313" i="1" s="1"/>
  <c r="B313" i="1" s="1"/>
  <c r="H314" i="1"/>
  <c r="L314" i="1"/>
  <c r="A315" i="1"/>
  <c r="D314" i="1"/>
  <c r="E314" i="1" s="1"/>
  <c r="G314" i="1" s="1"/>
  <c r="H315" i="1" s="1"/>
  <c r="P314" i="1"/>
  <c r="I314" i="1"/>
  <c r="M313" i="1"/>
  <c r="N313" i="1" s="1"/>
  <c r="C314" i="1" s="1"/>
  <c r="Q314" i="1"/>
  <c r="O312" i="1"/>
  <c r="J314" i="1" l="1"/>
  <c r="K314" i="1" s="1"/>
  <c r="B314" i="1" s="1"/>
  <c r="L315" i="1"/>
  <c r="A316" i="1"/>
  <c r="D315" i="1"/>
  <c r="E315" i="1" s="1"/>
  <c r="G315" i="1" s="1"/>
  <c r="H316" i="1" s="1"/>
  <c r="O313" i="1"/>
  <c r="P315" i="1"/>
  <c r="Q315" i="1"/>
  <c r="M314" i="1"/>
  <c r="N314" i="1" s="1"/>
  <c r="C315" i="1" s="1"/>
  <c r="I315" i="1"/>
  <c r="J315" i="1" s="1"/>
  <c r="K315" i="1" l="1"/>
  <c r="B315" i="1" s="1"/>
  <c r="A317" i="1"/>
  <c r="L316" i="1"/>
  <c r="D316" i="1"/>
  <c r="E316" i="1" s="1"/>
  <c r="G316" i="1" s="1"/>
  <c r="H317" i="1" s="1"/>
  <c r="O314" i="1"/>
  <c r="P316" i="1"/>
  <c r="Q316" i="1"/>
  <c r="I316" i="1"/>
  <c r="J316" i="1" s="1"/>
  <c r="M315" i="1"/>
  <c r="N315" i="1" s="1"/>
  <c r="C316" i="1" s="1"/>
  <c r="K316" i="1" l="1"/>
  <c r="B316" i="1" s="1"/>
  <c r="O315" i="1"/>
  <c r="M316" i="1"/>
  <c r="N316" i="1" s="1"/>
  <c r="C317" i="1" s="1"/>
  <c r="P317" i="1"/>
  <c r="Q317" i="1"/>
  <c r="I317" i="1"/>
  <c r="J317" i="1" s="1"/>
  <c r="L317" i="1"/>
  <c r="A318" i="1"/>
  <c r="D317" i="1"/>
  <c r="E317" i="1" s="1"/>
  <c r="G317" i="1" s="1"/>
  <c r="H318" i="1" l="1"/>
  <c r="K317" i="1"/>
  <c r="B317" i="1" s="1"/>
  <c r="O316" i="1"/>
  <c r="I318" i="1"/>
  <c r="M317" i="1"/>
  <c r="N317" i="1" s="1"/>
  <c r="C318" i="1" s="1"/>
  <c r="P318" i="1"/>
  <c r="Q318" i="1"/>
  <c r="L318" i="1"/>
  <c r="A319" i="1"/>
  <c r="D318" i="1"/>
  <c r="E318" i="1" s="1"/>
  <c r="G318" i="1" s="1"/>
  <c r="H319" i="1" s="1"/>
  <c r="J318" i="1" l="1"/>
  <c r="K318" i="1" s="1"/>
  <c r="B318" i="1" s="1"/>
  <c r="I319" i="1"/>
  <c r="J319" i="1" s="1"/>
  <c r="P319" i="1"/>
  <c r="Q319" i="1"/>
  <c r="M318" i="1"/>
  <c r="N318" i="1" s="1"/>
  <c r="C319" i="1" s="1"/>
  <c r="O317" i="1"/>
  <c r="A320" i="1"/>
  <c r="L319" i="1"/>
  <c r="D319" i="1"/>
  <c r="E319" i="1" s="1"/>
  <c r="G319" i="1" s="1"/>
  <c r="H320" i="1" s="1"/>
  <c r="K319" i="1" l="1"/>
  <c r="B319" i="1" s="1"/>
  <c r="Q320" i="1"/>
  <c r="I320" i="1"/>
  <c r="J320" i="1" s="1"/>
  <c r="P320" i="1"/>
  <c r="M319" i="1"/>
  <c r="N319" i="1" s="1"/>
  <c r="C320" i="1" s="1"/>
  <c r="A321" i="1"/>
  <c r="L320" i="1"/>
  <c r="D320" i="1"/>
  <c r="E320" i="1" s="1"/>
  <c r="G320" i="1" s="1"/>
  <c r="H321" i="1" s="1"/>
  <c r="O318" i="1"/>
  <c r="K320" i="1" l="1"/>
  <c r="B320" i="1" s="1"/>
  <c r="O319" i="1"/>
  <c r="L321" i="1"/>
  <c r="A322" i="1"/>
  <c r="D321" i="1"/>
  <c r="E321" i="1" s="1"/>
  <c r="G321" i="1" s="1"/>
  <c r="I321" i="1"/>
  <c r="J321" i="1" s="1"/>
  <c r="M320" i="1"/>
  <c r="N320" i="1" s="1"/>
  <c r="C321" i="1" s="1"/>
  <c r="P321" i="1"/>
  <c r="Q321" i="1"/>
  <c r="H322" i="1" l="1"/>
  <c r="K321" i="1"/>
  <c r="B321" i="1" s="1"/>
  <c r="L322" i="1"/>
  <c r="A323" i="1"/>
  <c r="D322" i="1"/>
  <c r="E322" i="1" s="1"/>
  <c r="G322" i="1" s="1"/>
  <c r="Q322" i="1"/>
  <c r="M321" i="1"/>
  <c r="N321" i="1" s="1"/>
  <c r="C322" i="1" s="1"/>
  <c r="I322" i="1"/>
  <c r="P322" i="1"/>
  <c r="O320" i="1"/>
  <c r="J322" i="1" l="1"/>
  <c r="K322" i="1" s="1"/>
  <c r="B322" i="1" s="1"/>
  <c r="H323" i="1"/>
  <c r="O321" i="1"/>
  <c r="P323" i="1"/>
  <c r="I323" i="1"/>
  <c r="M322" i="1"/>
  <c r="N322" i="1" s="1"/>
  <c r="C323" i="1" s="1"/>
  <c r="Q323" i="1"/>
  <c r="A324" i="1"/>
  <c r="L323" i="1"/>
  <c r="D323" i="1"/>
  <c r="E323" i="1" s="1"/>
  <c r="G323" i="1" s="1"/>
  <c r="J323" i="1" l="1"/>
  <c r="K323" i="1" s="1"/>
  <c r="B323" i="1" s="1"/>
  <c r="H324" i="1"/>
  <c r="Q324" i="1"/>
  <c r="I324" i="1"/>
  <c r="P324" i="1"/>
  <c r="M323" i="1"/>
  <c r="N323" i="1" s="1"/>
  <c r="C324" i="1" s="1"/>
  <c r="L324" i="1"/>
  <c r="A325" i="1"/>
  <c r="D324" i="1"/>
  <c r="E324" i="1" s="1"/>
  <c r="G324" i="1" s="1"/>
  <c r="H325" i="1" s="1"/>
  <c r="O322" i="1"/>
  <c r="J324" i="1" l="1"/>
  <c r="K324" i="1" s="1"/>
  <c r="B324" i="1" s="1"/>
  <c r="M324" i="1"/>
  <c r="N324" i="1" s="1"/>
  <c r="C325" i="1" s="1"/>
  <c r="Q325" i="1"/>
  <c r="P325" i="1"/>
  <c r="I325" i="1"/>
  <c r="J325" i="1" s="1"/>
  <c r="O323" i="1"/>
  <c r="A326" i="1"/>
  <c r="L325" i="1"/>
  <c r="D325" i="1"/>
  <c r="E325" i="1" s="1"/>
  <c r="G325" i="1" s="1"/>
  <c r="H326" i="1" s="1"/>
  <c r="K325" i="1" l="1"/>
  <c r="B325" i="1" s="1"/>
  <c r="O324" i="1"/>
  <c r="D326" i="1"/>
  <c r="E326" i="1" s="1"/>
  <c r="G326" i="1" s="1"/>
  <c r="H327" i="1" s="1"/>
  <c r="L326" i="1"/>
  <c r="A327" i="1"/>
  <c r="M325" i="1"/>
  <c r="N325" i="1" s="1"/>
  <c r="C326" i="1" s="1"/>
  <c r="I326" i="1"/>
  <c r="J326" i="1" s="1"/>
  <c r="P326" i="1"/>
  <c r="Q326" i="1"/>
  <c r="K326" i="1" l="1"/>
  <c r="B326" i="1" s="1"/>
  <c r="O325" i="1"/>
  <c r="P327" i="1"/>
  <c r="Q327" i="1"/>
  <c r="I327" i="1"/>
  <c r="J327" i="1" s="1"/>
  <c r="M326" i="1"/>
  <c r="N326" i="1" s="1"/>
  <c r="C327" i="1" s="1"/>
  <c r="A328" i="1"/>
  <c r="L327" i="1"/>
  <c r="D327" i="1"/>
  <c r="E327" i="1" s="1"/>
  <c r="G327" i="1" s="1"/>
  <c r="H328" i="1" s="1"/>
  <c r="K327" i="1" l="1"/>
  <c r="B327" i="1" s="1"/>
  <c r="O326" i="1"/>
  <c r="L328" i="1"/>
  <c r="A329" i="1"/>
  <c r="D328" i="1"/>
  <c r="E328" i="1" s="1"/>
  <c r="G328" i="1" s="1"/>
  <c r="H329" i="1" s="1"/>
  <c r="M327" i="1"/>
  <c r="N327" i="1" s="1"/>
  <c r="C328" i="1" s="1"/>
  <c r="I328" i="1"/>
  <c r="J328" i="1" s="1"/>
  <c r="Q328" i="1"/>
  <c r="P328" i="1"/>
  <c r="K328" i="1" l="1"/>
  <c r="B328" i="1" s="1"/>
  <c r="A330" i="1"/>
  <c r="L329" i="1"/>
  <c r="D329" i="1"/>
  <c r="E329" i="1" s="1"/>
  <c r="G329" i="1" s="1"/>
  <c r="H330" i="1" s="1"/>
  <c r="M328" i="1"/>
  <c r="N328" i="1" s="1"/>
  <c r="C329" i="1" s="1"/>
  <c r="P329" i="1"/>
  <c r="Q329" i="1"/>
  <c r="I329" i="1"/>
  <c r="J329" i="1" s="1"/>
  <c r="O327" i="1"/>
  <c r="O328" i="1" l="1"/>
  <c r="K329" i="1"/>
  <c r="B329" i="1" s="1"/>
  <c r="M329" i="1"/>
  <c r="N329" i="1" s="1"/>
  <c r="C330" i="1" s="1"/>
  <c r="Q330" i="1"/>
  <c r="I330" i="1"/>
  <c r="J330" i="1" s="1"/>
  <c r="P330" i="1"/>
  <c r="A331" i="1"/>
  <c r="L330" i="1"/>
  <c r="D330" i="1"/>
  <c r="E330" i="1" s="1"/>
  <c r="G330" i="1" s="1"/>
  <c r="H331" i="1" s="1"/>
  <c r="K330" i="1" l="1"/>
  <c r="B330" i="1" s="1"/>
  <c r="M330" i="1"/>
  <c r="N330" i="1" s="1"/>
  <c r="C331" i="1" s="1"/>
  <c r="Q331" i="1"/>
  <c r="P331" i="1"/>
  <c r="I331" i="1"/>
  <c r="J331" i="1" s="1"/>
  <c r="L331" i="1"/>
  <c r="A332" i="1"/>
  <c r="D331" i="1"/>
  <c r="E331" i="1" s="1"/>
  <c r="G331" i="1" s="1"/>
  <c r="H332" i="1" s="1"/>
  <c r="O329" i="1"/>
  <c r="K331" i="1" l="1"/>
  <c r="B331" i="1" s="1"/>
  <c r="M331" i="1"/>
  <c r="N331" i="1" s="1"/>
  <c r="C332" i="1" s="1"/>
  <c r="P332" i="1"/>
  <c r="Q332" i="1"/>
  <c r="I332" i="1"/>
  <c r="J332" i="1" s="1"/>
  <c r="O330" i="1"/>
  <c r="L332" i="1"/>
  <c r="A333" i="1"/>
  <c r="D332" i="1"/>
  <c r="E332" i="1" s="1"/>
  <c r="G332" i="1" s="1"/>
  <c r="H333" i="1" s="1"/>
  <c r="K332" i="1" l="1"/>
  <c r="B332" i="1" s="1"/>
  <c r="M332" i="1"/>
  <c r="N332" i="1" s="1"/>
  <c r="C333" i="1" s="1"/>
  <c r="Q333" i="1"/>
  <c r="P333" i="1"/>
  <c r="I333" i="1"/>
  <c r="J333" i="1" s="1"/>
  <c r="O331" i="1"/>
  <c r="L333" i="1"/>
  <c r="A334" i="1"/>
  <c r="D333" i="1"/>
  <c r="E333" i="1" s="1"/>
  <c r="G333" i="1" s="1"/>
  <c r="H334" i="1" s="1"/>
  <c r="K333" i="1" l="1"/>
  <c r="A335" i="1"/>
  <c r="L334" i="1"/>
  <c r="D334" i="1"/>
  <c r="E334" i="1" s="1"/>
  <c r="G334" i="1" s="1"/>
  <c r="M333" i="1"/>
  <c r="N333" i="1" s="1"/>
  <c r="C334" i="1" s="1"/>
  <c r="P334" i="1"/>
  <c r="Q334" i="1"/>
  <c r="I334" i="1"/>
  <c r="J334" i="1" s="1"/>
  <c r="O332" i="1"/>
  <c r="H335" i="1" l="1"/>
  <c r="O333" i="1"/>
  <c r="B333" i="1"/>
  <c r="K334" i="1"/>
  <c r="B334" i="1" s="1"/>
  <c r="L335" i="1"/>
  <c r="A336" i="1"/>
  <c r="D335" i="1"/>
  <c r="E335" i="1" s="1"/>
  <c r="G335" i="1" s="1"/>
  <c r="H336" i="1" s="1"/>
  <c r="M334" i="1"/>
  <c r="N334" i="1" s="1"/>
  <c r="C335" i="1" s="1"/>
  <c r="I335" i="1"/>
  <c r="P335" i="1"/>
  <c r="Q335" i="1"/>
  <c r="J335" i="1" l="1"/>
  <c r="K335" i="1" s="1"/>
  <c r="B335" i="1" s="1"/>
  <c r="M335" i="1"/>
  <c r="N335" i="1" s="1"/>
  <c r="C336" i="1" s="1"/>
  <c r="P336" i="1"/>
  <c r="Q336" i="1"/>
  <c r="I336" i="1"/>
  <c r="J336" i="1" s="1"/>
  <c r="O334" i="1"/>
  <c r="A337" i="1"/>
  <c r="L336" i="1"/>
  <c r="D336" i="1"/>
  <c r="E336" i="1" s="1"/>
  <c r="G336" i="1" s="1"/>
  <c r="H337" i="1" s="1"/>
  <c r="K336" i="1" l="1"/>
  <c r="B336" i="1" s="1"/>
  <c r="A338" i="1"/>
  <c r="L337" i="1"/>
  <c r="D337" i="1"/>
  <c r="E337" i="1" s="1"/>
  <c r="G337" i="1" s="1"/>
  <c r="O335" i="1"/>
  <c r="M336" i="1"/>
  <c r="N336" i="1" s="1"/>
  <c r="C337" i="1" s="1"/>
  <c r="I337" i="1"/>
  <c r="J337" i="1" s="1"/>
  <c r="Q337" i="1"/>
  <c r="P337" i="1"/>
  <c r="H338" i="1" l="1"/>
  <c r="K337" i="1"/>
  <c r="B337" i="1" s="1"/>
  <c r="A339" i="1"/>
  <c r="L338" i="1"/>
  <c r="D338" i="1"/>
  <c r="E338" i="1" s="1"/>
  <c r="G338" i="1" s="1"/>
  <c r="H339" i="1" s="1"/>
  <c r="O336" i="1"/>
  <c r="Q338" i="1"/>
  <c r="I338" i="1"/>
  <c r="P338" i="1"/>
  <c r="M337" i="1"/>
  <c r="N337" i="1" s="1"/>
  <c r="C338" i="1" s="1"/>
  <c r="J338" i="1" l="1"/>
  <c r="K338" i="1" s="1"/>
  <c r="B338" i="1" s="1"/>
  <c r="L339" i="1"/>
  <c r="A340" i="1"/>
  <c r="D339" i="1"/>
  <c r="E339" i="1" s="1"/>
  <c r="G339" i="1" s="1"/>
  <c r="H340" i="1" s="1"/>
  <c r="O337" i="1"/>
  <c r="P339" i="1"/>
  <c r="Q339" i="1"/>
  <c r="I339" i="1"/>
  <c r="J339" i="1" s="1"/>
  <c r="M338" i="1"/>
  <c r="N338" i="1" s="1"/>
  <c r="C339" i="1" s="1"/>
  <c r="K339" i="1" l="1"/>
  <c r="B339" i="1" s="1"/>
  <c r="A341" i="1"/>
  <c r="L340" i="1"/>
  <c r="D340" i="1"/>
  <c r="E340" i="1" s="1"/>
  <c r="G340" i="1" s="1"/>
  <c r="H341" i="1" s="1"/>
  <c r="O338" i="1"/>
  <c r="I340" i="1"/>
  <c r="J340" i="1" s="1"/>
  <c r="Q340" i="1"/>
  <c r="P340" i="1"/>
  <c r="M339" i="1"/>
  <c r="N339" i="1" s="1"/>
  <c r="C340" i="1" s="1"/>
  <c r="K340" i="1" l="1"/>
  <c r="B340" i="1" s="1"/>
  <c r="M340" i="1"/>
  <c r="N340" i="1" s="1"/>
  <c r="C341" i="1" s="1"/>
  <c r="Q341" i="1"/>
  <c r="I341" i="1"/>
  <c r="J341" i="1" s="1"/>
  <c r="P341" i="1"/>
  <c r="A342" i="1"/>
  <c r="L341" i="1"/>
  <c r="D341" i="1"/>
  <c r="E341" i="1" s="1"/>
  <c r="G341" i="1" s="1"/>
  <c r="O339" i="1"/>
  <c r="H342" i="1" l="1"/>
  <c r="K341" i="1"/>
  <c r="B341" i="1" s="1"/>
  <c r="Q342" i="1"/>
  <c r="I342" i="1"/>
  <c r="P342" i="1"/>
  <c r="M341" i="1"/>
  <c r="N341" i="1" s="1"/>
  <c r="C342" i="1" s="1"/>
  <c r="O340" i="1"/>
  <c r="A343" i="1"/>
  <c r="L342" i="1"/>
  <c r="D342" i="1"/>
  <c r="E342" i="1" s="1"/>
  <c r="G342" i="1" s="1"/>
  <c r="H343" i="1" s="1"/>
  <c r="J342" i="1" l="1"/>
  <c r="K342" i="1" s="1"/>
  <c r="B342" i="1" s="1"/>
  <c r="L343" i="1"/>
  <c r="A344" i="1"/>
  <c r="D343" i="1"/>
  <c r="E343" i="1" s="1"/>
  <c r="G343" i="1" s="1"/>
  <c r="O341" i="1"/>
  <c r="I343" i="1"/>
  <c r="J343" i="1" s="1"/>
  <c r="Q343" i="1"/>
  <c r="P343" i="1"/>
  <c r="M342" i="1"/>
  <c r="N342" i="1" s="1"/>
  <c r="C343" i="1" s="1"/>
  <c r="H344" i="1" l="1"/>
  <c r="K343" i="1"/>
  <c r="B343" i="1" s="1"/>
  <c r="P344" i="1"/>
  <c r="Q344" i="1"/>
  <c r="I344" i="1"/>
  <c r="M343" i="1"/>
  <c r="N343" i="1" s="1"/>
  <c r="C344" i="1" s="1"/>
  <c r="O342" i="1"/>
  <c r="A345" i="1"/>
  <c r="L344" i="1"/>
  <c r="D344" i="1"/>
  <c r="E344" i="1" s="1"/>
  <c r="G344" i="1" s="1"/>
  <c r="H345" i="1" s="1"/>
  <c r="J344" i="1" l="1"/>
  <c r="K344" i="1" s="1"/>
  <c r="B344" i="1" s="1"/>
  <c r="A346" i="1"/>
  <c r="L345" i="1"/>
  <c r="D345" i="1"/>
  <c r="E345" i="1" s="1"/>
  <c r="G345" i="1" s="1"/>
  <c r="O343" i="1"/>
  <c r="M344" i="1"/>
  <c r="N344" i="1" s="1"/>
  <c r="C345" i="1" s="1"/>
  <c r="P345" i="1"/>
  <c r="Q345" i="1"/>
  <c r="I345" i="1"/>
  <c r="J345" i="1" s="1"/>
  <c r="H346" i="1" l="1"/>
  <c r="K345" i="1"/>
  <c r="B345" i="1" s="1"/>
  <c r="A347" i="1"/>
  <c r="L346" i="1"/>
  <c r="D346" i="1"/>
  <c r="E346" i="1" s="1"/>
  <c r="G346" i="1" s="1"/>
  <c r="O344" i="1"/>
  <c r="Q346" i="1"/>
  <c r="M345" i="1"/>
  <c r="N345" i="1" s="1"/>
  <c r="C346" i="1" s="1"/>
  <c r="I346" i="1"/>
  <c r="P346" i="1"/>
  <c r="J346" i="1" l="1"/>
  <c r="K346" i="1" s="1"/>
  <c r="B346" i="1" s="1"/>
  <c r="H347" i="1"/>
  <c r="O345" i="1"/>
  <c r="Q347" i="1"/>
  <c r="M346" i="1"/>
  <c r="N346" i="1" s="1"/>
  <c r="C347" i="1" s="1"/>
  <c r="I347" i="1"/>
  <c r="P347" i="1"/>
  <c r="L347" i="1"/>
  <c r="A348" i="1"/>
  <c r="D347" i="1"/>
  <c r="E347" i="1" s="1"/>
  <c r="G347" i="1" s="1"/>
  <c r="H348" i="1" s="1"/>
  <c r="J347" i="1" l="1"/>
  <c r="K347" i="1" s="1"/>
  <c r="A349" i="1"/>
  <c r="L348" i="1"/>
  <c r="D348" i="1"/>
  <c r="E348" i="1" s="1"/>
  <c r="G348" i="1" s="1"/>
  <c r="H349" i="1" s="1"/>
  <c r="M347" i="1"/>
  <c r="N347" i="1" s="1"/>
  <c r="C348" i="1" s="1"/>
  <c r="Q348" i="1"/>
  <c r="I348" i="1"/>
  <c r="J348" i="1" s="1"/>
  <c r="P348" i="1"/>
  <c r="O346" i="1"/>
  <c r="O347" i="1" l="1"/>
  <c r="B347" i="1"/>
  <c r="K348" i="1"/>
  <c r="B348" i="1" s="1"/>
  <c r="L349" i="1"/>
  <c r="A350" i="1"/>
  <c r="D349" i="1"/>
  <c r="E349" i="1" s="1"/>
  <c r="G349" i="1" s="1"/>
  <c r="H350" i="1" s="1"/>
  <c r="M348" i="1"/>
  <c r="N348" i="1" s="1"/>
  <c r="C349" i="1" s="1"/>
  <c r="P349" i="1"/>
  <c r="Q349" i="1"/>
  <c r="I349" i="1"/>
  <c r="J349" i="1" s="1"/>
  <c r="K349" i="1" l="1"/>
  <c r="B349" i="1" s="1"/>
  <c r="A351" i="1"/>
  <c r="L350" i="1"/>
  <c r="D350" i="1"/>
  <c r="E350" i="1" s="1"/>
  <c r="G350" i="1" s="1"/>
  <c r="H351" i="1" s="1"/>
  <c r="O348" i="1"/>
  <c r="P350" i="1"/>
  <c r="Q350" i="1"/>
  <c r="M349" i="1"/>
  <c r="N349" i="1" s="1"/>
  <c r="C350" i="1" s="1"/>
  <c r="I350" i="1"/>
  <c r="J350" i="1" s="1"/>
  <c r="O349" i="1" l="1"/>
  <c r="K350" i="1"/>
  <c r="B350" i="1" s="1"/>
  <c r="P351" i="1"/>
  <c r="M350" i="1"/>
  <c r="N350" i="1" s="1"/>
  <c r="C351" i="1" s="1"/>
  <c r="Q351" i="1"/>
  <c r="I351" i="1"/>
  <c r="J351" i="1" s="1"/>
  <c r="L351" i="1"/>
  <c r="A352" i="1"/>
  <c r="D351" i="1"/>
  <c r="E351" i="1" s="1"/>
  <c r="G351" i="1" s="1"/>
  <c r="H352" i="1" s="1"/>
  <c r="K351" i="1" l="1"/>
  <c r="B351" i="1" s="1"/>
  <c r="L352" i="1"/>
  <c r="A353" i="1"/>
  <c r="D352" i="1"/>
  <c r="E352" i="1" s="1"/>
  <c r="G352" i="1" s="1"/>
  <c r="M351" i="1"/>
  <c r="N351" i="1" s="1"/>
  <c r="C352" i="1" s="1"/>
  <c r="Q352" i="1"/>
  <c r="I352" i="1"/>
  <c r="J352" i="1" s="1"/>
  <c r="P352" i="1"/>
  <c r="O350" i="1"/>
  <c r="H353" i="1" l="1"/>
  <c r="O351" i="1"/>
  <c r="K352" i="1"/>
  <c r="B352" i="1" s="1"/>
  <c r="M352" i="1"/>
  <c r="N352" i="1" s="1"/>
  <c r="C353" i="1" s="1"/>
  <c r="Q353" i="1"/>
  <c r="I353" i="1"/>
  <c r="P353" i="1"/>
  <c r="A354" i="1"/>
  <c r="L353" i="1"/>
  <c r="D353" i="1"/>
  <c r="E353" i="1" s="1"/>
  <c r="G353" i="1" s="1"/>
  <c r="J353" i="1" l="1"/>
  <c r="K353" i="1" s="1"/>
  <c r="B353" i="1" s="1"/>
  <c r="H354" i="1"/>
  <c r="I354" i="1"/>
  <c r="M353" i="1"/>
  <c r="N353" i="1" s="1"/>
  <c r="C354" i="1" s="1"/>
  <c r="Q354" i="1"/>
  <c r="P354" i="1"/>
  <c r="A355" i="1"/>
  <c r="L354" i="1"/>
  <c r="D354" i="1"/>
  <c r="E354" i="1" s="1"/>
  <c r="G354" i="1" s="1"/>
  <c r="H355" i="1" s="1"/>
  <c r="O352" i="1"/>
  <c r="J354" i="1" l="1"/>
  <c r="K354" i="1" s="1"/>
  <c r="B354" i="1" s="1"/>
  <c r="O353" i="1"/>
  <c r="L355" i="1"/>
  <c r="A356" i="1"/>
  <c r="D355" i="1"/>
  <c r="E355" i="1" s="1"/>
  <c r="G355" i="1" s="1"/>
  <c r="P355" i="1"/>
  <c r="M354" i="1"/>
  <c r="N354" i="1" s="1"/>
  <c r="C355" i="1" s="1"/>
  <c r="Q355" i="1"/>
  <c r="I355" i="1"/>
  <c r="J355" i="1" s="1"/>
  <c r="H356" i="1" l="1"/>
  <c r="K355" i="1"/>
  <c r="B355" i="1" s="1"/>
  <c r="P356" i="1"/>
  <c r="Q356" i="1"/>
  <c r="I356" i="1"/>
  <c r="M355" i="1"/>
  <c r="N355" i="1" s="1"/>
  <c r="C356" i="1" s="1"/>
  <c r="O354" i="1"/>
  <c r="A357" i="1"/>
  <c r="L356" i="1"/>
  <c r="D356" i="1"/>
  <c r="E356" i="1" s="1"/>
  <c r="G356" i="1" s="1"/>
  <c r="H357" i="1" s="1"/>
  <c r="J356" i="1" l="1"/>
  <c r="K356" i="1" s="1"/>
  <c r="B356" i="1" s="1"/>
  <c r="A358" i="1"/>
  <c r="L357" i="1"/>
  <c r="D357" i="1"/>
  <c r="E357" i="1" s="1"/>
  <c r="G357" i="1" s="1"/>
  <c r="H358" i="1" s="1"/>
  <c r="O355" i="1"/>
  <c r="M356" i="1"/>
  <c r="N356" i="1" s="1"/>
  <c r="C357" i="1" s="1"/>
  <c r="Q357" i="1"/>
  <c r="I357" i="1"/>
  <c r="J357" i="1" s="1"/>
  <c r="P357" i="1"/>
  <c r="K357" i="1" l="1"/>
  <c r="B357" i="1" s="1"/>
  <c r="A359" i="1"/>
  <c r="L358" i="1"/>
  <c r="D358" i="1"/>
  <c r="E358" i="1" s="1"/>
  <c r="G358" i="1" s="1"/>
  <c r="H359" i="1" s="1"/>
  <c r="O356" i="1"/>
  <c r="Q358" i="1"/>
  <c r="I358" i="1"/>
  <c r="J358" i="1" s="1"/>
  <c r="M357" i="1"/>
  <c r="N357" i="1" s="1"/>
  <c r="C358" i="1" s="1"/>
  <c r="P358" i="1"/>
  <c r="K358" i="1" l="1"/>
  <c r="B358" i="1" s="1"/>
  <c r="Q359" i="1"/>
  <c r="I359" i="1"/>
  <c r="J359" i="1" s="1"/>
  <c r="P359" i="1"/>
  <c r="M358" i="1"/>
  <c r="N358" i="1" s="1"/>
  <c r="C359" i="1" s="1"/>
  <c r="O357" i="1"/>
  <c r="L359" i="1"/>
  <c r="A360" i="1"/>
  <c r="D359" i="1"/>
  <c r="E359" i="1" s="1"/>
  <c r="G359" i="1" s="1"/>
  <c r="H360" i="1" l="1"/>
  <c r="O358" i="1"/>
  <c r="K359" i="1"/>
  <c r="B359" i="1" s="1"/>
  <c r="A361" i="1"/>
  <c r="L360" i="1"/>
  <c r="D360" i="1"/>
  <c r="E360" i="1" s="1"/>
  <c r="G360" i="1" s="1"/>
  <c r="H361" i="1" s="1"/>
  <c r="I360" i="1"/>
  <c r="M359" i="1"/>
  <c r="N359" i="1" s="1"/>
  <c r="C360" i="1" s="1"/>
  <c r="Q360" i="1"/>
  <c r="P360" i="1"/>
  <c r="J360" i="1" l="1"/>
  <c r="K360" i="1" s="1"/>
  <c r="B360" i="1" s="1"/>
  <c r="A362" i="1"/>
  <c r="L361" i="1"/>
  <c r="D361" i="1"/>
  <c r="E361" i="1" s="1"/>
  <c r="G361" i="1" s="1"/>
  <c r="H362" i="1" s="1"/>
  <c r="O359" i="1"/>
  <c r="M360" i="1"/>
  <c r="N360" i="1" s="1"/>
  <c r="C361" i="1" s="1"/>
  <c r="Q361" i="1"/>
  <c r="I361" i="1"/>
  <c r="J361" i="1" s="1"/>
  <c r="P361" i="1"/>
  <c r="K361" i="1" l="1"/>
  <c r="B361" i="1" s="1"/>
  <c r="Q362" i="1"/>
  <c r="M361" i="1"/>
  <c r="N361" i="1" s="1"/>
  <c r="C362" i="1" s="1"/>
  <c r="I362" i="1"/>
  <c r="J362" i="1" s="1"/>
  <c r="P362" i="1"/>
  <c r="O360" i="1"/>
  <c r="A363" i="1"/>
  <c r="L362" i="1"/>
  <c r="D362" i="1"/>
  <c r="E362" i="1" s="1"/>
  <c r="G362" i="1" s="1"/>
  <c r="H363" i="1" s="1"/>
  <c r="K362" i="1" l="1"/>
  <c r="B362" i="1" s="1"/>
  <c r="L363" i="1"/>
  <c r="A364" i="1"/>
  <c r="D363" i="1"/>
  <c r="E363" i="1" s="1"/>
  <c r="G363" i="1" s="1"/>
  <c r="H364" i="1" s="1"/>
  <c r="O361" i="1"/>
  <c r="I363" i="1"/>
  <c r="J363" i="1" s="1"/>
  <c r="M362" i="1"/>
  <c r="N362" i="1" s="1"/>
  <c r="C363" i="1" s="1"/>
  <c r="Q363" i="1"/>
  <c r="P363" i="1"/>
  <c r="O362" i="1" l="1"/>
  <c r="K363" i="1"/>
  <c r="B363" i="1" s="1"/>
  <c r="P364" i="1"/>
  <c r="M363" i="1"/>
  <c r="N363" i="1" s="1"/>
  <c r="C364" i="1" s="1"/>
  <c r="Q364" i="1"/>
  <c r="I364" i="1"/>
  <c r="J364" i="1" s="1"/>
  <c r="L364" i="1"/>
  <c r="A365" i="1"/>
  <c r="D364" i="1"/>
  <c r="E364" i="1" s="1"/>
  <c r="G364" i="1" s="1"/>
  <c r="H365" i="1" s="1"/>
  <c r="O363" i="1" l="1"/>
  <c r="K364" i="1"/>
  <c r="B364" i="1" s="1"/>
  <c r="L365" i="1"/>
  <c r="A366" i="1"/>
  <c r="D365" i="1"/>
  <c r="E365" i="1" s="1"/>
  <c r="G365" i="1" s="1"/>
  <c r="H366" i="1" s="1"/>
  <c r="M364" i="1"/>
  <c r="N364" i="1" s="1"/>
  <c r="C365" i="1" s="1"/>
  <c r="Q365" i="1"/>
  <c r="I365" i="1"/>
  <c r="J365" i="1" s="1"/>
  <c r="P365" i="1"/>
  <c r="K365" i="1" l="1"/>
  <c r="B365" i="1" s="1"/>
  <c r="Q366" i="1"/>
  <c r="P366" i="1"/>
  <c r="M365" i="1"/>
  <c r="N365" i="1" s="1"/>
  <c r="C366" i="1" s="1"/>
  <c r="I366" i="1"/>
  <c r="J366" i="1" s="1"/>
  <c r="O364" i="1"/>
  <c r="L366" i="1"/>
  <c r="A367" i="1"/>
  <c r="D366" i="1"/>
  <c r="E366" i="1" s="1"/>
  <c r="G366" i="1" s="1"/>
  <c r="H367" i="1" s="1"/>
  <c r="K366" i="1" l="1"/>
  <c r="B366" i="1" s="1"/>
  <c r="P367" i="1"/>
  <c r="M366" i="1"/>
  <c r="N366" i="1" s="1"/>
  <c r="C367" i="1" s="1"/>
  <c r="Q367" i="1"/>
  <c r="I367" i="1"/>
  <c r="J367" i="1" s="1"/>
  <c r="O365" i="1"/>
  <c r="L367" i="1"/>
  <c r="A368" i="1"/>
  <c r="D367" i="1"/>
  <c r="E367" i="1" s="1"/>
  <c r="G367" i="1" s="1"/>
  <c r="H368" i="1" s="1"/>
  <c r="O366" i="1" l="1"/>
  <c r="K367" i="1"/>
  <c r="B367" i="1" s="1"/>
  <c r="P368" i="1"/>
  <c r="M367" i="1"/>
  <c r="N367" i="1" s="1"/>
  <c r="C368" i="1" s="1"/>
  <c r="Q368" i="1"/>
  <c r="I368" i="1"/>
  <c r="J368" i="1" s="1"/>
  <c r="A369" i="1"/>
  <c r="L368" i="1"/>
  <c r="D368" i="1"/>
  <c r="E368" i="1" s="1"/>
  <c r="G368" i="1" s="1"/>
  <c r="H369" i="1" s="1"/>
  <c r="O367" i="1" l="1"/>
  <c r="K368" i="1"/>
  <c r="B368" i="1" s="1"/>
  <c r="M368" i="1"/>
  <c r="N368" i="1" s="1"/>
  <c r="C369" i="1" s="1"/>
  <c r="P369" i="1"/>
  <c r="I369" i="1"/>
  <c r="J369" i="1" s="1"/>
  <c r="Q369" i="1"/>
  <c r="A370" i="1"/>
  <c r="L369" i="1"/>
  <c r="D369" i="1"/>
  <c r="E369" i="1" s="1"/>
  <c r="G369" i="1" s="1"/>
  <c r="H370" i="1" s="1"/>
  <c r="K369" i="1" l="1"/>
  <c r="B369" i="1" s="1"/>
  <c r="O368" i="1"/>
  <c r="L370" i="1"/>
  <c r="A371" i="1"/>
  <c r="D370" i="1"/>
  <c r="E370" i="1" s="1"/>
  <c r="G370" i="1" s="1"/>
  <c r="I370" i="1"/>
  <c r="J370" i="1" s="1"/>
  <c r="P370" i="1"/>
  <c r="Q370" i="1"/>
  <c r="M369" i="1"/>
  <c r="N369" i="1" s="1"/>
  <c r="C370" i="1" s="1"/>
  <c r="H371" i="1" l="1"/>
  <c r="K370" i="1"/>
  <c r="B370" i="1" s="1"/>
  <c r="L371" i="1"/>
  <c r="A372" i="1"/>
  <c r="D371" i="1"/>
  <c r="E371" i="1" s="1"/>
  <c r="G371" i="1" s="1"/>
  <c r="Q371" i="1"/>
  <c r="I371" i="1"/>
  <c r="P371" i="1"/>
  <c r="M370" i="1"/>
  <c r="N370" i="1" s="1"/>
  <c r="C371" i="1" s="1"/>
  <c r="O369" i="1"/>
  <c r="J371" i="1" l="1"/>
  <c r="K371" i="1" s="1"/>
  <c r="B371" i="1" s="1"/>
  <c r="H372" i="1"/>
  <c r="A373" i="1"/>
  <c r="L372" i="1"/>
  <c r="D372" i="1"/>
  <c r="E372" i="1" s="1"/>
  <c r="G372" i="1" s="1"/>
  <c r="H373" i="1" s="1"/>
  <c r="O370" i="1"/>
  <c r="P372" i="1"/>
  <c r="Q372" i="1"/>
  <c r="I372" i="1"/>
  <c r="M371" i="1"/>
  <c r="N371" i="1" s="1"/>
  <c r="C372" i="1" s="1"/>
  <c r="J372" i="1" l="1"/>
  <c r="K372" i="1" s="1"/>
  <c r="B372" i="1" s="1"/>
  <c r="M372" i="1"/>
  <c r="N372" i="1" s="1"/>
  <c r="C373" i="1" s="1"/>
  <c r="I373" i="1"/>
  <c r="J373" i="1" s="1"/>
  <c r="Q373" i="1"/>
  <c r="P373" i="1"/>
  <c r="O371" i="1"/>
  <c r="A374" i="1"/>
  <c r="L373" i="1"/>
  <c r="D373" i="1"/>
  <c r="E373" i="1" s="1"/>
  <c r="G373" i="1" s="1"/>
  <c r="H374" i="1" l="1"/>
  <c r="K373" i="1"/>
  <c r="B373" i="1" s="1"/>
  <c r="O372" i="1"/>
  <c r="A375" i="1"/>
  <c r="L374" i="1"/>
  <c r="D374" i="1"/>
  <c r="E374" i="1" s="1"/>
  <c r="G374" i="1" s="1"/>
  <c r="Q374" i="1"/>
  <c r="I374" i="1"/>
  <c r="P374" i="1"/>
  <c r="M373" i="1"/>
  <c r="N373" i="1" s="1"/>
  <c r="C374" i="1" s="1"/>
  <c r="J374" i="1" l="1"/>
  <c r="K374" i="1" s="1"/>
  <c r="B374" i="1" s="1"/>
  <c r="H375" i="1"/>
  <c r="P375" i="1"/>
  <c r="I375" i="1"/>
  <c r="Q375" i="1"/>
  <c r="M374" i="1"/>
  <c r="N374" i="1" s="1"/>
  <c r="C375" i="1" s="1"/>
  <c r="L375" i="1"/>
  <c r="A376" i="1"/>
  <c r="D375" i="1"/>
  <c r="E375" i="1" s="1"/>
  <c r="G375" i="1" s="1"/>
  <c r="H376" i="1" s="1"/>
  <c r="O373" i="1"/>
  <c r="J375" i="1" l="1"/>
  <c r="K375" i="1" s="1"/>
  <c r="B375" i="1" s="1"/>
  <c r="A377" i="1"/>
  <c r="L376" i="1"/>
  <c r="D376" i="1"/>
  <c r="E376" i="1" s="1"/>
  <c r="G376" i="1" s="1"/>
  <c r="H377" i="1" s="1"/>
  <c r="O374" i="1"/>
  <c r="P376" i="1"/>
  <c r="Q376" i="1"/>
  <c r="I376" i="1"/>
  <c r="J376" i="1" s="1"/>
  <c r="M375" i="1"/>
  <c r="N375" i="1" s="1"/>
  <c r="C376" i="1" s="1"/>
  <c r="K376" i="1" l="1"/>
  <c r="B376" i="1" s="1"/>
  <c r="M376" i="1"/>
  <c r="N376" i="1" s="1"/>
  <c r="C377" i="1" s="1"/>
  <c r="Q377" i="1"/>
  <c r="P377" i="1"/>
  <c r="I377" i="1"/>
  <c r="J377" i="1" s="1"/>
  <c r="O375" i="1"/>
  <c r="A378" i="1"/>
  <c r="L377" i="1"/>
  <c r="D377" i="1"/>
  <c r="E377" i="1" s="1"/>
  <c r="G377" i="1" s="1"/>
  <c r="H378" i="1" l="1"/>
  <c r="O376" i="1"/>
  <c r="K377" i="1"/>
  <c r="B377" i="1" s="1"/>
  <c r="A379" i="1"/>
  <c r="L378" i="1"/>
  <c r="D378" i="1"/>
  <c r="E378" i="1" s="1"/>
  <c r="G378" i="1" s="1"/>
  <c r="H379" i="1" s="1"/>
  <c r="I378" i="1"/>
  <c r="M377" i="1"/>
  <c r="N377" i="1" s="1"/>
  <c r="C378" i="1" s="1"/>
  <c r="P378" i="1"/>
  <c r="Q378" i="1"/>
  <c r="J378" i="1" l="1"/>
  <c r="K378" i="1" s="1"/>
  <c r="B378" i="1" s="1"/>
  <c r="P379" i="1"/>
  <c r="M378" i="1"/>
  <c r="N378" i="1" s="1"/>
  <c r="C379" i="1" s="1"/>
  <c r="I379" i="1"/>
  <c r="J379" i="1" s="1"/>
  <c r="Q379" i="1"/>
  <c r="O377" i="1"/>
  <c r="L379" i="1"/>
  <c r="A380" i="1"/>
  <c r="D379" i="1"/>
  <c r="E379" i="1" s="1"/>
  <c r="G379" i="1" s="1"/>
  <c r="H380" i="1" l="1"/>
  <c r="K379" i="1"/>
  <c r="B379" i="1" s="1"/>
  <c r="Q380" i="1"/>
  <c r="M379" i="1"/>
  <c r="N379" i="1" s="1"/>
  <c r="C380" i="1" s="1"/>
  <c r="P380" i="1"/>
  <c r="I380" i="1"/>
  <c r="O378" i="1"/>
  <c r="L380" i="1"/>
  <c r="A381" i="1"/>
  <c r="D380" i="1"/>
  <c r="E380" i="1" s="1"/>
  <c r="G380" i="1" s="1"/>
  <c r="J380" i="1" l="1"/>
  <c r="K380" i="1" s="1"/>
  <c r="B380" i="1" s="1"/>
  <c r="H381" i="1"/>
  <c r="O379" i="1"/>
  <c r="M380" i="1"/>
  <c r="N380" i="1" s="1"/>
  <c r="C381" i="1" s="1"/>
  <c r="Q381" i="1"/>
  <c r="I381" i="1"/>
  <c r="P381" i="1"/>
  <c r="L381" i="1"/>
  <c r="A382" i="1"/>
  <c r="D381" i="1"/>
  <c r="E381" i="1" s="1"/>
  <c r="G381" i="1" s="1"/>
  <c r="H382" i="1" l="1"/>
  <c r="J381" i="1"/>
  <c r="K381" i="1" s="1"/>
  <c r="B381" i="1" s="1"/>
  <c r="O380" i="1"/>
  <c r="L382" i="1"/>
  <c r="A383" i="1"/>
  <c r="D382" i="1"/>
  <c r="E382" i="1" s="1"/>
  <c r="G382" i="1" s="1"/>
  <c r="H383" i="1" s="1"/>
  <c r="Q382" i="1"/>
  <c r="P382" i="1"/>
  <c r="M381" i="1"/>
  <c r="N381" i="1" s="1"/>
  <c r="C382" i="1" s="1"/>
  <c r="I382" i="1"/>
  <c r="J382" i="1" l="1"/>
  <c r="K382" i="1" s="1"/>
  <c r="B382" i="1" s="1"/>
  <c r="Q383" i="1"/>
  <c r="P383" i="1"/>
  <c r="M382" i="1"/>
  <c r="N382" i="1" s="1"/>
  <c r="C383" i="1" s="1"/>
  <c r="I383" i="1"/>
  <c r="J383" i="1" s="1"/>
  <c r="O381" i="1"/>
  <c r="L383" i="1"/>
  <c r="A384" i="1"/>
  <c r="D383" i="1"/>
  <c r="E383" i="1" s="1"/>
  <c r="G383" i="1" s="1"/>
  <c r="H384" i="1" s="1"/>
  <c r="K383" i="1" l="1"/>
  <c r="B383" i="1" s="1"/>
  <c r="Q384" i="1"/>
  <c r="I384" i="1"/>
  <c r="J384" i="1" s="1"/>
  <c r="M383" i="1"/>
  <c r="N383" i="1" s="1"/>
  <c r="C384" i="1" s="1"/>
  <c r="P384" i="1"/>
  <c r="O382" i="1"/>
  <c r="A385" i="1"/>
  <c r="L384" i="1"/>
  <c r="D384" i="1"/>
  <c r="E384" i="1" s="1"/>
  <c r="G384" i="1" s="1"/>
  <c r="H385" i="1" s="1"/>
  <c r="K384" i="1" l="1"/>
  <c r="B384" i="1" s="1"/>
  <c r="O383" i="1"/>
  <c r="L385" i="1"/>
  <c r="A386" i="1"/>
  <c r="D385" i="1"/>
  <c r="E385" i="1" s="1"/>
  <c r="G385" i="1" s="1"/>
  <c r="M384" i="1"/>
  <c r="N384" i="1" s="1"/>
  <c r="C385" i="1" s="1"/>
  <c r="P385" i="1"/>
  <c r="I385" i="1"/>
  <c r="J385" i="1" s="1"/>
  <c r="Q385" i="1"/>
  <c r="H386" i="1" l="1"/>
  <c r="K385" i="1"/>
  <c r="B385" i="1" s="1"/>
  <c r="L386" i="1"/>
  <c r="A387" i="1"/>
  <c r="D386" i="1"/>
  <c r="E386" i="1" s="1"/>
  <c r="G386" i="1" s="1"/>
  <c r="P386" i="1"/>
  <c r="I386" i="1"/>
  <c r="Q386" i="1"/>
  <c r="M385" i="1"/>
  <c r="N385" i="1" s="1"/>
  <c r="C386" i="1" s="1"/>
  <c r="O384" i="1"/>
  <c r="J386" i="1" l="1"/>
  <c r="K386" i="1" s="1"/>
  <c r="B386" i="1" s="1"/>
  <c r="H387" i="1"/>
  <c r="L387" i="1"/>
  <c r="A388" i="1"/>
  <c r="D387" i="1"/>
  <c r="E387" i="1" s="1"/>
  <c r="G387" i="1" s="1"/>
  <c r="H388" i="1" s="1"/>
  <c r="O385" i="1"/>
  <c r="P387" i="1"/>
  <c r="M386" i="1"/>
  <c r="N386" i="1" s="1"/>
  <c r="C387" i="1" s="1"/>
  <c r="Q387" i="1"/>
  <c r="I387" i="1"/>
  <c r="J387" i="1" l="1"/>
  <c r="K387" i="1" s="1"/>
  <c r="B387" i="1" s="1"/>
  <c r="O386" i="1"/>
  <c r="I388" i="1"/>
  <c r="J388" i="1" s="1"/>
  <c r="P388" i="1"/>
  <c r="M387" i="1"/>
  <c r="N387" i="1" s="1"/>
  <c r="C388" i="1" s="1"/>
  <c r="Q388" i="1"/>
  <c r="D388" i="1"/>
  <c r="E388" i="1" s="1"/>
  <c r="G388" i="1" s="1"/>
  <c r="H389" i="1" s="1"/>
  <c r="L388" i="1"/>
  <c r="A389" i="1"/>
  <c r="K388" i="1" l="1"/>
  <c r="B388" i="1" s="1"/>
  <c r="D389" i="1"/>
  <c r="E389" i="1" s="1"/>
  <c r="G389" i="1" s="1"/>
  <c r="H390" i="1" s="1"/>
  <c r="L389" i="1"/>
  <c r="A390" i="1"/>
  <c r="O387" i="1"/>
  <c r="M388" i="1"/>
  <c r="N388" i="1" s="1"/>
  <c r="C389" i="1" s="1"/>
  <c r="Q389" i="1"/>
  <c r="P389" i="1"/>
  <c r="I389" i="1"/>
  <c r="J389" i="1" s="1"/>
  <c r="K389" i="1" l="1"/>
  <c r="B389" i="1" s="1"/>
  <c r="O388" i="1"/>
  <c r="L390" i="1"/>
  <c r="D390" i="1"/>
  <c r="E390" i="1" s="1"/>
  <c r="G390" i="1" s="1"/>
  <c r="H391" i="1" s="1"/>
  <c r="A391" i="1"/>
  <c r="M389" i="1"/>
  <c r="N389" i="1" s="1"/>
  <c r="C390" i="1" s="1"/>
  <c r="I390" i="1"/>
  <c r="J390" i="1" s="1"/>
  <c r="P390" i="1"/>
  <c r="Q390" i="1"/>
  <c r="K390" i="1" l="1"/>
  <c r="B390" i="1" s="1"/>
  <c r="M390" i="1"/>
  <c r="N390" i="1" s="1"/>
  <c r="C391" i="1" s="1"/>
  <c r="P391" i="1"/>
  <c r="Q391" i="1"/>
  <c r="I391" i="1"/>
  <c r="J391" i="1" s="1"/>
  <c r="O389" i="1"/>
  <c r="L391" i="1"/>
  <c r="A392" i="1"/>
  <c r="D391" i="1"/>
  <c r="E391" i="1" s="1"/>
  <c r="G391" i="1" s="1"/>
  <c r="H392" i="1" l="1"/>
  <c r="K391" i="1"/>
  <c r="B391" i="1" s="1"/>
  <c r="D392" i="1"/>
  <c r="E392" i="1" s="1"/>
  <c r="G392" i="1" s="1"/>
  <c r="H393" i="1" s="1"/>
  <c r="L392" i="1"/>
  <c r="A393" i="1"/>
  <c r="M391" i="1"/>
  <c r="N391" i="1" s="1"/>
  <c r="C392" i="1" s="1"/>
  <c r="Q392" i="1"/>
  <c r="P392" i="1"/>
  <c r="I392" i="1"/>
  <c r="O390" i="1"/>
  <c r="J392" i="1" l="1"/>
  <c r="K392" i="1" s="1"/>
  <c r="B392" i="1" s="1"/>
  <c r="D393" i="1"/>
  <c r="E393" i="1" s="1"/>
  <c r="G393" i="1" s="1"/>
  <c r="A394" i="1"/>
  <c r="L393" i="1"/>
  <c r="M392" i="1"/>
  <c r="N392" i="1" s="1"/>
  <c r="C393" i="1" s="1"/>
  <c r="Q393" i="1"/>
  <c r="I393" i="1"/>
  <c r="J393" i="1" s="1"/>
  <c r="P393" i="1"/>
  <c r="O391" i="1"/>
  <c r="H394" i="1" l="1"/>
  <c r="O392" i="1"/>
  <c r="K393" i="1"/>
  <c r="B393" i="1" s="1"/>
  <c r="M393" i="1"/>
  <c r="N393" i="1" s="1"/>
  <c r="C394" i="1" s="1"/>
  <c r="I394" i="1"/>
  <c r="Q394" i="1"/>
  <c r="P394" i="1"/>
  <c r="L394" i="1"/>
  <c r="A395" i="1"/>
  <c r="D394" i="1"/>
  <c r="E394" i="1" s="1"/>
  <c r="G394" i="1" s="1"/>
  <c r="H395" i="1" s="1"/>
  <c r="J394" i="1" l="1"/>
  <c r="K394" i="1" s="1"/>
  <c r="B394" i="1" s="1"/>
  <c r="O393" i="1"/>
  <c r="L395" i="1"/>
  <c r="A396" i="1"/>
  <c r="D395" i="1"/>
  <c r="E395" i="1" s="1"/>
  <c r="G395" i="1" s="1"/>
  <c r="H396" i="1" s="1"/>
  <c r="M394" i="1"/>
  <c r="N394" i="1" s="1"/>
  <c r="C395" i="1" s="1"/>
  <c r="I395" i="1"/>
  <c r="J395" i="1" s="1"/>
  <c r="Q395" i="1"/>
  <c r="P395" i="1"/>
  <c r="K395" i="1" l="1"/>
  <c r="B395" i="1" s="1"/>
  <c r="O394" i="1"/>
  <c r="M395" i="1"/>
  <c r="N395" i="1" s="1"/>
  <c r="C396" i="1" s="1"/>
  <c r="I396" i="1"/>
  <c r="J396" i="1" s="1"/>
  <c r="P396" i="1"/>
  <c r="Q396" i="1"/>
  <c r="D396" i="1"/>
  <c r="E396" i="1" s="1"/>
  <c r="G396" i="1" s="1"/>
  <c r="L396" i="1"/>
  <c r="A397" i="1"/>
  <c r="H397" i="1" l="1"/>
  <c r="K396" i="1"/>
  <c r="B396" i="1" s="1"/>
  <c r="D397" i="1"/>
  <c r="E397" i="1" s="1"/>
  <c r="G397" i="1" s="1"/>
  <c r="H398" i="1" s="1"/>
  <c r="L397" i="1"/>
  <c r="A398" i="1"/>
  <c r="O395" i="1"/>
  <c r="M396" i="1"/>
  <c r="N396" i="1" s="1"/>
  <c r="C397" i="1" s="1"/>
  <c r="I397" i="1"/>
  <c r="Q397" i="1"/>
  <c r="P397" i="1"/>
  <c r="J397" i="1" l="1"/>
  <c r="K397" i="1" s="1"/>
  <c r="B397" i="1" s="1"/>
  <c r="L398" i="1"/>
  <c r="A399" i="1"/>
  <c r="D398" i="1"/>
  <c r="E398" i="1" s="1"/>
  <c r="G398" i="1" s="1"/>
  <c r="H399" i="1" s="1"/>
  <c r="M397" i="1"/>
  <c r="N397" i="1" s="1"/>
  <c r="C398" i="1" s="1"/>
  <c r="I398" i="1"/>
  <c r="J398" i="1" s="1"/>
  <c r="P398" i="1"/>
  <c r="Q398" i="1"/>
  <c r="O396" i="1"/>
  <c r="O397" i="1" l="1"/>
  <c r="K398" i="1"/>
  <c r="M398" i="1"/>
  <c r="N398" i="1" s="1"/>
  <c r="C399" i="1" s="1"/>
  <c r="P399" i="1"/>
  <c r="Q399" i="1"/>
  <c r="I399" i="1"/>
  <c r="J399" i="1" s="1"/>
  <c r="L399" i="1"/>
  <c r="A400" i="1"/>
  <c r="D399" i="1"/>
  <c r="E399" i="1" s="1"/>
  <c r="G399" i="1" s="1"/>
  <c r="H400" i="1" l="1"/>
  <c r="O398" i="1"/>
  <c r="B398" i="1"/>
  <c r="K399" i="1"/>
  <c r="B399" i="1" s="1"/>
  <c r="D400" i="1"/>
  <c r="E400" i="1" s="1"/>
  <c r="G400" i="1" s="1"/>
  <c r="H401" i="1" s="1"/>
  <c r="A401" i="1"/>
  <c r="L400" i="1"/>
  <c r="M399" i="1"/>
  <c r="N399" i="1" s="1"/>
  <c r="C400" i="1" s="1"/>
  <c r="I400" i="1"/>
  <c r="P400" i="1"/>
  <c r="Q400" i="1"/>
  <c r="J400" i="1" l="1"/>
  <c r="K400" i="1" s="1"/>
  <c r="B400" i="1" s="1"/>
  <c r="M400" i="1"/>
  <c r="N400" i="1" s="1"/>
  <c r="C401" i="1" s="1"/>
  <c r="Q401" i="1"/>
  <c r="P401" i="1"/>
  <c r="I401" i="1"/>
  <c r="J401" i="1" s="1"/>
  <c r="O399" i="1"/>
  <c r="D401" i="1"/>
  <c r="E401" i="1" s="1"/>
  <c r="G401" i="1" s="1"/>
  <c r="H402" i="1" s="1"/>
  <c r="L401" i="1"/>
  <c r="A402" i="1"/>
  <c r="K401" i="1" l="1"/>
  <c r="B401" i="1" s="1"/>
  <c r="A403" i="1"/>
  <c r="L402" i="1"/>
  <c r="D402" i="1"/>
  <c r="E402" i="1" s="1"/>
  <c r="G402" i="1" s="1"/>
  <c r="H403" i="1" s="1"/>
  <c r="O400" i="1"/>
  <c r="M401" i="1"/>
  <c r="N401" i="1" s="1"/>
  <c r="C402" i="1" s="1"/>
  <c r="P402" i="1"/>
  <c r="I402" i="1"/>
  <c r="J402" i="1" s="1"/>
  <c r="Q402" i="1"/>
  <c r="K402" i="1" l="1"/>
  <c r="B402" i="1" s="1"/>
  <c r="M402" i="1"/>
  <c r="N402" i="1" s="1"/>
  <c r="C403" i="1" s="1"/>
  <c r="Q403" i="1"/>
  <c r="I403" i="1"/>
  <c r="J403" i="1" s="1"/>
  <c r="P403" i="1"/>
  <c r="O401" i="1"/>
  <c r="L403" i="1"/>
  <c r="D403" i="1"/>
  <c r="E403" i="1" s="1"/>
  <c r="G403" i="1" s="1"/>
  <c r="A404" i="1"/>
  <c r="H404" i="1" l="1"/>
  <c r="O402" i="1"/>
  <c r="K403" i="1"/>
  <c r="B403" i="1" s="1"/>
  <c r="M403" i="1"/>
  <c r="N403" i="1" s="1"/>
  <c r="C404" i="1" s="1"/>
  <c r="I404" i="1"/>
  <c r="P404" i="1"/>
  <c r="Q404" i="1"/>
  <c r="D404" i="1"/>
  <c r="E404" i="1" s="1"/>
  <c r="G404" i="1" s="1"/>
  <c r="H405" i="1" s="1"/>
  <c r="L404" i="1"/>
  <c r="A405" i="1"/>
  <c r="J404" i="1" l="1"/>
  <c r="K404" i="1" s="1"/>
  <c r="M404" i="1"/>
  <c r="N404" i="1" s="1"/>
  <c r="C405" i="1" s="1"/>
  <c r="I405" i="1"/>
  <c r="J405" i="1" s="1"/>
  <c r="P405" i="1"/>
  <c r="Q405" i="1"/>
  <c r="A406" i="1"/>
  <c r="D405" i="1"/>
  <c r="E405" i="1" s="1"/>
  <c r="G405" i="1" s="1"/>
  <c r="H406" i="1" s="1"/>
  <c r="L405" i="1"/>
  <c r="O403" i="1"/>
  <c r="O404" i="1" l="1"/>
  <c r="B404" i="1"/>
  <c r="K405" i="1"/>
  <c r="B405" i="1" s="1"/>
  <c r="M405" i="1"/>
  <c r="N405" i="1" s="1"/>
  <c r="C406" i="1" s="1"/>
  <c r="I406" i="1"/>
  <c r="J406" i="1" s="1"/>
  <c r="P406" i="1"/>
  <c r="Q406" i="1"/>
  <c r="L406" i="1"/>
  <c r="D406" i="1"/>
  <c r="E406" i="1" s="1"/>
  <c r="G406" i="1" s="1"/>
  <c r="A407" i="1"/>
  <c r="H407" i="1" l="1"/>
  <c r="K406" i="1"/>
  <c r="B406" i="1" s="1"/>
  <c r="M406" i="1"/>
  <c r="N406" i="1" s="1"/>
  <c r="C407" i="1" s="1"/>
  <c r="P407" i="1"/>
  <c r="Q407" i="1"/>
  <c r="I407" i="1"/>
  <c r="O405" i="1"/>
  <c r="L407" i="1"/>
  <c r="A408" i="1"/>
  <c r="D407" i="1"/>
  <c r="E407" i="1" s="1"/>
  <c r="G407" i="1" s="1"/>
  <c r="J407" i="1" l="1"/>
  <c r="K407" i="1" s="1"/>
  <c r="B407" i="1" s="1"/>
  <c r="H408" i="1"/>
  <c r="M407" i="1"/>
  <c r="N407" i="1" s="1"/>
  <c r="C408" i="1" s="1"/>
  <c r="I408" i="1"/>
  <c r="P408" i="1"/>
  <c r="Q408" i="1"/>
  <c r="O406" i="1"/>
  <c r="D408" i="1"/>
  <c r="E408" i="1" s="1"/>
  <c r="G408" i="1" s="1"/>
  <c r="L408" i="1"/>
  <c r="A409" i="1"/>
  <c r="J408" i="1" l="1"/>
  <c r="K408" i="1" s="1"/>
  <c r="B408" i="1" s="1"/>
  <c r="H409" i="1"/>
  <c r="D409" i="1"/>
  <c r="E409" i="1" s="1"/>
  <c r="G409" i="1" s="1"/>
  <c r="A410" i="1"/>
  <c r="L409" i="1"/>
  <c r="O407" i="1"/>
  <c r="M408" i="1"/>
  <c r="N408" i="1" s="1"/>
  <c r="C409" i="1" s="1"/>
  <c r="Q409" i="1"/>
  <c r="I409" i="1"/>
  <c r="P409" i="1"/>
  <c r="J409" i="1" l="1"/>
  <c r="K409" i="1" s="1"/>
  <c r="B409" i="1" s="1"/>
  <c r="H410" i="1"/>
  <c r="M409" i="1"/>
  <c r="N409" i="1" s="1"/>
  <c r="C410" i="1" s="1"/>
  <c r="P410" i="1"/>
  <c r="I410" i="1"/>
  <c r="Q410" i="1"/>
  <c r="L410" i="1"/>
  <c r="A411" i="1"/>
  <c r="D410" i="1"/>
  <c r="E410" i="1" s="1"/>
  <c r="G410" i="1" s="1"/>
  <c r="O408" i="1"/>
  <c r="J410" i="1" l="1"/>
  <c r="K410" i="1" s="1"/>
  <c r="B410" i="1" s="1"/>
  <c r="H411" i="1"/>
  <c r="O409" i="1"/>
  <c r="A412" i="1"/>
  <c r="L411" i="1"/>
  <c r="D411" i="1"/>
  <c r="E411" i="1" s="1"/>
  <c r="G411" i="1" s="1"/>
  <c r="H412" i="1" s="1"/>
  <c r="M410" i="1"/>
  <c r="N410" i="1" s="1"/>
  <c r="C411" i="1" s="1"/>
  <c r="Q411" i="1"/>
  <c r="P411" i="1"/>
  <c r="I411" i="1"/>
  <c r="J411" i="1" l="1"/>
  <c r="K411" i="1" s="1"/>
  <c r="B411" i="1" s="1"/>
  <c r="M411" i="1"/>
  <c r="N411" i="1" s="1"/>
  <c r="C412" i="1" s="1"/>
  <c r="Q412" i="1"/>
  <c r="I412" i="1"/>
  <c r="J412" i="1" s="1"/>
  <c r="P412" i="1"/>
  <c r="D412" i="1"/>
  <c r="E412" i="1" s="1"/>
  <c r="G412" i="1" s="1"/>
  <c r="H413" i="1" s="1"/>
  <c r="L412" i="1"/>
  <c r="A413" i="1"/>
  <c r="O410" i="1"/>
  <c r="K412" i="1" l="1"/>
  <c r="B412" i="1" s="1"/>
  <c r="A414" i="1"/>
  <c r="D413" i="1"/>
  <c r="E413" i="1" s="1"/>
  <c r="G413" i="1" s="1"/>
  <c r="H414" i="1" s="1"/>
  <c r="L413" i="1"/>
  <c r="M412" i="1"/>
  <c r="N412" i="1" s="1"/>
  <c r="C413" i="1" s="1"/>
  <c r="I413" i="1"/>
  <c r="J413" i="1" s="1"/>
  <c r="Q413" i="1"/>
  <c r="P413" i="1"/>
  <c r="O411" i="1"/>
  <c r="K413" i="1" l="1"/>
  <c r="B413" i="1" s="1"/>
  <c r="O412" i="1"/>
  <c r="M413" i="1"/>
  <c r="N413" i="1" s="1"/>
  <c r="C414" i="1" s="1"/>
  <c r="I414" i="1"/>
  <c r="J414" i="1" s="1"/>
  <c r="Q414" i="1"/>
  <c r="P414" i="1"/>
  <c r="L414" i="1"/>
  <c r="A415" i="1"/>
  <c r="D414" i="1"/>
  <c r="E414" i="1" s="1"/>
  <c r="G414" i="1" s="1"/>
  <c r="H415" i="1" l="1"/>
  <c r="K414" i="1"/>
  <c r="B414" i="1" s="1"/>
  <c r="O413" i="1"/>
  <c r="M414" i="1"/>
  <c r="N414" i="1" s="1"/>
  <c r="C415" i="1" s="1"/>
  <c r="Q415" i="1"/>
  <c r="I415" i="1"/>
  <c r="P415" i="1"/>
  <c r="L415" i="1"/>
  <c r="A416" i="1"/>
  <c r="D415" i="1"/>
  <c r="E415" i="1" s="1"/>
  <c r="G415" i="1" s="1"/>
  <c r="H416" i="1" l="1"/>
  <c r="J415" i="1"/>
  <c r="K415" i="1" s="1"/>
  <c r="B415" i="1" s="1"/>
  <c r="M415" i="1"/>
  <c r="N415" i="1" s="1"/>
  <c r="C416" i="1" s="1"/>
  <c r="Q416" i="1"/>
  <c r="I416" i="1"/>
  <c r="P416" i="1"/>
  <c r="O414" i="1"/>
  <c r="D416" i="1"/>
  <c r="E416" i="1" s="1"/>
  <c r="G416" i="1" s="1"/>
  <c r="H417" i="1" s="1"/>
  <c r="A417" i="1"/>
  <c r="L416" i="1"/>
  <c r="J416" i="1" l="1"/>
  <c r="K416" i="1" s="1"/>
  <c r="B416" i="1" s="1"/>
  <c r="O415" i="1"/>
  <c r="M416" i="1"/>
  <c r="N416" i="1" s="1"/>
  <c r="C417" i="1" s="1"/>
  <c r="I417" i="1"/>
  <c r="J417" i="1" s="1"/>
  <c r="Q417" i="1"/>
  <c r="P417" i="1"/>
  <c r="A418" i="1"/>
  <c r="D417" i="1"/>
  <c r="E417" i="1" s="1"/>
  <c r="G417" i="1" s="1"/>
  <c r="H418" i="1" s="1"/>
  <c r="L417" i="1"/>
  <c r="K417" i="1" l="1"/>
  <c r="B417" i="1" s="1"/>
  <c r="A419" i="1"/>
  <c r="L418" i="1"/>
  <c r="D418" i="1"/>
  <c r="E418" i="1" s="1"/>
  <c r="G418" i="1" s="1"/>
  <c r="M417" i="1"/>
  <c r="N417" i="1" s="1"/>
  <c r="C418" i="1" s="1"/>
  <c r="Q418" i="1"/>
  <c r="P418" i="1"/>
  <c r="I418" i="1"/>
  <c r="J418" i="1" s="1"/>
  <c r="O416" i="1"/>
  <c r="H419" i="1" l="1"/>
  <c r="K418" i="1"/>
  <c r="B418" i="1" s="1"/>
  <c r="O417" i="1"/>
  <c r="A420" i="1"/>
  <c r="L419" i="1"/>
  <c r="D419" i="1"/>
  <c r="E419" i="1" s="1"/>
  <c r="G419" i="1" s="1"/>
  <c r="H420" i="1" s="1"/>
  <c r="M418" i="1"/>
  <c r="N418" i="1" s="1"/>
  <c r="C419" i="1" s="1"/>
  <c r="Q419" i="1"/>
  <c r="I419" i="1"/>
  <c r="P419" i="1"/>
  <c r="J419" i="1" l="1"/>
  <c r="K419" i="1" s="1"/>
  <c r="B419" i="1" s="1"/>
  <c r="D420" i="1"/>
  <c r="E420" i="1" s="1"/>
  <c r="G420" i="1" s="1"/>
  <c r="H421" i="1" s="1"/>
  <c r="L420" i="1"/>
  <c r="A421" i="1"/>
  <c r="O418" i="1"/>
  <c r="M419" i="1"/>
  <c r="N419" i="1" s="1"/>
  <c r="C420" i="1" s="1"/>
  <c r="I420" i="1"/>
  <c r="J420" i="1" s="1"/>
  <c r="Q420" i="1"/>
  <c r="P420" i="1"/>
  <c r="K420" i="1" l="1"/>
  <c r="B420" i="1" s="1"/>
  <c r="O419" i="1"/>
  <c r="A422" i="1"/>
  <c r="D421" i="1"/>
  <c r="E421" i="1" s="1"/>
  <c r="G421" i="1" s="1"/>
  <c r="L421" i="1"/>
  <c r="M420" i="1"/>
  <c r="N420" i="1" s="1"/>
  <c r="C421" i="1" s="1"/>
  <c r="P421" i="1"/>
  <c r="Q421" i="1"/>
  <c r="I421" i="1"/>
  <c r="J421" i="1" s="1"/>
  <c r="H422" i="1" l="1"/>
  <c r="K421" i="1"/>
  <c r="B421" i="1" s="1"/>
  <c r="M421" i="1"/>
  <c r="N421" i="1" s="1"/>
  <c r="C422" i="1" s="1"/>
  <c r="Q422" i="1"/>
  <c r="P422" i="1"/>
  <c r="I422" i="1"/>
  <c r="A423" i="1"/>
  <c r="L422" i="1"/>
  <c r="D422" i="1"/>
  <c r="E422" i="1" s="1"/>
  <c r="G422" i="1" s="1"/>
  <c r="O420" i="1"/>
  <c r="J422" i="1" l="1"/>
  <c r="K422" i="1" s="1"/>
  <c r="B422" i="1" s="1"/>
  <c r="H423" i="1"/>
  <c r="M422" i="1"/>
  <c r="N422" i="1" s="1"/>
  <c r="C423" i="1" s="1"/>
  <c r="Q423" i="1"/>
  <c r="I423" i="1"/>
  <c r="P423" i="1"/>
  <c r="O421" i="1"/>
  <c r="L423" i="1"/>
  <c r="A424" i="1"/>
  <c r="D423" i="1"/>
  <c r="E423" i="1" s="1"/>
  <c r="G423" i="1" s="1"/>
  <c r="H424" i="1" s="1"/>
  <c r="J423" i="1" l="1"/>
  <c r="K423" i="1" s="1"/>
  <c r="B423" i="1" s="1"/>
  <c r="O422" i="1"/>
  <c r="A425" i="1"/>
  <c r="D424" i="1"/>
  <c r="E424" i="1" s="1"/>
  <c r="G424" i="1" s="1"/>
  <c r="H425" i="1" s="1"/>
  <c r="L424" i="1"/>
  <c r="M423" i="1"/>
  <c r="N423" i="1" s="1"/>
  <c r="C424" i="1" s="1"/>
  <c r="Q424" i="1"/>
  <c r="I424" i="1"/>
  <c r="J424" i="1" s="1"/>
  <c r="P424" i="1"/>
  <c r="K424" i="1" l="1"/>
  <c r="D425" i="1"/>
  <c r="E425" i="1" s="1"/>
  <c r="G425" i="1" s="1"/>
  <c r="A426" i="1"/>
  <c r="L425" i="1"/>
  <c r="M424" i="1"/>
  <c r="N424" i="1" s="1"/>
  <c r="C425" i="1" s="1"/>
  <c r="I425" i="1"/>
  <c r="J425" i="1" s="1"/>
  <c r="P425" i="1"/>
  <c r="Q425" i="1"/>
  <c r="O423" i="1"/>
  <c r="H426" i="1" l="1"/>
  <c r="O424" i="1"/>
  <c r="B424" i="1"/>
  <c r="K425" i="1"/>
  <c r="B425" i="1" s="1"/>
  <c r="M425" i="1"/>
  <c r="N425" i="1" s="1"/>
  <c r="C426" i="1" s="1"/>
  <c r="P426" i="1"/>
  <c r="Q426" i="1"/>
  <c r="I426" i="1"/>
  <c r="L426" i="1"/>
  <c r="D426" i="1"/>
  <c r="E426" i="1" s="1"/>
  <c r="G426" i="1" s="1"/>
  <c r="A427" i="1"/>
  <c r="J426" i="1" l="1"/>
  <c r="K426" i="1" s="1"/>
  <c r="B426" i="1" s="1"/>
  <c r="H427" i="1"/>
  <c r="M426" i="1"/>
  <c r="N426" i="1" s="1"/>
  <c r="C427" i="1" s="1"/>
  <c r="Q427" i="1"/>
  <c r="I427" i="1"/>
  <c r="P427" i="1"/>
  <c r="O425" i="1"/>
  <c r="A428" i="1"/>
  <c r="L427" i="1"/>
  <c r="D427" i="1"/>
  <c r="E427" i="1" s="1"/>
  <c r="G427" i="1" s="1"/>
  <c r="J427" i="1" l="1"/>
  <c r="K427" i="1" s="1"/>
  <c r="B427" i="1" s="1"/>
  <c r="H428" i="1"/>
  <c r="D428" i="1"/>
  <c r="E428" i="1" s="1"/>
  <c r="G428" i="1" s="1"/>
  <c r="A429" i="1"/>
  <c r="L428" i="1"/>
  <c r="O426" i="1"/>
  <c r="M427" i="1"/>
  <c r="N427" i="1" s="1"/>
  <c r="C428" i="1" s="1"/>
  <c r="P428" i="1"/>
  <c r="I428" i="1"/>
  <c r="Q428" i="1"/>
  <c r="J428" i="1" l="1"/>
  <c r="K428" i="1" s="1"/>
  <c r="B428" i="1" s="1"/>
  <c r="H429" i="1"/>
  <c r="M428" i="1"/>
  <c r="N428" i="1" s="1"/>
  <c r="C429" i="1" s="1"/>
  <c r="P429" i="1"/>
  <c r="Q429" i="1"/>
  <c r="I429" i="1"/>
  <c r="O427" i="1"/>
  <c r="L429" i="1"/>
  <c r="A430" i="1"/>
  <c r="D429" i="1"/>
  <c r="E429" i="1" s="1"/>
  <c r="G429" i="1" s="1"/>
  <c r="J429" i="1" l="1"/>
  <c r="K429" i="1" s="1"/>
  <c r="B429" i="1" s="1"/>
  <c r="H430" i="1"/>
  <c r="O428" i="1"/>
  <c r="M429" i="1"/>
  <c r="N429" i="1" s="1"/>
  <c r="C430" i="1" s="1"/>
  <c r="I430" i="1"/>
  <c r="P430" i="1"/>
  <c r="Q430" i="1"/>
  <c r="A431" i="1"/>
  <c r="L430" i="1"/>
  <c r="D430" i="1"/>
  <c r="E430" i="1" s="1"/>
  <c r="G430" i="1" s="1"/>
  <c r="J430" i="1" l="1"/>
  <c r="K430" i="1" s="1"/>
  <c r="B430" i="1" s="1"/>
  <c r="H431" i="1"/>
  <c r="Q431" i="1"/>
  <c r="M430" i="1"/>
  <c r="N430" i="1" s="1"/>
  <c r="C431" i="1" s="1"/>
  <c r="I431" i="1"/>
  <c r="P431" i="1"/>
  <c r="L431" i="1"/>
  <c r="A432" i="1"/>
  <c r="D431" i="1"/>
  <c r="E431" i="1" s="1"/>
  <c r="G431" i="1" s="1"/>
  <c r="O429" i="1"/>
  <c r="J431" i="1" l="1"/>
  <c r="K431" i="1" s="1"/>
  <c r="B431" i="1" s="1"/>
  <c r="H432" i="1"/>
  <c r="O430" i="1"/>
  <c r="Q432" i="1"/>
  <c r="M431" i="1"/>
  <c r="N431" i="1" s="1"/>
  <c r="C432" i="1" s="1"/>
  <c r="I432" i="1"/>
  <c r="P432" i="1"/>
  <c r="L432" i="1"/>
  <c r="A433" i="1"/>
  <c r="D432" i="1"/>
  <c r="E432" i="1" s="1"/>
  <c r="G432" i="1" s="1"/>
  <c r="H433" i="1" s="1"/>
  <c r="J432" i="1" l="1"/>
  <c r="K432" i="1" s="1"/>
  <c r="B432" i="1" s="1"/>
  <c r="O431" i="1"/>
  <c r="I433" i="1"/>
  <c r="J433" i="1" s="1"/>
  <c r="M432" i="1"/>
  <c r="N432" i="1" s="1"/>
  <c r="C433" i="1" s="1"/>
  <c r="P433" i="1"/>
  <c r="Q433" i="1"/>
  <c r="L433" i="1"/>
  <c r="A434" i="1"/>
  <c r="D433" i="1"/>
  <c r="E433" i="1" s="1"/>
  <c r="G433" i="1" s="1"/>
  <c r="H434" i="1" l="1"/>
  <c r="K433" i="1"/>
  <c r="B433" i="1" s="1"/>
  <c r="M433" i="1"/>
  <c r="N433" i="1" s="1"/>
  <c r="C434" i="1" s="1"/>
  <c r="Q434" i="1"/>
  <c r="I434" i="1"/>
  <c r="P434" i="1"/>
  <c r="O432" i="1"/>
  <c r="L434" i="1"/>
  <c r="A435" i="1"/>
  <c r="D434" i="1"/>
  <c r="E434" i="1" s="1"/>
  <c r="G434" i="1" s="1"/>
  <c r="H435" i="1" s="1"/>
  <c r="J434" i="1" l="1"/>
  <c r="K434" i="1" s="1"/>
  <c r="B434" i="1" s="1"/>
  <c r="O433" i="1"/>
  <c r="L435" i="1"/>
  <c r="A436" i="1"/>
  <c r="D435" i="1"/>
  <c r="E435" i="1" s="1"/>
  <c r="G435" i="1" s="1"/>
  <c r="H436" i="1" s="1"/>
  <c r="Q435" i="1"/>
  <c r="P435" i="1"/>
  <c r="M434" i="1"/>
  <c r="N434" i="1" s="1"/>
  <c r="C435" i="1" s="1"/>
  <c r="I435" i="1"/>
  <c r="J435" i="1" s="1"/>
  <c r="K435" i="1" l="1"/>
  <c r="B435" i="1" s="1"/>
  <c r="Q436" i="1"/>
  <c r="I436" i="1"/>
  <c r="J436" i="1" s="1"/>
  <c r="M435" i="1"/>
  <c r="N435" i="1" s="1"/>
  <c r="C436" i="1" s="1"/>
  <c r="P436" i="1"/>
  <c r="O434" i="1"/>
  <c r="L436" i="1"/>
  <c r="A437" i="1"/>
  <c r="D436" i="1"/>
  <c r="E436" i="1" s="1"/>
  <c r="G436" i="1" s="1"/>
  <c r="H437" i="1" s="1"/>
  <c r="K436" i="1" l="1"/>
  <c r="B436" i="1" s="1"/>
  <c r="P437" i="1"/>
  <c r="M436" i="1"/>
  <c r="N436" i="1" s="1"/>
  <c r="C437" i="1" s="1"/>
  <c r="Q437" i="1"/>
  <c r="I437" i="1"/>
  <c r="J437" i="1" s="1"/>
  <c r="O435" i="1"/>
  <c r="A438" i="1"/>
  <c r="L437" i="1"/>
  <c r="D437" i="1"/>
  <c r="E437" i="1" s="1"/>
  <c r="G437" i="1" s="1"/>
  <c r="H438" i="1" l="1"/>
  <c r="O436" i="1"/>
  <c r="K437" i="1"/>
  <c r="B437" i="1" s="1"/>
  <c r="A439" i="1"/>
  <c r="L438" i="1"/>
  <c r="D438" i="1"/>
  <c r="E438" i="1" s="1"/>
  <c r="G438" i="1" s="1"/>
  <c r="M437" i="1"/>
  <c r="N437" i="1" s="1"/>
  <c r="C438" i="1" s="1"/>
  <c r="I438" i="1"/>
  <c r="Q438" i="1"/>
  <c r="P438" i="1"/>
  <c r="J438" i="1" l="1"/>
  <c r="K438" i="1" s="1"/>
  <c r="B438" i="1" s="1"/>
  <c r="H439" i="1"/>
  <c r="I439" i="1"/>
  <c r="P439" i="1"/>
  <c r="Q439" i="1"/>
  <c r="M438" i="1"/>
  <c r="N438" i="1" s="1"/>
  <c r="C439" i="1" s="1"/>
  <c r="O437" i="1"/>
  <c r="L439" i="1"/>
  <c r="A440" i="1"/>
  <c r="D439" i="1"/>
  <c r="E439" i="1" s="1"/>
  <c r="G439" i="1" s="1"/>
  <c r="J439" i="1" l="1"/>
  <c r="K439" i="1" s="1"/>
  <c r="B439" i="1" s="1"/>
  <c r="H440" i="1"/>
  <c r="O438" i="1"/>
  <c r="Q440" i="1"/>
  <c r="I440" i="1"/>
  <c r="P440" i="1"/>
  <c r="M439" i="1"/>
  <c r="N439" i="1" s="1"/>
  <c r="C440" i="1" s="1"/>
  <c r="L440" i="1"/>
  <c r="A441" i="1"/>
  <c r="D440" i="1"/>
  <c r="E440" i="1" s="1"/>
  <c r="G440" i="1" s="1"/>
  <c r="H441" i="1" s="1"/>
  <c r="J440" i="1" l="1"/>
  <c r="K440" i="1" s="1"/>
  <c r="B440" i="1" s="1"/>
  <c r="O439" i="1"/>
  <c r="Q441" i="1"/>
  <c r="I441" i="1"/>
  <c r="J441" i="1" s="1"/>
  <c r="P441" i="1"/>
  <c r="M440" i="1"/>
  <c r="N440" i="1" s="1"/>
  <c r="C441" i="1" s="1"/>
  <c r="A442" i="1"/>
  <c r="L441" i="1"/>
  <c r="D441" i="1"/>
  <c r="E441" i="1" s="1"/>
  <c r="G441" i="1" s="1"/>
  <c r="H442" i="1" l="1"/>
  <c r="K441" i="1"/>
  <c r="B441" i="1" s="1"/>
  <c r="M441" i="1"/>
  <c r="N441" i="1" s="1"/>
  <c r="C442" i="1" s="1"/>
  <c r="P442" i="1"/>
  <c r="Q442" i="1"/>
  <c r="I442" i="1"/>
  <c r="A443" i="1"/>
  <c r="L442" i="1"/>
  <c r="D442" i="1"/>
  <c r="E442" i="1" s="1"/>
  <c r="G442" i="1" s="1"/>
  <c r="O440" i="1"/>
  <c r="J442" i="1" l="1"/>
  <c r="K442" i="1" s="1"/>
  <c r="B442" i="1" s="1"/>
  <c r="H443" i="1"/>
  <c r="O441" i="1"/>
  <c r="A444" i="1"/>
  <c r="L443" i="1"/>
  <c r="D443" i="1"/>
  <c r="E443" i="1" s="1"/>
  <c r="G443" i="1" s="1"/>
  <c r="H444" i="1" s="1"/>
  <c r="P443" i="1"/>
  <c r="Q443" i="1"/>
  <c r="I443" i="1"/>
  <c r="M442" i="1"/>
  <c r="N442" i="1" s="1"/>
  <c r="C443" i="1" s="1"/>
  <c r="J443" i="1" l="1"/>
  <c r="K443" i="1" s="1"/>
  <c r="B443" i="1" s="1"/>
  <c r="I444" i="1"/>
  <c r="J444" i="1" s="1"/>
  <c r="Q444" i="1"/>
  <c r="P444" i="1"/>
  <c r="M443" i="1"/>
  <c r="N443" i="1" s="1"/>
  <c r="C444" i="1" s="1"/>
  <c r="L444" i="1"/>
  <c r="A445" i="1"/>
  <c r="D444" i="1"/>
  <c r="E444" i="1" s="1"/>
  <c r="G444" i="1" s="1"/>
  <c r="H445" i="1" s="1"/>
  <c r="O442" i="1"/>
  <c r="K444" i="1" l="1"/>
  <c r="B444" i="1" s="1"/>
  <c r="A446" i="1"/>
  <c r="L445" i="1"/>
  <c r="D445" i="1"/>
  <c r="E445" i="1" s="1"/>
  <c r="G445" i="1" s="1"/>
  <c r="H446" i="1" s="1"/>
  <c r="O443" i="1"/>
  <c r="P445" i="1"/>
  <c r="Q445" i="1"/>
  <c r="I445" i="1"/>
  <c r="J445" i="1" s="1"/>
  <c r="M444" i="1"/>
  <c r="N444" i="1" s="1"/>
  <c r="C445" i="1" s="1"/>
  <c r="K445" i="1" l="1"/>
  <c r="M445" i="1"/>
  <c r="N445" i="1" s="1"/>
  <c r="C446" i="1" s="1"/>
  <c r="Q446" i="1"/>
  <c r="I446" i="1"/>
  <c r="J446" i="1" s="1"/>
  <c r="P446" i="1"/>
  <c r="O444" i="1"/>
  <c r="A447" i="1"/>
  <c r="L446" i="1"/>
  <c r="D446" i="1"/>
  <c r="E446" i="1" s="1"/>
  <c r="G446" i="1" s="1"/>
  <c r="H447" i="1" s="1"/>
  <c r="O445" i="1" l="1"/>
  <c r="B445" i="1"/>
  <c r="K446" i="1"/>
  <c r="B446" i="1" s="1"/>
  <c r="A448" i="1"/>
  <c r="L447" i="1"/>
  <c r="D447" i="1"/>
  <c r="E447" i="1" s="1"/>
  <c r="G447" i="1" s="1"/>
  <c r="H448" i="1" s="1"/>
  <c r="P447" i="1"/>
  <c r="M446" i="1"/>
  <c r="N446" i="1" s="1"/>
  <c r="C447" i="1" s="1"/>
  <c r="I447" i="1"/>
  <c r="J447" i="1" s="1"/>
  <c r="Q447" i="1"/>
  <c r="K447" i="1" l="1"/>
  <c r="B447" i="1" s="1"/>
  <c r="I448" i="1"/>
  <c r="J448" i="1" s="1"/>
  <c r="M447" i="1"/>
  <c r="N447" i="1" s="1"/>
  <c r="C448" i="1" s="1"/>
  <c r="Q448" i="1"/>
  <c r="P448" i="1"/>
  <c r="O446" i="1"/>
  <c r="L448" i="1"/>
  <c r="A449" i="1"/>
  <c r="D448" i="1"/>
  <c r="E448" i="1" s="1"/>
  <c r="G448" i="1" s="1"/>
  <c r="H449" i="1" s="1"/>
  <c r="K448" i="1" l="1"/>
  <c r="B448" i="1" s="1"/>
  <c r="P449" i="1"/>
  <c r="M448" i="1"/>
  <c r="N448" i="1" s="1"/>
  <c r="C449" i="1" s="1"/>
  <c r="Q449" i="1"/>
  <c r="I449" i="1"/>
  <c r="J449" i="1" s="1"/>
  <c r="O447" i="1"/>
  <c r="L449" i="1"/>
  <c r="A450" i="1"/>
  <c r="D449" i="1"/>
  <c r="E449" i="1" s="1"/>
  <c r="G449" i="1" s="1"/>
  <c r="H450" i="1" s="1"/>
  <c r="O448" i="1" l="1"/>
  <c r="K449" i="1"/>
  <c r="B449" i="1" s="1"/>
  <c r="M449" i="1"/>
  <c r="N449" i="1" s="1"/>
  <c r="C450" i="1" s="1"/>
  <c r="P450" i="1"/>
  <c r="I450" i="1"/>
  <c r="J450" i="1" s="1"/>
  <c r="Q450" i="1"/>
  <c r="L450" i="1"/>
  <c r="A451" i="1"/>
  <c r="D450" i="1"/>
  <c r="E450" i="1" s="1"/>
  <c r="G450" i="1" s="1"/>
  <c r="H451" i="1" s="1"/>
  <c r="K450" i="1" l="1"/>
  <c r="B450" i="1" s="1"/>
  <c r="L451" i="1"/>
  <c r="A452" i="1"/>
  <c r="D451" i="1"/>
  <c r="E451" i="1" s="1"/>
  <c r="G451" i="1" s="1"/>
  <c r="P451" i="1"/>
  <c r="I451" i="1"/>
  <c r="J451" i="1" s="1"/>
  <c r="M450" i="1"/>
  <c r="N450" i="1" s="1"/>
  <c r="C451" i="1" s="1"/>
  <c r="Q451" i="1"/>
  <c r="O449" i="1"/>
  <c r="H452" i="1" l="1"/>
  <c r="K451" i="1"/>
  <c r="B451" i="1" s="1"/>
  <c r="O450" i="1"/>
  <c r="Q452" i="1"/>
  <c r="I452" i="1"/>
  <c r="M451" i="1"/>
  <c r="N451" i="1" s="1"/>
  <c r="C452" i="1" s="1"/>
  <c r="P452" i="1"/>
  <c r="L452" i="1"/>
  <c r="A453" i="1"/>
  <c r="D452" i="1"/>
  <c r="E452" i="1" s="1"/>
  <c r="G452" i="1" s="1"/>
  <c r="H453" i="1" s="1"/>
  <c r="J452" i="1" l="1"/>
  <c r="K452" i="1" s="1"/>
  <c r="B452" i="1" s="1"/>
  <c r="O451" i="1"/>
  <c r="Q453" i="1"/>
  <c r="P453" i="1"/>
  <c r="M452" i="1"/>
  <c r="N452" i="1" s="1"/>
  <c r="C453" i="1" s="1"/>
  <c r="I453" i="1"/>
  <c r="J453" i="1" s="1"/>
  <c r="L453" i="1"/>
  <c r="A454" i="1"/>
  <c r="D453" i="1"/>
  <c r="E453" i="1" s="1"/>
  <c r="G453" i="1" s="1"/>
  <c r="H454" i="1" s="1"/>
  <c r="K453" i="1" l="1"/>
  <c r="B453" i="1" s="1"/>
  <c r="O452" i="1"/>
  <c r="M453" i="1"/>
  <c r="N453" i="1" s="1"/>
  <c r="C454" i="1" s="1"/>
  <c r="P454" i="1"/>
  <c r="Q454" i="1"/>
  <c r="I454" i="1"/>
  <c r="J454" i="1" s="1"/>
  <c r="A455" i="1"/>
  <c r="L454" i="1"/>
  <c r="D454" i="1"/>
  <c r="E454" i="1" s="1"/>
  <c r="G454" i="1" s="1"/>
  <c r="H455" i="1" l="1"/>
  <c r="K454" i="1"/>
  <c r="B454" i="1" s="1"/>
  <c r="P455" i="1"/>
  <c r="I455" i="1"/>
  <c r="Q455" i="1"/>
  <c r="M454" i="1"/>
  <c r="N454" i="1" s="1"/>
  <c r="C455" i="1" s="1"/>
  <c r="L455" i="1"/>
  <c r="A456" i="1"/>
  <c r="D455" i="1"/>
  <c r="E455" i="1" s="1"/>
  <c r="G455" i="1" s="1"/>
  <c r="O453" i="1"/>
  <c r="J455" i="1" l="1"/>
  <c r="K455" i="1" s="1"/>
  <c r="B455" i="1" s="1"/>
  <c r="H456" i="1"/>
  <c r="L456" i="1"/>
  <c r="A457" i="1"/>
  <c r="D456" i="1"/>
  <c r="E456" i="1" s="1"/>
  <c r="G456" i="1" s="1"/>
  <c r="H457" i="1" s="1"/>
  <c r="O454" i="1"/>
  <c r="Q456" i="1"/>
  <c r="M455" i="1"/>
  <c r="N455" i="1" s="1"/>
  <c r="C456" i="1" s="1"/>
  <c r="I456" i="1"/>
  <c r="P456" i="1"/>
  <c r="J456" i="1" l="1"/>
  <c r="K456" i="1" s="1"/>
  <c r="B456" i="1" s="1"/>
  <c r="A458" i="1"/>
  <c r="L457" i="1"/>
  <c r="D457" i="1"/>
  <c r="E457" i="1" s="1"/>
  <c r="G457" i="1" s="1"/>
  <c r="H458" i="1" s="1"/>
  <c r="Q457" i="1"/>
  <c r="M456" i="1"/>
  <c r="N456" i="1" s="1"/>
  <c r="C457" i="1" s="1"/>
  <c r="P457" i="1"/>
  <c r="I457" i="1"/>
  <c r="J457" i="1" s="1"/>
  <c r="O455" i="1"/>
  <c r="K457" i="1" l="1"/>
  <c r="B457" i="1" s="1"/>
  <c r="M457" i="1"/>
  <c r="N457" i="1" s="1"/>
  <c r="C458" i="1" s="1"/>
  <c r="P458" i="1"/>
  <c r="Q458" i="1"/>
  <c r="I458" i="1"/>
  <c r="J458" i="1" s="1"/>
  <c r="O456" i="1"/>
  <c r="A459" i="1"/>
  <c r="L458" i="1"/>
  <c r="D458" i="1"/>
  <c r="E458" i="1" s="1"/>
  <c r="G458" i="1" s="1"/>
  <c r="H459" i="1" l="1"/>
  <c r="K458" i="1"/>
  <c r="B458" i="1" s="1"/>
  <c r="O457" i="1"/>
  <c r="L459" i="1"/>
  <c r="A460" i="1"/>
  <c r="D459" i="1"/>
  <c r="E459" i="1" s="1"/>
  <c r="G459" i="1" s="1"/>
  <c r="H460" i="1" s="1"/>
  <c r="P459" i="1"/>
  <c r="I459" i="1"/>
  <c r="Q459" i="1"/>
  <c r="M458" i="1"/>
  <c r="N458" i="1" s="1"/>
  <c r="C459" i="1" s="1"/>
  <c r="J459" i="1" l="1"/>
  <c r="K459" i="1" s="1"/>
  <c r="B459" i="1" s="1"/>
  <c r="L460" i="1"/>
  <c r="A461" i="1"/>
  <c r="D460" i="1"/>
  <c r="E460" i="1" s="1"/>
  <c r="G460" i="1" s="1"/>
  <c r="Q460" i="1"/>
  <c r="M459" i="1"/>
  <c r="N459" i="1" s="1"/>
  <c r="C460" i="1" s="1"/>
  <c r="I460" i="1"/>
  <c r="J460" i="1" s="1"/>
  <c r="P460" i="1"/>
  <c r="O458" i="1"/>
  <c r="H461" i="1" l="1"/>
  <c r="O459" i="1"/>
  <c r="K460" i="1"/>
  <c r="B460" i="1" s="1"/>
  <c r="Q461" i="1"/>
  <c r="P461" i="1"/>
  <c r="I461" i="1"/>
  <c r="M460" i="1"/>
  <c r="N460" i="1" s="1"/>
  <c r="C461" i="1" s="1"/>
  <c r="A462" i="1"/>
  <c r="L461" i="1"/>
  <c r="D461" i="1"/>
  <c r="E461" i="1" s="1"/>
  <c r="G461" i="1" s="1"/>
  <c r="J461" i="1" l="1"/>
  <c r="K461" i="1" s="1"/>
  <c r="B461" i="1" s="1"/>
  <c r="H462" i="1"/>
  <c r="A463" i="1"/>
  <c r="L462" i="1"/>
  <c r="D462" i="1"/>
  <c r="E462" i="1" s="1"/>
  <c r="G462" i="1" s="1"/>
  <c r="O460" i="1"/>
  <c r="M461" i="1"/>
  <c r="N461" i="1" s="1"/>
  <c r="C462" i="1" s="1"/>
  <c r="P462" i="1"/>
  <c r="Q462" i="1"/>
  <c r="I462" i="1"/>
  <c r="H463" i="1" l="1"/>
  <c r="J462" i="1"/>
  <c r="K462" i="1" s="1"/>
  <c r="B462" i="1" s="1"/>
  <c r="L463" i="1"/>
  <c r="A464" i="1"/>
  <c r="D463" i="1"/>
  <c r="E463" i="1" s="1"/>
  <c r="G463" i="1" s="1"/>
  <c r="O461" i="1"/>
  <c r="Q463" i="1"/>
  <c r="M462" i="1"/>
  <c r="N462" i="1" s="1"/>
  <c r="C463" i="1" s="1"/>
  <c r="I463" i="1"/>
  <c r="P463" i="1"/>
  <c r="H464" i="1" l="1"/>
  <c r="J463" i="1"/>
  <c r="K463" i="1" s="1"/>
  <c r="B463" i="1" s="1"/>
  <c r="P464" i="1"/>
  <c r="M463" i="1"/>
  <c r="N463" i="1" s="1"/>
  <c r="C464" i="1" s="1"/>
  <c r="Q464" i="1"/>
  <c r="I464" i="1"/>
  <c r="O462" i="1"/>
  <c r="L464" i="1"/>
  <c r="A465" i="1"/>
  <c r="D464" i="1"/>
  <c r="E464" i="1" s="1"/>
  <c r="G464" i="1" s="1"/>
  <c r="J464" i="1" l="1"/>
  <c r="K464" i="1" s="1"/>
  <c r="B464" i="1" s="1"/>
  <c r="H465" i="1"/>
  <c r="Q465" i="1"/>
  <c r="M464" i="1"/>
  <c r="N464" i="1" s="1"/>
  <c r="C465" i="1" s="1"/>
  <c r="P465" i="1"/>
  <c r="I465" i="1"/>
  <c r="O463" i="1"/>
  <c r="L465" i="1"/>
  <c r="A466" i="1"/>
  <c r="D465" i="1"/>
  <c r="E465" i="1" s="1"/>
  <c r="G465" i="1" s="1"/>
  <c r="H466" i="1" s="1"/>
  <c r="J465" i="1" l="1"/>
  <c r="K465" i="1" s="1"/>
  <c r="B465" i="1" s="1"/>
  <c r="O464" i="1"/>
  <c r="L466" i="1"/>
  <c r="A467" i="1"/>
  <c r="D466" i="1"/>
  <c r="E466" i="1" s="1"/>
  <c r="G466" i="1" s="1"/>
  <c r="H467" i="1" s="1"/>
  <c r="M465" i="1"/>
  <c r="N465" i="1" s="1"/>
  <c r="C466" i="1" s="1"/>
  <c r="P466" i="1"/>
  <c r="Q466" i="1"/>
  <c r="I466" i="1"/>
  <c r="J466" i="1" s="1"/>
  <c r="K466" i="1" l="1"/>
  <c r="B466" i="1" s="1"/>
  <c r="A468" i="1"/>
  <c r="L467" i="1"/>
  <c r="D467" i="1"/>
  <c r="E467" i="1" s="1"/>
  <c r="G467" i="1" s="1"/>
  <c r="O465" i="1"/>
  <c r="Q467" i="1"/>
  <c r="M466" i="1"/>
  <c r="N466" i="1" s="1"/>
  <c r="C467" i="1" s="1"/>
  <c r="P467" i="1"/>
  <c r="I467" i="1"/>
  <c r="J467" i="1" s="1"/>
  <c r="H468" i="1" l="1"/>
  <c r="K467" i="1"/>
  <c r="Q468" i="1"/>
  <c r="M467" i="1"/>
  <c r="N467" i="1" s="1"/>
  <c r="C468" i="1" s="1"/>
  <c r="I468" i="1"/>
  <c r="P468" i="1"/>
  <c r="L468" i="1"/>
  <c r="A469" i="1"/>
  <c r="D468" i="1"/>
  <c r="E468" i="1" s="1"/>
  <c r="G468" i="1" s="1"/>
  <c r="O466" i="1"/>
  <c r="J468" i="1" l="1"/>
  <c r="K468" i="1" s="1"/>
  <c r="B468" i="1" s="1"/>
  <c r="H469" i="1"/>
  <c r="O467" i="1"/>
  <c r="B467" i="1"/>
  <c r="Q469" i="1"/>
  <c r="I469" i="1"/>
  <c r="M468" i="1"/>
  <c r="N468" i="1" s="1"/>
  <c r="C469" i="1" s="1"/>
  <c r="P469" i="1"/>
  <c r="A470" i="1"/>
  <c r="L469" i="1"/>
  <c r="D469" i="1"/>
  <c r="E469" i="1" s="1"/>
  <c r="G469" i="1" s="1"/>
  <c r="J469" i="1" l="1"/>
  <c r="K469" i="1" s="1"/>
  <c r="B469" i="1" s="1"/>
  <c r="H470" i="1"/>
  <c r="M469" i="1"/>
  <c r="N469" i="1" s="1"/>
  <c r="C470" i="1" s="1"/>
  <c r="P470" i="1"/>
  <c r="Q470" i="1"/>
  <c r="I470" i="1"/>
  <c r="L470" i="1"/>
  <c r="A471" i="1"/>
  <c r="D470" i="1"/>
  <c r="E470" i="1" s="1"/>
  <c r="G470" i="1" s="1"/>
  <c r="O468" i="1"/>
  <c r="J470" i="1" l="1"/>
  <c r="K470" i="1" s="1"/>
  <c r="B470" i="1" s="1"/>
  <c r="H471" i="1"/>
  <c r="O469" i="1"/>
  <c r="Q471" i="1"/>
  <c r="P471" i="1"/>
  <c r="I471" i="1"/>
  <c r="M470" i="1"/>
  <c r="N470" i="1" s="1"/>
  <c r="C471" i="1" s="1"/>
  <c r="A472" i="1"/>
  <c r="L471" i="1"/>
  <c r="D471" i="1"/>
  <c r="E471" i="1" s="1"/>
  <c r="G471" i="1" s="1"/>
  <c r="H472" i="1" l="1"/>
  <c r="J471" i="1"/>
  <c r="K471" i="1" s="1"/>
  <c r="B471" i="1" s="1"/>
  <c r="O470" i="1"/>
  <c r="L472" i="1"/>
  <c r="A473" i="1"/>
  <c r="D472" i="1"/>
  <c r="E472" i="1" s="1"/>
  <c r="G472" i="1" s="1"/>
  <c r="P472" i="1"/>
  <c r="Q472" i="1"/>
  <c r="I472" i="1"/>
  <c r="M471" i="1"/>
  <c r="N471" i="1" s="1"/>
  <c r="C472" i="1" s="1"/>
  <c r="J472" i="1" l="1"/>
  <c r="K472" i="1" s="1"/>
  <c r="B472" i="1" s="1"/>
  <c r="H473" i="1"/>
  <c r="I473" i="1"/>
  <c r="P473" i="1"/>
  <c r="Q473" i="1"/>
  <c r="M472" i="1"/>
  <c r="N472" i="1" s="1"/>
  <c r="C473" i="1" s="1"/>
  <c r="O471" i="1"/>
  <c r="A474" i="1"/>
  <c r="L473" i="1"/>
  <c r="D473" i="1"/>
  <c r="E473" i="1" s="1"/>
  <c r="G473" i="1" s="1"/>
  <c r="J473" i="1" l="1"/>
  <c r="K473" i="1" s="1"/>
  <c r="B473" i="1" s="1"/>
  <c r="H474" i="1"/>
  <c r="O472" i="1"/>
  <c r="A475" i="1"/>
  <c r="L474" i="1"/>
  <c r="D474" i="1"/>
  <c r="E474" i="1" s="1"/>
  <c r="G474" i="1" s="1"/>
  <c r="H475" i="1" s="1"/>
  <c r="M473" i="1"/>
  <c r="N473" i="1" s="1"/>
  <c r="C474" i="1" s="1"/>
  <c r="I474" i="1"/>
  <c r="Q474" i="1"/>
  <c r="P474" i="1"/>
  <c r="J474" i="1" l="1"/>
  <c r="K474" i="1" s="1"/>
  <c r="B474" i="1" s="1"/>
  <c r="I475" i="1"/>
  <c r="J475" i="1" s="1"/>
  <c r="Q475" i="1"/>
  <c r="P475" i="1"/>
  <c r="M474" i="1"/>
  <c r="N474" i="1" s="1"/>
  <c r="C475" i="1" s="1"/>
  <c r="A476" i="1"/>
  <c r="L475" i="1"/>
  <c r="D475" i="1"/>
  <c r="E475" i="1" s="1"/>
  <c r="G475" i="1" s="1"/>
  <c r="H476" i="1" s="1"/>
  <c r="O473" i="1"/>
  <c r="K475" i="1" l="1"/>
  <c r="B475" i="1" s="1"/>
  <c r="Q476" i="1"/>
  <c r="I476" i="1"/>
  <c r="J476" i="1" s="1"/>
  <c r="M475" i="1"/>
  <c r="N475" i="1" s="1"/>
  <c r="C476" i="1" s="1"/>
  <c r="P476" i="1"/>
  <c r="L476" i="1"/>
  <c r="A477" i="1"/>
  <c r="D476" i="1"/>
  <c r="E476" i="1" s="1"/>
  <c r="G476" i="1" s="1"/>
  <c r="H477" i="1" s="1"/>
  <c r="O474" i="1"/>
  <c r="K476" i="1" l="1"/>
  <c r="B476" i="1" s="1"/>
  <c r="A478" i="1"/>
  <c r="L477" i="1"/>
  <c r="D477" i="1"/>
  <c r="E477" i="1" s="1"/>
  <c r="G477" i="1" s="1"/>
  <c r="H478" i="1" s="1"/>
  <c r="O475" i="1"/>
  <c r="I477" i="1"/>
  <c r="J477" i="1" s="1"/>
  <c r="P477" i="1"/>
  <c r="Q477" i="1"/>
  <c r="M476" i="1"/>
  <c r="N476" i="1" s="1"/>
  <c r="C477" i="1" s="1"/>
  <c r="K477" i="1" l="1"/>
  <c r="B477" i="1" s="1"/>
  <c r="M477" i="1"/>
  <c r="N477" i="1" s="1"/>
  <c r="C478" i="1" s="1"/>
  <c r="I478" i="1"/>
  <c r="J478" i="1" s="1"/>
  <c r="P478" i="1"/>
  <c r="Q478" i="1"/>
  <c r="O476" i="1"/>
  <c r="A479" i="1"/>
  <c r="L478" i="1"/>
  <c r="D478" i="1"/>
  <c r="E478" i="1" s="1"/>
  <c r="G478" i="1" s="1"/>
  <c r="H479" i="1" l="1"/>
  <c r="K478" i="1"/>
  <c r="P479" i="1"/>
  <c r="M478" i="1"/>
  <c r="N478" i="1" s="1"/>
  <c r="C479" i="1" s="1"/>
  <c r="I479" i="1"/>
  <c r="Q479" i="1"/>
  <c r="A480" i="1"/>
  <c r="L479" i="1"/>
  <c r="D479" i="1"/>
  <c r="E479" i="1" s="1"/>
  <c r="G479" i="1" s="1"/>
  <c r="H480" i="1" s="1"/>
  <c r="O477" i="1"/>
  <c r="J479" i="1" l="1"/>
  <c r="K479" i="1" s="1"/>
  <c r="B479" i="1" s="1"/>
  <c r="O478" i="1"/>
  <c r="B478" i="1"/>
  <c r="I480" i="1"/>
  <c r="J480" i="1" s="1"/>
  <c r="M479" i="1"/>
  <c r="N479" i="1" s="1"/>
  <c r="C480" i="1" s="1"/>
  <c r="Q480" i="1"/>
  <c r="P480" i="1"/>
  <c r="L480" i="1"/>
  <c r="A481" i="1"/>
  <c r="D480" i="1"/>
  <c r="E480" i="1" s="1"/>
  <c r="G480" i="1" s="1"/>
  <c r="H481" i="1" s="1"/>
  <c r="K480" i="1" l="1"/>
  <c r="M480" i="1"/>
  <c r="N480" i="1" s="1"/>
  <c r="C481" i="1" s="1"/>
  <c r="P481" i="1"/>
  <c r="I481" i="1"/>
  <c r="J481" i="1" s="1"/>
  <c r="Q481" i="1"/>
  <c r="O479" i="1"/>
  <c r="L481" i="1"/>
  <c r="A482" i="1"/>
  <c r="D481" i="1"/>
  <c r="E481" i="1" s="1"/>
  <c r="G481" i="1" s="1"/>
  <c r="H482" i="1" l="1"/>
  <c r="O480" i="1"/>
  <c r="B480" i="1"/>
  <c r="K481" i="1"/>
  <c r="B481" i="1" s="1"/>
  <c r="A483" i="1"/>
  <c r="L482" i="1"/>
  <c r="D482" i="1"/>
  <c r="E482" i="1" s="1"/>
  <c r="G482" i="1" s="1"/>
  <c r="M481" i="1"/>
  <c r="N481" i="1" s="1"/>
  <c r="C482" i="1" s="1"/>
  <c r="Q482" i="1"/>
  <c r="I482" i="1"/>
  <c r="P482" i="1"/>
  <c r="J482" i="1" l="1"/>
  <c r="K482" i="1" s="1"/>
  <c r="B482" i="1" s="1"/>
  <c r="H483" i="1"/>
  <c r="I483" i="1"/>
  <c r="M482" i="1"/>
  <c r="N482" i="1" s="1"/>
  <c r="C483" i="1" s="1"/>
  <c r="P483" i="1"/>
  <c r="Q483" i="1"/>
  <c r="A484" i="1"/>
  <c r="L483" i="1"/>
  <c r="D483" i="1"/>
  <c r="E483" i="1" s="1"/>
  <c r="G483" i="1" s="1"/>
  <c r="O481" i="1"/>
  <c r="J483" i="1" l="1"/>
  <c r="K483" i="1" s="1"/>
  <c r="B483" i="1" s="1"/>
  <c r="H484" i="1"/>
  <c r="O482" i="1"/>
  <c r="L484" i="1"/>
  <c r="A485" i="1"/>
  <c r="D484" i="1"/>
  <c r="E484" i="1" s="1"/>
  <c r="G484" i="1" s="1"/>
  <c r="H485" i="1" s="1"/>
  <c r="Q484" i="1"/>
  <c r="P484" i="1"/>
  <c r="M483" i="1"/>
  <c r="N483" i="1" s="1"/>
  <c r="C484" i="1" s="1"/>
  <c r="I484" i="1"/>
  <c r="J484" i="1" l="1"/>
  <c r="K484" i="1" s="1"/>
  <c r="B484" i="1" s="1"/>
  <c r="Q485" i="1"/>
  <c r="M484" i="1"/>
  <c r="N484" i="1" s="1"/>
  <c r="C485" i="1" s="1"/>
  <c r="I485" i="1"/>
  <c r="J485" i="1" s="1"/>
  <c r="P485" i="1"/>
  <c r="O483" i="1"/>
  <c r="A486" i="1"/>
  <c r="L485" i="1"/>
  <c r="D485" i="1"/>
  <c r="E485" i="1" s="1"/>
  <c r="G485" i="1" s="1"/>
  <c r="H486" i="1" l="1"/>
  <c r="K485" i="1"/>
  <c r="B485" i="1" s="1"/>
  <c r="M485" i="1"/>
  <c r="N485" i="1" s="1"/>
  <c r="C486" i="1" s="1"/>
  <c r="I486" i="1"/>
  <c r="Q486" i="1"/>
  <c r="P486" i="1"/>
  <c r="L486" i="1"/>
  <c r="A487" i="1"/>
  <c r="D486" i="1"/>
  <c r="E486" i="1" s="1"/>
  <c r="G486" i="1" s="1"/>
  <c r="O484" i="1"/>
  <c r="J486" i="1" l="1"/>
  <c r="K486" i="1" s="1"/>
  <c r="B486" i="1" s="1"/>
  <c r="H487" i="1"/>
  <c r="Q487" i="1"/>
  <c r="I487" i="1"/>
  <c r="M486" i="1"/>
  <c r="N486" i="1" s="1"/>
  <c r="C487" i="1" s="1"/>
  <c r="P487" i="1"/>
  <c r="O485" i="1"/>
  <c r="A488" i="1"/>
  <c r="L487" i="1"/>
  <c r="D487" i="1"/>
  <c r="E487" i="1" s="1"/>
  <c r="G487" i="1" s="1"/>
  <c r="H488" i="1" s="1"/>
  <c r="J487" i="1" l="1"/>
  <c r="K487" i="1" s="1"/>
  <c r="B487" i="1" s="1"/>
  <c r="L488" i="1"/>
  <c r="A489" i="1"/>
  <c r="D488" i="1"/>
  <c r="E488" i="1" s="1"/>
  <c r="G488" i="1" s="1"/>
  <c r="O486" i="1"/>
  <c r="I488" i="1"/>
  <c r="J488" i="1" s="1"/>
  <c r="Q488" i="1"/>
  <c r="P488" i="1"/>
  <c r="M487" i="1"/>
  <c r="N487" i="1" s="1"/>
  <c r="C488" i="1" s="1"/>
  <c r="H489" i="1" l="1"/>
  <c r="K488" i="1"/>
  <c r="B488" i="1" s="1"/>
  <c r="P489" i="1"/>
  <c r="Q489" i="1"/>
  <c r="I489" i="1"/>
  <c r="M488" i="1"/>
  <c r="N488" i="1" s="1"/>
  <c r="C489" i="1" s="1"/>
  <c r="O487" i="1"/>
  <c r="L489" i="1"/>
  <c r="A490" i="1"/>
  <c r="D489" i="1"/>
  <c r="E489" i="1" s="1"/>
  <c r="G489" i="1" s="1"/>
  <c r="J489" i="1" l="1"/>
  <c r="K489" i="1" s="1"/>
  <c r="B489" i="1" s="1"/>
  <c r="H490" i="1"/>
  <c r="O488" i="1"/>
  <c r="M489" i="1"/>
  <c r="N489" i="1" s="1"/>
  <c r="C490" i="1" s="1"/>
  <c r="Q490" i="1"/>
  <c r="I490" i="1"/>
  <c r="P490" i="1"/>
  <c r="A491" i="1"/>
  <c r="L490" i="1"/>
  <c r="D490" i="1"/>
  <c r="E490" i="1" s="1"/>
  <c r="G490" i="1" s="1"/>
  <c r="H491" i="1" s="1"/>
  <c r="J490" i="1" l="1"/>
  <c r="K490" i="1" s="1"/>
  <c r="B490" i="1" s="1"/>
  <c r="A492" i="1"/>
  <c r="L491" i="1"/>
  <c r="D491" i="1"/>
  <c r="E491" i="1" s="1"/>
  <c r="G491" i="1" s="1"/>
  <c r="O489" i="1"/>
  <c r="Q491" i="1"/>
  <c r="I491" i="1"/>
  <c r="J491" i="1" s="1"/>
  <c r="M490" i="1"/>
  <c r="N490" i="1" s="1"/>
  <c r="C491" i="1" s="1"/>
  <c r="P491" i="1"/>
  <c r="H492" i="1" l="1"/>
  <c r="K491" i="1"/>
  <c r="B491" i="1" s="1"/>
  <c r="O490" i="1"/>
  <c r="L492" i="1"/>
  <c r="A493" i="1"/>
  <c r="D492" i="1"/>
  <c r="E492" i="1" s="1"/>
  <c r="G492" i="1" s="1"/>
  <c r="H493" i="1" s="1"/>
  <c r="P492" i="1"/>
  <c r="I492" i="1"/>
  <c r="M491" i="1"/>
  <c r="N491" i="1" s="1"/>
  <c r="C492" i="1" s="1"/>
  <c r="Q492" i="1"/>
  <c r="J492" i="1" l="1"/>
  <c r="K492" i="1" s="1"/>
  <c r="B492" i="1" s="1"/>
  <c r="A494" i="1"/>
  <c r="L493" i="1"/>
  <c r="D493" i="1"/>
  <c r="E493" i="1" s="1"/>
  <c r="G493" i="1" s="1"/>
  <c r="I493" i="1"/>
  <c r="J493" i="1" s="1"/>
  <c r="P493" i="1"/>
  <c r="M492" i="1"/>
  <c r="N492" i="1" s="1"/>
  <c r="C493" i="1" s="1"/>
  <c r="Q493" i="1"/>
  <c r="O491" i="1"/>
  <c r="H494" i="1" l="1"/>
  <c r="K493" i="1"/>
  <c r="B493" i="1" s="1"/>
  <c r="O492" i="1"/>
  <c r="M493" i="1"/>
  <c r="N493" i="1" s="1"/>
  <c r="C494" i="1" s="1"/>
  <c r="Q494" i="1"/>
  <c r="I494" i="1"/>
  <c r="P494" i="1"/>
  <c r="A495" i="1"/>
  <c r="L494" i="1"/>
  <c r="D494" i="1"/>
  <c r="E494" i="1" s="1"/>
  <c r="G494" i="1" s="1"/>
  <c r="H495" i="1" s="1"/>
  <c r="J494" i="1" l="1"/>
  <c r="K494" i="1" s="1"/>
  <c r="Q495" i="1"/>
  <c r="M494" i="1"/>
  <c r="N494" i="1" s="1"/>
  <c r="C495" i="1" s="1"/>
  <c r="I495" i="1"/>
  <c r="J495" i="1" s="1"/>
  <c r="P495" i="1"/>
  <c r="A496" i="1"/>
  <c r="L495" i="1"/>
  <c r="D495" i="1"/>
  <c r="E495" i="1" s="1"/>
  <c r="G495" i="1" s="1"/>
  <c r="H496" i="1" s="1"/>
  <c r="O493" i="1"/>
  <c r="O494" i="1" l="1"/>
  <c r="B494" i="1"/>
  <c r="K495" i="1"/>
  <c r="B495" i="1" s="1"/>
  <c r="I496" i="1"/>
  <c r="J496" i="1" s="1"/>
  <c r="M495" i="1"/>
  <c r="N495" i="1" s="1"/>
  <c r="C496" i="1" s="1"/>
  <c r="Q496" i="1"/>
  <c r="P496" i="1"/>
  <c r="L496" i="1"/>
  <c r="A497" i="1"/>
  <c r="D496" i="1"/>
  <c r="E496" i="1" s="1"/>
  <c r="G496" i="1" s="1"/>
  <c r="H497" i="1" s="1"/>
  <c r="K496" i="1" l="1"/>
  <c r="B496" i="1" s="1"/>
  <c r="L497" i="1"/>
  <c r="A498" i="1"/>
  <c r="D497" i="1"/>
  <c r="E497" i="1" s="1"/>
  <c r="G497" i="1" s="1"/>
  <c r="I497" i="1"/>
  <c r="J497" i="1" s="1"/>
  <c r="M496" i="1"/>
  <c r="N496" i="1" s="1"/>
  <c r="C497" i="1" s="1"/>
  <c r="Q497" i="1"/>
  <c r="P497" i="1"/>
  <c r="O495" i="1"/>
  <c r="H498" i="1" l="1"/>
  <c r="K497" i="1"/>
  <c r="B497" i="1" s="1"/>
  <c r="O496" i="1"/>
  <c r="M497" i="1"/>
  <c r="N497" i="1" s="1"/>
  <c r="C498" i="1" s="1"/>
  <c r="Q498" i="1"/>
  <c r="I498" i="1"/>
  <c r="P498" i="1"/>
  <c r="L498" i="1"/>
  <c r="A499" i="1"/>
  <c r="D498" i="1"/>
  <c r="E498" i="1" s="1"/>
  <c r="G498" i="1" s="1"/>
  <c r="J498" i="1" l="1"/>
  <c r="K498" i="1" s="1"/>
  <c r="B498" i="1" s="1"/>
  <c r="H499" i="1"/>
  <c r="O497" i="1"/>
  <c r="P499" i="1"/>
  <c r="M498" i="1"/>
  <c r="N498" i="1" s="1"/>
  <c r="C499" i="1" s="1"/>
  <c r="Q499" i="1"/>
  <c r="I499" i="1"/>
  <c r="A500" i="1"/>
  <c r="L499" i="1"/>
  <c r="D499" i="1"/>
  <c r="E499" i="1" s="1"/>
  <c r="G499" i="1" s="1"/>
  <c r="H500" i="1" s="1"/>
  <c r="J499" i="1" l="1"/>
  <c r="K499" i="1" s="1"/>
  <c r="B499" i="1" s="1"/>
  <c r="O498" i="1"/>
  <c r="L500" i="1"/>
  <c r="A501" i="1"/>
  <c r="D500" i="1"/>
  <c r="E500" i="1" s="1"/>
  <c r="G500" i="1" s="1"/>
  <c r="H501" i="1" s="1"/>
  <c r="P500" i="1"/>
  <c r="M499" i="1"/>
  <c r="N499" i="1" s="1"/>
  <c r="C500" i="1" s="1"/>
  <c r="Q500" i="1"/>
  <c r="I500" i="1"/>
  <c r="J500" i="1" s="1"/>
  <c r="K500" i="1" l="1"/>
  <c r="B500" i="1" s="1"/>
  <c r="P501" i="1"/>
  <c r="I501" i="1"/>
  <c r="J501" i="1" s="1"/>
  <c r="M500" i="1"/>
  <c r="N500" i="1" s="1"/>
  <c r="C501" i="1" s="1"/>
  <c r="Q501" i="1"/>
  <c r="O499" i="1"/>
  <c r="L501" i="1"/>
  <c r="A502" i="1"/>
  <c r="D501" i="1"/>
  <c r="E501" i="1" s="1"/>
  <c r="G501" i="1" s="1"/>
  <c r="H502" i="1" l="1"/>
  <c r="K501" i="1"/>
  <c r="B501" i="1" s="1"/>
  <c r="L502" i="1"/>
  <c r="A503" i="1"/>
  <c r="D502" i="1"/>
  <c r="E502" i="1" s="1"/>
  <c r="G502" i="1" s="1"/>
  <c r="M501" i="1"/>
  <c r="N501" i="1" s="1"/>
  <c r="C502" i="1" s="1"/>
  <c r="P502" i="1"/>
  <c r="Q502" i="1"/>
  <c r="I502" i="1"/>
  <c r="O500" i="1"/>
  <c r="J502" i="1" l="1"/>
  <c r="K502" i="1" s="1"/>
  <c r="B502" i="1" s="1"/>
  <c r="H503" i="1"/>
  <c r="O501" i="1"/>
  <c r="I503" i="1"/>
  <c r="Q503" i="1"/>
  <c r="M502" i="1"/>
  <c r="N502" i="1" s="1"/>
  <c r="C503" i="1" s="1"/>
  <c r="P503" i="1"/>
  <c r="D503" i="1"/>
  <c r="E503" i="1" s="1"/>
  <c r="G503" i="1" s="1"/>
  <c r="H504" i="1" s="1"/>
  <c r="A504" i="1"/>
  <c r="L503" i="1"/>
  <c r="J503" i="1" l="1"/>
  <c r="K503" i="1" s="1"/>
  <c r="B503" i="1" s="1"/>
  <c r="P504" i="1"/>
  <c r="Q504" i="1"/>
  <c r="I504" i="1"/>
  <c r="J504" i="1" s="1"/>
  <c r="M503" i="1"/>
  <c r="N503" i="1" s="1"/>
  <c r="C504" i="1" s="1"/>
  <c r="O502" i="1"/>
  <c r="D504" i="1"/>
  <c r="E504" i="1" s="1"/>
  <c r="G504" i="1" s="1"/>
  <c r="A505" i="1"/>
  <c r="L504" i="1"/>
  <c r="H505" i="1" l="1"/>
  <c r="K504" i="1"/>
  <c r="B504" i="1" s="1"/>
  <c r="O503" i="1"/>
  <c r="P505" i="1"/>
  <c r="M504" i="1"/>
  <c r="N504" i="1" s="1"/>
  <c r="C505" i="1" s="1"/>
  <c r="Q505" i="1"/>
  <c r="I505" i="1"/>
  <c r="L505" i="1"/>
  <c r="A506" i="1"/>
  <c r="D505" i="1"/>
  <c r="E505" i="1" s="1"/>
  <c r="G505" i="1" s="1"/>
  <c r="H506" i="1" s="1"/>
  <c r="J505" i="1" l="1"/>
  <c r="K505" i="1" s="1"/>
  <c r="O504" i="1"/>
  <c r="Q506" i="1"/>
  <c r="M505" i="1"/>
  <c r="N505" i="1" s="1"/>
  <c r="C506" i="1" s="1"/>
  <c r="I506" i="1"/>
  <c r="J506" i="1" s="1"/>
  <c r="P506" i="1"/>
  <c r="L506" i="1"/>
  <c r="A507" i="1"/>
  <c r="D506" i="1"/>
  <c r="E506" i="1" s="1"/>
  <c r="G506" i="1" s="1"/>
  <c r="H507" i="1" l="1"/>
  <c r="O505" i="1"/>
  <c r="B505" i="1"/>
  <c r="K506" i="1"/>
  <c r="B506" i="1" s="1"/>
  <c r="A508" i="1"/>
  <c r="D507" i="1"/>
  <c r="E507" i="1" s="1"/>
  <c r="G507" i="1" s="1"/>
  <c r="H508" i="1" s="1"/>
  <c r="L507" i="1"/>
  <c r="I507" i="1"/>
  <c r="P507" i="1"/>
  <c r="M506" i="1"/>
  <c r="N506" i="1" s="1"/>
  <c r="C507" i="1" s="1"/>
  <c r="Q507" i="1"/>
  <c r="J507" i="1" l="1"/>
  <c r="K507" i="1" s="1"/>
  <c r="B507" i="1" s="1"/>
  <c r="D508" i="1"/>
  <c r="E508" i="1" s="1"/>
  <c r="G508" i="1" s="1"/>
  <c r="L508" i="1"/>
  <c r="A509" i="1"/>
  <c r="I508" i="1"/>
  <c r="J508" i="1" s="1"/>
  <c r="P508" i="1"/>
  <c r="M507" i="1"/>
  <c r="N507" i="1" s="1"/>
  <c r="C508" i="1" s="1"/>
  <c r="Q508" i="1"/>
  <c r="O506" i="1"/>
  <c r="H509" i="1" l="1"/>
  <c r="K508" i="1"/>
  <c r="B508" i="1" s="1"/>
  <c r="L509" i="1"/>
  <c r="A510" i="1"/>
  <c r="D509" i="1"/>
  <c r="E509" i="1" s="1"/>
  <c r="G509" i="1" s="1"/>
  <c r="P509" i="1"/>
  <c r="M508" i="1"/>
  <c r="N508" i="1" s="1"/>
  <c r="C509" i="1" s="1"/>
  <c r="Q509" i="1"/>
  <c r="I509" i="1"/>
  <c r="O507" i="1"/>
  <c r="J509" i="1" l="1"/>
  <c r="K509" i="1" s="1"/>
  <c r="B509" i="1" s="1"/>
  <c r="H510" i="1"/>
  <c r="O508" i="1"/>
  <c r="Q510" i="1"/>
  <c r="M509" i="1"/>
  <c r="N509" i="1" s="1"/>
  <c r="C510" i="1" s="1"/>
  <c r="I510" i="1"/>
  <c r="P510" i="1"/>
  <c r="A511" i="1"/>
  <c r="L510" i="1"/>
  <c r="D510" i="1"/>
  <c r="E510" i="1" s="1"/>
  <c r="G510" i="1" s="1"/>
  <c r="H511" i="1" s="1"/>
  <c r="J510" i="1" l="1"/>
  <c r="K510" i="1" s="1"/>
  <c r="B510" i="1" s="1"/>
  <c r="O509" i="1"/>
  <c r="D511" i="1"/>
  <c r="E511" i="1" s="1"/>
  <c r="G511" i="1" s="1"/>
  <c r="A512" i="1"/>
  <c r="L511" i="1"/>
  <c r="P511" i="1"/>
  <c r="Q511" i="1"/>
  <c r="I511" i="1"/>
  <c r="J511" i="1" s="1"/>
  <c r="M510" i="1"/>
  <c r="N510" i="1" s="1"/>
  <c r="C511" i="1" s="1"/>
  <c r="H512" i="1" l="1"/>
  <c r="K511" i="1"/>
  <c r="B511" i="1" s="1"/>
  <c r="O510" i="1"/>
  <c r="P512" i="1"/>
  <c r="Q512" i="1"/>
  <c r="I512" i="1"/>
  <c r="M511" i="1"/>
  <c r="N511" i="1" s="1"/>
  <c r="C512" i="1" s="1"/>
  <c r="D512" i="1"/>
  <c r="E512" i="1" s="1"/>
  <c r="G512" i="1" s="1"/>
  <c r="H513" i="1" s="1"/>
  <c r="A513" i="1"/>
  <c r="L512" i="1"/>
  <c r="J512" i="1" l="1"/>
  <c r="K512" i="1" s="1"/>
  <c r="B512" i="1" s="1"/>
  <c r="O511" i="1"/>
  <c r="L513" i="1"/>
  <c r="A514" i="1"/>
  <c r="D513" i="1"/>
  <c r="E513" i="1" s="1"/>
  <c r="G513" i="1" s="1"/>
  <c r="H514" i="1" s="1"/>
  <c r="I513" i="1"/>
  <c r="J513" i="1" s="1"/>
  <c r="M512" i="1"/>
  <c r="N512" i="1" s="1"/>
  <c r="C513" i="1" s="1"/>
  <c r="P513" i="1"/>
  <c r="Q513" i="1"/>
  <c r="K513" i="1" l="1"/>
  <c r="B513" i="1" s="1"/>
  <c r="P514" i="1"/>
  <c r="I514" i="1"/>
  <c r="J514" i="1" s="1"/>
  <c r="M513" i="1"/>
  <c r="N513" i="1" s="1"/>
  <c r="C514" i="1" s="1"/>
  <c r="Q514" i="1"/>
  <c r="O512" i="1"/>
  <c r="L514" i="1"/>
  <c r="A515" i="1"/>
  <c r="D514" i="1"/>
  <c r="E514" i="1" s="1"/>
  <c r="G514" i="1" s="1"/>
  <c r="H515" i="1" s="1"/>
  <c r="K514" i="1" l="1"/>
  <c r="B514" i="1" s="1"/>
  <c r="I515" i="1"/>
  <c r="J515" i="1" s="1"/>
  <c r="Q515" i="1"/>
  <c r="M514" i="1"/>
  <c r="N514" i="1" s="1"/>
  <c r="C515" i="1" s="1"/>
  <c r="P515" i="1"/>
  <c r="O513" i="1"/>
  <c r="D515" i="1"/>
  <c r="E515" i="1" s="1"/>
  <c r="G515" i="1" s="1"/>
  <c r="A516" i="1"/>
  <c r="L515" i="1"/>
  <c r="H516" i="1" l="1"/>
  <c r="K515" i="1"/>
  <c r="B515" i="1" s="1"/>
  <c r="D516" i="1"/>
  <c r="E516" i="1" s="1"/>
  <c r="G516" i="1" s="1"/>
  <c r="L516" i="1"/>
  <c r="A517" i="1"/>
  <c r="O514" i="1"/>
  <c r="Q516" i="1"/>
  <c r="I516" i="1"/>
  <c r="P516" i="1"/>
  <c r="M515" i="1"/>
  <c r="N515" i="1" s="1"/>
  <c r="C516" i="1" s="1"/>
  <c r="J516" i="1" l="1"/>
  <c r="K516" i="1" s="1"/>
  <c r="B516" i="1" s="1"/>
  <c r="H517" i="1"/>
  <c r="L517" i="1"/>
  <c r="A518" i="1"/>
  <c r="D517" i="1"/>
  <c r="E517" i="1" s="1"/>
  <c r="G517" i="1" s="1"/>
  <c r="O515" i="1"/>
  <c r="P517" i="1"/>
  <c r="M516" i="1"/>
  <c r="N516" i="1" s="1"/>
  <c r="C517" i="1" s="1"/>
  <c r="I517" i="1"/>
  <c r="Q517" i="1"/>
  <c r="J517" i="1" l="1"/>
  <c r="K517" i="1" s="1"/>
  <c r="B517" i="1" s="1"/>
  <c r="H518" i="1"/>
  <c r="L518" i="1"/>
  <c r="A519" i="1"/>
  <c r="D518" i="1"/>
  <c r="E518" i="1" s="1"/>
  <c r="G518" i="1" s="1"/>
  <c r="H519" i="1" s="1"/>
  <c r="O516" i="1"/>
  <c r="Q518" i="1"/>
  <c r="M517" i="1"/>
  <c r="N517" i="1" s="1"/>
  <c r="C518" i="1" s="1"/>
  <c r="I518" i="1"/>
  <c r="P518" i="1"/>
  <c r="J518" i="1" l="1"/>
  <c r="K518" i="1" s="1"/>
  <c r="B518" i="1" s="1"/>
  <c r="D519" i="1"/>
  <c r="E519" i="1" s="1"/>
  <c r="G519" i="1" s="1"/>
  <c r="A520" i="1"/>
  <c r="L519" i="1"/>
  <c r="O517" i="1"/>
  <c r="I519" i="1"/>
  <c r="J519" i="1" s="1"/>
  <c r="P519" i="1"/>
  <c r="Q519" i="1"/>
  <c r="M518" i="1"/>
  <c r="N518" i="1" s="1"/>
  <c r="C519" i="1" s="1"/>
  <c r="H520" i="1" l="1"/>
  <c r="K519" i="1"/>
  <c r="B519" i="1" s="1"/>
  <c r="Q520" i="1"/>
  <c r="I520" i="1"/>
  <c r="P520" i="1"/>
  <c r="M519" i="1"/>
  <c r="N519" i="1" s="1"/>
  <c r="C520" i="1" s="1"/>
  <c r="D520" i="1"/>
  <c r="E520" i="1" s="1"/>
  <c r="G520" i="1" s="1"/>
  <c r="A521" i="1"/>
  <c r="L520" i="1"/>
  <c r="O518" i="1"/>
  <c r="J520" i="1" l="1"/>
  <c r="K520" i="1" s="1"/>
  <c r="B520" i="1" s="1"/>
  <c r="H521" i="1"/>
  <c r="I521" i="1"/>
  <c r="M520" i="1"/>
  <c r="N520" i="1" s="1"/>
  <c r="C521" i="1" s="1"/>
  <c r="P521" i="1"/>
  <c r="Q521" i="1"/>
  <c r="L521" i="1"/>
  <c r="D521" i="1"/>
  <c r="E521" i="1" s="1"/>
  <c r="G521" i="1" s="1"/>
  <c r="H522" i="1" s="1"/>
  <c r="A522" i="1"/>
  <c r="O519" i="1"/>
  <c r="J521" i="1" l="1"/>
  <c r="K521" i="1" s="1"/>
  <c r="B521" i="1" s="1"/>
  <c r="O520" i="1"/>
  <c r="P522" i="1"/>
  <c r="Q522" i="1"/>
  <c r="M521" i="1"/>
  <c r="N521" i="1" s="1"/>
  <c r="C522" i="1" s="1"/>
  <c r="I522" i="1"/>
  <c r="J522" i="1" s="1"/>
  <c r="L522" i="1"/>
  <c r="D522" i="1"/>
  <c r="E522" i="1" s="1"/>
  <c r="G522" i="1" s="1"/>
  <c r="A523" i="1"/>
  <c r="H523" i="1" l="1"/>
  <c r="K522" i="1"/>
  <c r="B522" i="1" s="1"/>
  <c r="O521" i="1"/>
  <c r="D523" i="1"/>
  <c r="E523" i="1" s="1"/>
  <c r="G523" i="1" s="1"/>
  <c r="L523" i="1"/>
  <c r="A524" i="1"/>
  <c r="Q523" i="1"/>
  <c r="P523" i="1"/>
  <c r="M522" i="1"/>
  <c r="N522" i="1" s="1"/>
  <c r="C523" i="1" s="1"/>
  <c r="I523" i="1"/>
  <c r="J523" i="1" l="1"/>
  <c r="K523" i="1" s="1"/>
  <c r="B523" i="1" s="1"/>
  <c r="H524" i="1"/>
  <c r="O522" i="1"/>
  <c r="D524" i="1"/>
  <c r="E524" i="1" s="1"/>
  <c r="G524" i="1" s="1"/>
  <c r="A525" i="1"/>
  <c r="L524" i="1"/>
  <c r="P524" i="1"/>
  <c r="M523" i="1"/>
  <c r="N523" i="1" s="1"/>
  <c r="C524" i="1" s="1"/>
  <c r="Q524" i="1"/>
  <c r="I524" i="1"/>
  <c r="J524" i="1" l="1"/>
  <c r="K524" i="1" s="1"/>
  <c r="B524" i="1" s="1"/>
  <c r="H525" i="1"/>
  <c r="L525" i="1"/>
  <c r="A526" i="1"/>
  <c r="D525" i="1"/>
  <c r="E525" i="1" s="1"/>
  <c r="G525" i="1" s="1"/>
  <c r="H526" i="1" s="1"/>
  <c r="O523" i="1"/>
  <c r="Q525" i="1"/>
  <c r="M524" i="1"/>
  <c r="N524" i="1" s="1"/>
  <c r="C525" i="1" s="1"/>
  <c r="I525" i="1"/>
  <c r="P525" i="1"/>
  <c r="J525" i="1" l="1"/>
  <c r="K525" i="1" s="1"/>
  <c r="B525" i="1" s="1"/>
  <c r="Q526" i="1"/>
  <c r="P526" i="1"/>
  <c r="M525" i="1"/>
  <c r="N525" i="1" s="1"/>
  <c r="C526" i="1" s="1"/>
  <c r="I526" i="1"/>
  <c r="J526" i="1" s="1"/>
  <c r="O524" i="1"/>
  <c r="L526" i="1"/>
  <c r="A527" i="1"/>
  <c r="D526" i="1"/>
  <c r="E526" i="1" s="1"/>
  <c r="G526" i="1" s="1"/>
  <c r="H527" i="1" s="1"/>
  <c r="K526" i="1" l="1"/>
  <c r="B526" i="1" s="1"/>
  <c r="I527" i="1"/>
  <c r="J527" i="1" s="1"/>
  <c r="P527" i="1"/>
  <c r="M526" i="1"/>
  <c r="N526" i="1" s="1"/>
  <c r="C527" i="1" s="1"/>
  <c r="Q527" i="1"/>
  <c r="O525" i="1"/>
  <c r="D527" i="1"/>
  <c r="E527" i="1" s="1"/>
  <c r="G527" i="1" s="1"/>
  <c r="A528" i="1"/>
  <c r="L527" i="1"/>
  <c r="H528" i="1" l="1"/>
  <c r="K527" i="1"/>
  <c r="B527" i="1" s="1"/>
  <c r="O526" i="1"/>
  <c r="D528" i="1"/>
  <c r="E528" i="1" s="1"/>
  <c r="G528" i="1" s="1"/>
  <c r="A529" i="1"/>
  <c r="L528" i="1"/>
  <c r="P528" i="1"/>
  <c r="I528" i="1"/>
  <c r="Q528" i="1"/>
  <c r="M527" i="1"/>
  <c r="N527" i="1" s="1"/>
  <c r="C528" i="1" s="1"/>
  <c r="J528" i="1" l="1"/>
  <c r="K528" i="1" s="1"/>
  <c r="B528" i="1" s="1"/>
  <c r="H529" i="1"/>
  <c r="O527" i="1"/>
  <c r="P529" i="1"/>
  <c r="M528" i="1"/>
  <c r="N528" i="1" s="1"/>
  <c r="C529" i="1" s="1"/>
  <c r="Q529" i="1"/>
  <c r="I529" i="1"/>
  <c r="L529" i="1"/>
  <c r="A530" i="1"/>
  <c r="D529" i="1"/>
  <c r="E529" i="1" s="1"/>
  <c r="G529" i="1" s="1"/>
  <c r="J529" i="1" l="1"/>
  <c r="K529" i="1" s="1"/>
  <c r="B529" i="1" s="1"/>
  <c r="H530" i="1"/>
  <c r="A531" i="1"/>
  <c r="L530" i="1"/>
  <c r="D530" i="1"/>
  <c r="E530" i="1" s="1"/>
  <c r="G530" i="1" s="1"/>
  <c r="Q530" i="1"/>
  <c r="I530" i="1"/>
  <c r="M529" i="1"/>
  <c r="N529" i="1" s="1"/>
  <c r="C530" i="1" s="1"/>
  <c r="P530" i="1"/>
  <c r="O528" i="1"/>
  <c r="H531" i="1" l="1"/>
  <c r="J530" i="1"/>
  <c r="K530" i="1" s="1"/>
  <c r="B530" i="1" s="1"/>
  <c r="O529" i="1"/>
  <c r="D531" i="1"/>
  <c r="E531" i="1" s="1"/>
  <c r="G531" i="1" s="1"/>
  <c r="L531" i="1"/>
  <c r="A532" i="1"/>
  <c r="P531" i="1"/>
  <c r="Q531" i="1"/>
  <c r="I531" i="1"/>
  <c r="M530" i="1"/>
  <c r="N530" i="1" s="1"/>
  <c r="C531" i="1" s="1"/>
  <c r="J531" i="1" l="1"/>
  <c r="K531" i="1" s="1"/>
  <c r="B531" i="1" s="1"/>
  <c r="H532" i="1"/>
  <c r="O530" i="1"/>
  <c r="Q532" i="1"/>
  <c r="P532" i="1"/>
  <c r="I532" i="1"/>
  <c r="M531" i="1"/>
  <c r="N531" i="1" s="1"/>
  <c r="C532" i="1" s="1"/>
  <c r="D532" i="1"/>
  <c r="E532" i="1" s="1"/>
  <c r="G532" i="1" s="1"/>
  <c r="L532" i="1"/>
  <c r="A533" i="1"/>
  <c r="J532" i="1" l="1"/>
  <c r="K532" i="1" s="1"/>
  <c r="B532" i="1" s="1"/>
  <c r="H533" i="1"/>
  <c r="L533" i="1"/>
  <c r="D533" i="1"/>
  <c r="E533" i="1" s="1"/>
  <c r="G533" i="1" s="1"/>
  <c r="A534" i="1"/>
  <c r="O531" i="1"/>
  <c r="P533" i="1"/>
  <c r="M532" i="1"/>
  <c r="N532" i="1" s="1"/>
  <c r="C533" i="1" s="1"/>
  <c r="Q533" i="1"/>
  <c r="I533" i="1"/>
  <c r="J533" i="1" l="1"/>
  <c r="K533" i="1" s="1"/>
  <c r="B533" i="1" s="1"/>
  <c r="H534" i="1"/>
  <c r="O532" i="1"/>
  <c r="L534" i="1"/>
  <c r="A535" i="1"/>
  <c r="D534" i="1"/>
  <c r="E534" i="1" s="1"/>
  <c r="G534" i="1" s="1"/>
  <c r="Q534" i="1"/>
  <c r="I534" i="1"/>
  <c r="M533" i="1"/>
  <c r="N533" i="1" s="1"/>
  <c r="C534" i="1" s="1"/>
  <c r="P534" i="1"/>
  <c r="J534" i="1" l="1"/>
  <c r="K534" i="1" s="1"/>
  <c r="B534" i="1" s="1"/>
  <c r="H535" i="1"/>
  <c r="D535" i="1"/>
  <c r="E535" i="1" s="1"/>
  <c r="G535" i="1" s="1"/>
  <c r="A536" i="1"/>
  <c r="L535" i="1"/>
  <c r="I535" i="1"/>
  <c r="Q535" i="1"/>
  <c r="P535" i="1"/>
  <c r="M534" i="1"/>
  <c r="N534" i="1" s="1"/>
  <c r="C535" i="1" s="1"/>
  <c r="O533" i="1"/>
  <c r="J535" i="1" l="1"/>
  <c r="K535" i="1" s="1"/>
  <c r="B535" i="1" s="1"/>
  <c r="H536" i="1"/>
  <c r="I536" i="1"/>
  <c r="Q536" i="1"/>
  <c r="P536" i="1"/>
  <c r="M535" i="1"/>
  <c r="N535" i="1" s="1"/>
  <c r="C536" i="1" s="1"/>
  <c r="D536" i="1"/>
  <c r="E536" i="1" s="1"/>
  <c r="G536" i="1" s="1"/>
  <c r="A537" i="1"/>
  <c r="L536" i="1"/>
  <c r="O534" i="1"/>
  <c r="H537" i="1" l="1"/>
  <c r="J536" i="1"/>
  <c r="K536" i="1" s="1"/>
  <c r="B536" i="1" s="1"/>
  <c r="P537" i="1"/>
  <c r="M536" i="1"/>
  <c r="N536" i="1" s="1"/>
  <c r="C537" i="1" s="1"/>
  <c r="Q537" i="1"/>
  <c r="I537" i="1"/>
  <c r="L537" i="1"/>
  <c r="D537" i="1"/>
  <c r="E537" i="1" s="1"/>
  <c r="G537" i="1" s="1"/>
  <c r="A538" i="1"/>
  <c r="O535" i="1"/>
  <c r="J537" i="1" l="1"/>
  <c r="K537" i="1" s="1"/>
  <c r="B537" i="1" s="1"/>
  <c r="H538" i="1"/>
  <c r="L538" i="1"/>
  <c r="A539" i="1"/>
  <c r="D538" i="1"/>
  <c r="E538" i="1" s="1"/>
  <c r="G538" i="1" s="1"/>
  <c r="H539" i="1" s="1"/>
  <c r="O536" i="1"/>
  <c r="Q538" i="1"/>
  <c r="I538" i="1"/>
  <c r="M537" i="1"/>
  <c r="N537" i="1" s="1"/>
  <c r="C538" i="1" s="1"/>
  <c r="P538" i="1"/>
  <c r="J538" i="1" l="1"/>
  <c r="K538" i="1" s="1"/>
  <c r="B538" i="1" s="1"/>
  <c r="O537" i="1"/>
  <c r="I539" i="1"/>
  <c r="J539" i="1" s="1"/>
  <c r="M538" i="1"/>
  <c r="N538" i="1" s="1"/>
  <c r="C539" i="1" s="1"/>
  <c r="Q539" i="1"/>
  <c r="P539" i="1"/>
  <c r="D539" i="1"/>
  <c r="E539" i="1" s="1"/>
  <c r="G539" i="1" s="1"/>
  <c r="A540" i="1"/>
  <c r="L539" i="1"/>
  <c r="H540" i="1" l="1"/>
  <c r="K539" i="1"/>
  <c r="B539" i="1" s="1"/>
  <c r="O538" i="1"/>
  <c r="I540" i="1"/>
  <c r="Q540" i="1"/>
  <c r="M539" i="1"/>
  <c r="N539" i="1" s="1"/>
  <c r="C540" i="1" s="1"/>
  <c r="P540" i="1"/>
  <c r="D540" i="1"/>
  <c r="E540" i="1" s="1"/>
  <c r="G540" i="1" s="1"/>
  <c r="A541" i="1"/>
  <c r="L540" i="1"/>
  <c r="H541" i="1" l="1"/>
  <c r="J540" i="1"/>
  <c r="K540" i="1" s="1"/>
  <c r="B540" i="1" s="1"/>
  <c r="P541" i="1"/>
  <c r="M540" i="1"/>
  <c r="N540" i="1" s="1"/>
  <c r="C541" i="1" s="1"/>
  <c r="Q541" i="1"/>
  <c r="I541" i="1"/>
  <c r="O539" i="1"/>
  <c r="L541" i="1"/>
  <c r="D541" i="1"/>
  <c r="E541" i="1" s="1"/>
  <c r="G541" i="1" s="1"/>
  <c r="A542" i="1"/>
  <c r="J541" i="1" l="1"/>
  <c r="K541" i="1" s="1"/>
  <c r="B541" i="1" s="1"/>
  <c r="H542" i="1"/>
  <c r="Q542" i="1"/>
  <c r="I542" i="1"/>
  <c r="M541" i="1"/>
  <c r="N541" i="1" s="1"/>
  <c r="C542" i="1" s="1"/>
  <c r="P542" i="1"/>
  <c r="O540" i="1"/>
  <c r="L542" i="1"/>
  <c r="A543" i="1"/>
  <c r="D542" i="1"/>
  <c r="E542" i="1" s="1"/>
  <c r="G542" i="1" s="1"/>
  <c r="J542" i="1" l="1"/>
  <c r="K542" i="1" s="1"/>
  <c r="B542" i="1" s="1"/>
  <c r="H543" i="1"/>
  <c r="I543" i="1"/>
  <c r="Q543" i="1"/>
  <c r="P543" i="1"/>
  <c r="M542" i="1"/>
  <c r="N542" i="1" s="1"/>
  <c r="C543" i="1" s="1"/>
  <c r="O541" i="1"/>
  <c r="D543" i="1"/>
  <c r="E543" i="1" s="1"/>
  <c r="G543" i="1" s="1"/>
  <c r="A544" i="1"/>
  <c r="L543" i="1"/>
  <c r="J543" i="1" l="1"/>
  <c r="K543" i="1" s="1"/>
  <c r="B543" i="1" s="1"/>
  <c r="H544" i="1"/>
  <c r="D544" i="1"/>
  <c r="E544" i="1" s="1"/>
  <c r="G544" i="1" s="1"/>
  <c r="A545" i="1"/>
  <c r="L544" i="1"/>
  <c r="O542" i="1"/>
  <c r="I544" i="1"/>
  <c r="Q544" i="1"/>
  <c r="P544" i="1"/>
  <c r="M543" i="1"/>
  <c r="N543" i="1" s="1"/>
  <c r="C544" i="1" s="1"/>
  <c r="J544" i="1" l="1"/>
  <c r="K544" i="1" s="1"/>
  <c r="B544" i="1" s="1"/>
  <c r="H545" i="1"/>
  <c r="P545" i="1"/>
  <c r="M544" i="1"/>
  <c r="N544" i="1" s="1"/>
  <c r="C545" i="1" s="1"/>
  <c r="Q545" i="1"/>
  <c r="I545" i="1"/>
  <c r="L545" i="1"/>
  <c r="D545" i="1"/>
  <c r="E545" i="1" s="1"/>
  <c r="G545" i="1" s="1"/>
  <c r="H546" i="1" s="1"/>
  <c r="A546" i="1"/>
  <c r="O543" i="1"/>
  <c r="J545" i="1" l="1"/>
  <c r="K545" i="1" s="1"/>
  <c r="B545" i="1" s="1"/>
  <c r="O544" i="1"/>
  <c r="L546" i="1"/>
  <c r="A547" i="1"/>
  <c r="D546" i="1"/>
  <c r="E546" i="1" s="1"/>
  <c r="G546" i="1" s="1"/>
  <c r="H547" i="1" s="1"/>
  <c r="Q546" i="1"/>
  <c r="I546" i="1"/>
  <c r="J546" i="1" s="1"/>
  <c r="M545" i="1"/>
  <c r="N545" i="1" s="1"/>
  <c r="C546" i="1" s="1"/>
  <c r="P546" i="1"/>
  <c r="K546" i="1" l="1"/>
  <c r="D547" i="1"/>
  <c r="E547" i="1" s="1"/>
  <c r="G547" i="1" s="1"/>
  <c r="A548" i="1"/>
  <c r="L547" i="1"/>
  <c r="I547" i="1"/>
  <c r="J547" i="1" s="1"/>
  <c r="M546" i="1"/>
  <c r="N546" i="1" s="1"/>
  <c r="C547" i="1" s="1"/>
  <c r="Q547" i="1"/>
  <c r="P547" i="1"/>
  <c r="O545" i="1"/>
  <c r="H548" i="1" l="1"/>
  <c r="O546" i="1"/>
  <c r="B546" i="1"/>
  <c r="K547" i="1"/>
  <c r="Q548" i="1"/>
  <c r="M547" i="1"/>
  <c r="N547" i="1" s="1"/>
  <c r="C548" i="1" s="1"/>
  <c r="P548" i="1"/>
  <c r="I548" i="1"/>
  <c r="D548" i="1"/>
  <c r="E548" i="1" s="1"/>
  <c r="G548" i="1" s="1"/>
  <c r="A549" i="1"/>
  <c r="L548" i="1"/>
  <c r="J548" i="1" l="1"/>
  <c r="K548" i="1" s="1"/>
  <c r="B548" i="1" s="1"/>
  <c r="H549" i="1"/>
  <c r="O547" i="1"/>
  <c r="B547" i="1"/>
  <c r="L549" i="1"/>
  <c r="A550" i="1"/>
  <c r="D549" i="1"/>
  <c r="E549" i="1" s="1"/>
  <c r="G549" i="1" s="1"/>
  <c r="I549" i="1"/>
  <c r="M548" i="1"/>
  <c r="N548" i="1" s="1"/>
  <c r="C549" i="1" s="1"/>
  <c r="P549" i="1"/>
  <c r="Q549" i="1"/>
  <c r="J549" i="1" l="1"/>
  <c r="K549" i="1" s="1"/>
  <c r="B549" i="1" s="1"/>
  <c r="H550" i="1"/>
  <c r="L550" i="1"/>
  <c r="A551" i="1"/>
  <c r="D550" i="1"/>
  <c r="E550" i="1" s="1"/>
  <c r="G550" i="1" s="1"/>
  <c r="H551" i="1" s="1"/>
  <c r="Q550" i="1"/>
  <c r="P550" i="1"/>
  <c r="M549" i="1"/>
  <c r="N549" i="1" s="1"/>
  <c r="C550" i="1" s="1"/>
  <c r="I550" i="1"/>
  <c r="O548" i="1"/>
  <c r="J550" i="1" l="1"/>
  <c r="K550" i="1" s="1"/>
  <c r="B550" i="1" s="1"/>
  <c r="D551" i="1"/>
  <c r="E551" i="1" s="1"/>
  <c r="G551" i="1" s="1"/>
  <c r="H552" i="1" s="1"/>
  <c r="A552" i="1"/>
  <c r="L551" i="1"/>
  <c r="O549" i="1"/>
  <c r="I551" i="1"/>
  <c r="J551" i="1" s="1"/>
  <c r="Q551" i="1"/>
  <c r="P551" i="1"/>
  <c r="M550" i="1"/>
  <c r="N550" i="1" s="1"/>
  <c r="C551" i="1" s="1"/>
  <c r="K551" i="1" l="1"/>
  <c r="B551" i="1" s="1"/>
  <c r="I552" i="1"/>
  <c r="J552" i="1" s="1"/>
  <c r="Q552" i="1"/>
  <c r="P552" i="1"/>
  <c r="M551" i="1"/>
  <c r="N551" i="1" s="1"/>
  <c r="C552" i="1" s="1"/>
  <c r="A553" i="1"/>
  <c r="D552" i="1"/>
  <c r="E552" i="1" s="1"/>
  <c r="G552" i="1" s="1"/>
  <c r="L552" i="1"/>
  <c r="O550" i="1"/>
  <c r="H553" i="1" l="1"/>
  <c r="K552" i="1"/>
  <c r="B552" i="1" s="1"/>
  <c r="P553" i="1"/>
  <c r="M552" i="1"/>
  <c r="N552" i="1" s="1"/>
  <c r="C553" i="1" s="1"/>
  <c r="I553" i="1"/>
  <c r="Q553" i="1"/>
  <c r="O551" i="1"/>
  <c r="A554" i="1"/>
  <c r="L553" i="1"/>
  <c r="D553" i="1"/>
  <c r="E553" i="1" s="1"/>
  <c r="G553" i="1" s="1"/>
  <c r="H554" i="1" s="1"/>
  <c r="J553" i="1" l="1"/>
  <c r="K553" i="1" s="1"/>
  <c r="B553" i="1" s="1"/>
  <c r="A555" i="1"/>
  <c r="L554" i="1"/>
  <c r="D554" i="1"/>
  <c r="E554" i="1" s="1"/>
  <c r="G554" i="1" s="1"/>
  <c r="O552" i="1"/>
  <c r="Q554" i="1"/>
  <c r="P554" i="1"/>
  <c r="M553" i="1"/>
  <c r="N553" i="1" s="1"/>
  <c r="C554" i="1" s="1"/>
  <c r="I554" i="1"/>
  <c r="J554" i="1" s="1"/>
  <c r="H555" i="1" l="1"/>
  <c r="K554" i="1"/>
  <c r="B554" i="1" s="1"/>
  <c r="D555" i="1"/>
  <c r="E555" i="1" s="1"/>
  <c r="G555" i="1" s="1"/>
  <c r="H556" i="1" s="1"/>
  <c r="A556" i="1"/>
  <c r="L555" i="1"/>
  <c r="O553" i="1"/>
  <c r="P555" i="1"/>
  <c r="Q555" i="1"/>
  <c r="M554" i="1"/>
  <c r="N554" i="1" s="1"/>
  <c r="C555" i="1" s="1"/>
  <c r="I555" i="1"/>
  <c r="J555" i="1" l="1"/>
  <c r="K555" i="1" s="1"/>
  <c r="B555" i="1" s="1"/>
  <c r="P556" i="1"/>
  <c r="I556" i="1"/>
  <c r="J556" i="1" s="1"/>
  <c r="Q556" i="1"/>
  <c r="M555" i="1"/>
  <c r="N555" i="1" s="1"/>
  <c r="C556" i="1" s="1"/>
  <c r="D556" i="1"/>
  <c r="E556" i="1" s="1"/>
  <c r="G556" i="1" s="1"/>
  <c r="H557" i="1" s="1"/>
  <c r="L556" i="1"/>
  <c r="A557" i="1"/>
  <c r="O554" i="1"/>
  <c r="K556" i="1" l="1"/>
  <c r="B556" i="1" s="1"/>
  <c r="L557" i="1"/>
  <c r="A558" i="1"/>
  <c r="D557" i="1"/>
  <c r="E557" i="1" s="1"/>
  <c r="G557" i="1" s="1"/>
  <c r="I557" i="1"/>
  <c r="J557" i="1" s="1"/>
  <c r="M556" i="1"/>
  <c r="N556" i="1" s="1"/>
  <c r="C557" i="1" s="1"/>
  <c r="Q557" i="1"/>
  <c r="P557" i="1"/>
  <c r="O555" i="1"/>
  <c r="H558" i="1" l="1"/>
  <c r="K557" i="1"/>
  <c r="Q558" i="1"/>
  <c r="M557" i="1"/>
  <c r="N557" i="1" s="1"/>
  <c r="C558" i="1" s="1"/>
  <c r="P558" i="1"/>
  <c r="I558" i="1"/>
  <c r="O556" i="1"/>
  <c r="A559" i="1"/>
  <c r="L558" i="1"/>
  <c r="D558" i="1"/>
  <c r="E558" i="1" s="1"/>
  <c r="G558" i="1" s="1"/>
  <c r="H559" i="1" s="1"/>
  <c r="J558" i="1" l="1"/>
  <c r="K558" i="1" s="1"/>
  <c r="B558" i="1" s="1"/>
  <c r="O557" i="1"/>
  <c r="B557" i="1"/>
  <c r="D559" i="1"/>
  <c r="E559" i="1" s="1"/>
  <c r="G559" i="1" s="1"/>
  <c r="A560" i="1"/>
  <c r="L559" i="1"/>
  <c r="P559" i="1"/>
  <c r="I559" i="1"/>
  <c r="J559" i="1" s="1"/>
  <c r="Q559" i="1"/>
  <c r="M558" i="1"/>
  <c r="N558" i="1" s="1"/>
  <c r="C559" i="1" s="1"/>
  <c r="H560" i="1" l="1"/>
  <c r="K559" i="1"/>
  <c r="B559" i="1" s="1"/>
  <c r="I560" i="1"/>
  <c r="M559" i="1"/>
  <c r="N559" i="1" s="1"/>
  <c r="C560" i="1" s="1"/>
  <c r="Q560" i="1"/>
  <c r="P560" i="1"/>
  <c r="O558" i="1"/>
  <c r="A561" i="1"/>
  <c r="D560" i="1"/>
  <c r="E560" i="1" s="1"/>
  <c r="G560" i="1" s="1"/>
  <c r="L560" i="1"/>
  <c r="J560" i="1" l="1"/>
  <c r="K560" i="1" s="1"/>
  <c r="B560" i="1" s="1"/>
  <c r="H561" i="1"/>
  <c r="L561" i="1"/>
  <c r="D561" i="1"/>
  <c r="E561" i="1" s="1"/>
  <c r="G561" i="1" s="1"/>
  <c r="A562" i="1"/>
  <c r="I561" i="1"/>
  <c r="M560" i="1"/>
  <c r="N560" i="1" s="1"/>
  <c r="C561" i="1" s="1"/>
  <c r="Q561" i="1"/>
  <c r="P561" i="1"/>
  <c r="O559" i="1"/>
  <c r="J561" i="1" l="1"/>
  <c r="K561" i="1" s="1"/>
  <c r="B561" i="1" s="1"/>
  <c r="H562" i="1"/>
  <c r="Q562" i="1"/>
  <c r="M561" i="1"/>
  <c r="N561" i="1" s="1"/>
  <c r="C562" i="1" s="1"/>
  <c r="P562" i="1"/>
  <c r="I562" i="1"/>
  <c r="L562" i="1"/>
  <c r="A563" i="1"/>
  <c r="D562" i="1"/>
  <c r="E562" i="1" s="1"/>
  <c r="G562" i="1" s="1"/>
  <c r="H563" i="1" s="1"/>
  <c r="O560" i="1"/>
  <c r="J562" i="1" l="1"/>
  <c r="K562" i="1" s="1"/>
  <c r="B562" i="1" s="1"/>
  <c r="A564" i="1"/>
  <c r="L563" i="1"/>
  <c r="D563" i="1"/>
  <c r="E563" i="1" s="1"/>
  <c r="G563" i="1" s="1"/>
  <c r="I563" i="1"/>
  <c r="J563" i="1" s="1"/>
  <c r="P563" i="1"/>
  <c r="M562" i="1"/>
  <c r="N562" i="1" s="1"/>
  <c r="C563" i="1" s="1"/>
  <c r="Q563" i="1"/>
  <c r="O561" i="1"/>
  <c r="H564" i="1" l="1"/>
  <c r="K563" i="1"/>
  <c r="B563" i="1" s="1"/>
  <c r="Q564" i="1"/>
  <c r="I564" i="1"/>
  <c r="M563" i="1"/>
  <c r="N563" i="1" s="1"/>
  <c r="C564" i="1" s="1"/>
  <c r="P564" i="1"/>
  <c r="O562" i="1"/>
  <c r="D564" i="1"/>
  <c r="E564" i="1" s="1"/>
  <c r="G564" i="1" s="1"/>
  <c r="A565" i="1"/>
  <c r="L564" i="1"/>
  <c r="J564" i="1" l="1"/>
  <c r="K564" i="1" s="1"/>
  <c r="B564" i="1" s="1"/>
  <c r="H565" i="1"/>
  <c r="Q565" i="1"/>
  <c r="M564" i="1"/>
  <c r="N564" i="1" s="1"/>
  <c r="C565" i="1" s="1"/>
  <c r="I565" i="1"/>
  <c r="P565" i="1"/>
  <c r="O563" i="1"/>
  <c r="A566" i="1"/>
  <c r="L565" i="1"/>
  <c r="D565" i="1"/>
  <c r="E565" i="1" s="1"/>
  <c r="G565" i="1" s="1"/>
  <c r="H566" i="1" s="1"/>
  <c r="J565" i="1" l="1"/>
  <c r="K565" i="1" s="1"/>
  <c r="B565" i="1" s="1"/>
  <c r="O564" i="1"/>
  <c r="A567" i="1"/>
  <c r="L566" i="1"/>
  <c r="D566" i="1"/>
  <c r="E566" i="1" s="1"/>
  <c r="G566" i="1" s="1"/>
  <c r="P566" i="1"/>
  <c r="M565" i="1"/>
  <c r="N565" i="1" s="1"/>
  <c r="C566" i="1" s="1"/>
  <c r="Q566" i="1"/>
  <c r="I566" i="1"/>
  <c r="J566" i="1" s="1"/>
  <c r="H567" i="1" l="1"/>
  <c r="K566" i="1"/>
  <c r="B566" i="1" s="1"/>
  <c r="D567" i="1"/>
  <c r="E567" i="1" s="1"/>
  <c r="G567" i="1" s="1"/>
  <c r="L567" i="1"/>
  <c r="A568" i="1"/>
  <c r="O565" i="1"/>
  <c r="I567" i="1"/>
  <c r="P567" i="1"/>
  <c r="Q567" i="1"/>
  <c r="M566" i="1"/>
  <c r="N566" i="1" s="1"/>
  <c r="C567" i="1" s="1"/>
  <c r="H568" i="1" l="1"/>
  <c r="J567" i="1"/>
  <c r="K567" i="1" s="1"/>
  <c r="B567" i="1" s="1"/>
  <c r="D568" i="1"/>
  <c r="E568" i="1" s="1"/>
  <c r="G568" i="1" s="1"/>
  <c r="L568" i="1"/>
  <c r="A569" i="1"/>
  <c r="O566" i="1"/>
  <c r="P568" i="1"/>
  <c r="Q568" i="1"/>
  <c r="I568" i="1"/>
  <c r="M567" i="1"/>
  <c r="N567" i="1" s="1"/>
  <c r="C568" i="1" s="1"/>
  <c r="J568" i="1" l="1"/>
  <c r="K568" i="1" s="1"/>
  <c r="B568" i="1" s="1"/>
  <c r="H569" i="1"/>
  <c r="O567" i="1"/>
  <c r="L569" i="1"/>
  <c r="D569" i="1"/>
  <c r="E569" i="1" s="1"/>
  <c r="G569" i="1" s="1"/>
  <c r="H570" i="1" s="1"/>
  <c r="A570" i="1"/>
  <c r="I569" i="1"/>
  <c r="M568" i="1"/>
  <c r="N568" i="1" s="1"/>
  <c r="C569" i="1" s="1"/>
  <c r="P569" i="1"/>
  <c r="Q569" i="1"/>
  <c r="J569" i="1" l="1"/>
  <c r="K569" i="1" s="1"/>
  <c r="B569" i="1" s="1"/>
  <c r="O568" i="1"/>
  <c r="I570" i="1"/>
  <c r="J570" i="1" s="1"/>
  <c r="P570" i="1"/>
  <c r="M569" i="1"/>
  <c r="N569" i="1" s="1"/>
  <c r="C570" i="1" s="1"/>
  <c r="Q570" i="1"/>
  <c r="L570" i="1"/>
  <c r="A571" i="1"/>
  <c r="D570" i="1"/>
  <c r="E570" i="1" s="1"/>
  <c r="G570" i="1" s="1"/>
  <c r="H571" i="1" l="1"/>
  <c r="O569" i="1"/>
  <c r="K570" i="1"/>
  <c r="B570" i="1" s="1"/>
  <c r="P571" i="1"/>
  <c r="I571" i="1"/>
  <c r="Q571" i="1"/>
  <c r="M570" i="1"/>
  <c r="N570" i="1" s="1"/>
  <c r="C571" i="1" s="1"/>
  <c r="D571" i="1"/>
  <c r="E571" i="1" s="1"/>
  <c r="G571" i="1" s="1"/>
  <c r="A572" i="1"/>
  <c r="L571" i="1"/>
  <c r="J571" i="1" l="1"/>
  <c r="K571" i="1" s="1"/>
  <c r="B571" i="1" s="1"/>
  <c r="H572" i="1"/>
  <c r="O570" i="1"/>
  <c r="I572" i="1"/>
  <c r="Q572" i="1"/>
  <c r="P572" i="1"/>
  <c r="M571" i="1"/>
  <c r="N571" i="1" s="1"/>
  <c r="C572" i="1" s="1"/>
  <c r="D572" i="1"/>
  <c r="E572" i="1" s="1"/>
  <c r="G572" i="1" s="1"/>
  <c r="H573" i="1" s="1"/>
  <c r="L572" i="1"/>
  <c r="A573" i="1"/>
  <c r="J572" i="1" l="1"/>
  <c r="K572" i="1" s="1"/>
  <c r="B572" i="1" s="1"/>
  <c r="O571" i="1"/>
  <c r="A574" i="1"/>
  <c r="L573" i="1"/>
  <c r="D573" i="1"/>
  <c r="E573" i="1" s="1"/>
  <c r="G573" i="1" s="1"/>
  <c r="H574" i="1" s="1"/>
  <c r="M572" i="1"/>
  <c r="N572" i="1" s="1"/>
  <c r="C573" i="1" s="1"/>
  <c r="P573" i="1"/>
  <c r="Q573" i="1"/>
  <c r="I573" i="1"/>
  <c r="J573" i="1" s="1"/>
  <c r="K573" i="1" l="1"/>
  <c r="B573" i="1" s="1"/>
  <c r="O572" i="1"/>
  <c r="L574" i="1"/>
  <c r="D574" i="1"/>
  <c r="E574" i="1" s="1"/>
  <c r="G574" i="1" s="1"/>
  <c r="H575" i="1" s="1"/>
  <c r="A575" i="1"/>
  <c r="I574" i="1"/>
  <c r="J574" i="1" s="1"/>
  <c r="P574" i="1"/>
  <c r="M573" i="1"/>
  <c r="N573" i="1" s="1"/>
  <c r="C574" i="1" s="1"/>
  <c r="Q574" i="1"/>
  <c r="K574" i="1" l="1"/>
  <c r="B574" i="1" s="1"/>
  <c r="I575" i="1"/>
  <c r="J575" i="1" s="1"/>
  <c r="P575" i="1"/>
  <c r="Q575" i="1"/>
  <c r="M574" i="1"/>
  <c r="N574" i="1" s="1"/>
  <c r="C575" i="1" s="1"/>
  <c r="O573" i="1"/>
  <c r="D575" i="1"/>
  <c r="E575" i="1" s="1"/>
  <c r="G575" i="1" s="1"/>
  <c r="L575" i="1"/>
  <c r="A576" i="1"/>
  <c r="H576" i="1" l="1"/>
  <c r="K575" i="1"/>
  <c r="B575" i="1" s="1"/>
  <c r="D576" i="1"/>
  <c r="E576" i="1" s="1"/>
  <c r="G576" i="1" s="1"/>
  <c r="A577" i="1"/>
  <c r="L576" i="1"/>
  <c r="O574" i="1"/>
  <c r="I576" i="1"/>
  <c r="M575" i="1"/>
  <c r="N575" i="1" s="1"/>
  <c r="C576" i="1" s="1"/>
  <c r="P576" i="1"/>
  <c r="Q576" i="1"/>
  <c r="H577" i="1" l="1"/>
  <c r="J576" i="1"/>
  <c r="K576" i="1" s="1"/>
  <c r="B576" i="1" s="1"/>
  <c r="I577" i="1"/>
  <c r="M576" i="1"/>
  <c r="N576" i="1" s="1"/>
  <c r="C577" i="1" s="1"/>
  <c r="P577" i="1"/>
  <c r="Q577" i="1"/>
  <c r="A578" i="1"/>
  <c r="L577" i="1"/>
  <c r="D577" i="1"/>
  <c r="E577" i="1" s="1"/>
  <c r="G577" i="1" s="1"/>
  <c r="H578" i="1" s="1"/>
  <c r="O575" i="1"/>
  <c r="J577" i="1" l="1"/>
  <c r="K577" i="1" s="1"/>
  <c r="B577" i="1" s="1"/>
  <c r="A579" i="1"/>
  <c r="L578" i="1"/>
  <c r="D578" i="1"/>
  <c r="E578" i="1" s="1"/>
  <c r="G578" i="1" s="1"/>
  <c r="O576" i="1"/>
  <c r="Q578" i="1"/>
  <c r="M577" i="1"/>
  <c r="N577" i="1" s="1"/>
  <c r="C578" i="1" s="1"/>
  <c r="P578" i="1"/>
  <c r="I578" i="1"/>
  <c r="J578" i="1" s="1"/>
  <c r="H579" i="1" l="1"/>
  <c r="K578" i="1"/>
  <c r="B578" i="1" s="1"/>
  <c r="Q579" i="1"/>
  <c r="I579" i="1"/>
  <c r="P579" i="1"/>
  <c r="M578" i="1"/>
  <c r="N578" i="1" s="1"/>
  <c r="C579" i="1" s="1"/>
  <c r="O577" i="1"/>
  <c r="A580" i="1"/>
  <c r="D579" i="1"/>
  <c r="E579" i="1" s="1"/>
  <c r="G579" i="1" s="1"/>
  <c r="H580" i="1" s="1"/>
  <c r="L579" i="1"/>
  <c r="J579" i="1" l="1"/>
  <c r="K579" i="1" s="1"/>
  <c r="B579" i="1" s="1"/>
  <c r="A581" i="1"/>
  <c r="D580" i="1"/>
  <c r="E580" i="1" s="1"/>
  <c r="G580" i="1" s="1"/>
  <c r="H581" i="1" s="1"/>
  <c r="L580" i="1"/>
  <c r="O578" i="1"/>
  <c r="Q580" i="1"/>
  <c r="P580" i="1"/>
  <c r="I580" i="1"/>
  <c r="J580" i="1" s="1"/>
  <c r="M579" i="1"/>
  <c r="N579" i="1" s="1"/>
  <c r="C580" i="1" s="1"/>
  <c r="K580" i="1" l="1"/>
  <c r="B580" i="1" s="1"/>
  <c r="O579" i="1"/>
  <c r="M580" i="1"/>
  <c r="N580" i="1" s="1"/>
  <c r="C581" i="1" s="1"/>
  <c r="P581" i="1"/>
  <c r="I581" i="1"/>
  <c r="J581" i="1" s="1"/>
  <c r="Q581" i="1"/>
  <c r="L581" i="1"/>
  <c r="A582" i="1"/>
  <c r="D581" i="1"/>
  <c r="E581" i="1" s="1"/>
  <c r="G581" i="1" s="1"/>
  <c r="H582" i="1" l="1"/>
  <c r="K581" i="1"/>
  <c r="B581" i="1" s="1"/>
  <c r="I582" i="1"/>
  <c r="Q582" i="1"/>
  <c r="M581" i="1"/>
  <c r="N581" i="1" s="1"/>
  <c r="C582" i="1" s="1"/>
  <c r="P582" i="1"/>
  <c r="O580" i="1"/>
  <c r="L582" i="1"/>
  <c r="A583" i="1"/>
  <c r="D582" i="1"/>
  <c r="E582" i="1" s="1"/>
  <c r="G582" i="1" s="1"/>
  <c r="H583" i="1" s="1"/>
  <c r="J582" i="1" l="1"/>
  <c r="K582" i="1" s="1"/>
  <c r="B582" i="1" s="1"/>
  <c r="I583" i="1"/>
  <c r="J583" i="1" s="1"/>
  <c r="P583" i="1"/>
  <c r="Q583" i="1"/>
  <c r="M582" i="1"/>
  <c r="N582" i="1" s="1"/>
  <c r="C583" i="1" s="1"/>
  <c r="O581" i="1"/>
  <c r="D583" i="1"/>
  <c r="E583" i="1" s="1"/>
  <c r="G583" i="1" s="1"/>
  <c r="H584" i="1" s="1"/>
  <c r="L583" i="1"/>
  <c r="A584" i="1"/>
  <c r="K583" i="1" l="1"/>
  <c r="B583" i="1" s="1"/>
  <c r="O582" i="1"/>
  <c r="I584" i="1"/>
  <c r="J584" i="1" s="1"/>
  <c r="P584" i="1"/>
  <c r="Q584" i="1"/>
  <c r="M583" i="1"/>
  <c r="N583" i="1" s="1"/>
  <c r="C584" i="1" s="1"/>
  <c r="D584" i="1"/>
  <c r="E584" i="1" s="1"/>
  <c r="G584" i="1" s="1"/>
  <c r="L584" i="1"/>
  <c r="A585" i="1"/>
  <c r="H585" i="1" l="1"/>
  <c r="O583" i="1"/>
  <c r="K584" i="1"/>
  <c r="B584" i="1" s="1"/>
  <c r="L585" i="1"/>
  <c r="A586" i="1"/>
  <c r="D585" i="1"/>
  <c r="E585" i="1" s="1"/>
  <c r="G585" i="1" s="1"/>
  <c r="M584" i="1"/>
  <c r="N584" i="1" s="1"/>
  <c r="C585" i="1" s="1"/>
  <c r="P585" i="1"/>
  <c r="Q585" i="1"/>
  <c r="I585" i="1"/>
  <c r="J585" i="1" l="1"/>
  <c r="K585" i="1" s="1"/>
  <c r="B585" i="1" s="1"/>
  <c r="H586" i="1"/>
  <c r="A587" i="1"/>
  <c r="L586" i="1"/>
  <c r="D586" i="1"/>
  <c r="E586" i="1" s="1"/>
  <c r="G586" i="1" s="1"/>
  <c r="I586" i="1"/>
  <c r="Q586" i="1"/>
  <c r="M585" i="1"/>
  <c r="N585" i="1" s="1"/>
  <c r="C586" i="1" s="1"/>
  <c r="P586" i="1"/>
  <c r="O584" i="1"/>
  <c r="J586" i="1" l="1"/>
  <c r="K586" i="1" s="1"/>
  <c r="B586" i="1" s="1"/>
  <c r="H587" i="1"/>
  <c r="O585" i="1"/>
  <c r="D587" i="1"/>
  <c r="E587" i="1" s="1"/>
  <c r="G587" i="1" s="1"/>
  <c r="H588" i="1" s="1"/>
  <c r="A588" i="1"/>
  <c r="L587" i="1"/>
  <c r="P587" i="1"/>
  <c r="I587" i="1"/>
  <c r="Q587" i="1"/>
  <c r="M586" i="1"/>
  <c r="N586" i="1" s="1"/>
  <c r="C587" i="1" s="1"/>
  <c r="J587" i="1" l="1"/>
  <c r="K587" i="1" s="1"/>
  <c r="B587" i="1" s="1"/>
  <c r="O586" i="1"/>
  <c r="P588" i="1"/>
  <c r="I588" i="1"/>
  <c r="J588" i="1" s="1"/>
  <c r="M587" i="1"/>
  <c r="N587" i="1" s="1"/>
  <c r="C588" i="1" s="1"/>
  <c r="Q588" i="1"/>
  <c r="D588" i="1"/>
  <c r="E588" i="1" s="1"/>
  <c r="G588" i="1" s="1"/>
  <c r="A589" i="1"/>
  <c r="L588" i="1"/>
  <c r="H589" i="1" l="1"/>
  <c r="K588" i="1"/>
  <c r="B588" i="1" s="1"/>
  <c r="O587" i="1"/>
  <c r="L589" i="1"/>
  <c r="A590" i="1"/>
  <c r="D589" i="1"/>
  <c r="E589" i="1" s="1"/>
  <c r="G589" i="1" s="1"/>
  <c r="I589" i="1"/>
  <c r="M588" i="1"/>
  <c r="N588" i="1" s="1"/>
  <c r="C589" i="1" s="1"/>
  <c r="P589" i="1"/>
  <c r="Q589" i="1"/>
  <c r="J589" i="1" l="1"/>
  <c r="K589" i="1" s="1"/>
  <c r="B589" i="1" s="1"/>
  <c r="H590" i="1"/>
  <c r="I590" i="1"/>
  <c r="Q590" i="1"/>
  <c r="M589" i="1"/>
  <c r="N589" i="1" s="1"/>
  <c r="C590" i="1" s="1"/>
  <c r="P590" i="1"/>
  <c r="O588" i="1"/>
  <c r="L590" i="1"/>
  <c r="D590" i="1"/>
  <c r="E590" i="1" s="1"/>
  <c r="G590" i="1" s="1"/>
  <c r="A591" i="1"/>
  <c r="H591" i="1" l="1"/>
  <c r="J590" i="1"/>
  <c r="K590" i="1" s="1"/>
  <c r="B590" i="1" s="1"/>
  <c r="I591" i="1"/>
  <c r="P591" i="1"/>
  <c r="M590" i="1"/>
  <c r="N590" i="1" s="1"/>
  <c r="C591" i="1" s="1"/>
  <c r="Q591" i="1"/>
  <c r="A592" i="1"/>
  <c r="D591" i="1"/>
  <c r="E591" i="1" s="1"/>
  <c r="G591" i="1" s="1"/>
  <c r="L591" i="1"/>
  <c r="O589" i="1"/>
  <c r="J591" i="1" l="1"/>
  <c r="K591" i="1" s="1"/>
  <c r="B591" i="1" s="1"/>
  <c r="H592" i="1"/>
  <c r="O590" i="1"/>
  <c r="P592" i="1"/>
  <c r="Q592" i="1"/>
  <c r="I592" i="1"/>
  <c r="M591" i="1"/>
  <c r="N591" i="1" s="1"/>
  <c r="C592" i="1" s="1"/>
  <c r="D592" i="1"/>
  <c r="E592" i="1" s="1"/>
  <c r="G592" i="1" s="1"/>
  <c r="H593" i="1" s="1"/>
  <c r="A593" i="1"/>
  <c r="L592" i="1"/>
  <c r="J592" i="1" l="1"/>
  <c r="K592" i="1" s="1"/>
  <c r="B592" i="1" s="1"/>
  <c r="O591" i="1"/>
  <c r="Q593" i="1"/>
  <c r="M592" i="1"/>
  <c r="N592" i="1" s="1"/>
  <c r="C593" i="1" s="1"/>
  <c r="P593" i="1"/>
  <c r="I593" i="1"/>
  <c r="J593" i="1" s="1"/>
  <c r="L593" i="1"/>
  <c r="A594" i="1"/>
  <c r="D593" i="1"/>
  <c r="E593" i="1" s="1"/>
  <c r="G593" i="1" s="1"/>
  <c r="H594" i="1" s="1"/>
  <c r="O592" i="1" l="1"/>
  <c r="K593" i="1"/>
  <c r="B593" i="1" s="1"/>
  <c r="I594" i="1"/>
  <c r="J594" i="1" s="1"/>
  <c r="Q594" i="1"/>
  <c r="M593" i="1"/>
  <c r="N593" i="1" s="1"/>
  <c r="C594" i="1" s="1"/>
  <c r="P594" i="1"/>
  <c r="L594" i="1"/>
  <c r="A595" i="1"/>
  <c r="D594" i="1"/>
  <c r="E594" i="1" s="1"/>
  <c r="G594" i="1" s="1"/>
  <c r="H595" i="1" l="1"/>
  <c r="K594" i="1"/>
  <c r="B594" i="1" s="1"/>
  <c r="D595" i="1"/>
  <c r="E595" i="1" s="1"/>
  <c r="G595" i="1" s="1"/>
  <c r="A596" i="1"/>
  <c r="L595" i="1"/>
  <c r="P595" i="1"/>
  <c r="I595" i="1"/>
  <c r="Q595" i="1"/>
  <c r="M594" i="1"/>
  <c r="N594" i="1" s="1"/>
  <c r="C595" i="1" s="1"/>
  <c r="O593" i="1"/>
  <c r="H596" i="1" l="1"/>
  <c r="J595" i="1"/>
  <c r="K595" i="1" s="1"/>
  <c r="B595" i="1" s="1"/>
  <c r="I596" i="1"/>
  <c r="P596" i="1"/>
  <c r="Q596" i="1"/>
  <c r="M595" i="1"/>
  <c r="N595" i="1" s="1"/>
  <c r="C596" i="1" s="1"/>
  <c r="O594" i="1"/>
  <c r="D596" i="1"/>
  <c r="E596" i="1" s="1"/>
  <c r="G596" i="1" s="1"/>
  <c r="A597" i="1"/>
  <c r="L596" i="1"/>
  <c r="J596" i="1" l="1"/>
  <c r="K596" i="1" s="1"/>
  <c r="B596" i="1" s="1"/>
  <c r="H597" i="1"/>
  <c r="O595" i="1"/>
  <c r="Q597" i="1"/>
  <c r="M596" i="1"/>
  <c r="N596" i="1" s="1"/>
  <c r="C597" i="1" s="1"/>
  <c r="P597" i="1"/>
  <c r="I597" i="1"/>
  <c r="L597" i="1"/>
  <c r="D597" i="1"/>
  <c r="E597" i="1" s="1"/>
  <c r="G597" i="1" s="1"/>
  <c r="A598" i="1"/>
  <c r="J597" i="1" l="1"/>
  <c r="K597" i="1" s="1"/>
  <c r="B597" i="1" s="1"/>
  <c r="H598" i="1"/>
  <c r="I598" i="1"/>
  <c r="M597" i="1"/>
  <c r="N597" i="1" s="1"/>
  <c r="C598" i="1" s="1"/>
  <c r="P598" i="1"/>
  <c r="Q598" i="1"/>
  <c r="L598" i="1"/>
  <c r="A599" i="1"/>
  <c r="D598" i="1"/>
  <c r="E598" i="1" s="1"/>
  <c r="G598" i="1" s="1"/>
  <c r="H599" i="1" s="1"/>
  <c r="O596" i="1"/>
  <c r="J598" i="1" l="1"/>
  <c r="K598" i="1" s="1"/>
  <c r="O597" i="1"/>
  <c r="D599" i="1"/>
  <c r="E599" i="1" s="1"/>
  <c r="G599" i="1" s="1"/>
  <c r="H600" i="1" s="1"/>
  <c r="A600" i="1"/>
  <c r="L599" i="1"/>
  <c r="I599" i="1"/>
  <c r="J599" i="1" s="1"/>
  <c r="P599" i="1"/>
  <c r="M598" i="1"/>
  <c r="N598" i="1" s="1"/>
  <c r="C599" i="1" s="1"/>
  <c r="Q599" i="1"/>
  <c r="O598" i="1" l="1"/>
  <c r="B598" i="1"/>
  <c r="K599" i="1"/>
  <c r="B599" i="1" s="1"/>
  <c r="P600" i="1"/>
  <c r="Q600" i="1"/>
  <c r="M599" i="1"/>
  <c r="N599" i="1" s="1"/>
  <c r="C600" i="1" s="1"/>
  <c r="I600" i="1"/>
  <c r="J600" i="1" s="1"/>
  <c r="A601" i="1"/>
  <c r="D600" i="1"/>
  <c r="E600" i="1" s="1"/>
  <c r="G600" i="1" s="1"/>
  <c r="H601" i="1" s="1"/>
  <c r="L600" i="1"/>
  <c r="K600" i="1" l="1"/>
  <c r="B600" i="1" s="1"/>
  <c r="M600" i="1"/>
  <c r="N600" i="1" s="1"/>
  <c r="C601" i="1" s="1"/>
  <c r="Q601" i="1"/>
  <c r="I601" i="1"/>
  <c r="J601" i="1" s="1"/>
  <c r="P601" i="1"/>
  <c r="O599" i="1"/>
  <c r="D601" i="1"/>
  <c r="E601" i="1" s="1"/>
  <c r="G601" i="1" s="1"/>
  <c r="L601" i="1"/>
  <c r="A602" i="1"/>
  <c r="H602" i="1" l="1"/>
  <c r="K601" i="1"/>
  <c r="B601" i="1" s="1"/>
  <c r="Q602" i="1"/>
  <c r="P602" i="1"/>
  <c r="M601" i="1"/>
  <c r="N601" i="1" s="1"/>
  <c r="C602" i="1" s="1"/>
  <c r="I602" i="1"/>
  <c r="O600" i="1"/>
  <c r="D602" i="1"/>
  <c r="E602" i="1" s="1"/>
  <c r="G602" i="1" s="1"/>
  <c r="L602" i="1"/>
  <c r="A603" i="1"/>
  <c r="J602" i="1" l="1"/>
  <c r="K602" i="1" s="1"/>
  <c r="B602" i="1" s="1"/>
  <c r="H603" i="1"/>
  <c r="D603" i="1"/>
  <c r="E603" i="1" s="1"/>
  <c r="G603" i="1" s="1"/>
  <c r="H604" i="1" s="1"/>
  <c r="L603" i="1"/>
  <c r="A604" i="1"/>
  <c r="O601" i="1"/>
  <c r="I603" i="1"/>
  <c r="P603" i="1"/>
  <c r="M602" i="1"/>
  <c r="N602" i="1" s="1"/>
  <c r="C603" i="1" s="1"/>
  <c r="Q603" i="1"/>
  <c r="J603" i="1" l="1"/>
  <c r="K603" i="1" s="1"/>
  <c r="B603" i="1" s="1"/>
  <c r="O602" i="1"/>
  <c r="D604" i="1"/>
  <c r="E604" i="1" s="1"/>
  <c r="G604" i="1" s="1"/>
  <c r="H605" i="1" s="1"/>
  <c r="A605" i="1"/>
  <c r="L604" i="1"/>
  <c r="Q604" i="1"/>
  <c r="I604" i="1"/>
  <c r="J604" i="1" s="1"/>
  <c r="P604" i="1"/>
  <c r="M603" i="1"/>
  <c r="N603" i="1" s="1"/>
  <c r="C604" i="1" s="1"/>
  <c r="K604" i="1" l="1"/>
  <c r="B604" i="1" s="1"/>
  <c r="I605" i="1"/>
  <c r="J605" i="1" s="1"/>
  <c r="P605" i="1"/>
  <c r="M604" i="1"/>
  <c r="N604" i="1" s="1"/>
  <c r="C605" i="1" s="1"/>
  <c r="Q605" i="1"/>
  <c r="O603" i="1"/>
  <c r="D605" i="1"/>
  <c r="E605" i="1" s="1"/>
  <c r="G605" i="1" s="1"/>
  <c r="L605" i="1"/>
  <c r="A606" i="1"/>
  <c r="H606" i="1" l="1"/>
  <c r="O604" i="1"/>
  <c r="K605" i="1"/>
  <c r="B605" i="1" s="1"/>
  <c r="D606" i="1"/>
  <c r="E606" i="1" s="1"/>
  <c r="G606" i="1" s="1"/>
  <c r="L606" i="1"/>
  <c r="A607" i="1"/>
  <c r="P606" i="1"/>
  <c r="Q606" i="1"/>
  <c r="I606" i="1"/>
  <c r="M605" i="1"/>
  <c r="N605" i="1" s="1"/>
  <c r="C606" i="1" s="1"/>
  <c r="J606" i="1" l="1"/>
  <c r="K606" i="1" s="1"/>
  <c r="H607" i="1"/>
  <c r="Q607" i="1"/>
  <c r="M606" i="1"/>
  <c r="N606" i="1" s="1"/>
  <c r="C607" i="1" s="1"/>
  <c r="P607" i="1"/>
  <c r="I607" i="1"/>
  <c r="O605" i="1"/>
  <c r="D607" i="1"/>
  <c r="E607" i="1" s="1"/>
  <c r="G607" i="1" s="1"/>
  <c r="H608" i="1" s="1"/>
  <c r="L607" i="1"/>
  <c r="A608" i="1"/>
  <c r="J607" i="1" l="1"/>
  <c r="K607" i="1" s="1"/>
  <c r="B607" i="1" s="1"/>
  <c r="O606" i="1"/>
  <c r="B606" i="1"/>
  <c r="P608" i="1"/>
  <c r="Q608" i="1"/>
  <c r="I608" i="1"/>
  <c r="J608" i="1" s="1"/>
  <c r="M607" i="1"/>
  <c r="N607" i="1" s="1"/>
  <c r="C608" i="1" s="1"/>
  <c r="D608" i="1"/>
  <c r="E608" i="1" s="1"/>
  <c r="G608" i="1" s="1"/>
  <c r="L608" i="1"/>
  <c r="A609" i="1"/>
  <c r="H609" i="1" l="1"/>
  <c r="K608" i="1"/>
  <c r="B608" i="1" s="1"/>
  <c r="P609" i="1"/>
  <c r="M608" i="1"/>
  <c r="N608" i="1" s="1"/>
  <c r="C609" i="1" s="1"/>
  <c r="Q609" i="1"/>
  <c r="I609" i="1"/>
  <c r="O607" i="1"/>
  <c r="D609" i="1"/>
  <c r="E609" i="1" s="1"/>
  <c r="G609" i="1" s="1"/>
  <c r="L609" i="1"/>
  <c r="A610" i="1"/>
  <c r="H610" i="1" l="1"/>
  <c r="J609" i="1"/>
  <c r="K609" i="1" s="1"/>
  <c r="B609" i="1" s="1"/>
  <c r="O608" i="1"/>
  <c r="D610" i="1"/>
  <c r="E610" i="1" s="1"/>
  <c r="G610" i="1" s="1"/>
  <c r="L610" i="1"/>
  <c r="A611" i="1"/>
  <c r="P610" i="1"/>
  <c r="Q610" i="1"/>
  <c r="I610" i="1"/>
  <c r="M609" i="1"/>
  <c r="N609" i="1" s="1"/>
  <c r="C610" i="1" s="1"/>
  <c r="J610" i="1" l="1"/>
  <c r="K610" i="1" s="1"/>
  <c r="B610" i="1" s="1"/>
  <c r="H611" i="1"/>
  <c r="O609" i="1"/>
  <c r="D611" i="1"/>
  <c r="E611" i="1" s="1"/>
  <c r="G611" i="1" s="1"/>
  <c r="H612" i="1" s="1"/>
  <c r="L611" i="1"/>
  <c r="A612" i="1"/>
  <c r="Q611" i="1"/>
  <c r="M610" i="1"/>
  <c r="N610" i="1" s="1"/>
  <c r="C611" i="1" s="1"/>
  <c r="I611" i="1"/>
  <c r="P611" i="1"/>
  <c r="J611" i="1" l="1"/>
  <c r="K611" i="1" s="1"/>
  <c r="B611" i="1" s="1"/>
  <c r="D612" i="1"/>
  <c r="E612" i="1" s="1"/>
  <c r="G612" i="1" s="1"/>
  <c r="L612" i="1"/>
  <c r="A613" i="1"/>
  <c r="O610" i="1"/>
  <c r="P612" i="1"/>
  <c r="Q612" i="1"/>
  <c r="I612" i="1"/>
  <c r="J612" i="1" s="1"/>
  <c r="M611" i="1"/>
  <c r="N611" i="1" s="1"/>
  <c r="C612" i="1" s="1"/>
  <c r="H613" i="1" l="1"/>
  <c r="K612" i="1"/>
  <c r="B612" i="1" s="1"/>
  <c r="P613" i="1"/>
  <c r="M612" i="1"/>
  <c r="N612" i="1" s="1"/>
  <c r="C613" i="1" s="1"/>
  <c r="Q613" i="1"/>
  <c r="I613" i="1"/>
  <c r="O611" i="1"/>
  <c r="D613" i="1"/>
  <c r="E613" i="1" s="1"/>
  <c r="G613" i="1" s="1"/>
  <c r="L613" i="1"/>
  <c r="A614" i="1"/>
  <c r="J613" i="1" l="1"/>
  <c r="K613" i="1" s="1"/>
  <c r="B613" i="1" s="1"/>
  <c r="H614" i="1"/>
  <c r="O612" i="1"/>
  <c r="Q614" i="1"/>
  <c r="I614" i="1"/>
  <c r="P614" i="1"/>
  <c r="M613" i="1"/>
  <c r="N613" i="1" s="1"/>
  <c r="C614" i="1" s="1"/>
  <c r="D614" i="1"/>
  <c r="E614" i="1" s="1"/>
  <c r="G614" i="1" s="1"/>
  <c r="H615" i="1" s="1"/>
  <c r="L614" i="1"/>
  <c r="A615" i="1"/>
  <c r="J614" i="1" l="1"/>
  <c r="K614" i="1" s="1"/>
  <c r="B614" i="1" s="1"/>
  <c r="Q615" i="1"/>
  <c r="M614" i="1"/>
  <c r="N614" i="1" s="1"/>
  <c r="C615" i="1" s="1"/>
  <c r="I615" i="1"/>
  <c r="J615" i="1" s="1"/>
  <c r="P615" i="1"/>
  <c r="O613" i="1"/>
  <c r="D615" i="1"/>
  <c r="E615" i="1" s="1"/>
  <c r="G615" i="1" s="1"/>
  <c r="L615" i="1"/>
  <c r="A616" i="1"/>
  <c r="H616" i="1" l="1"/>
  <c r="O614" i="1"/>
  <c r="K615" i="1"/>
  <c r="D616" i="1"/>
  <c r="E616" i="1" s="1"/>
  <c r="G616" i="1" s="1"/>
  <c r="H617" i="1" s="1"/>
  <c r="L616" i="1"/>
  <c r="A617" i="1"/>
  <c r="Q616" i="1"/>
  <c r="I616" i="1"/>
  <c r="P616" i="1"/>
  <c r="M615" i="1"/>
  <c r="N615" i="1" s="1"/>
  <c r="C616" i="1" s="1"/>
  <c r="J616" i="1" l="1"/>
  <c r="K616" i="1" s="1"/>
  <c r="B616" i="1" s="1"/>
  <c r="O615" i="1"/>
  <c r="B615" i="1"/>
  <c r="D617" i="1"/>
  <c r="E617" i="1" s="1"/>
  <c r="G617" i="1" s="1"/>
  <c r="A618" i="1"/>
  <c r="L617" i="1"/>
  <c r="Q617" i="1"/>
  <c r="M616" i="1"/>
  <c r="N616" i="1" s="1"/>
  <c r="C617" i="1" s="1"/>
  <c r="I617" i="1"/>
  <c r="J617" i="1" s="1"/>
  <c r="P617" i="1"/>
  <c r="H618" i="1" l="1"/>
  <c r="K617" i="1"/>
  <c r="B617" i="1" s="1"/>
  <c r="Q618" i="1"/>
  <c r="P618" i="1"/>
  <c r="M617" i="1"/>
  <c r="N617" i="1" s="1"/>
  <c r="C618" i="1" s="1"/>
  <c r="I618" i="1"/>
  <c r="D618" i="1"/>
  <c r="E618" i="1" s="1"/>
  <c r="G618" i="1" s="1"/>
  <c r="A619" i="1"/>
  <c r="L618" i="1"/>
  <c r="O616" i="1"/>
  <c r="J618" i="1" l="1"/>
  <c r="K618" i="1" s="1"/>
  <c r="B618" i="1" s="1"/>
  <c r="H619" i="1"/>
  <c r="O617" i="1"/>
  <c r="P619" i="1"/>
  <c r="M618" i="1"/>
  <c r="N618" i="1" s="1"/>
  <c r="C619" i="1" s="1"/>
  <c r="Q619" i="1"/>
  <c r="I619" i="1"/>
  <c r="D619" i="1"/>
  <c r="E619" i="1" s="1"/>
  <c r="G619" i="1" s="1"/>
  <c r="A620" i="1"/>
  <c r="L619" i="1"/>
  <c r="J619" i="1" l="1"/>
  <c r="K619" i="1" s="1"/>
  <c r="B619" i="1" s="1"/>
  <c r="H620" i="1"/>
  <c r="O618" i="1"/>
  <c r="Q620" i="1"/>
  <c r="M619" i="1"/>
  <c r="N619" i="1" s="1"/>
  <c r="C620" i="1" s="1"/>
  <c r="I620" i="1"/>
  <c r="P620" i="1"/>
  <c r="D620" i="1"/>
  <c r="E620" i="1" s="1"/>
  <c r="G620" i="1" s="1"/>
  <c r="H621" i="1" s="1"/>
  <c r="L620" i="1"/>
  <c r="A621" i="1"/>
  <c r="J620" i="1" l="1"/>
  <c r="K620" i="1" s="1"/>
  <c r="O619" i="1"/>
  <c r="Q621" i="1"/>
  <c r="M620" i="1"/>
  <c r="N620" i="1" s="1"/>
  <c r="C621" i="1" s="1"/>
  <c r="I621" i="1"/>
  <c r="J621" i="1" s="1"/>
  <c r="P621" i="1"/>
  <c r="D621" i="1"/>
  <c r="E621" i="1" s="1"/>
  <c r="G621" i="1" s="1"/>
  <c r="L621" i="1"/>
  <c r="A622" i="1"/>
  <c r="H622" i="1" l="1"/>
  <c r="O620" i="1"/>
  <c r="B620" i="1"/>
  <c r="K621" i="1"/>
  <c r="B621" i="1" s="1"/>
  <c r="D622" i="1"/>
  <c r="E622" i="1" s="1"/>
  <c r="G622" i="1" s="1"/>
  <c r="A623" i="1"/>
  <c r="L622" i="1"/>
  <c r="Q622" i="1"/>
  <c r="I622" i="1"/>
  <c r="P622" i="1"/>
  <c r="M621" i="1"/>
  <c r="N621" i="1" s="1"/>
  <c r="C622" i="1" s="1"/>
  <c r="J622" i="1" l="1"/>
  <c r="K622" i="1" s="1"/>
  <c r="B622" i="1" s="1"/>
  <c r="H623" i="1"/>
  <c r="D623" i="1"/>
  <c r="E623" i="1" s="1"/>
  <c r="G623" i="1" s="1"/>
  <c r="L623" i="1"/>
  <c r="A624" i="1"/>
  <c r="O621" i="1"/>
  <c r="P623" i="1"/>
  <c r="M622" i="1"/>
  <c r="N622" i="1" s="1"/>
  <c r="C623" i="1" s="1"/>
  <c r="Q623" i="1"/>
  <c r="I623" i="1"/>
  <c r="J623" i="1" l="1"/>
  <c r="K623" i="1" s="1"/>
  <c r="B623" i="1" s="1"/>
  <c r="H624" i="1"/>
  <c r="D624" i="1"/>
  <c r="E624" i="1" s="1"/>
  <c r="G624" i="1" s="1"/>
  <c r="L624" i="1"/>
  <c r="A625" i="1"/>
  <c r="O622" i="1"/>
  <c r="Q624" i="1"/>
  <c r="I624" i="1"/>
  <c r="P624" i="1"/>
  <c r="M623" i="1"/>
  <c r="N623" i="1" s="1"/>
  <c r="C624" i="1" s="1"/>
  <c r="J624" i="1" l="1"/>
  <c r="K624" i="1" s="1"/>
  <c r="B624" i="1" s="1"/>
  <c r="H625" i="1"/>
  <c r="D625" i="1"/>
  <c r="E625" i="1" s="1"/>
  <c r="G625" i="1" s="1"/>
  <c r="H626" i="1" s="1"/>
  <c r="A626" i="1"/>
  <c r="L625" i="1"/>
  <c r="O623" i="1"/>
  <c r="Q625" i="1"/>
  <c r="I625" i="1"/>
  <c r="M624" i="1"/>
  <c r="N624" i="1" s="1"/>
  <c r="C625" i="1" s="1"/>
  <c r="P625" i="1"/>
  <c r="J625" i="1" l="1"/>
  <c r="K625" i="1" s="1"/>
  <c r="B625" i="1" s="1"/>
  <c r="O624" i="1"/>
  <c r="Q626" i="1"/>
  <c r="I626" i="1"/>
  <c r="J626" i="1" s="1"/>
  <c r="P626" i="1"/>
  <c r="M625" i="1"/>
  <c r="N625" i="1" s="1"/>
  <c r="C626" i="1" s="1"/>
  <c r="D626" i="1"/>
  <c r="E626" i="1" s="1"/>
  <c r="G626" i="1" s="1"/>
  <c r="L626" i="1"/>
  <c r="A627" i="1"/>
  <c r="H627" i="1" l="1"/>
  <c r="K626" i="1"/>
  <c r="B626" i="1" s="1"/>
  <c r="O625" i="1"/>
  <c r="Q627" i="1"/>
  <c r="I627" i="1"/>
  <c r="M626" i="1"/>
  <c r="N626" i="1" s="1"/>
  <c r="C627" i="1" s="1"/>
  <c r="P627" i="1"/>
  <c r="D627" i="1"/>
  <c r="E627" i="1" s="1"/>
  <c r="G627" i="1" s="1"/>
  <c r="L627" i="1"/>
  <c r="A628" i="1"/>
  <c r="J627" i="1" l="1"/>
  <c r="K627" i="1" s="1"/>
  <c r="B627" i="1" s="1"/>
  <c r="H628" i="1"/>
  <c r="D628" i="1"/>
  <c r="E628" i="1" s="1"/>
  <c r="G628" i="1" s="1"/>
  <c r="H629" i="1" s="1"/>
  <c r="A629" i="1"/>
  <c r="L628" i="1"/>
  <c r="O626" i="1"/>
  <c r="Q628" i="1"/>
  <c r="I628" i="1"/>
  <c r="P628" i="1"/>
  <c r="M627" i="1"/>
  <c r="N627" i="1" s="1"/>
  <c r="C628" i="1" s="1"/>
  <c r="J628" i="1" l="1"/>
  <c r="K628" i="1" s="1"/>
  <c r="B628" i="1" s="1"/>
  <c r="Q629" i="1"/>
  <c r="M628" i="1"/>
  <c r="N628" i="1" s="1"/>
  <c r="C629" i="1" s="1"/>
  <c r="I629" i="1"/>
  <c r="J629" i="1" s="1"/>
  <c r="P629" i="1"/>
  <c r="D629" i="1"/>
  <c r="E629" i="1" s="1"/>
  <c r="G629" i="1" s="1"/>
  <c r="H630" i="1" s="1"/>
  <c r="L629" i="1"/>
  <c r="A630" i="1"/>
  <c r="O627" i="1"/>
  <c r="K629" i="1" l="1"/>
  <c r="B629" i="1" s="1"/>
  <c r="O628" i="1"/>
  <c r="D630" i="1"/>
  <c r="E630" i="1" s="1"/>
  <c r="G630" i="1" s="1"/>
  <c r="H631" i="1" s="1"/>
  <c r="L630" i="1"/>
  <c r="A631" i="1"/>
  <c r="Q630" i="1"/>
  <c r="I630" i="1"/>
  <c r="J630" i="1" s="1"/>
  <c r="P630" i="1"/>
  <c r="M629" i="1"/>
  <c r="N629" i="1" s="1"/>
  <c r="C630" i="1" s="1"/>
  <c r="K630" i="1" l="1"/>
  <c r="B630" i="1" s="1"/>
  <c r="O629" i="1"/>
  <c r="D631" i="1"/>
  <c r="E631" i="1" s="1"/>
  <c r="G631" i="1" s="1"/>
  <c r="H632" i="1" s="1"/>
  <c r="L631" i="1"/>
  <c r="A632" i="1"/>
  <c r="Q631" i="1"/>
  <c r="I631" i="1"/>
  <c r="J631" i="1" s="1"/>
  <c r="M630" i="1"/>
  <c r="N630" i="1" s="1"/>
  <c r="C631" i="1" s="1"/>
  <c r="P631" i="1"/>
  <c r="K631" i="1" l="1"/>
  <c r="B631" i="1" s="1"/>
  <c r="O630" i="1"/>
  <c r="D632" i="1"/>
  <c r="E632" i="1" s="1"/>
  <c r="G632" i="1" s="1"/>
  <c r="L632" i="1"/>
  <c r="A633" i="1"/>
  <c r="Q632" i="1"/>
  <c r="M631" i="1"/>
  <c r="N631" i="1" s="1"/>
  <c r="C632" i="1" s="1"/>
  <c r="I632" i="1"/>
  <c r="J632" i="1" s="1"/>
  <c r="P632" i="1"/>
  <c r="H633" i="1" l="1"/>
  <c r="K632" i="1"/>
  <c r="O631" i="1"/>
  <c r="D633" i="1"/>
  <c r="E633" i="1" s="1"/>
  <c r="G633" i="1" s="1"/>
  <c r="L633" i="1"/>
  <c r="A634" i="1"/>
  <c r="Q633" i="1"/>
  <c r="I633" i="1"/>
  <c r="M632" i="1"/>
  <c r="N632" i="1" s="1"/>
  <c r="C633" i="1" s="1"/>
  <c r="P633" i="1"/>
  <c r="J633" i="1" l="1"/>
  <c r="K633" i="1" s="1"/>
  <c r="H634" i="1"/>
  <c r="O632" i="1"/>
  <c r="B632" i="1"/>
  <c r="I634" i="1"/>
  <c r="P634" i="1"/>
  <c r="Q634" i="1"/>
  <c r="M633" i="1"/>
  <c r="N633" i="1" s="1"/>
  <c r="C634" i="1" s="1"/>
  <c r="D634" i="1"/>
  <c r="E634" i="1" s="1"/>
  <c r="G634" i="1" s="1"/>
  <c r="H635" i="1" s="1"/>
  <c r="L634" i="1"/>
  <c r="A635" i="1"/>
  <c r="J634" i="1" l="1"/>
  <c r="K634" i="1" s="1"/>
  <c r="B634" i="1" s="1"/>
  <c r="O633" i="1"/>
  <c r="B633" i="1"/>
  <c r="Q635" i="1"/>
  <c r="M634" i="1"/>
  <c r="N634" i="1" s="1"/>
  <c r="C635" i="1" s="1"/>
  <c r="I635" i="1"/>
  <c r="J635" i="1" s="1"/>
  <c r="P635" i="1"/>
  <c r="D635" i="1"/>
  <c r="E635" i="1" s="1"/>
  <c r="G635" i="1" s="1"/>
  <c r="L635" i="1"/>
  <c r="A636" i="1"/>
  <c r="H636" i="1" l="1"/>
  <c r="O634" i="1"/>
  <c r="K635" i="1"/>
  <c r="I636" i="1"/>
  <c r="P636" i="1"/>
  <c r="Q636" i="1"/>
  <c r="M635" i="1"/>
  <c r="N635" i="1" s="1"/>
  <c r="C636" i="1" s="1"/>
  <c r="D636" i="1"/>
  <c r="E636" i="1" s="1"/>
  <c r="G636" i="1" s="1"/>
  <c r="L636" i="1"/>
  <c r="A637" i="1"/>
  <c r="J636" i="1" l="1"/>
  <c r="K636" i="1" s="1"/>
  <c r="B636" i="1" s="1"/>
  <c r="H637" i="1"/>
  <c r="O635" i="1"/>
  <c r="B635" i="1"/>
  <c r="P637" i="1"/>
  <c r="M636" i="1"/>
  <c r="N636" i="1" s="1"/>
  <c r="C637" i="1" s="1"/>
  <c r="Q637" i="1"/>
  <c r="I637" i="1"/>
  <c r="D637" i="1"/>
  <c r="E637" i="1" s="1"/>
  <c r="G637" i="1" s="1"/>
  <c r="A638" i="1"/>
  <c r="L637" i="1"/>
  <c r="J637" i="1" l="1"/>
  <c r="K637" i="1" s="1"/>
  <c r="B637" i="1" s="1"/>
  <c r="H638" i="1"/>
  <c r="O636" i="1"/>
  <c r="D638" i="1"/>
  <c r="E638" i="1" s="1"/>
  <c r="G638" i="1" s="1"/>
  <c r="H639" i="1" s="1"/>
  <c r="A639" i="1"/>
  <c r="L638" i="1"/>
  <c r="Q638" i="1"/>
  <c r="I638" i="1"/>
  <c r="P638" i="1"/>
  <c r="M637" i="1"/>
  <c r="N637" i="1" s="1"/>
  <c r="C638" i="1" s="1"/>
  <c r="J638" i="1" l="1"/>
  <c r="K638" i="1" s="1"/>
  <c r="B638" i="1" s="1"/>
  <c r="O637" i="1"/>
  <c r="Q639" i="1"/>
  <c r="I639" i="1"/>
  <c r="J639" i="1" s="1"/>
  <c r="M638" i="1"/>
  <c r="N638" i="1" s="1"/>
  <c r="C639" i="1" s="1"/>
  <c r="P639" i="1"/>
  <c r="D639" i="1"/>
  <c r="E639" i="1" s="1"/>
  <c r="G639" i="1" s="1"/>
  <c r="L639" i="1"/>
  <c r="A640" i="1"/>
  <c r="H640" i="1" l="1"/>
  <c r="K639" i="1"/>
  <c r="B639" i="1" s="1"/>
  <c r="O638" i="1"/>
  <c r="D640" i="1"/>
  <c r="E640" i="1" s="1"/>
  <c r="G640" i="1" s="1"/>
  <c r="A641" i="1"/>
  <c r="L640" i="1"/>
  <c r="P640" i="1"/>
  <c r="Q640" i="1"/>
  <c r="I640" i="1"/>
  <c r="M639" i="1"/>
  <c r="N639" i="1" s="1"/>
  <c r="C640" i="1" s="1"/>
  <c r="J640" i="1" l="1"/>
  <c r="K640" i="1" s="1"/>
  <c r="B640" i="1" s="1"/>
  <c r="H641" i="1"/>
  <c r="O639" i="1"/>
  <c r="P641" i="1"/>
  <c r="I641" i="1"/>
  <c r="M640" i="1"/>
  <c r="N640" i="1" s="1"/>
  <c r="C641" i="1" s="1"/>
  <c r="Q641" i="1"/>
  <c r="D641" i="1"/>
  <c r="E641" i="1" s="1"/>
  <c r="G641" i="1" s="1"/>
  <c r="L641" i="1"/>
  <c r="A642" i="1"/>
  <c r="J641" i="1" l="1"/>
  <c r="K641" i="1" s="1"/>
  <c r="B641" i="1" s="1"/>
  <c r="H642" i="1"/>
  <c r="D642" i="1"/>
  <c r="E642" i="1" s="1"/>
  <c r="G642" i="1" s="1"/>
  <c r="H643" i="1" s="1"/>
  <c r="A643" i="1"/>
  <c r="L642" i="1"/>
  <c r="O640" i="1"/>
  <c r="I642" i="1"/>
  <c r="Q642" i="1"/>
  <c r="M641" i="1"/>
  <c r="N641" i="1" s="1"/>
  <c r="C642" i="1" s="1"/>
  <c r="P642" i="1"/>
  <c r="J642" i="1" l="1"/>
  <c r="K642" i="1" s="1"/>
  <c r="B642" i="1" s="1"/>
  <c r="P643" i="1"/>
  <c r="M642" i="1"/>
  <c r="N642" i="1" s="1"/>
  <c r="C643" i="1" s="1"/>
  <c r="Q643" i="1"/>
  <c r="I643" i="1"/>
  <c r="J643" i="1" s="1"/>
  <c r="D643" i="1"/>
  <c r="E643" i="1" s="1"/>
  <c r="G643" i="1" s="1"/>
  <c r="L643" i="1"/>
  <c r="A644" i="1"/>
  <c r="O641" i="1"/>
  <c r="H644" i="1" l="1"/>
  <c r="K643" i="1"/>
  <c r="B643" i="1" s="1"/>
  <c r="D644" i="1"/>
  <c r="E644" i="1" s="1"/>
  <c r="G644" i="1" s="1"/>
  <c r="H645" i="1" s="1"/>
  <c r="A645" i="1"/>
  <c r="L644" i="1"/>
  <c r="P644" i="1"/>
  <c r="M643" i="1"/>
  <c r="N643" i="1" s="1"/>
  <c r="C644" i="1" s="1"/>
  <c r="Q644" i="1"/>
  <c r="I644" i="1"/>
  <c r="O642" i="1"/>
  <c r="J644" i="1" l="1"/>
  <c r="K644" i="1" s="1"/>
  <c r="B644" i="1" s="1"/>
  <c r="O643" i="1"/>
  <c r="I645" i="1"/>
  <c r="J645" i="1" s="1"/>
  <c r="M644" i="1"/>
  <c r="N644" i="1" s="1"/>
  <c r="C645" i="1" s="1"/>
  <c r="P645" i="1"/>
  <c r="Q645" i="1"/>
  <c r="D645" i="1"/>
  <c r="E645" i="1" s="1"/>
  <c r="G645" i="1" s="1"/>
  <c r="A646" i="1"/>
  <c r="L645" i="1"/>
  <c r="H646" i="1" l="1"/>
  <c r="K645" i="1"/>
  <c r="B645" i="1" s="1"/>
  <c r="O644" i="1"/>
  <c r="D646" i="1"/>
  <c r="E646" i="1" s="1"/>
  <c r="G646" i="1" s="1"/>
  <c r="H647" i="1" s="1"/>
  <c r="L646" i="1"/>
  <c r="A647" i="1"/>
  <c r="P646" i="1"/>
  <c r="Q646" i="1"/>
  <c r="I646" i="1"/>
  <c r="M645" i="1"/>
  <c r="N645" i="1" s="1"/>
  <c r="C646" i="1" s="1"/>
  <c r="J646" i="1" l="1"/>
  <c r="K646" i="1" s="1"/>
  <c r="B646" i="1" s="1"/>
  <c r="P647" i="1"/>
  <c r="Q647" i="1"/>
  <c r="M646" i="1"/>
  <c r="N646" i="1" s="1"/>
  <c r="C647" i="1" s="1"/>
  <c r="I647" i="1"/>
  <c r="J647" i="1" s="1"/>
  <c r="O645" i="1"/>
  <c r="D647" i="1"/>
  <c r="E647" i="1" s="1"/>
  <c r="G647" i="1" s="1"/>
  <c r="H648" i="1" s="1"/>
  <c r="A648" i="1"/>
  <c r="L647" i="1"/>
  <c r="K647" i="1" l="1"/>
  <c r="B647" i="1" s="1"/>
  <c r="P648" i="1"/>
  <c r="Q648" i="1"/>
  <c r="I648" i="1"/>
  <c r="J648" i="1" s="1"/>
  <c r="M647" i="1"/>
  <c r="N647" i="1" s="1"/>
  <c r="C648" i="1" s="1"/>
  <c r="O646" i="1"/>
  <c r="D648" i="1"/>
  <c r="E648" i="1" s="1"/>
  <c r="G648" i="1" s="1"/>
  <c r="H649" i="1" s="1"/>
  <c r="L648" i="1"/>
  <c r="A649" i="1"/>
  <c r="O647" i="1" l="1"/>
  <c r="K648" i="1"/>
  <c r="B648" i="1" s="1"/>
  <c r="D649" i="1"/>
  <c r="E649" i="1" s="1"/>
  <c r="G649" i="1" s="1"/>
  <c r="L649" i="1"/>
  <c r="A650" i="1"/>
  <c r="Q649" i="1"/>
  <c r="M648" i="1"/>
  <c r="N648" i="1" s="1"/>
  <c r="C649" i="1" s="1"/>
  <c r="P649" i="1"/>
  <c r="I649" i="1"/>
  <c r="J649" i="1" s="1"/>
  <c r="H650" i="1" l="1"/>
  <c r="K649" i="1"/>
  <c r="O648" i="1"/>
  <c r="D650" i="1"/>
  <c r="E650" i="1" s="1"/>
  <c r="G650" i="1" s="1"/>
  <c r="L650" i="1"/>
  <c r="A651" i="1"/>
  <c r="Q650" i="1"/>
  <c r="I650" i="1"/>
  <c r="P650" i="1"/>
  <c r="M649" i="1"/>
  <c r="N649" i="1" s="1"/>
  <c r="C650" i="1" s="1"/>
  <c r="J650" i="1" l="1"/>
  <c r="K650" i="1" s="1"/>
  <c r="B650" i="1" s="1"/>
  <c r="H651" i="1"/>
  <c r="O649" i="1"/>
  <c r="B649" i="1"/>
  <c r="D651" i="1"/>
  <c r="E651" i="1" s="1"/>
  <c r="G651" i="1" s="1"/>
  <c r="L651" i="1"/>
  <c r="A652" i="1"/>
  <c r="Q651" i="1"/>
  <c r="I651" i="1"/>
  <c r="M650" i="1"/>
  <c r="N650" i="1" s="1"/>
  <c r="C651" i="1" s="1"/>
  <c r="P651" i="1"/>
  <c r="J651" i="1" l="1"/>
  <c r="K651" i="1" s="1"/>
  <c r="B651" i="1" s="1"/>
  <c r="H652" i="1"/>
  <c r="O650" i="1"/>
  <c r="D652" i="1"/>
  <c r="E652" i="1" s="1"/>
  <c r="G652" i="1" s="1"/>
  <c r="L652" i="1"/>
  <c r="A653" i="1"/>
  <c r="I652" i="1"/>
  <c r="P652" i="1"/>
  <c r="Q652" i="1"/>
  <c r="M651" i="1"/>
  <c r="N651" i="1" s="1"/>
  <c r="C652" i="1" s="1"/>
  <c r="J652" i="1" l="1"/>
  <c r="K652" i="1" s="1"/>
  <c r="B652" i="1" s="1"/>
  <c r="H653" i="1"/>
  <c r="D653" i="1"/>
  <c r="E653" i="1" s="1"/>
  <c r="G653" i="1" s="1"/>
  <c r="H654" i="1" s="1"/>
  <c r="A654" i="1"/>
  <c r="L653" i="1"/>
  <c r="Q653" i="1"/>
  <c r="I653" i="1"/>
  <c r="M652" i="1"/>
  <c r="N652" i="1" s="1"/>
  <c r="C653" i="1" s="1"/>
  <c r="P653" i="1"/>
  <c r="O651" i="1"/>
  <c r="J653" i="1" l="1"/>
  <c r="K653" i="1" s="1"/>
  <c r="B653" i="1" s="1"/>
  <c r="I654" i="1"/>
  <c r="J654" i="1" s="1"/>
  <c r="P654" i="1"/>
  <c r="Q654" i="1"/>
  <c r="M653" i="1"/>
  <c r="N653" i="1" s="1"/>
  <c r="C654" i="1" s="1"/>
  <c r="O652" i="1"/>
  <c r="D654" i="1"/>
  <c r="E654" i="1" s="1"/>
  <c r="G654" i="1" s="1"/>
  <c r="H655" i="1" s="1"/>
  <c r="A655" i="1"/>
  <c r="L654" i="1"/>
  <c r="K654" i="1" l="1"/>
  <c r="B654" i="1" s="1"/>
  <c r="Q655" i="1"/>
  <c r="I655" i="1"/>
  <c r="J655" i="1" s="1"/>
  <c r="M654" i="1"/>
  <c r="N654" i="1" s="1"/>
  <c r="C655" i="1" s="1"/>
  <c r="P655" i="1"/>
  <c r="O653" i="1"/>
  <c r="D655" i="1"/>
  <c r="E655" i="1" s="1"/>
  <c r="G655" i="1" s="1"/>
  <c r="H656" i="1" s="1"/>
  <c r="L655" i="1"/>
  <c r="A656" i="1"/>
  <c r="K655" i="1" l="1"/>
  <c r="B655" i="1" s="1"/>
  <c r="D656" i="1"/>
  <c r="E656" i="1" s="1"/>
  <c r="G656" i="1" s="1"/>
  <c r="A657" i="1"/>
  <c r="L656" i="1"/>
  <c r="O654" i="1"/>
  <c r="P656" i="1"/>
  <c r="M655" i="1"/>
  <c r="N655" i="1" s="1"/>
  <c r="C656" i="1" s="1"/>
  <c r="Q656" i="1"/>
  <c r="I656" i="1"/>
  <c r="J656" i="1" s="1"/>
  <c r="H657" i="1" l="1"/>
  <c r="K656" i="1"/>
  <c r="B656" i="1" s="1"/>
  <c r="Q657" i="1"/>
  <c r="M656" i="1"/>
  <c r="N656" i="1" s="1"/>
  <c r="C657" i="1" s="1"/>
  <c r="P657" i="1"/>
  <c r="I657" i="1"/>
  <c r="D657" i="1"/>
  <c r="E657" i="1" s="1"/>
  <c r="G657" i="1" s="1"/>
  <c r="A658" i="1"/>
  <c r="L657" i="1"/>
  <c r="O655" i="1"/>
  <c r="J657" i="1" l="1"/>
  <c r="K657" i="1" s="1"/>
  <c r="B657" i="1" s="1"/>
  <c r="H658" i="1"/>
  <c r="O656" i="1"/>
  <c r="P658" i="1"/>
  <c r="Q658" i="1"/>
  <c r="I658" i="1"/>
  <c r="M657" i="1"/>
  <c r="N657" i="1" s="1"/>
  <c r="C658" i="1" s="1"/>
  <c r="D658" i="1"/>
  <c r="E658" i="1" s="1"/>
  <c r="G658" i="1" s="1"/>
  <c r="L658" i="1"/>
  <c r="A659" i="1"/>
  <c r="J658" i="1" l="1"/>
  <c r="K658" i="1" s="1"/>
  <c r="H659" i="1"/>
  <c r="P659" i="1"/>
  <c r="M658" i="1"/>
  <c r="N658" i="1" s="1"/>
  <c r="C659" i="1" s="1"/>
  <c r="Q659" i="1"/>
  <c r="I659" i="1"/>
  <c r="O657" i="1"/>
  <c r="D659" i="1"/>
  <c r="E659" i="1" s="1"/>
  <c r="G659" i="1" s="1"/>
  <c r="L659" i="1"/>
  <c r="A660" i="1"/>
  <c r="H660" i="1" l="1"/>
  <c r="J659" i="1"/>
  <c r="K659" i="1" s="1"/>
  <c r="O658" i="1"/>
  <c r="B658" i="1"/>
  <c r="P660" i="1"/>
  <c r="M659" i="1"/>
  <c r="N659" i="1" s="1"/>
  <c r="C660" i="1" s="1"/>
  <c r="Q660" i="1"/>
  <c r="I660" i="1"/>
  <c r="D660" i="1"/>
  <c r="E660" i="1" s="1"/>
  <c r="G660" i="1" s="1"/>
  <c r="H661" i="1" s="1"/>
  <c r="A661" i="1"/>
  <c r="L660" i="1"/>
  <c r="J660" i="1" l="1"/>
  <c r="K660" i="1" s="1"/>
  <c r="B660" i="1" s="1"/>
  <c r="O659" i="1"/>
  <c r="B659" i="1"/>
  <c r="D661" i="1"/>
  <c r="E661" i="1" s="1"/>
  <c r="G661" i="1" s="1"/>
  <c r="H662" i="1" s="1"/>
  <c r="L661" i="1"/>
  <c r="A662" i="1"/>
  <c r="P661" i="1"/>
  <c r="M660" i="1"/>
  <c r="N660" i="1" s="1"/>
  <c r="C661" i="1" s="1"/>
  <c r="Q661" i="1"/>
  <c r="I661" i="1"/>
  <c r="J661" i="1" s="1"/>
  <c r="K661" i="1" l="1"/>
  <c r="O660" i="1"/>
  <c r="D662" i="1"/>
  <c r="E662" i="1" s="1"/>
  <c r="G662" i="1" s="1"/>
  <c r="H663" i="1" s="1"/>
  <c r="L662" i="1"/>
  <c r="A663" i="1"/>
  <c r="I662" i="1"/>
  <c r="J662" i="1" s="1"/>
  <c r="P662" i="1"/>
  <c r="Q662" i="1"/>
  <c r="M661" i="1"/>
  <c r="N661" i="1" s="1"/>
  <c r="C662" i="1" s="1"/>
  <c r="O661" i="1" l="1"/>
  <c r="B661" i="1"/>
  <c r="K662" i="1"/>
  <c r="B662" i="1" s="1"/>
  <c r="D663" i="1"/>
  <c r="E663" i="1" s="1"/>
  <c r="G663" i="1" s="1"/>
  <c r="A664" i="1"/>
  <c r="L663" i="1"/>
  <c r="P663" i="1"/>
  <c r="Q663" i="1"/>
  <c r="M662" i="1"/>
  <c r="N662" i="1" s="1"/>
  <c r="C663" i="1" s="1"/>
  <c r="I663" i="1"/>
  <c r="J663" i="1" s="1"/>
  <c r="H664" i="1" l="1"/>
  <c r="K663" i="1"/>
  <c r="B663" i="1" s="1"/>
  <c r="P664" i="1"/>
  <c r="Q664" i="1"/>
  <c r="I664" i="1"/>
  <c r="M663" i="1"/>
  <c r="N663" i="1" s="1"/>
  <c r="C664" i="1" s="1"/>
  <c r="D664" i="1"/>
  <c r="E664" i="1" s="1"/>
  <c r="G664" i="1" s="1"/>
  <c r="L664" i="1"/>
  <c r="A665" i="1"/>
  <c r="O662" i="1"/>
  <c r="J664" i="1" l="1"/>
  <c r="K664" i="1" s="1"/>
  <c r="H665" i="1"/>
  <c r="D665" i="1"/>
  <c r="E665" i="1" s="1"/>
  <c r="G665" i="1" s="1"/>
  <c r="H666" i="1" s="1"/>
  <c r="A666" i="1"/>
  <c r="L665" i="1"/>
  <c r="O663" i="1"/>
  <c r="I665" i="1"/>
  <c r="Q665" i="1"/>
  <c r="M664" i="1"/>
  <c r="N664" i="1" s="1"/>
  <c r="C665" i="1" s="1"/>
  <c r="P665" i="1"/>
  <c r="J665" i="1" l="1"/>
  <c r="K665" i="1" s="1"/>
  <c r="B665" i="1" s="1"/>
  <c r="O664" i="1"/>
  <c r="B664" i="1"/>
  <c r="P666" i="1"/>
  <c r="I666" i="1"/>
  <c r="J666" i="1" s="1"/>
  <c r="M665" i="1"/>
  <c r="N665" i="1" s="1"/>
  <c r="C666" i="1" s="1"/>
  <c r="Q666" i="1"/>
  <c r="D666" i="1"/>
  <c r="E666" i="1" s="1"/>
  <c r="G666" i="1" s="1"/>
  <c r="H667" i="1" s="1"/>
  <c r="A667" i="1"/>
  <c r="L666" i="1"/>
  <c r="K666" i="1" l="1"/>
  <c r="B666" i="1" s="1"/>
  <c r="D667" i="1"/>
  <c r="E667" i="1" s="1"/>
  <c r="G667" i="1" s="1"/>
  <c r="L667" i="1"/>
  <c r="A668" i="1"/>
  <c r="O665" i="1"/>
  <c r="Q667" i="1"/>
  <c r="I667" i="1"/>
  <c r="J667" i="1" s="1"/>
  <c r="M666" i="1"/>
  <c r="N666" i="1" s="1"/>
  <c r="C667" i="1" s="1"/>
  <c r="P667" i="1"/>
  <c r="H668" i="1" l="1"/>
  <c r="K667" i="1"/>
  <c r="B667" i="1" s="1"/>
  <c r="D668" i="1"/>
  <c r="E668" i="1" s="1"/>
  <c r="G668" i="1" s="1"/>
  <c r="L668" i="1"/>
  <c r="A669" i="1"/>
  <c r="O666" i="1"/>
  <c r="P668" i="1"/>
  <c r="M667" i="1"/>
  <c r="N667" i="1" s="1"/>
  <c r="C668" i="1" s="1"/>
  <c r="Q668" i="1"/>
  <c r="I668" i="1"/>
  <c r="J668" i="1" l="1"/>
  <c r="K668" i="1" s="1"/>
  <c r="B668" i="1" s="1"/>
  <c r="H669" i="1"/>
  <c r="D669" i="1"/>
  <c r="E669" i="1" s="1"/>
  <c r="G669" i="1" s="1"/>
  <c r="H670" i="1" s="1"/>
  <c r="L669" i="1"/>
  <c r="A670" i="1"/>
  <c r="Q669" i="1"/>
  <c r="I669" i="1"/>
  <c r="M668" i="1"/>
  <c r="N668" i="1" s="1"/>
  <c r="C669" i="1" s="1"/>
  <c r="P669" i="1"/>
  <c r="O667" i="1"/>
  <c r="J669" i="1" l="1"/>
  <c r="K669" i="1" s="1"/>
  <c r="B669" i="1" s="1"/>
  <c r="D670" i="1"/>
  <c r="E670" i="1" s="1"/>
  <c r="G670" i="1" s="1"/>
  <c r="H671" i="1" s="1"/>
  <c r="L670" i="1"/>
  <c r="A671" i="1"/>
  <c r="O668" i="1"/>
  <c r="P670" i="1"/>
  <c r="Q670" i="1"/>
  <c r="I670" i="1"/>
  <c r="J670" i="1" s="1"/>
  <c r="M669" i="1"/>
  <c r="N669" i="1" s="1"/>
  <c r="C670" i="1" s="1"/>
  <c r="K670" i="1" l="1"/>
  <c r="B670" i="1" s="1"/>
  <c r="D671" i="1"/>
  <c r="E671" i="1" s="1"/>
  <c r="G671" i="1" s="1"/>
  <c r="L671" i="1"/>
  <c r="A672" i="1"/>
  <c r="O669" i="1"/>
  <c r="P671" i="1"/>
  <c r="Q671" i="1"/>
  <c r="M670" i="1"/>
  <c r="N670" i="1" s="1"/>
  <c r="C671" i="1" s="1"/>
  <c r="I671" i="1"/>
  <c r="J671" i="1" s="1"/>
  <c r="H672" i="1" l="1"/>
  <c r="K671" i="1"/>
  <c r="B671" i="1" s="1"/>
  <c r="O670" i="1"/>
  <c r="D672" i="1"/>
  <c r="E672" i="1" s="1"/>
  <c r="G672" i="1" s="1"/>
  <c r="H673" i="1" s="1"/>
  <c r="L672" i="1"/>
  <c r="A673" i="1"/>
  <c r="I672" i="1"/>
  <c r="M671" i="1"/>
  <c r="N671" i="1" s="1"/>
  <c r="C672" i="1" s="1"/>
  <c r="P672" i="1"/>
  <c r="Q672" i="1"/>
  <c r="J672" i="1" l="1"/>
  <c r="K672" i="1" s="1"/>
  <c r="B672" i="1" s="1"/>
  <c r="O671" i="1"/>
  <c r="D673" i="1"/>
  <c r="E673" i="1" s="1"/>
  <c r="G673" i="1" s="1"/>
  <c r="H674" i="1" s="1"/>
  <c r="A674" i="1"/>
  <c r="L673" i="1"/>
  <c r="P673" i="1"/>
  <c r="M672" i="1"/>
  <c r="N672" i="1" s="1"/>
  <c r="C673" i="1" s="1"/>
  <c r="Q673" i="1"/>
  <c r="I673" i="1"/>
  <c r="J673" i="1" s="1"/>
  <c r="K673" i="1" l="1"/>
  <c r="O672" i="1"/>
  <c r="Q674" i="1"/>
  <c r="P674" i="1"/>
  <c r="M673" i="1"/>
  <c r="N673" i="1" s="1"/>
  <c r="C674" i="1" s="1"/>
  <c r="I674" i="1"/>
  <c r="J674" i="1" s="1"/>
  <c r="D674" i="1"/>
  <c r="E674" i="1" s="1"/>
  <c r="G674" i="1" s="1"/>
  <c r="H675" i="1" s="1"/>
  <c r="L674" i="1"/>
  <c r="A675" i="1"/>
  <c r="O673" i="1" l="1"/>
  <c r="B673" i="1"/>
  <c r="K674" i="1"/>
  <c r="B674" i="1" s="1"/>
  <c r="Q675" i="1"/>
  <c r="I675" i="1"/>
  <c r="J675" i="1" s="1"/>
  <c r="M674" i="1"/>
  <c r="N674" i="1" s="1"/>
  <c r="C675" i="1" s="1"/>
  <c r="P675" i="1"/>
  <c r="D675" i="1"/>
  <c r="E675" i="1" s="1"/>
  <c r="G675" i="1" s="1"/>
  <c r="L675" i="1"/>
  <c r="A676" i="1"/>
  <c r="H676" i="1" l="1"/>
  <c r="K675" i="1"/>
  <c r="B675" i="1" s="1"/>
  <c r="Q676" i="1"/>
  <c r="I676" i="1"/>
  <c r="P676" i="1"/>
  <c r="M675" i="1"/>
  <c r="N675" i="1" s="1"/>
  <c r="C676" i="1" s="1"/>
  <c r="O674" i="1"/>
  <c r="D676" i="1"/>
  <c r="E676" i="1" s="1"/>
  <c r="G676" i="1" s="1"/>
  <c r="L676" i="1"/>
  <c r="A677" i="1"/>
  <c r="J676" i="1" l="1"/>
  <c r="K676" i="1" s="1"/>
  <c r="B676" i="1" s="1"/>
  <c r="H677" i="1"/>
  <c r="O675" i="1"/>
  <c r="D677" i="1"/>
  <c r="E677" i="1" s="1"/>
  <c r="G677" i="1" s="1"/>
  <c r="L677" i="1"/>
  <c r="A678" i="1"/>
  <c r="P677" i="1"/>
  <c r="M676" i="1"/>
  <c r="N676" i="1" s="1"/>
  <c r="C677" i="1" s="1"/>
  <c r="Q677" i="1"/>
  <c r="I677" i="1"/>
  <c r="J677" i="1" l="1"/>
  <c r="K677" i="1" s="1"/>
  <c r="B677" i="1" s="1"/>
  <c r="H678" i="1"/>
  <c r="D678" i="1"/>
  <c r="E678" i="1" s="1"/>
  <c r="G678" i="1" s="1"/>
  <c r="L678" i="1"/>
  <c r="A679" i="1"/>
  <c r="O676" i="1"/>
  <c r="Q678" i="1"/>
  <c r="I678" i="1"/>
  <c r="P678" i="1"/>
  <c r="M677" i="1"/>
  <c r="N677" i="1" s="1"/>
  <c r="C678" i="1" s="1"/>
  <c r="J678" i="1" l="1"/>
  <c r="K678" i="1" s="1"/>
  <c r="B678" i="1" s="1"/>
  <c r="H679" i="1"/>
  <c r="O677" i="1"/>
  <c r="D679" i="1"/>
  <c r="E679" i="1" s="1"/>
  <c r="G679" i="1" s="1"/>
  <c r="L679" i="1"/>
  <c r="A680" i="1"/>
  <c r="Q679" i="1"/>
  <c r="I679" i="1"/>
  <c r="M678" i="1"/>
  <c r="N678" i="1" s="1"/>
  <c r="C679" i="1" s="1"/>
  <c r="P679" i="1"/>
  <c r="J679" i="1" l="1"/>
  <c r="K679" i="1" s="1"/>
  <c r="B679" i="1" s="1"/>
  <c r="H680" i="1"/>
  <c r="P680" i="1"/>
  <c r="Q680" i="1"/>
  <c r="I680" i="1"/>
  <c r="M679" i="1"/>
  <c r="N679" i="1" s="1"/>
  <c r="C680" i="1" s="1"/>
  <c r="O678" i="1"/>
  <c r="D680" i="1"/>
  <c r="E680" i="1" s="1"/>
  <c r="G680" i="1" s="1"/>
  <c r="A681" i="1"/>
  <c r="L680" i="1"/>
  <c r="J680" i="1" l="1"/>
  <c r="K680" i="1" s="1"/>
  <c r="B680" i="1" s="1"/>
  <c r="H681" i="1"/>
  <c r="O679" i="1"/>
  <c r="Q681" i="1"/>
  <c r="M680" i="1"/>
  <c r="N680" i="1" s="1"/>
  <c r="C681" i="1" s="1"/>
  <c r="I681" i="1"/>
  <c r="P681" i="1"/>
  <c r="D681" i="1"/>
  <c r="E681" i="1" s="1"/>
  <c r="G681" i="1" s="1"/>
  <c r="A682" i="1"/>
  <c r="L681" i="1"/>
  <c r="J681" i="1" l="1"/>
  <c r="K681" i="1" s="1"/>
  <c r="B681" i="1" s="1"/>
  <c r="H682" i="1"/>
  <c r="Q682" i="1"/>
  <c r="I682" i="1"/>
  <c r="M681" i="1"/>
  <c r="N681" i="1" s="1"/>
  <c r="C682" i="1" s="1"/>
  <c r="P682" i="1"/>
  <c r="O680" i="1"/>
  <c r="L682" i="1"/>
  <c r="D682" i="1"/>
  <c r="E682" i="1" s="1"/>
  <c r="G682" i="1" s="1"/>
  <c r="A683" i="1"/>
  <c r="H683" i="1" l="1"/>
  <c r="J682" i="1"/>
  <c r="K682" i="1" s="1"/>
  <c r="I683" i="1"/>
  <c r="M682" i="1"/>
  <c r="N682" i="1" s="1"/>
  <c r="C683" i="1" s="1"/>
  <c r="P683" i="1"/>
  <c r="Q683" i="1"/>
  <c r="A684" i="1"/>
  <c r="L683" i="1"/>
  <c r="D683" i="1"/>
  <c r="E683" i="1" s="1"/>
  <c r="G683" i="1" s="1"/>
  <c r="O681" i="1"/>
  <c r="J683" i="1" l="1"/>
  <c r="K683" i="1" s="1"/>
  <c r="B683" i="1" s="1"/>
  <c r="H684" i="1"/>
  <c r="O682" i="1"/>
  <c r="B682" i="1"/>
  <c r="M683" i="1"/>
  <c r="N683" i="1" s="1"/>
  <c r="C684" i="1" s="1"/>
  <c r="P684" i="1"/>
  <c r="Q684" i="1"/>
  <c r="I684" i="1"/>
  <c r="D684" i="1"/>
  <c r="E684" i="1" s="1"/>
  <c r="G684" i="1" s="1"/>
  <c r="A685" i="1"/>
  <c r="L684" i="1"/>
  <c r="J684" i="1" l="1"/>
  <c r="K684" i="1" s="1"/>
  <c r="B684" i="1" s="1"/>
  <c r="H685" i="1"/>
  <c r="D685" i="1"/>
  <c r="E685" i="1" s="1"/>
  <c r="G685" i="1" s="1"/>
  <c r="H686" i="1" s="1"/>
  <c r="L685" i="1"/>
  <c r="A686" i="1"/>
  <c r="O683" i="1"/>
  <c r="P685" i="1"/>
  <c r="Q685" i="1"/>
  <c r="I685" i="1"/>
  <c r="M684" i="1"/>
  <c r="N684" i="1" s="1"/>
  <c r="C685" i="1" s="1"/>
  <c r="J685" i="1" l="1"/>
  <c r="K685" i="1" s="1"/>
  <c r="B685" i="1" s="1"/>
  <c r="L686" i="1"/>
  <c r="D686" i="1"/>
  <c r="E686" i="1" s="1"/>
  <c r="G686" i="1" s="1"/>
  <c r="H687" i="1" s="1"/>
  <c r="A687" i="1"/>
  <c r="P686" i="1"/>
  <c r="Q686" i="1"/>
  <c r="M685" i="1"/>
  <c r="N685" i="1" s="1"/>
  <c r="C686" i="1" s="1"/>
  <c r="I686" i="1"/>
  <c r="J686" i="1" s="1"/>
  <c r="O684" i="1"/>
  <c r="K686" i="1" l="1"/>
  <c r="B686" i="1" s="1"/>
  <c r="Q687" i="1"/>
  <c r="M686" i="1"/>
  <c r="N686" i="1" s="1"/>
  <c r="C687" i="1" s="1"/>
  <c r="I687" i="1"/>
  <c r="J687" i="1" s="1"/>
  <c r="P687" i="1"/>
  <c r="D687" i="1"/>
  <c r="E687" i="1" s="1"/>
  <c r="G687" i="1" s="1"/>
  <c r="A688" i="1"/>
  <c r="L687" i="1"/>
  <c r="O685" i="1"/>
  <c r="H688" i="1" l="1"/>
  <c r="K687" i="1"/>
  <c r="B687" i="1" s="1"/>
  <c r="D688" i="1"/>
  <c r="E688" i="1" s="1"/>
  <c r="G688" i="1" s="1"/>
  <c r="H689" i="1" s="1"/>
  <c r="L688" i="1"/>
  <c r="A689" i="1"/>
  <c r="O686" i="1"/>
  <c r="M687" i="1"/>
  <c r="N687" i="1" s="1"/>
  <c r="C688" i="1" s="1"/>
  <c r="P688" i="1"/>
  <c r="Q688" i="1"/>
  <c r="I688" i="1"/>
  <c r="J688" i="1" l="1"/>
  <c r="K688" i="1" s="1"/>
  <c r="B688" i="1" s="1"/>
  <c r="D689" i="1"/>
  <c r="E689" i="1" s="1"/>
  <c r="G689" i="1" s="1"/>
  <c r="H690" i="1" s="1"/>
  <c r="A690" i="1"/>
  <c r="L689" i="1"/>
  <c r="O687" i="1"/>
  <c r="P689" i="1"/>
  <c r="Q689" i="1"/>
  <c r="M688" i="1"/>
  <c r="N688" i="1" s="1"/>
  <c r="C689" i="1" s="1"/>
  <c r="I689" i="1"/>
  <c r="J689" i="1" s="1"/>
  <c r="K689" i="1" l="1"/>
  <c r="B689" i="1" s="1"/>
  <c r="O688" i="1"/>
  <c r="Q690" i="1"/>
  <c r="I690" i="1"/>
  <c r="J690" i="1" s="1"/>
  <c r="M689" i="1"/>
  <c r="N689" i="1" s="1"/>
  <c r="C690" i="1" s="1"/>
  <c r="P690" i="1"/>
  <c r="L690" i="1"/>
  <c r="A691" i="1"/>
  <c r="D690" i="1"/>
  <c r="E690" i="1" s="1"/>
  <c r="G690" i="1" s="1"/>
  <c r="H691" i="1" s="1"/>
  <c r="A692" i="1" l="1"/>
  <c r="L691" i="1"/>
  <c r="D691" i="1"/>
  <c r="E691" i="1" s="1"/>
  <c r="G691" i="1" s="1"/>
  <c r="H692" i="1" s="1"/>
  <c r="Q691" i="1"/>
  <c r="M690" i="1"/>
  <c r="N690" i="1" s="1"/>
  <c r="C691" i="1" s="1"/>
  <c r="I691" i="1"/>
  <c r="J691" i="1" s="1"/>
  <c r="P691" i="1"/>
  <c r="O689" i="1"/>
  <c r="K690" i="1"/>
  <c r="K691" i="1" l="1"/>
  <c r="M691" i="1"/>
  <c r="N691" i="1" s="1"/>
  <c r="C692" i="1" s="1"/>
  <c r="I692" i="1"/>
  <c r="J692" i="1" s="1"/>
  <c r="P692" i="1"/>
  <c r="Q692" i="1"/>
  <c r="O690" i="1"/>
  <c r="B690" i="1"/>
  <c r="D692" i="1"/>
  <c r="E692" i="1" s="1"/>
  <c r="G692" i="1" s="1"/>
  <c r="A693" i="1"/>
  <c r="L692" i="1"/>
  <c r="H693" i="1" l="1"/>
  <c r="K692" i="1"/>
  <c r="B692" i="1" s="1"/>
  <c r="D693" i="1"/>
  <c r="E693" i="1" s="1"/>
  <c r="G693" i="1" s="1"/>
  <c r="L693" i="1"/>
  <c r="A694" i="1"/>
  <c r="O691" i="1"/>
  <c r="B691" i="1"/>
  <c r="P693" i="1"/>
  <c r="Q693" i="1"/>
  <c r="I693" i="1"/>
  <c r="M692" i="1"/>
  <c r="N692" i="1" s="1"/>
  <c r="C693" i="1" s="1"/>
  <c r="J693" i="1" l="1"/>
  <c r="K693" i="1" s="1"/>
  <c r="B693" i="1" s="1"/>
  <c r="H694" i="1"/>
  <c r="L694" i="1"/>
  <c r="A695" i="1"/>
  <c r="D694" i="1"/>
  <c r="E694" i="1" s="1"/>
  <c r="G694" i="1" s="1"/>
  <c r="H695" i="1" s="1"/>
  <c r="O692" i="1"/>
  <c r="P694" i="1"/>
  <c r="Q694" i="1"/>
  <c r="M693" i="1"/>
  <c r="N693" i="1" s="1"/>
  <c r="C694" i="1" s="1"/>
  <c r="I694" i="1"/>
  <c r="J694" i="1" l="1"/>
  <c r="K694" i="1" s="1"/>
  <c r="B694" i="1" s="1"/>
  <c r="D695" i="1"/>
  <c r="E695" i="1" s="1"/>
  <c r="G695" i="1" s="1"/>
  <c r="H696" i="1" s="1"/>
  <c r="A696" i="1"/>
  <c r="L695" i="1"/>
  <c r="M694" i="1"/>
  <c r="N694" i="1" s="1"/>
  <c r="C695" i="1" s="1"/>
  <c r="P695" i="1"/>
  <c r="Q695" i="1"/>
  <c r="I695" i="1"/>
  <c r="J695" i="1" s="1"/>
  <c r="O693" i="1"/>
  <c r="K695" i="1" l="1"/>
  <c r="B695" i="1" s="1"/>
  <c r="M695" i="1"/>
  <c r="N695" i="1" s="1"/>
  <c r="C696" i="1" s="1"/>
  <c r="P696" i="1"/>
  <c r="Q696" i="1"/>
  <c r="I696" i="1"/>
  <c r="J696" i="1" s="1"/>
  <c r="O694" i="1"/>
  <c r="A697" i="1"/>
  <c r="D696" i="1"/>
  <c r="E696" i="1" s="1"/>
  <c r="G696" i="1" s="1"/>
  <c r="H697" i="1" s="1"/>
  <c r="L696" i="1"/>
  <c r="K696" i="1" l="1"/>
  <c r="B696" i="1" s="1"/>
  <c r="D697" i="1"/>
  <c r="E697" i="1" s="1"/>
  <c r="G697" i="1" s="1"/>
  <c r="H698" i="1" s="1"/>
  <c r="L697" i="1"/>
  <c r="A698" i="1"/>
  <c r="Q697" i="1"/>
  <c r="I697" i="1"/>
  <c r="J697" i="1" s="1"/>
  <c r="M696" i="1"/>
  <c r="N696" i="1" s="1"/>
  <c r="C697" i="1" s="1"/>
  <c r="P697" i="1"/>
  <c r="O695" i="1"/>
  <c r="K697" i="1" l="1"/>
  <c r="B697" i="1" s="1"/>
  <c r="L698" i="1"/>
  <c r="A699" i="1"/>
  <c r="D698" i="1"/>
  <c r="E698" i="1" s="1"/>
  <c r="G698" i="1" s="1"/>
  <c r="O696" i="1"/>
  <c r="P698" i="1"/>
  <c r="Q698" i="1"/>
  <c r="I698" i="1"/>
  <c r="J698" i="1" s="1"/>
  <c r="M697" i="1"/>
  <c r="N697" i="1" s="1"/>
  <c r="C698" i="1" s="1"/>
  <c r="H699" i="1" l="1"/>
  <c r="K698" i="1"/>
  <c r="B698" i="1" s="1"/>
  <c r="A700" i="1"/>
  <c r="L699" i="1"/>
  <c r="D699" i="1"/>
  <c r="E699" i="1" s="1"/>
  <c r="G699" i="1" s="1"/>
  <c r="I699" i="1"/>
  <c r="M698" i="1"/>
  <c r="N698" i="1" s="1"/>
  <c r="C699" i="1" s="1"/>
  <c r="P699" i="1"/>
  <c r="Q699" i="1"/>
  <c r="O697" i="1"/>
  <c r="J699" i="1" l="1"/>
  <c r="K699" i="1" s="1"/>
  <c r="B699" i="1" s="1"/>
  <c r="H700" i="1"/>
  <c r="O698" i="1"/>
  <c r="D700" i="1"/>
  <c r="E700" i="1" s="1"/>
  <c r="G700" i="1" s="1"/>
  <c r="A701" i="1"/>
  <c r="L700" i="1"/>
  <c r="M699" i="1"/>
  <c r="N699" i="1" s="1"/>
  <c r="C700" i="1" s="1"/>
  <c r="P700" i="1"/>
  <c r="Q700" i="1"/>
  <c r="I700" i="1"/>
  <c r="J700" i="1" l="1"/>
  <c r="K700" i="1" s="1"/>
  <c r="B700" i="1" s="1"/>
  <c r="H701" i="1"/>
  <c r="O699" i="1"/>
  <c r="P701" i="1"/>
  <c r="M700" i="1"/>
  <c r="N700" i="1" s="1"/>
  <c r="C701" i="1" s="1"/>
  <c r="Q701" i="1"/>
  <c r="I701" i="1"/>
  <c r="D701" i="1"/>
  <c r="E701" i="1" s="1"/>
  <c r="G701" i="1" s="1"/>
  <c r="H702" i="1" s="1"/>
  <c r="L701" i="1"/>
  <c r="A702" i="1"/>
  <c r="J701" i="1" l="1"/>
  <c r="K701" i="1" s="1"/>
  <c r="B701" i="1" s="1"/>
  <c r="O700" i="1"/>
  <c r="L702" i="1"/>
  <c r="A703" i="1"/>
  <c r="D702" i="1"/>
  <c r="E702" i="1" s="1"/>
  <c r="G702" i="1" s="1"/>
  <c r="Q702" i="1"/>
  <c r="I702" i="1"/>
  <c r="J702" i="1" s="1"/>
  <c r="M701" i="1"/>
  <c r="N701" i="1" s="1"/>
  <c r="C702" i="1" s="1"/>
  <c r="P702" i="1"/>
  <c r="H703" i="1" l="1"/>
  <c r="K702" i="1"/>
  <c r="B702" i="1" s="1"/>
  <c r="A704" i="1"/>
  <c r="D703" i="1"/>
  <c r="E703" i="1" s="1"/>
  <c r="G703" i="1" s="1"/>
  <c r="H704" i="1" s="1"/>
  <c r="L703" i="1"/>
  <c r="I703" i="1"/>
  <c r="M702" i="1"/>
  <c r="N702" i="1" s="1"/>
  <c r="C703" i="1" s="1"/>
  <c r="P703" i="1"/>
  <c r="Q703" i="1"/>
  <c r="O701" i="1"/>
  <c r="J703" i="1" l="1"/>
  <c r="K703" i="1" s="1"/>
  <c r="B703" i="1" s="1"/>
  <c r="D704" i="1"/>
  <c r="E704" i="1" s="1"/>
  <c r="G704" i="1" s="1"/>
  <c r="A705" i="1"/>
  <c r="L704" i="1"/>
  <c r="M703" i="1"/>
  <c r="N703" i="1" s="1"/>
  <c r="C704" i="1" s="1"/>
  <c r="I704" i="1"/>
  <c r="J704" i="1" s="1"/>
  <c r="P704" i="1"/>
  <c r="Q704" i="1"/>
  <c r="O702" i="1"/>
  <c r="H705" i="1" l="1"/>
  <c r="K704" i="1"/>
  <c r="B704" i="1" s="1"/>
  <c r="P705" i="1"/>
  <c r="Q705" i="1"/>
  <c r="M704" i="1"/>
  <c r="N704" i="1" s="1"/>
  <c r="C705" i="1" s="1"/>
  <c r="I705" i="1"/>
  <c r="O703" i="1"/>
  <c r="D705" i="1"/>
  <c r="E705" i="1" s="1"/>
  <c r="G705" i="1" s="1"/>
  <c r="L705" i="1"/>
  <c r="A706" i="1"/>
  <c r="J705" i="1" l="1"/>
  <c r="K705" i="1" s="1"/>
  <c r="B705" i="1" s="1"/>
  <c r="H706" i="1"/>
  <c r="L706" i="1"/>
  <c r="A707" i="1"/>
  <c r="D706" i="1"/>
  <c r="E706" i="1" s="1"/>
  <c r="G706" i="1" s="1"/>
  <c r="O704" i="1"/>
  <c r="P706" i="1"/>
  <c r="Q706" i="1"/>
  <c r="M705" i="1"/>
  <c r="N705" i="1" s="1"/>
  <c r="C706" i="1" s="1"/>
  <c r="I706" i="1"/>
  <c r="J706" i="1" l="1"/>
  <c r="K706" i="1" s="1"/>
  <c r="B706" i="1" s="1"/>
  <c r="H707" i="1"/>
  <c r="O705" i="1"/>
  <c r="A708" i="1"/>
  <c r="L707" i="1"/>
  <c r="D707" i="1"/>
  <c r="E707" i="1" s="1"/>
  <c r="G707" i="1" s="1"/>
  <c r="Q707" i="1"/>
  <c r="M706" i="1"/>
  <c r="N706" i="1" s="1"/>
  <c r="C707" i="1" s="1"/>
  <c r="I707" i="1"/>
  <c r="P707" i="1"/>
  <c r="J707" i="1" l="1"/>
  <c r="K707" i="1" s="1"/>
  <c r="B707" i="1" s="1"/>
  <c r="H708" i="1"/>
  <c r="A709" i="1"/>
  <c r="D708" i="1"/>
  <c r="E708" i="1" s="1"/>
  <c r="G708" i="1" s="1"/>
  <c r="H709" i="1" s="1"/>
  <c r="L708" i="1"/>
  <c r="O706" i="1"/>
  <c r="M707" i="1"/>
  <c r="N707" i="1" s="1"/>
  <c r="C708" i="1" s="1"/>
  <c r="Q708" i="1"/>
  <c r="I708" i="1"/>
  <c r="P708" i="1"/>
  <c r="J708" i="1" l="1"/>
  <c r="K708" i="1" s="1"/>
  <c r="B708" i="1" s="1"/>
  <c r="D709" i="1"/>
  <c r="E709" i="1" s="1"/>
  <c r="G709" i="1" s="1"/>
  <c r="H710" i="1" s="1"/>
  <c r="L709" i="1"/>
  <c r="A710" i="1"/>
  <c r="Q709" i="1"/>
  <c r="I709" i="1"/>
  <c r="J709" i="1" s="1"/>
  <c r="M708" i="1"/>
  <c r="N708" i="1" s="1"/>
  <c r="C709" i="1" s="1"/>
  <c r="P709" i="1"/>
  <c r="O707" i="1"/>
  <c r="K709" i="1" l="1"/>
  <c r="B709" i="1" s="1"/>
  <c r="O708" i="1"/>
  <c r="L710" i="1"/>
  <c r="A711" i="1"/>
  <c r="D710" i="1"/>
  <c r="E710" i="1" s="1"/>
  <c r="G710" i="1" s="1"/>
  <c r="H711" i="1" s="1"/>
  <c r="Q710" i="1"/>
  <c r="I710" i="1"/>
  <c r="J710" i="1" s="1"/>
  <c r="M709" i="1"/>
  <c r="N709" i="1" s="1"/>
  <c r="C710" i="1" s="1"/>
  <c r="P710" i="1"/>
  <c r="K710" i="1" l="1"/>
  <c r="B710" i="1" s="1"/>
  <c r="D711" i="1"/>
  <c r="E711" i="1" s="1"/>
  <c r="G711" i="1" s="1"/>
  <c r="H712" i="1" s="1"/>
  <c r="L711" i="1"/>
  <c r="A712" i="1"/>
  <c r="I711" i="1"/>
  <c r="J711" i="1" s="1"/>
  <c r="M710" i="1"/>
  <c r="N710" i="1" s="1"/>
  <c r="C711" i="1" s="1"/>
  <c r="P711" i="1"/>
  <c r="Q711" i="1"/>
  <c r="O709" i="1"/>
  <c r="K711" i="1" l="1"/>
  <c r="B711" i="1" s="1"/>
  <c r="D712" i="1"/>
  <c r="E712" i="1" s="1"/>
  <c r="G712" i="1" s="1"/>
  <c r="L712" i="1"/>
  <c r="A713" i="1"/>
  <c r="O710" i="1"/>
  <c r="M711" i="1"/>
  <c r="N711" i="1" s="1"/>
  <c r="C712" i="1" s="1"/>
  <c r="P712" i="1"/>
  <c r="Q712" i="1"/>
  <c r="I712" i="1"/>
  <c r="J712" i="1" s="1"/>
  <c r="H713" i="1" l="1"/>
  <c r="K712" i="1"/>
  <c r="B712" i="1" s="1"/>
  <c r="D713" i="1"/>
  <c r="E713" i="1" s="1"/>
  <c r="G713" i="1" s="1"/>
  <c r="L713" i="1"/>
  <c r="A714" i="1"/>
  <c r="Q713" i="1"/>
  <c r="I713" i="1"/>
  <c r="M712" i="1"/>
  <c r="N712" i="1" s="1"/>
  <c r="C713" i="1" s="1"/>
  <c r="P713" i="1"/>
  <c r="O711" i="1"/>
  <c r="J713" i="1" l="1"/>
  <c r="K713" i="1" s="1"/>
  <c r="B713" i="1" s="1"/>
  <c r="H714" i="1"/>
  <c r="L714" i="1"/>
  <c r="D714" i="1"/>
  <c r="E714" i="1" s="1"/>
  <c r="G714" i="1" s="1"/>
  <c r="H715" i="1" s="1"/>
  <c r="A715" i="1"/>
  <c r="O712" i="1"/>
  <c r="Q714" i="1"/>
  <c r="I714" i="1"/>
  <c r="P714" i="1"/>
  <c r="M713" i="1"/>
  <c r="N713" i="1" s="1"/>
  <c r="C714" i="1" s="1"/>
  <c r="J714" i="1" l="1"/>
  <c r="K714" i="1" s="1"/>
  <c r="M714" i="1"/>
  <c r="N714" i="1" s="1"/>
  <c r="C715" i="1" s="1"/>
  <c r="Q715" i="1"/>
  <c r="I715" i="1"/>
  <c r="J715" i="1" s="1"/>
  <c r="P715" i="1"/>
  <c r="O713" i="1"/>
  <c r="L715" i="1"/>
  <c r="D715" i="1"/>
  <c r="E715" i="1" s="1"/>
  <c r="G715" i="1" s="1"/>
  <c r="H716" i="1" s="1"/>
  <c r="A716" i="1"/>
  <c r="O714" i="1" l="1"/>
  <c r="B714" i="1"/>
  <c r="K715" i="1"/>
  <c r="B715" i="1" s="1"/>
  <c r="A717" i="1"/>
  <c r="D716" i="1"/>
  <c r="E716" i="1" s="1"/>
  <c r="G716" i="1" s="1"/>
  <c r="L716" i="1"/>
  <c r="M715" i="1"/>
  <c r="N715" i="1" s="1"/>
  <c r="C716" i="1" s="1"/>
  <c r="P716" i="1"/>
  <c r="Q716" i="1"/>
  <c r="I716" i="1"/>
  <c r="J716" i="1" s="1"/>
  <c r="H717" i="1" l="1"/>
  <c r="K716" i="1"/>
  <c r="B716" i="1" s="1"/>
  <c r="D717" i="1"/>
  <c r="E717" i="1" s="1"/>
  <c r="G717" i="1" s="1"/>
  <c r="H718" i="1" s="1"/>
  <c r="L717" i="1"/>
  <c r="A718" i="1"/>
  <c r="Q717" i="1"/>
  <c r="P717" i="1"/>
  <c r="M716" i="1"/>
  <c r="N716" i="1" s="1"/>
  <c r="C717" i="1" s="1"/>
  <c r="I717" i="1"/>
  <c r="O715" i="1"/>
  <c r="J717" i="1" l="1"/>
  <c r="K717" i="1" s="1"/>
  <c r="B717" i="1" s="1"/>
  <c r="L718" i="1"/>
  <c r="A719" i="1"/>
  <c r="D718" i="1"/>
  <c r="E718" i="1" s="1"/>
  <c r="G718" i="1" s="1"/>
  <c r="O716" i="1"/>
  <c r="Q718" i="1"/>
  <c r="I718" i="1"/>
  <c r="J718" i="1" s="1"/>
  <c r="M717" i="1"/>
  <c r="N717" i="1" s="1"/>
  <c r="C718" i="1" s="1"/>
  <c r="P718" i="1"/>
  <c r="H719" i="1" l="1"/>
  <c r="K718" i="1"/>
  <c r="B718" i="1" s="1"/>
  <c r="I719" i="1"/>
  <c r="M718" i="1"/>
  <c r="N718" i="1" s="1"/>
  <c r="C719" i="1" s="1"/>
  <c r="P719" i="1"/>
  <c r="Q719" i="1"/>
  <c r="O717" i="1"/>
  <c r="D719" i="1"/>
  <c r="E719" i="1" s="1"/>
  <c r="G719" i="1" s="1"/>
  <c r="A720" i="1"/>
  <c r="L719" i="1"/>
  <c r="J719" i="1" l="1"/>
  <c r="K719" i="1" s="1"/>
  <c r="B719" i="1" s="1"/>
  <c r="H720" i="1"/>
  <c r="M719" i="1"/>
  <c r="N719" i="1" s="1"/>
  <c r="C720" i="1" s="1"/>
  <c r="P720" i="1"/>
  <c r="I720" i="1"/>
  <c r="Q720" i="1"/>
  <c r="D720" i="1"/>
  <c r="E720" i="1" s="1"/>
  <c r="G720" i="1" s="1"/>
  <c r="L720" i="1"/>
  <c r="A721" i="1"/>
  <c r="O718" i="1"/>
  <c r="J720" i="1" l="1"/>
  <c r="K720" i="1" s="1"/>
  <c r="B720" i="1" s="1"/>
  <c r="H721" i="1"/>
  <c r="D721" i="1"/>
  <c r="E721" i="1" s="1"/>
  <c r="G721" i="1" s="1"/>
  <c r="H722" i="1" s="1"/>
  <c r="L721" i="1"/>
  <c r="A722" i="1"/>
  <c r="I721" i="1"/>
  <c r="P721" i="1"/>
  <c r="M720" i="1"/>
  <c r="N720" i="1" s="1"/>
  <c r="C721" i="1" s="1"/>
  <c r="Q721" i="1"/>
  <c r="O719" i="1"/>
  <c r="J721" i="1" l="1"/>
  <c r="K721" i="1" s="1"/>
  <c r="B721" i="1" s="1"/>
  <c r="L722" i="1"/>
  <c r="A723" i="1"/>
  <c r="D722" i="1"/>
  <c r="E722" i="1" s="1"/>
  <c r="G722" i="1" s="1"/>
  <c r="H723" i="1" s="1"/>
  <c r="Q722" i="1"/>
  <c r="I722" i="1"/>
  <c r="J722" i="1" s="1"/>
  <c r="P722" i="1"/>
  <c r="M721" i="1"/>
  <c r="N721" i="1" s="1"/>
  <c r="C722" i="1" s="1"/>
  <c r="O720" i="1"/>
  <c r="K722" i="1" l="1"/>
  <c r="B722" i="1" s="1"/>
  <c r="I723" i="1"/>
  <c r="J723" i="1" s="1"/>
  <c r="M722" i="1"/>
  <c r="N722" i="1" s="1"/>
  <c r="C723" i="1" s="1"/>
  <c r="P723" i="1"/>
  <c r="Q723" i="1"/>
  <c r="O721" i="1"/>
  <c r="A724" i="1"/>
  <c r="L723" i="1"/>
  <c r="D723" i="1"/>
  <c r="E723" i="1" s="1"/>
  <c r="G723" i="1" s="1"/>
  <c r="H724" i="1" l="1"/>
  <c r="O722" i="1"/>
  <c r="K723" i="1"/>
  <c r="B723" i="1" s="1"/>
  <c r="D724" i="1"/>
  <c r="E724" i="1" s="1"/>
  <c r="G724" i="1" s="1"/>
  <c r="H725" i="1" s="1"/>
  <c r="A725" i="1"/>
  <c r="L724" i="1"/>
  <c r="M723" i="1"/>
  <c r="N723" i="1" s="1"/>
  <c r="C724" i="1" s="1"/>
  <c r="P724" i="1"/>
  <c r="Q724" i="1"/>
  <c r="I724" i="1"/>
  <c r="J724" i="1" l="1"/>
  <c r="K724" i="1" s="1"/>
  <c r="B724" i="1" s="1"/>
  <c r="I725" i="1"/>
  <c r="J725" i="1" s="1"/>
  <c r="P725" i="1"/>
  <c r="M724" i="1"/>
  <c r="N724" i="1" s="1"/>
  <c r="C725" i="1" s="1"/>
  <c r="Q725" i="1"/>
  <c r="D725" i="1"/>
  <c r="E725" i="1" s="1"/>
  <c r="G725" i="1" s="1"/>
  <c r="L725" i="1"/>
  <c r="A726" i="1"/>
  <c r="O723" i="1"/>
  <c r="H726" i="1" l="1"/>
  <c r="K725" i="1"/>
  <c r="B725" i="1" s="1"/>
  <c r="L726" i="1"/>
  <c r="A727" i="1"/>
  <c r="D726" i="1"/>
  <c r="E726" i="1" s="1"/>
  <c r="G726" i="1" s="1"/>
  <c r="Q726" i="1"/>
  <c r="M725" i="1"/>
  <c r="N725" i="1" s="1"/>
  <c r="C726" i="1" s="1"/>
  <c r="I726" i="1"/>
  <c r="P726" i="1"/>
  <c r="O724" i="1"/>
  <c r="J726" i="1" l="1"/>
  <c r="K726" i="1" s="1"/>
  <c r="B726" i="1" s="1"/>
  <c r="H727" i="1"/>
  <c r="P727" i="1"/>
  <c r="M726" i="1"/>
  <c r="N726" i="1" s="1"/>
  <c r="C727" i="1" s="1"/>
  <c r="Q727" i="1"/>
  <c r="I727" i="1"/>
  <c r="O725" i="1"/>
  <c r="D727" i="1"/>
  <c r="E727" i="1" s="1"/>
  <c r="G727" i="1" s="1"/>
  <c r="H728" i="1" s="1"/>
  <c r="A728" i="1"/>
  <c r="L727" i="1"/>
  <c r="J727" i="1" l="1"/>
  <c r="K727" i="1" s="1"/>
  <c r="B727" i="1" s="1"/>
  <c r="O726" i="1"/>
  <c r="M727" i="1"/>
  <c r="N727" i="1" s="1"/>
  <c r="C728" i="1" s="1"/>
  <c r="Q728" i="1"/>
  <c r="I728" i="1"/>
  <c r="J728" i="1" s="1"/>
  <c r="P728" i="1"/>
  <c r="A729" i="1"/>
  <c r="D728" i="1"/>
  <c r="E728" i="1" s="1"/>
  <c r="G728" i="1" s="1"/>
  <c r="L728" i="1"/>
  <c r="H729" i="1" l="1"/>
  <c r="K728" i="1"/>
  <c r="B728" i="1" s="1"/>
  <c r="D729" i="1"/>
  <c r="E729" i="1" s="1"/>
  <c r="G729" i="1" s="1"/>
  <c r="H730" i="1" s="1"/>
  <c r="A730" i="1"/>
  <c r="L729" i="1"/>
  <c r="O727" i="1"/>
  <c r="Q729" i="1"/>
  <c r="I729" i="1"/>
  <c r="M728" i="1"/>
  <c r="N728" i="1" s="1"/>
  <c r="C729" i="1" s="1"/>
  <c r="P729" i="1"/>
  <c r="J729" i="1" l="1"/>
  <c r="K729" i="1" s="1"/>
  <c r="B729" i="1" s="1"/>
  <c r="I730" i="1"/>
  <c r="J730" i="1" s="1"/>
  <c r="P730" i="1"/>
  <c r="Q730" i="1"/>
  <c r="M729" i="1"/>
  <c r="N729" i="1" s="1"/>
  <c r="C730" i="1" s="1"/>
  <c r="L730" i="1"/>
  <c r="A731" i="1"/>
  <c r="D730" i="1"/>
  <c r="E730" i="1" s="1"/>
  <c r="G730" i="1" s="1"/>
  <c r="H731" i="1" s="1"/>
  <c r="O728" i="1"/>
  <c r="K730" i="1" l="1"/>
  <c r="B730" i="1" s="1"/>
  <c r="A732" i="1"/>
  <c r="L731" i="1"/>
  <c r="D731" i="1"/>
  <c r="E731" i="1" s="1"/>
  <c r="G731" i="1" s="1"/>
  <c r="I731" i="1"/>
  <c r="J731" i="1" s="1"/>
  <c r="M730" i="1"/>
  <c r="N730" i="1" s="1"/>
  <c r="C731" i="1" s="1"/>
  <c r="P731" i="1"/>
  <c r="Q731" i="1"/>
  <c r="O729" i="1"/>
  <c r="H732" i="1" l="1"/>
  <c r="K731" i="1"/>
  <c r="M731" i="1"/>
  <c r="N731" i="1" s="1"/>
  <c r="C732" i="1" s="1"/>
  <c r="P732" i="1"/>
  <c r="Q732" i="1"/>
  <c r="I732" i="1"/>
  <c r="O730" i="1"/>
  <c r="D732" i="1"/>
  <c r="E732" i="1" s="1"/>
  <c r="G732" i="1" s="1"/>
  <c r="A733" i="1"/>
  <c r="L732" i="1"/>
  <c r="J732" i="1" l="1"/>
  <c r="K732" i="1" s="1"/>
  <c r="B732" i="1" s="1"/>
  <c r="H733" i="1"/>
  <c r="O731" i="1"/>
  <c r="B731" i="1"/>
  <c r="Q733" i="1"/>
  <c r="I733" i="1"/>
  <c r="P733" i="1"/>
  <c r="M732" i="1"/>
  <c r="N732" i="1" s="1"/>
  <c r="C733" i="1" s="1"/>
  <c r="D733" i="1"/>
  <c r="E733" i="1" s="1"/>
  <c r="G733" i="1" s="1"/>
  <c r="H734" i="1" s="1"/>
  <c r="L733" i="1"/>
  <c r="A734" i="1"/>
  <c r="J733" i="1" l="1"/>
  <c r="K733" i="1" s="1"/>
  <c r="B733" i="1" s="1"/>
  <c r="P734" i="1"/>
  <c r="Q734" i="1"/>
  <c r="M733" i="1"/>
  <c r="N733" i="1" s="1"/>
  <c r="C734" i="1" s="1"/>
  <c r="I734" i="1"/>
  <c r="J734" i="1" s="1"/>
  <c r="O732" i="1"/>
  <c r="L734" i="1"/>
  <c r="A735" i="1"/>
  <c r="D734" i="1"/>
  <c r="E734" i="1" s="1"/>
  <c r="G734" i="1" s="1"/>
  <c r="H735" i="1" l="1"/>
  <c r="K734" i="1"/>
  <c r="B734" i="1" s="1"/>
  <c r="A736" i="1"/>
  <c r="D735" i="1"/>
  <c r="E735" i="1" s="1"/>
  <c r="G735" i="1" s="1"/>
  <c r="L735" i="1"/>
  <c r="I735" i="1"/>
  <c r="M734" i="1"/>
  <c r="N734" i="1" s="1"/>
  <c r="C735" i="1" s="1"/>
  <c r="P735" i="1"/>
  <c r="Q735" i="1"/>
  <c r="O733" i="1"/>
  <c r="J735" i="1" l="1"/>
  <c r="K735" i="1" s="1"/>
  <c r="B735" i="1" s="1"/>
  <c r="H736" i="1"/>
  <c r="D736" i="1"/>
  <c r="E736" i="1" s="1"/>
  <c r="G736" i="1" s="1"/>
  <c r="H737" i="1" s="1"/>
  <c r="L736" i="1"/>
  <c r="A737" i="1"/>
  <c r="M735" i="1"/>
  <c r="N735" i="1" s="1"/>
  <c r="C736" i="1" s="1"/>
  <c r="P736" i="1"/>
  <c r="Q736" i="1"/>
  <c r="I736" i="1"/>
  <c r="O734" i="1"/>
  <c r="J736" i="1" l="1"/>
  <c r="K736" i="1" s="1"/>
  <c r="B736" i="1" s="1"/>
  <c r="D737" i="1"/>
  <c r="E737" i="1" s="1"/>
  <c r="G737" i="1" s="1"/>
  <c r="L737" i="1"/>
  <c r="A738" i="1"/>
  <c r="Q737" i="1"/>
  <c r="M736" i="1"/>
  <c r="N736" i="1" s="1"/>
  <c r="C737" i="1" s="1"/>
  <c r="P737" i="1"/>
  <c r="I737" i="1"/>
  <c r="J737" i="1" s="1"/>
  <c r="O735" i="1"/>
  <c r="H738" i="1" l="1"/>
  <c r="K737" i="1"/>
  <c r="B737" i="1" s="1"/>
  <c r="L738" i="1"/>
  <c r="A739" i="1"/>
  <c r="D738" i="1"/>
  <c r="E738" i="1" s="1"/>
  <c r="G738" i="1" s="1"/>
  <c r="O736" i="1"/>
  <c r="I738" i="1"/>
  <c r="P738" i="1"/>
  <c r="M737" i="1"/>
  <c r="N737" i="1" s="1"/>
  <c r="C738" i="1" s="1"/>
  <c r="Q738" i="1"/>
  <c r="J738" i="1" l="1"/>
  <c r="K738" i="1" s="1"/>
  <c r="B738" i="1" s="1"/>
  <c r="H739" i="1"/>
  <c r="A740" i="1"/>
  <c r="L739" i="1"/>
  <c r="D739" i="1"/>
  <c r="E739" i="1" s="1"/>
  <c r="G739" i="1" s="1"/>
  <c r="H740" i="1" s="1"/>
  <c r="I739" i="1"/>
  <c r="M738" i="1"/>
  <c r="N738" i="1" s="1"/>
  <c r="C739" i="1" s="1"/>
  <c r="P739" i="1"/>
  <c r="Q739" i="1"/>
  <c r="O737" i="1"/>
  <c r="J739" i="1" l="1"/>
  <c r="K739" i="1" s="1"/>
  <c r="B739" i="1" s="1"/>
  <c r="O738" i="1"/>
  <c r="D740" i="1"/>
  <c r="E740" i="1" s="1"/>
  <c r="G740" i="1" s="1"/>
  <c r="H741" i="1" s="1"/>
  <c r="A741" i="1"/>
  <c r="L740" i="1"/>
  <c r="M739" i="1"/>
  <c r="N739" i="1" s="1"/>
  <c r="C740" i="1" s="1"/>
  <c r="P740" i="1"/>
  <c r="I740" i="1"/>
  <c r="J740" i="1" s="1"/>
  <c r="Q740" i="1"/>
  <c r="K740" i="1" l="1"/>
  <c r="B740" i="1" s="1"/>
  <c r="O739" i="1"/>
  <c r="Q741" i="1"/>
  <c r="I741" i="1"/>
  <c r="J741" i="1" s="1"/>
  <c r="P741" i="1"/>
  <c r="M740" i="1"/>
  <c r="N740" i="1" s="1"/>
  <c r="C741" i="1" s="1"/>
  <c r="D741" i="1"/>
  <c r="E741" i="1" s="1"/>
  <c r="G741" i="1" s="1"/>
  <c r="L741" i="1"/>
  <c r="A742" i="1"/>
  <c r="H742" i="1" l="1"/>
  <c r="K741" i="1"/>
  <c r="B741" i="1" s="1"/>
  <c r="Q742" i="1"/>
  <c r="M741" i="1"/>
  <c r="N741" i="1" s="1"/>
  <c r="C742" i="1" s="1"/>
  <c r="I742" i="1"/>
  <c r="P742" i="1"/>
  <c r="O740" i="1"/>
  <c r="L742" i="1"/>
  <c r="A743" i="1"/>
  <c r="D742" i="1"/>
  <c r="E742" i="1" s="1"/>
  <c r="G742" i="1" s="1"/>
  <c r="J742" i="1" l="1"/>
  <c r="K742" i="1" s="1"/>
  <c r="B742" i="1" s="1"/>
  <c r="H743" i="1"/>
  <c r="O741" i="1"/>
  <c r="P743" i="1"/>
  <c r="M742" i="1"/>
  <c r="N742" i="1" s="1"/>
  <c r="C743" i="1" s="1"/>
  <c r="I743" i="1"/>
  <c r="Q743" i="1"/>
  <c r="A744" i="1"/>
  <c r="D743" i="1"/>
  <c r="E743" i="1" s="1"/>
  <c r="G743" i="1" s="1"/>
  <c r="L743" i="1"/>
  <c r="J743" i="1" l="1"/>
  <c r="K743" i="1" s="1"/>
  <c r="B743" i="1" s="1"/>
  <c r="H744" i="1"/>
  <c r="D744" i="1"/>
  <c r="E744" i="1" s="1"/>
  <c r="G744" i="1" s="1"/>
  <c r="L744" i="1"/>
  <c r="A745" i="1"/>
  <c r="O742" i="1"/>
  <c r="M743" i="1"/>
  <c r="N743" i="1" s="1"/>
  <c r="C744" i="1" s="1"/>
  <c r="P744" i="1"/>
  <c r="Q744" i="1"/>
  <c r="I744" i="1"/>
  <c r="J744" i="1" l="1"/>
  <c r="K744" i="1" s="1"/>
  <c r="B744" i="1" s="1"/>
  <c r="H745" i="1"/>
  <c r="D745" i="1"/>
  <c r="E745" i="1" s="1"/>
  <c r="G745" i="1" s="1"/>
  <c r="H746" i="1" s="1"/>
  <c r="L745" i="1"/>
  <c r="A746" i="1"/>
  <c r="O743" i="1"/>
  <c r="Q745" i="1"/>
  <c r="M744" i="1"/>
  <c r="N744" i="1" s="1"/>
  <c r="C745" i="1" s="1"/>
  <c r="I745" i="1"/>
  <c r="P745" i="1"/>
  <c r="J745" i="1" l="1"/>
  <c r="K745" i="1" s="1"/>
  <c r="B745" i="1" s="1"/>
  <c r="L746" i="1"/>
  <c r="A747" i="1"/>
  <c r="D746" i="1"/>
  <c r="E746" i="1" s="1"/>
  <c r="G746" i="1" s="1"/>
  <c r="Q746" i="1"/>
  <c r="I746" i="1"/>
  <c r="J746" i="1" s="1"/>
  <c r="M745" i="1"/>
  <c r="N745" i="1" s="1"/>
  <c r="C746" i="1" s="1"/>
  <c r="P746" i="1"/>
  <c r="O744" i="1"/>
  <c r="H747" i="1" l="1"/>
  <c r="K746" i="1"/>
  <c r="B746" i="1" s="1"/>
  <c r="L747" i="1"/>
  <c r="D747" i="1"/>
  <c r="E747" i="1" s="1"/>
  <c r="G747" i="1" s="1"/>
  <c r="A748" i="1"/>
  <c r="O745" i="1"/>
  <c r="Q747" i="1"/>
  <c r="M746" i="1"/>
  <c r="N746" i="1" s="1"/>
  <c r="C747" i="1" s="1"/>
  <c r="I747" i="1"/>
  <c r="P747" i="1"/>
  <c r="J747" i="1" l="1"/>
  <c r="K747" i="1" s="1"/>
  <c r="B747" i="1" s="1"/>
  <c r="H748" i="1"/>
  <c r="M747" i="1"/>
  <c r="N747" i="1" s="1"/>
  <c r="C748" i="1" s="1"/>
  <c r="I748" i="1"/>
  <c r="P748" i="1"/>
  <c r="Q748" i="1"/>
  <c r="O746" i="1"/>
  <c r="D748" i="1"/>
  <c r="E748" i="1" s="1"/>
  <c r="G748" i="1" s="1"/>
  <c r="A749" i="1"/>
  <c r="L748" i="1"/>
  <c r="J748" i="1" l="1"/>
  <c r="K748" i="1" s="1"/>
  <c r="B748" i="1" s="1"/>
  <c r="H749" i="1"/>
  <c r="O747" i="1"/>
  <c r="P749" i="1"/>
  <c r="Q749" i="1"/>
  <c r="I749" i="1"/>
  <c r="M748" i="1"/>
  <c r="N748" i="1" s="1"/>
  <c r="C749" i="1" s="1"/>
  <c r="D749" i="1"/>
  <c r="E749" i="1" s="1"/>
  <c r="G749" i="1" s="1"/>
  <c r="H750" i="1" s="1"/>
  <c r="L749" i="1"/>
  <c r="A750" i="1"/>
  <c r="J749" i="1" l="1"/>
  <c r="K749" i="1" s="1"/>
  <c r="B749" i="1" s="1"/>
  <c r="L750" i="1"/>
  <c r="A751" i="1"/>
  <c r="D750" i="1"/>
  <c r="E750" i="1" s="1"/>
  <c r="G750" i="1" s="1"/>
  <c r="P750" i="1"/>
  <c r="Q750" i="1"/>
  <c r="M749" i="1"/>
  <c r="N749" i="1" s="1"/>
  <c r="C750" i="1" s="1"/>
  <c r="I750" i="1"/>
  <c r="J750" i="1" s="1"/>
  <c r="O748" i="1"/>
  <c r="H751" i="1" l="1"/>
  <c r="K750" i="1"/>
  <c r="B750" i="1" s="1"/>
  <c r="M750" i="1"/>
  <c r="N750" i="1" s="1"/>
  <c r="C751" i="1" s="1"/>
  <c r="Q751" i="1"/>
  <c r="I751" i="1"/>
  <c r="P751" i="1"/>
  <c r="O749" i="1"/>
  <c r="A752" i="1"/>
  <c r="D751" i="1"/>
  <c r="E751" i="1" s="1"/>
  <c r="G751" i="1" s="1"/>
  <c r="H752" i="1" s="1"/>
  <c r="L751" i="1"/>
  <c r="J751" i="1" l="1"/>
  <c r="K751" i="1" s="1"/>
  <c r="B751" i="1" s="1"/>
  <c r="D752" i="1"/>
  <c r="E752" i="1" s="1"/>
  <c r="G752" i="1" s="1"/>
  <c r="H753" i="1" s="1"/>
  <c r="L752" i="1"/>
  <c r="A753" i="1"/>
  <c r="M751" i="1"/>
  <c r="N751" i="1" s="1"/>
  <c r="C752" i="1" s="1"/>
  <c r="I752" i="1"/>
  <c r="J752" i="1" s="1"/>
  <c r="Q752" i="1"/>
  <c r="P752" i="1"/>
  <c r="O750" i="1"/>
  <c r="K752" i="1" l="1"/>
  <c r="B752" i="1" s="1"/>
  <c r="D753" i="1"/>
  <c r="E753" i="1" s="1"/>
  <c r="G753" i="1" s="1"/>
  <c r="H754" i="1" s="1"/>
  <c r="L753" i="1"/>
  <c r="A754" i="1"/>
  <c r="O751" i="1"/>
  <c r="Q753" i="1"/>
  <c r="M752" i="1"/>
  <c r="N752" i="1" s="1"/>
  <c r="C753" i="1" s="1"/>
  <c r="I753" i="1"/>
  <c r="J753" i="1" s="1"/>
  <c r="P753" i="1"/>
  <c r="K753" i="1" l="1"/>
  <c r="B753" i="1" s="1"/>
  <c r="L754" i="1"/>
  <c r="D754" i="1"/>
  <c r="E754" i="1" s="1"/>
  <c r="G754" i="1" s="1"/>
  <c r="A755" i="1"/>
  <c r="P754" i="1"/>
  <c r="Q754" i="1"/>
  <c r="I754" i="1"/>
  <c r="J754" i="1" s="1"/>
  <c r="M753" i="1"/>
  <c r="N753" i="1" s="1"/>
  <c r="C754" i="1" s="1"/>
  <c r="O752" i="1"/>
  <c r="H755" i="1" l="1"/>
  <c r="K754" i="1"/>
  <c r="B754" i="1" s="1"/>
  <c r="O753" i="1"/>
  <c r="A756" i="1"/>
  <c r="L755" i="1"/>
  <c r="D755" i="1"/>
  <c r="E755" i="1" s="1"/>
  <c r="G755" i="1" s="1"/>
  <c r="P755" i="1"/>
  <c r="M754" i="1"/>
  <c r="N754" i="1" s="1"/>
  <c r="C755" i="1" s="1"/>
  <c r="Q755" i="1"/>
  <c r="I755" i="1"/>
  <c r="J755" i="1" l="1"/>
  <c r="K755" i="1" s="1"/>
  <c r="B755" i="1" s="1"/>
  <c r="H756" i="1"/>
  <c r="M755" i="1"/>
  <c r="N755" i="1" s="1"/>
  <c r="C756" i="1" s="1"/>
  <c r="Q756" i="1"/>
  <c r="I756" i="1"/>
  <c r="P756" i="1"/>
  <c r="D756" i="1"/>
  <c r="E756" i="1" s="1"/>
  <c r="G756" i="1" s="1"/>
  <c r="H757" i="1" s="1"/>
  <c r="A757" i="1"/>
  <c r="L756" i="1"/>
  <c r="O754" i="1"/>
  <c r="J756" i="1" l="1"/>
  <c r="K756" i="1" s="1"/>
  <c r="B756" i="1" s="1"/>
  <c r="Q757" i="1"/>
  <c r="I757" i="1"/>
  <c r="J757" i="1" s="1"/>
  <c r="P757" i="1"/>
  <c r="M756" i="1"/>
  <c r="N756" i="1" s="1"/>
  <c r="C757" i="1" s="1"/>
  <c r="O755" i="1"/>
  <c r="D757" i="1"/>
  <c r="E757" i="1" s="1"/>
  <c r="G757" i="1" s="1"/>
  <c r="H758" i="1" s="1"/>
  <c r="L757" i="1"/>
  <c r="A758" i="1"/>
  <c r="K757" i="1" l="1"/>
  <c r="B757" i="1" s="1"/>
  <c r="O756" i="1"/>
  <c r="L758" i="1"/>
  <c r="A759" i="1"/>
  <c r="D758" i="1"/>
  <c r="E758" i="1" s="1"/>
  <c r="G758" i="1" s="1"/>
  <c r="I758" i="1"/>
  <c r="J758" i="1" s="1"/>
  <c r="M757" i="1"/>
  <c r="N757" i="1" s="1"/>
  <c r="C758" i="1" s="1"/>
  <c r="P758" i="1"/>
  <c r="Q758" i="1"/>
  <c r="H759" i="1" l="1"/>
  <c r="K758" i="1"/>
  <c r="B758" i="1" s="1"/>
  <c r="A760" i="1"/>
  <c r="D759" i="1"/>
  <c r="E759" i="1" s="1"/>
  <c r="G759" i="1" s="1"/>
  <c r="L759" i="1"/>
  <c r="M758" i="1"/>
  <c r="N758" i="1" s="1"/>
  <c r="C759" i="1" s="1"/>
  <c r="Q759" i="1"/>
  <c r="I759" i="1"/>
  <c r="P759" i="1"/>
  <c r="O757" i="1"/>
  <c r="J759" i="1" l="1"/>
  <c r="K759" i="1" s="1"/>
  <c r="B759" i="1" s="1"/>
  <c r="H760" i="1"/>
  <c r="A761" i="1"/>
  <c r="D760" i="1"/>
  <c r="E760" i="1" s="1"/>
  <c r="G760" i="1" s="1"/>
  <c r="L760" i="1"/>
  <c r="M759" i="1"/>
  <c r="N759" i="1" s="1"/>
  <c r="C760" i="1" s="1"/>
  <c r="I760" i="1"/>
  <c r="P760" i="1"/>
  <c r="Q760" i="1"/>
  <c r="O758" i="1"/>
  <c r="J760" i="1" l="1"/>
  <c r="K760" i="1" s="1"/>
  <c r="B760" i="1" s="1"/>
  <c r="H761" i="1"/>
  <c r="D761" i="1"/>
  <c r="E761" i="1" s="1"/>
  <c r="G761" i="1" s="1"/>
  <c r="H762" i="1" s="1"/>
  <c r="L761" i="1"/>
  <c r="A762" i="1"/>
  <c r="P761" i="1"/>
  <c r="Q761" i="1"/>
  <c r="M760" i="1"/>
  <c r="N760" i="1" s="1"/>
  <c r="C761" i="1" s="1"/>
  <c r="I761" i="1"/>
  <c r="O759" i="1"/>
  <c r="J761" i="1" l="1"/>
  <c r="K761" i="1" s="1"/>
  <c r="B761" i="1" s="1"/>
  <c r="L762" i="1"/>
  <c r="A763" i="1"/>
  <c r="D762" i="1"/>
  <c r="E762" i="1" s="1"/>
  <c r="G762" i="1" s="1"/>
  <c r="H763" i="1" s="1"/>
  <c r="O760" i="1"/>
  <c r="I762" i="1"/>
  <c r="J762" i="1" s="1"/>
  <c r="Q762" i="1"/>
  <c r="P762" i="1"/>
  <c r="M761" i="1"/>
  <c r="N761" i="1" s="1"/>
  <c r="C762" i="1" s="1"/>
  <c r="K762" i="1" l="1"/>
  <c r="P763" i="1"/>
  <c r="M762" i="1"/>
  <c r="N762" i="1" s="1"/>
  <c r="C763" i="1" s="1"/>
  <c r="Q763" i="1"/>
  <c r="I763" i="1"/>
  <c r="J763" i="1" s="1"/>
  <c r="O761" i="1"/>
  <c r="A764" i="1"/>
  <c r="L763" i="1"/>
  <c r="D763" i="1"/>
  <c r="E763" i="1" s="1"/>
  <c r="G763" i="1" s="1"/>
  <c r="H764" i="1" s="1"/>
  <c r="O762" i="1" l="1"/>
  <c r="B762" i="1"/>
  <c r="K763" i="1"/>
  <c r="B763" i="1" s="1"/>
  <c r="D764" i="1"/>
  <c r="E764" i="1" s="1"/>
  <c r="G764" i="1" s="1"/>
  <c r="H765" i="1" s="1"/>
  <c r="A765" i="1"/>
  <c r="L764" i="1"/>
  <c r="M763" i="1"/>
  <c r="N763" i="1" s="1"/>
  <c r="C764" i="1" s="1"/>
  <c r="Q764" i="1"/>
  <c r="P764" i="1"/>
  <c r="I764" i="1"/>
  <c r="J764" i="1" s="1"/>
  <c r="K764" i="1" l="1"/>
  <c r="B764" i="1" s="1"/>
  <c r="P765" i="1"/>
  <c r="M764" i="1"/>
  <c r="N764" i="1" s="1"/>
  <c r="C765" i="1" s="1"/>
  <c r="Q765" i="1"/>
  <c r="I765" i="1"/>
  <c r="J765" i="1" s="1"/>
  <c r="D765" i="1"/>
  <c r="E765" i="1" s="1"/>
  <c r="G765" i="1" s="1"/>
  <c r="L765" i="1"/>
  <c r="A766" i="1"/>
  <c r="O763" i="1"/>
  <c r="H766" i="1" l="1"/>
  <c r="K765" i="1"/>
  <c r="B765" i="1" s="1"/>
  <c r="O764" i="1"/>
  <c r="L766" i="1"/>
  <c r="A767" i="1"/>
  <c r="D766" i="1"/>
  <c r="E766" i="1" s="1"/>
  <c r="G766" i="1" s="1"/>
  <c r="P766" i="1"/>
  <c r="I766" i="1"/>
  <c r="M765" i="1"/>
  <c r="N765" i="1" s="1"/>
  <c r="C766" i="1" s="1"/>
  <c r="Q766" i="1"/>
  <c r="J766" i="1" l="1"/>
  <c r="K766" i="1" s="1"/>
  <c r="B766" i="1" s="1"/>
  <c r="H767" i="1"/>
  <c r="O765" i="1"/>
  <c r="D767" i="1"/>
  <c r="E767" i="1" s="1"/>
  <c r="G767" i="1" s="1"/>
  <c r="A768" i="1"/>
  <c r="L767" i="1"/>
  <c r="Q767" i="1"/>
  <c r="M766" i="1"/>
  <c r="N766" i="1" s="1"/>
  <c r="C767" i="1" s="1"/>
  <c r="I767" i="1"/>
  <c r="P767" i="1"/>
  <c r="J767" i="1" l="1"/>
  <c r="K767" i="1" s="1"/>
  <c r="B767" i="1" s="1"/>
  <c r="H768" i="1"/>
  <c r="M767" i="1"/>
  <c r="N767" i="1" s="1"/>
  <c r="C768" i="1" s="1"/>
  <c r="Q768" i="1"/>
  <c r="P768" i="1"/>
  <c r="I768" i="1"/>
  <c r="A769" i="1"/>
  <c r="D768" i="1"/>
  <c r="E768" i="1" s="1"/>
  <c r="G768" i="1" s="1"/>
  <c r="L768" i="1"/>
  <c r="O766" i="1"/>
  <c r="H769" i="1" l="1"/>
  <c r="J768" i="1"/>
  <c r="K768" i="1" s="1"/>
  <c r="B768" i="1" s="1"/>
  <c r="Q769" i="1"/>
  <c r="I769" i="1"/>
  <c r="M768" i="1"/>
  <c r="N768" i="1" s="1"/>
  <c r="C769" i="1" s="1"/>
  <c r="P769" i="1"/>
  <c r="D769" i="1"/>
  <c r="E769" i="1" s="1"/>
  <c r="G769" i="1" s="1"/>
  <c r="H770" i="1" s="1"/>
  <c r="A770" i="1"/>
  <c r="L769" i="1"/>
  <c r="O767" i="1"/>
  <c r="J769" i="1" l="1"/>
  <c r="K769" i="1" s="1"/>
  <c r="B769" i="1" s="1"/>
  <c r="O768" i="1"/>
  <c r="L770" i="1"/>
  <c r="A771" i="1"/>
  <c r="D770" i="1"/>
  <c r="E770" i="1" s="1"/>
  <c r="G770" i="1" s="1"/>
  <c r="P770" i="1"/>
  <c r="I770" i="1"/>
  <c r="J770" i="1" s="1"/>
  <c r="M769" i="1"/>
  <c r="N769" i="1" s="1"/>
  <c r="C770" i="1" s="1"/>
  <c r="Q770" i="1"/>
  <c r="H771" i="1" l="1"/>
  <c r="K770" i="1"/>
  <c r="B770" i="1" s="1"/>
  <c r="O769" i="1"/>
  <c r="I771" i="1"/>
  <c r="M770" i="1"/>
  <c r="N770" i="1" s="1"/>
  <c r="C771" i="1" s="1"/>
  <c r="P771" i="1"/>
  <c r="Q771" i="1"/>
  <c r="L771" i="1"/>
  <c r="A772" i="1"/>
  <c r="D771" i="1"/>
  <c r="E771" i="1" s="1"/>
  <c r="G771" i="1" s="1"/>
  <c r="H772" i="1" s="1"/>
  <c r="J771" i="1" l="1"/>
  <c r="K771" i="1" s="1"/>
  <c r="B771" i="1" s="1"/>
  <c r="M771" i="1"/>
  <c r="N771" i="1" s="1"/>
  <c r="C772" i="1" s="1"/>
  <c r="P772" i="1"/>
  <c r="Q772" i="1"/>
  <c r="I772" i="1"/>
  <c r="J772" i="1" s="1"/>
  <c r="O770" i="1"/>
  <c r="D772" i="1"/>
  <c r="E772" i="1" s="1"/>
  <c r="G772" i="1" s="1"/>
  <c r="A773" i="1"/>
  <c r="L772" i="1"/>
  <c r="H773" i="1" l="1"/>
  <c r="K772" i="1"/>
  <c r="B772" i="1" s="1"/>
  <c r="O771" i="1"/>
  <c r="Q773" i="1"/>
  <c r="I773" i="1"/>
  <c r="P773" i="1"/>
  <c r="M772" i="1"/>
  <c r="N772" i="1" s="1"/>
  <c r="C773" i="1" s="1"/>
  <c r="D773" i="1"/>
  <c r="E773" i="1" s="1"/>
  <c r="G773" i="1" s="1"/>
  <c r="H774" i="1" s="1"/>
  <c r="L773" i="1"/>
  <c r="A774" i="1"/>
  <c r="J773" i="1" l="1"/>
  <c r="K773" i="1" s="1"/>
  <c r="B773" i="1" s="1"/>
  <c r="L774" i="1"/>
  <c r="A775" i="1"/>
  <c r="D774" i="1"/>
  <c r="E774" i="1" s="1"/>
  <c r="G774" i="1" s="1"/>
  <c r="H775" i="1" s="1"/>
  <c r="O772" i="1"/>
  <c r="P774" i="1"/>
  <c r="I774" i="1"/>
  <c r="J774" i="1" s="1"/>
  <c r="M773" i="1"/>
  <c r="N773" i="1" s="1"/>
  <c r="C774" i="1" s="1"/>
  <c r="Q774" i="1"/>
  <c r="K774" i="1" l="1"/>
  <c r="B774" i="1" s="1"/>
  <c r="A776" i="1"/>
  <c r="D775" i="1"/>
  <c r="E775" i="1" s="1"/>
  <c r="G775" i="1" s="1"/>
  <c r="L775" i="1"/>
  <c r="M774" i="1"/>
  <c r="N774" i="1" s="1"/>
  <c r="C775" i="1" s="1"/>
  <c r="Q775" i="1"/>
  <c r="P775" i="1"/>
  <c r="I775" i="1"/>
  <c r="J775" i="1" s="1"/>
  <c r="O773" i="1"/>
  <c r="H776" i="1" l="1"/>
  <c r="O774" i="1"/>
  <c r="K775" i="1"/>
  <c r="D776" i="1"/>
  <c r="E776" i="1" s="1"/>
  <c r="G776" i="1" s="1"/>
  <c r="L776" i="1"/>
  <c r="A777" i="1"/>
  <c r="M775" i="1"/>
  <c r="N775" i="1" s="1"/>
  <c r="C776" i="1" s="1"/>
  <c r="Q776" i="1"/>
  <c r="P776" i="1"/>
  <c r="I776" i="1"/>
  <c r="J776" i="1" l="1"/>
  <c r="K776" i="1" s="1"/>
  <c r="B776" i="1" s="1"/>
  <c r="H777" i="1"/>
  <c r="O775" i="1"/>
  <c r="B775" i="1"/>
  <c r="D777" i="1"/>
  <c r="E777" i="1" s="1"/>
  <c r="G777" i="1" s="1"/>
  <c r="L777" i="1"/>
  <c r="A778" i="1"/>
  <c r="Q777" i="1"/>
  <c r="I777" i="1"/>
  <c r="M776" i="1"/>
  <c r="N776" i="1" s="1"/>
  <c r="C777" i="1" s="1"/>
  <c r="P777" i="1"/>
  <c r="J777" i="1" l="1"/>
  <c r="K777" i="1" s="1"/>
  <c r="B777" i="1" s="1"/>
  <c r="H778" i="1"/>
  <c r="L778" i="1"/>
  <c r="A779" i="1"/>
  <c r="D778" i="1"/>
  <c r="E778" i="1" s="1"/>
  <c r="G778" i="1" s="1"/>
  <c r="P778" i="1"/>
  <c r="I778" i="1"/>
  <c r="M777" i="1"/>
  <c r="N777" i="1" s="1"/>
  <c r="C778" i="1" s="1"/>
  <c r="Q778" i="1"/>
  <c r="O776" i="1"/>
  <c r="J778" i="1" l="1"/>
  <c r="K778" i="1" s="1"/>
  <c r="B778" i="1" s="1"/>
  <c r="H779" i="1"/>
  <c r="O777" i="1"/>
  <c r="M778" i="1"/>
  <c r="N778" i="1" s="1"/>
  <c r="C779" i="1" s="1"/>
  <c r="Q779" i="1"/>
  <c r="I779" i="1"/>
  <c r="P779" i="1"/>
  <c r="A780" i="1"/>
  <c r="L779" i="1"/>
  <c r="D779" i="1"/>
  <c r="E779" i="1" s="1"/>
  <c r="G779" i="1" s="1"/>
  <c r="H780" i="1" s="1"/>
  <c r="J779" i="1" l="1"/>
  <c r="K779" i="1" s="1"/>
  <c r="B779" i="1" s="1"/>
  <c r="D780" i="1"/>
  <c r="E780" i="1" s="1"/>
  <c r="G780" i="1" s="1"/>
  <c r="A781" i="1"/>
  <c r="L780" i="1"/>
  <c r="O778" i="1"/>
  <c r="M779" i="1"/>
  <c r="N779" i="1" s="1"/>
  <c r="C780" i="1" s="1"/>
  <c r="Q780" i="1"/>
  <c r="P780" i="1"/>
  <c r="I780" i="1"/>
  <c r="J780" i="1" s="1"/>
  <c r="H781" i="1" l="1"/>
  <c r="K780" i="1"/>
  <c r="B780" i="1" s="1"/>
  <c r="P781" i="1"/>
  <c r="I781" i="1"/>
  <c r="Q781" i="1"/>
  <c r="M780" i="1"/>
  <c r="N780" i="1" s="1"/>
  <c r="C781" i="1" s="1"/>
  <c r="O779" i="1"/>
  <c r="D781" i="1"/>
  <c r="E781" i="1" s="1"/>
  <c r="G781" i="1" s="1"/>
  <c r="H782" i="1" s="1"/>
  <c r="L781" i="1"/>
  <c r="A782" i="1"/>
  <c r="J781" i="1" l="1"/>
  <c r="K781" i="1" s="1"/>
  <c r="B781" i="1" s="1"/>
  <c r="L782" i="1"/>
  <c r="A783" i="1"/>
  <c r="D782" i="1"/>
  <c r="E782" i="1" s="1"/>
  <c r="G782" i="1" s="1"/>
  <c r="O780" i="1"/>
  <c r="Q782" i="1"/>
  <c r="I782" i="1"/>
  <c r="J782" i="1" s="1"/>
  <c r="M781" i="1"/>
  <c r="N781" i="1" s="1"/>
  <c r="C782" i="1" s="1"/>
  <c r="P782" i="1"/>
  <c r="H783" i="1" l="1"/>
  <c r="K782" i="1"/>
  <c r="B782" i="1" s="1"/>
  <c r="D783" i="1"/>
  <c r="E783" i="1" s="1"/>
  <c r="G783" i="1" s="1"/>
  <c r="A784" i="1"/>
  <c r="L783" i="1"/>
  <c r="O781" i="1"/>
  <c r="P783" i="1"/>
  <c r="M782" i="1"/>
  <c r="N782" i="1" s="1"/>
  <c r="C783" i="1" s="1"/>
  <c r="Q783" i="1"/>
  <c r="I783" i="1"/>
  <c r="J783" i="1" l="1"/>
  <c r="K783" i="1" s="1"/>
  <c r="B783" i="1" s="1"/>
  <c r="H784" i="1"/>
  <c r="M783" i="1"/>
  <c r="N783" i="1" s="1"/>
  <c r="C784" i="1" s="1"/>
  <c r="P784" i="1"/>
  <c r="Q784" i="1"/>
  <c r="I784" i="1"/>
  <c r="D784" i="1"/>
  <c r="E784" i="1" s="1"/>
  <c r="G784" i="1" s="1"/>
  <c r="H785" i="1" s="1"/>
  <c r="A785" i="1"/>
  <c r="L784" i="1"/>
  <c r="O782" i="1"/>
  <c r="J784" i="1" l="1"/>
  <c r="K784" i="1" s="1"/>
  <c r="O783" i="1"/>
  <c r="Q785" i="1"/>
  <c r="M784" i="1"/>
  <c r="N784" i="1" s="1"/>
  <c r="C785" i="1" s="1"/>
  <c r="I785" i="1"/>
  <c r="J785" i="1" s="1"/>
  <c r="P785" i="1"/>
  <c r="D785" i="1"/>
  <c r="E785" i="1" s="1"/>
  <c r="G785" i="1" s="1"/>
  <c r="H786" i="1" s="1"/>
  <c r="L785" i="1"/>
  <c r="A786" i="1"/>
  <c r="O784" i="1" l="1"/>
  <c r="B784" i="1"/>
  <c r="K785" i="1"/>
  <c r="B785" i="1" s="1"/>
  <c r="L786" i="1"/>
  <c r="D786" i="1"/>
  <c r="E786" i="1" s="1"/>
  <c r="G786" i="1" s="1"/>
  <c r="A787" i="1"/>
  <c r="Q786" i="1"/>
  <c r="I786" i="1"/>
  <c r="J786" i="1" s="1"/>
  <c r="P786" i="1"/>
  <c r="M785" i="1"/>
  <c r="N785" i="1" s="1"/>
  <c r="C786" i="1" s="1"/>
  <c r="H787" i="1" l="1"/>
  <c r="K786" i="1"/>
  <c r="I787" i="1"/>
  <c r="M786" i="1"/>
  <c r="N786" i="1" s="1"/>
  <c r="C787" i="1" s="1"/>
  <c r="P787" i="1"/>
  <c r="Q787" i="1"/>
  <c r="L787" i="1"/>
  <c r="A788" i="1"/>
  <c r="D787" i="1"/>
  <c r="E787" i="1" s="1"/>
  <c r="G787" i="1" s="1"/>
  <c r="O785" i="1"/>
  <c r="J787" i="1" l="1"/>
  <c r="K787" i="1" s="1"/>
  <c r="B787" i="1" s="1"/>
  <c r="H788" i="1"/>
  <c r="O786" i="1"/>
  <c r="B786" i="1"/>
  <c r="D788" i="1"/>
  <c r="E788" i="1" s="1"/>
  <c r="G788" i="1" s="1"/>
  <c r="H789" i="1" s="1"/>
  <c r="A789" i="1"/>
  <c r="L788" i="1"/>
  <c r="M787" i="1"/>
  <c r="N787" i="1" s="1"/>
  <c r="C788" i="1" s="1"/>
  <c r="Q788" i="1"/>
  <c r="I788" i="1"/>
  <c r="P788" i="1"/>
  <c r="J788" i="1" l="1"/>
  <c r="K788" i="1" s="1"/>
  <c r="B788" i="1" s="1"/>
  <c r="D789" i="1"/>
  <c r="E789" i="1" s="1"/>
  <c r="G789" i="1" s="1"/>
  <c r="L789" i="1"/>
  <c r="A790" i="1"/>
  <c r="O787" i="1"/>
  <c r="I789" i="1"/>
  <c r="J789" i="1" s="1"/>
  <c r="P789" i="1"/>
  <c r="M788" i="1"/>
  <c r="N788" i="1" s="1"/>
  <c r="C789" i="1" s="1"/>
  <c r="Q789" i="1"/>
  <c r="H790" i="1" l="1"/>
  <c r="K789" i="1"/>
  <c r="B789" i="1" s="1"/>
  <c r="L790" i="1"/>
  <c r="A791" i="1"/>
  <c r="D790" i="1"/>
  <c r="E790" i="1" s="1"/>
  <c r="G790" i="1" s="1"/>
  <c r="O788" i="1"/>
  <c r="Q790" i="1"/>
  <c r="I790" i="1"/>
  <c r="M789" i="1"/>
  <c r="N789" i="1" s="1"/>
  <c r="C790" i="1" s="1"/>
  <c r="P790" i="1"/>
  <c r="J790" i="1" l="1"/>
  <c r="K790" i="1" s="1"/>
  <c r="B790" i="1" s="1"/>
  <c r="H791" i="1"/>
  <c r="O789" i="1"/>
  <c r="I791" i="1"/>
  <c r="M790" i="1"/>
  <c r="N790" i="1" s="1"/>
  <c r="C791" i="1" s="1"/>
  <c r="P791" i="1"/>
  <c r="Q791" i="1"/>
  <c r="A792" i="1"/>
  <c r="D791" i="1"/>
  <c r="E791" i="1" s="1"/>
  <c r="G791" i="1" s="1"/>
  <c r="H792" i="1" s="1"/>
  <c r="L791" i="1"/>
  <c r="J791" i="1" l="1"/>
  <c r="K791" i="1" s="1"/>
  <c r="B791" i="1" s="1"/>
  <c r="D792" i="1"/>
  <c r="E792" i="1" s="1"/>
  <c r="G792" i="1" s="1"/>
  <c r="A793" i="1"/>
  <c r="L792" i="1"/>
  <c r="M791" i="1"/>
  <c r="N791" i="1" s="1"/>
  <c r="C792" i="1" s="1"/>
  <c r="P792" i="1"/>
  <c r="Q792" i="1"/>
  <c r="I792" i="1"/>
  <c r="J792" i="1" s="1"/>
  <c r="O790" i="1"/>
  <c r="H793" i="1" l="1"/>
  <c r="K792" i="1"/>
  <c r="B792" i="1" s="1"/>
  <c r="I793" i="1"/>
  <c r="P793" i="1"/>
  <c r="M792" i="1"/>
  <c r="N792" i="1" s="1"/>
  <c r="C793" i="1" s="1"/>
  <c r="Q793" i="1"/>
  <c r="O791" i="1"/>
  <c r="D793" i="1"/>
  <c r="E793" i="1" s="1"/>
  <c r="G793" i="1" s="1"/>
  <c r="H794" i="1" s="1"/>
  <c r="L793" i="1"/>
  <c r="A794" i="1"/>
  <c r="J793" i="1" l="1"/>
  <c r="K793" i="1" s="1"/>
  <c r="B793" i="1" s="1"/>
  <c r="L794" i="1"/>
  <c r="A795" i="1"/>
  <c r="D794" i="1"/>
  <c r="E794" i="1" s="1"/>
  <c r="G794" i="1" s="1"/>
  <c r="H795" i="1" s="1"/>
  <c r="O792" i="1"/>
  <c r="Q794" i="1"/>
  <c r="I794" i="1"/>
  <c r="J794" i="1" s="1"/>
  <c r="P794" i="1"/>
  <c r="M793" i="1"/>
  <c r="N793" i="1" s="1"/>
  <c r="C794" i="1" s="1"/>
  <c r="K794" i="1" l="1"/>
  <c r="B794" i="1" s="1"/>
  <c r="A796" i="1"/>
  <c r="L795" i="1"/>
  <c r="D795" i="1"/>
  <c r="E795" i="1" s="1"/>
  <c r="G795" i="1" s="1"/>
  <c r="O793" i="1"/>
  <c r="M794" i="1"/>
  <c r="N794" i="1" s="1"/>
  <c r="C795" i="1" s="1"/>
  <c r="Q795" i="1"/>
  <c r="I795" i="1"/>
  <c r="J795" i="1" s="1"/>
  <c r="P795" i="1"/>
  <c r="H796" i="1" l="1"/>
  <c r="K795" i="1"/>
  <c r="M795" i="1"/>
  <c r="N795" i="1" s="1"/>
  <c r="C796" i="1" s="1"/>
  <c r="I796" i="1"/>
  <c r="P796" i="1"/>
  <c r="Q796" i="1"/>
  <c r="O794" i="1"/>
  <c r="A797" i="1"/>
  <c r="D796" i="1"/>
  <c r="E796" i="1" s="1"/>
  <c r="G796" i="1" s="1"/>
  <c r="L796" i="1"/>
  <c r="J796" i="1" l="1"/>
  <c r="K796" i="1" s="1"/>
  <c r="B796" i="1" s="1"/>
  <c r="H797" i="1"/>
  <c r="O795" i="1"/>
  <c r="B795" i="1"/>
  <c r="D797" i="1"/>
  <c r="E797" i="1" s="1"/>
  <c r="G797" i="1" s="1"/>
  <c r="L797" i="1"/>
  <c r="A798" i="1"/>
  <c r="Q797" i="1"/>
  <c r="M796" i="1"/>
  <c r="N796" i="1" s="1"/>
  <c r="C797" i="1" s="1"/>
  <c r="I797" i="1"/>
  <c r="P797" i="1"/>
  <c r="J797" i="1" l="1"/>
  <c r="K797" i="1" s="1"/>
  <c r="B797" i="1" s="1"/>
  <c r="H798" i="1"/>
  <c r="L798" i="1"/>
  <c r="A799" i="1"/>
  <c r="D798" i="1"/>
  <c r="E798" i="1" s="1"/>
  <c r="G798" i="1" s="1"/>
  <c r="O796" i="1"/>
  <c r="P798" i="1"/>
  <c r="M797" i="1"/>
  <c r="N797" i="1" s="1"/>
  <c r="C798" i="1" s="1"/>
  <c r="Q798" i="1"/>
  <c r="I798" i="1"/>
  <c r="J798" i="1" l="1"/>
  <c r="K798" i="1" s="1"/>
  <c r="B798" i="1" s="1"/>
  <c r="H799" i="1"/>
  <c r="A800" i="1"/>
  <c r="D799" i="1"/>
  <c r="E799" i="1" s="1"/>
  <c r="G799" i="1" s="1"/>
  <c r="L799" i="1"/>
  <c r="M798" i="1"/>
  <c r="N798" i="1" s="1"/>
  <c r="C799" i="1" s="1"/>
  <c r="Q799" i="1"/>
  <c r="I799" i="1"/>
  <c r="P799" i="1"/>
  <c r="O797" i="1"/>
  <c r="J799" i="1" l="1"/>
  <c r="K799" i="1" s="1"/>
  <c r="H800" i="1"/>
  <c r="O798" i="1"/>
  <c r="M799" i="1"/>
  <c r="N799" i="1" s="1"/>
  <c r="C800" i="1" s="1"/>
  <c r="P800" i="1"/>
  <c r="Q800" i="1"/>
  <c r="I800" i="1"/>
  <c r="D800" i="1"/>
  <c r="E800" i="1" s="1"/>
  <c r="G800" i="1" s="1"/>
  <c r="L800" i="1"/>
  <c r="A801" i="1"/>
  <c r="J800" i="1" l="1"/>
  <c r="K800" i="1" s="1"/>
  <c r="B800" i="1" s="1"/>
  <c r="H801" i="1"/>
  <c r="O799" i="1"/>
  <c r="B799" i="1"/>
  <c r="Q801" i="1"/>
  <c r="I801" i="1"/>
  <c r="M800" i="1"/>
  <c r="N800" i="1" s="1"/>
  <c r="C801" i="1" s="1"/>
  <c r="P801" i="1"/>
  <c r="D801" i="1"/>
  <c r="E801" i="1" s="1"/>
  <c r="G801" i="1" s="1"/>
  <c r="H802" i="1" s="1"/>
  <c r="L801" i="1"/>
  <c r="A802" i="1"/>
  <c r="J801" i="1" l="1"/>
  <c r="K801" i="1" s="1"/>
  <c r="B801" i="1" s="1"/>
  <c r="L802" i="1"/>
  <c r="D802" i="1"/>
  <c r="E802" i="1" s="1"/>
  <c r="G802" i="1" s="1"/>
  <c r="H803" i="1" s="1"/>
  <c r="A803" i="1"/>
  <c r="Q802" i="1"/>
  <c r="I802" i="1"/>
  <c r="J802" i="1" s="1"/>
  <c r="P802" i="1"/>
  <c r="M801" i="1"/>
  <c r="N801" i="1" s="1"/>
  <c r="C802" i="1" s="1"/>
  <c r="O800" i="1"/>
  <c r="K802" i="1" l="1"/>
  <c r="B802" i="1" s="1"/>
  <c r="I803" i="1"/>
  <c r="J803" i="1" s="1"/>
  <c r="M802" i="1"/>
  <c r="N802" i="1" s="1"/>
  <c r="C803" i="1" s="1"/>
  <c r="P803" i="1"/>
  <c r="Q803" i="1"/>
  <c r="L803" i="1"/>
  <c r="A804" i="1"/>
  <c r="D803" i="1"/>
  <c r="E803" i="1" s="1"/>
  <c r="G803" i="1" s="1"/>
  <c r="H804" i="1" s="1"/>
  <c r="O801" i="1"/>
  <c r="K803" i="1" l="1"/>
  <c r="B803" i="1" s="1"/>
  <c r="O802" i="1"/>
  <c r="A805" i="1"/>
  <c r="D804" i="1"/>
  <c r="E804" i="1" s="1"/>
  <c r="G804" i="1" s="1"/>
  <c r="L804" i="1"/>
  <c r="M803" i="1"/>
  <c r="N803" i="1" s="1"/>
  <c r="C804" i="1" s="1"/>
  <c r="P804" i="1"/>
  <c r="I804" i="1"/>
  <c r="J804" i="1" s="1"/>
  <c r="Q804" i="1"/>
  <c r="H805" i="1" l="1"/>
  <c r="K804" i="1"/>
  <c r="B804" i="1" s="1"/>
  <c r="D805" i="1"/>
  <c r="E805" i="1" s="1"/>
  <c r="G805" i="1" s="1"/>
  <c r="H806" i="1" s="1"/>
  <c r="L805" i="1"/>
  <c r="A806" i="1"/>
  <c r="I805" i="1"/>
  <c r="P805" i="1"/>
  <c r="M804" i="1"/>
  <c r="N804" i="1" s="1"/>
  <c r="C805" i="1" s="1"/>
  <c r="Q805" i="1"/>
  <c r="O803" i="1"/>
  <c r="J805" i="1" l="1"/>
  <c r="K805" i="1" s="1"/>
  <c r="B805" i="1" s="1"/>
  <c r="L806" i="1"/>
  <c r="A807" i="1"/>
  <c r="D806" i="1"/>
  <c r="E806" i="1" s="1"/>
  <c r="G806" i="1" s="1"/>
  <c r="H807" i="1" s="1"/>
  <c r="O804" i="1"/>
  <c r="Q806" i="1"/>
  <c r="I806" i="1"/>
  <c r="J806" i="1" s="1"/>
  <c r="M805" i="1"/>
  <c r="N805" i="1" s="1"/>
  <c r="C806" i="1" s="1"/>
  <c r="P806" i="1"/>
  <c r="K806" i="1" l="1"/>
  <c r="A808" i="1"/>
  <c r="D807" i="1"/>
  <c r="E807" i="1" s="1"/>
  <c r="G807" i="1" s="1"/>
  <c r="L807" i="1"/>
  <c r="M806" i="1"/>
  <c r="N806" i="1" s="1"/>
  <c r="C807" i="1" s="1"/>
  <c r="Q807" i="1"/>
  <c r="P807" i="1"/>
  <c r="I807" i="1"/>
  <c r="J807" i="1" s="1"/>
  <c r="O805" i="1"/>
  <c r="H808" i="1" l="1"/>
  <c r="O806" i="1"/>
  <c r="B806" i="1"/>
  <c r="K807" i="1"/>
  <c r="B807" i="1" s="1"/>
  <c r="M807" i="1"/>
  <c r="N807" i="1" s="1"/>
  <c r="C808" i="1" s="1"/>
  <c r="P808" i="1"/>
  <c r="Q808" i="1"/>
  <c r="I808" i="1"/>
  <c r="A809" i="1"/>
  <c r="D808" i="1"/>
  <c r="E808" i="1" s="1"/>
  <c r="G808" i="1" s="1"/>
  <c r="L808" i="1"/>
  <c r="J808" i="1" l="1"/>
  <c r="K808" i="1" s="1"/>
  <c r="B808" i="1" s="1"/>
  <c r="H809" i="1"/>
  <c r="O807" i="1"/>
  <c r="D809" i="1"/>
  <c r="E809" i="1" s="1"/>
  <c r="G809" i="1" s="1"/>
  <c r="H810" i="1" s="1"/>
  <c r="L809" i="1"/>
  <c r="A810" i="1"/>
  <c r="Q809" i="1"/>
  <c r="I809" i="1"/>
  <c r="M808" i="1"/>
  <c r="N808" i="1" s="1"/>
  <c r="C809" i="1" s="1"/>
  <c r="P809" i="1"/>
  <c r="J809" i="1" l="1"/>
  <c r="K809" i="1" s="1"/>
  <c r="B809" i="1" s="1"/>
  <c r="L810" i="1"/>
  <c r="A811" i="1"/>
  <c r="D810" i="1"/>
  <c r="E810" i="1" s="1"/>
  <c r="G810" i="1" s="1"/>
  <c r="H811" i="1" s="1"/>
  <c r="P810" i="1"/>
  <c r="I810" i="1"/>
  <c r="J810" i="1" s="1"/>
  <c r="M809" i="1"/>
  <c r="N809" i="1" s="1"/>
  <c r="C810" i="1" s="1"/>
  <c r="Q810" i="1"/>
  <c r="O808" i="1"/>
  <c r="K810" i="1" l="1"/>
  <c r="P811" i="1"/>
  <c r="M810" i="1"/>
  <c r="N810" i="1" s="1"/>
  <c r="C811" i="1" s="1"/>
  <c r="Q811" i="1"/>
  <c r="I811" i="1"/>
  <c r="J811" i="1" s="1"/>
  <c r="O809" i="1"/>
  <c r="A812" i="1"/>
  <c r="L811" i="1"/>
  <c r="D811" i="1"/>
  <c r="E811" i="1" s="1"/>
  <c r="G811" i="1" s="1"/>
  <c r="H812" i="1" l="1"/>
  <c r="O810" i="1"/>
  <c r="B810" i="1"/>
  <c r="K811" i="1"/>
  <c r="B811" i="1" s="1"/>
  <c r="A813" i="1"/>
  <c r="D812" i="1"/>
  <c r="E812" i="1" s="1"/>
  <c r="G812" i="1" s="1"/>
  <c r="L812" i="1"/>
  <c r="M811" i="1"/>
  <c r="N811" i="1" s="1"/>
  <c r="C812" i="1" s="1"/>
  <c r="P812" i="1"/>
  <c r="Q812" i="1"/>
  <c r="I812" i="1"/>
  <c r="H813" i="1" l="1"/>
  <c r="J812" i="1"/>
  <c r="K812" i="1" s="1"/>
  <c r="B812" i="1" s="1"/>
  <c r="D813" i="1"/>
  <c r="E813" i="1" s="1"/>
  <c r="G813" i="1" s="1"/>
  <c r="H814" i="1" s="1"/>
  <c r="L813" i="1"/>
  <c r="A814" i="1"/>
  <c r="Q813" i="1"/>
  <c r="I813" i="1"/>
  <c r="P813" i="1"/>
  <c r="M812" i="1"/>
  <c r="N812" i="1" s="1"/>
  <c r="C813" i="1" s="1"/>
  <c r="O811" i="1"/>
  <c r="J813" i="1" l="1"/>
  <c r="K813" i="1" s="1"/>
  <c r="B813" i="1" s="1"/>
  <c r="L814" i="1"/>
  <c r="A815" i="1"/>
  <c r="D814" i="1"/>
  <c r="E814" i="1" s="1"/>
  <c r="G814" i="1" s="1"/>
  <c r="Q814" i="1"/>
  <c r="M813" i="1"/>
  <c r="N813" i="1" s="1"/>
  <c r="C814" i="1" s="1"/>
  <c r="I814" i="1"/>
  <c r="J814" i="1" s="1"/>
  <c r="P814" i="1"/>
  <c r="O812" i="1"/>
  <c r="H815" i="1" l="1"/>
  <c r="K814" i="1"/>
  <c r="B814" i="1" s="1"/>
  <c r="D815" i="1"/>
  <c r="E815" i="1" s="1"/>
  <c r="G815" i="1" s="1"/>
  <c r="A816" i="1"/>
  <c r="L815" i="1"/>
  <c r="O813" i="1"/>
  <c r="I815" i="1"/>
  <c r="M814" i="1"/>
  <c r="N814" i="1" s="1"/>
  <c r="C815" i="1" s="1"/>
  <c r="P815" i="1"/>
  <c r="Q815" i="1"/>
  <c r="J815" i="1" l="1"/>
  <c r="K815" i="1" s="1"/>
  <c r="B815" i="1" s="1"/>
  <c r="H816" i="1"/>
  <c r="M815" i="1"/>
  <c r="N815" i="1" s="1"/>
  <c r="C816" i="1" s="1"/>
  <c r="P816" i="1"/>
  <c r="I816" i="1"/>
  <c r="Q816" i="1"/>
  <c r="D816" i="1"/>
  <c r="E816" i="1" s="1"/>
  <c r="G816" i="1" s="1"/>
  <c r="H817" i="1" s="1"/>
  <c r="L816" i="1"/>
  <c r="A817" i="1"/>
  <c r="O814" i="1"/>
  <c r="J816" i="1" l="1"/>
  <c r="K816" i="1" s="1"/>
  <c r="B816" i="1" s="1"/>
  <c r="D817" i="1"/>
  <c r="E817" i="1" s="1"/>
  <c r="G817" i="1" s="1"/>
  <c r="H818" i="1" s="1"/>
  <c r="L817" i="1"/>
  <c r="A818" i="1"/>
  <c r="O815" i="1"/>
  <c r="Q817" i="1"/>
  <c r="M816" i="1"/>
  <c r="N816" i="1" s="1"/>
  <c r="C817" i="1" s="1"/>
  <c r="I817" i="1"/>
  <c r="J817" i="1" s="1"/>
  <c r="P817" i="1"/>
  <c r="K817" i="1" l="1"/>
  <c r="B817" i="1" s="1"/>
  <c r="O816" i="1"/>
  <c r="L818" i="1"/>
  <c r="A819" i="1"/>
  <c r="D818" i="1"/>
  <c r="E818" i="1" s="1"/>
  <c r="G818" i="1" s="1"/>
  <c r="Q818" i="1"/>
  <c r="I818" i="1"/>
  <c r="J818" i="1" s="1"/>
  <c r="M817" i="1"/>
  <c r="N817" i="1" s="1"/>
  <c r="C818" i="1" s="1"/>
  <c r="P818" i="1"/>
  <c r="H819" i="1" l="1"/>
  <c r="K818" i="1"/>
  <c r="B818" i="1" s="1"/>
  <c r="L819" i="1"/>
  <c r="A820" i="1"/>
  <c r="D819" i="1"/>
  <c r="E819" i="1" s="1"/>
  <c r="G819" i="1" s="1"/>
  <c r="H820" i="1" s="1"/>
  <c r="I819" i="1"/>
  <c r="M818" i="1"/>
  <c r="N818" i="1" s="1"/>
  <c r="C819" i="1" s="1"/>
  <c r="P819" i="1"/>
  <c r="Q819" i="1"/>
  <c r="O817" i="1"/>
  <c r="J819" i="1" l="1"/>
  <c r="K819" i="1" s="1"/>
  <c r="B819" i="1" s="1"/>
  <c r="D820" i="1"/>
  <c r="E820" i="1" s="1"/>
  <c r="G820" i="1" s="1"/>
  <c r="H821" i="1" s="1"/>
  <c r="L820" i="1"/>
  <c r="A821" i="1"/>
  <c r="O818" i="1"/>
  <c r="M819" i="1"/>
  <c r="N819" i="1" s="1"/>
  <c r="C820" i="1" s="1"/>
  <c r="P820" i="1"/>
  <c r="Q820" i="1"/>
  <c r="I820" i="1"/>
  <c r="J820" i="1" s="1"/>
  <c r="K820" i="1" l="1"/>
  <c r="O819" i="1"/>
  <c r="D821" i="1"/>
  <c r="E821" i="1" s="1"/>
  <c r="G821" i="1" s="1"/>
  <c r="H822" i="1" s="1"/>
  <c r="L821" i="1"/>
  <c r="A822" i="1"/>
  <c r="I821" i="1"/>
  <c r="J821" i="1" s="1"/>
  <c r="P821" i="1"/>
  <c r="Q821" i="1"/>
  <c r="M820" i="1"/>
  <c r="N820" i="1" s="1"/>
  <c r="C821" i="1" s="1"/>
  <c r="O820" i="1" l="1"/>
  <c r="B820" i="1"/>
  <c r="K821" i="1"/>
  <c r="B821" i="1" s="1"/>
  <c r="D822" i="1"/>
  <c r="E822" i="1" s="1"/>
  <c r="G822" i="1" s="1"/>
  <c r="L822" i="1"/>
  <c r="A823" i="1"/>
  <c r="P822" i="1"/>
  <c r="Q822" i="1"/>
  <c r="M821" i="1"/>
  <c r="N821" i="1" s="1"/>
  <c r="C822" i="1" s="1"/>
  <c r="I822" i="1"/>
  <c r="J822" i="1" s="1"/>
  <c r="H823" i="1" l="1"/>
  <c r="K822" i="1"/>
  <c r="B822" i="1" s="1"/>
  <c r="O821" i="1"/>
  <c r="L823" i="1"/>
  <c r="A824" i="1"/>
  <c r="D823" i="1"/>
  <c r="E823" i="1" s="1"/>
  <c r="G823" i="1" s="1"/>
  <c r="P823" i="1"/>
  <c r="Q823" i="1"/>
  <c r="I823" i="1"/>
  <c r="M822" i="1"/>
  <c r="N822" i="1" s="1"/>
  <c r="C823" i="1" s="1"/>
  <c r="J823" i="1" l="1"/>
  <c r="K823" i="1" s="1"/>
  <c r="B823" i="1" s="1"/>
  <c r="H824" i="1"/>
  <c r="O822" i="1"/>
  <c r="L824" i="1"/>
  <c r="D824" i="1"/>
  <c r="E824" i="1" s="1"/>
  <c r="G824" i="1" s="1"/>
  <c r="A825" i="1"/>
  <c r="Q824" i="1"/>
  <c r="M823" i="1"/>
  <c r="N823" i="1" s="1"/>
  <c r="C824" i="1" s="1"/>
  <c r="I824" i="1"/>
  <c r="P824" i="1"/>
  <c r="J824" i="1" l="1"/>
  <c r="K824" i="1" s="1"/>
  <c r="B824" i="1" s="1"/>
  <c r="H825" i="1"/>
  <c r="O823" i="1"/>
  <c r="A826" i="1"/>
  <c r="D825" i="1"/>
  <c r="E825" i="1" s="1"/>
  <c r="G825" i="1" s="1"/>
  <c r="L825" i="1"/>
  <c r="M824" i="1"/>
  <c r="N824" i="1" s="1"/>
  <c r="C825" i="1" s="1"/>
  <c r="I825" i="1"/>
  <c r="P825" i="1"/>
  <c r="Q825" i="1"/>
  <c r="J825" i="1" l="1"/>
  <c r="K825" i="1" s="1"/>
  <c r="H826" i="1"/>
  <c r="P826" i="1"/>
  <c r="M825" i="1"/>
  <c r="N825" i="1" s="1"/>
  <c r="C826" i="1" s="1"/>
  <c r="I826" i="1"/>
  <c r="Q826" i="1"/>
  <c r="D826" i="1"/>
  <c r="E826" i="1" s="1"/>
  <c r="G826" i="1" s="1"/>
  <c r="A827" i="1"/>
  <c r="L826" i="1"/>
  <c r="O824" i="1"/>
  <c r="J826" i="1" l="1"/>
  <c r="K826" i="1" s="1"/>
  <c r="H827" i="1"/>
  <c r="O825" i="1"/>
  <c r="B825" i="1"/>
  <c r="P827" i="1"/>
  <c r="M826" i="1"/>
  <c r="N826" i="1" s="1"/>
  <c r="C827" i="1" s="1"/>
  <c r="Q827" i="1"/>
  <c r="I827" i="1"/>
  <c r="L827" i="1"/>
  <c r="D827" i="1"/>
  <c r="E827" i="1" s="1"/>
  <c r="G827" i="1" s="1"/>
  <c r="H828" i="1" s="1"/>
  <c r="A828" i="1"/>
  <c r="J827" i="1" l="1"/>
  <c r="K827" i="1" s="1"/>
  <c r="B827" i="1" s="1"/>
  <c r="O826" i="1"/>
  <c r="B826" i="1"/>
  <c r="D828" i="1"/>
  <c r="E828" i="1" s="1"/>
  <c r="G828" i="1" s="1"/>
  <c r="H829" i="1" s="1"/>
  <c r="A829" i="1"/>
  <c r="L828" i="1"/>
  <c r="I828" i="1"/>
  <c r="J828" i="1" s="1"/>
  <c r="M827" i="1"/>
  <c r="N827" i="1" s="1"/>
  <c r="C828" i="1" s="1"/>
  <c r="Q828" i="1"/>
  <c r="P828" i="1"/>
  <c r="K828" i="1" l="1"/>
  <c r="B828" i="1" s="1"/>
  <c r="M828" i="1"/>
  <c r="N828" i="1" s="1"/>
  <c r="C829" i="1" s="1"/>
  <c r="Q829" i="1"/>
  <c r="I829" i="1"/>
  <c r="J829" i="1" s="1"/>
  <c r="P829" i="1"/>
  <c r="O827" i="1"/>
  <c r="D829" i="1"/>
  <c r="E829" i="1" s="1"/>
  <c r="G829" i="1" s="1"/>
  <c r="H830" i="1" s="1"/>
  <c r="L829" i="1"/>
  <c r="A830" i="1"/>
  <c r="K829" i="1" l="1"/>
  <c r="B829" i="1" s="1"/>
  <c r="D830" i="1"/>
  <c r="E830" i="1" s="1"/>
  <c r="G830" i="1" s="1"/>
  <c r="L830" i="1"/>
  <c r="A831" i="1"/>
  <c r="O828" i="1"/>
  <c r="Q830" i="1"/>
  <c r="P830" i="1"/>
  <c r="M829" i="1"/>
  <c r="N829" i="1" s="1"/>
  <c r="C830" i="1" s="1"/>
  <c r="I830" i="1"/>
  <c r="J830" i="1" s="1"/>
  <c r="H831" i="1" l="1"/>
  <c r="K830" i="1"/>
  <c r="B830" i="1" s="1"/>
  <c r="Q831" i="1"/>
  <c r="I831" i="1"/>
  <c r="M830" i="1"/>
  <c r="N830" i="1" s="1"/>
  <c r="C831" i="1" s="1"/>
  <c r="P831" i="1"/>
  <c r="O829" i="1"/>
  <c r="L831" i="1"/>
  <c r="D831" i="1"/>
  <c r="E831" i="1" s="1"/>
  <c r="G831" i="1" s="1"/>
  <c r="A832" i="1"/>
  <c r="J831" i="1" l="1"/>
  <c r="K831" i="1" s="1"/>
  <c r="B831" i="1" s="1"/>
  <c r="H832" i="1"/>
  <c r="I832" i="1"/>
  <c r="M831" i="1"/>
  <c r="N831" i="1" s="1"/>
  <c r="C832" i="1" s="1"/>
  <c r="Q832" i="1"/>
  <c r="P832" i="1"/>
  <c r="O830" i="1"/>
  <c r="A833" i="1"/>
  <c r="L832" i="1"/>
  <c r="D832" i="1"/>
  <c r="E832" i="1" s="1"/>
  <c r="G832" i="1" s="1"/>
  <c r="J832" i="1" l="1"/>
  <c r="K832" i="1" s="1"/>
  <c r="B832" i="1" s="1"/>
  <c r="H833" i="1"/>
  <c r="O831" i="1"/>
  <c r="D833" i="1"/>
  <c r="E833" i="1" s="1"/>
  <c r="G833" i="1" s="1"/>
  <c r="A834" i="1"/>
  <c r="L833" i="1"/>
  <c r="M832" i="1"/>
  <c r="N832" i="1" s="1"/>
  <c r="C833" i="1" s="1"/>
  <c r="I833" i="1"/>
  <c r="P833" i="1"/>
  <c r="Q833" i="1"/>
  <c r="H834" i="1" l="1"/>
  <c r="J833" i="1"/>
  <c r="K833" i="1" s="1"/>
  <c r="B833" i="1" s="1"/>
  <c r="Q834" i="1"/>
  <c r="M833" i="1"/>
  <c r="N833" i="1" s="1"/>
  <c r="C834" i="1" s="1"/>
  <c r="I834" i="1"/>
  <c r="P834" i="1"/>
  <c r="O832" i="1"/>
  <c r="A835" i="1"/>
  <c r="D834" i="1"/>
  <c r="E834" i="1" s="1"/>
  <c r="G834" i="1" s="1"/>
  <c r="H835" i="1" s="1"/>
  <c r="L834" i="1"/>
  <c r="J834" i="1" l="1"/>
  <c r="K834" i="1" s="1"/>
  <c r="B834" i="1" s="1"/>
  <c r="D835" i="1"/>
  <c r="E835" i="1" s="1"/>
  <c r="G835" i="1" s="1"/>
  <c r="A836" i="1"/>
  <c r="L835" i="1"/>
  <c r="Q835" i="1"/>
  <c r="M834" i="1"/>
  <c r="N834" i="1" s="1"/>
  <c r="C835" i="1" s="1"/>
  <c r="P835" i="1"/>
  <c r="I835" i="1"/>
  <c r="J835" i="1" s="1"/>
  <c r="O833" i="1"/>
  <c r="H836" i="1" l="1"/>
  <c r="K835" i="1"/>
  <c r="B835" i="1" s="1"/>
  <c r="P836" i="1"/>
  <c r="M835" i="1"/>
  <c r="N835" i="1" s="1"/>
  <c r="C836" i="1" s="1"/>
  <c r="Q836" i="1"/>
  <c r="I836" i="1"/>
  <c r="O834" i="1"/>
  <c r="L836" i="1"/>
  <c r="A837" i="1"/>
  <c r="D836" i="1"/>
  <c r="E836" i="1" s="1"/>
  <c r="G836" i="1" s="1"/>
  <c r="H837" i="1" l="1"/>
  <c r="J836" i="1"/>
  <c r="K836" i="1" s="1"/>
  <c r="B836" i="1" s="1"/>
  <c r="P837" i="1"/>
  <c r="M836" i="1"/>
  <c r="N836" i="1" s="1"/>
  <c r="C837" i="1" s="1"/>
  <c r="Q837" i="1"/>
  <c r="I837" i="1"/>
  <c r="O835" i="1"/>
  <c r="A838" i="1"/>
  <c r="L837" i="1"/>
  <c r="D837" i="1"/>
  <c r="E837" i="1" s="1"/>
  <c r="G837" i="1" s="1"/>
  <c r="H838" i="1" s="1"/>
  <c r="J837" i="1" l="1"/>
  <c r="K837" i="1" s="1"/>
  <c r="B837" i="1" s="1"/>
  <c r="O836" i="1"/>
  <c r="A839" i="1"/>
  <c r="D838" i="1"/>
  <c r="E838" i="1" s="1"/>
  <c r="G838" i="1" s="1"/>
  <c r="L838" i="1"/>
  <c r="M837" i="1"/>
  <c r="N837" i="1" s="1"/>
  <c r="C838" i="1" s="1"/>
  <c r="P838" i="1"/>
  <c r="Q838" i="1"/>
  <c r="I838" i="1"/>
  <c r="J838" i="1" s="1"/>
  <c r="H839" i="1" l="1"/>
  <c r="K838" i="1"/>
  <c r="B838" i="1" s="1"/>
  <c r="Q839" i="1"/>
  <c r="I839" i="1"/>
  <c r="P839" i="1"/>
  <c r="M838" i="1"/>
  <c r="N838" i="1" s="1"/>
  <c r="C839" i="1" s="1"/>
  <c r="O837" i="1"/>
  <c r="D839" i="1"/>
  <c r="E839" i="1" s="1"/>
  <c r="G839" i="1" s="1"/>
  <c r="L839" i="1"/>
  <c r="A840" i="1"/>
  <c r="J839" i="1" l="1"/>
  <c r="K839" i="1" s="1"/>
  <c r="B839" i="1" s="1"/>
  <c r="H840" i="1"/>
  <c r="L840" i="1"/>
  <c r="D840" i="1"/>
  <c r="E840" i="1" s="1"/>
  <c r="G840" i="1" s="1"/>
  <c r="A841" i="1"/>
  <c r="O838" i="1"/>
  <c r="I840" i="1"/>
  <c r="Q840" i="1"/>
  <c r="M839" i="1"/>
  <c r="N839" i="1" s="1"/>
  <c r="C840" i="1" s="1"/>
  <c r="P840" i="1"/>
  <c r="J840" i="1" l="1"/>
  <c r="K840" i="1" s="1"/>
  <c r="B840" i="1" s="1"/>
  <c r="H841" i="1"/>
  <c r="O839" i="1"/>
  <c r="A842" i="1"/>
  <c r="D841" i="1"/>
  <c r="E841" i="1" s="1"/>
  <c r="G841" i="1" s="1"/>
  <c r="L841" i="1"/>
  <c r="P841" i="1"/>
  <c r="M840" i="1"/>
  <c r="N840" i="1" s="1"/>
  <c r="C841" i="1" s="1"/>
  <c r="I841" i="1"/>
  <c r="Q841" i="1"/>
  <c r="J841" i="1" l="1"/>
  <c r="K841" i="1" s="1"/>
  <c r="B841" i="1" s="1"/>
  <c r="H842" i="1"/>
  <c r="A843" i="1"/>
  <c r="D842" i="1"/>
  <c r="E842" i="1" s="1"/>
  <c r="G842" i="1" s="1"/>
  <c r="L842" i="1"/>
  <c r="M841" i="1"/>
  <c r="N841" i="1" s="1"/>
  <c r="C842" i="1" s="1"/>
  <c r="P842" i="1"/>
  <c r="I842" i="1"/>
  <c r="Q842" i="1"/>
  <c r="O840" i="1"/>
  <c r="H843" i="1" l="1"/>
  <c r="J842" i="1"/>
  <c r="K842" i="1" s="1"/>
  <c r="B842" i="1" s="1"/>
  <c r="D843" i="1"/>
  <c r="E843" i="1" s="1"/>
  <c r="G843" i="1" s="1"/>
  <c r="H844" i="1" s="1"/>
  <c r="L843" i="1"/>
  <c r="A844" i="1"/>
  <c r="Q843" i="1"/>
  <c r="M842" i="1"/>
  <c r="N842" i="1" s="1"/>
  <c r="C843" i="1" s="1"/>
  <c r="I843" i="1"/>
  <c r="P843" i="1"/>
  <c r="O841" i="1"/>
  <c r="J843" i="1" l="1"/>
  <c r="K843" i="1" s="1"/>
  <c r="B843" i="1" s="1"/>
  <c r="L844" i="1"/>
  <c r="A845" i="1"/>
  <c r="D844" i="1"/>
  <c r="E844" i="1" s="1"/>
  <c r="G844" i="1" s="1"/>
  <c r="H845" i="1" s="1"/>
  <c r="I844" i="1"/>
  <c r="J844" i="1" s="1"/>
  <c r="Q844" i="1"/>
  <c r="P844" i="1"/>
  <c r="M843" i="1"/>
  <c r="N843" i="1" s="1"/>
  <c r="C844" i="1" s="1"/>
  <c r="O842" i="1"/>
  <c r="K844" i="1" l="1"/>
  <c r="B844" i="1" s="1"/>
  <c r="Q845" i="1"/>
  <c r="M844" i="1"/>
  <c r="N844" i="1" s="1"/>
  <c r="C845" i="1" s="1"/>
  <c r="I845" i="1"/>
  <c r="J845" i="1" s="1"/>
  <c r="P845" i="1"/>
  <c r="O843" i="1"/>
  <c r="L845" i="1"/>
  <c r="A846" i="1"/>
  <c r="D845" i="1"/>
  <c r="E845" i="1" s="1"/>
  <c r="G845" i="1" s="1"/>
  <c r="H846" i="1" s="1"/>
  <c r="O844" i="1" l="1"/>
  <c r="K845" i="1"/>
  <c r="B845" i="1" s="1"/>
  <c r="M845" i="1"/>
  <c r="N845" i="1" s="1"/>
  <c r="C846" i="1" s="1"/>
  <c r="P846" i="1"/>
  <c r="I846" i="1"/>
  <c r="J846" i="1" s="1"/>
  <c r="Q846" i="1"/>
  <c r="A847" i="1"/>
  <c r="D846" i="1"/>
  <c r="E846" i="1" s="1"/>
  <c r="G846" i="1" s="1"/>
  <c r="H847" i="1" s="1"/>
  <c r="L846" i="1"/>
  <c r="K846" i="1" l="1"/>
  <c r="B846" i="1" s="1"/>
  <c r="D847" i="1"/>
  <c r="E847" i="1" s="1"/>
  <c r="G847" i="1" s="1"/>
  <c r="L847" i="1"/>
  <c r="A848" i="1"/>
  <c r="O845" i="1"/>
  <c r="Q847" i="1"/>
  <c r="I847" i="1"/>
  <c r="J847" i="1" s="1"/>
  <c r="P847" i="1"/>
  <c r="M846" i="1"/>
  <c r="N846" i="1" s="1"/>
  <c r="C847" i="1" s="1"/>
  <c r="H848" i="1" l="1"/>
  <c r="K847" i="1"/>
  <c r="B847" i="1" s="1"/>
  <c r="L848" i="1"/>
  <c r="D848" i="1"/>
  <c r="E848" i="1" s="1"/>
  <c r="G848" i="1" s="1"/>
  <c r="A849" i="1"/>
  <c r="I848" i="1"/>
  <c r="Q848" i="1"/>
  <c r="M847" i="1"/>
  <c r="N847" i="1" s="1"/>
  <c r="C848" i="1" s="1"/>
  <c r="P848" i="1"/>
  <c r="O846" i="1"/>
  <c r="J848" i="1" l="1"/>
  <c r="K848" i="1" s="1"/>
  <c r="B848" i="1" s="1"/>
  <c r="H849" i="1"/>
  <c r="I849" i="1"/>
  <c r="M848" i="1"/>
  <c r="N848" i="1" s="1"/>
  <c r="C849" i="1" s="1"/>
  <c r="P849" i="1"/>
  <c r="Q849" i="1"/>
  <c r="A850" i="1"/>
  <c r="D849" i="1"/>
  <c r="E849" i="1" s="1"/>
  <c r="G849" i="1" s="1"/>
  <c r="L849" i="1"/>
  <c r="O847" i="1"/>
  <c r="J849" i="1" l="1"/>
  <c r="K849" i="1" s="1"/>
  <c r="B849" i="1" s="1"/>
  <c r="H850" i="1"/>
  <c r="O848" i="1"/>
  <c r="M849" i="1"/>
  <c r="N849" i="1" s="1"/>
  <c r="C850" i="1" s="1"/>
  <c r="Q850" i="1"/>
  <c r="I850" i="1"/>
  <c r="P850" i="1"/>
  <c r="D850" i="1"/>
  <c r="E850" i="1" s="1"/>
  <c r="G850" i="1" s="1"/>
  <c r="L850" i="1"/>
  <c r="A851" i="1"/>
  <c r="J850" i="1" l="1"/>
  <c r="K850" i="1" s="1"/>
  <c r="B850" i="1" s="1"/>
  <c r="H851" i="1"/>
  <c r="Q851" i="1"/>
  <c r="M850" i="1"/>
  <c r="N850" i="1" s="1"/>
  <c r="C851" i="1" s="1"/>
  <c r="P851" i="1"/>
  <c r="I851" i="1"/>
  <c r="O849" i="1"/>
  <c r="D851" i="1"/>
  <c r="E851" i="1" s="1"/>
  <c r="G851" i="1" s="1"/>
  <c r="H852" i="1" s="1"/>
  <c r="L851" i="1"/>
  <c r="A852" i="1"/>
  <c r="J851" i="1" l="1"/>
  <c r="K851" i="1" s="1"/>
  <c r="B851" i="1" s="1"/>
  <c r="O850" i="1"/>
  <c r="L852" i="1"/>
  <c r="A853" i="1"/>
  <c r="D852" i="1"/>
  <c r="E852" i="1" s="1"/>
  <c r="G852" i="1" s="1"/>
  <c r="H853" i="1" s="1"/>
  <c r="P852" i="1"/>
  <c r="I852" i="1"/>
  <c r="J852" i="1" s="1"/>
  <c r="Q852" i="1"/>
  <c r="M851" i="1"/>
  <c r="N851" i="1" s="1"/>
  <c r="C852" i="1" s="1"/>
  <c r="K852" i="1" l="1"/>
  <c r="B852" i="1" s="1"/>
  <c r="A854" i="1"/>
  <c r="L853" i="1"/>
  <c r="D853" i="1"/>
  <c r="E853" i="1" s="1"/>
  <c r="G853" i="1" s="1"/>
  <c r="M852" i="1"/>
  <c r="N852" i="1" s="1"/>
  <c r="C853" i="1" s="1"/>
  <c r="Q853" i="1"/>
  <c r="I853" i="1"/>
  <c r="J853" i="1" s="1"/>
  <c r="P853" i="1"/>
  <c r="O851" i="1"/>
  <c r="H854" i="1" l="1"/>
  <c r="K853" i="1"/>
  <c r="M853" i="1"/>
  <c r="N853" i="1" s="1"/>
  <c r="C854" i="1" s="1"/>
  <c r="Q854" i="1"/>
  <c r="P854" i="1"/>
  <c r="I854" i="1"/>
  <c r="D854" i="1"/>
  <c r="E854" i="1" s="1"/>
  <c r="G854" i="1" s="1"/>
  <c r="A855" i="1"/>
  <c r="L854" i="1"/>
  <c r="O852" i="1"/>
  <c r="J854" i="1" l="1"/>
  <c r="K854" i="1" s="1"/>
  <c r="B854" i="1" s="1"/>
  <c r="H855" i="1"/>
  <c r="O853" i="1"/>
  <c r="B853" i="1"/>
  <c r="P855" i="1"/>
  <c r="M854" i="1"/>
  <c r="N854" i="1" s="1"/>
  <c r="C855" i="1" s="1"/>
  <c r="I855" i="1"/>
  <c r="Q855" i="1"/>
  <c r="D855" i="1"/>
  <c r="E855" i="1" s="1"/>
  <c r="G855" i="1" s="1"/>
  <c r="L855" i="1"/>
  <c r="A856" i="1"/>
  <c r="J855" i="1" l="1"/>
  <c r="K855" i="1" s="1"/>
  <c r="B855" i="1" s="1"/>
  <c r="H856" i="1"/>
  <c r="O854" i="1"/>
  <c r="L856" i="1"/>
  <c r="A857" i="1"/>
  <c r="D856" i="1"/>
  <c r="E856" i="1" s="1"/>
  <c r="G856" i="1" s="1"/>
  <c r="Q856" i="1"/>
  <c r="I856" i="1"/>
  <c r="M855" i="1"/>
  <c r="N855" i="1" s="1"/>
  <c r="C856" i="1" s="1"/>
  <c r="P856" i="1"/>
  <c r="J856" i="1" l="1"/>
  <c r="K856" i="1" s="1"/>
  <c r="B856" i="1" s="1"/>
  <c r="H857" i="1"/>
  <c r="O855" i="1"/>
  <c r="I857" i="1"/>
  <c r="M856" i="1"/>
  <c r="N856" i="1" s="1"/>
  <c r="C857" i="1" s="1"/>
  <c r="P857" i="1"/>
  <c r="Q857" i="1"/>
  <c r="A858" i="1"/>
  <c r="D857" i="1"/>
  <c r="E857" i="1" s="1"/>
  <c r="G857" i="1" s="1"/>
  <c r="L857" i="1"/>
  <c r="J857" i="1" l="1"/>
  <c r="K857" i="1" s="1"/>
  <c r="B857" i="1" s="1"/>
  <c r="H858" i="1"/>
  <c r="A859" i="1"/>
  <c r="D858" i="1"/>
  <c r="E858" i="1" s="1"/>
  <c r="G858" i="1" s="1"/>
  <c r="L858" i="1"/>
  <c r="M857" i="1"/>
  <c r="N857" i="1" s="1"/>
  <c r="C858" i="1" s="1"/>
  <c r="P858" i="1"/>
  <c r="Q858" i="1"/>
  <c r="I858" i="1"/>
  <c r="O856" i="1"/>
  <c r="J858" i="1" l="1"/>
  <c r="K858" i="1" s="1"/>
  <c r="B858" i="1" s="1"/>
  <c r="H859" i="1"/>
  <c r="D859" i="1"/>
  <c r="E859" i="1" s="1"/>
  <c r="G859" i="1" s="1"/>
  <c r="L859" i="1"/>
  <c r="A860" i="1"/>
  <c r="P859" i="1"/>
  <c r="Q859" i="1"/>
  <c r="M858" i="1"/>
  <c r="N858" i="1" s="1"/>
  <c r="C859" i="1" s="1"/>
  <c r="I859" i="1"/>
  <c r="O857" i="1"/>
  <c r="J859" i="1" l="1"/>
  <c r="K859" i="1" s="1"/>
  <c r="B859" i="1" s="1"/>
  <c r="H860" i="1"/>
  <c r="L860" i="1"/>
  <c r="A861" i="1"/>
  <c r="D860" i="1"/>
  <c r="E860" i="1" s="1"/>
  <c r="G860" i="1" s="1"/>
  <c r="H861" i="1" s="1"/>
  <c r="O858" i="1"/>
  <c r="Q860" i="1"/>
  <c r="I860" i="1"/>
  <c r="P860" i="1"/>
  <c r="M859" i="1"/>
  <c r="N859" i="1" s="1"/>
  <c r="C860" i="1" s="1"/>
  <c r="J860" i="1" l="1"/>
  <c r="K860" i="1" s="1"/>
  <c r="B860" i="1" s="1"/>
  <c r="A862" i="1"/>
  <c r="L861" i="1"/>
  <c r="D861" i="1"/>
  <c r="E861" i="1" s="1"/>
  <c r="G861" i="1" s="1"/>
  <c r="O859" i="1"/>
  <c r="P861" i="1"/>
  <c r="M860" i="1"/>
  <c r="N860" i="1" s="1"/>
  <c r="C861" i="1" s="1"/>
  <c r="Q861" i="1"/>
  <c r="I861" i="1"/>
  <c r="J861" i="1" s="1"/>
  <c r="H862" i="1" l="1"/>
  <c r="K861" i="1"/>
  <c r="M861" i="1"/>
  <c r="N861" i="1" s="1"/>
  <c r="C862" i="1" s="1"/>
  <c r="P862" i="1"/>
  <c r="Q862" i="1"/>
  <c r="I862" i="1"/>
  <c r="D862" i="1"/>
  <c r="E862" i="1" s="1"/>
  <c r="G862" i="1" s="1"/>
  <c r="H863" i="1" s="1"/>
  <c r="L862" i="1"/>
  <c r="A863" i="1"/>
  <c r="O860" i="1"/>
  <c r="J862" i="1" l="1"/>
  <c r="K862" i="1" s="1"/>
  <c r="B862" i="1" s="1"/>
  <c r="O861" i="1"/>
  <c r="B861" i="1"/>
  <c r="D863" i="1"/>
  <c r="E863" i="1" s="1"/>
  <c r="G863" i="1" s="1"/>
  <c r="H864" i="1" s="1"/>
  <c r="L863" i="1"/>
  <c r="A864" i="1"/>
  <c r="I863" i="1"/>
  <c r="J863" i="1" s="1"/>
  <c r="P863" i="1"/>
  <c r="M862" i="1"/>
  <c r="N862" i="1" s="1"/>
  <c r="C863" i="1" s="1"/>
  <c r="Q863" i="1"/>
  <c r="K863" i="1" l="1"/>
  <c r="B863" i="1" s="1"/>
  <c r="L864" i="1"/>
  <c r="A865" i="1"/>
  <c r="D864" i="1"/>
  <c r="E864" i="1" s="1"/>
  <c r="G864" i="1" s="1"/>
  <c r="H865" i="1" s="1"/>
  <c r="Q864" i="1"/>
  <c r="I864" i="1"/>
  <c r="J864" i="1" s="1"/>
  <c r="M863" i="1"/>
  <c r="N863" i="1" s="1"/>
  <c r="C864" i="1" s="1"/>
  <c r="P864" i="1"/>
  <c r="O862" i="1"/>
  <c r="K864" i="1" l="1"/>
  <c r="B864" i="1" s="1"/>
  <c r="A866" i="1"/>
  <c r="D865" i="1"/>
  <c r="E865" i="1" s="1"/>
  <c r="G865" i="1" s="1"/>
  <c r="H866" i="1" s="1"/>
  <c r="L865" i="1"/>
  <c r="O863" i="1"/>
  <c r="I865" i="1"/>
  <c r="J865" i="1" s="1"/>
  <c r="M864" i="1"/>
  <c r="N864" i="1" s="1"/>
  <c r="C865" i="1" s="1"/>
  <c r="P865" i="1"/>
  <c r="Q865" i="1"/>
  <c r="K865" i="1" l="1"/>
  <c r="B865" i="1" s="1"/>
  <c r="M865" i="1"/>
  <c r="N865" i="1" s="1"/>
  <c r="C866" i="1" s="1"/>
  <c r="P866" i="1"/>
  <c r="I866" i="1"/>
  <c r="J866" i="1" s="1"/>
  <c r="Q866" i="1"/>
  <c r="D866" i="1"/>
  <c r="E866" i="1" s="1"/>
  <c r="G866" i="1" s="1"/>
  <c r="H867" i="1" s="1"/>
  <c r="L866" i="1"/>
  <c r="A867" i="1"/>
  <c r="O864" i="1"/>
  <c r="K866" i="1" l="1"/>
  <c r="B866" i="1" s="1"/>
  <c r="D867" i="1"/>
  <c r="E867" i="1" s="1"/>
  <c r="G867" i="1" s="1"/>
  <c r="L867" i="1"/>
  <c r="A868" i="1"/>
  <c r="I867" i="1"/>
  <c r="J867" i="1" s="1"/>
  <c r="P867" i="1"/>
  <c r="M866" i="1"/>
  <c r="N866" i="1" s="1"/>
  <c r="C867" i="1" s="1"/>
  <c r="Q867" i="1"/>
  <c r="O865" i="1"/>
  <c r="H868" i="1" l="1"/>
  <c r="K867" i="1"/>
  <c r="B867" i="1" s="1"/>
  <c r="L868" i="1"/>
  <c r="A869" i="1"/>
  <c r="D868" i="1"/>
  <c r="E868" i="1" s="1"/>
  <c r="G868" i="1" s="1"/>
  <c r="O866" i="1"/>
  <c r="Q868" i="1"/>
  <c r="I868" i="1"/>
  <c r="P868" i="1"/>
  <c r="M867" i="1"/>
  <c r="N867" i="1" s="1"/>
  <c r="C868" i="1" s="1"/>
  <c r="H869" i="1" l="1"/>
  <c r="J868" i="1"/>
  <c r="K868" i="1" s="1"/>
  <c r="B868" i="1" s="1"/>
  <c r="A870" i="1"/>
  <c r="L869" i="1"/>
  <c r="D869" i="1"/>
  <c r="E869" i="1" s="1"/>
  <c r="G869" i="1" s="1"/>
  <c r="I869" i="1"/>
  <c r="M868" i="1"/>
  <c r="N868" i="1" s="1"/>
  <c r="C869" i="1" s="1"/>
  <c r="P869" i="1"/>
  <c r="Q869" i="1"/>
  <c r="O867" i="1"/>
  <c r="J869" i="1" l="1"/>
  <c r="K869" i="1" s="1"/>
  <c r="B869" i="1" s="1"/>
  <c r="H870" i="1"/>
  <c r="D870" i="1"/>
  <c r="E870" i="1" s="1"/>
  <c r="G870" i="1" s="1"/>
  <c r="H871" i="1" s="1"/>
  <c r="A871" i="1"/>
  <c r="L870" i="1"/>
  <c r="O868" i="1"/>
  <c r="M869" i="1"/>
  <c r="N869" i="1" s="1"/>
  <c r="C870" i="1" s="1"/>
  <c r="P870" i="1"/>
  <c r="I870" i="1"/>
  <c r="Q870" i="1"/>
  <c r="J870" i="1" l="1"/>
  <c r="K870" i="1" s="1"/>
  <c r="B870" i="1" s="1"/>
  <c r="Q871" i="1"/>
  <c r="I871" i="1"/>
  <c r="J871" i="1" s="1"/>
  <c r="P871" i="1"/>
  <c r="M870" i="1"/>
  <c r="N870" i="1" s="1"/>
  <c r="C871" i="1" s="1"/>
  <c r="D871" i="1"/>
  <c r="E871" i="1" s="1"/>
  <c r="G871" i="1" s="1"/>
  <c r="L871" i="1"/>
  <c r="A872" i="1"/>
  <c r="O869" i="1"/>
  <c r="H872" i="1" l="1"/>
  <c r="K871" i="1"/>
  <c r="B871" i="1" s="1"/>
  <c r="O870" i="1"/>
  <c r="L872" i="1"/>
  <c r="D872" i="1"/>
  <c r="E872" i="1" s="1"/>
  <c r="G872" i="1" s="1"/>
  <c r="H873" i="1" s="1"/>
  <c r="A873" i="1"/>
  <c r="I872" i="1"/>
  <c r="P872" i="1"/>
  <c r="M871" i="1"/>
  <c r="N871" i="1" s="1"/>
  <c r="C872" i="1" s="1"/>
  <c r="Q872" i="1"/>
  <c r="J872" i="1" l="1"/>
  <c r="K872" i="1" s="1"/>
  <c r="B872" i="1" s="1"/>
  <c r="D873" i="1"/>
  <c r="E873" i="1" s="1"/>
  <c r="G873" i="1" s="1"/>
  <c r="A874" i="1"/>
  <c r="L873" i="1"/>
  <c r="I873" i="1"/>
  <c r="J873" i="1" s="1"/>
  <c r="M872" i="1"/>
  <c r="N872" i="1" s="1"/>
  <c r="C873" i="1" s="1"/>
  <c r="P873" i="1"/>
  <c r="Q873" i="1"/>
  <c r="O871" i="1"/>
  <c r="H874" i="1" l="1"/>
  <c r="K873" i="1"/>
  <c r="B873" i="1" s="1"/>
  <c r="O872" i="1"/>
  <c r="M873" i="1"/>
  <c r="N873" i="1" s="1"/>
  <c r="C874" i="1" s="1"/>
  <c r="Q874" i="1"/>
  <c r="I874" i="1"/>
  <c r="P874" i="1"/>
  <c r="A875" i="1"/>
  <c r="D874" i="1"/>
  <c r="E874" i="1" s="1"/>
  <c r="G874" i="1" s="1"/>
  <c r="L874" i="1"/>
  <c r="H875" i="1" l="1"/>
  <c r="J874" i="1"/>
  <c r="K874" i="1" s="1"/>
  <c r="B874" i="1" s="1"/>
  <c r="D875" i="1"/>
  <c r="E875" i="1" s="1"/>
  <c r="G875" i="1" s="1"/>
  <c r="H876" i="1" s="1"/>
  <c r="A876" i="1"/>
  <c r="L875" i="1"/>
  <c r="Q875" i="1"/>
  <c r="I875" i="1"/>
  <c r="M874" i="1"/>
  <c r="N874" i="1" s="1"/>
  <c r="C875" i="1" s="1"/>
  <c r="P875" i="1"/>
  <c r="O873" i="1"/>
  <c r="J875" i="1" l="1"/>
  <c r="K875" i="1" s="1"/>
  <c r="B875" i="1" s="1"/>
  <c r="P876" i="1"/>
  <c r="I876" i="1"/>
  <c r="J876" i="1" s="1"/>
  <c r="Q876" i="1"/>
  <c r="M875" i="1"/>
  <c r="N875" i="1" s="1"/>
  <c r="C876" i="1" s="1"/>
  <c r="O874" i="1"/>
  <c r="L876" i="1"/>
  <c r="A877" i="1"/>
  <c r="D876" i="1"/>
  <c r="E876" i="1" s="1"/>
  <c r="G876" i="1" s="1"/>
  <c r="H877" i="1" l="1"/>
  <c r="K876" i="1"/>
  <c r="B876" i="1" s="1"/>
  <c r="P877" i="1"/>
  <c r="M876" i="1"/>
  <c r="N876" i="1" s="1"/>
  <c r="C877" i="1" s="1"/>
  <c r="Q877" i="1"/>
  <c r="I877" i="1"/>
  <c r="O875" i="1"/>
  <c r="L877" i="1"/>
  <c r="A878" i="1"/>
  <c r="D877" i="1"/>
  <c r="E877" i="1" s="1"/>
  <c r="G877" i="1" s="1"/>
  <c r="H878" i="1" l="1"/>
  <c r="J877" i="1"/>
  <c r="K877" i="1" s="1"/>
  <c r="B877" i="1" s="1"/>
  <c r="O876" i="1"/>
  <c r="M877" i="1"/>
  <c r="N877" i="1" s="1"/>
  <c r="C878" i="1" s="1"/>
  <c r="P878" i="1"/>
  <c r="Q878" i="1"/>
  <c r="I878" i="1"/>
  <c r="D878" i="1"/>
  <c r="E878" i="1" s="1"/>
  <c r="G878" i="1" s="1"/>
  <c r="A879" i="1"/>
  <c r="L878" i="1"/>
  <c r="J878" i="1" l="1"/>
  <c r="K878" i="1" s="1"/>
  <c r="B878" i="1" s="1"/>
  <c r="H879" i="1"/>
  <c r="O877" i="1"/>
  <c r="D879" i="1"/>
  <c r="E879" i="1" s="1"/>
  <c r="G879" i="1" s="1"/>
  <c r="H880" i="1" s="1"/>
  <c r="A880" i="1"/>
  <c r="L879" i="1"/>
  <c r="Q879" i="1"/>
  <c r="M878" i="1"/>
  <c r="N878" i="1" s="1"/>
  <c r="C879" i="1" s="1"/>
  <c r="P879" i="1"/>
  <c r="I879" i="1"/>
  <c r="J879" i="1" l="1"/>
  <c r="K879" i="1" s="1"/>
  <c r="B879" i="1" s="1"/>
  <c r="O878" i="1"/>
  <c r="L880" i="1"/>
  <c r="A881" i="1"/>
  <c r="D880" i="1"/>
  <c r="E880" i="1" s="1"/>
  <c r="G880" i="1" s="1"/>
  <c r="Q880" i="1"/>
  <c r="M879" i="1"/>
  <c r="N879" i="1" s="1"/>
  <c r="C880" i="1" s="1"/>
  <c r="I880" i="1"/>
  <c r="J880" i="1" s="1"/>
  <c r="P880" i="1"/>
  <c r="H881" i="1" l="1"/>
  <c r="K880" i="1"/>
  <c r="B880" i="1" s="1"/>
  <c r="P881" i="1"/>
  <c r="M880" i="1"/>
  <c r="N880" i="1" s="1"/>
  <c r="C881" i="1" s="1"/>
  <c r="Q881" i="1"/>
  <c r="I881" i="1"/>
  <c r="O879" i="1"/>
  <c r="L881" i="1"/>
  <c r="A882" i="1"/>
  <c r="D881" i="1"/>
  <c r="E881" i="1" s="1"/>
  <c r="G881" i="1" s="1"/>
  <c r="H882" i="1" l="1"/>
  <c r="J881" i="1"/>
  <c r="K881" i="1" s="1"/>
  <c r="B881" i="1" s="1"/>
  <c r="I882" i="1"/>
  <c r="M881" i="1"/>
  <c r="N881" i="1" s="1"/>
  <c r="C882" i="1" s="1"/>
  <c r="P882" i="1"/>
  <c r="Q882" i="1"/>
  <c r="O880" i="1"/>
  <c r="A883" i="1"/>
  <c r="L882" i="1"/>
  <c r="D882" i="1"/>
  <c r="E882" i="1" s="1"/>
  <c r="G882" i="1" s="1"/>
  <c r="J882" i="1" l="1"/>
  <c r="K882" i="1" s="1"/>
  <c r="B882" i="1" s="1"/>
  <c r="H883" i="1"/>
  <c r="O881" i="1"/>
  <c r="M882" i="1"/>
  <c r="N882" i="1" s="1"/>
  <c r="C883" i="1" s="1"/>
  <c r="Q883" i="1"/>
  <c r="P883" i="1"/>
  <c r="I883" i="1"/>
  <c r="A884" i="1"/>
  <c r="D883" i="1"/>
  <c r="E883" i="1" s="1"/>
  <c r="G883" i="1" s="1"/>
  <c r="H884" i="1" s="1"/>
  <c r="L883" i="1"/>
  <c r="J883" i="1" l="1"/>
  <c r="K883" i="1" s="1"/>
  <c r="B883" i="1" s="1"/>
  <c r="Q884" i="1"/>
  <c r="M883" i="1"/>
  <c r="N883" i="1" s="1"/>
  <c r="C884" i="1" s="1"/>
  <c r="I884" i="1"/>
  <c r="J884" i="1" s="1"/>
  <c r="P884" i="1"/>
  <c r="O882" i="1"/>
  <c r="D884" i="1"/>
  <c r="E884" i="1" s="1"/>
  <c r="G884" i="1" s="1"/>
  <c r="L884" i="1"/>
  <c r="A885" i="1"/>
  <c r="H885" i="1" l="1"/>
  <c r="O883" i="1"/>
  <c r="K884" i="1"/>
  <c r="B884" i="1" s="1"/>
  <c r="L885" i="1"/>
  <c r="A886" i="1"/>
  <c r="D885" i="1"/>
  <c r="E885" i="1" s="1"/>
  <c r="G885" i="1" s="1"/>
  <c r="Q885" i="1"/>
  <c r="I885" i="1"/>
  <c r="M884" i="1"/>
  <c r="N884" i="1" s="1"/>
  <c r="C885" i="1" s="1"/>
  <c r="P885" i="1"/>
  <c r="J885" i="1" l="1"/>
  <c r="K885" i="1" s="1"/>
  <c r="B885" i="1" s="1"/>
  <c r="H886" i="1"/>
  <c r="I886" i="1"/>
  <c r="M885" i="1"/>
  <c r="N885" i="1" s="1"/>
  <c r="C886" i="1" s="1"/>
  <c r="P886" i="1"/>
  <c r="Q886" i="1"/>
  <c r="O884" i="1"/>
  <c r="D886" i="1"/>
  <c r="E886" i="1" s="1"/>
  <c r="G886" i="1" s="1"/>
  <c r="L886" i="1"/>
  <c r="A887" i="1"/>
  <c r="J886" i="1" l="1"/>
  <c r="K886" i="1" s="1"/>
  <c r="B886" i="1" s="1"/>
  <c r="H887" i="1"/>
  <c r="O885" i="1"/>
  <c r="D887" i="1"/>
  <c r="E887" i="1" s="1"/>
  <c r="G887" i="1" s="1"/>
  <c r="H888" i="1" s="1"/>
  <c r="A888" i="1"/>
  <c r="L887" i="1"/>
  <c r="M886" i="1"/>
  <c r="N886" i="1" s="1"/>
  <c r="C887" i="1" s="1"/>
  <c r="P887" i="1"/>
  <c r="Q887" i="1"/>
  <c r="I887" i="1"/>
  <c r="J887" i="1" l="1"/>
  <c r="K887" i="1" s="1"/>
  <c r="B887" i="1" s="1"/>
  <c r="Q888" i="1"/>
  <c r="I888" i="1"/>
  <c r="J888" i="1" s="1"/>
  <c r="M887" i="1"/>
  <c r="N887" i="1" s="1"/>
  <c r="C888" i="1" s="1"/>
  <c r="P888" i="1"/>
  <c r="O886" i="1"/>
  <c r="D888" i="1"/>
  <c r="E888" i="1" s="1"/>
  <c r="G888" i="1" s="1"/>
  <c r="L888" i="1"/>
  <c r="A889" i="1"/>
  <c r="H889" i="1" l="1"/>
  <c r="K888" i="1"/>
  <c r="B888" i="1" s="1"/>
  <c r="O887" i="1"/>
  <c r="Q889" i="1"/>
  <c r="I889" i="1"/>
  <c r="P889" i="1"/>
  <c r="M888" i="1"/>
  <c r="N888" i="1" s="1"/>
  <c r="C889" i="1" s="1"/>
  <c r="L889" i="1"/>
  <c r="D889" i="1"/>
  <c r="E889" i="1" s="1"/>
  <c r="G889" i="1" s="1"/>
  <c r="A890" i="1"/>
  <c r="J889" i="1" l="1"/>
  <c r="K889" i="1" s="1"/>
  <c r="B889" i="1" s="1"/>
  <c r="H890" i="1"/>
  <c r="M889" i="1"/>
  <c r="N889" i="1" s="1"/>
  <c r="C890" i="1" s="1"/>
  <c r="Q890" i="1"/>
  <c r="I890" i="1"/>
  <c r="P890" i="1"/>
  <c r="L890" i="1"/>
  <c r="D890" i="1"/>
  <c r="E890" i="1" s="1"/>
  <c r="G890" i="1" s="1"/>
  <c r="H891" i="1" s="1"/>
  <c r="A891" i="1"/>
  <c r="O888" i="1"/>
  <c r="J890" i="1" l="1"/>
  <c r="K890" i="1" s="1"/>
  <c r="B890" i="1" s="1"/>
  <c r="O889" i="1"/>
  <c r="A892" i="1"/>
  <c r="D891" i="1"/>
  <c r="E891" i="1" s="1"/>
  <c r="G891" i="1" s="1"/>
  <c r="L891" i="1"/>
  <c r="M890" i="1"/>
  <c r="N890" i="1" s="1"/>
  <c r="C891" i="1" s="1"/>
  <c r="Q891" i="1"/>
  <c r="I891" i="1"/>
  <c r="J891" i="1" s="1"/>
  <c r="P891" i="1"/>
  <c r="H892" i="1" l="1"/>
  <c r="K891" i="1"/>
  <c r="Q892" i="1"/>
  <c r="M891" i="1"/>
  <c r="N891" i="1" s="1"/>
  <c r="C892" i="1" s="1"/>
  <c r="P892" i="1"/>
  <c r="I892" i="1"/>
  <c r="D892" i="1"/>
  <c r="E892" i="1" s="1"/>
  <c r="G892" i="1" s="1"/>
  <c r="H893" i="1" s="1"/>
  <c r="L892" i="1"/>
  <c r="A893" i="1"/>
  <c r="O890" i="1"/>
  <c r="J892" i="1" l="1"/>
  <c r="K892" i="1" s="1"/>
  <c r="B892" i="1" s="1"/>
  <c r="O891" i="1"/>
  <c r="B891" i="1"/>
  <c r="L893" i="1"/>
  <c r="D893" i="1"/>
  <c r="E893" i="1" s="1"/>
  <c r="G893" i="1" s="1"/>
  <c r="A894" i="1"/>
  <c r="P893" i="1"/>
  <c r="M892" i="1"/>
  <c r="N892" i="1" s="1"/>
  <c r="C893" i="1" s="1"/>
  <c r="Q893" i="1"/>
  <c r="I893" i="1"/>
  <c r="J893" i="1" s="1"/>
  <c r="H894" i="1" l="1"/>
  <c r="K893" i="1"/>
  <c r="B893" i="1" s="1"/>
  <c r="I894" i="1"/>
  <c r="M893" i="1"/>
  <c r="N893" i="1" s="1"/>
  <c r="C894" i="1" s="1"/>
  <c r="P894" i="1"/>
  <c r="Q894" i="1"/>
  <c r="D894" i="1"/>
  <c r="E894" i="1" s="1"/>
  <c r="G894" i="1" s="1"/>
  <c r="H895" i="1" s="1"/>
  <c r="A895" i="1"/>
  <c r="L894" i="1"/>
  <c r="O892" i="1"/>
  <c r="J894" i="1" l="1"/>
  <c r="K894" i="1" s="1"/>
  <c r="B894" i="1" s="1"/>
  <c r="O893" i="1"/>
  <c r="M894" i="1"/>
  <c r="N894" i="1" s="1"/>
  <c r="C895" i="1" s="1"/>
  <c r="Q895" i="1"/>
  <c r="P895" i="1"/>
  <c r="I895" i="1"/>
  <c r="J895" i="1" s="1"/>
  <c r="D895" i="1"/>
  <c r="E895" i="1" s="1"/>
  <c r="G895" i="1" s="1"/>
  <c r="A896" i="1"/>
  <c r="L895" i="1"/>
  <c r="H896" i="1" l="1"/>
  <c r="K895" i="1"/>
  <c r="B895" i="1" s="1"/>
  <c r="O894" i="1"/>
  <c r="P896" i="1"/>
  <c r="I896" i="1"/>
  <c r="M895" i="1"/>
  <c r="N895" i="1" s="1"/>
  <c r="C896" i="1" s="1"/>
  <c r="Q896" i="1"/>
  <c r="D896" i="1"/>
  <c r="E896" i="1" s="1"/>
  <c r="G896" i="1" s="1"/>
  <c r="L896" i="1"/>
  <c r="A897" i="1"/>
  <c r="H897" i="1" l="1"/>
  <c r="J896" i="1"/>
  <c r="K896" i="1" s="1"/>
  <c r="B896" i="1" s="1"/>
  <c r="I897" i="1"/>
  <c r="Q897" i="1"/>
  <c r="M896" i="1"/>
  <c r="N896" i="1" s="1"/>
  <c r="C897" i="1" s="1"/>
  <c r="P897" i="1"/>
  <c r="O895" i="1"/>
  <c r="L897" i="1"/>
  <c r="A898" i="1"/>
  <c r="D897" i="1"/>
  <c r="E897" i="1" s="1"/>
  <c r="G897" i="1" s="1"/>
  <c r="H898" i="1" s="1"/>
  <c r="J897" i="1" l="1"/>
  <c r="K897" i="1" s="1"/>
  <c r="B897" i="1" s="1"/>
  <c r="I898" i="1"/>
  <c r="J898" i="1" s="1"/>
  <c r="M897" i="1"/>
  <c r="N897" i="1" s="1"/>
  <c r="C898" i="1" s="1"/>
  <c r="Q898" i="1"/>
  <c r="P898" i="1"/>
  <c r="O896" i="1"/>
  <c r="A899" i="1"/>
  <c r="L898" i="1"/>
  <c r="D898" i="1"/>
  <c r="E898" i="1" s="1"/>
  <c r="G898" i="1" s="1"/>
  <c r="H899" i="1" l="1"/>
  <c r="O897" i="1"/>
  <c r="K898" i="1"/>
  <c r="B898" i="1" s="1"/>
  <c r="D899" i="1"/>
  <c r="E899" i="1" s="1"/>
  <c r="G899" i="1" s="1"/>
  <c r="A900" i="1"/>
  <c r="L899" i="1"/>
  <c r="M898" i="1"/>
  <c r="N898" i="1" s="1"/>
  <c r="C899" i="1" s="1"/>
  <c r="Q899" i="1"/>
  <c r="P899" i="1"/>
  <c r="I899" i="1"/>
  <c r="J899" i="1" l="1"/>
  <c r="K899" i="1" s="1"/>
  <c r="B899" i="1" s="1"/>
  <c r="H900" i="1"/>
  <c r="P900" i="1"/>
  <c r="I900" i="1"/>
  <c r="Q900" i="1"/>
  <c r="M899" i="1"/>
  <c r="N899" i="1" s="1"/>
  <c r="C900" i="1" s="1"/>
  <c r="O898" i="1"/>
  <c r="D900" i="1"/>
  <c r="E900" i="1" s="1"/>
  <c r="G900" i="1" s="1"/>
  <c r="H901" i="1" s="1"/>
  <c r="L900" i="1"/>
  <c r="A901" i="1"/>
  <c r="J900" i="1" l="1"/>
  <c r="K900" i="1" s="1"/>
  <c r="B900" i="1" s="1"/>
  <c r="O899" i="1"/>
  <c r="L901" i="1"/>
  <c r="A902" i="1"/>
  <c r="D901" i="1"/>
  <c r="E901" i="1" s="1"/>
  <c r="G901" i="1" s="1"/>
  <c r="Q901" i="1"/>
  <c r="M900" i="1"/>
  <c r="N900" i="1" s="1"/>
  <c r="C901" i="1" s="1"/>
  <c r="I901" i="1"/>
  <c r="J901" i="1" s="1"/>
  <c r="P901" i="1"/>
  <c r="H902" i="1" l="1"/>
  <c r="K901" i="1"/>
  <c r="B901" i="1" s="1"/>
  <c r="Q902" i="1"/>
  <c r="M901" i="1"/>
  <c r="N901" i="1" s="1"/>
  <c r="C902" i="1" s="1"/>
  <c r="I902" i="1"/>
  <c r="P902" i="1"/>
  <c r="O900" i="1"/>
  <c r="D902" i="1"/>
  <c r="E902" i="1" s="1"/>
  <c r="G902" i="1" s="1"/>
  <c r="H903" i="1" s="1"/>
  <c r="A903" i="1"/>
  <c r="L902" i="1"/>
  <c r="J902" i="1" l="1"/>
  <c r="K902" i="1" s="1"/>
  <c r="B902" i="1" s="1"/>
  <c r="O901" i="1"/>
  <c r="A904" i="1"/>
  <c r="D903" i="1"/>
  <c r="E903" i="1" s="1"/>
  <c r="G903" i="1" s="1"/>
  <c r="L903" i="1"/>
  <c r="M902" i="1"/>
  <c r="N902" i="1" s="1"/>
  <c r="C903" i="1" s="1"/>
  <c r="I903" i="1"/>
  <c r="J903" i="1" s="1"/>
  <c r="P903" i="1"/>
  <c r="Q903" i="1"/>
  <c r="H904" i="1" l="1"/>
  <c r="K903" i="1"/>
  <c r="B903" i="1" s="1"/>
  <c r="P904" i="1"/>
  <c r="I904" i="1"/>
  <c r="M903" i="1"/>
  <c r="N903" i="1" s="1"/>
  <c r="C904" i="1" s="1"/>
  <c r="Q904" i="1"/>
  <c r="O902" i="1"/>
  <c r="D904" i="1"/>
  <c r="E904" i="1" s="1"/>
  <c r="G904" i="1" s="1"/>
  <c r="H905" i="1" s="1"/>
  <c r="A905" i="1"/>
  <c r="L904" i="1"/>
  <c r="J904" i="1" l="1"/>
  <c r="K904" i="1" s="1"/>
  <c r="B904" i="1" s="1"/>
  <c r="O903" i="1"/>
  <c r="I905" i="1"/>
  <c r="J905" i="1" s="1"/>
  <c r="P905" i="1"/>
  <c r="Q905" i="1"/>
  <c r="M904" i="1"/>
  <c r="N904" i="1" s="1"/>
  <c r="C905" i="1" s="1"/>
  <c r="L905" i="1"/>
  <c r="A906" i="1"/>
  <c r="D905" i="1"/>
  <c r="E905" i="1" s="1"/>
  <c r="G905" i="1" s="1"/>
  <c r="H906" i="1" s="1"/>
  <c r="K905" i="1" l="1"/>
  <c r="I906" i="1"/>
  <c r="J906" i="1" s="1"/>
  <c r="M905" i="1"/>
  <c r="N905" i="1" s="1"/>
  <c r="C906" i="1" s="1"/>
  <c r="Q906" i="1"/>
  <c r="P906" i="1"/>
  <c r="O904" i="1"/>
  <c r="A907" i="1"/>
  <c r="L906" i="1"/>
  <c r="D906" i="1"/>
  <c r="E906" i="1" s="1"/>
  <c r="G906" i="1" s="1"/>
  <c r="H907" i="1" l="1"/>
  <c r="O905" i="1"/>
  <c r="B905" i="1"/>
  <c r="K906" i="1"/>
  <c r="B906" i="1" s="1"/>
  <c r="D907" i="1"/>
  <c r="E907" i="1" s="1"/>
  <c r="G907" i="1" s="1"/>
  <c r="H908" i="1" s="1"/>
  <c r="L907" i="1"/>
  <c r="A908" i="1"/>
  <c r="M906" i="1"/>
  <c r="N906" i="1" s="1"/>
  <c r="C907" i="1" s="1"/>
  <c r="I907" i="1"/>
  <c r="P907" i="1"/>
  <c r="Q907" i="1"/>
  <c r="J907" i="1" l="1"/>
  <c r="K907" i="1" s="1"/>
  <c r="B907" i="1" s="1"/>
  <c r="D908" i="1"/>
  <c r="E908" i="1" s="1"/>
  <c r="G908" i="1" s="1"/>
  <c r="H909" i="1" s="1"/>
  <c r="L908" i="1"/>
  <c r="A909" i="1"/>
  <c r="O906" i="1"/>
  <c r="P908" i="1"/>
  <c r="I908" i="1"/>
  <c r="J908" i="1" s="1"/>
  <c r="Q908" i="1"/>
  <c r="M907" i="1"/>
  <c r="N907" i="1" s="1"/>
  <c r="C908" i="1" s="1"/>
  <c r="K908" i="1" l="1"/>
  <c r="B908" i="1" s="1"/>
  <c r="L909" i="1"/>
  <c r="A910" i="1"/>
  <c r="D909" i="1"/>
  <c r="E909" i="1" s="1"/>
  <c r="G909" i="1" s="1"/>
  <c r="P909" i="1"/>
  <c r="M908" i="1"/>
  <c r="N908" i="1" s="1"/>
  <c r="C909" i="1" s="1"/>
  <c r="Q909" i="1"/>
  <c r="I909" i="1"/>
  <c r="J909" i="1" s="1"/>
  <c r="O907" i="1"/>
  <c r="H910" i="1" l="1"/>
  <c r="K909" i="1"/>
  <c r="B909" i="1" s="1"/>
  <c r="O908" i="1"/>
  <c r="M909" i="1"/>
  <c r="N909" i="1" s="1"/>
  <c r="C910" i="1" s="1"/>
  <c r="P910" i="1"/>
  <c r="I910" i="1"/>
  <c r="Q910" i="1"/>
  <c r="L910" i="1"/>
  <c r="A911" i="1"/>
  <c r="D910" i="1"/>
  <c r="E910" i="1" s="1"/>
  <c r="J910" i="1" l="1"/>
  <c r="K910" i="1" s="1"/>
  <c r="B910" i="1" s="1"/>
  <c r="P911" i="1"/>
  <c r="M910" i="1"/>
  <c r="N910" i="1" s="1"/>
  <c r="C911" i="1" s="1"/>
  <c r="Q911" i="1"/>
  <c r="I911" i="1"/>
  <c r="O909" i="1"/>
  <c r="G910" i="1"/>
  <c r="A912" i="1"/>
  <c r="L911" i="1"/>
  <c r="D911" i="1"/>
  <c r="E911" i="1" s="1"/>
  <c r="G911" i="1" s="1"/>
  <c r="H911" i="1" l="1"/>
  <c r="J911" i="1" s="1"/>
  <c r="K911" i="1" s="1"/>
  <c r="H912" i="1"/>
  <c r="O910" i="1"/>
  <c r="A913" i="1"/>
  <c r="D912" i="1"/>
  <c r="E912" i="1" s="1"/>
  <c r="G912" i="1" s="1"/>
  <c r="L912" i="1"/>
  <c r="M911" i="1"/>
  <c r="N911" i="1" s="1"/>
  <c r="C912" i="1" s="1"/>
  <c r="I912" i="1"/>
  <c r="Q912" i="1"/>
  <c r="P912" i="1"/>
  <c r="H913" i="1" l="1"/>
  <c r="J912" i="1"/>
  <c r="K912" i="1" s="1"/>
  <c r="L913" i="1"/>
  <c r="A914" i="1"/>
  <c r="D913" i="1"/>
  <c r="E913" i="1" s="1"/>
  <c r="G913" i="1" s="1"/>
  <c r="B911" i="1"/>
  <c r="O911" i="1"/>
  <c r="Q913" i="1"/>
  <c r="P913" i="1"/>
  <c r="M912" i="1"/>
  <c r="N912" i="1" s="1"/>
  <c r="C913" i="1" s="1"/>
  <c r="I913" i="1"/>
  <c r="J913" i="1" l="1"/>
  <c r="K913" i="1" s="1"/>
  <c r="H914" i="1"/>
  <c r="B912" i="1"/>
  <c r="L914" i="1"/>
  <c r="D914" i="1"/>
  <c r="A915" i="1"/>
  <c r="M913" i="1"/>
  <c r="Q914" i="1"/>
  <c r="I914" i="1"/>
  <c r="P914" i="1"/>
  <c r="O912" i="1"/>
  <c r="J914" i="1" l="1"/>
  <c r="N913" i="1"/>
  <c r="E914" i="1"/>
  <c r="B913" i="1"/>
  <c r="Q915" i="1"/>
  <c r="M914" i="1"/>
  <c r="N914" i="1" s="1"/>
  <c r="I915" i="1"/>
  <c r="P915" i="1"/>
  <c r="L915" i="1"/>
  <c r="A916" i="1"/>
  <c r="D915" i="1"/>
  <c r="O913" i="1" l="1"/>
  <c r="C914" i="1"/>
  <c r="K914" i="1" s="1"/>
  <c r="G914" i="1"/>
  <c r="D916" i="1"/>
  <c r="L916" i="1"/>
  <c r="A917" i="1"/>
  <c r="P916" i="1"/>
  <c r="M915" i="1"/>
  <c r="N915" i="1" s="1"/>
  <c r="I916" i="1"/>
  <c r="Q916" i="1"/>
  <c r="E915" i="1"/>
  <c r="H915" i="1" l="1"/>
  <c r="J915" i="1" s="1"/>
  <c r="C915" i="1"/>
  <c r="G915" i="1"/>
  <c r="E916" i="1"/>
  <c r="O914" i="1"/>
  <c r="B914" i="1"/>
  <c r="Q917" i="1"/>
  <c r="I917" i="1"/>
  <c r="P917" i="1"/>
  <c r="M916" i="1"/>
  <c r="N916" i="1" s="1"/>
  <c r="A918" i="1"/>
  <c r="L917" i="1"/>
  <c r="D917" i="1"/>
  <c r="K915" i="1" l="1"/>
  <c r="B915" i="1" s="1"/>
  <c r="H916" i="1"/>
  <c r="J916" i="1" s="1"/>
  <c r="C916" i="1"/>
  <c r="G916" i="1"/>
  <c r="E917" i="1"/>
  <c r="M917" i="1"/>
  <c r="N917" i="1" s="1"/>
  <c r="P918" i="1"/>
  <c r="I918" i="1"/>
  <c r="Q918" i="1"/>
  <c r="D918" i="1"/>
  <c r="L918" i="1"/>
  <c r="A919" i="1"/>
  <c r="O915" i="1" l="1"/>
  <c r="K916" i="1"/>
  <c r="O916" i="1" s="1"/>
  <c r="H917" i="1"/>
  <c r="J917" i="1" s="1"/>
  <c r="C917" i="1"/>
  <c r="C918" i="1" s="1"/>
  <c r="E918" i="1"/>
  <c r="G917" i="1"/>
  <c r="A920" i="1"/>
  <c r="L919" i="1"/>
  <c r="D919" i="1"/>
  <c r="M918" i="1"/>
  <c r="N918" i="1" s="1"/>
  <c r="P919" i="1"/>
  <c r="I919" i="1"/>
  <c r="Q919" i="1"/>
  <c r="K917" i="1" l="1"/>
  <c r="O917" i="1" s="1"/>
  <c r="B916" i="1"/>
  <c r="H918" i="1"/>
  <c r="J918" i="1" s="1"/>
  <c r="K918" i="1" s="1"/>
  <c r="C919" i="1"/>
  <c r="G918" i="1"/>
  <c r="E919" i="1"/>
  <c r="M919" i="1"/>
  <c r="N919" i="1" s="1"/>
  <c r="P920" i="1"/>
  <c r="I920" i="1"/>
  <c r="Q920" i="1"/>
  <c r="A921" i="1"/>
  <c r="L920" i="1"/>
  <c r="D920" i="1"/>
  <c r="B917" i="1" l="1"/>
  <c r="C920" i="1"/>
  <c r="H919" i="1"/>
  <c r="J919" i="1" s="1"/>
  <c r="K919" i="1" s="1"/>
  <c r="E920" i="1"/>
  <c r="G919" i="1"/>
  <c r="B918" i="1"/>
  <c r="O918" i="1"/>
  <c r="L921" i="1"/>
  <c r="A922" i="1"/>
  <c r="D921" i="1"/>
  <c r="M920" i="1"/>
  <c r="N920" i="1" s="1"/>
  <c r="I921" i="1"/>
  <c r="P921" i="1"/>
  <c r="Q921" i="1"/>
  <c r="C921" i="1" l="1"/>
  <c r="H920" i="1"/>
  <c r="J920" i="1" s="1"/>
  <c r="K920" i="1" s="1"/>
  <c r="G920" i="1"/>
  <c r="H921" i="1" s="1"/>
  <c r="J921" i="1" s="1"/>
  <c r="E921" i="1"/>
  <c r="B919" i="1"/>
  <c r="O919" i="1"/>
  <c r="Q922" i="1"/>
  <c r="M921" i="1"/>
  <c r="N921" i="1" s="1"/>
  <c r="P922" i="1"/>
  <c r="I922" i="1"/>
  <c r="L922" i="1"/>
  <c r="A923" i="1"/>
  <c r="D922" i="1"/>
  <c r="C922" i="1" l="1"/>
  <c r="G921" i="1"/>
  <c r="E922" i="1"/>
  <c r="K921" i="1"/>
  <c r="B920" i="1"/>
  <c r="O920" i="1"/>
  <c r="I923" i="1"/>
  <c r="M922" i="1"/>
  <c r="N922" i="1" s="1"/>
  <c r="P923" i="1"/>
  <c r="Q923" i="1"/>
  <c r="L923" i="1"/>
  <c r="A924" i="1"/>
  <c r="D923" i="1"/>
  <c r="C923" i="1" l="1"/>
  <c r="H922" i="1"/>
  <c r="J922" i="1" s="1"/>
  <c r="K922" i="1" s="1"/>
  <c r="E923" i="1"/>
  <c r="G922" i="1"/>
  <c r="O921" i="1"/>
  <c r="B921" i="1"/>
  <c r="L924" i="1"/>
  <c r="D924" i="1"/>
  <c r="A925" i="1"/>
  <c r="M923" i="1"/>
  <c r="N923" i="1" s="1"/>
  <c r="P924" i="1"/>
  <c r="I924" i="1"/>
  <c r="Q924" i="1"/>
  <c r="C924" i="1" l="1"/>
  <c r="H923" i="1"/>
  <c r="J923" i="1" s="1"/>
  <c r="K923" i="1" s="1"/>
  <c r="O923" i="1" s="1"/>
  <c r="O922" i="1"/>
  <c r="G923" i="1"/>
  <c r="B922" i="1"/>
  <c r="L925" i="1"/>
  <c r="A926" i="1"/>
  <c r="D925" i="1"/>
  <c r="E924" i="1"/>
  <c r="I925" i="1"/>
  <c r="M924" i="1"/>
  <c r="N924" i="1" s="1"/>
  <c r="P925" i="1"/>
  <c r="Q925" i="1"/>
  <c r="C925" i="1" l="1"/>
  <c r="H924" i="1"/>
  <c r="J924" i="1" s="1"/>
  <c r="K924" i="1" s="1"/>
  <c r="O924" i="1" s="1"/>
  <c r="G924" i="1"/>
  <c r="E925" i="1"/>
  <c r="B923" i="1"/>
  <c r="M925" i="1"/>
  <c r="N925" i="1" s="1"/>
  <c r="P926" i="1"/>
  <c r="Q926" i="1"/>
  <c r="I926" i="1"/>
  <c r="L926" i="1"/>
  <c r="A927" i="1"/>
  <c r="D926" i="1"/>
  <c r="C926" i="1" l="1"/>
  <c r="H925" i="1"/>
  <c r="J925" i="1" s="1"/>
  <c r="K925" i="1" s="1"/>
  <c r="E926" i="1"/>
  <c r="G925" i="1"/>
  <c r="B924" i="1"/>
  <c r="I927" i="1"/>
  <c r="M926" i="1"/>
  <c r="N926" i="1" s="1"/>
  <c r="P927" i="1"/>
  <c r="Q927" i="1"/>
  <c r="L927" i="1"/>
  <c r="D927" i="1"/>
  <c r="A928" i="1"/>
  <c r="C927" i="1" l="1"/>
  <c r="H926" i="1"/>
  <c r="J926" i="1" s="1"/>
  <c r="K926" i="1" s="1"/>
  <c r="O926" i="1" s="1"/>
  <c r="G926" i="1"/>
  <c r="E927" i="1"/>
  <c r="O925" i="1"/>
  <c r="B925" i="1"/>
  <c r="M927" i="1"/>
  <c r="N927" i="1" s="1"/>
  <c r="P928" i="1"/>
  <c r="I928" i="1"/>
  <c r="Q928" i="1"/>
  <c r="L928" i="1"/>
  <c r="D928" i="1"/>
  <c r="A929" i="1"/>
  <c r="C928" i="1" l="1"/>
  <c r="H927" i="1"/>
  <c r="J927" i="1" s="1"/>
  <c r="K927" i="1" s="1"/>
  <c r="B926" i="1"/>
  <c r="G927" i="1"/>
  <c r="E928" i="1"/>
  <c r="P929" i="1"/>
  <c r="M928" i="1"/>
  <c r="N928" i="1" s="1"/>
  <c r="I929" i="1"/>
  <c r="Q929" i="1"/>
  <c r="L929" i="1"/>
  <c r="A930" i="1"/>
  <c r="D929" i="1"/>
  <c r="C929" i="1" l="1"/>
  <c r="H928" i="1"/>
  <c r="J928" i="1" s="1"/>
  <c r="K928" i="1" s="1"/>
  <c r="O927" i="1"/>
  <c r="G928" i="1"/>
  <c r="H929" i="1" s="1"/>
  <c r="J929" i="1" s="1"/>
  <c r="E929" i="1"/>
  <c r="B927" i="1"/>
  <c r="Q930" i="1"/>
  <c r="M929" i="1"/>
  <c r="N929" i="1" s="1"/>
  <c r="I930" i="1"/>
  <c r="P930" i="1"/>
  <c r="L930" i="1"/>
  <c r="D930" i="1"/>
  <c r="A931" i="1"/>
  <c r="C930" i="1" l="1"/>
  <c r="O928" i="1"/>
  <c r="G929" i="1"/>
  <c r="E930" i="1"/>
  <c r="K929" i="1"/>
  <c r="O929" i="1" s="1"/>
  <c r="B928" i="1"/>
  <c r="I931" i="1"/>
  <c r="M930" i="1"/>
  <c r="N930" i="1" s="1"/>
  <c r="P931" i="1"/>
  <c r="Q931" i="1"/>
  <c r="L931" i="1"/>
  <c r="A932" i="1"/>
  <c r="D931" i="1"/>
  <c r="C931" i="1" l="1"/>
  <c r="H930" i="1"/>
  <c r="J930" i="1" s="1"/>
  <c r="K930" i="1" s="1"/>
  <c r="O930" i="1" s="1"/>
  <c r="G930" i="1"/>
  <c r="E931" i="1"/>
  <c r="B929" i="1"/>
  <c r="L932" i="1"/>
  <c r="D932" i="1"/>
  <c r="A933" i="1"/>
  <c r="M931" i="1"/>
  <c r="N931" i="1" s="1"/>
  <c r="Q932" i="1"/>
  <c r="I932" i="1"/>
  <c r="P932" i="1"/>
  <c r="C932" i="1" l="1"/>
  <c r="H931" i="1"/>
  <c r="J931" i="1" s="1"/>
  <c r="K931" i="1" s="1"/>
  <c r="O931" i="1" s="1"/>
  <c r="B930" i="1"/>
  <c r="G931" i="1"/>
  <c r="Q933" i="1"/>
  <c r="M932" i="1"/>
  <c r="N932" i="1" s="1"/>
  <c r="I933" i="1"/>
  <c r="P933" i="1"/>
  <c r="E932" i="1"/>
  <c r="L933" i="1"/>
  <c r="A934" i="1"/>
  <c r="D933" i="1"/>
  <c r="E933" i="1" s="1"/>
  <c r="G933" i="1" s="1"/>
  <c r="C933" i="1" l="1"/>
  <c r="H932" i="1"/>
  <c r="J932" i="1" s="1"/>
  <c r="K932" i="1" s="1"/>
  <c r="O932" i="1" s="1"/>
  <c r="G932" i="1"/>
  <c r="B931" i="1"/>
  <c r="L934" i="1"/>
  <c r="D934" i="1"/>
  <c r="E934" i="1" s="1"/>
  <c r="G934" i="1" s="1"/>
  <c r="A935" i="1"/>
  <c r="M933" i="1"/>
  <c r="N933" i="1" s="1"/>
  <c r="Q934" i="1"/>
  <c r="P934" i="1"/>
  <c r="I934" i="1"/>
  <c r="C934" i="1" l="1"/>
  <c r="H935" i="1"/>
  <c r="H933" i="1"/>
  <c r="J933" i="1" s="1"/>
  <c r="K933" i="1" s="1"/>
  <c r="B933" i="1" s="1"/>
  <c r="H934" i="1"/>
  <c r="J934" i="1" s="1"/>
  <c r="B932" i="1"/>
  <c r="M934" i="1"/>
  <c r="N934" i="1" s="1"/>
  <c r="Q935" i="1"/>
  <c r="P935" i="1"/>
  <c r="I935" i="1"/>
  <c r="L935" i="1"/>
  <c r="D935" i="1"/>
  <c r="E935" i="1" s="1"/>
  <c r="G935" i="1" s="1"/>
  <c r="A936" i="1"/>
  <c r="C935" i="1" l="1"/>
  <c r="K934" i="1"/>
  <c r="B934" i="1" s="1"/>
  <c r="J935" i="1"/>
  <c r="O933" i="1"/>
  <c r="H936" i="1"/>
  <c r="L936" i="1"/>
  <c r="A937" i="1"/>
  <c r="D936" i="1"/>
  <c r="M935" i="1"/>
  <c r="N935" i="1" s="1"/>
  <c r="Q936" i="1"/>
  <c r="I936" i="1"/>
  <c r="P936" i="1"/>
  <c r="C936" i="1" l="1"/>
  <c r="K935" i="1"/>
  <c r="B935" i="1" s="1"/>
  <c r="O934" i="1"/>
  <c r="J936" i="1"/>
  <c r="M936" i="1"/>
  <c r="N936" i="1" s="1"/>
  <c r="Q937" i="1"/>
  <c r="P937" i="1"/>
  <c r="I937" i="1"/>
  <c r="E936" i="1"/>
  <c r="G936" i="1" s="1"/>
  <c r="L937" i="1"/>
  <c r="A938" i="1"/>
  <c r="D937" i="1"/>
  <c r="E937" i="1" s="1"/>
  <c r="G937" i="1" s="1"/>
  <c r="O935" i="1" l="1"/>
  <c r="K936" i="1"/>
  <c r="B936" i="1" s="1"/>
  <c r="C937" i="1"/>
  <c r="H937" i="1"/>
  <c r="J937" i="1" s="1"/>
  <c r="K937" i="1" s="1"/>
  <c r="B937" i="1" s="1"/>
  <c r="H938" i="1"/>
  <c r="J938" i="1" s="1"/>
  <c r="D938" i="1"/>
  <c r="E938" i="1" s="1"/>
  <c r="G938" i="1" s="1"/>
  <c r="L938" i="1"/>
  <c r="A939" i="1"/>
  <c r="P938" i="1"/>
  <c r="M937" i="1"/>
  <c r="N937" i="1" s="1"/>
  <c r="Q938" i="1"/>
  <c r="I938" i="1"/>
  <c r="O936" i="1" l="1"/>
  <c r="C938" i="1"/>
  <c r="K938" i="1" s="1"/>
  <c r="B938" i="1" s="1"/>
  <c r="H939" i="1"/>
  <c r="D939" i="1"/>
  <c r="E939" i="1" s="1"/>
  <c r="G939" i="1" s="1"/>
  <c r="L939" i="1"/>
  <c r="A940" i="1"/>
  <c r="O937" i="1"/>
  <c r="P939" i="1"/>
  <c r="M938" i="1"/>
  <c r="N938" i="1" s="1"/>
  <c r="I939" i="1"/>
  <c r="Q939" i="1"/>
  <c r="C939" i="1" l="1"/>
  <c r="J939" i="1"/>
  <c r="H940" i="1"/>
  <c r="I940" i="1"/>
  <c r="P940" i="1"/>
  <c r="M939" i="1"/>
  <c r="N939" i="1" s="1"/>
  <c r="Q940" i="1"/>
  <c r="O938" i="1"/>
  <c r="D940" i="1"/>
  <c r="E940" i="1" s="1"/>
  <c r="G940" i="1" s="1"/>
  <c r="L940" i="1"/>
  <c r="A941" i="1"/>
  <c r="C940" i="1" l="1"/>
  <c r="K939" i="1"/>
  <c r="B939" i="1" s="1"/>
  <c r="J940" i="1"/>
  <c r="H941" i="1"/>
  <c r="D941" i="1"/>
  <c r="E941" i="1" s="1"/>
  <c r="G941" i="1" s="1"/>
  <c r="L941" i="1"/>
  <c r="A942" i="1"/>
  <c r="I941" i="1"/>
  <c r="P941" i="1"/>
  <c r="Q941" i="1"/>
  <c r="M940" i="1"/>
  <c r="N940" i="1" s="1"/>
  <c r="C941" i="1" l="1"/>
  <c r="K940" i="1"/>
  <c r="B940" i="1" s="1"/>
  <c r="O939" i="1"/>
  <c r="J941" i="1"/>
  <c r="H942" i="1"/>
  <c r="D942" i="1"/>
  <c r="E942" i="1" s="1"/>
  <c r="G942" i="1" s="1"/>
  <c r="A943" i="1"/>
  <c r="L942" i="1"/>
  <c r="P942" i="1"/>
  <c r="I942" i="1"/>
  <c r="M941" i="1"/>
  <c r="N941" i="1" s="1"/>
  <c r="Q942" i="1"/>
  <c r="K941" i="1" l="1"/>
  <c r="B941" i="1" s="1"/>
  <c r="C942" i="1"/>
  <c r="O940" i="1"/>
  <c r="J942" i="1"/>
  <c r="H943" i="1"/>
  <c r="Q943" i="1"/>
  <c r="I943" i="1"/>
  <c r="M942" i="1"/>
  <c r="N942" i="1" s="1"/>
  <c r="P943" i="1"/>
  <c r="D943" i="1"/>
  <c r="E943" i="1" s="1"/>
  <c r="G943" i="1" s="1"/>
  <c r="A944" i="1"/>
  <c r="L943" i="1"/>
  <c r="C943" i="1" l="1"/>
  <c r="K942" i="1"/>
  <c r="B942" i="1" s="1"/>
  <c r="O941" i="1"/>
  <c r="J943" i="1"/>
  <c r="H944" i="1"/>
  <c r="D944" i="1"/>
  <c r="E944" i="1" s="1"/>
  <c r="G944" i="1" s="1"/>
  <c r="H945" i="1" s="1"/>
  <c r="L944" i="1"/>
  <c r="A945" i="1"/>
  <c r="Q944" i="1"/>
  <c r="I944" i="1"/>
  <c r="M943" i="1"/>
  <c r="N943" i="1" s="1"/>
  <c r="P944" i="1"/>
  <c r="C944" i="1" l="1"/>
  <c r="K943" i="1"/>
  <c r="B943" i="1" s="1"/>
  <c r="O942" i="1"/>
  <c r="J944" i="1"/>
  <c r="D945" i="1"/>
  <c r="E945" i="1" s="1"/>
  <c r="G945" i="1" s="1"/>
  <c r="A946" i="1"/>
  <c r="L945" i="1"/>
  <c r="Q945" i="1"/>
  <c r="I945" i="1"/>
  <c r="J945" i="1" s="1"/>
  <c r="M944" i="1"/>
  <c r="N944" i="1" s="1"/>
  <c r="P945" i="1"/>
  <c r="C945" i="1" l="1"/>
  <c r="K945" i="1" s="1"/>
  <c r="B945" i="1" s="1"/>
  <c r="K944" i="1"/>
  <c r="B944" i="1" s="1"/>
  <c r="O943" i="1"/>
  <c r="H946" i="1"/>
  <c r="P946" i="1"/>
  <c r="M945" i="1"/>
  <c r="N945" i="1" s="1"/>
  <c r="Q946" i="1"/>
  <c r="I946" i="1"/>
  <c r="D946" i="1"/>
  <c r="E946" i="1" s="1"/>
  <c r="G946" i="1" s="1"/>
  <c r="L946" i="1"/>
  <c r="A947" i="1"/>
  <c r="C946" i="1" l="1"/>
  <c r="O944" i="1"/>
  <c r="J946" i="1"/>
  <c r="K946" i="1" s="1"/>
  <c r="B946" i="1" s="1"/>
  <c r="H947" i="1"/>
  <c r="O945" i="1"/>
  <c r="D947" i="1"/>
  <c r="E947" i="1" s="1"/>
  <c r="G947" i="1" s="1"/>
  <c r="L947" i="1"/>
  <c r="A948" i="1"/>
  <c r="I947" i="1"/>
  <c r="P947" i="1"/>
  <c r="M946" i="1"/>
  <c r="N946" i="1" s="1"/>
  <c r="C947" i="1" s="1"/>
  <c r="Q947" i="1"/>
  <c r="J947" i="1" l="1"/>
  <c r="K947" i="1" s="1"/>
  <c r="B947" i="1" s="1"/>
  <c r="H948" i="1"/>
  <c r="A949" i="1"/>
  <c r="D948" i="1"/>
  <c r="E948" i="1" s="1"/>
  <c r="G948" i="1" s="1"/>
  <c r="L948" i="1"/>
  <c r="Q948" i="1"/>
  <c r="P948" i="1"/>
  <c r="M947" i="1"/>
  <c r="N947" i="1" s="1"/>
  <c r="C948" i="1" s="1"/>
  <c r="I948" i="1"/>
  <c r="O946" i="1"/>
  <c r="J948" i="1" l="1"/>
  <c r="K948" i="1" s="1"/>
  <c r="B948" i="1" s="1"/>
  <c r="H949" i="1"/>
  <c r="Q949" i="1"/>
  <c r="M948" i="1"/>
  <c r="N948" i="1" s="1"/>
  <c r="C949" i="1" s="1"/>
  <c r="I949" i="1"/>
  <c r="P949" i="1"/>
  <c r="O947" i="1"/>
  <c r="D949" i="1"/>
  <c r="E949" i="1" s="1"/>
  <c r="G949" i="1" s="1"/>
  <c r="H950" i="1" s="1"/>
  <c r="A950" i="1"/>
  <c r="L949" i="1"/>
  <c r="J949" i="1" l="1"/>
  <c r="K949" i="1" s="1"/>
  <c r="B949" i="1" s="1"/>
  <c r="Q950" i="1"/>
  <c r="P950" i="1"/>
  <c r="I950" i="1"/>
  <c r="J950" i="1" s="1"/>
  <c r="M949" i="1"/>
  <c r="N949" i="1" s="1"/>
  <c r="C950" i="1" s="1"/>
  <c r="O948" i="1"/>
  <c r="A951" i="1"/>
  <c r="D950" i="1"/>
  <c r="L950" i="1"/>
  <c r="K950" i="1" l="1"/>
  <c r="B950" i="1" s="1"/>
  <c r="E950" i="1"/>
  <c r="G950" i="1" s="1"/>
  <c r="P951" i="1"/>
  <c r="M950" i="1"/>
  <c r="N950" i="1" s="1"/>
  <c r="C951" i="1" s="1"/>
  <c r="Q951" i="1"/>
  <c r="I951" i="1"/>
  <c r="O949" i="1"/>
  <c r="A952" i="1"/>
  <c r="D951" i="1"/>
  <c r="E951" i="1" s="1"/>
  <c r="G951" i="1" s="1"/>
  <c r="L951" i="1"/>
  <c r="H951" i="1" l="1"/>
  <c r="J951" i="1" s="1"/>
  <c r="K951" i="1" s="1"/>
  <c r="B951" i="1" s="1"/>
  <c r="H952" i="1"/>
  <c r="A953" i="1"/>
  <c r="L952" i="1"/>
  <c r="D952" i="1"/>
  <c r="O950" i="1"/>
  <c r="M951" i="1"/>
  <c r="N951" i="1" s="1"/>
  <c r="C952" i="1" s="1"/>
  <c r="Q952" i="1"/>
  <c r="I952" i="1"/>
  <c r="P952" i="1"/>
  <c r="J952" i="1" l="1"/>
  <c r="K952" i="1" s="1"/>
  <c r="B952" i="1" s="1"/>
  <c r="L953" i="1"/>
  <c r="A954" i="1"/>
  <c r="D953" i="1"/>
  <c r="E953" i="1" s="1"/>
  <c r="G953" i="1" s="1"/>
  <c r="E952" i="1"/>
  <c r="G952" i="1" s="1"/>
  <c r="O951" i="1"/>
  <c r="M952" i="1"/>
  <c r="N952" i="1" s="1"/>
  <c r="C953" i="1" s="1"/>
  <c r="P953" i="1"/>
  <c r="Q953" i="1"/>
  <c r="I953" i="1"/>
  <c r="H953" i="1" l="1"/>
  <c r="J953" i="1" s="1"/>
  <c r="K953" i="1" s="1"/>
  <c r="B953" i="1" s="1"/>
  <c r="H954" i="1"/>
  <c r="M953" i="1"/>
  <c r="N953" i="1" s="1"/>
  <c r="C954" i="1" s="1"/>
  <c r="Q954" i="1"/>
  <c r="I954" i="1"/>
  <c r="P954" i="1"/>
  <c r="O952" i="1"/>
  <c r="L954" i="1"/>
  <c r="A955" i="1"/>
  <c r="D954" i="1"/>
  <c r="E954" i="1" s="1"/>
  <c r="G954" i="1" s="1"/>
  <c r="H955" i="1" l="1"/>
  <c r="J954" i="1"/>
  <c r="K954" i="1" s="1"/>
  <c r="B954" i="1" s="1"/>
  <c r="A956" i="1"/>
  <c r="L955" i="1"/>
  <c r="D955" i="1"/>
  <c r="E955" i="1" s="1"/>
  <c r="G955" i="1" s="1"/>
  <c r="H956" i="1" s="1"/>
  <c r="M954" i="1"/>
  <c r="N954" i="1" s="1"/>
  <c r="C955" i="1" s="1"/>
  <c r="Q955" i="1"/>
  <c r="P955" i="1"/>
  <c r="I955" i="1"/>
  <c r="O953" i="1"/>
  <c r="J955" i="1" l="1"/>
  <c r="K955" i="1" s="1"/>
  <c r="B955" i="1" s="1"/>
  <c r="L956" i="1"/>
  <c r="D956" i="1"/>
  <c r="E956" i="1" s="1"/>
  <c r="G956" i="1" s="1"/>
  <c r="A957" i="1"/>
  <c r="O954" i="1"/>
  <c r="M955" i="1"/>
  <c r="N955" i="1" s="1"/>
  <c r="C956" i="1" s="1"/>
  <c r="Q956" i="1"/>
  <c r="P956" i="1"/>
  <c r="I956" i="1"/>
  <c r="J956" i="1" s="1"/>
  <c r="H957" i="1" l="1"/>
  <c r="K956" i="1"/>
  <c r="B956" i="1" s="1"/>
  <c r="Q957" i="1"/>
  <c r="M956" i="1"/>
  <c r="N956" i="1" s="1"/>
  <c r="C957" i="1" s="1"/>
  <c r="I957" i="1"/>
  <c r="P957" i="1"/>
  <c r="O955" i="1"/>
  <c r="L957" i="1"/>
  <c r="D957" i="1"/>
  <c r="E957" i="1" s="1"/>
  <c r="G957" i="1" s="1"/>
  <c r="A958" i="1"/>
  <c r="J957" i="1" l="1"/>
  <c r="K957" i="1" s="1"/>
  <c r="B957" i="1" s="1"/>
  <c r="H958" i="1"/>
  <c r="P958" i="1"/>
  <c r="M957" i="1"/>
  <c r="N957" i="1" s="1"/>
  <c r="C958" i="1" s="1"/>
  <c r="I958" i="1"/>
  <c r="Q958" i="1"/>
  <c r="L958" i="1"/>
  <c r="D958" i="1"/>
  <c r="E958" i="1" s="1"/>
  <c r="G958" i="1" s="1"/>
  <c r="A959" i="1"/>
  <c r="O956" i="1"/>
  <c r="J958" i="1" l="1"/>
  <c r="K958" i="1" s="1"/>
  <c r="B958" i="1" s="1"/>
  <c r="H959" i="1"/>
  <c r="O957" i="1"/>
  <c r="D959" i="1"/>
  <c r="E959" i="1" s="1"/>
  <c r="G959" i="1" s="1"/>
  <c r="H960" i="1" s="1"/>
  <c r="L959" i="1"/>
  <c r="A960" i="1"/>
  <c r="P959" i="1"/>
  <c r="M958" i="1"/>
  <c r="N958" i="1" s="1"/>
  <c r="C959" i="1" s="1"/>
  <c r="I959" i="1"/>
  <c r="Q959" i="1"/>
  <c r="J959" i="1" l="1"/>
  <c r="K959" i="1" s="1"/>
  <c r="B959" i="1" s="1"/>
  <c r="P960" i="1"/>
  <c r="M959" i="1"/>
  <c r="N959" i="1" s="1"/>
  <c r="C960" i="1" s="1"/>
  <c r="I960" i="1"/>
  <c r="J960" i="1" s="1"/>
  <c r="Q960" i="1"/>
  <c r="D960" i="1"/>
  <c r="A961" i="1"/>
  <c r="L960" i="1"/>
  <c r="O958" i="1"/>
  <c r="O959" i="1" l="1"/>
  <c r="K960" i="1"/>
  <c r="B960" i="1" s="1"/>
  <c r="E960" i="1"/>
  <c r="G960" i="1" s="1"/>
  <c r="P961" i="1"/>
  <c r="M960" i="1"/>
  <c r="N960" i="1" s="1"/>
  <c r="C961" i="1" s="1"/>
  <c r="Q961" i="1"/>
  <c r="I961" i="1"/>
  <c r="D961" i="1"/>
  <c r="E961" i="1" s="1"/>
  <c r="G961" i="1" s="1"/>
  <c r="L961" i="1"/>
  <c r="A962" i="1"/>
  <c r="H962" i="1" l="1"/>
  <c r="H961" i="1"/>
  <c r="J961" i="1" s="1"/>
  <c r="K961" i="1" s="1"/>
  <c r="B961" i="1" s="1"/>
  <c r="D962" i="1"/>
  <c r="E962" i="1" s="1"/>
  <c r="G962" i="1" s="1"/>
  <c r="A963" i="1"/>
  <c r="L962" i="1"/>
  <c r="I962" i="1"/>
  <c r="P962" i="1"/>
  <c r="M961" i="1"/>
  <c r="N961" i="1" s="1"/>
  <c r="C962" i="1" s="1"/>
  <c r="Q962" i="1"/>
  <c r="O960" i="1"/>
  <c r="J962" i="1" l="1"/>
  <c r="K962" i="1" s="1"/>
  <c r="B962" i="1" s="1"/>
  <c r="H963" i="1"/>
  <c r="O961" i="1"/>
  <c r="D963" i="1"/>
  <c r="E963" i="1" s="1"/>
  <c r="G963" i="1" s="1"/>
  <c r="A964" i="1"/>
  <c r="L963" i="1"/>
  <c r="Q963" i="1"/>
  <c r="I963" i="1"/>
  <c r="P963" i="1"/>
  <c r="M962" i="1"/>
  <c r="N962" i="1" s="1"/>
  <c r="C963" i="1" s="1"/>
  <c r="J963" i="1" l="1"/>
  <c r="K963" i="1" s="1"/>
  <c r="B963" i="1" s="1"/>
  <c r="H964" i="1"/>
  <c r="D964" i="1"/>
  <c r="A965" i="1"/>
  <c r="L964" i="1"/>
  <c r="O962" i="1"/>
  <c r="P964" i="1"/>
  <c r="M963" i="1"/>
  <c r="N963" i="1" s="1"/>
  <c r="C964" i="1" s="1"/>
  <c r="Q964" i="1"/>
  <c r="I964" i="1"/>
  <c r="J964" i="1" l="1"/>
  <c r="K964" i="1" s="1"/>
  <c r="B964" i="1" s="1"/>
  <c r="E964" i="1"/>
  <c r="G964" i="1" s="1"/>
  <c r="Q965" i="1"/>
  <c r="I965" i="1"/>
  <c r="P965" i="1"/>
  <c r="M964" i="1"/>
  <c r="N964" i="1" s="1"/>
  <c r="C965" i="1" s="1"/>
  <c r="O963" i="1"/>
  <c r="L965" i="1"/>
  <c r="A966" i="1"/>
  <c r="D965" i="1"/>
  <c r="E965" i="1" s="1"/>
  <c r="G965" i="1" s="1"/>
  <c r="H966" i="1" s="1"/>
  <c r="H965" i="1" l="1"/>
  <c r="J965" i="1" s="1"/>
  <c r="K965" i="1" s="1"/>
  <c r="B965" i="1" s="1"/>
  <c r="A967" i="1"/>
  <c r="L966" i="1"/>
  <c r="D966" i="1"/>
  <c r="E966" i="1" s="1"/>
  <c r="G966" i="1" s="1"/>
  <c r="M965" i="1"/>
  <c r="N965" i="1" s="1"/>
  <c r="C966" i="1" s="1"/>
  <c r="Q966" i="1"/>
  <c r="I966" i="1"/>
  <c r="J966" i="1" s="1"/>
  <c r="P966" i="1"/>
  <c r="O964" i="1"/>
  <c r="H967" i="1" l="1"/>
  <c r="K966" i="1"/>
  <c r="B966" i="1" s="1"/>
  <c r="L967" i="1"/>
  <c r="A968" i="1"/>
  <c r="D967" i="1"/>
  <c r="E967" i="1" s="1"/>
  <c r="G967" i="1" s="1"/>
  <c r="O965" i="1"/>
  <c r="M966" i="1"/>
  <c r="N966" i="1" s="1"/>
  <c r="C967" i="1" s="1"/>
  <c r="P967" i="1"/>
  <c r="I967" i="1"/>
  <c r="Q967" i="1"/>
  <c r="J967" i="1" l="1"/>
  <c r="K967" i="1" s="1"/>
  <c r="B967" i="1" s="1"/>
  <c r="H968" i="1"/>
  <c r="A969" i="1"/>
  <c r="L968" i="1"/>
  <c r="D968" i="1"/>
  <c r="E968" i="1" s="1"/>
  <c r="G968" i="1" s="1"/>
  <c r="O966" i="1"/>
  <c r="M967" i="1"/>
  <c r="N967" i="1" s="1"/>
  <c r="C968" i="1" s="1"/>
  <c r="P968" i="1"/>
  <c r="I968" i="1"/>
  <c r="Q968" i="1"/>
  <c r="J968" i="1" l="1"/>
  <c r="K968" i="1" s="1"/>
  <c r="B968" i="1" s="1"/>
  <c r="H969" i="1"/>
  <c r="M968" i="1"/>
  <c r="N968" i="1" s="1"/>
  <c r="C969" i="1" s="1"/>
  <c r="P969" i="1"/>
  <c r="I969" i="1"/>
  <c r="Q969" i="1"/>
  <c r="L969" i="1"/>
  <c r="A970" i="1"/>
  <c r="D969" i="1"/>
  <c r="E969" i="1" s="1"/>
  <c r="G969" i="1" s="1"/>
  <c r="O967" i="1"/>
  <c r="J969" i="1" l="1"/>
  <c r="K969" i="1" s="1"/>
  <c r="B969" i="1" s="1"/>
  <c r="H970" i="1"/>
  <c r="D970" i="1"/>
  <c r="L970" i="1"/>
  <c r="A971" i="1"/>
  <c r="O968" i="1"/>
  <c r="M969" i="1"/>
  <c r="N969" i="1" s="1"/>
  <c r="C970" i="1" s="1"/>
  <c r="I970" i="1"/>
  <c r="Q970" i="1"/>
  <c r="P970" i="1"/>
  <c r="J970" i="1" l="1"/>
  <c r="K970" i="1" s="1"/>
  <c r="B970" i="1" s="1"/>
  <c r="A972" i="1"/>
  <c r="L971" i="1"/>
  <c r="D971" i="1"/>
  <c r="E971" i="1" s="1"/>
  <c r="G971" i="1" s="1"/>
  <c r="O969" i="1"/>
  <c r="E970" i="1"/>
  <c r="M970" i="1"/>
  <c r="N970" i="1" s="1"/>
  <c r="C971" i="1" s="1"/>
  <c r="P971" i="1"/>
  <c r="I971" i="1"/>
  <c r="Q971" i="1"/>
  <c r="O970" i="1" l="1"/>
  <c r="M971" i="1"/>
  <c r="N971" i="1" s="1"/>
  <c r="C972" i="1" s="1"/>
  <c r="P972" i="1"/>
  <c r="I972" i="1"/>
  <c r="Q972" i="1"/>
  <c r="A973" i="1"/>
  <c r="D972" i="1"/>
  <c r="L972" i="1"/>
  <c r="G970" i="1"/>
  <c r="H971" i="1" l="1"/>
  <c r="J971" i="1" s="1"/>
  <c r="K971" i="1" s="1"/>
  <c r="O971" i="1" s="1"/>
  <c r="M972" i="1"/>
  <c r="N972" i="1" s="1"/>
  <c r="C973" i="1" s="1"/>
  <c r="I973" i="1"/>
  <c r="P973" i="1"/>
  <c r="Q973" i="1"/>
  <c r="E972" i="1"/>
  <c r="G972" i="1" s="1"/>
  <c r="H972" i="1"/>
  <c r="J972" i="1" s="1"/>
  <c r="K972" i="1" s="1"/>
  <c r="A974" i="1"/>
  <c r="L973" i="1"/>
  <c r="D973" i="1"/>
  <c r="E973" i="1" s="1"/>
  <c r="G973" i="1" s="1"/>
  <c r="B971" i="1" l="1"/>
  <c r="H973" i="1"/>
  <c r="J973" i="1" s="1"/>
  <c r="K973" i="1" s="1"/>
  <c r="B973" i="1" s="1"/>
  <c r="O972" i="1"/>
  <c r="B972" i="1"/>
  <c r="H974" i="1"/>
  <c r="A975" i="1"/>
  <c r="L974" i="1"/>
  <c r="D974" i="1"/>
  <c r="M973" i="1"/>
  <c r="N973" i="1" s="1"/>
  <c r="C974" i="1" s="1"/>
  <c r="Q974" i="1"/>
  <c r="I974" i="1"/>
  <c r="P974" i="1"/>
  <c r="J974" i="1" l="1"/>
  <c r="K974" i="1" s="1"/>
  <c r="B974" i="1" s="1"/>
  <c r="E974" i="1"/>
  <c r="G974" i="1" s="1"/>
  <c r="O973" i="1"/>
  <c r="L975" i="1"/>
  <c r="A976" i="1"/>
  <c r="D975" i="1"/>
  <c r="E975" i="1" s="1"/>
  <c r="G975" i="1" s="1"/>
  <c r="M974" i="1"/>
  <c r="N974" i="1" s="1"/>
  <c r="C975" i="1" s="1"/>
  <c r="Q975" i="1"/>
  <c r="I975" i="1"/>
  <c r="P975" i="1"/>
  <c r="H976" i="1" l="1"/>
  <c r="H975" i="1"/>
  <c r="J975" i="1" s="1"/>
  <c r="K975" i="1" s="1"/>
  <c r="Q976" i="1"/>
  <c r="M975" i="1"/>
  <c r="N975" i="1" s="1"/>
  <c r="C976" i="1" s="1"/>
  <c r="I976" i="1"/>
  <c r="P976" i="1"/>
  <c r="O974" i="1"/>
  <c r="L976" i="1"/>
  <c r="A977" i="1"/>
  <c r="D976" i="1"/>
  <c r="J976" i="1" l="1"/>
  <c r="K976" i="1" s="1"/>
  <c r="B976" i="1" s="1"/>
  <c r="O975" i="1"/>
  <c r="B975" i="1"/>
  <c r="P977" i="1"/>
  <c r="M976" i="1"/>
  <c r="N976" i="1" s="1"/>
  <c r="C977" i="1" s="1"/>
  <c r="Q977" i="1"/>
  <c r="I977" i="1"/>
  <c r="E976" i="1"/>
  <c r="G976" i="1" s="1"/>
  <c r="L977" i="1"/>
  <c r="A978" i="1"/>
  <c r="D977" i="1"/>
  <c r="E977" i="1" s="1"/>
  <c r="G977" i="1" s="1"/>
  <c r="H978" i="1" l="1"/>
  <c r="H977" i="1"/>
  <c r="J977" i="1" s="1"/>
  <c r="K977" i="1" s="1"/>
  <c r="B977" i="1" s="1"/>
  <c r="D978" i="1"/>
  <c r="A979" i="1"/>
  <c r="L978" i="1"/>
  <c r="I978" i="1"/>
  <c r="M977" i="1"/>
  <c r="N977" i="1" s="1"/>
  <c r="C978" i="1" s="1"/>
  <c r="Q978" i="1"/>
  <c r="P978" i="1"/>
  <c r="O976" i="1"/>
  <c r="J978" i="1" l="1"/>
  <c r="K978" i="1" s="1"/>
  <c r="B978" i="1" s="1"/>
  <c r="E978" i="1"/>
  <c r="G978" i="1" s="1"/>
  <c r="Q979" i="1"/>
  <c r="P979" i="1"/>
  <c r="I979" i="1"/>
  <c r="M978" i="1"/>
  <c r="N978" i="1" s="1"/>
  <c r="C979" i="1" s="1"/>
  <c r="O977" i="1"/>
  <c r="L979" i="1"/>
  <c r="D979" i="1"/>
  <c r="E979" i="1" s="1"/>
  <c r="G979" i="1" s="1"/>
  <c r="A980" i="1"/>
  <c r="H980" i="1" l="1"/>
  <c r="H979" i="1"/>
  <c r="J979" i="1" s="1"/>
  <c r="K979" i="1" s="1"/>
  <c r="B979" i="1" s="1"/>
  <c r="Q980" i="1"/>
  <c r="M979" i="1"/>
  <c r="N979" i="1" s="1"/>
  <c r="C980" i="1" s="1"/>
  <c r="P980" i="1"/>
  <c r="I980" i="1"/>
  <c r="D980" i="1"/>
  <c r="A981" i="1"/>
  <c r="L980" i="1"/>
  <c r="O978" i="1"/>
  <c r="J980" i="1" l="1"/>
  <c r="K980" i="1" s="1"/>
  <c r="B980" i="1" s="1"/>
  <c r="D981" i="1"/>
  <c r="E981" i="1" s="1"/>
  <c r="G981" i="1" s="1"/>
  <c r="L981" i="1"/>
  <c r="A982" i="1"/>
  <c r="E980" i="1"/>
  <c r="G980" i="1" s="1"/>
  <c r="O979" i="1"/>
  <c r="P981" i="1"/>
  <c r="I981" i="1"/>
  <c r="M980" i="1"/>
  <c r="N980" i="1" s="1"/>
  <c r="C981" i="1" s="1"/>
  <c r="Q981" i="1"/>
  <c r="H981" i="1" l="1"/>
  <c r="J981" i="1" s="1"/>
  <c r="K981" i="1" s="1"/>
  <c r="B981" i="1" s="1"/>
  <c r="H982" i="1"/>
  <c r="D982" i="1"/>
  <c r="L982" i="1"/>
  <c r="A983" i="1"/>
  <c r="O980" i="1"/>
  <c r="I982" i="1"/>
  <c r="Q982" i="1"/>
  <c r="M981" i="1"/>
  <c r="N981" i="1" s="1"/>
  <c r="C982" i="1" s="1"/>
  <c r="P982" i="1"/>
  <c r="J982" i="1" l="1"/>
  <c r="K982" i="1" s="1"/>
  <c r="B982" i="1" s="1"/>
  <c r="A984" i="1"/>
  <c r="L983" i="1"/>
  <c r="D983" i="1"/>
  <c r="E983" i="1" s="1"/>
  <c r="G983" i="1" s="1"/>
  <c r="O981" i="1"/>
  <c r="I983" i="1"/>
  <c r="P983" i="1"/>
  <c r="Q983" i="1"/>
  <c r="M982" i="1"/>
  <c r="N982" i="1" s="1"/>
  <c r="C983" i="1" s="1"/>
  <c r="E982" i="1"/>
  <c r="G982" i="1" s="1"/>
  <c r="H983" i="1" l="1"/>
  <c r="J983" i="1" s="1"/>
  <c r="K983" i="1" s="1"/>
  <c r="B983" i="1" s="1"/>
  <c r="H984" i="1"/>
  <c r="D984" i="1"/>
  <c r="A985" i="1"/>
  <c r="L984" i="1"/>
  <c r="O982" i="1"/>
  <c r="I984" i="1"/>
  <c r="Q984" i="1"/>
  <c r="P984" i="1"/>
  <c r="M983" i="1"/>
  <c r="N983" i="1" s="1"/>
  <c r="C984" i="1" s="1"/>
  <c r="J984" i="1" l="1"/>
  <c r="K984" i="1" s="1"/>
  <c r="B984" i="1" s="1"/>
  <c r="I985" i="1"/>
  <c r="P985" i="1"/>
  <c r="M984" i="1"/>
  <c r="N984" i="1" s="1"/>
  <c r="C985" i="1" s="1"/>
  <c r="Q985" i="1"/>
  <c r="O983" i="1"/>
  <c r="D985" i="1"/>
  <c r="E985" i="1" s="1"/>
  <c r="G985" i="1" s="1"/>
  <c r="L985" i="1"/>
  <c r="A986" i="1"/>
  <c r="E984" i="1"/>
  <c r="G984" i="1" s="1"/>
  <c r="H986" i="1" l="1"/>
  <c r="H985" i="1"/>
  <c r="J985" i="1" s="1"/>
  <c r="K985" i="1" s="1"/>
  <c r="B985" i="1" s="1"/>
  <c r="O984" i="1"/>
  <c r="A987" i="1"/>
  <c r="L986" i="1"/>
  <c r="D986" i="1"/>
  <c r="P986" i="1"/>
  <c r="I986" i="1"/>
  <c r="M985" i="1"/>
  <c r="N985" i="1" s="1"/>
  <c r="C986" i="1" s="1"/>
  <c r="Q986" i="1"/>
  <c r="J986" i="1" l="1"/>
  <c r="K986" i="1" s="1"/>
  <c r="B986" i="1" s="1"/>
  <c r="E986" i="1"/>
  <c r="G986" i="1" s="1"/>
  <c r="M986" i="1"/>
  <c r="N986" i="1" s="1"/>
  <c r="C987" i="1" s="1"/>
  <c r="Q987" i="1"/>
  <c r="I987" i="1"/>
  <c r="P987" i="1"/>
  <c r="A988" i="1"/>
  <c r="L987" i="1"/>
  <c r="D987" i="1"/>
  <c r="E987" i="1" s="1"/>
  <c r="G987" i="1" s="1"/>
  <c r="O985" i="1"/>
  <c r="H988" i="1" l="1"/>
  <c r="H987" i="1"/>
  <c r="J987" i="1" s="1"/>
  <c r="K987" i="1" s="1"/>
  <c r="B987" i="1" s="1"/>
  <c r="A989" i="1"/>
  <c r="L988" i="1"/>
  <c r="D988" i="1"/>
  <c r="E988" i="1" s="1"/>
  <c r="G988" i="1" s="1"/>
  <c r="O986" i="1"/>
  <c r="M987" i="1"/>
  <c r="N987" i="1" s="1"/>
  <c r="C988" i="1" s="1"/>
  <c r="I988" i="1"/>
  <c r="Q988" i="1"/>
  <c r="P988" i="1"/>
  <c r="J988" i="1" l="1"/>
  <c r="K988" i="1" s="1"/>
  <c r="B988" i="1" s="1"/>
  <c r="H989" i="1"/>
  <c r="M988" i="1"/>
  <c r="N988" i="1" s="1"/>
  <c r="C989" i="1" s="1"/>
  <c r="I989" i="1"/>
  <c r="P989" i="1"/>
  <c r="Q989" i="1"/>
  <c r="L989" i="1"/>
  <c r="A990" i="1"/>
  <c r="D989" i="1"/>
  <c r="E989" i="1" s="1"/>
  <c r="G989" i="1" s="1"/>
  <c r="O987" i="1"/>
  <c r="J989" i="1" l="1"/>
  <c r="K989" i="1" s="1"/>
  <c r="B989" i="1" s="1"/>
  <c r="H990" i="1"/>
  <c r="O988" i="1"/>
  <c r="M989" i="1"/>
  <c r="N989" i="1" s="1"/>
  <c r="C990" i="1" s="1"/>
  <c r="P990" i="1"/>
  <c r="I990" i="1"/>
  <c r="Q990" i="1"/>
  <c r="A991" i="1"/>
  <c r="L990" i="1"/>
  <c r="D990" i="1"/>
  <c r="E990" i="1" s="1"/>
  <c r="G990" i="1" s="1"/>
  <c r="H991" i="1" s="1"/>
  <c r="J990" i="1" l="1"/>
  <c r="K990" i="1" s="1"/>
  <c r="B990" i="1" s="1"/>
  <c r="O989" i="1"/>
  <c r="D991" i="1"/>
  <c r="E991" i="1" s="1"/>
  <c r="G991" i="1" s="1"/>
  <c r="A992" i="1"/>
  <c r="L991" i="1"/>
  <c r="M990" i="1"/>
  <c r="N990" i="1" s="1"/>
  <c r="C991" i="1" s="1"/>
  <c r="Q991" i="1"/>
  <c r="I991" i="1"/>
  <c r="J991" i="1" s="1"/>
  <c r="P991" i="1"/>
  <c r="H992" i="1" l="1"/>
  <c r="K991" i="1"/>
  <c r="B991" i="1" s="1"/>
  <c r="M991" i="1"/>
  <c r="N991" i="1" s="1"/>
  <c r="C992" i="1" s="1"/>
  <c r="P992" i="1"/>
  <c r="I992" i="1"/>
  <c r="Q992" i="1"/>
  <c r="O990" i="1"/>
  <c r="A993" i="1"/>
  <c r="L992" i="1"/>
  <c r="D992" i="1"/>
  <c r="E992" i="1" s="1"/>
  <c r="G992" i="1" s="1"/>
  <c r="J992" i="1" l="1"/>
  <c r="K992" i="1" s="1"/>
  <c r="B992" i="1" s="1"/>
  <c r="H993" i="1"/>
  <c r="O991" i="1"/>
  <c r="M992" i="1"/>
  <c r="N992" i="1" s="1"/>
  <c r="C993" i="1" s="1"/>
  <c r="P993" i="1"/>
  <c r="Q993" i="1"/>
  <c r="I993" i="1"/>
  <c r="D993" i="1"/>
  <c r="E993" i="1" s="1"/>
  <c r="G993" i="1" s="1"/>
  <c r="H994" i="1" s="1"/>
  <c r="A994" i="1"/>
  <c r="L993" i="1"/>
  <c r="J993" i="1" l="1"/>
  <c r="K993" i="1" s="1"/>
  <c r="B993" i="1" s="1"/>
  <c r="L994" i="1"/>
  <c r="A995" i="1"/>
  <c r="D994" i="1"/>
  <c r="E994" i="1" s="1"/>
  <c r="G994" i="1" s="1"/>
  <c r="O992" i="1"/>
  <c r="M993" i="1"/>
  <c r="N993" i="1" s="1"/>
  <c r="C994" i="1" s="1"/>
  <c r="Q994" i="1"/>
  <c r="I994" i="1"/>
  <c r="J994" i="1" s="1"/>
  <c r="P994" i="1"/>
  <c r="H995" i="1" l="1"/>
  <c r="K994" i="1"/>
  <c r="B994" i="1" s="1"/>
  <c r="M994" i="1"/>
  <c r="N994" i="1" s="1"/>
  <c r="C995" i="1" s="1"/>
  <c r="Q995" i="1"/>
  <c r="P995" i="1"/>
  <c r="I995" i="1"/>
  <c r="O993" i="1"/>
  <c r="L995" i="1"/>
  <c r="D995" i="1"/>
  <c r="E995" i="1" s="1"/>
  <c r="A996" i="1"/>
  <c r="J995" i="1" l="1"/>
  <c r="K995" i="1" s="1"/>
  <c r="B995" i="1" s="1"/>
  <c r="G995" i="1"/>
  <c r="Q996" i="1"/>
  <c r="M995" i="1"/>
  <c r="N995" i="1" s="1"/>
  <c r="C996" i="1" s="1"/>
  <c r="I996" i="1"/>
  <c r="P996" i="1"/>
  <c r="O994" i="1"/>
  <c r="L996" i="1"/>
  <c r="A997" i="1"/>
  <c r="D996" i="1"/>
  <c r="H996" i="1" l="1"/>
  <c r="J996" i="1" s="1"/>
  <c r="K996" i="1" s="1"/>
  <c r="B996" i="1" s="1"/>
  <c r="L997" i="1"/>
  <c r="D997" i="1"/>
  <c r="E997" i="1" s="1"/>
  <c r="G997" i="1" s="1"/>
  <c r="A998" i="1"/>
  <c r="I997" i="1"/>
  <c r="M996" i="1"/>
  <c r="N996" i="1" s="1"/>
  <c r="C997" i="1" s="1"/>
  <c r="P997" i="1"/>
  <c r="Q997" i="1"/>
  <c r="O995" i="1"/>
  <c r="E996" i="1"/>
  <c r="G996" i="1" s="1"/>
  <c r="H997" i="1" s="1"/>
  <c r="H998" i="1" l="1"/>
  <c r="J997" i="1"/>
  <c r="K997" i="1" s="1"/>
  <c r="B997" i="1" s="1"/>
  <c r="L998" i="1"/>
  <c r="A999" i="1"/>
  <c r="D998" i="1"/>
  <c r="O996" i="1"/>
  <c r="I998" i="1"/>
  <c r="M997" i="1"/>
  <c r="N997" i="1" s="1"/>
  <c r="C998" i="1" s="1"/>
  <c r="P998" i="1"/>
  <c r="Q998" i="1"/>
  <c r="J998" i="1" l="1"/>
  <c r="K998" i="1" s="1"/>
  <c r="B998" i="1" s="1"/>
  <c r="O997" i="1"/>
  <c r="L999" i="1"/>
  <c r="D999" i="1"/>
  <c r="E999" i="1" s="1"/>
  <c r="G999" i="1" s="1"/>
  <c r="A1000" i="1"/>
  <c r="M998" i="1"/>
  <c r="N998" i="1" s="1"/>
  <c r="C999" i="1" s="1"/>
  <c r="Q999" i="1"/>
  <c r="I999" i="1"/>
  <c r="P999" i="1"/>
  <c r="E998" i="1"/>
  <c r="G998" i="1" s="1"/>
  <c r="H999" i="1" s="1"/>
  <c r="J999" i="1" s="1"/>
  <c r="H1000" i="1" l="1"/>
  <c r="K999" i="1"/>
  <c r="B999" i="1" s="1"/>
  <c r="L1000" i="1"/>
  <c r="D1000" i="1"/>
  <c r="E1000" i="1" s="1"/>
  <c r="G1000" i="1" s="1"/>
  <c r="H1001" i="1" s="1"/>
  <c r="A1001" i="1"/>
  <c r="O998" i="1"/>
  <c r="I1000" i="1"/>
  <c r="M999" i="1"/>
  <c r="N999" i="1" s="1"/>
  <c r="C1000" i="1" s="1"/>
  <c r="P1000" i="1"/>
  <c r="Q1000" i="1"/>
  <c r="J1000" i="1" l="1"/>
  <c r="K1000" i="1" s="1"/>
  <c r="B1000" i="1" s="1"/>
  <c r="L1001" i="1"/>
  <c r="D1001" i="1"/>
  <c r="E1001" i="1" s="1"/>
  <c r="G1001" i="1" s="1"/>
  <c r="H1002" i="1" s="1"/>
  <c r="A1002" i="1"/>
  <c r="O999" i="1"/>
  <c r="M1000" i="1"/>
  <c r="N1000" i="1" s="1"/>
  <c r="C1001" i="1" s="1"/>
  <c r="Q1001" i="1"/>
  <c r="P1001" i="1"/>
  <c r="I1001" i="1"/>
  <c r="J1001" i="1" s="1"/>
  <c r="K1001" i="1" l="1"/>
  <c r="B1001" i="1" s="1"/>
  <c r="L1002" i="1"/>
  <c r="A1003" i="1"/>
  <c r="D1002" i="1"/>
  <c r="O1000" i="1"/>
  <c r="M1001" i="1"/>
  <c r="N1001" i="1" s="1"/>
  <c r="C1002" i="1" s="1"/>
  <c r="Q1002" i="1"/>
  <c r="P1002" i="1"/>
  <c r="I1002" i="1"/>
  <c r="J1002" i="1" s="1"/>
  <c r="K1002" i="1" l="1"/>
  <c r="B1002" i="1" s="1"/>
  <c r="M1002" i="1"/>
  <c r="N1002" i="1" s="1"/>
  <c r="C1003" i="1" s="1"/>
  <c r="Q1003" i="1"/>
  <c r="P1003" i="1"/>
  <c r="I1003" i="1"/>
  <c r="E1002" i="1"/>
  <c r="G1002" i="1" s="1"/>
  <c r="H1003" i="1" s="1"/>
  <c r="J1003" i="1" s="1"/>
  <c r="O1001" i="1"/>
  <c r="L1003" i="1"/>
  <c r="A1004" i="1"/>
  <c r="D1003" i="1"/>
  <c r="E1003" i="1" s="1"/>
  <c r="G1003" i="1" s="1"/>
  <c r="K1003" i="1" l="1"/>
  <c r="B1003" i="1" s="1"/>
  <c r="M1003" i="1"/>
  <c r="N1003" i="1" s="1"/>
  <c r="C1004" i="1" s="1"/>
  <c r="I1004" i="1"/>
  <c r="Q1004" i="1"/>
  <c r="P1004" i="1"/>
  <c r="H1004" i="1"/>
  <c r="O1002" i="1"/>
  <c r="L1004" i="1"/>
  <c r="A1005" i="1"/>
  <c r="D1004" i="1"/>
  <c r="J1004" i="1" l="1"/>
  <c r="K1004" i="1" s="1"/>
  <c r="B1004" i="1" s="1"/>
  <c r="M1004" i="1"/>
  <c r="N1004" i="1" s="1"/>
  <c r="C1005" i="1" s="1"/>
  <c r="I1005" i="1"/>
  <c r="Q1005" i="1"/>
  <c r="P1005" i="1"/>
  <c r="E1004" i="1"/>
  <c r="G1004" i="1" s="1"/>
  <c r="H1005" i="1" s="1"/>
  <c r="O1003" i="1"/>
  <c r="L1005" i="1"/>
  <c r="A1006" i="1"/>
  <c r="D1005" i="1"/>
  <c r="E1005" i="1" s="1"/>
  <c r="G1005" i="1" s="1"/>
  <c r="J1005" i="1" l="1"/>
  <c r="K1005" i="1" s="1"/>
  <c r="B1005" i="1" s="1"/>
  <c r="H1006" i="1"/>
  <c r="M1005" i="1"/>
  <c r="N1005" i="1" s="1"/>
  <c r="C1006" i="1" s="1"/>
  <c r="P1006" i="1"/>
  <c r="I1006" i="1"/>
  <c r="Q1006" i="1"/>
  <c r="O1004" i="1"/>
  <c r="L1006" i="1"/>
  <c r="D1006" i="1"/>
  <c r="A1007" i="1"/>
  <c r="J1006" i="1" l="1"/>
  <c r="K1006" i="1" s="1"/>
  <c r="B1006" i="1" s="1"/>
  <c r="I1007" i="1"/>
  <c r="Q1007" i="1"/>
  <c r="P1007" i="1"/>
  <c r="M1006" i="1"/>
  <c r="N1006" i="1" s="1"/>
  <c r="C1007" i="1" s="1"/>
  <c r="O1005" i="1"/>
  <c r="L1007" i="1"/>
  <c r="A1008" i="1"/>
  <c r="D1007" i="1"/>
  <c r="E1007" i="1" s="1"/>
  <c r="G1007" i="1" s="1"/>
  <c r="E1006" i="1"/>
  <c r="I1008" i="1" l="1"/>
  <c r="P1008" i="1"/>
  <c r="Q1008" i="1"/>
  <c r="M1007" i="1"/>
  <c r="N1007" i="1" s="1"/>
  <c r="C1008" i="1" s="1"/>
  <c r="L1008" i="1"/>
  <c r="A1009" i="1"/>
  <c r="D1008" i="1"/>
  <c r="O1006" i="1"/>
  <c r="G1006" i="1"/>
  <c r="H1007" i="1" s="1"/>
  <c r="J1007" i="1" s="1"/>
  <c r="K1007" i="1" s="1"/>
  <c r="O1007" i="1" l="1"/>
  <c r="B1007" i="1"/>
  <c r="H1008" i="1"/>
  <c r="J1008" i="1" s="1"/>
  <c r="K1008" i="1" s="1"/>
  <c r="B1008" i="1" s="1"/>
  <c r="E1008" i="1"/>
  <c r="G1008" i="1" s="1"/>
  <c r="H1009" i="1" s="1"/>
  <c r="D1009" i="1"/>
  <c r="E1009" i="1" s="1"/>
  <c r="G1009" i="1" s="1"/>
  <c r="A1010" i="1"/>
  <c r="L1009" i="1"/>
  <c r="M1008" i="1"/>
  <c r="N1008" i="1" s="1"/>
  <c r="C1009" i="1" s="1"/>
  <c r="Q1009" i="1"/>
  <c r="I1009" i="1"/>
  <c r="P1009" i="1"/>
  <c r="J1009" i="1" l="1"/>
  <c r="K1009" i="1" s="1"/>
  <c r="B1009" i="1" s="1"/>
  <c r="H1010" i="1"/>
  <c r="P1010" i="1"/>
  <c r="Q1010" i="1"/>
  <c r="I1010" i="1"/>
  <c r="M1009" i="1"/>
  <c r="N1009" i="1" s="1"/>
  <c r="C1010" i="1" s="1"/>
  <c r="D1010" i="1"/>
  <c r="A1011" i="1"/>
  <c r="L1010" i="1"/>
  <c r="O1008" i="1"/>
  <c r="J1010" i="1" l="1"/>
  <c r="K1010" i="1" s="1"/>
  <c r="B1010" i="1" s="1"/>
  <c r="P1011" i="1"/>
  <c r="Q1011" i="1"/>
  <c r="I1011" i="1"/>
  <c r="M1010" i="1"/>
  <c r="N1010" i="1" s="1"/>
  <c r="C1011" i="1" s="1"/>
  <c r="A1012" i="1"/>
  <c r="L1011" i="1"/>
  <c r="D1011" i="1"/>
  <c r="E1011" i="1" s="1"/>
  <c r="O1009" i="1"/>
  <c r="E1010" i="1"/>
  <c r="G1010" i="1" s="1"/>
  <c r="H1011" i="1" s="1"/>
  <c r="J1011" i="1" l="1"/>
  <c r="K1011" i="1" s="1"/>
  <c r="B1011" i="1" s="1"/>
  <c r="A1013" i="1"/>
  <c r="D1012" i="1"/>
  <c r="L1012" i="1"/>
  <c r="G1011" i="1"/>
  <c r="H1012" i="1" s="1"/>
  <c r="O1010" i="1"/>
  <c r="I1012" i="1"/>
  <c r="M1011" i="1"/>
  <c r="N1011" i="1" s="1"/>
  <c r="C1012" i="1" s="1"/>
  <c r="P1012" i="1"/>
  <c r="Q1012" i="1"/>
  <c r="J1012" i="1" l="1"/>
  <c r="K1012" i="1" s="1"/>
  <c r="B1012" i="1" s="1"/>
  <c r="L1013" i="1"/>
  <c r="D1013" i="1"/>
  <c r="E1013" i="1" s="1"/>
  <c r="G1013" i="1" s="1"/>
  <c r="A1014" i="1"/>
  <c r="I1013" i="1"/>
  <c r="M1012" i="1"/>
  <c r="N1012" i="1" s="1"/>
  <c r="C1013" i="1" s="1"/>
  <c r="P1013" i="1"/>
  <c r="Q1013" i="1"/>
  <c r="O1011" i="1"/>
  <c r="E1012" i="1"/>
  <c r="G1012" i="1" s="1"/>
  <c r="H1013" i="1" s="1"/>
  <c r="H1014" i="1" l="1"/>
  <c r="J1013" i="1"/>
  <c r="K1013" i="1" s="1"/>
  <c r="B1013" i="1" s="1"/>
  <c r="L1014" i="1"/>
  <c r="D1014" i="1"/>
  <c r="A1015" i="1"/>
  <c r="O1012" i="1"/>
  <c r="M1013" i="1"/>
  <c r="N1013" i="1" s="1"/>
  <c r="C1014" i="1" s="1"/>
  <c r="Q1014" i="1"/>
  <c r="I1014" i="1"/>
  <c r="P1014" i="1"/>
  <c r="J1014" i="1" l="1"/>
  <c r="K1014" i="1" s="1"/>
  <c r="B1014" i="1" s="1"/>
  <c r="E1014" i="1"/>
  <c r="G1014" i="1" s="1"/>
  <c r="H1015" i="1" s="1"/>
  <c r="O1013" i="1"/>
  <c r="L1015" i="1"/>
  <c r="D1015" i="1"/>
  <c r="E1015" i="1" s="1"/>
  <c r="G1015" i="1" s="1"/>
  <c r="A1016" i="1"/>
  <c r="M1014" i="1"/>
  <c r="N1014" i="1" s="1"/>
  <c r="C1015" i="1" s="1"/>
  <c r="P1015" i="1"/>
  <c r="Q1015" i="1"/>
  <c r="I1015" i="1"/>
  <c r="H1016" i="1" l="1"/>
  <c r="J1015" i="1"/>
  <c r="K1015" i="1" s="1"/>
  <c r="B1015" i="1" s="1"/>
  <c r="Q1016" i="1"/>
  <c r="I1016" i="1"/>
  <c r="M1015" i="1"/>
  <c r="N1015" i="1" s="1"/>
  <c r="C1016" i="1" s="1"/>
  <c r="P1016" i="1"/>
  <c r="A1017" i="1"/>
  <c r="L1016" i="1"/>
  <c r="D1016" i="1"/>
  <c r="E1016" i="1" s="1"/>
  <c r="G1016" i="1" s="1"/>
  <c r="H1017" i="1" s="1"/>
  <c r="O1014" i="1"/>
  <c r="J1016" i="1" l="1"/>
  <c r="K1016" i="1" s="1"/>
  <c r="B1016" i="1" s="1"/>
  <c r="M1016" i="1"/>
  <c r="N1016" i="1" s="1"/>
  <c r="C1017" i="1" s="1"/>
  <c r="P1017" i="1"/>
  <c r="Q1017" i="1"/>
  <c r="I1017" i="1"/>
  <c r="J1017" i="1" s="1"/>
  <c r="D1017" i="1"/>
  <c r="E1017" i="1" s="1"/>
  <c r="G1017" i="1" s="1"/>
  <c r="H1018" i="1" s="1"/>
  <c r="A1018" i="1"/>
  <c r="L1017" i="1"/>
  <c r="O1015" i="1"/>
  <c r="K1017" i="1" l="1"/>
  <c r="B1017" i="1" s="1"/>
  <c r="M1017" i="1"/>
  <c r="N1017" i="1" s="1"/>
  <c r="C1018" i="1" s="1"/>
  <c r="Q1018" i="1"/>
  <c r="P1018" i="1"/>
  <c r="I1018" i="1"/>
  <c r="J1018" i="1" s="1"/>
  <c r="O1016" i="1"/>
  <c r="A1019" i="1"/>
  <c r="L1018" i="1"/>
  <c r="D1018" i="1"/>
  <c r="K1018" i="1" l="1"/>
  <c r="B1018" i="1" s="1"/>
  <c r="L1019" i="1"/>
  <c r="D1019" i="1"/>
  <c r="E1019" i="1" s="1"/>
  <c r="G1019" i="1" s="1"/>
  <c r="A1020" i="1"/>
  <c r="O1017" i="1"/>
  <c r="E1018" i="1"/>
  <c r="G1018" i="1" s="1"/>
  <c r="H1019" i="1" s="1"/>
  <c r="M1018" i="1"/>
  <c r="N1018" i="1" s="1"/>
  <c r="C1019" i="1" s="1"/>
  <c r="P1019" i="1"/>
  <c r="I1019" i="1"/>
  <c r="Q1019" i="1"/>
  <c r="H1020" i="1" l="1"/>
  <c r="I1020" i="1"/>
  <c r="M1019" i="1"/>
  <c r="N1019" i="1" s="1"/>
  <c r="C1020" i="1" s="1"/>
  <c r="P1020" i="1"/>
  <c r="Q1020" i="1"/>
  <c r="J1019" i="1"/>
  <c r="K1019" i="1" s="1"/>
  <c r="L1020" i="1"/>
  <c r="D1020" i="1"/>
  <c r="A1021" i="1"/>
  <c r="O1018" i="1"/>
  <c r="J1020" i="1" l="1"/>
  <c r="K1020" i="1" s="1"/>
  <c r="B1020" i="1" s="1"/>
  <c r="O1019" i="1"/>
  <c r="B1019" i="1"/>
  <c r="I1021" i="1"/>
  <c r="Q1021" i="1"/>
  <c r="M1020" i="1"/>
  <c r="N1020" i="1" s="1"/>
  <c r="C1021" i="1" s="1"/>
  <c r="P1021" i="1"/>
  <c r="E1020" i="1"/>
  <c r="G1020" i="1" s="1"/>
  <c r="H1021" i="1" s="1"/>
  <c r="L1021" i="1"/>
  <c r="D1021" i="1"/>
  <c r="E1021" i="1" s="1"/>
  <c r="G1021" i="1" s="1"/>
  <c r="A1022" i="1"/>
  <c r="J1021" i="1" l="1"/>
  <c r="K1021" i="1" s="1"/>
  <c r="B1021" i="1" s="1"/>
  <c r="H1022" i="1"/>
  <c r="O1020" i="1"/>
  <c r="P1022" i="1"/>
  <c r="I1022" i="1"/>
  <c r="M1021" i="1"/>
  <c r="N1021" i="1" s="1"/>
  <c r="C1022" i="1" s="1"/>
  <c r="Q1022" i="1"/>
  <c r="D1022" i="1"/>
  <c r="L1022" i="1"/>
  <c r="A1023" i="1"/>
  <c r="J1022" i="1" l="1"/>
  <c r="K1022" i="1" s="1"/>
  <c r="B1022" i="1" s="1"/>
  <c r="I1023" i="1"/>
  <c r="Q1023" i="1"/>
  <c r="M1022" i="1"/>
  <c r="N1022" i="1" s="1"/>
  <c r="C1023" i="1" s="1"/>
  <c r="P1023" i="1"/>
  <c r="E1022" i="1"/>
  <c r="G1022" i="1" s="1"/>
  <c r="H1023" i="1" s="1"/>
  <c r="O1021" i="1"/>
  <c r="D1023" i="1"/>
  <c r="L1023" i="1"/>
  <c r="A1024" i="1"/>
  <c r="J1023" i="1" l="1"/>
  <c r="K1023" i="1" s="1"/>
  <c r="B1023" i="1" s="1"/>
  <c r="O1022" i="1"/>
  <c r="E1023" i="1"/>
  <c r="G1023" i="1" s="1"/>
  <c r="H1024" i="1" s="1"/>
  <c r="P1024" i="1"/>
  <c r="M1023" i="1"/>
  <c r="N1023" i="1" s="1"/>
  <c r="C1024" i="1" s="1"/>
  <c r="Q1024" i="1"/>
  <c r="I1024" i="1"/>
  <c r="D1024" i="1"/>
  <c r="L1024" i="1"/>
  <c r="A1025" i="1"/>
  <c r="Q1025" i="1" l="1"/>
  <c r="P1025" i="1"/>
  <c r="M1024" i="1"/>
  <c r="N1024" i="1" s="1"/>
  <c r="C1025" i="1" s="1"/>
  <c r="I1025" i="1"/>
  <c r="E1024" i="1"/>
  <c r="G1024" i="1" s="1"/>
  <c r="H1025" i="1" s="1"/>
  <c r="O1023" i="1"/>
  <c r="D1025" i="1"/>
  <c r="E1025" i="1" s="1"/>
  <c r="G1025" i="1" s="1"/>
  <c r="A1026" i="1"/>
  <c r="L1025" i="1"/>
  <c r="J1024" i="1"/>
  <c r="K1024" i="1" s="1"/>
  <c r="H1026" i="1" l="1"/>
  <c r="O1024" i="1"/>
  <c r="B1024" i="1"/>
  <c r="J1025" i="1"/>
  <c r="K1025" i="1" s="1"/>
  <c r="A1027" i="1"/>
  <c r="D1026" i="1"/>
  <c r="E1026" i="1" s="1"/>
  <c r="G1026" i="1" s="1"/>
  <c r="H1027" i="1" s="1"/>
  <c r="L1026" i="1"/>
  <c r="P1026" i="1"/>
  <c r="M1025" i="1"/>
  <c r="N1025" i="1" s="1"/>
  <c r="C1026" i="1" s="1"/>
  <c r="Q1026" i="1"/>
  <c r="I1026" i="1"/>
  <c r="J1026" i="1" l="1"/>
  <c r="K1026" i="1" s="1"/>
  <c r="B1025" i="1"/>
  <c r="L1027" i="1"/>
  <c r="A1028" i="1"/>
  <c r="D1027" i="1"/>
  <c r="M1026" i="1"/>
  <c r="P1027" i="1"/>
  <c r="Q1027" i="1"/>
  <c r="I1027" i="1"/>
  <c r="J1027" i="1" s="1"/>
  <c r="O1025" i="1"/>
  <c r="N1026" i="1" l="1"/>
  <c r="O1026" i="1" s="1"/>
  <c r="E1027" i="1"/>
  <c r="B1026" i="1"/>
  <c r="A1029" i="1"/>
  <c r="L1028" i="1"/>
  <c r="D1028" i="1"/>
  <c r="M1027" i="1"/>
  <c r="Q1028" i="1"/>
  <c r="I1028" i="1"/>
  <c r="P1028" i="1"/>
  <c r="N1027" i="1" l="1"/>
  <c r="C1027" i="1"/>
  <c r="E1028" i="1"/>
  <c r="G1027" i="1"/>
  <c r="H1028" i="1" s="1"/>
  <c r="J1028" i="1" s="1"/>
  <c r="M1028" i="1"/>
  <c r="Q1029" i="1"/>
  <c r="I1029" i="1"/>
  <c r="P1029" i="1"/>
  <c r="L1029" i="1"/>
  <c r="D1029" i="1"/>
  <c r="A1030" i="1"/>
  <c r="N1028" i="1" l="1"/>
  <c r="K1027" i="1"/>
  <c r="C1028" i="1"/>
  <c r="G1028" i="1"/>
  <c r="H1029" i="1" s="1"/>
  <c r="J1029" i="1" s="1"/>
  <c r="E1029" i="1"/>
  <c r="D1030" i="1"/>
  <c r="L1030" i="1"/>
  <c r="A1031" i="1"/>
  <c r="P1030" i="1"/>
  <c r="I1030" i="1"/>
  <c r="M1029" i="1"/>
  <c r="Q1030" i="1"/>
  <c r="K1028" i="1" l="1"/>
  <c r="O1028" i="1" s="1"/>
  <c r="N1029" i="1"/>
  <c r="B1027" i="1"/>
  <c r="O1027" i="1"/>
  <c r="C1029" i="1"/>
  <c r="K1029" i="1" s="1"/>
  <c r="E1030" i="1"/>
  <c r="G1029" i="1"/>
  <c r="H1030" i="1" s="1"/>
  <c r="J1030" i="1" s="1"/>
  <c r="Q1031" i="1"/>
  <c r="M1030" i="1"/>
  <c r="I1031" i="1"/>
  <c r="P1031" i="1"/>
  <c r="A1032" i="1"/>
  <c r="L1031" i="1"/>
  <c r="D1031" i="1"/>
  <c r="O1029" i="1" l="1"/>
  <c r="B1028" i="1"/>
  <c r="N1030" i="1"/>
  <c r="B1029" i="1"/>
  <c r="C1030" i="1"/>
  <c r="E1031" i="1"/>
  <c r="G1030" i="1"/>
  <c r="H1031" i="1" s="1"/>
  <c r="J1031" i="1" s="1"/>
  <c r="I1032" i="1"/>
  <c r="P1032" i="1"/>
  <c r="M1031" i="1"/>
  <c r="Q1032" i="1"/>
  <c r="D1032" i="1"/>
  <c r="A1033" i="1"/>
  <c r="L1032" i="1"/>
  <c r="K1030" i="1" l="1"/>
  <c r="O1030" i="1" s="1"/>
  <c r="N1031" i="1"/>
  <c r="C1031" i="1"/>
  <c r="E1032" i="1"/>
  <c r="G1032" i="1" s="1"/>
  <c r="G1031" i="1"/>
  <c r="H1032" i="1" s="1"/>
  <c r="J1032" i="1" s="1"/>
  <c r="D1033" i="1"/>
  <c r="L1033" i="1"/>
  <c r="A1034" i="1"/>
  <c r="I1033" i="1"/>
  <c r="Q1033" i="1"/>
  <c r="P1033" i="1"/>
  <c r="M1032" i="1"/>
  <c r="H1033" i="1" l="1"/>
  <c r="J1033" i="1" s="1"/>
  <c r="B1030" i="1"/>
  <c r="N1032" i="1"/>
  <c r="K1031" i="1"/>
  <c r="B1031" i="1" s="1"/>
  <c r="C1032" i="1"/>
  <c r="K1032" i="1" s="1"/>
  <c r="E1033" i="1"/>
  <c r="Q1034" i="1"/>
  <c r="P1034" i="1"/>
  <c r="I1034" i="1"/>
  <c r="M1033" i="1"/>
  <c r="D1034" i="1"/>
  <c r="A1035" i="1"/>
  <c r="L1034" i="1"/>
  <c r="O1032" i="1" l="1"/>
  <c r="N1033" i="1"/>
  <c r="O1031" i="1"/>
  <c r="C1033" i="1"/>
  <c r="K1033" i="1" s="1"/>
  <c r="B1032" i="1"/>
  <c r="G1033" i="1"/>
  <c r="H1034" i="1" s="1"/>
  <c r="J1034" i="1" s="1"/>
  <c r="P1035" i="1"/>
  <c r="Q1035" i="1"/>
  <c r="M1034" i="1"/>
  <c r="I1035" i="1"/>
  <c r="D1035" i="1"/>
  <c r="A1036" i="1"/>
  <c r="L1035" i="1"/>
  <c r="E1034" i="1"/>
  <c r="O1033" i="1" l="1"/>
  <c r="B1033" i="1"/>
  <c r="N1034" i="1"/>
  <c r="C1034" i="1"/>
  <c r="E1035" i="1"/>
  <c r="G1035" i="1" s="1"/>
  <c r="G1034" i="1"/>
  <c r="H1035" i="1" s="1"/>
  <c r="J1035" i="1" s="1"/>
  <c r="D1036" i="1"/>
  <c r="L1036" i="1"/>
  <c r="A1037" i="1"/>
  <c r="Q1036" i="1"/>
  <c r="P1036" i="1"/>
  <c r="I1036" i="1"/>
  <c r="M1035" i="1"/>
  <c r="N1035" i="1" s="1"/>
  <c r="H1036" i="1" l="1"/>
  <c r="J1036" i="1" s="1"/>
  <c r="K1034" i="1"/>
  <c r="O1034" i="1" s="1"/>
  <c r="C1035" i="1"/>
  <c r="C1036" i="1" s="1"/>
  <c r="E1036" i="1"/>
  <c r="D1037" i="1"/>
  <c r="L1037" i="1"/>
  <c r="A1038" i="1"/>
  <c r="I1037" i="1"/>
  <c r="Q1037" i="1"/>
  <c r="P1037" i="1"/>
  <c r="M1036" i="1"/>
  <c r="N1036" i="1" s="1"/>
  <c r="B1034" i="1" l="1"/>
  <c r="C1037" i="1"/>
  <c r="K1035" i="1"/>
  <c r="O1035" i="1" s="1"/>
  <c r="K1036" i="1"/>
  <c r="O1036" i="1" s="1"/>
  <c r="E1037" i="1"/>
  <c r="G1037" i="1" s="1"/>
  <c r="G1036" i="1"/>
  <c r="H1037" i="1" s="1"/>
  <c r="J1037" i="1" s="1"/>
  <c r="D1038" i="1"/>
  <c r="A1039" i="1"/>
  <c r="L1038" i="1"/>
  <c r="I1038" i="1"/>
  <c r="M1037" i="1"/>
  <c r="N1037" i="1" s="1"/>
  <c r="P1038" i="1"/>
  <c r="Q1038" i="1"/>
  <c r="H1038" i="1" l="1"/>
  <c r="J1038" i="1" s="1"/>
  <c r="C1038" i="1"/>
  <c r="B1035" i="1"/>
  <c r="K1037" i="1"/>
  <c r="O1037" i="1" s="1"/>
  <c r="B1036" i="1"/>
  <c r="P1039" i="1"/>
  <c r="Q1039" i="1"/>
  <c r="M1038" i="1"/>
  <c r="N1038" i="1" s="1"/>
  <c r="I1039" i="1"/>
  <c r="D1039" i="1"/>
  <c r="E1039" i="1" s="1"/>
  <c r="A1040" i="1"/>
  <c r="L1039" i="1"/>
  <c r="E1038" i="1"/>
  <c r="G1038" i="1" s="1"/>
  <c r="H1039" i="1" s="1"/>
  <c r="J1039" i="1" l="1"/>
  <c r="K1038" i="1"/>
  <c r="B1038" i="1" s="1"/>
  <c r="C1039" i="1"/>
  <c r="B1037" i="1"/>
  <c r="G1039" i="1"/>
  <c r="H1040" i="1" s="1"/>
  <c r="L1040" i="1"/>
  <c r="A1041" i="1"/>
  <c r="D1040" i="1"/>
  <c r="E1040" i="1" s="1"/>
  <c r="G1040" i="1" s="1"/>
  <c r="Q1040" i="1"/>
  <c r="M1039" i="1"/>
  <c r="N1039" i="1" s="1"/>
  <c r="I1040" i="1"/>
  <c r="P1040" i="1"/>
  <c r="K1039" i="1" l="1"/>
  <c r="B1039" i="1" s="1"/>
  <c r="O1038" i="1"/>
  <c r="C1040" i="1"/>
  <c r="H1041" i="1"/>
  <c r="J1040" i="1"/>
  <c r="A1042" i="1"/>
  <c r="D1041" i="1"/>
  <c r="L1041" i="1"/>
  <c r="M1040" i="1"/>
  <c r="P1041" i="1"/>
  <c r="Q1041" i="1"/>
  <c r="I1041" i="1"/>
  <c r="O1039" i="1" l="1"/>
  <c r="N1040" i="1"/>
  <c r="E1041" i="1"/>
  <c r="K1040" i="1"/>
  <c r="J1041" i="1"/>
  <c r="A1043" i="1"/>
  <c r="D1042" i="1"/>
  <c r="L1042" i="1"/>
  <c r="Q1042" i="1"/>
  <c r="M1041" i="1"/>
  <c r="I1042" i="1"/>
  <c r="P1042" i="1"/>
  <c r="N1041" i="1" l="1"/>
  <c r="C1041" i="1"/>
  <c r="O1040" i="1"/>
  <c r="G1041" i="1"/>
  <c r="H1042" i="1" s="1"/>
  <c r="J1042" i="1" s="1"/>
  <c r="E1042" i="1"/>
  <c r="B1040" i="1"/>
  <c r="A1044" i="1"/>
  <c r="L1043" i="1"/>
  <c r="D1043" i="1"/>
  <c r="I1043" i="1"/>
  <c r="M1042" i="1"/>
  <c r="P1043" i="1"/>
  <c r="Q1043" i="1"/>
  <c r="K1041" i="1" l="1"/>
  <c r="O1041" i="1" s="1"/>
  <c r="N1042" i="1"/>
  <c r="C1042" i="1"/>
  <c r="G1042" i="1"/>
  <c r="H1043" i="1" s="1"/>
  <c r="J1043" i="1" s="1"/>
  <c r="E1043" i="1"/>
  <c r="L1044" i="1"/>
  <c r="A1045" i="1"/>
  <c r="D1044" i="1"/>
  <c r="Q1044" i="1"/>
  <c r="M1043" i="1"/>
  <c r="I1044" i="1"/>
  <c r="P1044" i="1"/>
  <c r="B1041" i="1" l="1"/>
  <c r="K1042" i="1"/>
  <c r="B1042" i="1" s="1"/>
  <c r="N1043" i="1"/>
  <c r="C1043" i="1"/>
  <c r="E1044" i="1"/>
  <c r="G1043" i="1"/>
  <c r="H1044" i="1" s="1"/>
  <c r="J1044" i="1" s="1"/>
  <c r="A1046" i="1"/>
  <c r="D1045" i="1"/>
  <c r="E1045" i="1" s="1"/>
  <c r="G1045" i="1" s="1"/>
  <c r="L1045" i="1"/>
  <c r="M1044" i="1"/>
  <c r="Q1045" i="1"/>
  <c r="I1045" i="1"/>
  <c r="P1045" i="1"/>
  <c r="O1042" i="1" l="1"/>
  <c r="K1043" i="1"/>
  <c r="O1043" i="1" s="1"/>
  <c r="N1044" i="1"/>
  <c r="C1044" i="1"/>
  <c r="K1044" i="1" s="1"/>
  <c r="G1044" i="1"/>
  <c r="H1045" i="1" s="1"/>
  <c r="J1045" i="1" s="1"/>
  <c r="H1046" i="1"/>
  <c r="M1045" i="1"/>
  <c r="Q1046" i="1"/>
  <c r="I1046" i="1"/>
  <c r="P1046" i="1"/>
  <c r="A1047" i="1"/>
  <c r="A1048" i="1" s="1"/>
  <c r="D1046" i="1"/>
  <c r="E1046" i="1" s="1"/>
  <c r="G1046" i="1" s="1"/>
  <c r="L1046" i="1"/>
  <c r="H1047" i="1" l="1"/>
  <c r="B1043" i="1"/>
  <c r="A1049" i="1"/>
  <c r="L1048" i="1"/>
  <c r="D1048" i="1"/>
  <c r="E1048" i="1" s="1"/>
  <c r="G1048" i="1" s="1"/>
  <c r="N1045" i="1"/>
  <c r="C1045" i="1"/>
  <c r="O1044" i="1"/>
  <c r="J1046" i="1"/>
  <c r="B1044" i="1"/>
  <c r="L1047" i="1"/>
  <c r="D1047" i="1"/>
  <c r="E1047" i="1" s="1"/>
  <c r="M1046" i="1"/>
  <c r="Q1047" i="1"/>
  <c r="I1047" i="1"/>
  <c r="P1047" i="1"/>
  <c r="J1047" i="1" l="1"/>
  <c r="I1415" i="1" s="1"/>
  <c r="M1048" i="1"/>
  <c r="N1048" i="1" s="1"/>
  <c r="A1050" i="1"/>
  <c r="L1049" i="1"/>
  <c r="D1049" i="1"/>
  <c r="E1049" i="1" s="1"/>
  <c r="G1049" i="1" s="1"/>
  <c r="Q1048" i="1"/>
  <c r="Q1049" i="1" s="1"/>
  <c r="P1048" i="1"/>
  <c r="P1049" i="1" s="1"/>
  <c r="I1048" i="1"/>
  <c r="I1049" i="1" s="1"/>
  <c r="M1047" i="1"/>
  <c r="N1046" i="1"/>
  <c r="C1046" i="1"/>
  <c r="K1045" i="1"/>
  <c r="G1047" i="1"/>
  <c r="Q1050" i="1" l="1"/>
  <c r="I1050" i="1"/>
  <c r="P1050" i="1"/>
  <c r="M1049" i="1"/>
  <c r="N1049" i="1" s="1"/>
  <c r="L1050" i="1"/>
  <c r="M1050" i="1" s="1"/>
  <c r="N1050" i="1" s="1"/>
  <c r="A1051" i="1"/>
  <c r="D1050" i="1"/>
  <c r="E1050" i="1" s="1"/>
  <c r="G1050" i="1" s="1"/>
  <c r="H1051" i="1" s="1"/>
  <c r="H1048" i="1"/>
  <c r="J1048" i="1" s="1"/>
  <c r="H1050" i="1"/>
  <c r="H1049" i="1"/>
  <c r="J1049" i="1" s="1"/>
  <c r="B1045" i="1"/>
  <c r="O1045" i="1"/>
  <c r="C1047" i="1"/>
  <c r="K1046" i="1"/>
  <c r="N1047" i="1"/>
  <c r="J1050" i="1" l="1"/>
  <c r="C1048" i="1"/>
  <c r="C1049" i="1" s="1"/>
  <c r="K1049" i="1" s="1"/>
  <c r="O1049" i="1" s="1"/>
  <c r="P1051" i="1"/>
  <c r="I1051" i="1"/>
  <c r="J1051" i="1" s="1"/>
  <c r="A1052" i="1"/>
  <c r="L1051" i="1"/>
  <c r="D1051" i="1"/>
  <c r="E1051" i="1" s="1"/>
  <c r="G1051" i="1" s="1"/>
  <c r="Q1051" i="1"/>
  <c r="B1046" i="1"/>
  <c r="O1046" i="1"/>
  <c r="K1047" i="1"/>
  <c r="K1048" i="1" l="1"/>
  <c r="O1048" i="1" s="1"/>
  <c r="B1049" i="1"/>
  <c r="H1052" i="1"/>
  <c r="P1052" i="1"/>
  <c r="M1051" i="1"/>
  <c r="N1051" i="1" s="1"/>
  <c r="Q1052" i="1"/>
  <c r="I1052" i="1"/>
  <c r="L1052" i="1"/>
  <c r="A1053" i="1"/>
  <c r="D1052" i="1"/>
  <c r="E1052" i="1" s="1"/>
  <c r="G1052" i="1" s="1"/>
  <c r="C1050" i="1"/>
  <c r="B1047" i="1"/>
  <c r="O1047" i="1"/>
  <c r="B1048" i="1" l="1"/>
  <c r="L1053" i="1"/>
  <c r="D1053" i="1"/>
  <c r="E1053" i="1" s="1"/>
  <c r="G1053" i="1" s="1"/>
  <c r="H1054" i="1" s="1"/>
  <c r="A1054" i="1"/>
  <c r="Q1053" i="1"/>
  <c r="I1053" i="1"/>
  <c r="P1053" i="1"/>
  <c r="M1052" i="1"/>
  <c r="N1052" i="1" s="1"/>
  <c r="H1053" i="1"/>
  <c r="J1052" i="1"/>
  <c r="C1051" i="1"/>
  <c r="K1050" i="1"/>
  <c r="O1050" i="1" s="1"/>
  <c r="J1053" i="1" l="1"/>
  <c r="B1050" i="1"/>
  <c r="C1052" i="1"/>
  <c r="C1053" i="1" s="1"/>
  <c r="K1051" i="1"/>
  <c r="L1054" i="1"/>
  <c r="A1055" i="1"/>
  <c r="D1054" i="1"/>
  <c r="E1054" i="1" s="1"/>
  <c r="G1054" i="1" s="1"/>
  <c r="I1054" i="1"/>
  <c r="J1054" i="1" s="1"/>
  <c r="P1054" i="1"/>
  <c r="M1053" i="1"/>
  <c r="N1053" i="1" s="1"/>
  <c r="Q1054" i="1"/>
  <c r="K1053" i="1" l="1"/>
  <c r="B1053" i="1" s="1"/>
  <c r="K1052" i="1"/>
  <c r="O1052" i="1" s="1"/>
  <c r="O1051" i="1"/>
  <c r="B1051" i="1"/>
  <c r="H1055" i="1"/>
  <c r="A1056" i="1"/>
  <c r="L1055" i="1"/>
  <c r="D1055" i="1"/>
  <c r="E1055" i="1" s="1"/>
  <c r="G1055" i="1" s="1"/>
  <c r="M1054" i="1"/>
  <c r="N1054" i="1" s="1"/>
  <c r="Q1055" i="1"/>
  <c r="I1055" i="1"/>
  <c r="P1055" i="1"/>
  <c r="C1054" i="1"/>
  <c r="K1054" i="1" s="1"/>
  <c r="O1053" i="1" l="1"/>
  <c r="B1052" i="1"/>
  <c r="C1055" i="1"/>
  <c r="O1054" i="1"/>
  <c r="B1054" i="1"/>
  <c r="P1056" i="1"/>
  <c r="I1056" i="1"/>
  <c r="M1055" i="1"/>
  <c r="N1055" i="1" s="1"/>
  <c r="Q1056" i="1"/>
  <c r="J1055" i="1"/>
  <c r="L1056" i="1"/>
  <c r="D1056" i="1"/>
  <c r="E1056" i="1" s="1"/>
  <c r="G1056" i="1" s="1"/>
  <c r="H1057" i="1" s="1"/>
  <c r="A1057" i="1"/>
  <c r="H1056" i="1"/>
  <c r="J1056" i="1" l="1"/>
  <c r="C1056" i="1"/>
  <c r="K1055" i="1"/>
  <c r="O1055" i="1" s="1"/>
  <c r="D1057" i="1"/>
  <c r="E1057" i="1" s="1"/>
  <c r="G1057" i="1" s="1"/>
  <c r="A1058" i="1"/>
  <c r="L1057" i="1"/>
  <c r="M1056" i="1"/>
  <c r="N1056" i="1" s="1"/>
  <c r="I1057" i="1"/>
  <c r="J1057" i="1" s="1"/>
  <c r="Q1057" i="1"/>
  <c r="P1057" i="1"/>
  <c r="K1056" i="1" l="1"/>
  <c r="B1056" i="1" s="1"/>
  <c r="B1055" i="1"/>
  <c r="C1057" i="1"/>
  <c r="K1057" i="1" s="1"/>
  <c r="B1057" i="1" s="1"/>
  <c r="Q1058" i="1"/>
  <c r="I1058" i="1"/>
  <c r="P1058" i="1"/>
  <c r="M1057" i="1"/>
  <c r="N1057" i="1" s="1"/>
  <c r="A1059" i="1"/>
  <c r="D1058" i="1"/>
  <c r="E1058" i="1" s="1"/>
  <c r="G1058" i="1" s="1"/>
  <c r="H1059" i="1" s="1"/>
  <c r="L1058" i="1"/>
  <c r="H1058" i="1"/>
  <c r="O1056" i="1" l="1"/>
  <c r="J1058" i="1"/>
  <c r="C1058" i="1"/>
  <c r="O1057" i="1"/>
  <c r="L1059" i="1"/>
  <c r="D1059" i="1"/>
  <c r="E1059" i="1" s="1"/>
  <c r="G1059" i="1" s="1"/>
  <c r="H1060" i="1" s="1"/>
  <c r="A1060" i="1"/>
  <c r="P1059" i="1"/>
  <c r="M1058" i="1"/>
  <c r="N1058" i="1" s="1"/>
  <c r="I1059" i="1"/>
  <c r="J1059" i="1" s="1"/>
  <c r="Q1059" i="1"/>
  <c r="K1058" i="1" l="1"/>
  <c r="B1058" i="1" s="1"/>
  <c r="C1059" i="1"/>
  <c r="K1059" i="1" s="1"/>
  <c r="B1059" i="1" s="1"/>
  <c r="D1060" i="1"/>
  <c r="E1060" i="1" s="1"/>
  <c r="G1060" i="1" s="1"/>
  <c r="H1061" i="1" s="1"/>
  <c r="A1061" i="1"/>
  <c r="L1060" i="1"/>
  <c r="Q1060" i="1"/>
  <c r="M1059" i="1"/>
  <c r="N1059" i="1" s="1"/>
  <c r="I1060" i="1"/>
  <c r="J1060" i="1" s="1"/>
  <c r="P1060" i="1"/>
  <c r="O1058" i="1" l="1"/>
  <c r="C1060" i="1"/>
  <c r="K1060" i="1" s="1"/>
  <c r="B1060" i="1" s="1"/>
  <c r="O1059" i="1"/>
  <c r="Q1061" i="1"/>
  <c r="I1061" i="1"/>
  <c r="J1061" i="1" s="1"/>
  <c r="P1061" i="1"/>
  <c r="M1060" i="1"/>
  <c r="N1060" i="1" s="1"/>
  <c r="D1061" i="1"/>
  <c r="E1061" i="1" s="1"/>
  <c r="G1061" i="1" s="1"/>
  <c r="H1062" i="1" s="1"/>
  <c r="A1062" i="1"/>
  <c r="L1061" i="1"/>
  <c r="C1061" i="1" l="1"/>
  <c r="K1061" i="1" s="1"/>
  <c r="Q1062" i="1"/>
  <c r="I1062" i="1"/>
  <c r="J1062" i="1" s="1"/>
  <c r="M1061" i="1"/>
  <c r="N1061" i="1" s="1"/>
  <c r="P1062" i="1"/>
  <c r="D1062" i="1"/>
  <c r="E1062" i="1" s="1"/>
  <c r="G1062" i="1" s="1"/>
  <c r="H1063" i="1" s="1"/>
  <c r="A1063" i="1"/>
  <c r="L1062" i="1"/>
  <c r="O1060" i="1"/>
  <c r="C1062" i="1" l="1"/>
  <c r="K1062" i="1" s="1"/>
  <c r="B1062" i="1" s="1"/>
  <c r="O1061" i="1"/>
  <c r="B1061" i="1"/>
  <c r="L1063" i="1"/>
  <c r="D1063" i="1"/>
  <c r="E1063" i="1" s="1"/>
  <c r="G1063" i="1" s="1"/>
  <c r="H1064" i="1" s="1"/>
  <c r="A1064" i="1"/>
  <c r="M1062" i="1"/>
  <c r="N1062" i="1" s="1"/>
  <c r="I1063" i="1"/>
  <c r="J1063" i="1" s="1"/>
  <c r="Q1063" i="1"/>
  <c r="P1063" i="1"/>
  <c r="C1063" i="1" l="1"/>
  <c r="K1063" i="1" s="1"/>
  <c r="B1063" i="1" s="1"/>
  <c r="O1062" i="1"/>
  <c r="L1064" i="1"/>
  <c r="D1064" i="1"/>
  <c r="E1064" i="1" s="1"/>
  <c r="G1064" i="1" s="1"/>
  <c r="H1065" i="1" s="1"/>
  <c r="A1065" i="1"/>
  <c r="P1064" i="1"/>
  <c r="M1063" i="1"/>
  <c r="N1063" i="1" s="1"/>
  <c r="Q1064" i="1"/>
  <c r="I1064" i="1"/>
  <c r="J1064" i="1" s="1"/>
  <c r="C1064" i="1" l="1"/>
  <c r="K1064" i="1" s="1"/>
  <c r="O1063" i="1"/>
  <c r="A1066" i="1"/>
  <c r="L1065" i="1"/>
  <c r="D1065" i="1"/>
  <c r="E1065" i="1" s="1"/>
  <c r="G1065" i="1" s="1"/>
  <c r="H1066" i="1" s="1"/>
  <c r="Q1065" i="1"/>
  <c r="I1065" i="1"/>
  <c r="J1065" i="1" s="1"/>
  <c r="P1065" i="1"/>
  <c r="M1064" i="1"/>
  <c r="N1064" i="1" s="1"/>
  <c r="C1065" i="1" l="1"/>
  <c r="K1065" i="1" s="1"/>
  <c r="B1065" i="1" s="1"/>
  <c r="B1064" i="1"/>
  <c r="L1066" i="1"/>
  <c r="D1066" i="1"/>
  <c r="E1066" i="1" s="1"/>
  <c r="G1066" i="1" s="1"/>
  <c r="H1067" i="1" s="1"/>
  <c r="A1067" i="1"/>
  <c r="O1064" i="1"/>
  <c r="P1066" i="1"/>
  <c r="M1065" i="1"/>
  <c r="N1065" i="1" s="1"/>
  <c r="I1066" i="1"/>
  <c r="J1066" i="1" s="1"/>
  <c r="Q1066" i="1"/>
  <c r="C1066" i="1" l="1"/>
  <c r="K1066" i="1" s="1"/>
  <c r="B1066" i="1" s="1"/>
  <c r="O1065" i="1"/>
  <c r="D1067" i="1"/>
  <c r="E1067" i="1" s="1"/>
  <c r="G1067" i="1" s="1"/>
  <c r="H1068" i="1" s="1"/>
  <c r="A1068" i="1"/>
  <c r="L1067" i="1"/>
  <c r="P1067" i="1"/>
  <c r="M1066" i="1"/>
  <c r="N1066" i="1" s="1"/>
  <c r="I1067" i="1"/>
  <c r="J1067" i="1" s="1"/>
  <c r="Q1067" i="1"/>
  <c r="O1066" i="1" l="1"/>
  <c r="L1068" i="1"/>
  <c r="D1068" i="1"/>
  <c r="E1068" i="1" s="1"/>
  <c r="G1068" i="1" s="1"/>
  <c r="H1069" i="1" s="1"/>
  <c r="A1069" i="1"/>
  <c r="C1067" i="1"/>
  <c r="Q1068" i="1"/>
  <c r="I1068" i="1"/>
  <c r="J1068" i="1" s="1"/>
  <c r="P1068" i="1"/>
  <c r="M1067" i="1"/>
  <c r="N1067" i="1" s="1"/>
  <c r="L1069" i="1" l="1"/>
  <c r="D1069" i="1"/>
  <c r="E1069" i="1" s="1"/>
  <c r="G1069" i="1" s="1"/>
  <c r="H1070" i="1" s="1"/>
  <c r="A1070" i="1"/>
  <c r="I1069" i="1"/>
  <c r="J1069" i="1" s="1"/>
  <c r="P1069" i="1"/>
  <c r="M1068" i="1"/>
  <c r="N1068" i="1" s="1"/>
  <c r="Q1069" i="1"/>
  <c r="C1068" i="1"/>
  <c r="K1067" i="1"/>
  <c r="O1067" i="1" l="1"/>
  <c r="B1067" i="1"/>
  <c r="C1069" i="1"/>
  <c r="L1070" i="1"/>
  <c r="D1070" i="1"/>
  <c r="E1070" i="1" s="1"/>
  <c r="G1070" i="1" s="1"/>
  <c r="H1071" i="1" s="1"/>
  <c r="A1071" i="1"/>
  <c r="M1069" i="1"/>
  <c r="N1069" i="1" s="1"/>
  <c r="P1070" i="1"/>
  <c r="Q1070" i="1"/>
  <c r="I1070" i="1"/>
  <c r="J1070" i="1" s="1"/>
  <c r="K1068" i="1"/>
  <c r="C1070" i="1" l="1"/>
  <c r="K1070" i="1" s="1"/>
  <c r="B1070" i="1" s="1"/>
  <c r="O1068" i="1"/>
  <c r="B1068" i="1"/>
  <c r="D1071" i="1"/>
  <c r="E1071" i="1" s="1"/>
  <c r="G1071" i="1" s="1"/>
  <c r="H1072" i="1" s="1"/>
  <c r="L1071" i="1"/>
  <c r="A1072" i="1"/>
  <c r="Q1071" i="1"/>
  <c r="I1071" i="1"/>
  <c r="J1071" i="1" s="1"/>
  <c r="P1071" i="1"/>
  <c r="M1070" i="1"/>
  <c r="N1070" i="1" s="1"/>
  <c r="K1069" i="1"/>
  <c r="O1070" i="1" l="1"/>
  <c r="C1071" i="1"/>
  <c r="K1071" i="1" s="1"/>
  <c r="B1071" i="1" s="1"/>
  <c r="O1069" i="1"/>
  <c r="B1069" i="1"/>
  <c r="Q1072" i="1"/>
  <c r="I1072" i="1"/>
  <c r="J1072" i="1" s="1"/>
  <c r="P1072" i="1"/>
  <c r="M1071" i="1"/>
  <c r="N1071" i="1" s="1"/>
  <c r="L1072" i="1"/>
  <c r="A1073" i="1"/>
  <c r="D1072" i="1"/>
  <c r="E1072" i="1" s="1"/>
  <c r="G1072" i="1" s="1"/>
  <c r="H1073" i="1" s="1"/>
  <c r="O1071" i="1" l="1"/>
  <c r="L1073" i="1"/>
  <c r="D1073" i="1"/>
  <c r="E1073" i="1" s="1"/>
  <c r="G1073" i="1" s="1"/>
  <c r="H1074" i="1" s="1"/>
  <c r="A1074" i="1"/>
  <c r="P1073" i="1"/>
  <c r="M1072" i="1"/>
  <c r="N1072" i="1" s="1"/>
  <c r="I1073" i="1"/>
  <c r="J1073" i="1" s="1"/>
  <c r="Q1073" i="1"/>
  <c r="C1072" i="1"/>
  <c r="C1073" i="1" l="1"/>
  <c r="K1073" i="1" s="1"/>
  <c r="B1073" i="1" s="1"/>
  <c r="K1072" i="1"/>
  <c r="M1073" i="1"/>
  <c r="N1073" i="1" s="1"/>
  <c r="I1074" i="1"/>
  <c r="J1074" i="1" s="1"/>
  <c r="Q1074" i="1"/>
  <c r="P1074" i="1"/>
  <c r="L1074" i="1"/>
  <c r="D1074" i="1"/>
  <c r="E1074" i="1" s="1"/>
  <c r="G1074" i="1" s="1"/>
  <c r="H1075" i="1" s="1"/>
  <c r="A1075" i="1"/>
  <c r="O1073" i="1" l="1"/>
  <c r="O1072" i="1"/>
  <c r="B1072" i="1"/>
  <c r="D1075" i="1"/>
  <c r="E1075" i="1" s="1"/>
  <c r="G1075" i="1" s="1"/>
  <c r="H1076" i="1" s="1"/>
  <c r="L1075" i="1"/>
  <c r="A1076" i="1"/>
  <c r="M1074" i="1"/>
  <c r="N1074" i="1" s="1"/>
  <c r="P1075" i="1"/>
  <c r="Q1075" i="1"/>
  <c r="I1075" i="1"/>
  <c r="J1075" i="1" s="1"/>
  <c r="C1074" i="1"/>
  <c r="C1075" i="1" l="1"/>
  <c r="K1075" i="1" s="1"/>
  <c r="A1077" i="1"/>
  <c r="L1076" i="1"/>
  <c r="D1076" i="1"/>
  <c r="E1076" i="1" s="1"/>
  <c r="G1076" i="1" s="1"/>
  <c r="H1077" i="1" s="1"/>
  <c r="I1076" i="1"/>
  <c r="J1076" i="1" s="1"/>
  <c r="M1075" i="1"/>
  <c r="N1075" i="1" s="1"/>
  <c r="P1076" i="1"/>
  <c r="Q1076" i="1"/>
  <c r="K1074" i="1"/>
  <c r="C1076" i="1" l="1"/>
  <c r="K1076" i="1" s="1"/>
  <c r="B1076" i="1" s="1"/>
  <c r="O1075" i="1"/>
  <c r="B1075" i="1"/>
  <c r="O1074" i="1"/>
  <c r="B1074" i="1"/>
  <c r="Q1077" i="1"/>
  <c r="I1077" i="1"/>
  <c r="J1077" i="1" s="1"/>
  <c r="P1077" i="1"/>
  <c r="M1076" i="1"/>
  <c r="N1076" i="1" s="1"/>
  <c r="D1077" i="1"/>
  <c r="E1077" i="1" s="1"/>
  <c r="G1077" i="1" s="1"/>
  <c r="H1078" i="1" s="1"/>
  <c r="A1078" i="1"/>
  <c r="L1077" i="1"/>
  <c r="C1077" i="1" l="1"/>
  <c r="K1077" i="1" s="1"/>
  <c r="B1077" i="1" s="1"/>
  <c r="O1076" i="1"/>
  <c r="P1078" i="1"/>
  <c r="M1077" i="1"/>
  <c r="N1077" i="1" s="1"/>
  <c r="Q1078" i="1"/>
  <c r="I1078" i="1"/>
  <c r="J1078" i="1" s="1"/>
  <c r="L1078" i="1"/>
  <c r="D1078" i="1"/>
  <c r="E1078" i="1" s="1"/>
  <c r="G1078" i="1" s="1"/>
  <c r="H1079" i="1" s="1"/>
  <c r="A1079" i="1"/>
  <c r="C1078" i="1" l="1"/>
  <c r="K1078" i="1" s="1"/>
  <c r="B1078" i="1" s="1"/>
  <c r="O1077" i="1"/>
  <c r="I1079" i="1"/>
  <c r="J1079" i="1" s="1"/>
  <c r="P1079" i="1"/>
  <c r="M1078" i="1"/>
  <c r="N1078" i="1" s="1"/>
  <c r="Q1079" i="1"/>
  <c r="A1080" i="1"/>
  <c r="L1079" i="1"/>
  <c r="D1079" i="1"/>
  <c r="E1079" i="1" s="1"/>
  <c r="G1079" i="1" s="1"/>
  <c r="H1080" i="1" s="1"/>
  <c r="O1078" i="1" l="1"/>
  <c r="C1079" i="1"/>
  <c r="K1079" i="1" s="1"/>
  <c r="B1079" i="1" s="1"/>
  <c r="I1080" i="1"/>
  <c r="J1080" i="1" s="1"/>
  <c r="P1080" i="1"/>
  <c r="M1079" i="1"/>
  <c r="N1079" i="1" s="1"/>
  <c r="Q1080" i="1"/>
  <c r="A1081" i="1"/>
  <c r="D1080" i="1"/>
  <c r="E1080" i="1" s="1"/>
  <c r="G1080" i="1" s="1"/>
  <c r="H1081" i="1" s="1"/>
  <c r="L1080" i="1"/>
  <c r="C1080" i="1" l="1"/>
  <c r="K1080" i="1" s="1"/>
  <c r="B1080" i="1" s="1"/>
  <c r="P1081" i="1"/>
  <c r="M1080" i="1"/>
  <c r="N1080" i="1" s="1"/>
  <c r="I1081" i="1"/>
  <c r="J1081" i="1" s="1"/>
  <c r="Q1081" i="1"/>
  <c r="O1079" i="1"/>
  <c r="L1081" i="1"/>
  <c r="D1081" i="1"/>
  <c r="E1081" i="1" s="1"/>
  <c r="G1081" i="1" s="1"/>
  <c r="H1082" i="1" s="1"/>
  <c r="A1082" i="1"/>
  <c r="C1081" i="1" l="1"/>
  <c r="K1081" i="1" s="1"/>
  <c r="B1081" i="1" s="1"/>
  <c r="P1082" i="1"/>
  <c r="M1081" i="1"/>
  <c r="N1081" i="1" s="1"/>
  <c r="I1082" i="1"/>
  <c r="J1082" i="1" s="1"/>
  <c r="Q1082" i="1"/>
  <c r="L1082" i="1"/>
  <c r="D1082" i="1"/>
  <c r="E1082" i="1" s="1"/>
  <c r="G1082" i="1" s="1"/>
  <c r="H1083" i="1" s="1"/>
  <c r="A1083" i="1"/>
  <c r="O1080" i="1"/>
  <c r="O1081" i="1" l="1"/>
  <c r="D1083" i="1"/>
  <c r="E1083" i="1" s="1"/>
  <c r="G1083" i="1" s="1"/>
  <c r="H1084" i="1" s="1"/>
  <c r="L1083" i="1"/>
  <c r="A1084" i="1"/>
  <c r="C1082" i="1"/>
  <c r="M1082" i="1"/>
  <c r="N1082" i="1" s="1"/>
  <c r="I1083" i="1"/>
  <c r="J1083" i="1" s="1"/>
  <c r="P1083" i="1"/>
  <c r="Q1083" i="1"/>
  <c r="A1085" i="1" l="1"/>
  <c r="L1084" i="1"/>
  <c r="D1084" i="1"/>
  <c r="E1084" i="1" s="1"/>
  <c r="G1084" i="1" s="1"/>
  <c r="H1085" i="1" s="1"/>
  <c r="I1084" i="1"/>
  <c r="J1084" i="1" s="1"/>
  <c r="M1083" i="1"/>
  <c r="N1083" i="1" s="1"/>
  <c r="P1084" i="1"/>
  <c r="Q1084" i="1"/>
  <c r="C1083" i="1"/>
  <c r="K1082" i="1"/>
  <c r="C1084" i="1" l="1"/>
  <c r="K1084" i="1" s="1"/>
  <c r="B1084" i="1" s="1"/>
  <c r="O1082" i="1"/>
  <c r="B1082" i="1"/>
  <c r="D1085" i="1"/>
  <c r="E1085" i="1" s="1"/>
  <c r="G1085" i="1" s="1"/>
  <c r="H1086" i="1" s="1"/>
  <c r="A1086" i="1"/>
  <c r="L1085" i="1"/>
  <c r="Q1085" i="1"/>
  <c r="I1085" i="1"/>
  <c r="J1085" i="1" s="1"/>
  <c r="P1085" i="1"/>
  <c r="M1084" i="1"/>
  <c r="N1084" i="1" s="1"/>
  <c r="K1083" i="1"/>
  <c r="O1084" i="1" l="1"/>
  <c r="O1083" i="1"/>
  <c r="B1083" i="1"/>
  <c r="C1085" i="1"/>
  <c r="L1086" i="1"/>
  <c r="D1086" i="1"/>
  <c r="E1086" i="1" s="1"/>
  <c r="G1086" i="1" s="1"/>
  <c r="H1087" i="1" s="1"/>
  <c r="A1087" i="1"/>
  <c r="P1086" i="1"/>
  <c r="M1085" i="1"/>
  <c r="N1085" i="1" s="1"/>
  <c r="I1086" i="1"/>
  <c r="J1086" i="1" s="1"/>
  <c r="Q1086" i="1"/>
  <c r="Q1087" i="1" l="1"/>
  <c r="I1087" i="1"/>
  <c r="J1087" i="1" s="1"/>
  <c r="P1087" i="1"/>
  <c r="M1086" i="1"/>
  <c r="N1086" i="1" s="1"/>
  <c r="C1086" i="1"/>
  <c r="L1087" i="1"/>
  <c r="D1087" i="1"/>
  <c r="E1087" i="1" s="1"/>
  <c r="G1087" i="1" s="1"/>
  <c r="H1088" i="1" s="1"/>
  <c r="A1088" i="1"/>
  <c r="K1085" i="1"/>
  <c r="O1085" i="1" l="1"/>
  <c r="B1085" i="1"/>
  <c r="A1089" i="1"/>
  <c r="D1088" i="1"/>
  <c r="E1088" i="1" s="1"/>
  <c r="G1088" i="1" s="1"/>
  <c r="H1089" i="1" s="1"/>
  <c r="L1088" i="1"/>
  <c r="Q1088" i="1"/>
  <c r="M1087" i="1"/>
  <c r="N1087" i="1" s="1"/>
  <c r="I1088" i="1"/>
  <c r="J1088" i="1" s="1"/>
  <c r="P1088" i="1"/>
  <c r="C1087" i="1"/>
  <c r="K1086" i="1"/>
  <c r="C1088" i="1" l="1"/>
  <c r="K1088" i="1" s="1"/>
  <c r="B1088" i="1" s="1"/>
  <c r="O1086" i="1"/>
  <c r="B1086" i="1"/>
  <c r="I1089" i="1"/>
  <c r="J1089" i="1" s="1"/>
  <c r="P1089" i="1"/>
  <c r="M1088" i="1"/>
  <c r="N1088" i="1" s="1"/>
  <c r="Q1089" i="1"/>
  <c r="L1089" i="1"/>
  <c r="D1089" i="1"/>
  <c r="E1089" i="1" s="1"/>
  <c r="G1089" i="1" s="1"/>
  <c r="H1090" i="1" s="1"/>
  <c r="A1090" i="1"/>
  <c r="K1087" i="1"/>
  <c r="O1087" i="1" s="1"/>
  <c r="B1087" i="1" l="1"/>
  <c r="O1088" i="1"/>
  <c r="D1090" i="1"/>
  <c r="E1090" i="1" s="1"/>
  <c r="G1090" i="1" s="1"/>
  <c r="H1091" i="1" s="1"/>
  <c r="A1091" i="1"/>
  <c r="L1090" i="1"/>
  <c r="P1090" i="1"/>
  <c r="M1089" i="1"/>
  <c r="N1089" i="1" s="1"/>
  <c r="I1090" i="1"/>
  <c r="J1090" i="1" s="1"/>
  <c r="Q1090" i="1"/>
  <c r="C1089" i="1"/>
  <c r="C1090" i="1" l="1"/>
  <c r="K1090" i="1" s="1"/>
  <c r="B1090" i="1" s="1"/>
  <c r="M1090" i="1"/>
  <c r="N1090" i="1" s="1"/>
  <c r="P1091" i="1"/>
  <c r="Q1091" i="1"/>
  <c r="I1091" i="1"/>
  <c r="J1091" i="1" s="1"/>
  <c r="D1091" i="1"/>
  <c r="E1091" i="1" s="1"/>
  <c r="G1091" i="1" s="1"/>
  <c r="H1092" i="1" s="1"/>
  <c r="L1091" i="1"/>
  <c r="A1092" i="1"/>
  <c r="K1089" i="1"/>
  <c r="O1089" i="1" l="1"/>
  <c r="B1089" i="1"/>
  <c r="O1090" i="1"/>
  <c r="Q1092" i="1"/>
  <c r="I1092" i="1"/>
  <c r="J1092" i="1" s="1"/>
  <c r="M1091" i="1"/>
  <c r="N1091" i="1" s="1"/>
  <c r="P1092" i="1"/>
  <c r="A1093" i="1"/>
  <c r="L1092" i="1"/>
  <c r="D1092" i="1"/>
  <c r="E1092" i="1" s="1"/>
  <c r="G1092" i="1" s="1"/>
  <c r="H1093" i="1" s="1"/>
  <c r="C1091" i="1"/>
  <c r="C1092" i="1" l="1"/>
  <c r="K1091" i="1"/>
  <c r="Q1093" i="1"/>
  <c r="I1093" i="1"/>
  <c r="J1093" i="1" s="1"/>
  <c r="P1093" i="1"/>
  <c r="M1092" i="1"/>
  <c r="N1092" i="1" s="1"/>
  <c r="L1093" i="1"/>
  <c r="D1093" i="1"/>
  <c r="E1093" i="1" s="1"/>
  <c r="G1093" i="1" s="1"/>
  <c r="H1094" i="1" s="1"/>
  <c r="A1094" i="1"/>
  <c r="K1092" i="1" l="1"/>
  <c r="B1092" i="1" s="1"/>
  <c r="O1091" i="1"/>
  <c r="B1091" i="1"/>
  <c r="D1094" i="1"/>
  <c r="E1094" i="1" s="1"/>
  <c r="G1094" i="1" s="1"/>
  <c r="H1095" i="1" s="1"/>
  <c r="A1095" i="1"/>
  <c r="L1094" i="1"/>
  <c r="P1094" i="1"/>
  <c r="M1093" i="1"/>
  <c r="N1093" i="1" s="1"/>
  <c r="Q1094" i="1"/>
  <c r="I1094" i="1"/>
  <c r="J1094" i="1" s="1"/>
  <c r="C1093" i="1"/>
  <c r="O1092" i="1" l="1"/>
  <c r="C1094" i="1"/>
  <c r="K1094" i="1" s="1"/>
  <c r="P1095" i="1"/>
  <c r="Q1095" i="1"/>
  <c r="I1095" i="1"/>
  <c r="J1095" i="1" s="1"/>
  <c r="M1094" i="1"/>
  <c r="N1094" i="1" s="1"/>
  <c r="A1096" i="1"/>
  <c r="D1095" i="1"/>
  <c r="E1095" i="1" s="1"/>
  <c r="G1095" i="1" s="1"/>
  <c r="H1096" i="1" s="1"/>
  <c r="L1095" i="1"/>
  <c r="K1093" i="1"/>
  <c r="O1093" i="1" s="1"/>
  <c r="O1094" i="1" l="1"/>
  <c r="B1094" i="1"/>
  <c r="B1093" i="1"/>
  <c r="C1095" i="1"/>
  <c r="K1095" i="1" s="1"/>
  <c r="B1095" i="1" s="1"/>
  <c r="I1096" i="1"/>
  <c r="J1096" i="1" s="1"/>
  <c r="P1096" i="1"/>
  <c r="M1095" i="1"/>
  <c r="N1095" i="1" s="1"/>
  <c r="Q1096" i="1"/>
  <c r="A1097" i="1"/>
  <c r="L1096" i="1"/>
  <c r="D1096" i="1"/>
  <c r="E1096" i="1" s="1"/>
  <c r="G1096" i="1" s="1"/>
  <c r="H1097" i="1" s="1"/>
  <c r="C1096" i="1" l="1"/>
  <c r="K1096" i="1" s="1"/>
  <c r="B1096" i="1" s="1"/>
  <c r="D1097" i="1"/>
  <c r="E1097" i="1" s="1"/>
  <c r="G1097" i="1" s="1"/>
  <c r="H1098" i="1" s="1"/>
  <c r="L1097" i="1"/>
  <c r="A1098" i="1"/>
  <c r="Q1097" i="1"/>
  <c r="I1097" i="1"/>
  <c r="J1097" i="1" s="1"/>
  <c r="P1097" i="1"/>
  <c r="M1096" i="1"/>
  <c r="N1096" i="1" s="1"/>
  <c r="O1095" i="1"/>
  <c r="C1097" i="1" l="1"/>
  <c r="K1097" i="1" s="1"/>
  <c r="B1097" i="1" s="1"/>
  <c r="L1098" i="1"/>
  <c r="D1098" i="1"/>
  <c r="E1098" i="1" s="1"/>
  <c r="G1098" i="1" s="1"/>
  <c r="H1099" i="1" s="1"/>
  <c r="A1099" i="1"/>
  <c r="O1096" i="1"/>
  <c r="I1098" i="1"/>
  <c r="J1098" i="1" s="1"/>
  <c r="P1098" i="1"/>
  <c r="M1097" i="1"/>
  <c r="N1097" i="1" s="1"/>
  <c r="Q1098" i="1"/>
  <c r="C1098" i="1" l="1"/>
  <c r="K1098" i="1" s="1"/>
  <c r="B1098" i="1" s="1"/>
  <c r="M1098" i="1"/>
  <c r="N1098" i="1" s="1"/>
  <c r="P1099" i="1"/>
  <c r="Q1099" i="1"/>
  <c r="I1099" i="1"/>
  <c r="J1099" i="1" s="1"/>
  <c r="O1097" i="1"/>
  <c r="D1099" i="1"/>
  <c r="E1099" i="1" s="1"/>
  <c r="G1099" i="1" s="1"/>
  <c r="H1100" i="1" s="1"/>
  <c r="L1099" i="1"/>
  <c r="A1100" i="1"/>
  <c r="C1099" i="1" l="1"/>
  <c r="K1099" i="1" s="1"/>
  <c r="B1099" i="1" s="1"/>
  <c r="A1101" i="1"/>
  <c r="D1100" i="1"/>
  <c r="E1100" i="1" s="1"/>
  <c r="G1100" i="1" s="1"/>
  <c r="H1101" i="1" s="1"/>
  <c r="L1100" i="1"/>
  <c r="M1099" i="1"/>
  <c r="N1099" i="1" s="1"/>
  <c r="Q1100" i="1"/>
  <c r="P1100" i="1"/>
  <c r="I1100" i="1"/>
  <c r="J1100" i="1" s="1"/>
  <c r="O1098" i="1"/>
  <c r="C1100" i="1" l="1"/>
  <c r="K1100" i="1" s="1"/>
  <c r="B1100" i="1" s="1"/>
  <c r="O1099" i="1"/>
  <c r="Q1101" i="1"/>
  <c r="I1101" i="1"/>
  <c r="J1101" i="1" s="1"/>
  <c r="P1101" i="1"/>
  <c r="M1100" i="1"/>
  <c r="N1100" i="1" s="1"/>
  <c r="D1101" i="1"/>
  <c r="E1101" i="1" s="1"/>
  <c r="G1101" i="1" s="1"/>
  <c r="H1102" i="1" s="1"/>
  <c r="A1102" i="1"/>
  <c r="L1101" i="1"/>
  <c r="C1101" i="1" l="1"/>
  <c r="K1101" i="1" s="1"/>
  <c r="B1101" i="1" s="1"/>
  <c r="P1102" i="1"/>
  <c r="M1101" i="1"/>
  <c r="N1101" i="1" s="1"/>
  <c r="I1102" i="1"/>
  <c r="J1102" i="1" s="1"/>
  <c r="Q1102" i="1"/>
  <c r="L1102" i="1"/>
  <c r="D1102" i="1"/>
  <c r="E1102" i="1" s="1"/>
  <c r="G1102" i="1" s="1"/>
  <c r="H1103" i="1" s="1"/>
  <c r="A1103" i="1"/>
  <c r="O1100" i="1"/>
  <c r="C1102" i="1" l="1"/>
  <c r="K1102" i="1" s="1"/>
  <c r="B1102" i="1" s="1"/>
  <c r="A1104" i="1"/>
  <c r="D1103" i="1"/>
  <c r="E1103" i="1" s="1"/>
  <c r="G1103" i="1" s="1"/>
  <c r="H1104" i="1" s="1"/>
  <c r="L1103" i="1"/>
  <c r="O1101" i="1"/>
  <c r="Q1103" i="1"/>
  <c r="I1103" i="1"/>
  <c r="J1103" i="1" s="1"/>
  <c r="P1103" i="1"/>
  <c r="M1102" i="1"/>
  <c r="N1102" i="1" s="1"/>
  <c r="O1102" i="1" l="1"/>
  <c r="Q1104" i="1"/>
  <c r="I1104" i="1"/>
  <c r="J1104" i="1" s="1"/>
  <c r="P1104" i="1"/>
  <c r="M1103" i="1"/>
  <c r="N1103" i="1" s="1"/>
  <c r="C1103" i="1"/>
  <c r="L1104" i="1"/>
  <c r="D1104" i="1"/>
  <c r="E1104" i="1" s="1"/>
  <c r="G1104" i="1" s="1"/>
  <c r="H1105" i="1" s="1"/>
  <c r="A1105" i="1"/>
  <c r="Q1105" i="1" l="1"/>
  <c r="I1105" i="1"/>
  <c r="J1105" i="1" s="1"/>
  <c r="P1105" i="1"/>
  <c r="M1104" i="1"/>
  <c r="N1104" i="1" s="1"/>
  <c r="D1105" i="1"/>
  <c r="E1105" i="1" s="1"/>
  <c r="G1105" i="1" s="1"/>
  <c r="H1106" i="1" s="1"/>
  <c r="A1106" i="1"/>
  <c r="L1105" i="1"/>
  <c r="C1104" i="1"/>
  <c r="K1103" i="1"/>
  <c r="C1105" i="1" l="1"/>
  <c r="K1105" i="1" s="1"/>
  <c r="B1105" i="1" s="1"/>
  <c r="O1103" i="1"/>
  <c r="B1103" i="1"/>
  <c r="P1106" i="1"/>
  <c r="M1105" i="1"/>
  <c r="N1105" i="1" s="1"/>
  <c r="I1106" i="1"/>
  <c r="J1106" i="1" s="1"/>
  <c r="Q1106" i="1"/>
  <c r="L1106" i="1"/>
  <c r="D1106" i="1"/>
  <c r="E1106" i="1" s="1"/>
  <c r="G1106" i="1" s="1"/>
  <c r="H1107" i="1" s="1"/>
  <c r="A1107" i="1"/>
  <c r="K1104" i="1"/>
  <c r="O1104" i="1" l="1"/>
  <c r="B1104" i="1"/>
  <c r="O1105" i="1"/>
  <c r="A1108" i="1"/>
  <c r="L1107" i="1"/>
  <c r="D1107" i="1"/>
  <c r="E1107" i="1" s="1"/>
  <c r="G1107" i="1" s="1"/>
  <c r="H1108" i="1" s="1"/>
  <c r="C1106" i="1"/>
  <c r="M1106" i="1"/>
  <c r="N1106" i="1" s="1"/>
  <c r="Q1107" i="1"/>
  <c r="I1107" i="1"/>
  <c r="J1107" i="1" s="1"/>
  <c r="P1107" i="1"/>
  <c r="A1109" i="1" l="1"/>
  <c r="L1108" i="1"/>
  <c r="D1108" i="1"/>
  <c r="E1108" i="1" s="1"/>
  <c r="G1108" i="1" s="1"/>
  <c r="H1109" i="1" s="1"/>
  <c r="P1108" i="1"/>
  <c r="Q1108" i="1"/>
  <c r="I1108" i="1"/>
  <c r="J1108" i="1" s="1"/>
  <c r="M1107" i="1"/>
  <c r="N1107" i="1" s="1"/>
  <c r="C1107" i="1"/>
  <c r="K1106" i="1"/>
  <c r="C1108" i="1" l="1"/>
  <c r="K1108" i="1" s="1"/>
  <c r="B1108" i="1" s="1"/>
  <c r="O1106" i="1"/>
  <c r="B1106" i="1"/>
  <c r="L1109" i="1"/>
  <c r="D1109" i="1"/>
  <c r="E1109" i="1" s="1"/>
  <c r="G1109" i="1" s="1"/>
  <c r="H1110" i="1" s="1"/>
  <c r="A1110" i="1"/>
  <c r="P1109" i="1"/>
  <c r="M1108" i="1"/>
  <c r="N1108" i="1" s="1"/>
  <c r="Q1109" i="1"/>
  <c r="I1109" i="1"/>
  <c r="J1109" i="1" s="1"/>
  <c r="K1107" i="1"/>
  <c r="O1108" i="1" l="1"/>
  <c r="O1107" i="1"/>
  <c r="B1107" i="1"/>
  <c r="M1109" i="1"/>
  <c r="N1109" i="1" s="1"/>
  <c r="Q1110" i="1"/>
  <c r="I1110" i="1"/>
  <c r="J1110" i="1" s="1"/>
  <c r="P1110" i="1"/>
  <c r="C1109" i="1"/>
  <c r="L1110" i="1"/>
  <c r="D1110" i="1"/>
  <c r="E1110" i="1" s="1"/>
  <c r="G1110" i="1" s="1"/>
  <c r="H1111" i="1" s="1"/>
  <c r="A1111" i="1"/>
  <c r="C1110" i="1" l="1"/>
  <c r="K1110" i="1" s="1"/>
  <c r="B1110" i="1" s="1"/>
  <c r="A1112" i="1"/>
  <c r="D1111" i="1"/>
  <c r="E1111" i="1" s="1"/>
  <c r="G1111" i="1" s="1"/>
  <c r="H1112" i="1" s="1"/>
  <c r="L1111" i="1"/>
  <c r="Q1111" i="1"/>
  <c r="I1111" i="1"/>
  <c r="J1111" i="1" s="1"/>
  <c r="P1111" i="1"/>
  <c r="M1110" i="1"/>
  <c r="N1110" i="1" s="1"/>
  <c r="K1109" i="1"/>
  <c r="O1109" i="1" l="1"/>
  <c r="B1109" i="1"/>
  <c r="O1110" i="1"/>
  <c r="Q1112" i="1"/>
  <c r="M1111" i="1"/>
  <c r="N1111" i="1" s="1"/>
  <c r="I1112" i="1"/>
  <c r="J1112" i="1" s="1"/>
  <c r="P1112" i="1"/>
  <c r="A1113" i="1"/>
  <c r="D1112" i="1"/>
  <c r="E1112" i="1" s="1"/>
  <c r="G1112" i="1" s="1"/>
  <c r="H1113" i="1" s="1"/>
  <c r="L1112" i="1"/>
  <c r="C1111" i="1"/>
  <c r="C1112" i="1" l="1"/>
  <c r="K1112" i="1" s="1"/>
  <c r="B1112" i="1" s="1"/>
  <c r="L1113" i="1"/>
  <c r="D1113" i="1"/>
  <c r="E1113" i="1" s="1"/>
  <c r="G1113" i="1" s="1"/>
  <c r="H1114" i="1" s="1"/>
  <c r="A1114" i="1"/>
  <c r="I1113" i="1"/>
  <c r="J1113" i="1" s="1"/>
  <c r="P1113" i="1"/>
  <c r="M1112" i="1"/>
  <c r="N1112" i="1" s="1"/>
  <c r="Q1113" i="1"/>
  <c r="K1111" i="1"/>
  <c r="O1112" i="1" l="1"/>
  <c r="O1111" i="1"/>
  <c r="B1111" i="1"/>
  <c r="C1113" i="1"/>
  <c r="L1114" i="1"/>
  <c r="D1114" i="1"/>
  <c r="E1114" i="1" s="1"/>
  <c r="G1114" i="1" s="1"/>
  <c r="H1115" i="1" s="1"/>
  <c r="A1115" i="1"/>
  <c r="M1113" i="1"/>
  <c r="N1113" i="1" s="1"/>
  <c r="Q1114" i="1"/>
  <c r="I1114" i="1"/>
  <c r="J1114" i="1" s="1"/>
  <c r="P1114" i="1"/>
  <c r="A1116" i="1" l="1"/>
  <c r="L1115" i="1"/>
  <c r="D1115" i="1"/>
  <c r="E1115" i="1" s="1"/>
  <c r="G1115" i="1" s="1"/>
  <c r="H1116" i="1" s="1"/>
  <c r="M1114" i="1"/>
  <c r="N1114" i="1" s="1"/>
  <c r="Q1115" i="1"/>
  <c r="I1115" i="1"/>
  <c r="J1115" i="1" s="1"/>
  <c r="P1115" i="1"/>
  <c r="C1114" i="1"/>
  <c r="K1113" i="1"/>
  <c r="C1115" i="1" l="1"/>
  <c r="K1115" i="1" s="1"/>
  <c r="B1115" i="1" s="1"/>
  <c r="O1113" i="1"/>
  <c r="B1113" i="1"/>
  <c r="Q1116" i="1"/>
  <c r="I1116" i="1"/>
  <c r="J1116" i="1" s="1"/>
  <c r="M1115" i="1"/>
  <c r="N1115" i="1" s="1"/>
  <c r="P1116" i="1"/>
  <c r="A1117" i="1"/>
  <c r="D1116" i="1"/>
  <c r="E1116" i="1" s="1"/>
  <c r="G1116" i="1" s="1"/>
  <c r="H1117" i="1" s="1"/>
  <c r="L1116" i="1"/>
  <c r="K1114" i="1"/>
  <c r="O1114" i="1" l="1"/>
  <c r="B1114" i="1"/>
  <c r="O1115" i="1"/>
  <c r="Q1117" i="1"/>
  <c r="I1117" i="1"/>
  <c r="J1117" i="1" s="1"/>
  <c r="P1117" i="1"/>
  <c r="M1116" i="1"/>
  <c r="N1116" i="1" s="1"/>
  <c r="L1117" i="1"/>
  <c r="D1117" i="1"/>
  <c r="E1117" i="1" s="1"/>
  <c r="G1117" i="1" s="1"/>
  <c r="H1118" i="1" s="1"/>
  <c r="A1118" i="1"/>
  <c r="C1116" i="1"/>
  <c r="L1118" i="1" l="1"/>
  <c r="D1118" i="1"/>
  <c r="E1118" i="1" s="1"/>
  <c r="G1118" i="1" s="1"/>
  <c r="H1119" i="1" s="1"/>
  <c r="A1119" i="1"/>
  <c r="C1117" i="1"/>
  <c r="P1118" i="1"/>
  <c r="M1117" i="1"/>
  <c r="N1117" i="1" s="1"/>
  <c r="Q1118" i="1"/>
  <c r="I1118" i="1"/>
  <c r="J1118" i="1" s="1"/>
  <c r="K1116" i="1"/>
  <c r="O1116" i="1" l="1"/>
  <c r="B1116" i="1"/>
  <c r="A1120" i="1"/>
  <c r="L1119" i="1"/>
  <c r="D1119" i="1"/>
  <c r="E1119" i="1" s="1"/>
  <c r="G1119" i="1" s="1"/>
  <c r="H1120" i="1" s="1"/>
  <c r="I1119" i="1"/>
  <c r="J1119" i="1" s="1"/>
  <c r="P1119" i="1"/>
  <c r="M1118" i="1"/>
  <c r="N1118" i="1" s="1"/>
  <c r="Q1119" i="1"/>
  <c r="C1118" i="1"/>
  <c r="K1117" i="1"/>
  <c r="C1119" i="1" l="1"/>
  <c r="K1119" i="1" s="1"/>
  <c r="B1119" i="1" s="1"/>
  <c r="O1117" i="1"/>
  <c r="B1117" i="1"/>
  <c r="Q1120" i="1"/>
  <c r="I1120" i="1"/>
  <c r="J1120" i="1" s="1"/>
  <c r="P1120" i="1"/>
  <c r="M1119" i="1"/>
  <c r="N1119" i="1" s="1"/>
  <c r="L1120" i="1"/>
  <c r="D1120" i="1"/>
  <c r="E1120" i="1" s="1"/>
  <c r="G1120" i="1" s="1"/>
  <c r="H1121" i="1" s="1"/>
  <c r="A1121" i="1"/>
  <c r="K1118" i="1"/>
  <c r="C1120" i="1" l="1"/>
  <c r="K1120" i="1" s="1"/>
  <c r="B1120" i="1" s="1"/>
  <c r="O1118" i="1"/>
  <c r="B1118" i="1"/>
  <c r="Q1121" i="1"/>
  <c r="I1121" i="1"/>
  <c r="J1121" i="1" s="1"/>
  <c r="P1121" i="1"/>
  <c r="M1120" i="1"/>
  <c r="N1120" i="1" s="1"/>
  <c r="O1119" i="1"/>
  <c r="D1121" i="1"/>
  <c r="E1121" i="1" s="1"/>
  <c r="G1121" i="1" s="1"/>
  <c r="H1122" i="1" s="1"/>
  <c r="A1122" i="1"/>
  <c r="L1121" i="1"/>
  <c r="C1121" i="1" l="1"/>
  <c r="K1121" i="1" s="1"/>
  <c r="B1121" i="1" s="1"/>
  <c r="O1120" i="1"/>
  <c r="M1121" i="1"/>
  <c r="N1121" i="1" s="1"/>
  <c r="I1122" i="1"/>
  <c r="J1122" i="1" s="1"/>
  <c r="P1122" i="1"/>
  <c r="Q1122" i="1"/>
  <c r="L1122" i="1"/>
  <c r="D1122" i="1"/>
  <c r="E1122" i="1" s="1"/>
  <c r="G1122" i="1" s="1"/>
  <c r="H1123" i="1" s="1"/>
  <c r="A1123" i="1"/>
  <c r="C1122" i="1" l="1"/>
  <c r="K1122" i="1" s="1"/>
  <c r="B1122" i="1" s="1"/>
  <c r="O1121" i="1"/>
  <c r="A1124" i="1"/>
  <c r="D1123" i="1"/>
  <c r="E1123" i="1" s="1"/>
  <c r="G1123" i="1" s="1"/>
  <c r="H1124" i="1" s="1"/>
  <c r="L1123" i="1"/>
  <c r="M1122" i="1"/>
  <c r="N1122" i="1" s="1"/>
  <c r="Q1123" i="1"/>
  <c r="I1123" i="1"/>
  <c r="J1123" i="1" s="1"/>
  <c r="P1123" i="1"/>
  <c r="C1123" i="1" l="1"/>
  <c r="K1123" i="1" s="1"/>
  <c r="B1123" i="1" s="1"/>
  <c r="L1124" i="1"/>
  <c r="D1124" i="1"/>
  <c r="E1124" i="1" s="1"/>
  <c r="G1124" i="1" s="1"/>
  <c r="H1125" i="1" s="1"/>
  <c r="A1125" i="1"/>
  <c r="Q1124" i="1"/>
  <c r="I1124" i="1"/>
  <c r="J1124" i="1" s="1"/>
  <c r="M1123" i="1"/>
  <c r="N1123" i="1" s="1"/>
  <c r="P1124" i="1"/>
  <c r="O1122" i="1"/>
  <c r="O1123" i="1" l="1"/>
  <c r="A1126" i="1"/>
  <c r="L1125" i="1"/>
  <c r="D1125" i="1"/>
  <c r="E1125" i="1" s="1"/>
  <c r="G1125" i="1" s="1"/>
  <c r="H1126" i="1" s="1"/>
  <c r="I1125" i="1"/>
  <c r="J1125" i="1" s="1"/>
  <c r="P1125" i="1"/>
  <c r="M1124" i="1"/>
  <c r="N1124" i="1" s="1"/>
  <c r="Q1125" i="1"/>
  <c r="C1124" i="1"/>
  <c r="C1125" i="1" l="1"/>
  <c r="K1125" i="1" s="1"/>
  <c r="B1125" i="1" s="1"/>
  <c r="M1125" i="1"/>
  <c r="N1125" i="1" s="1"/>
  <c r="Q1126" i="1"/>
  <c r="I1126" i="1"/>
  <c r="J1126" i="1" s="1"/>
  <c r="P1126" i="1"/>
  <c r="L1126" i="1"/>
  <c r="D1126" i="1"/>
  <c r="E1126" i="1" s="1"/>
  <c r="G1126" i="1" s="1"/>
  <c r="H1127" i="1" s="1"/>
  <c r="A1127" i="1"/>
  <c r="K1124" i="1"/>
  <c r="O1124" i="1" s="1"/>
  <c r="C1126" i="1" l="1"/>
  <c r="K1126" i="1" s="1"/>
  <c r="B1126" i="1" s="1"/>
  <c r="B1124" i="1"/>
  <c r="O1125" i="1"/>
  <c r="A1128" i="1"/>
  <c r="D1127" i="1"/>
  <c r="E1127" i="1" s="1"/>
  <c r="G1127" i="1" s="1"/>
  <c r="H1128" i="1" s="1"/>
  <c r="L1127" i="1"/>
  <c r="I1127" i="1"/>
  <c r="J1127" i="1" s="1"/>
  <c r="M1126" i="1"/>
  <c r="N1126" i="1" s="1"/>
  <c r="P1127" i="1"/>
  <c r="Q1127" i="1"/>
  <c r="C1127" i="1" l="1"/>
  <c r="K1127" i="1" s="1"/>
  <c r="B1127" i="1" s="1"/>
  <c r="O1126" i="1"/>
  <c r="A1129" i="1"/>
  <c r="L1128" i="1"/>
  <c r="D1128" i="1"/>
  <c r="E1128" i="1" s="1"/>
  <c r="G1128" i="1" s="1"/>
  <c r="H1129" i="1" s="1"/>
  <c r="Q1128" i="1"/>
  <c r="I1128" i="1"/>
  <c r="J1128" i="1" s="1"/>
  <c r="P1128" i="1"/>
  <c r="M1127" i="1"/>
  <c r="N1127" i="1" s="1"/>
  <c r="O1127" i="1" l="1"/>
  <c r="Q1129" i="1"/>
  <c r="I1129" i="1"/>
  <c r="J1129" i="1" s="1"/>
  <c r="P1129" i="1"/>
  <c r="M1128" i="1"/>
  <c r="N1128" i="1" s="1"/>
  <c r="L1129" i="1"/>
  <c r="D1129" i="1"/>
  <c r="E1129" i="1" s="1"/>
  <c r="G1129" i="1" s="1"/>
  <c r="H1130" i="1" s="1"/>
  <c r="A1130" i="1"/>
  <c r="C1128" i="1"/>
  <c r="P1130" i="1" l="1"/>
  <c r="M1129" i="1"/>
  <c r="N1129" i="1" s="1"/>
  <c r="I1130" i="1"/>
  <c r="J1130" i="1" s="1"/>
  <c r="Q1130" i="1"/>
  <c r="C1129" i="1"/>
  <c r="D1130" i="1"/>
  <c r="E1130" i="1" s="1"/>
  <c r="G1130" i="1" s="1"/>
  <c r="H1131" i="1" s="1"/>
  <c r="A1131" i="1"/>
  <c r="L1130" i="1"/>
  <c r="K1128" i="1"/>
  <c r="C1130" i="1" l="1"/>
  <c r="K1130" i="1" s="1"/>
  <c r="B1130" i="1" s="1"/>
  <c r="O1128" i="1"/>
  <c r="B1128" i="1"/>
  <c r="K1129" i="1"/>
  <c r="M1130" i="1"/>
  <c r="N1130" i="1" s="1"/>
  <c r="Q1131" i="1"/>
  <c r="I1131" i="1"/>
  <c r="J1131" i="1" s="1"/>
  <c r="P1131" i="1"/>
  <c r="A1132" i="1"/>
  <c r="D1131" i="1"/>
  <c r="E1131" i="1" s="1"/>
  <c r="G1131" i="1" s="1"/>
  <c r="H1132" i="1" s="1"/>
  <c r="L1131" i="1"/>
  <c r="C1131" i="1" l="1"/>
  <c r="K1131" i="1" s="1"/>
  <c r="B1131" i="1" s="1"/>
  <c r="O1129" i="1"/>
  <c r="B1129" i="1"/>
  <c r="Q1132" i="1"/>
  <c r="I1132" i="1"/>
  <c r="J1132" i="1" s="1"/>
  <c r="M1131" i="1"/>
  <c r="N1131" i="1" s="1"/>
  <c r="P1132" i="1"/>
  <c r="O1130" i="1"/>
  <c r="A1133" i="1"/>
  <c r="L1132" i="1"/>
  <c r="D1132" i="1"/>
  <c r="E1132" i="1" s="1"/>
  <c r="G1132" i="1" s="1"/>
  <c r="H1133" i="1" s="1"/>
  <c r="O1131" i="1" l="1"/>
  <c r="L1133" i="1"/>
  <c r="D1133" i="1"/>
  <c r="E1133" i="1" s="1"/>
  <c r="G1133" i="1" s="1"/>
  <c r="H1134" i="1" s="1"/>
  <c r="A1134" i="1"/>
  <c r="C1132" i="1"/>
  <c r="Q1133" i="1"/>
  <c r="I1133" i="1"/>
  <c r="J1133" i="1" s="1"/>
  <c r="P1133" i="1"/>
  <c r="M1132" i="1"/>
  <c r="N1132" i="1" s="1"/>
  <c r="A1135" i="1" l="1"/>
  <c r="L1134" i="1"/>
  <c r="D1134" i="1"/>
  <c r="E1134" i="1" s="1"/>
  <c r="G1134" i="1" s="1"/>
  <c r="H1135" i="1" s="1"/>
  <c r="P1134" i="1"/>
  <c r="M1133" i="1"/>
  <c r="N1133" i="1" s="1"/>
  <c r="Q1134" i="1"/>
  <c r="I1134" i="1"/>
  <c r="J1134" i="1" s="1"/>
  <c r="C1133" i="1"/>
  <c r="K1132" i="1"/>
  <c r="O1132" i="1" l="1"/>
  <c r="B1132" i="1"/>
  <c r="C1134" i="1"/>
  <c r="K1134" i="1" s="1"/>
  <c r="B1134" i="1" s="1"/>
  <c r="D1135" i="1"/>
  <c r="E1135" i="1" s="1"/>
  <c r="G1135" i="1" s="1"/>
  <c r="H1136" i="1" s="1"/>
  <c r="L1135" i="1"/>
  <c r="A1136" i="1"/>
  <c r="Q1135" i="1"/>
  <c r="I1135" i="1"/>
  <c r="J1135" i="1" s="1"/>
  <c r="P1135" i="1"/>
  <c r="M1134" i="1"/>
  <c r="N1134" i="1" s="1"/>
  <c r="K1133" i="1"/>
  <c r="O1133" i="1" l="1"/>
  <c r="B1133" i="1"/>
  <c r="O1134" i="1"/>
  <c r="Q1136" i="1"/>
  <c r="I1136" i="1"/>
  <c r="J1136" i="1" s="1"/>
  <c r="P1136" i="1"/>
  <c r="M1135" i="1"/>
  <c r="N1135" i="1" s="1"/>
  <c r="C1135" i="1"/>
  <c r="A1137" i="1"/>
  <c r="L1136" i="1"/>
  <c r="D1136" i="1"/>
  <c r="E1136" i="1" s="1"/>
  <c r="G1136" i="1" s="1"/>
  <c r="H1137" i="1" s="1"/>
  <c r="Q1137" i="1" l="1"/>
  <c r="I1137" i="1"/>
  <c r="J1137" i="1" s="1"/>
  <c r="P1137" i="1"/>
  <c r="M1136" i="1"/>
  <c r="N1136" i="1" s="1"/>
  <c r="L1137" i="1"/>
  <c r="D1137" i="1"/>
  <c r="E1137" i="1" s="1"/>
  <c r="G1137" i="1" s="1"/>
  <c r="H1138" i="1" s="1"/>
  <c r="A1138" i="1"/>
  <c r="C1136" i="1"/>
  <c r="K1135" i="1"/>
  <c r="O1135" i="1" l="1"/>
  <c r="B1135" i="1"/>
  <c r="L1138" i="1"/>
  <c r="D1138" i="1"/>
  <c r="E1138" i="1" s="1"/>
  <c r="G1138" i="1" s="1"/>
  <c r="H1139" i="1" s="1"/>
  <c r="A1139" i="1"/>
  <c r="C1137" i="1"/>
  <c r="M1137" i="1"/>
  <c r="N1137" i="1" s="1"/>
  <c r="I1138" i="1"/>
  <c r="J1138" i="1" s="1"/>
  <c r="Q1138" i="1"/>
  <c r="P1138" i="1"/>
  <c r="K1136" i="1"/>
  <c r="O1136" i="1" l="1"/>
  <c r="B1136" i="1"/>
  <c r="L1139" i="1"/>
  <c r="D1139" i="1"/>
  <c r="E1139" i="1" s="1"/>
  <c r="G1139" i="1" s="1"/>
  <c r="H1140" i="1" s="1"/>
  <c r="A1140" i="1"/>
  <c r="P1139" i="1"/>
  <c r="Q1139" i="1"/>
  <c r="M1138" i="1"/>
  <c r="N1138" i="1" s="1"/>
  <c r="I1139" i="1"/>
  <c r="J1139" i="1" s="1"/>
  <c r="C1138" i="1"/>
  <c r="K1137" i="1"/>
  <c r="C1139" i="1" l="1"/>
  <c r="K1139" i="1" s="1"/>
  <c r="B1139" i="1" s="1"/>
  <c r="O1137" i="1"/>
  <c r="B1137" i="1"/>
  <c r="A1141" i="1"/>
  <c r="L1140" i="1"/>
  <c r="D1140" i="1"/>
  <c r="E1140" i="1" s="1"/>
  <c r="G1140" i="1" s="1"/>
  <c r="H1141" i="1" s="1"/>
  <c r="M1139" i="1"/>
  <c r="N1139" i="1" s="1"/>
  <c r="P1140" i="1"/>
  <c r="Q1140" i="1"/>
  <c r="I1140" i="1"/>
  <c r="J1140" i="1" s="1"/>
  <c r="K1138" i="1"/>
  <c r="O1138" i="1" l="1"/>
  <c r="B1138" i="1"/>
  <c r="O1139" i="1"/>
  <c r="C1140" i="1"/>
  <c r="K1140" i="1" s="1"/>
  <c r="B1140" i="1" s="1"/>
  <c r="Q1141" i="1"/>
  <c r="I1141" i="1"/>
  <c r="J1141" i="1" s="1"/>
  <c r="P1141" i="1"/>
  <c r="M1140" i="1"/>
  <c r="N1140" i="1" s="1"/>
  <c r="D1141" i="1"/>
  <c r="E1141" i="1" s="1"/>
  <c r="G1141" i="1" s="1"/>
  <c r="H1142" i="1" s="1"/>
  <c r="A1142" i="1"/>
  <c r="L1141" i="1"/>
  <c r="O1140" i="1" l="1"/>
  <c r="C1141" i="1"/>
  <c r="K1141" i="1" s="1"/>
  <c r="B1141" i="1" s="1"/>
  <c r="P1142" i="1"/>
  <c r="M1141" i="1"/>
  <c r="N1141" i="1" s="1"/>
  <c r="I1142" i="1"/>
  <c r="J1142" i="1" s="1"/>
  <c r="Q1142" i="1"/>
  <c r="A1143" i="1"/>
  <c r="L1142" i="1"/>
  <c r="D1142" i="1"/>
  <c r="E1142" i="1" s="1"/>
  <c r="G1142" i="1" s="1"/>
  <c r="H1143" i="1" s="1"/>
  <c r="O1141" i="1" l="1"/>
  <c r="A1144" i="1"/>
  <c r="D1143" i="1"/>
  <c r="E1143" i="1" s="1"/>
  <c r="G1143" i="1" s="1"/>
  <c r="H1144" i="1" s="1"/>
  <c r="L1143" i="1"/>
  <c r="M1142" i="1"/>
  <c r="N1142" i="1" s="1"/>
  <c r="Q1143" i="1"/>
  <c r="P1143" i="1"/>
  <c r="I1143" i="1"/>
  <c r="J1143" i="1" s="1"/>
  <c r="C1142" i="1"/>
  <c r="C1143" i="1" l="1"/>
  <c r="K1143" i="1" s="1"/>
  <c r="B1143" i="1" s="1"/>
  <c r="Q1144" i="1"/>
  <c r="I1144" i="1"/>
  <c r="J1144" i="1" s="1"/>
  <c r="P1144" i="1"/>
  <c r="M1143" i="1"/>
  <c r="N1143" i="1" s="1"/>
  <c r="D1144" i="1"/>
  <c r="E1144" i="1" s="1"/>
  <c r="G1144" i="1" s="1"/>
  <c r="H1145" i="1" s="1"/>
  <c r="L1144" i="1"/>
  <c r="A1145" i="1"/>
  <c r="K1142" i="1"/>
  <c r="O1142" i="1" l="1"/>
  <c r="B1142" i="1"/>
  <c r="O1143" i="1"/>
  <c r="Q1145" i="1"/>
  <c r="I1145" i="1"/>
  <c r="J1145" i="1" s="1"/>
  <c r="M1144" i="1"/>
  <c r="N1144" i="1" s="1"/>
  <c r="P1145" i="1"/>
  <c r="C1144" i="1"/>
  <c r="A1146" i="1"/>
  <c r="L1145" i="1"/>
  <c r="D1145" i="1"/>
  <c r="E1145" i="1" s="1"/>
  <c r="G1145" i="1" s="1"/>
  <c r="H1146" i="1" s="1"/>
  <c r="M1145" i="1" l="1"/>
  <c r="N1145" i="1" s="1"/>
  <c r="Q1146" i="1"/>
  <c r="I1146" i="1"/>
  <c r="J1146" i="1" s="1"/>
  <c r="P1146" i="1"/>
  <c r="L1146" i="1"/>
  <c r="D1146" i="1"/>
  <c r="E1146" i="1" s="1"/>
  <c r="G1146" i="1" s="1"/>
  <c r="H1147" i="1" s="1"/>
  <c r="A1147" i="1"/>
  <c r="C1145" i="1"/>
  <c r="K1144" i="1"/>
  <c r="C1146" i="1" l="1"/>
  <c r="K1146" i="1" s="1"/>
  <c r="B1146" i="1" s="1"/>
  <c r="O1144" i="1"/>
  <c r="B1144" i="1"/>
  <c r="A1148" i="1"/>
  <c r="L1147" i="1"/>
  <c r="D1147" i="1"/>
  <c r="E1147" i="1" s="1"/>
  <c r="G1147" i="1" s="1"/>
  <c r="H1148" i="1" s="1"/>
  <c r="Q1147" i="1"/>
  <c r="I1147" i="1"/>
  <c r="J1147" i="1" s="1"/>
  <c r="P1147" i="1"/>
  <c r="M1146" i="1"/>
  <c r="N1146" i="1" s="1"/>
  <c r="K1145" i="1"/>
  <c r="O1145" i="1" l="1"/>
  <c r="B1145" i="1"/>
  <c r="O1146" i="1"/>
  <c r="Q1148" i="1"/>
  <c r="I1148" i="1"/>
  <c r="J1148" i="1" s="1"/>
  <c r="M1147" i="1"/>
  <c r="N1147" i="1" s="1"/>
  <c r="P1148" i="1"/>
  <c r="A1149" i="1"/>
  <c r="L1148" i="1"/>
  <c r="D1148" i="1"/>
  <c r="E1148" i="1" s="1"/>
  <c r="G1148" i="1" s="1"/>
  <c r="H1149" i="1" s="1"/>
  <c r="C1147" i="1"/>
  <c r="C1148" i="1" l="1"/>
  <c r="K1148" i="1" s="1"/>
  <c r="B1148" i="1" s="1"/>
  <c r="K1147" i="1"/>
  <c r="I1149" i="1"/>
  <c r="J1149" i="1" s="1"/>
  <c r="P1149" i="1"/>
  <c r="M1148" i="1"/>
  <c r="N1148" i="1" s="1"/>
  <c r="Q1149" i="1"/>
  <c r="L1149" i="1"/>
  <c r="D1149" i="1"/>
  <c r="E1149" i="1" s="1"/>
  <c r="G1149" i="1" s="1"/>
  <c r="H1150" i="1" s="1"/>
  <c r="A1150" i="1"/>
  <c r="O1147" i="1" l="1"/>
  <c r="B1147" i="1"/>
  <c r="O1148" i="1"/>
  <c r="C1149" i="1"/>
  <c r="K1149" i="1" s="1"/>
  <c r="B1149" i="1" s="1"/>
  <c r="L1150" i="1"/>
  <c r="D1150" i="1"/>
  <c r="E1150" i="1" s="1"/>
  <c r="G1150" i="1" s="1"/>
  <c r="H1151" i="1" s="1"/>
  <c r="A1151" i="1"/>
  <c r="M1149" i="1"/>
  <c r="N1149" i="1" s="1"/>
  <c r="Q1150" i="1"/>
  <c r="I1150" i="1"/>
  <c r="J1150" i="1" s="1"/>
  <c r="P1150" i="1"/>
  <c r="O1149" i="1" l="1"/>
  <c r="A1152" i="1"/>
  <c r="L1151" i="1"/>
  <c r="D1151" i="1"/>
  <c r="E1151" i="1" s="1"/>
  <c r="G1151" i="1" s="1"/>
  <c r="H1152" i="1" s="1"/>
  <c r="Q1151" i="1"/>
  <c r="I1151" i="1"/>
  <c r="J1151" i="1" s="1"/>
  <c r="P1151" i="1"/>
  <c r="M1150" i="1"/>
  <c r="N1150" i="1" s="1"/>
  <c r="C1150" i="1"/>
  <c r="C1151" i="1" l="1"/>
  <c r="K1151" i="1" s="1"/>
  <c r="B1151" i="1" s="1"/>
  <c r="Q1152" i="1"/>
  <c r="I1152" i="1"/>
  <c r="J1152" i="1" s="1"/>
  <c r="P1152" i="1"/>
  <c r="M1151" i="1"/>
  <c r="N1151" i="1" s="1"/>
  <c r="A1153" i="1"/>
  <c r="L1152" i="1"/>
  <c r="D1152" i="1"/>
  <c r="E1152" i="1" s="1"/>
  <c r="G1152" i="1" s="1"/>
  <c r="H1153" i="1" s="1"/>
  <c r="K1150" i="1"/>
  <c r="C1152" i="1" l="1"/>
  <c r="K1152" i="1" s="1"/>
  <c r="B1152" i="1" s="1"/>
  <c r="O1150" i="1"/>
  <c r="B1150" i="1"/>
  <c r="I1153" i="1"/>
  <c r="J1153" i="1" s="1"/>
  <c r="P1153" i="1"/>
  <c r="M1152" i="1"/>
  <c r="N1152" i="1" s="1"/>
  <c r="Q1153" i="1"/>
  <c r="O1151" i="1"/>
  <c r="L1153" i="1"/>
  <c r="D1153" i="1"/>
  <c r="E1153" i="1" s="1"/>
  <c r="G1153" i="1" s="1"/>
  <c r="H1154" i="1" s="1"/>
  <c r="A1154" i="1"/>
  <c r="C1153" i="1" l="1"/>
  <c r="K1153" i="1" s="1"/>
  <c r="B1153" i="1" s="1"/>
  <c r="M1153" i="1"/>
  <c r="N1153" i="1" s="1"/>
  <c r="Q1154" i="1"/>
  <c r="I1154" i="1"/>
  <c r="J1154" i="1" s="1"/>
  <c r="P1154" i="1"/>
  <c r="O1152" i="1"/>
  <c r="L1154" i="1"/>
  <c r="D1154" i="1"/>
  <c r="E1154" i="1" s="1"/>
  <c r="G1154" i="1" s="1"/>
  <c r="H1155" i="1" s="1"/>
  <c r="A1155" i="1"/>
  <c r="C1154" i="1" l="1"/>
  <c r="K1154" i="1" s="1"/>
  <c r="B1154" i="1" s="1"/>
  <c r="L1155" i="1"/>
  <c r="D1155" i="1"/>
  <c r="E1155" i="1" s="1"/>
  <c r="G1155" i="1" s="1"/>
  <c r="H1156" i="1" s="1"/>
  <c r="A1156" i="1"/>
  <c r="M1154" i="1"/>
  <c r="N1154" i="1" s="1"/>
  <c r="Q1155" i="1"/>
  <c r="I1155" i="1"/>
  <c r="J1155" i="1" s="1"/>
  <c r="P1155" i="1"/>
  <c r="O1153" i="1"/>
  <c r="O1154" i="1" l="1"/>
  <c r="C1155" i="1"/>
  <c r="K1155" i="1" s="1"/>
  <c r="B1155" i="1" s="1"/>
  <c r="L1156" i="1"/>
  <c r="D1156" i="1"/>
  <c r="E1156" i="1" s="1"/>
  <c r="G1156" i="1" s="1"/>
  <c r="H1157" i="1" s="1"/>
  <c r="A1157" i="1"/>
  <c r="Q1156" i="1"/>
  <c r="I1156" i="1"/>
  <c r="J1156" i="1" s="1"/>
  <c r="M1155" i="1"/>
  <c r="N1155" i="1" s="1"/>
  <c r="P1156" i="1"/>
  <c r="O1155" i="1" l="1"/>
  <c r="C1156" i="1"/>
  <c r="L1157" i="1"/>
  <c r="D1157" i="1"/>
  <c r="E1157" i="1" s="1"/>
  <c r="G1157" i="1" s="1"/>
  <c r="H1158" i="1" s="1"/>
  <c r="A1158" i="1"/>
  <c r="I1157" i="1"/>
  <c r="J1157" i="1" s="1"/>
  <c r="P1157" i="1"/>
  <c r="M1156" i="1"/>
  <c r="N1156" i="1" s="1"/>
  <c r="Q1157" i="1"/>
  <c r="L1158" i="1" l="1"/>
  <c r="D1158" i="1"/>
  <c r="E1158" i="1" s="1"/>
  <c r="G1158" i="1" s="1"/>
  <c r="H1159" i="1" s="1"/>
  <c r="A1159" i="1"/>
  <c r="P1158" i="1"/>
  <c r="M1157" i="1"/>
  <c r="N1157" i="1" s="1"/>
  <c r="I1158" i="1"/>
  <c r="J1158" i="1" s="1"/>
  <c r="Q1158" i="1"/>
  <c r="C1157" i="1"/>
  <c r="K1156" i="1"/>
  <c r="O1156" i="1" l="1"/>
  <c r="B1156" i="1"/>
  <c r="C1158" i="1"/>
  <c r="K1158" i="1" s="1"/>
  <c r="B1158" i="1" s="1"/>
  <c r="D1159" i="1"/>
  <c r="E1159" i="1" s="1"/>
  <c r="G1159" i="1" s="1"/>
  <c r="H1160" i="1" s="1"/>
  <c r="L1159" i="1"/>
  <c r="A1160" i="1"/>
  <c r="Q1159" i="1"/>
  <c r="P1159" i="1"/>
  <c r="I1159" i="1"/>
  <c r="J1159" i="1" s="1"/>
  <c r="M1158" i="1"/>
  <c r="N1158" i="1" s="1"/>
  <c r="K1157" i="1"/>
  <c r="O1157" i="1" l="1"/>
  <c r="B1157" i="1"/>
  <c r="O1158" i="1"/>
  <c r="P1160" i="1"/>
  <c r="M1159" i="1"/>
  <c r="N1159" i="1" s="1"/>
  <c r="Q1160" i="1"/>
  <c r="I1160" i="1"/>
  <c r="J1160" i="1" s="1"/>
  <c r="A1161" i="1"/>
  <c r="L1160" i="1"/>
  <c r="D1160" i="1"/>
  <c r="E1160" i="1" s="1"/>
  <c r="G1160" i="1" s="1"/>
  <c r="H1161" i="1" s="1"/>
  <c r="C1159" i="1"/>
  <c r="C1160" i="1" l="1"/>
  <c r="K1160" i="1" s="1"/>
  <c r="B1160" i="1" s="1"/>
  <c r="Q1161" i="1"/>
  <c r="I1161" i="1"/>
  <c r="J1161" i="1" s="1"/>
  <c r="P1161" i="1"/>
  <c r="M1160" i="1"/>
  <c r="N1160" i="1" s="1"/>
  <c r="D1161" i="1"/>
  <c r="E1161" i="1" s="1"/>
  <c r="G1161" i="1" s="1"/>
  <c r="H1162" i="1" s="1"/>
  <c r="A1162" i="1"/>
  <c r="L1161" i="1"/>
  <c r="K1159" i="1"/>
  <c r="O1159" i="1" l="1"/>
  <c r="B1159" i="1"/>
  <c r="O1160" i="1"/>
  <c r="C1161" i="1"/>
  <c r="K1161" i="1" s="1"/>
  <c r="B1161" i="1" s="1"/>
  <c r="P1162" i="1"/>
  <c r="M1161" i="1"/>
  <c r="N1161" i="1" s="1"/>
  <c r="Q1162" i="1"/>
  <c r="I1162" i="1"/>
  <c r="J1162" i="1" s="1"/>
  <c r="A1163" i="1"/>
  <c r="L1162" i="1"/>
  <c r="D1162" i="1"/>
  <c r="E1162" i="1" s="1"/>
  <c r="G1162" i="1" s="1"/>
  <c r="H1163" i="1" s="1"/>
  <c r="C1162" i="1" l="1"/>
  <c r="K1162" i="1" s="1"/>
  <c r="B1162" i="1" s="1"/>
  <c r="O1161" i="1"/>
  <c r="A1164" i="1"/>
  <c r="L1163" i="1"/>
  <c r="D1163" i="1"/>
  <c r="E1163" i="1" s="1"/>
  <c r="G1163" i="1" s="1"/>
  <c r="H1164" i="1" s="1"/>
  <c r="M1162" i="1"/>
  <c r="N1162" i="1" s="1"/>
  <c r="Q1163" i="1"/>
  <c r="I1163" i="1"/>
  <c r="J1163" i="1" s="1"/>
  <c r="P1163" i="1"/>
  <c r="O1162" i="1" l="1"/>
  <c r="C1163" i="1"/>
  <c r="K1163" i="1" s="1"/>
  <c r="B1163" i="1" s="1"/>
  <c r="Q1164" i="1"/>
  <c r="M1163" i="1"/>
  <c r="N1163" i="1" s="1"/>
  <c r="I1164" i="1"/>
  <c r="J1164" i="1" s="1"/>
  <c r="P1164" i="1"/>
  <c r="L1164" i="1"/>
  <c r="D1164" i="1"/>
  <c r="E1164" i="1" s="1"/>
  <c r="G1164" i="1" s="1"/>
  <c r="H1165" i="1" s="1"/>
  <c r="A1165" i="1"/>
  <c r="O1163" i="1" l="1"/>
  <c r="A1166" i="1"/>
  <c r="L1165" i="1"/>
  <c r="D1165" i="1"/>
  <c r="E1165" i="1" s="1"/>
  <c r="G1165" i="1" s="1"/>
  <c r="H1166" i="1" s="1"/>
  <c r="C1164" i="1"/>
  <c r="Q1165" i="1"/>
  <c r="I1165" i="1"/>
  <c r="J1165" i="1" s="1"/>
  <c r="M1164" i="1"/>
  <c r="N1164" i="1" s="1"/>
  <c r="P1165" i="1"/>
  <c r="A1167" i="1" l="1"/>
  <c r="L1166" i="1"/>
  <c r="D1166" i="1"/>
  <c r="E1166" i="1" s="1"/>
  <c r="G1166" i="1" s="1"/>
  <c r="H1167" i="1" s="1"/>
  <c r="P1166" i="1"/>
  <c r="M1165" i="1"/>
  <c r="N1165" i="1" s="1"/>
  <c r="I1166" i="1"/>
  <c r="J1166" i="1" s="1"/>
  <c r="Q1166" i="1"/>
  <c r="C1165" i="1"/>
  <c r="K1164" i="1"/>
  <c r="O1164" i="1" l="1"/>
  <c r="B1164" i="1"/>
  <c r="C1166" i="1"/>
  <c r="K1166" i="1" s="1"/>
  <c r="B1166" i="1" s="1"/>
  <c r="A1168" i="1"/>
  <c r="L1167" i="1"/>
  <c r="D1167" i="1"/>
  <c r="E1167" i="1" s="1"/>
  <c r="G1167" i="1" s="1"/>
  <c r="H1168" i="1" s="1"/>
  <c r="I1167" i="1"/>
  <c r="J1167" i="1" s="1"/>
  <c r="P1167" i="1"/>
  <c r="M1166" i="1"/>
  <c r="N1166" i="1" s="1"/>
  <c r="Q1167" i="1"/>
  <c r="K1165" i="1"/>
  <c r="O1165" i="1" l="1"/>
  <c r="B1165" i="1"/>
  <c r="O1166" i="1"/>
  <c r="Q1168" i="1"/>
  <c r="M1167" i="1"/>
  <c r="N1167" i="1" s="1"/>
  <c r="I1168" i="1"/>
  <c r="J1168" i="1" s="1"/>
  <c r="P1168" i="1"/>
  <c r="L1168" i="1"/>
  <c r="D1168" i="1"/>
  <c r="E1168" i="1" s="1"/>
  <c r="G1168" i="1" s="1"/>
  <c r="H1169" i="1" s="1"/>
  <c r="A1169" i="1"/>
  <c r="C1167" i="1"/>
  <c r="C1168" i="1" l="1"/>
  <c r="K1168" i="1" s="1"/>
  <c r="B1168" i="1" s="1"/>
  <c r="A1170" i="1"/>
  <c r="L1169" i="1"/>
  <c r="D1169" i="1"/>
  <c r="E1169" i="1" s="1"/>
  <c r="G1169" i="1" s="1"/>
  <c r="H1170" i="1" s="1"/>
  <c r="Q1169" i="1"/>
  <c r="I1169" i="1"/>
  <c r="J1169" i="1" s="1"/>
  <c r="P1169" i="1"/>
  <c r="M1168" i="1"/>
  <c r="N1168" i="1" s="1"/>
  <c r="K1167" i="1"/>
  <c r="C1169" i="1" l="1"/>
  <c r="K1169" i="1" s="1"/>
  <c r="B1169" i="1" s="1"/>
  <c r="O1167" i="1"/>
  <c r="B1167" i="1"/>
  <c r="M1169" i="1"/>
  <c r="N1169" i="1" s="1"/>
  <c r="I1170" i="1"/>
  <c r="J1170" i="1" s="1"/>
  <c r="Q1170" i="1"/>
  <c r="P1170" i="1"/>
  <c r="L1170" i="1"/>
  <c r="D1170" i="1"/>
  <c r="E1170" i="1" s="1"/>
  <c r="G1170" i="1" s="1"/>
  <c r="H1171" i="1" s="1"/>
  <c r="A1171" i="1"/>
  <c r="O1168" i="1"/>
  <c r="C1170" i="1" l="1"/>
  <c r="K1170" i="1" s="1"/>
  <c r="B1170" i="1" s="1"/>
  <c r="A1172" i="1"/>
  <c r="L1171" i="1"/>
  <c r="D1171" i="1"/>
  <c r="E1171" i="1" s="1"/>
  <c r="G1171" i="1" s="1"/>
  <c r="H1172" i="1" s="1"/>
  <c r="O1169" i="1"/>
  <c r="M1170" i="1"/>
  <c r="N1170" i="1" s="1"/>
  <c r="Q1171" i="1"/>
  <c r="I1171" i="1"/>
  <c r="J1171" i="1" s="1"/>
  <c r="P1171" i="1"/>
  <c r="O1170" i="1" l="1"/>
  <c r="I1172" i="1"/>
  <c r="J1172" i="1" s="1"/>
  <c r="M1171" i="1"/>
  <c r="N1171" i="1" s="1"/>
  <c r="P1172" i="1"/>
  <c r="Q1172" i="1"/>
  <c r="A1173" i="1"/>
  <c r="L1172" i="1"/>
  <c r="D1172" i="1"/>
  <c r="E1172" i="1" s="1"/>
  <c r="G1172" i="1" s="1"/>
  <c r="H1173" i="1" s="1"/>
  <c r="C1171" i="1"/>
  <c r="C1172" i="1" l="1"/>
  <c r="K1172" i="1" s="1"/>
  <c r="B1172" i="1" s="1"/>
  <c r="L1173" i="1"/>
  <c r="D1173" i="1"/>
  <c r="E1173" i="1" s="1"/>
  <c r="G1173" i="1" s="1"/>
  <c r="H1174" i="1" s="1"/>
  <c r="A1174" i="1"/>
  <c r="P1173" i="1"/>
  <c r="M1172" i="1"/>
  <c r="N1172" i="1" s="1"/>
  <c r="Q1173" i="1"/>
  <c r="I1173" i="1"/>
  <c r="J1173" i="1" s="1"/>
  <c r="K1171" i="1"/>
  <c r="O1172" i="1" l="1"/>
  <c r="O1171" i="1"/>
  <c r="B1171" i="1"/>
  <c r="C1173" i="1"/>
  <c r="L1174" i="1"/>
  <c r="D1174" i="1"/>
  <c r="E1174" i="1" s="1"/>
  <c r="G1174" i="1" s="1"/>
  <c r="H1175" i="1" s="1"/>
  <c r="A1175" i="1"/>
  <c r="M1173" i="1"/>
  <c r="N1173" i="1" s="1"/>
  <c r="Q1174" i="1"/>
  <c r="I1174" i="1"/>
  <c r="J1174" i="1" s="1"/>
  <c r="P1174" i="1"/>
  <c r="L1175" i="1" l="1"/>
  <c r="D1175" i="1"/>
  <c r="E1175" i="1" s="1"/>
  <c r="G1175" i="1" s="1"/>
  <c r="H1176" i="1" s="1"/>
  <c r="A1176" i="1"/>
  <c r="Q1175" i="1"/>
  <c r="I1175" i="1"/>
  <c r="J1175" i="1" s="1"/>
  <c r="P1175" i="1"/>
  <c r="M1174" i="1"/>
  <c r="N1174" i="1" s="1"/>
  <c r="C1174" i="1"/>
  <c r="K1173" i="1"/>
  <c r="O1173" i="1" l="1"/>
  <c r="B1173" i="1"/>
  <c r="C1175" i="1"/>
  <c r="K1175" i="1" s="1"/>
  <c r="B1175" i="1" s="1"/>
  <c r="A1177" i="1"/>
  <c r="L1176" i="1"/>
  <c r="D1176" i="1"/>
  <c r="E1176" i="1" s="1"/>
  <c r="G1176" i="1" s="1"/>
  <c r="H1177" i="1" s="1"/>
  <c r="Q1176" i="1"/>
  <c r="I1176" i="1"/>
  <c r="J1176" i="1" s="1"/>
  <c r="P1176" i="1"/>
  <c r="M1175" i="1"/>
  <c r="N1175" i="1" s="1"/>
  <c r="K1174" i="1"/>
  <c r="O1174" i="1" l="1"/>
  <c r="B1174" i="1"/>
  <c r="O1175" i="1"/>
  <c r="Q1177" i="1"/>
  <c r="I1177" i="1"/>
  <c r="J1177" i="1" s="1"/>
  <c r="P1177" i="1"/>
  <c r="M1176" i="1"/>
  <c r="N1176" i="1" s="1"/>
  <c r="L1177" i="1"/>
  <c r="D1177" i="1"/>
  <c r="E1177" i="1" s="1"/>
  <c r="G1177" i="1" s="1"/>
  <c r="H1178" i="1" s="1"/>
  <c r="A1178" i="1"/>
  <c r="C1176" i="1"/>
  <c r="C1177" i="1" l="1"/>
  <c r="K1177" i="1" s="1"/>
  <c r="B1177" i="1" s="1"/>
  <c r="L1178" i="1"/>
  <c r="D1178" i="1"/>
  <c r="E1178" i="1" s="1"/>
  <c r="G1178" i="1" s="1"/>
  <c r="H1179" i="1" s="1"/>
  <c r="A1179" i="1"/>
  <c r="Q1178" i="1"/>
  <c r="I1178" i="1"/>
  <c r="J1178" i="1" s="1"/>
  <c r="P1178" i="1"/>
  <c r="M1177" i="1"/>
  <c r="N1177" i="1" s="1"/>
  <c r="K1176" i="1"/>
  <c r="O1176" i="1" l="1"/>
  <c r="B1176" i="1"/>
  <c r="O1177" i="1"/>
  <c r="A1180" i="1"/>
  <c r="L1179" i="1"/>
  <c r="D1179" i="1"/>
  <c r="E1179" i="1" s="1"/>
  <c r="G1179" i="1" s="1"/>
  <c r="H1180" i="1" s="1"/>
  <c r="Q1179" i="1"/>
  <c r="I1179" i="1"/>
  <c r="J1179" i="1" s="1"/>
  <c r="P1179" i="1"/>
  <c r="M1178" i="1"/>
  <c r="N1178" i="1" s="1"/>
  <c r="C1178" i="1"/>
  <c r="C1179" i="1" l="1"/>
  <c r="K1179" i="1" s="1"/>
  <c r="B1179" i="1" s="1"/>
  <c r="A1181" i="1"/>
  <c r="L1180" i="1"/>
  <c r="D1180" i="1"/>
  <c r="E1180" i="1" s="1"/>
  <c r="G1180" i="1" s="1"/>
  <c r="H1181" i="1" s="1"/>
  <c r="M1179" i="1"/>
  <c r="N1179" i="1" s="1"/>
  <c r="Q1180" i="1"/>
  <c r="P1180" i="1"/>
  <c r="I1180" i="1"/>
  <c r="J1180" i="1" s="1"/>
  <c r="K1178" i="1"/>
  <c r="O1179" i="1" l="1"/>
  <c r="O1178" i="1"/>
  <c r="B1178" i="1"/>
  <c r="C1180" i="1"/>
  <c r="K1180" i="1" s="1"/>
  <c r="B1180" i="1" s="1"/>
  <c r="Q1181" i="1"/>
  <c r="I1181" i="1"/>
  <c r="J1181" i="1" s="1"/>
  <c r="P1181" i="1"/>
  <c r="M1180" i="1"/>
  <c r="N1180" i="1" s="1"/>
  <c r="D1181" i="1"/>
  <c r="E1181" i="1" s="1"/>
  <c r="G1181" i="1" s="1"/>
  <c r="H1182" i="1" s="1"/>
  <c r="A1182" i="1"/>
  <c r="L1181" i="1"/>
  <c r="O1180" i="1" l="1"/>
  <c r="C1181" i="1"/>
  <c r="K1181" i="1" s="1"/>
  <c r="B1181" i="1" s="1"/>
  <c r="Q1182" i="1"/>
  <c r="I1182" i="1"/>
  <c r="J1182" i="1" s="1"/>
  <c r="P1182" i="1"/>
  <c r="M1181" i="1"/>
  <c r="N1181" i="1" s="1"/>
  <c r="L1182" i="1"/>
  <c r="D1182" i="1"/>
  <c r="E1182" i="1" s="1"/>
  <c r="G1182" i="1" s="1"/>
  <c r="H1183" i="1" s="1"/>
  <c r="A1183" i="1"/>
  <c r="O1181" i="1" l="1"/>
  <c r="A1184" i="1"/>
  <c r="D1183" i="1"/>
  <c r="E1183" i="1" s="1"/>
  <c r="G1183" i="1" s="1"/>
  <c r="H1184" i="1" s="1"/>
  <c r="L1183" i="1"/>
  <c r="I1183" i="1"/>
  <c r="J1183" i="1" s="1"/>
  <c r="P1183" i="1"/>
  <c r="M1182" i="1"/>
  <c r="N1182" i="1" s="1"/>
  <c r="Q1183" i="1"/>
  <c r="C1182" i="1"/>
  <c r="C1183" i="1" l="1"/>
  <c r="K1183" i="1" s="1"/>
  <c r="B1183" i="1" s="1"/>
  <c r="P1184" i="1"/>
  <c r="M1183" i="1"/>
  <c r="N1183" i="1" s="1"/>
  <c r="Q1184" i="1"/>
  <c r="I1184" i="1"/>
  <c r="J1184" i="1" s="1"/>
  <c r="A1185" i="1"/>
  <c r="L1184" i="1"/>
  <c r="D1184" i="1"/>
  <c r="E1184" i="1" s="1"/>
  <c r="G1184" i="1" s="1"/>
  <c r="H1185" i="1" s="1"/>
  <c r="K1182" i="1"/>
  <c r="C1184" i="1" l="1"/>
  <c r="K1184" i="1" s="1"/>
  <c r="B1184" i="1" s="1"/>
  <c r="O1182" i="1"/>
  <c r="B1182" i="1"/>
  <c r="O1183" i="1"/>
  <c r="Q1185" i="1"/>
  <c r="P1185" i="1"/>
  <c r="I1185" i="1"/>
  <c r="J1185" i="1" s="1"/>
  <c r="M1184" i="1"/>
  <c r="N1184" i="1" s="1"/>
  <c r="D1185" i="1"/>
  <c r="E1185" i="1" s="1"/>
  <c r="G1185" i="1" s="1"/>
  <c r="H1186" i="1" s="1"/>
  <c r="A1186" i="1"/>
  <c r="L1185" i="1"/>
  <c r="O1184" i="1" l="1"/>
  <c r="D1186" i="1"/>
  <c r="E1186" i="1" s="1"/>
  <c r="G1186" i="1" s="1"/>
  <c r="H1187" i="1" s="1"/>
  <c r="A1187" i="1"/>
  <c r="L1186" i="1"/>
  <c r="P1186" i="1"/>
  <c r="M1185" i="1"/>
  <c r="N1185" i="1" s="1"/>
  <c r="I1186" i="1"/>
  <c r="J1186" i="1" s="1"/>
  <c r="Q1186" i="1"/>
  <c r="C1185" i="1"/>
  <c r="C1186" i="1" l="1"/>
  <c r="K1186" i="1" s="1"/>
  <c r="B1186" i="1" s="1"/>
  <c r="I1187" i="1"/>
  <c r="J1187" i="1" s="1"/>
  <c r="M1186" i="1"/>
  <c r="N1186" i="1" s="1"/>
  <c r="P1187" i="1"/>
  <c r="Q1187" i="1"/>
  <c r="A1188" i="1"/>
  <c r="D1187" i="1"/>
  <c r="E1187" i="1" s="1"/>
  <c r="G1187" i="1" s="1"/>
  <c r="H1188" i="1" s="1"/>
  <c r="L1187" i="1"/>
  <c r="K1185" i="1"/>
  <c r="C1187" i="1" l="1"/>
  <c r="K1187" i="1" s="1"/>
  <c r="B1187" i="1" s="1"/>
  <c r="O1185" i="1"/>
  <c r="B1185" i="1"/>
  <c r="Q1188" i="1"/>
  <c r="I1188" i="1"/>
  <c r="J1188" i="1" s="1"/>
  <c r="P1188" i="1"/>
  <c r="M1187" i="1"/>
  <c r="N1187" i="1" s="1"/>
  <c r="O1186" i="1"/>
  <c r="L1188" i="1"/>
  <c r="D1188" i="1"/>
  <c r="E1188" i="1" s="1"/>
  <c r="G1188" i="1" s="1"/>
  <c r="H1189" i="1" s="1"/>
  <c r="A1189" i="1"/>
  <c r="C1188" i="1" l="1"/>
  <c r="K1188" i="1" s="1"/>
  <c r="B1188" i="1" s="1"/>
  <c r="A1190" i="1"/>
  <c r="L1189" i="1"/>
  <c r="D1189" i="1"/>
  <c r="E1189" i="1" s="1"/>
  <c r="G1189" i="1" s="1"/>
  <c r="H1190" i="1" s="1"/>
  <c r="Q1189" i="1"/>
  <c r="I1189" i="1"/>
  <c r="J1189" i="1" s="1"/>
  <c r="P1189" i="1"/>
  <c r="M1188" i="1"/>
  <c r="N1188" i="1" s="1"/>
  <c r="O1187" i="1"/>
  <c r="C1189" i="1" l="1"/>
  <c r="K1189" i="1" s="1"/>
  <c r="B1189" i="1" s="1"/>
  <c r="M1189" i="1"/>
  <c r="N1189" i="1" s="1"/>
  <c r="I1190" i="1"/>
  <c r="J1190" i="1" s="1"/>
  <c r="Q1190" i="1"/>
  <c r="P1190" i="1"/>
  <c r="L1190" i="1"/>
  <c r="D1190" i="1"/>
  <c r="E1190" i="1" s="1"/>
  <c r="G1190" i="1" s="1"/>
  <c r="H1191" i="1" s="1"/>
  <c r="A1191" i="1"/>
  <c r="O1188" i="1"/>
  <c r="C1190" i="1" l="1"/>
  <c r="K1190" i="1" s="1"/>
  <c r="B1190" i="1" s="1"/>
  <c r="O1189" i="1"/>
  <c r="A1192" i="1"/>
  <c r="L1191" i="1"/>
  <c r="D1191" i="1"/>
  <c r="E1191" i="1" s="1"/>
  <c r="G1191" i="1" s="1"/>
  <c r="H1192" i="1" s="1"/>
  <c r="I1191" i="1"/>
  <c r="J1191" i="1" s="1"/>
  <c r="M1190" i="1"/>
  <c r="N1190" i="1" s="1"/>
  <c r="P1191" i="1"/>
  <c r="Q1191" i="1"/>
  <c r="C1191" i="1" l="1"/>
  <c r="K1191" i="1" s="1"/>
  <c r="B1191" i="1" s="1"/>
  <c r="O1190" i="1"/>
  <c r="A1193" i="1"/>
  <c r="L1192" i="1"/>
  <c r="D1192" i="1"/>
  <c r="E1192" i="1" s="1"/>
  <c r="G1192" i="1" s="1"/>
  <c r="H1193" i="1" s="1"/>
  <c r="P1192" i="1"/>
  <c r="M1191" i="1"/>
  <c r="N1191" i="1" s="1"/>
  <c r="Q1192" i="1"/>
  <c r="I1192" i="1"/>
  <c r="J1192" i="1" s="1"/>
  <c r="C1192" i="1" l="1"/>
  <c r="K1192" i="1" s="1"/>
  <c r="B1192" i="1" s="1"/>
  <c r="I1193" i="1"/>
  <c r="J1193" i="1" s="1"/>
  <c r="P1193" i="1"/>
  <c r="M1192" i="1"/>
  <c r="N1192" i="1" s="1"/>
  <c r="Q1193" i="1"/>
  <c r="L1193" i="1"/>
  <c r="D1193" i="1"/>
  <c r="E1193" i="1" s="1"/>
  <c r="G1193" i="1" s="1"/>
  <c r="H1194" i="1" s="1"/>
  <c r="A1194" i="1"/>
  <c r="O1191" i="1"/>
  <c r="O1192" i="1" l="1"/>
  <c r="C1193" i="1"/>
  <c r="K1193" i="1" s="1"/>
  <c r="B1193" i="1" s="1"/>
  <c r="L1194" i="1"/>
  <c r="D1194" i="1"/>
  <c r="E1194" i="1" s="1"/>
  <c r="G1194" i="1" s="1"/>
  <c r="H1195" i="1" s="1"/>
  <c r="A1195" i="1"/>
  <c r="I1194" i="1"/>
  <c r="J1194" i="1" s="1"/>
  <c r="Q1194" i="1"/>
  <c r="P1194" i="1"/>
  <c r="M1193" i="1"/>
  <c r="N1193" i="1" s="1"/>
  <c r="O1193" i="1" l="1"/>
  <c r="A1196" i="1"/>
  <c r="L1195" i="1"/>
  <c r="D1195" i="1"/>
  <c r="E1195" i="1" s="1"/>
  <c r="G1195" i="1" s="1"/>
  <c r="H1196" i="1" s="1"/>
  <c r="I1195" i="1"/>
  <c r="J1195" i="1" s="1"/>
  <c r="M1194" i="1"/>
  <c r="N1194" i="1" s="1"/>
  <c r="P1195" i="1"/>
  <c r="Q1195" i="1"/>
  <c r="C1194" i="1"/>
  <c r="C1195" i="1" l="1"/>
  <c r="K1195" i="1" s="1"/>
  <c r="B1195" i="1" s="1"/>
  <c r="A1197" i="1"/>
  <c r="L1196" i="1"/>
  <c r="D1196" i="1"/>
  <c r="E1196" i="1" s="1"/>
  <c r="G1196" i="1" s="1"/>
  <c r="H1197" i="1" s="1"/>
  <c r="P1196" i="1"/>
  <c r="M1195" i="1"/>
  <c r="N1195" i="1" s="1"/>
  <c r="I1196" i="1"/>
  <c r="J1196" i="1" s="1"/>
  <c r="Q1196" i="1"/>
  <c r="K1194" i="1"/>
  <c r="O1194" i="1" l="1"/>
  <c r="B1194" i="1"/>
  <c r="O1195" i="1"/>
  <c r="I1197" i="1"/>
  <c r="J1197" i="1" s="1"/>
  <c r="P1197" i="1"/>
  <c r="M1196" i="1"/>
  <c r="N1196" i="1" s="1"/>
  <c r="Q1197" i="1"/>
  <c r="L1197" i="1"/>
  <c r="D1197" i="1"/>
  <c r="E1197" i="1" s="1"/>
  <c r="G1197" i="1" s="1"/>
  <c r="H1198" i="1" s="1"/>
  <c r="A1198" i="1"/>
  <c r="C1196" i="1"/>
  <c r="C1197" i="1" l="1"/>
  <c r="K1197" i="1" s="1"/>
  <c r="B1197" i="1" s="1"/>
  <c r="P1198" i="1"/>
  <c r="M1197" i="1"/>
  <c r="N1197" i="1" s="1"/>
  <c r="Q1198" i="1"/>
  <c r="I1198" i="1"/>
  <c r="J1198" i="1" s="1"/>
  <c r="D1198" i="1"/>
  <c r="E1198" i="1" s="1"/>
  <c r="G1198" i="1" s="1"/>
  <c r="H1199" i="1" s="1"/>
  <c r="A1199" i="1"/>
  <c r="L1198" i="1"/>
  <c r="K1196" i="1"/>
  <c r="C1198" i="1" l="1"/>
  <c r="K1198" i="1" s="1"/>
  <c r="B1198" i="1" s="1"/>
  <c r="O1197" i="1"/>
  <c r="O1196" i="1"/>
  <c r="B1196" i="1"/>
  <c r="I1199" i="1"/>
  <c r="J1199" i="1" s="1"/>
  <c r="P1199" i="1"/>
  <c r="M1198" i="1"/>
  <c r="N1198" i="1" s="1"/>
  <c r="Q1199" i="1"/>
  <c r="A1200" i="1"/>
  <c r="L1199" i="1"/>
  <c r="D1199" i="1"/>
  <c r="E1199" i="1" s="1"/>
  <c r="G1199" i="1" s="1"/>
  <c r="H1200" i="1" s="1"/>
  <c r="O1198" i="1" l="1"/>
  <c r="Q1200" i="1"/>
  <c r="I1200" i="1"/>
  <c r="J1200" i="1" s="1"/>
  <c r="P1200" i="1"/>
  <c r="M1199" i="1"/>
  <c r="N1199" i="1" s="1"/>
  <c r="L1200" i="1"/>
  <c r="D1200" i="1"/>
  <c r="E1200" i="1" s="1"/>
  <c r="G1200" i="1" s="1"/>
  <c r="H1201" i="1" s="1"/>
  <c r="A1201" i="1"/>
  <c r="C1199" i="1"/>
  <c r="C1200" i="1" l="1"/>
  <c r="L1201" i="1"/>
  <c r="D1201" i="1"/>
  <c r="E1201" i="1" s="1"/>
  <c r="G1201" i="1" s="1"/>
  <c r="H1202" i="1" s="1"/>
  <c r="A1202" i="1"/>
  <c r="P1201" i="1"/>
  <c r="M1200" i="1"/>
  <c r="N1200" i="1" s="1"/>
  <c r="Q1201" i="1"/>
  <c r="I1201" i="1"/>
  <c r="J1201" i="1" s="1"/>
  <c r="K1199" i="1"/>
  <c r="O1199" i="1" l="1"/>
  <c r="B1199" i="1"/>
  <c r="M1201" i="1"/>
  <c r="N1201" i="1" s="1"/>
  <c r="Q1202" i="1"/>
  <c r="I1202" i="1"/>
  <c r="J1202" i="1" s="1"/>
  <c r="P1202" i="1"/>
  <c r="C1201" i="1"/>
  <c r="L1202" i="1"/>
  <c r="D1202" i="1"/>
  <c r="E1202" i="1" s="1"/>
  <c r="G1202" i="1" s="1"/>
  <c r="H1203" i="1" s="1"/>
  <c r="A1203" i="1"/>
  <c r="K1200" i="1"/>
  <c r="O1200" i="1" l="1"/>
  <c r="B1200" i="1"/>
  <c r="L1203" i="1"/>
  <c r="D1203" i="1"/>
  <c r="E1203" i="1" s="1"/>
  <c r="G1203" i="1" s="1"/>
  <c r="H1204" i="1" s="1"/>
  <c r="A1204" i="1"/>
  <c r="Q1203" i="1"/>
  <c r="I1203" i="1"/>
  <c r="J1203" i="1" s="1"/>
  <c r="P1203" i="1"/>
  <c r="M1202" i="1"/>
  <c r="N1202" i="1" s="1"/>
  <c r="C1202" i="1"/>
  <c r="K1201" i="1"/>
  <c r="O1201" i="1" l="1"/>
  <c r="B1201" i="1"/>
  <c r="C1203" i="1"/>
  <c r="K1203" i="1" s="1"/>
  <c r="B1203" i="1" s="1"/>
  <c r="Q1204" i="1"/>
  <c r="I1204" i="1"/>
  <c r="J1204" i="1" s="1"/>
  <c r="P1204" i="1"/>
  <c r="M1203" i="1"/>
  <c r="N1203" i="1" s="1"/>
  <c r="A1205" i="1"/>
  <c r="L1204" i="1"/>
  <c r="D1204" i="1"/>
  <c r="E1204" i="1" s="1"/>
  <c r="G1204" i="1" s="1"/>
  <c r="H1205" i="1" s="1"/>
  <c r="K1202" i="1"/>
  <c r="O1202" i="1" l="1"/>
  <c r="B1202" i="1"/>
  <c r="C1204" i="1"/>
  <c r="K1204" i="1" s="1"/>
  <c r="B1204" i="1" s="1"/>
  <c r="O1203" i="1"/>
  <c r="I1205" i="1"/>
  <c r="J1205" i="1" s="1"/>
  <c r="P1205" i="1"/>
  <c r="M1204" i="1"/>
  <c r="N1204" i="1" s="1"/>
  <c r="Q1205" i="1"/>
  <c r="L1205" i="1"/>
  <c r="D1205" i="1"/>
  <c r="E1205" i="1" s="1"/>
  <c r="G1205" i="1" s="1"/>
  <c r="H1206" i="1" s="1"/>
  <c r="A1206" i="1"/>
  <c r="O1204" i="1" l="1"/>
  <c r="L1206" i="1"/>
  <c r="D1206" i="1"/>
  <c r="E1206" i="1" s="1"/>
  <c r="G1206" i="1" s="1"/>
  <c r="H1207" i="1" s="1"/>
  <c r="A1207" i="1"/>
  <c r="M1205" i="1"/>
  <c r="N1205" i="1" s="1"/>
  <c r="Q1206" i="1"/>
  <c r="I1206" i="1"/>
  <c r="J1206" i="1" s="1"/>
  <c r="P1206" i="1"/>
  <c r="C1205" i="1"/>
  <c r="C1206" i="1" l="1"/>
  <c r="K1206" i="1" s="1"/>
  <c r="B1206" i="1" s="1"/>
  <c r="L1207" i="1"/>
  <c r="D1207" i="1"/>
  <c r="E1207" i="1" s="1"/>
  <c r="G1207" i="1" s="1"/>
  <c r="H1208" i="1" s="1"/>
  <c r="A1208" i="1"/>
  <c r="Q1207" i="1"/>
  <c r="M1206" i="1"/>
  <c r="N1206" i="1" s="1"/>
  <c r="I1207" i="1"/>
  <c r="J1207" i="1" s="1"/>
  <c r="P1207" i="1"/>
  <c r="K1205" i="1"/>
  <c r="O1206" i="1" l="1"/>
  <c r="O1205" i="1"/>
  <c r="B1205" i="1"/>
  <c r="C1207" i="1"/>
  <c r="K1207" i="1" s="1"/>
  <c r="B1207" i="1" s="1"/>
  <c r="Q1208" i="1"/>
  <c r="I1208" i="1"/>
  <c r="J1208" i="1" s="1"/>
  <c r="P1208" i="1"/>
  <c r="M1207" i="1"/>
  <c r="N1207" i="1" s="1"/>
  <c r="L1208" i="1"/>
  <c r="D1208" i="1"/>
  <c r="E1208" i="1" s="1"/>
  <c r="G1208" i="1" s="1"/>
  <c r="H1209" i="1" s="1"/>
  <c r="A1209" i="1"/>
  <c r="C1208" i="1" l="1"/>
  <c r="K1208" i="1" s="1"/>
  <c r="B1208" i="1" s="1"/>
  <c r="D1209" i="1"/>
  <c r="E1209" i="1" s="1"/>
  <c r="G1209" i="1" s="1"/>
  <c r="H1210" i="1" s="1"/>
  <c r="A1210" i="1"/>
  <c r="L1209" i="1"/>
  <c r="Q1209" i="1"/>
  <c r="I1209" i="1"/>
  <c r="J1209" i="1" s="1"/>
  <c r="P1209" i="1"/>
  <c r="M1208" i="1"/>
  <c r="N1208" i="1" s="1"/>
  <c r="O1207" i="1"/>
  <c r="C1209" i="1" l="1"/>
  <c r="K1209" i="1" s="1"/>
  <c r="B1209" i="1" s="1"/>
  <c r="A1211" i="1"/>
  <c r="L1210" i="1"/>
  <c r="D1210" i="1"/>
  <c r="E1210" i="1" s="1"/>
  <c r="G1210" i="1" s="1"/>
  <c r="H1211" i="1" s="1"/>
  <c r="O1208" i="1"/>
  <c r="P1210" i="1"/>
  <c r="M1209" i="1"/>
  <c r="N1209" i="1" s="1"/>
  <c r="I1210" i="1"/>
  <c r="J1210" i="1" s="1"/>
  <c r="Q1210" i="1"/>
  <c r="C1210" i="1" l="1"/>
  <c r="K1210" i="1" s="1"/>
  <c r="B1210" i="1" s="1"/>
  <c r="Q1211" i="1"/>
  <c r="P1211" i="1"/>
  <c r="I1211" i="1"/>
  <c r="J1211" i="1" s="1"/>
  <c r="M1210" i="1"/>
  <c r="N1210" i="1" s="1"/>
  <c r="L1211" i="1"/>
  <c r="A1212" i="1"/>
  <c r="D1211" i="1"/>
  <c r="E1211" i="1" s="1"/>
  <c r="G1211" i="1" s="1"/>
  <c r="H1212" i="1" s="1"/>
  <c r="O1209" i="1"/>
  <c r="O1210" i="1" l="1"/>
  <c r="A1213" i="1"/>
  <c r="L1212" i="1"/>
  <c r="D1212" i="1"/>
  <c r="E1212" i="1" s="1"/>
  <c r="G1212" i="1" s="1"/>
  <c r="H1213" i="1" s="1"/>
  <c r="I1212" i="1"/>
  <c r="J1212" i="1" s="1"/>
  <c r="P1212" i="1"/>
  <c r="M1211" i="1"/>
  <c r="N1211" i="1" s="1"/>
  <c r="Q1212" i="1"/>
  <c r="C1211" i="1"/>
  <c r="C1212" i="1" l="1"/>
  <c r="K1212" i="1" s="1"/>
  <c r="B1212" i="1" s="1"/>
  <c r="Q1213" i="1"/>
  <c r="I1213" i="1"/>
  <c r="J1213" i="1" s="1"/>
  <c r="P1213" i="1"/>
  <c r="M1212" i="1"/>
  <c r="N1212" i="1" s="1"/>
  <c r="D1213" i="1"/>
  <c r="E1213" i="1" s="1"/>
  <c r="G1213" i="1" s="1"/>
  <c r="H1214" i="1" s="1"/>
  <c r="A1214" i="1"/>
  <c r="L1213" i="1"/>
  <c r="K1211" i="1"/>
  <c r="O1211" i="1" l="1"/>
  <c r="B1211" i="1"/>
  <c r="O1212" i="1"/>
  <c r="C1213" i="1"/>
  <c r="K1213" i="1" s="1"/>
  <c r="B1213" i="1" s="1"/>
  <c r="P1214" i="1"/>
  <c r="M1213" i="1"/>
  <c r="N1213" i="1" s="1"/>
  <c r="Q1214" i="1"/>
  <c r="I1214" i="1"/>
  <c r="J1214" i="1" s="1"/>
  <c r="D1214" i="1"/>
  <c r="E1214" i="1" s="1"/>
  <c r="G1214" i="1" s="1"/>
  <c r="H1215" i="1" s="1"/>
  <c r="A1215" i="1"/>
  <c r="L1214" i="1"/>
  <c r="C1214" i="1" l="1"/>
  <c r="K1214" i="1" s="1"/>
  <c r="B1214" i="1" s="1"/>
  <c r="O1213" i="1"/>
  <c r="Q1215" i="1"/>
  <c r="I1215" i="1"/>
  <c r="J1215" i="1" s="1"/>
  <c r="P1215" i="1"/>
  <c r="M1214" i="1"/>
  <c r="N1214" i="1" s="1"/>
  <c r="D1215" i="1"/>
  <c r="E1215" i="1" s="1"/>
  <c r="G1215" i="1" s="1"/>
  <c r="H1216" i="1" s="1"/>
  <c r="L1215" i="1"/>
  <c r="A1216" i="1"/>
  <c r="O1214" i="1" l="1"/>
  <c r="C1215" i="1"/>
  <c r="K1215" i="1" s="1"/>
  <c r="B1215" i="1" s="1"/>
  <c r="L1216" i="1"/>
  <c r="D1216" i="1"/>
  <c r="E1216" i="1" s="1"/>
  <c r="G1216" i="1" s="1"/>
  <c r="H1217" i="1" s="1"/>
  <c r="A1217" i="1"/>
  <c r="Q1216" i="1"/>
  <c r="I1216" i="1"/>
  <c r="J1216" i="1" s="1"/>
  <c r="P1216" i="1"/>
  <c r="M1215" i="1"/>
  <c r="N1215" i="1" s="1"/>
  <c r="C1216" i="1" l="1"/>
  <c r="K1216" i="1" s="1"/>
  <c r="B1216" i="1" s="1"/>
  <c r="O1215" i="1"/>
  <c r="L1217" i="1"/>
  <c r="D1217" i="1"/>
  <c r="E1217" i="1" s="1"/>
  <c r="G1217" i="1" s="1"/>
  <c r="H1218" i="1" s="1"/>
  <c r="A1218" i="1"/>
  <c r="I1217" i="1"/>
  <c r="J1217" i="1" s="1"/>
  <c r="P1217" i="1"/>
  <c r="M1216" i="1"/>
  <c r="N1216" i="1" s="1"/>
  <c r="Q1217" i="1"/>
  <c r="C1217" i="1" l="1"/>
  <c r="K1217" i="1" s="1"/>
  <c r="B1217" i="1" s="1"/>
  <c r="O1216" i="1"/>
  <c r="P1218" i="1"/>
  <c r="M1217" i="1"/>
  <c r="N1217" i="1" s="1"/>
  <c r="Q1218" i="1"/>
  <c r="I1218" i="1"/>
  <c r="J1218" i="1" s="1"/>
  <c r="D1218" i="1"/>
  <c r="E1218" i="1" s="1"/>
  <c r="G1218" i="1" s="1"/>
  <c r="H1219" i="1" s="1"/>
  <c r="A1219" i="1"/>
  <c r="L1218" i="1"/>
  <c r="C1218" i="1" l="1"/>
  <c r="K1218" i="1" s="1"/>
  <c r="I1219" i="1"/>
  <c r="J1219" i="1" s="1"/>
  <c r="P1219" i="1"/>
  <c r="M1218" i="1"/>
  <c r="N1218" i="1" s="1"/>
  <c r="Q1219" i="1"/>
  <c r="A1220" i="1"/>
  <c r="D1219" i="1"/>
  <c r="E1219" i="1" s="1"/>
  <c r="G1219" i="1" s="1"/>
  <c r="H1220" i="1" s="1"/>
  <c r="L1219" i="1"/>
  <c r="O1217" i="1"/>
  <c r="C1219" i="1" l="1"/>
  <c r="K1219" i="1" s="1"/>
  <c r="B1219" i="1" s="1"/>
  <c r="O1218" i="1"/>
  <c r="B1218" i="1"/>
  <c r="Q1220" i="1"/>
  <c r="M1219" i="1"/>
  <c r="N1219" i="1" s="1"/>
  <c r="I1220" i="1"/>
  <c r="J1220" i="1" s="1"/>
  <c r="P1220" i="1"/>
  <c r="L1220" i="1"/>
  <c r="D1220" i="1"/>
  <c r="E1220" i="1" s="1"/>
  <c r="G1220" i="1" s="1"/>
  <c r="H1221" i="1" s="1"/>
  <c r="A1221" i="1"/>
  <c r="C1220" i="1" l="1"/>
  <c r="K1220" i="1" s="1"/>
  <c r="B1220" i="1" s="1"/>
  <c r="L1221" i="1"/>
  <c r="D1221" i="1"/>
  <c r="E1221" i="1" s="1"/>
  <c r="G1221" i="1" s="1"/>
  <c r="H1222" i="1" s="1"/>
  <c r="A1222" i="1"/>
  <c r="P1221" i="1"/>
  <c r="M1220" i="1"/>
  <c r="N1220" i="1" s="1"/>
  <c r="Q1221" i="1"/>
  <c r="I1221" i="1"/>
  <c r="J1221" i="1" s="1"/>
  <c r="O1219" i="1"/>
  <c r="O1220" i="1" l="1"/>
  <c r="L1222" i="1"/>
  <c r="D1222" i="1"/>
  <c r="E1222" i="1" s="1"/>
  <c r="G1222" i="1" s="1"/>
  <c r="H1223" i="1" s="1"/>
  <c r="A1223" i="1"/>
  <c r="M1221" i="1"/>
  <c r="N1221" i="1" s="1"/>
  <c r="I1222" i="1"/>
  <c r="J1222" i="1" s="1"/>
  <c r="Q1222" i="1"/>
  <c r="P1222" i="1"/>
  <c r="C1221" i="1"/>
  <c r="C1222" i="1" l="1"/>
  <c r="K1222" i="1" s="1"/>
  <c r="B1222" i="1" s="1"/>
  <c r="A1224" i="1"/>
  <c r="L1223" i="1"/>
  <c r="D1223" i="1"/>
  <c r="E1223" i="1" s="1"/>
  <c r="G1223" i="1" s="1"/>
  <c r="H1224" i="1" s="1"/>
  <c r="I1223" i="1"/>
  <c r="J1223" i="1" s="1"/>
  <c r="M1222" i="1"/>
  <c r="N1222" i="1" s="1"/>
  <c r="P1223" i="1"/>
  <c r="Q1223" i="1"/>
  <c r="K1221" i="1"/>
  <c r="O1221" i="1" l="1"/>
  <c r="B1221" i="1"/>
  <c r="O1222" i="1"/>
  <c r="L1224" i="1"/>
  <c r="D1224" i="1"/>
  <c r="E1224" i="1" s="1"/>
  <c r="G1224" i="1" s="1"/>
  <c r="H1225" i="1" s="1"/>
  <c r="A1225" i="1"/>
  <c r="Q1224" i="1"/>
  <c r="I1224" i="1"/>
  <c r="J1224" i="1" s="1"/>
  <c r="P1224" i="1"/>
  <c r="M1223" i="1"/>
  <c r="N1223" i="1" s="1"/>
  <c r="C1223" i="1"/>
  <c r="C1224" i="1" l="1"/>
  <c r="K1224" i="1" s="1"/>
  <c r="B1224" i="1" s="1"/>
  <c r="A1226" i="1"/>
  <c r="L1225" i="1"/>
  <c r="D1225" i="1"/>
  <c r="E1225" i="1" s="1"/>
  <c r="G1225" i="1" s="1"/>
  <c r="H1226" i="1" s="1"/>
  <c r="Q1225" i="1"/>
  <c r="M1224" i="1"/>
  <c r="N1224" i="1" s="1"/>
  <c r="I1225" i="1"/>
  <c r="J1225" i="1" s="1"/>
  <c r="P1225" i="1"/>
  <c r="K1223" i="1"/>
  <c r="O1223" i="1" l="1"/>
  <c r="B1223" i="1"/>
  <c r="O1224" i="1"/>
  <c r="M1225" i="1"/>
  <c r="N1225" i="1" s="1"/>
  <c r="I1226" i="1"/>
  <c r="J1226" i="1" s="1"/>
  <c r="Q1226" i="1"/>
  <c r="P1226" i="1"/>
  <c r="L1226" i="1"/>
  <c r="D1226" i="1"/>
  <c r="E1226" i="1" s="1"/>
  <c r="G1226" i="1" s="1"/>
  <c r="H1227" i="1" s="1"/>
  <c r="A1227" i="1"/>
  <c r="C1225" i="1"/>
  <c r="C1226" i="1" l="1"/>
  <c r="K1226" i="1" s="1"/>
  <c r="B1226" i="1" s="1"/>
  <c r="D1227" i="1"/>
  <c r="E1227" i="1" s="1"/>
  <c r="G1227" i="1" s="1"/>
  <c r="H1228" i="1" s="1"/>
  <c r="L1227" i="1"/>
  <c r="A1228" i="1"/>
  <c r="Q1227" i="1"/>
  <c r="P1227" i="1"/>
  <c r="I1227" i="1"/>
  <c r="J1227" i="1" s="1"/>
  <c r="M1226" i="1"/>
  <c r="N1226" i="1" s="1"/>
  <c r="K1225" i="1"/>
  <c r="O1225" i="1" l="1"/>
  <c r="B1225" i="1"/>
  <c r="O1226" i="1"/>
  <c r="P1228" i="1"/>
  <c r="M1227" i="1"/>
  <c r="N1227" i="1" s="1"/>
  <c r="Q1228" i="1"/>
  <c r="I1228" i="1"/>
  <c r="J1228" i="1" s="1"/>
  <c r="C1227" i="1"/>
  <c r="A1229" i="1"/>
  <c r="L1228" i="1"/>
  <c r="D1228" i="1"/>
  <c r="E1228" i="1" s="1"/>
  <c r="G1228" i="1" s="1"/>
  <c r="H1229" i="1" s="1"/>
  <c r="Q1229" i="1" l="1"/>
  <c r="I1229" i="1"/>
  <c r="J1229" i="1" s="1"/>
  <c r="M1228" i="1"/>
  <c r="N1228" i="1" s="1"/>
  <c r="P1229" i="1"/>
  <c r="A1230" i="1"/>
  <c r="L1229" i="1"/>
  <c r="D1229" i="1"/>
  <c r="E1229" i="1" s="1"/>
  <c r="G1229" i="1" s="1"/>
  <c r="H1230" i="1" s="1"/>
  <c r="C1228" i="1"/>
  <c r="K1227" i="1"/>
  <c r="C1229" i="1" l="1"/>
  <c r="K1229" i="1" s="1"/>
  <c r="B1229" i="1" s="1"/>
  <c r="O1227" i="1"/>
  <c r="B1227" i="1"/>
  <c r="K1228" i="1"/>
  <c r="P1230" i="1"/>
  <c r="I1230" i="1"/>
  <c r="J1230" i="1" s="1"/>
  <c r="M1229" i="1"/>
  <c r="N1229" i="1" s="1"/>
  <c r="Q1230" i="1"/>
  <c r="D1230" i="1"/>
  <c r="E1230" i="1" s="1"/>
  <c r="G1230" i="1" s="1"/>
  <c r="H1231" i="1" s="1"/>
  <c r="A1231" i="1"/>
  <c r="L1230" i="1"/>
  <c r="O1228" i="1" l="1"/>
  <c r="B1228" i="1"/>
  <c r="O1229" i="1"/>
  <c r="P1231" i="1"/>
  <c r="M1230" i="1"/>
  <c r="N1230" i="1" s="1"/>
  <c r="Q1231" i="1"/>
  <c r="I1231" i="1"/>
  <c r="J1231" i="1" s="1"/>
  <c r="A1232" i="1"/>
  <c r="D1231" i="1"/>
  <c r="E1231" i="1" s="1"/>
  <c r="G1231" i="1" s="1"/>
  <c r="H1232" i="1" s="1"/>
  <c r="L1231" i="1"/>
  <c r="C1230" i="1"/>
  <c r="C1231" i="1" l="1"/>
  <c r="K1231" i="1" s="1"/>
  <c r="B1231" i="1" s="1"/>
  <c r="L1232" i="1"/>
  <c r="D1232" i="1"/>
  <c r="E1232" i="1" s="1"/>
  <c r="G1232" i="1" s="1"/>
  <c r="H1233" i="1" s="1"/>
  <c r="A1233" i="1"/>
  <c r="Q1232" i="1"/>
  <c r="I1232" i="1"/>
  <c r="J1232" i="1" s="1"/>
  <c r="M1231" i="1"/>
  <c r="N1231" i="1" s="1"/>
  <c r="P1232" i="1"/>
  <c r="K1230" i="1"/>
  <c r="O1230" i="1" l="1"/>
  <c r="B1230" i="1"/>
  <c r="O1231" i="1"/>
  <c r="A1234" i="1"/>
  <c r="L1233" i="1"/>
  <c r="D1233" i="1"/>
  <c r="E1233" i="1" s="1"/>
  <c r="G1233" i="1" s="1"/>
  <c r="H1234" i="1" s="1"/>
  <c r="C1232" i="1"/>
  <c r="K1232" i="1" s="1"/>
  <c r="Q1233" i="1"/>
  <c r="I1233" i="1"/>
  <c r="J1233" i="1" s="1"/>
  <c r="M1232" i="1"/>
  <c r="N1232" i="1" s="1"/>
  <c r="P1233" i="1"/>
  <c r="O1232" i="1" l="1"/>
  <c r="B1232" i="1"/>
  <c r="Q1234" i="1"/>
  <c r="I1234" i="1"/>
  <c r="J1234" i="1" s="1"/>
  <c r="P1234" i="1"/>
  <c r="M1233" i="1"/>
  <c r="N1233" i="1" s="1"/>
  <c r="C1233" i="1"/>
  <c r="K1233" i="1" s="1"/>
  <c r="L1234" i="1"/>
  <c r="D1234" i="1"/>
  <c r="E1234" i="1" s="1"/>
  <c r="G1234" i="1" s="1"/>
  <c r="H1235" i="1" s="1"/>
  <c r="A1235" i="1"/>
  <c r="O1233" i="1" l="1"/>
  <c r="B1233" i="1"/>
  <c r="A1236" i="1"/>
  <c r="L1235" i="1"/>
  <c r="D1235" i="1"/>
  <c r="E1235" i="1" s="1"/>
  <c r="G1235" i="1" s="1"/>
  <c r="H1236" i="1" s="1"/>
  <c r="I1235" i="1"/>
  <c r="J1235" i="1" s="1"/>
  <c r="P1235" i="1"/>
  <c r="M1234" i="1"/>
  <c r="N1234" i="1" s="1"/>
  <c r="Q1235" i="1"/>
  <c r="C1234" i="1"/>
  <c r="C1235" i="1" l="1"/>
  <c r="K1235" i="1" s="1"/>
  <c r="B1235" i="1" s="1"/>
  <c r="P1236" i="1"/>
  <c r="M1235" i="1"/>
  <c r="N1235" i="1" s="1"/>
  <c r="I1236" i="1"/>
  <c r="J1236" i="1" s="1"/>
  <c r="Q1236" i="1"/>
  <c r="A1237" i="1"/>
  <c r="L1236" i="1"/>
  <c r="D1236" i="1"/>
  <c r="E1236" i="1" s="1"/>
  <c r="G1236" i="1" s="1"/>
  <c r="H1237" i="1" s="1"/>
  <c r="K1234" i="1"/>
  <c r="O1234" i="1" l="1"/>
  <c r="B1234" i="1"/>
  <c r="O1235" i="1"/>
  <c r="C1236" i="1"/>
  <c r="K1236" i="1" s="1"/>
  <c r="B1236" i="1" s="1"/>
  <c r="Q1237" i="1"/>
  <c r="I1237" i="1"/>
  <c r="J1237" i="1" s="1"/>
  <c r="P1237" i="1"/>
  <c r="M1236" i="1"/>
  <c r="N1236" i="1" s="1"/>
  <c r="A1238" i="1"/>
  <c r="L1237" i="1"/>
  <c r="D1237" i="1"/>
  <c r="E1237" i="1" s="1"/>
  <c r="G1237" i="1" s="1"/>
  <c r="H1238" i="1" s="1"/>
  <c r="O1236" i="1" l="1"/>
  <c r="C1237" i="1"/>
  <c r="K1237" i="1" s="1"/>
  <c r="B1237" i="1" s="1"/>
  <c r="P1238" i="1"/>
  <c r="M1237" i="1"/>
  <c r="N1237" i="1" s="1"/>
  <c r="I1238" i="1"/>
  <c r="J1238" i="1" s="1"/>
  <c r="Q1238" i="1"/>
  <c r="D1238" i="1"/>
  <c r="E1238" i="1" s="1"/>
  <c r="G1238" i="1" s="1"/>
  <c r="H1239" i="1" s="1"/>
  <c r="A1239" i="1"/>
  <c r="L1238" i="1"/>
  <c r="O1237" i="1" l="1"/>
  <c r="M1238" i="1"/>
  <c r="N1238" i="1" s="1"/>
  <c r="P1239" i="1"/>
  <c r="Q1239" i="1"/>
  <c r="I1239" i="1"/>
  <c r="J1239" i="1" s="1"/>
  <c r="A1240" i="1"/>
  <c r="L1239" i="1"/>
  <c r="D1239" i="1"/>
  <c r="E1239" i="1" s="1"/>
  <c r="G1239" i="1" s="1"/>
  <c r="H1240" i="1" s="1"/>
  <c r="C1238" i="1"/>
  <c r="C1239" i="1" l="1"/>
  <c r="K1239" i="1" s="1"/>
  <c r="B1239" i="1" s="1"/>
  <c r="L1240" i="1"/>
  <c r="D1240" i="1"/>
  <c r="E1240" i="1" s="1"/>
  <c r="G1240" i="1" s="1"/>
  <c r="H1241" i="1" s="1"/>
  <c r="A1241" i="1"/>
  <c r="Q1240" i="1"/>
  <c r="P1240" i="1"/>
  <c r="I1240" i="1"/>
  <c r="J1240" i="1" s="1"/>
  <c r="M1239" i="1"/>
  <c r="N1239" i="1" s="1"/>
  <c r="K1238" i="1"/>
  <c r="O1238" i="1" l="1"/>
  <c r="B1238" i="1"/>
  <c r="O1239" i="1"/>
  <c r="C1240" i="1"/>
  <c r="K1240" i="1" s="1"/>
  <c r="B1240" i="1" s="1"/>
  <c r="I1241" i="1"/>
  <c r="J1241" i="1" s="1"/>
  <c r="P1241" i="1"/>
  <c r="Q1241" i="1"/>
  <c r="M1240" i="1"/>
  <c r="N1240" i="1" s="1"/>
  <c r="L1241" i="1"/>
  <c r="D1241" i="1"/>
  <c r="E1241" i="1" s="1"/>
  <c r="G1241" i="1" s="1"/>
  <c r="H1242" i="1" s="1"/>
  <c r="A1242" i="1"/>
  <c r="O1240" i="1" l="1"/>
  <c r="L1242" i="1"/>
  <c r="D1242" i="1"/>
  <c r="E1242" i="1" s="1"/>
  <c r="G1242" i="1" s="1"/>
  <c r="H1243" i="1" s="1"/>
  <c r="A1243" i="1"/>
  <c r="P1242" i="1"/>
  <c r="M1241" i="1"/>
  <c r="N1241" i="1" s="1"/>
  <c r="I1242" i="1"/>
  <c r="J1242" i="1" s="1"/>
  <c r="Q1242" i="1"/>
  <c r="C1241" i="1"/>
  <c r="C1242" i="1" l="1"/>
  <c r="K1242" i="1" s="1"/>
  <c r="B1242" i="1" s="1"/>
  <c r="A1244" i="1"/>
  <c r="D1243" i="1"/>
  <c r="E1243" i="1" s="1"/>
  <c r="G1243" i="1" s="1"/>
  <c r="H1244" i="1" s="1"/>
  <c r="L1243" i="1"/>
  <c r="Q1243" i="1"/>
  <c r="I1243" i="1"/>
  <c r="J1243" i="1" s="1"/>
  <c r="M1242" i="1"/>
  <c r="N1242" i="1" s="1"/>
  <c r="P1243" i="1"/>
  <c r="K1241" i="1"/>
  <c r="O1242" i="1" l="1"/>
  <c r="O1241" i="1"/>
  <c r="B1241" i="1"/>
  <c r="I1244" i="1"/>
  <c r="J1244" i="1" s="1"/>
  <c r="P1244" i="1"/>
  <c r="M1243" i="1"/>
  <c r="N1243" i="1" s="1"/>
  <c r="Q1244" i="1"/>
  <c r="A1245" i="1"/>
  <c r="L1244" i="1"/>
  <c r="D1244" i="1"/>
  <c r="E1244" i="1" s="1"/>
  <c r="G1244" i="1" s="1"/>
  <c r="H1245" i="1" s="1"/>
  <c r="C1243" i="1"/>
  <c r="C1244" i="1" l="1"/>
  <c r="K1244" i="1" s="1"/>
  <c r="B1244" i="1" s="1"/>
  <c r="L1245" i="1"/>
  <c r="D1245" i="1"/>
  <c r="E1245" i="1" s="1"/>
  <c r="G1245" i="1" s="1"/>
  <c r="H1246" i="1" s="1"/>
  <c r="A1246" i="1"/>
  <c r="P1245" i="1"/>
  <c r="Q1245" i="1"/>
  <c r="M1244" i="1"/>
  <c r="N1244" i="1" s="1"/>
  <c r="I1245" i="1"/>
  <c r="J1245" i="1" s="1"/>
  <c r="K1243" i="1"/>
  <c r="C1245" i="1" l="1"/>
  <c r="K1245" i="1" s="1"/>
  <c r="B1245" i="1" s="1"/>
  <c r="O1243" i="1"/>
  <c r="B1243" i="1"/>
  <c r="O1244" i="1"/>
  <c r="L1246" i="1"/>
  <c r="D1246" i="1"/>
  <c r="E1246" i="1" s="1"/>
  <c r="G1246" i="1" s="1"/>
  <c r="H1247" i="1" s="1"/>
  <c r="A1247" i="1"/>
  <c r="M1245" i="1"/>
  <c r="N1245" i="1" s="1"/>
  <c r="I1246" i="1"/>
  <c r="J1246" i="1" s="1"/>
  <c r="Q1246" i="1"/>
  <c r="P1246" i="1"/>
  <c r="C1246" i="1" l="1"/>
  <c r="K1246" i="1" s="1"/>
  <c r="B1246" i="1" s="1"/>
  <c r="Q1247" i="1"/>
  <c r="I1247" i="1"/>
  <c r="J1247" i="1" s="1"/>
  <c r="P1247" i="1"/>
  <c r="M1246" i="1"/>
  <c r="N1246" i="1" s="1"/>
  <c r="D1247" i="1"/>
  <c r="E1247" i="1" s="1"/>
  <c r="G1247" i="1" s="1"/>
  <c r="H1248" i="1" s="1"/>
  <c r="L1247" i="1"/>
  <c r="A1248" i="1"/>
  <c r="O1245" i="1"/>
  <c r="O1246" i="1" l="1"/>
  <c r="C1247" i="1"/>
  <c r="K1247" i="1" s="1"/>
  <c r="B1247" i="1" s="1"/>
  <c r="L1248" i="1"/>
  <c r="D1248" i="1"/>
  <c r="E1248" i="1" s="1"/>
  <c r="G1248" i="1" s="1"/>
  <c r="H1249" i="1" s="1"/>
  <c r="A1249" i="1"/>
  <c r="Q1248" i="1"/>
  <c r="I1248" i="1"/>
  <c r="J1248" i="1" s="1"/>
  <c r="P1248" i="1"/>
  <c r="M1247" i="1"/>
  <c r="N1247" i="1" s="1"/>
  <c r="C1248" i="1" l="1"/>
  <c r="K1248" i="1" s="1"/>
  <c r="B1248" i="1" s="1"/>
  <c r="O1247" i="1"/>
  <c r="L1249" i="1"/>
  <c r="D1249" i="1"/>
  <c r="E1249" i="1" s="1"/>
  <c r="G1249" i="1" s="1"/>
  <c r="H1250" i="1" s="1"/>
  <c r="A1250" i="1"/>
  <c r="I1249" i="1"/>
  <c r="J1249" i="1" s="1"/>
  <c r="M1248" i="1"/>
  <c r="N1248" i="1" s="1"/>
  <c r="P1249" i="1"/>
  <c r="Q1249" i="1"/>
  <c r="O1248" i="1" l="1"/>
  <c r="C1249" i="1"/>
  <c r="K1249" i="1" s="1"/>
  <c r="B1249" i="1" s="1"/>
  <c r="L1250" i="1"/>
  <c r="D1250" i="1"/>
  <c r="E1250" i="1" s="1"/>
  <c r="G1250" i="1" s="1"/>
  <c r="H1251" i="1" s="1"/>
  <c r="A1251" i="1"/>
  <c r="M1249" i="1"/>
  <c r="N1249" i="1" s="1"/>
  <c r="I1250" i="1"/>
  <c r="J1250" i="1" s="1"/>
  <c r="Q1250" i="1"/>
  <c r="P1250" i="1"/>
  <c r="O1249" i="1" l="1"/>
  <c r="I1251" i="1"/>
  <c r="J1251" i="1" s="1"/>
  <c r="P1251" i="1"/>
  <c r="M1250" i="1"/>
  <c r="N1250" i="1" s="1"/>
  <c r="Q1251" i="1"/>
  <c r="A1252" i="1"/>
  <c r="D1251" i="1"/>
  <c r="E1251" i="1" s="1"/>
  <c r="G1251" i="1" s="1"/>
  <c r="H1252" i="1" s="1"/>
  <c r="L1251" i="1"/>
  <c r="C1250" i="1"/>
  <c r="I1252" i="1" l="1"/>
  <c r="J1252" i="1" s="1"/>
  <c r="P1252" i="1"/>
  <c r="M1251" i="1"/>
  <c r="N1251" i="1" s="1"/>
  <c r="Q1252" i="1"/>
  <c r="C1251" i="1"/>
  <c r="A1253" i="1"/>
  <c r="L1252" i="1"/>
  <c r="D1252" i="1"/>
  <c r="E1252" i="1" s="1"/>
  <c r="G1252" i="1" s="1"/>
  <c r="H1253" i="1" s="1"/>
  <c r="K1250" i="1"/>
  <c r="O1250" i="1" l="1"/>
  <c r="B1250" i="1"/>
  <c r="M1252" i="1"/>
  <c r="N1252" i="1" s="1"/>
  <c r="P1253" i="1"/>
  <c r="Q1253" i="1"/>
  <c r="I1253" i="1"/>
  <c r="J1253" i="1" s="1"/>
  <c r="L1253" i="1"/>
  <c r="D1253" i="1"/>
  <c r="E1253" i="1" s="1"/>
  <c r="G1253" i="1" s="1"/>
  <c r="H1254" i="1" s="1"/>
  <c r="A1254" i="1"/>
  <c r="C1252" i="1"/>
  <c r="K1251" i="1"/>
  <c r="C1253" i="1" l="1"/>
  <c r="K1253" i="1" s="1"/>
  <c r="B1253" i="1" s="1"/>
  <c r="O1251" i="1"/>
  <c r="B1251" i="1"/>
  <c r="D1254" i="1"/>
  <c r="E1254" i="1" s="1"/>
  <c r="G1254" i="1" s="1"/>
  <c r="H1255" i="1" s="1"/>
  <c r="A1255" i="1"/>
  <c r="L1254" i="1"/>
  <c r="P1254" i="1"/>
  <c r="M1253" i="1"/>
  <c r="N1253" i="1" s="1"/>
  <c r="I1254" i="1"/>
  <c r="J1254" i="1" s="1"/>
  <c r="Q1254" i="1"/>
  <c r="K1252" i="1"/>
  <c r="O1252" i="1" l="1"/>
  <c r="B1252" i="1"/>
  <c r="O1253" i="1"/>
  <c r="Q1255" i="1"/>
  <c r="I1255" i="1"/>
  <c r="J1255" i="1" s="1"/>
  <c r="M1254" i="1"/>
  <c r="N1254" i="1" s="1"/>
  <c r="P1255" i="1"/>
  <c r="L1255" i="1"/>
  <c r="D1255" i="1"/>
  <c r="E1255" i="1" s="1"/>
  <c r="G1255" i="1" s="1"/>
  <c r="H1256" i="1" s="1"/>
  <c r="A1256" i="1"/>
  <c r="C1254" i="1"/>
  <c r="C1255" i="1" l="1"/>
  <c r="K1255" i="1" s="1"/>
  <c r="B1255" i="1" s="1"/>
  <c r="A1257" i="1"/>
  <c r="L1256" i="1"/>
  <c r="D1256" i="1"/>
  <c r="E1256" i="1" s="1"/>
  <c r="G1256" i="1" s="1"/>
  <c r="H1257" i="1" s="1"/>
  <c r="I1256" i="1"/>
  <c r="J1256" i="1" s="1"/>
  <c r="P1256" i="1"/>
  <c r="M1255" i="1"/>
  <c r="N1255" i="1" s="1"/>
  <c r="Q1256" i="1"/>
  <c r="K1254" i="1"/>
  <c r="O1254" i="1" l="1"/>
  <c r="B1254" i="1"/>
  <c r="O1255" i="1"/>
  <c r="P1257" i="1"/>
  <c r="M1256" i="1"/>
  <c r="N1256" i="1" s="1"/>
  <c r="Q1257" i="1"/>
  <c r="I1257" i="1"/>
  <c r="J1257" i="1" s="1"/>
  <c r="L1257" i="1"/>
  <c r="D1257" i="1"/>
  <c r="E1257" i="1" s="1"/>
  <c r="G1257" i="1" s="1"/>
  <c r="H1258" i="1" s="1"/>
  <c r="A1258" i="1"/>
  <c r="C1256" i="1"/>
  <c r="C1257" i="1" l="1"/>
  <c r="K1257" i="1" s="1"/>
  <c r="B1257" i="1" s="1"/>
  <c r="L1258" i="1"/>
  <c r="D1258" i="1"/>
  <c r="E1258" i="1" s="1"/>
  <c r="G1258" i="1" s="1"/>
  <c r="H1259" i="1" s="1"/>
  <c r="A1259" i="1"/>
  <c r="M1257" i="1"/>
  <c r="N1257" i="1" s="1"/>
  <c r="I1258" i="1"/>
  <c r="J1258" i="1" s="1"/>
  <c r="Q1258" i="1"/>
  <c r="P1258" i="1"/>
  <c r="K1256" i="1"/>
  <c r="O1256" i="1" l="1"/>
  <c r="B1256" i="1"/>
  <c r="O1257" i="1"/>
  <c r="Q1259" i="1"/>
  <c r="I1259" i="1"/>
  <c r="J1259" i="1" s="1"/>
  <c r="M1258" i="1"/>
  <c r="N1258" i="1" s="1"/>
  <c r="P1259" i="1"/>
  <c r="D1259" i="1"/>
  <c r="E1259" i="1" s="1"/>
  <c r="G1259" i="1" s="1"/>
  <c r="H1260" i="1" s="1"/>
  <c r="L1259" i="1"/>
  <c r="A1260" i="1"/>
  <c r="C1258" i="1"/>
  <c r="C1259" i="1" l="1"/>
  <c r="K1259" i="1" s="1"/>
  <c r="B1259" i="1" s="1"/>
  <c r="L1260" i="1"/>
  <c r="D1260" i="1"/>
  <c r="E1260" i="1" s="1"/>
  <c r="G1260" i="1" s="1"/>
  <c r="H1261" i="1" s="1"/>
  <c r="A1261" i="1"/>
  <c r="Q1260" i="1"/>
  <c r="I1260" i="1"/>
  <c r="J1260" i="1" s="1"/>
  <c r="P1260" i="1"/>
  <c r="M1259" i="1"/>
  <c r="N1259" i="1" s="1"/>
  <c r="K1258" i="1"/>
  <c r="O1258" i="1" l="1"/>
  <c r="B1258" i="1"/>
  <c r="O1259" i="1"/>
  <c r="L1261" i="1"/>
  <c r="D1261" i="1"/>
  <c r="E1261" i="1" s="1"/>
  <c r="G1261" i="1" s="1"/>
  <c r="H1262" i="1" s="1"/>
  <c r="A1262" i="1"/>
  <c r="C1260" i="1"/>
  <c r="P1261" i="1"/>
  <c r="M1260" i="1"/>
  <c r="N1260" i="1" s="1"/>
  <c r="Q1261" i="1"/>
  <c r="I1261" i="1"/>
  <c r="J1261" i="1" s="1"/>
  <c r="D1262" i="1" l="1"/>
  <c r="E1262" i="1" s="1"/>
  <c r="G1262" i="1" s="1"/>
  <c r="H1263" i="1" s="1"/>
  <c r="A1263" i="1"/>
  <c r="L1262" i="1"/>
  <c r="M1261" i="1"/>
  <c r="N1261" i="1" s="1"/>
  <c r="I1262" i="1"/>
  <c r="J1262" i="1" s="1"/>
  <c r="P1262" i="1"/>
  <c r="Q1262" i="1"/>
  <c r="C1261" i="1"/>
  <c r="K1260" i="1"/>
  <c r="O1260" i="1" l="1"/>
  <c r="B1260" i="1"/>
  <c r="C1262" i="1"/>
  <c r="K1262" i="1" s="1"/>
  <c r="B1262" i="1" s="1"/>
  <c r="Q1263" i="1"/>
  <c r="I1263" i="1"/>
  <c r="J1263" i="1" s="1"/>
  <c r="P1263" i="1"/>
  <c r="M1262" i="1"/>
  <c r="N1262" i="1" s="1"/>
  <c r="D1263" i="1"/>
  <c r="E1263" i="1" s="1"/>
  <c r="G1263" i="1" s="1"/>
  <c r="H1264" i="1" s="1"/>
  <c r="L1263" i="1"/>
  <c r="A1264" i="1"/>
  <c r="K1261" i="1"/>
  <c r="O1261" i="1" l="1"/>
  <c r="B1261" i="1"/>
  <c r="O1262" i="1"/>
  <c r="C1263" i="1"/>
  <c r="K1263" i="1" s="1"/>
  <c r="B1263" i="1" s="1"/>
  <c r="D1264" i="1"/>
  <c r="E1264" i="1" s="1"/>
  <c r="G1264" i="1" s="1"/>
  <c r="H1265" i="1" s="1"/>
  <c r="A1265" i="1"/>
  <c r="L1264" i="1"/>
  <c r="Q1264" i="1"/>
  <c r="I1264" i="1"/>
  <c r="J1264" i="1" s="1"/>
  <c r="P1264" i="1"/>
  <c r="M1263" i="1"/>
  <c r="N1263" i="1" s="1"/>
  <c r="C1264" i="1" l="1"/>
  <c r="K1264" i="1" s="1"/>
  <c r="B1264" i="1" s="1"/>
  <c r="I1265" i="1"/>
  <c r="J1265" i="1" s="1"/>
  <c r="P1265" i="1"/>
  <c r="M1264" i="1"/>
  <c r="N1264" i="1" s="1"/>
  <c r="Q1265" i="1"/>
  <c r="L1265" i="1"/>
  <c r="D1265" i="1"/>
  <c r="E1265" i="1" s="1"/>
  <c r="G1265" i="1" s="1"/>
  <c r="H1266" i="1" s="1"/>
  <c r="A1266" i="1"/>
  <c r="O1263" i="1"/>
  <c r="O1264" i="1" l="1"/>
  <c r="L1266" i="1"/>
  <c r="D1266" i="1"/>
  <c r="E1266" i="1" s="1"/>
  <c r="G1266" i="1" s="1"/>
  <c r="H1267" i="1" s="1"/>
  <c r="A1267" i="1"/>
  <c r="C1265" i="1"/>
  <c r="M1265" i="1"/>
  <c r="N1265" i="1" s="1"/>
  <c r="Q1266" i="1"/>
  <c r="I1266" i="1"/>
  <c r="J1266" i="1" s="1"/>
  <c r="P1266" i="1"/>
  <c r="C1266" i="1" l="1"/>
  <c r="K1266" i="1" s="1"/>
  <c r="B1266" i="1" s="1"/>
  <c r="L1267" i="1"/>
  <c r="D1267" i="1"/>
  <c r="E1267" i="1" s="1"/>
  <c r="G1267" i="1" s="1"/>
  <c r="H1268" i="1" s="1"/>
  <c r="A1268" i="1"/>
  <c r="K1265" i="1"/>
  <c r="Q1267" i="1"/>
  <c r="I1267" i="1"/>
  <c r="J1267" i="1" s="1"/>
  <c r="P1267" i="1"/>
  <c r="M1266" i="1"/>
  <c r="N1266" i="1" s="1"/>
  <c r="C1267" i="1" l="1"/>
  <c r="K1267" i="1" s="1"/>
  <c r="B1267" i="1" s="1"/>
  <c r="O1265" i="1"/>
  <c r="B1265" i="1"/>
  <c r="Q1268" i="1"/>
  <c r="I1268" i="1"/>
  <c r="J1268" i="1" s="1"/>
  <c r="P1268" i="1"/>
  <c r="M1267" i="1"/>
  <c r="N1267" i="1" s="1"/>
  <c r="L1268" i="1"/>
  <c r="D1268" i="1"/>
  <c r="E1268" i="1" s="1"/>
  <c r="G1268" i="1" s="1"/>
  <c r="H1269" i="1" s="1"/>
  <c r="A1269" i="1"/>
  <c r="O1266" i="1"/>
  <c r="C1268" i="1" l="1"/>
  <c r="K1268" i="1" s="1"/>
  <c r="B1268" i="1" s="1"/>
  <c r="P1269" i="1"/>
  <c r="Q1269" i="1"/>
  <c r="I1269" i="1"/>
  <c r="J1269" i="1" s="1"/>
  <c r="M1268" i="1"/>
  <c r="N1268" i="1" s="1"/>
  <c r="O1267" i="1"/>
  <c r="L1269" i="1"/>
  <c r="A1270" i="1"/>
  <c r="D1269" i="1"/>
  <c r="E1269" i="1" s="1"/>
  <c r="G1269" i="1" s="1"/>
  <c r="H1270" i="1" s="1"/>
  <c r="C1269" i="1" l="1"/>
  <c r="K1269" i="1" s="1"/>
  <c r="B1269" i="1" s="1"/>
  <c r="O1268" i="1"/>
  <c r="D1270" i="1"/>
  <c r="E1270" i="1" s="1"/>
  <c r="G1270" i="1" s="1"/>
  <c r="H1271" i="1" s="1"/>
  <c r="A1271" i="1"/>
  <c r="L1270" i="1"/>
  <c r="P1270" i="1"/>
  <c r="M1269" i="1"/>
  <c r="N1269" i="1" s="1"/>
  <c r="Q1270" i="1"/>
  <c r="I1270" i="1"/>
  <c r="J1270" i="1" s="1"/>
  <c r="C1270" i="1" l="1"/>
  <c r="K1270" i="1" s="1"/>
  <c r="B1270" i="1" s="1"/>
  <c r="A1272" i="1"/>
  <c r="L1271" i="1"/>
  <c r="D1271" i="1"/>
  <c r="E1271" i="1" s="1"/>
  <c r="G1271" i="1" s="1"/>
  <c r="H1272" i="1" s="1"/>
  <c r="O1269" i="1"/>
  <c r="I1271" i="1"/>
  <c r="J1271" i="1" s="1"/>
  <c r="M1270" i="1"/>
  <c r="N1270" i="1" s="1"/>
  <c r="P1271" i="1"/>
  <c r="Q1271" i="1"/>
  <c r="O1270" i="1" l="1"/>
  <c r="Q1272" i="1"/>
  <c r="I1272" i="1"/>
  <c r="J1272" i="1" s="1"/>
  <c r="M1271" i="1"/>
  <c r="N1271" i="1" s="1"/>
  <c r="P1272" i="1"/>
  <c r="L1272" i="1"/>
  <c r="D1272" i="1"/>
  <c r="E1272" i="1" s="1"/>
  <c r="G1272" i="1" s="1"/>
  <c r="H1273" i="1" s="1"/>
  <c r="A1273" i="1"/>
  <c r="C1271" i="1"/>
  <c r="C1272" i="1" l="1"/>
  <c r="K1272" i="1" s="1"/>
  <c r="B1272" i="1" s="1"/>
  <c r="L1273" i="1"/>
  <c r="D1273" i="1"/>
  <c r="E1273" i="1" s="1"/>
  <c r="G1273" i="1" s="1"/>
  <c r="H1274" i="1" s="1"/>
  <c r="A1274" i="1"/>
  <c r="I1273" i="1"/>
  <c r="J1273" i="1" s="1"/>
  <c r="P1273" i="1"/>
  <c r="M1272" i="1"/>
  <c r="N1272" i="1" s="1"/>
  <c r="Q1273" i="1"/>
  <c r="K1271" i="1"/>
  <c r="O1272" i="1" l="1"/>
  <c r="O1271" i="1"/>
  <c r="B1271" i="1"/>
  <c r="L1274" i="1"/>
  <c r="D1274" i="1"/>
  <c r="E1274" i="1" s="1"/>
  <c r="G1274" i="1" s="1"/>
  <c r="H1275" i="1" s="1"/>
  <c r="A1275" i="1"/>
  <c r="P1274" i="1"/>
  <c r="I1274" i="1"/>
  <c r="J1274" i="1" s="1"/>
  <c r="M1273" i="1"/>
  <c r="N1273" i="1" s="1"/>
  <c r="Q1274" i="1"/>
  <c r="C1273" i="1"/>
  <c r="C1274" i="1" l="1"/>
  <c r="K1274" i="1" s="1"/>
  <c r="B1274" i="1" s="1"/>
  <c r="A1276" i="1"/>
  <c r="D1275" i="1"/>
  <c r="E1275" i="1" s="1"/>
  <c r="G1275" i="1" s="1"/>
  <c r="H1276" i="1" s="1"/>
  <c r="L1275" i="1"/>
  <c r="I1275" i="1"/>
  <c r="J1275" i="1" s="1"/>
  <c r="M1274" i="1"/>
  <c r="N1274" i="1" s="1"/>
  <c r="P1275" i="1"/>
  <c r="Q1275" i="1"/>
  <c r="K1273" i="1"/>
  <c r="C1275" i="1" l="1"/>
  <c r="K1275" i="1" s="1"/>
  <c r="B1275" i="1" s="1"/>
  <c r="O1273" i="1"/>
  <c r="B1273" i="1"/>
  <c r="O1274" i="1"/>
  <c r="A1277" i="1"/>
  <c r="L1276" i="1"/>
  <c r="D1276" i="1"/>
  <c r="E1276" i="1" s="1"/>
  <c r="G1276" i="1" s="1"/>
  <c r="H1277" i="1" s="1"/>
  <c r="I1276" i="1"/>
  <c r="J1276" i="1" s="1"/>
  <c r="P1276" i="1"/>
  <c r="M1275" i="1"/>
  <c r="N1275" i="1" s="1"/>
  <c r="Q1276" i="1"/>
  <c r="C1276" i="1" l="1"/>
  <c r="K1276" i="1" s="1"/>
  <c r="B1276" i="1" s="1"/>
  <c r="Q1277" i="1"/>
  <c r="I1277" i="1"/>
  <c r="J1277" i="1" s="1"/>
  <c r="M1276" i="1"/>
  <c r="N1276" i="1" s="1"/>
  <c r="P1277" i="1"/>
  <c r="D1277" i="1"/>
  <c r="E1277" i="1" s="1"/>
  <c r="G1277" i="1" s="1"/>
  <c r="H1278" i="1" s="1"/>
  <c r="A1278" i="1"/>
  <c r="L1277" i="1"/>
  <c r="O1275" i="1"/>
  <c r="O1276" i="1" l="1"/>
  <c r="Q1278" i="1"/>
  <c r="I1278" i="1"/>
  <c r="J1278" i="1" s="1"/>
  <c r="P1278" i="1"/>
  <c r="M1277" i="1"/>
  <c r="N1277" i="1" s="1"/>
  <c r="L1278" i="1"/>
  <c r="D1278" i="1"/>
  <c r="E1278" i="1" s="1"/>
  <c r="G1278" i="1" s="1"/>
  <c r="H1279" i="1" s="1"/>
  <c r="A1279" i="1"/>
  <c r="C1277" i="1"/>
  <c r="Q1279" i="1" l="1"/>
  <c r="I1279" i="1"/>
  <c r="J1279" i="1" s="1"/>
  <c r="P1279" i="1"/>
  <c r="M1278" i="1"/>
  <c r="N1278" i="1" s="1"/>
  <c r="C1278" i="1"/>
  <c r="A1280" i="1"/>
  <c r="L1279" i="1"/>
  <c r="D1279" i="1"/>
  <c r="E1279" i="1" s="1"/>
  <c r="G1279" i="1" s="1"/>
  <c r="H1280" i="1" s="1"/>
  <c r="K1277" i="1"/>
  <c r="C1279" i="1" l="1"/>
  <c r="K1279" i="1" s="1"/>
  <c r="B1279" i="1" s="1"/>
  <c r="O1277" i="1"/>
  <c r="B1277" i="1"/>
  <c r="D1280" i="1"/>
  <c r="E1280" i="1" s="1"/>
  <c r="G1280" i="1" s="1"/>
  <c r="H1281" i="1" s="1"/>
  <c r="A1281" i="1"/>
  <c r="L1280" i="1"/>
  <c r="K1278" i="1"/>
  <c r="Q1280" i="1"/>
  <c r="I1280" i="1"/>
  <c r="J1280" i="1" s="1"/>
  <c r="P1280" i="1"/>
  <c r="M1279" i="1"/>
  <c r="N1279" i="1" s="1"/>
  <c r="C1280" i="1" l="1"/>
  <c r="K1280" i="1" s="1"/>
  <c r="O1278" i="1"/>
  <c r="B1278" i="1"/>
  <c r="O1279" i="1"/>
  <c r="Q1281" i="1"/>
  <c r="I1281" i="1"/>
  <c r="J1281" i="1" s="1"/>
  <c r="P1281" i="1"/>
  <c r="M1280" i="1"/>
  <c r="N1280" i="1" s="1"/>
  <c r="A1282" i="1"/>
  <c r="D1281" i="1"/>
  <c r="E1281" i="1" s="1"/>
  <c r="G1281" i="1" s="1"/>
  <c r="H1282" i="1" s="1"/>
  <c r="L1281" i="1"/>
  <c r="C1281" i="1" l="1"/>
  <c r="K1281" i="1" s="1"/>
  <c r="B1281" i="1" s="1"/>
  <c r="O1280" i="1"/>
  <c r="B1280" i="1"/>
  <c r="M1281" i="1"/>
  <c r="N1281" i="1" s="1"/>
  <c r="I1282" i="1"/>
  <c r="J1282" i="1" s="1"/>
  <c r="Q1282" i="1"/>
  <c r="P1282" i="1"/>
  <c r="A1283" i="1"/>
  <c r="L1282" i="1"/>
  <c r="D1282" i="1"/>
  <c r="E1282" i="1" s="1"/>
  <c r="G1282" i="1" s="1"/>
  <c r="H1283" i="1" s="1"/>
  <c r="C1282" i="1" l="1"/>
  <c r="K1282" i="1" s="1"/>
  <c r="B1282" i="1" s="1"/>
  <c r="Q1283" i="1"/>
  <c r="I1283" i="1"/>
  <c r="J1283" i="1" s="1"/>
  <c r="P1283" i="1"/>
  <c r="M1282" i="1"/>
  <c r="N1282" i="1" s="1"/>
  <c r="D1283" i="1"/>
  <c r="E1283" i="1" s="1"/>
  <c r="G1283" i="1" s="1"/>
  <c r="H1284" i="1" s="1"/>
  <c r="L1283" i="1"/>
  <c r="A1284" i="1"/>
  <c r="O1281" i="1"/>
  <c r="O1282" i="1" l="1"/>
  <c r="Q1284" i="1"/>
  <c r="I1284" i="1"/>
  <c r="J1284" i="1" s="1"/>
  <c r="P1284" i="1"/>
  <c r="M1283" i="1"/>
  <c r="N1283" i="1" s="1"/>
  <c r="A1285" i="1"/>
  <c r="L1284" i="1"/>
  <c r="D1284" i="1"/>
  <c r="E1284" i="1" s="1"/>
  <c r="G1284" i="1" s="1"/>
  <c r="H1285" i="1" s="1"/>
  <c r="C1283" i="1"/>
  <c r="I1285" i="1" l="1"/>
  <c r="J1285" i="1" s="1"/>
  <c r="P1285" i="1"/>
  <c r="M1284" i="1"/>
  <c r="N1284" i="1" s="1"/>
  <c r="Q1285" i="1"/>
  <c r="C1284" i="1"/>
  <c r="L1285" i="1"/>
  <c r="D1285" i="1"/>
  <c r="E1285" i="1" s="1"/>
  <c r="G1285" i="1" s="1"/>
  <c r="H1286" i="1" s="1"/>
  <c r="A1286" i="1"/>
  <c r="K1283" i="1"/>
  <c r="O1283" i="1" l="1"/>
  <c r="B1283" i="1"/>
  <c r="D1286" i="1"/>
  <c r="E1286" i="1" s="1"/>
  <c r="G1286" i="1" s="1"/>
  <c r="H1287" i="1" s="1"/>
  <c r="A1287" i="1"/>
  <c r="L1286" i="1"/>
  <c r="P1286" i="1"/>
  <c r="M1285" i="1"/>
  <c r="N1285" i="1" s="1"/>
  <c r="Q1286" i="1"/>
  <c r="I1286" i="1"/>
  <c r="J1286" i="1" s="1"/>
  <c r="C1285" i="1"/>
  <c r="K1284" i="1"/>
  <c r="O1284" i="1" l="1"/>
  <c r="B1284" i="1"/>
  <c r="C1286" i="1"/>
  <c r="K1286" i="1" s="1"/>
  <c r="B1286" i="1" s="1"/>
  <c r="Q1287" i="1"/>
  <c r="I1287" i="1"/>
  <c r="J1287" i="1" s="1"/>
  <c r="M1286" i="1"/>
  <c r="N1286" i="1" s="1"/>
  <c r="P1287" i="1"/>
  <c r="L1287" i="1"/>
  <c r="D1287" i="1"/>
  <c r="E1287" i="1" s="1"/>
  <c r="G1287" i="1" s="1"/>
  <c r="H1288" i="1" s="1"/>
  <c r="A1288" i="1"/>
  <c r="K1285" i="1"/>
  <c r="O1285" i="1" l="1"/>
  <c r="B1285" i="1"/>
  <c r="O1286" i="1"/>
  <c r="A1289" i="1"/>
  <c r="L1288" i="1"/>
  <c r="D1288" i="1"/>
  <c r="E1288" i="1" s="1"/>
  <c r="G1288" i="1" s="1"/>
  <c r="H1289" i="1" s="1"/>
  <c r="C1287" i="1"/>
  <c r="Q1288" i="1"/>
  <c r="I1288" i="1"/>
  <c r="J1288" i="1" s="1"/>
  <c r="P1288" i="1"/>
  <c r="M1287" i="1"/>
  <c r="N1287" i="1" s="1"/>
  <c r="L1289" i="1" l="1"/>
  <c r="D1289" i="1"/>
  <c r="E1289" i="1" s="1"/>
  <c r="G1289" i="1" s="1"/>
  <c r="H1290" i="1" s="1"/>
  <c r="A1290" i="1"/>
  <c r="P1289" i="1"/>
  <c r="Q1289" i="1"/>
  <c r="M1288" i="1"/>
  <c r="N1288" i="1" s="1"/>
  <c r="I1289" i="1"/>
  <c r="J1289" i="1" s="1"/>
  <c r="C1288" i="1"/>
  <c r="K1287" i="1"/>
  <c r="O1287" i="1" l="1"/>
  <c r="B1287" i="1"/>
  <c r="C1289" i="1"/>
  <c r="K1289" i="1" s="1"/>
  <c r="B1289" i="1" s="1"/>
  <c r="L1290" i="1"/>
  <c r="D1290" i="1"/>
  <c r="E1290" i="1" s="1"/>
  <c r="G1290" i="1" s="1"/>
  <c r="H1291" i="1" s="1"/>
  <c r="A1291" i="1"/>
  <c r="I1290" i="1"/>
  <c r="J1290" i="1" s="1"/>
  <c r="Q1290" i="1"/>
  <c r="P1290" i="1"/>
  <c r="M1289" i="1"/>
  <c r="N1289" i="1" s="1"/>
  <c r="K1288" i="1"/>
  <c r="C1290" i="1" l="1"/>
  <c r="K1290" i="1" s="1"/>
  <c r="B1290" i="1" s="1"/>
  <c r="O1288" i="1"/>
  <c r="B1288" i="1"/>
  <c r="O1289" i="1"/>
  <c r="I1291" i="1"/>
  <c r="J1291" i="1" s="1"/>
  <c r="P1291" i="1"/>
  <c r="M1290" i="1"/>
  <c r="N1290" i="1" s="1"/>
  <c r="Q1291" i="1"/>
  <c r="A1292" i="1"/>
  <c r="D1291" i="1"/>
  <c r="E1291" i="1" s="1"/>
  <c r="G1291" i="1" s="1"/>
  <c r="H1292" i="1" s="1"/>
  <c r="L1291" i="1"/>
  <c r="O1290" i="1" l="1"/>
  <c r="I1292" i="1"/>
  <c r="J1292" i="1" s="1"/>
  <c r="P1292" i="1"/>
  <c r="M1291" i="1"/>
  <c r="N1291" i="1" s="1"/>
  <c r="Q1292" i="1"/>
  <c r="C1291" i="1"/>
  <c r="A1293" i="1"/>
  <c r="L1292" i="1"/>
  <c r="D1292" i="1"/>
  <c r="E1292" i="1" s="1"/>
  <c r="G1292" i="1" s="1"/>
  <c r="H1293" i="1" s="1"/>
  <c r="Q1293" i="1" l="1"/>
  <c r="I1293" i="1"/>
  <c r="J1293" i="1" s="1"/>
  <c r="P1293" i="1"/>
  <c r="M1292" i="1"/>
  <c r="N1292" i="1" s="1"/>
  <c r="L1293" i="1"/>
  <c r="D1293" i="1"/>
  <c r="E1293" i="1" s="1"/>
  <c r="G1293" i="1" s="1"/>
  <c r="H1294" i="1" s="1"/>
  <c r="A1294" i="1"/>
  <c r="C1292" i="1"/>
  <c r="K1291" i="1"/>
  <c r="C1293" i="1" l="1"/>
  <c r="K1293" i="1" s="1"/>
  <c r="B1293" i="1" s="1"/>
  <c r="O1291" i="1"/>
  <c r="B1291" i="1"/>
  <c r="K1292" i="1"/>
  <c r="L1294" i="1"/>
  <c r="D1294" i="1"/>
  <c r="E1294" i="1" s="1"/>
  <c r="G1294" i="1" s="1"/>
  <c r="H1295" i="1" s="1"/>
  <c r="A1295" i="1"/>
  <c r="M1293" i="1"/>
  <c r="N1293" i="1" s="1"/>
  <c r="P1294" i="1"/>
  <c r="Q1294" i="1"/>
  <c r="I1294" i="1"/>
  <c r="J1294" i="1" s="1"/>
  <c r="O1292" i="1" l="1"/>
  <c r="B1292" i="1"/>
  <c r="O1293" i="1"/>
  <c r="M1294" i="1"/>
  <c r="N1294" i="1" s="1"/>
  <c r="Q1295" i="1"/>
  <c r="I1295" i="1"/>
  <c r="J1295" i="1" s="1"/>
  <c r="P1295" i="1"/>
  <c r="C1294" i="1"/>
  <c r="D1295" i="1"/>
  <c r="E1295" i="1" s="1"/>
  <c r="G1295" i="1" s="1"/>
  <c r="H1296" i="1" s="1"/>
  <c r="L1295" i="1"/>
  <c r="A1296" i="1"/>
  <c r="A1297" i="1" l="1"/>
  <c r="L1296" i="1"/>
  <c r="D1296" i="1"/>
  <c r="E1296" i="1" s="1"/>
  <c r="G1296" i="1" s="1"/>
  <c r="H1297" i="1" s="1"/>
  <c r="P1296" i="1"/>
  <c r="M1295" i="1"/>
  <c r="N1295" i="1" s="1"/>
  <c r="Q1296" i="1"/>
  <c r="I1296" i="1"/>
  <c r="J1296" i="1" s="1"/>
  <c r="C1295" i="1"/>
  <c r="K1294" i="1"/>
  <c r="O1294" i="1" l="1"/>
  <c r="B1294" i="1"/>
  <c r="C1296" i="1"/>
  <c r="K1296" i="1" s="1"/>
  <c r="B1296" i="1" s="1"/>
  <c r="I1297" i="1"/>
  <c r="J1297" i="1" s="1"/>
  <c r="P1297" i="1"/>
  <c r="M1296" i="1"/>
  <c r="N1296" i="1" s="1"/>
  <c r="Q1297" i="1"/>
  <c r="L1297" i="1"/>
  <c r="D1297" i="1"/>
  <c r="E1297" i="1" s="1"/>
  <c r="G1297" i="1" s="1"/>
  <c r="H1298" i="1" s="1"/>
  <c r="A1298" i="1"/>
  <c r="K1295" i="1"/>
  <c r="O1295" i="1" l="1"/>
  <c r="B1295" i="1"/>
  <c r="O1296" i="1"/>
  <c r="C1297" i="1"/>
  <c r="L1298" i="1"/>
  <c r="D1298" i="1"/>
  <c r="E1298" i="1" s="1"/>
  <c r="G1298" i="1" s="1"/>
  <c r="H1299" i="1" s="1"/>
  <c r="A1299" i="1"/>
  <c r="M1297" i="1"/>
  <c r="N1297" i="1" s="1"/>
  <c r="Q1298" i="1"/>
  <c r="I1298" i="1"/>
  <c r="J1298" i="1" s="1"/>
  <c r="P1298" i="1"/>
  <c r="C1298" i="1" l="1"/>
  <c r="K1298" i="1" s="1"/>
  <c r="B1298" i="1" s="1"/>
  <c r="L1299" i="1"/>
  <c r="D1299" i="1"/>
  <c r="E1299" i="1" s="1"/>
  <c r="G1299" i="1" s="1"/>
  <c r="H1300" i="1" s="1"/>
  <c r="A1300" i="1"/>
  <c r="Q1299" i="1"/>
  <c r="I1299" i="1"/>
  <c r="J1299" i="1" s="1"/>
  <c r="P1299" i="1"/>
  <c r="M1298" i="1"/>
  <c r="N1298" i="1" s="1"/>
  <c r="K1297" i="1"/>
  <c r="O1297" i="1" s="1"/>
  <c r="B1297" i="1" l="1"/>
  <c r="O1298" i="1"/>
  <c r="C1299" i="1"/>
  <c r="K1299" i="1" s="1"/>
  <c r="B1299" i="1" s="1"/>
  <c r="L1300" i="1"/>
  <c r="D1300" i="1"/>
  <c r="E1300" i="1" s="1"/>
  <c r="G1300" i="1" s="1"/>
  <c r="H1301" i="1" s="1"/>
  <c r="A1301" i="1"/>
  <c r="Q1300" i="1"/>
  <c r="I1300" i="1"/>
  <c r="J1300" i="1" s="1"/>
  <c r="P1300" i="1"/>
  <c r="M1299" i="1"/>
  <c r="N1299" i="1" s="1"/>
  <c r="C1300" i="1" l="1"/>
  <c r="K1300" i="1" s="1"/>
  <c r="B1300" i="1" s="1"/>
  <c r="Q1301" i="1"/>
  <c r="I1301" i="1"/>
  <c r="J1301" i="1" s="1"/>
  <c r="P1301" i="1"/>
  <c r="M1300" i="1"/>
  <c r="N1300" i="1" s="1"/>
  <c r="O1299" i="1"/>
  <c r="D1301" i="1"/>
  <c r="E1301" i="1" s="1"/>
  <c r="G1301" i="1" s="1"/>
  <c r="H1302" i="1" s="1"/>
  <c r="A1302" i="1"/>
  <c r="L1301" i="1"/>
  <c r="O1300" i="1" l="1"/>
  <c r="C1301" i="1"/>
  <c r="K1301" i="1" s="1"/>
  <c r="B1301" i="1" s="1"/>
  <c r="P1302" i="1"/>
  <c r="M1301" i="1"/>
  <c r="N1301" i="1" s="1"/>
  <c r="Q1302" i="1"/>
  <c r="I1302" i="1"/>
  <c r="J1302" i="1" s="1"/>
  <c r="A1303" i="1"/>
  <c r="D1302" i="1"/>
  <c r="E1302" i="1" s="1"/>
  <c r="G1302" i="1" s="1"/>
  <c r="H1303" i="1" s="1"/>
  <c r="L1302" i="1"/>
  <c r="C1302" i="1" l="1"/>
  <c r="K1302" i="1" s="1"/>
  <c r="B1302" i="1" s="1"/>
  <c r="O1301" i="1"/>
  <c r="A1304" i="1"/>
  <c r="L1303" i="1"/>
  <c r="D1303" i="1"/>
  <c r="E1303" i="1" s="1"/>
  <c r="G1303" i="1" s="1"/>
  <c r="H1304" i="1" s="1"/>
  <c r="I1303" i="1"/>
  <c r="J1303" i="1" s="1"/>
  <c r="M1302" i="1"/>
  <c r="N1302" i="1" s="1"/>
  <c r="P1303" i="1"/>
  <c r="Q1303" i="1"/>
  <c r="C1303" i="1" l="1"/>
  <c r="K1303" i="1" s="1"/>
  <c r="B1303" i="1" s="1"/>
  <c r="O1302" i="1"/>
  <c r="L1304" i="1"/>
  <c r="D1304" i="1"/>
  <c r="E1304" i="1" s="1"/>
  <c r="G1304" i="1" s="1"/>
  <c r="H1305" i="1" s="1"/>
  <c r="A1305" i="1"/>
  <c r="Q1304" i="1"/>
  <c r="I1304" i="1"/>
  <c r="J1304" i="1" s="1"/>
  <c r="M1303" i="1"/>
  <c r="N1303" i="1" s="1"/>
  <c r="P1304" i="1"/>
  <c r="O1303" i="1" l="1"/>
  <c r="C1304" i="1"/>
  <c r="P1305" i="1"/>
  <c r="M1304" i="1"/>
  <c r="N1304" i="1" s="1"/>
  <c r="Q1305" i="1"/>
  <c r="I1305" i="1"/>
  <c r="J1305" i="1" s="1"/>
  <c r="L1305" i="1"/>
  <c r="D1305" i="1"/>
  <c r="E1305" i="1" s="1"/>
  <c r="G1305" i="1" s="1"/>
  <c r="H1306" i="1" s="1"/>
  <c r="A1306" i="1"/>
  <c r="L1306" i="1" l="1"/>
  <c r="D1306" i="1"/>
  <c r="E1306" i="1" s="1"/>
  <c r="G1306" i="1" s="1"/>
  <c r="H1307" i="1" s="1"/>
  <c r="A1307" i="1"/>
  <c r="M1305" i="1"/>
  <c r="N1305" i="1" s="1"/>
  <c r="Q1306" i="1"/>
  <c r="I1306" i="1"/>
  <c r="J1306" i="1" s="1"/>
  <c r="P1306" i="1"/>
  <c r="C1305" i="1"/>
  <c r="K1304" i="1"/>
  <c r="O1304" i="1" l="1"/>
  <c r="B1304" i="1"/>
  <c r="C1306" i="1"/>
  <c r="K1306" i="1" s="1"/>
  <c r="B1306" i="1" s="1"/>
  <c r="A1308" i="1"/>
  <c r="D1307" i="1"/>
  <c r="E1307" i="1" s="1"/>
  <c r="G1307" i="1" s="1"/>
  <c r="H1308" i="1" s="1"/>
  <c r="L1307" i="1"/>
  <c r="I1307" i="1"/>
  <c r="J1307" i="1" s="1"/>
  <c r="M1306" i="1"/>
  <c r="N1306" i="1" s="1"/>
  <c r="P1307" i="1"/>
  <c r="Q1307" i="1"/>
  <c r="K1305" i="1"/>
  <c r="O1305" i="1" l="1"/>
  <c r="B1305" i="1"/>
  <c r="O1306" i="1"/>
  <c r="C1307" i="1"/>
  <c r="K1307" i="1" s="1"/>
  <c r="B1307" i="1" s="1"/>
  <c r="A1309" i="1"/>
  <c r="D1308" i="1"/>
  <c r="E1308" i="1" s="1"/>
  <c r="G1308" i="1" s="1"/>
  <c r="H1309" i="1" s="1"/>
  <c r="L1308" i="1"/>
  <c r="I1308" i="1"/>
  <c r="J1308" i="1" s="1"/>
  <c r="P1308" i="1"/>
  <c r="M1307" i="1"/>
  <c r="N1307" i="1" s="1"/>
  <c r="Q1308" i="1"/>
  <c r="O1307" i="1" l="1"/>
  <c r="L1309" i="1"/>
  <c r="D1309" i="1"/>
  <c r="E1309" i="1" s="1"/>
  <c r="G1309" i="1" s="1"/>
  <c r="H1310" i="1" s="1"/>
  <c r="A1310" i="1"/>
  <c r="C1308" i="1"/>
  <c r="Q1309" i="1"/>
  <c r="I1309" i="1"/>
  <c r="J1309" i="1" s="1"/>
  <c r="P1309" i="1"/>
  <c r="M1308" i="1"/>
  <c r="N1308" i="1" s="1"/>
  <c r="L1310" i="1" l="1"/>
  <c r="D1310" i="1"/>
  <c r="E1310" i="1" s="1"/>
  <c r="G1310" i="1" s="1"/>
  <c r="H1311" i="1" s="1"/>
  <c r="A1311" i="1"/>
  <c r="C1309" i="1"/>
  <c r="P1310" i="1"/>
  <c r="M1309" i="1"/>
  <c r="N1309" i="1" s="1"/>
  <c r="Q1310" i="1"/>
  <c r="I1310" i="1"/>
  <c r="J1310" i="1" s="1"/>
  <c r="K1308" i="1"/>
  <c r="O1308" i="1" l="1"/>
  <c r="B1308" i="1"/>
  <c r="A1312" i="1"/>
  <c r="D1311" i="1"/>
  <c r="E1311" i="1" s="1"/>
  <c r="G1311" i="1" s="1"/>
  <c r="H1312" i="1" s="1"/>
  <c r="L1311" i="1"/>
  <c r="Q1311" i="1"/>
  <c r="I1311" i="1"/>
  <c r="J1311" i="1" s="1"/>
  <c r="M1310" i="1"/>
  <c r="N1310" i="1" s="1"/>
  <c r="P1311" i="1"/>
  <c r="C1310" i="1"/>
  <c r="K1309" i="1"/>
  <c r="O1309" i="1" l="1"/>
  <c r="B1309" i="1"/>
  <c r="C1311" i="1"/>
  <c r="Q1312" i="1"/>
  <c r="I1312" i="1"/>
  <c r="J1312" i="1" s="1"/>
  <c r="P1312" i="1"/>
  <c r="M1311" i="1"/>
  <c r="N1311" i="1" s="1"/>
  <c r="A1313" i="1"/>
  <c r="L1312" i="1"/>
  <c r="D1312" i="1"/>
  <c r="E1312" i="1" s="1"/>
  <c r="G1312" i="1" s="1"/>
  <c r="H1313" i="1" s="1"/>
  <c r="K1310" i="1"/>
  <c r="K1311" i="1" l="1"/>
  <c r="B1311" i="1" s="1"/>
  <c r="O1310" i="1"/>
  <c r="B1310" i="1"/>
  <c r="I1313" i="1"/>
  <c r="J1313" i="1" s="1"/>
  <c r="P1313" i="1"/>
  <c r="M1312" i="1"/>
  <c r="N1312" i="1" s="1"/>
  <c r="Q1313" i="1"/>
  <c r="C1312" i="1"/>
  <c r="L1313" i="1"/>
  <c r="D1313" i="1"/>
  <c r="E1313" i="1" s="1"/>
  <c r="G1313" i="1" s="1"/>
  <c r="H1314" i="1" s="1"/>
  <c r="A1314" i="1"/>
  <c r="O1311" i="1" l="1"/>
  <c r="L1314" i="1"/>
  <c r="D1314" i="1"/>
  <c r="E1314" i="1" s="1"/>
  <c r="G1314" i="1" s="1"/>
  <c r="H1315" i="1" s="1"/>
  <c r="A1315" i="1"/>
  <c r="P1314" i="1"/>
  <c r="M1313" i="1"/>
  <c r="N1313" i="1" s="1"/>
  <c r="Q1314" i="1"/>
  <c r="I1314" i="1"/>
  <c r="J1314" i="1" s="1"/>
  <c r="C1313" i="1"/>
  <c r="K1312" i="1"/>
  <c r="O1312" i="1" l="1"/>
  <c r="B1312" i="1"/>
  <c r="C1314" i="1"/>
  <c r="K1314" i="1" s="1"/>
  <c r="B1314" i="1" s="1"/>
  <c r="A1316" i="1"/>
  <c r="L1315" i="1"/>
  <c r="D1315" i="1"/>
  <c r="E1315" i="1" s="1"/>
  <c r="G1315" i="1" s="1"/>
  <c r="H1316" i="1" s="1"/>
  <c r="Q1315" i="1"/>
  <c r="I1315" i="1"/>
  <c r="J1315" i="1" s="1"/>
  <c r="P1315" i="1"/>
  <c r="M1314" i="1"/>
  <c r="N1314" i="1" s="1"/>
  <c r="K1313" i="1"/>
  <c r="O1313" i="1" s="1"/>
  <c r="C1315" i="1" l="1"/>
  <c r="K1315" i="1" s="1"/>
  <c r="B1315" i="1" s="1"/>
  <c r="B1313" i="1"/>
  <c r="O1314" i="1"/>
  <c r="A1317" i="1"/>
  <c r="L1316" i="1"/>
  <c r="D1316" i="1"/>
  <c r="E1316" i="1" s="1"/>
  <c r="G1316" i="1" s="1"/>
  <c r="H1317" i="1" s="1"/>
  <c r="Q1316" i="1"/>
  <c r="I1316" i="1"/>
  <c r="J1316" i="1" s="1"/>
  <c r="P1316" i="1"/>
  <c r="M1315" i="1"/>
  <c r="N1315" i="1" s="1"/>
  <c r="C1316" i="1" l="1"/>
  <c r="K1316" i="1" s="1"/>
  <c r="B1316" i="1" s="1"/>
  <c r="I1317" i="1"/>
  <c r="J1317" i="1" s="1"/>
  <c r="P1317" i="1"/>
  <c r="M1316" i="1"/>
  <c r="N1316" i="1" s="1"/>
  <c r="Q1317" i="1"/>
  <c r="L1317" i="1"/>
  <c r="D1317" i="1"/>
  <c r="E1317" i="1" s="1"/>
  <c r="G1317" i="1" s="1"/>
  <c r="H1318" i="1" s="1"/>
  <c r="A1318" i="1"/>
  <c r="O1315" i="1"/>
  <c r="C1317" i="1" l="1"/>
  <c r="K1317" i="1" s="1"/>
  <c r="B1317" i="1" s="1"/>
  <c r="A1319" i="1"/>
  <c r="L1318" i="1"/>
  <c r="D1318" i="1"/>
  <c r="E1318" i="1" s="1"/>
  <c r="G1318" i="1" s="1"/>
  <c r="H1319" i="1" s="1"/>
  <c r="O1316" i="1"/>
  <c r="P1318" i="1"/>
  <c r="M1317" i="1"/>
  <c r="N1317" i="1" s="1"/>
  <c r="I1318" i="1"/>
  <c r="J1318" i="1" s="1"/>
  <c r="Q1318" i="1"/>
  <c r="C1318" i="1" l="1"/>
  <c r="K1318" i="1" s="1"/>
  <c r="B1318" i="1" s="1"/>
  <c r="Q1319" i="1"/>
  <c r="I1319" i="1"/>
  <c r="J1319" i="1" s="1"/>
  <c r="M1318" i="1"/>
  <c r="N1318" i="1" s="1"/>
  <c r="P1319" i="1"/>
  <c r="O1317" i="1"/>
  <c r="A1320" i="1"/>
  <c r="L1319" i="1"/>
  <c r="D1319" i="1"/>
  <c r="E1319" i="1" s="1"/>
  <c r="G1319" i="1" s="1"/>
  <c r="H1320" i="1" s="1"/>
  <c r="O1318" i="1" l="1"/>
  <c r="Q1320" i="1"/>
  <c r="M1319" i="1"/>
  <c r="N1319" i="1" s="1"/>
  <c r="I1320" i="1"/>
  <c r="J1320" i="1" s="1"/>
  <c r="P1320" i="1"/>
  <c r="A1321" i="1"/>
  <c r="D1320" i="1"/>
  <c r="E1320" i="1" s="1"/>
  <c r="G1320" i="1" s="1"/>
  <c r="H1321" i="1" s="1"/>
  <c r="L1320" i="1"/>
  <c r="C1319" i="1"/>
  <c r="C1320" i="1" l="1"/>
  <c r="K1320" i="1" s="1"/>
  <c r="B1320" i="1" s="1"/>
  <c r="Q1321" i="1"/>
  <c r="I1321" i="1"/>
  <c r="J1321" i="1" s="1"/>
  <c r="P1321" i="1"/>
  <c r="M1320" i="1"/>
  <c r="N1320" i="1" s="1"/>
  <c r="A1322" i="1"/>
  <c r="D1321" i="1"/>
  <c r="E1321" i="1" s="1"/>
  <c r="G1321" i="1" s="1"/>
  <c r="H1322" i="1" s="1"/>
  <c r="L1321" i="1"/>
  <c r="K1319" i="1"/>
  <c r="O1319" i="1" l="1"/>
  <c r="B1319" i="1"/>
  <c r="O1320" i="1"/>
  <c r="Q1322" i="1"/>
  <c r="P1322" i="1"/>
  <c r="M1321" i="1"/>
  <c r="N1321" i="1" s="1"/>
  <c r="I1322" i="1"/>
  <c r="J1322" i="1" s="1"/>
  <c r="D1322" i="1"/>
  <c r="E1322" i="1" s="1"/>
  <c r="G1322" i="1" s="1"/>
  <c r="H1323" i="1" s="1"/>
  <c r="A1323" i="1"/>
  <c r="L1322" i="1"/>
  <c r="C1321" i="1"/>
  <c r="C1322" i="1" l="1"/>
  <c r="K1322" i="1" s="1"/>
  <c r="B1322" i="1" s="1"/>
  <c r="Q1323" i="1"/>
  <c r="I1323" i="1"/>
  <c r="J1323" i="1" s="1"/>
  <c r="P1323" i="1"/>
  <c r="M1322" i="1"/>
  <c r="N1322" i="1" s="1"/>
  <c r="A1324" i="1"/>
  <c r="D1323" i="1"/>
  <c r="E1323" i="1" s="1"/>
  <c r="G1323" i="1" s="1"/>
  <c r="H1324" i="1" s="1"/>
  <c r="L1323" i="1"/>
  <c r="K1321" i="1"/>
  <c r="O1321" i="1" l="1"/>
  <c r="B1321" i="1"/>
  <c r="O1322" i="1"/>
  <c r="P1324" i="1"/>
  <c r="M1323" i="1"/>
  <c r="N1323" i="1" s="1"/>
  <c r="I1324" i="1"/>
  <c r="J1324" i="1" s="1"/>
  <c r="Q1324" i="1"/>
  <c r="C1323" i="1"/>
  <c r="A1325" i="1"/>
  <c r="D1324" i="1"/>
  <c r="E1324" i="1" s="1"/>
  <c r="G1324" i="1" s="1"/>
  <c r="H1325" i="1" s="1"/>
  <c r="L1324" i="1"/>
  <c r="Q1325" i="1" l="1"/>
  <c r="I1325" i="1"/>
  <c r="J1325" i="1" s="1"/>
  <c r="M1324" i="1"/>
  <c r="N1324" i="1" s="1"/>
  <c r="P1325" i="1"/>
  <c r="D1325" i="1"/>
  <c r="E1325" i="1" s="1"/>
  <c r="G1325" i="1" s="1"/>
  <c r="H1326" i="1" s="1"/>
  <c r="A1326" i="1"/>
  <c r="L1325" i="1"/>
  <c r="C1324" i="1"/>
  <c r="K1323" i="1"/>
  <c r="C1325" i="1" l="1"/>
  <c r="K1325" i="1" s="1"/>
  <c r="B1325" i="1" s="1"/>
  <c r="O1323" i="1"/>
  <c r="B1323" i="1"/>
  <c r="K1324" i="1"/>
  <c r="M1325" i="1"/>
  <c r="N1325" i="1" s="1"/>
  <c r="Q1326" i="1"/>
  <c r="I1326" i="1"/>
  <c r="J1326" i="1" s="1"/>
  <c r="P1326" i="1"/>
  <c r="L1326" i="1"/>
  <c r="D1326" i="1"/>
  <c r="E1326" i="1" s="1"/>
  <c r="G1326" i="1" s="1"/>
  <c r="H1327" i="1" s="1"/>
  <c r="A1327" i="1"/>
  <c r="O1324" i="1" l="1"/>
  <c r="B1324" i="1"/>
  <c r="O1325" i="1"/>
  <c r="A1328" i="1"/>
  <c r="D1327" i="1"/>
  <c r="E1327" i="1" s="1"/>
  <c r="G1327" i="1" s="1"/>
  <c r="H1328" i="1" s="1"/>
  <c r="L1327" i="1"/>
  <c r="I1327" i="1"/>
  <c r="J1327" i="1" s="1"/>
  <c r="P1327" i="1"/>
  <c r="M1326" i="1"/>
  <c r="N1326" i="1" s="1"/>
  <c r="Q1327" i="1"/>
  <c r="C1326" i="1"/>
  <c r="C1327" i="1" l="1"/>
  <c r="K1327" i="1" s="1"/>
  <c r="B1327" i="1" s="1"/>
  <c r="P1328" i="1"/>
  <c r="M1327" i="1"/>
  <c r="N1327" i="1" s="1"/>
  <c r="I1328" i="1"/>
  <c r="J1328" i="1" s="1"/>
  <c r="Q1328" i="1"/>
  <c r="A1329" i="1"/>
  <c r="L1328" i="1"/>
  <c r="D1328" i="1"/>
  <c r="E1328" i="1" s="1"/>
  <c r="G1328" i="1" s="1"/>
  <c r="H1329" i="1" s="1"/>
  <c r="K1326" i="1"/>
  <c r="C1328" i="1" l="1"/>
  <c r="K1328" i="1" s="1"/>
  <c r="B1328" i="1" s="1"/>
  <c r="O1326" i="1"/>
  <c r="B1326" i="1"/>
  <c r="O1327" i="1"/>
  <c r="Q1329" i="1"/>
  <c r="I1329" i="1"/>
  <c r="J1329" i="1" s="1"/>
  <c r="P1329" i="1"/>
  <c r="M1328" i="1"/>
  <c r="N1328" i="1" s="1"/>
  <c r="L1329" i="1"/>
  <c r="D1329" i="1"/>
  <c r="E1329" i="1" s="1"/>
  <c r="G1329" i="1" s="1"/>
  <c r="H1330" i="1" s="1"/>
  <c r="A1330" i="1"/>
  <c r="O1328" i="1" l="1"/>
  <c r="C1329" i="1"/>
  <c r="K1329" i="1" s="1"/>
  <c r="B1329" i="1" s="1"/>
  <c r="L1330" i="1"/>
  <c r="D1330" i="1"/>
  <c r="E1330" i="1" s="1"/>
  <c r="G1330" i="1" s="1"/>
  <c r="H1331" i="1" s="1"/>
  <c r="A1331" i="1"/>
  <c r="M1329" i="1"/>
  <c r="N1329" i="1" s="1"/>
  <c r="Q1330" i="1"/>
  <c r="I1330" i="1"/>
  <c r="J1330" i="1" s="1"/>
  <c r="P1330" i="1"/>
  <c r="O1329" i="1" l="1"/>
  <c r="Q1331" i="1"/>
  <c r="I1331" i="1"/>
  <c r="J1331" i="1" s="1"/>
  <c r="P1331" i="1"/>
  <c r="M1330" i="1"/>
  <c r="N1330" i="1" s="1"/>
  <c r="L1331" i="1"/>
  <c r="D1331" i="1"/>
  <c r="E1331" i="1" s="1"/>
  <c r="G1331" i="1" s="1"/>
  <c r="H1332" i="1" s="1"/>
  <c r="A1332" i="1"/>
  <c r="C1330" i="1"/>
  <c r="C1331" i="1" l="1"/>
  <c r="K1331" i="1" s="1"/>
  <c r="B1331" i="1" s="1"/>
  <c r="Q1332" i="1"/>
  <c r="I1332" i="1"/>
  <c r="J1332" i="1" s="1"/>
  <c r="P1332" i="1"/>
  <c r="M1331" i="1"/>
  <c r="N1331" i="1" s="1"/>
  <c r="A1333" i="1"/>
  <c r="L1332" i="1"/>
  <c r="D1332" i="1"/>
  <c r="E1332" i="1" s="1"/>
  <c r="G1332" i="1" s="1"/>
  <c r="H1333" i="1" s="1"/>
  <c r="K1330" i="1"/>
  <c r="O1330" i="1" l="1"/>
  <c r="B1330" i="1"/>
  <c r="C1332" i="1"/>
  <c r="K1332" i="1" s="1"/>
  <c r="B1332" i="1" s="1"/>
  <c r="O1331" i="1"/>
  <c r="I1333" i="1"/>
  <c r="J1333" i="1" s="1"/>
  <c r="P1333" i="1"/>
  <c r="M1332" i="1"/>
  <c r="N1332" i="1" s="1"/>
  <c r="Q1333" i="1"/>
  <c r="L1333" i="1"/>
  <c r="D1333" i="1"/>
  <c r="E1333" i="1" s="1"/>
  <c r="G1333" i="1" s="1"/>
  <c r="H1334" i="1" s="1"/>
  <c r="A1334" i="1"/>
  <c r="O1332" i="1" l="1"/>
  <c r="D1334" i="1"/>
  <c r="E1334" i="1" s="1"/>
  <c r="G1334" i="1" s="1"/>
  <c r="H1335" i="1" s="1"/>
  <c r="A1335" i="1"/>
  <c r="L1334" i="1"/>
  <c r="P1334" i="1"/>
  <c r="M1333" i="1"/>
  <c r="N1333" i="1" s="1"/>
  <c r="I1334" i="1"/>
  <c r="J1334" i="1" s="1"/>
  <c r="Q1334" i="1"/>
  <c r="C1333" i="1"/>
  <c r="C1334" i="1" l="1"/>
  <c r="K1334" i="1" s="1"/>
  <c r="B1334" i="1" s="1"/>
  <c r="Q1335" i="1"/>
  <c r="I1335" i="1"/>
  <c r="J1335" i="1" s="1"/>
  <c r="M1334" i="1"/>
  <c r="N1334" i="1" s="1"/>
  <c r="P1335" i="1"/>
  <c r="A1336" i="1"/>
  <c r="L1335" i="1"/>
  <c r="D1335" i="1"/>
  <c r="E1335" i="1" s="1"/>
  <c r="G1335" i="1" s="1"/>
  <c r="H1336" i="1" s="1"/>
  <c r="K1333" i="1"/>
  <c r="C1335" i="1" l="1"/>
  <c r="K1335" i="1" s="1"/>
  <c r="B1335" i="1" s="1"/>
  <c r="O1333" i="1"/>
  <c r="B1333" i="1"/>
  <c r="O1334" i="1"/>
  <c r="Q1336" i="1"/>
  <c r="I1336" i="1"/>
  <c r="J1336" i="1" s="1"/>
  <c r="P1336" i="1"/>
  <c r="M1335" i="1"/>
  <c r="N1335" i="1" s="1"/>
  <c r="A1337" i="1"/>
  <c r="L1336" i="1"/>
  <c r="D1336" i="1"/>
  <c r="E1336" i="1" s="1"/>
  <c r="G1336" i="1" s="1"/>
  <c r="H1337" i="1" s="1"/>
  <c r="C1336" i="1" l="1"/>
  <c r="K1336" i="1" s="1"/>
  <c r="B1336" i="1" s="1"/>
  <c r="I1337" i="1"/>
  <c r="J1337" i="1" s="1"/>
  <c r="P1337" i="1"/>
  <c r="M1336" i="1"/>
  <c r="N1336" i="1" s="1"/>
  <c r="Q1337" i="1"/>
  <c r="L1337" i="1"/>
  <c r="D1337" i="1"/>
  <c r="E1337" i="1" s="1"/>
  <c r="G1337" i="1" s="1"/>
  <c r="H1338" i="1" s="1"/>
  <c r="A1338" i="1"/>
  <c r="O1335" i="1"/>
  <c r="C1337" i="1" l="1"/>
  <c r="K1337" i="1" s="1"/>
  <c r="B1337" i="1" s="1"/>
  <c r="L1338" i="1"/>
  <c r="D1338" i="1"/>
  <c r="E1338" i="1" s="1"/>
  <c r="G1338" i="1" s="1"/>
  <c r="H1339" i="1" s="1"/>
  <c r="A1339" i="1"/>
  <c r="O1336" i="1"/>
  <c r="P1338" i="1"/>
  <c r="M1337" i="1"/>
  <c r="N1337" i="1" s="1"/>
  <c r="I1338" i="1"/>
  <c r="J1338" i="1" s="1"/>
  <c r="Q1338" i="1"/>
  <c r="C1338" i="1" l="1"/>
  <c r="K1338" i="1" s="1"/>
  <c r="B1338" i="1" s="1"/>
  <c r="D1339" i="1"/>
  <c r="E1339" i="1" s="1"/>
  <c r="G1339" i="1" s="1"/>
  <c r="H1340" i="1" s="1"/>
  <c r="L1339" i="1"/>
  <c r="A1340" i="1"/>
  <c r="O1337" i="1"/>
  <c r="Q1339" i="1"/>
  <c r="I1339" i="1"/>
  <c r="J1339" i="1" s="1"/>
  <c r="P1339" i="1"/>
  <c r="M1338" i="1"/>
  <c r="N1338" i="1" s="1"/>
  <c r="O1338" i="1" l="1"/>
  <c r="A1341" i="1"/>
  <c r="D1340" i="1"/>
  <c r="E1340" i="1" s="1"/>
  <c r="G1340" i="1" s="1"/>
  <c r="H1341" i="1" s="1"/>
  <c r="L1340" i="1"/>
  <c r="P1340" i="1"/>
  <c r="M1339" i="1"/>
  <c r="N1339" i="1" s="1"/>
  <c r="Q1340" i="1"/>
  <c r="I1340" i="1"/>
  <c r="J1340" i="1" s="1"/>
  <c r="C1339" i="1"/>
  <c r="C1340" i="1" l="1"/>
  <c r="K1340" i="1" s="1"/>
  <c r="B1340" i="1" s="1"/>
  <c r="Q1341" i="1"/>
  <c r="I1341" i="1"/>
  <c r="J1341" i="1" s="1"/>
  <c r="P1341" i="1"/>
  <c r="M1340" i="1"/>
  <c r="N1340" i="1" s="1"/>
  <c r="D1341" i="1"/>
  <c r="E1341" i="1" s="1"/>
  <c r="G1341" i="1" s="1"/>
  <c r="H1342" i="1" s="1"/>
  <c r="A1342" i="1"/>
  <c r="L1341" i="1"/>
  <c r="K1339" i="1"/>
  <c r="O1339" i="1" s="1"/>
  <c r="B1339" i="1" l="1"/>
  <c r="O1340" i="1"/>
  <c r="C1341" i="1"/>
  <c r="K1341" i="1" s="1"/>
  <c r="B1341" i="1" s="1"/>
  <c r="M1341" i="1"/>
  <c r="N1341" i="1" s="1"/>
  <c r="Q1342" i="1"/>
  <c r="I1342" i="1"/>
  <c r="J1342" i="1" s="1"/>
  <c r="P1342" i="1"/>
  <c r="L1342" i="1"/>
  <c r="A1343" i="1"/>
  <c r="D1342" i="1"/>
  <c r="E1342" i="1" s="1"/>
  <c r="G1342" i="1" s="1"/>
  <c r="H1343" i="1" s="1"/>
  <c r="O1341" i="1" l="1"/>
  <c r="C1342" i="1"/>
  <c r="K1342" i="1" s="1"/>
  <c r="B1342" i="1" s="1"/>
  <c r="L1343" i="1"/>
  <c r="D1343" i="1"/>
  <c r="E1343" i="1" s="1"/>
  <c r="G1343" i="1" s="1"/>
  <c r="H1344" i="1" s="1"/>
  <c r="A1344" i="1"/>
  <c r="Q1343" i="1"/>
  <c r="P1343" i="1"/>
  <c r="I1343" i="1"/>
  <c r="J1343" i="1" s="1"/>
  <c r="M1342" i="1"/>
  <c r="N1342" i="1" s="1"/>
  <c r="C1343" i="1" l="1"/>
  <c r="K1343" i="1" s="1"/>
  <c r="B1343" i="1" s="1"/>
  <c r="P1344" i="1"/>
  <c r="I1344" i="1"/>
  <c r="J1344" i="1" s="1"/>
  <c r="Q1344" i="1"/>
  <c r="M1343" i="1"/>
  <c r="N1343" i="1" s="1"/>
  <c r="L1344" i="1"/>
  <c r="A1345" i="1"/>
  <c r="D1344" i="1"/>
  <c r="E1344" i="1" s="1"/>
  <c r="G1344" i="1" s="1"/>
  <c r="H1345" i="1" s="1"/>
  <c r="O1342" i="1"/>
  <c r="C1344" i="1" l="1"/>
  <c r="K1344" i="1" s="1"/>
  <c r="B1344" i="1" s="1"/>
  <c r="O1343" i="1"/>
  <c r="A1346" i="1"/>
  <c r="D1345" i="1"/>
  <c r="E1345" i="1" s="1"/>
  <c r="G1345" i="1" s="1"/>
  <c r="H1346" i="1" s="1"/>
  <c r="L1345" i="1"/>
  <c r="Q1345" i="1"/>
  <c r="M1344" i="1"/>
  <c r="N1344" i="1" s="1"/>
  <c r="P1345" i="1"/>
  <c r="I1345" i="1"/>
  <c r="J1345" i="1" s="1"/>
  <c r="C1345" i="1" l="1"/>
  <c r="K1345" i="1" s="1"/>
  <c r="B1345" i="1" s="1"/>
  <c r="D1346" i="1"/>
  <c r="E1346" i="1" s="1"/>
  <c r="G1346" i="1" s="1"/>
  <c r="H1347" i="1" s="1"/>
  <c r="L1346" i="1"/>
  <c r="A1347" i="1"/>
  <c r="O1344" i="1"/>
  <c r="Q1346" i="1"/>
  <c r="I1346" i="1"/>
  <c r="J1346" i="1" s="1"/>
  <c r="M1345" i="1"/>
  <c r="N1345" i="1" s="1"/>
  <c r="P1346" i="1"/>
  <c r="O1345" i="1" l="1"/>
  <c r="P1347" i="1"/>
  <c r="I1347" i="1"/>
  <c r="J1347" i="1" s="1"/>
  <c r="M1346" i="1"/>
  <c r="N1346" i="1" s="1"/>
  <c r="Q1347" i="1"/>
  <c r="C1346" i="1"/>
  <c r="L1347" i="1"/>
  <c r="D1347" i="1"/>
  <c r="E1347" i="1" s="1"/>
  <c r="G1347" i="1" s="1"/>
  <c r="H1348" i="1" s="1"/>
  <c r="A1348" i="1"/>
  <c r="D1348" i="1" l="1"/>
  <c r="E1348" i="1" s="1"/>
  <c r="G1348" i="1" s="1"/>
  <c r="H1349" i="1" s="1"/>
  <c r="A1349" i="1"/>
  <c r="L1348" i="1"/>
  <c r="Q1348" i="1"/>
  <c r="M1347" i="1"/>
  <c r="N1347" i="1" s="1"/>
  <c r="P1348" i="1"/>
  <c r="I1348" i="1"/>
  <c r="J1348" i="1" s="1"/>
  <c r="C1347" i="1"/>
  <c r="K1346" i="1"/>
  <c r="O1346" i="1" l="1"/>
  <c r="B1346" i="1"/>
  <c r="C1348" i="1"/>
  <c r="K1348" i="1" s="1"/>
  <c r="B1348" i="1" s="1"/>
  <c r="P1349" i="1"/>
  <c r="I1349" i="1"/>
  <c r="J1349" i="1" s="1"/>
  <c r="Q1349" i="1"/>
  <c r="M1348" i="1"/>
  <c r="N1348" i="1" s="1"/>
  <c r="A1350" i="1"/>
  <c r="D1349" i="1"/>
  <c r="E1349" i="1" s="1"/>
  <c r="G1349" i="1" s="1"/>
  <c r="H1350" i="1" s="1"/>
  <c r="L1349" i="1"/>
  <c r="K1347" i="1"/>
  <c r="O1347" i="1" l="1"/>
  <c r="B1347" i="1"/>
  <c r="O1348" i="1"/>
  <c r="D1350" i="1"/>
  <c r="E1350" i="1" s="1"/>
  <c r="G1350" i="1" s="1"/>
  <c r="H1351" i="1" s="1"/>
  <c r="A1351" i="1"/>
  <c r="L1350" i="1"/>
  <c r="Q1350" i="1"/>
  <c r="I1350" i="1"/>
  <c r="J1350" i="1" s="1"/>
  <c r="M1349" i="1"/>
  <c r="N1349" i="1" s="1"/>
  <c r="P1350" i="1"/>
  <c r="C1349" i="1"/>
  <c r="C1350" i="1" l="1"/>
  <c r="K1350" i="1" s="1"/>
  <c r="B1350" i="1" s="1"/>
  <c r="P1351" i="1"/>
  <c r="M1350" i="1"/>
  <c r="N1350" i="1" s="1"/>
  <c r="I1351" i="1"/>
  <c r="J1351" i="1" s="1"/>
  <c r="Q1351" i="1"/>
  <c r="D1351" i="1"/>
  <c r="E1351" i="1" s="1"/>
  <c r="G1351" i="1" s="1"/>
  <c r="H1352" i="1" s="1"/>
  <c r="A1352" i="1"/>
  <c r="L1351" i="1"/>
  <c r="K1349" i="1"/>
  <c r="O1349" i="1" l="1"/>
  <c r="B1349" i="1"/>
  <c r="C1351" i="1"/>
  <c r="K1351" i="1" s="1"/>
  <c r="B1351" i="1" s="1"/>
  <c r="Q1352" i="1"/>
  <c r="I1352" i="1"/>
  <c r="J1352" i="1" s="1"/>
  <c r="P1352" i="1"/>
  <c r="M1351" i="1"/>
  <c r="N1351" i="1" s="1"/>
  <c r="L1352" i="1"/>
  <c r="D1352" i="1"/>
  <c r="E1352" i="1" s="1"/>
  <c r="G1352" i="1" s="1"/>
  <c r="H1353" i="1" s="1"/>
  <c r="A1353" i="1"/>
  <c r="O1350" i="1"/>
  <c r="O1351" i="1" l="1"/>
  <c r="Q1353" i="1"/>
  <c r="I1353" i="1"/>
  <c r="J1353" i="1" s="1"/>
  <c r="P1353" i="1"/>
  <c r="M1352" i="1"/>
  <c r="N1352" i="1" s="1"/>
  <c r="C1352" i="1"/>
  <c r="L1353" i="1"/>
  <c r="D1353" i="1"/>
  <c r="E1353" i="1" s="1"/>
  <c r="G1353" i="1" s="1"/>
  <c r="H1354" i="1" s="1"/>
  <c r="A1354" i="1"/>
  <c r="C1353" i="1" l="1"/>
  <c r="K1353" i="1" s="1"/>
  <c r="B1353" i="1" s="1"/>
  <c r="Q1354" i="1"/>
  <c r="I1354" i="1"/>
  <c r="J1354" i="1" s="1"/>
  <c r="P1354" i="1"/>
  <c r="M1353" i="1"/>
  <c r="N1353" i="1" s="1"/>
  <c r="D1354" i="1"/>
  <c r="E1354" i="1" s="1"/>
  <c r="G1354" i="1" s="1"/>
  <c r="H1355" i="1" s="1"/>
  <c r="A1355" i="1"/>
  <c r="L1354" i="1"/>
  <c r="K1352" i="1"/>
  <c r="O1352" i="1" l="1"/>
  <c r="B1352" i="1"/>
  <c r="O1353" i="1"/>
  <c r="P1355" i="1"/>
  <c r="M1354" i="1"/>
  <c r="N1354" i="1" s="1"/>
  <c r="Q1355" i="1"/>
  <c r="I1355" i="1"/>
  <c r="J1355" i="1" s="1"/>
  <c r="L1355" i="1"/>
  <c r="D1355" i="1"/>
  <c r="E1355" i="1" s="1"/>
  <c r="G1355" i="1" s="1"/>
  <c r="H1356" i="1" s="1"/>
  <c r="A1356" i="1"/>
  <c r="C1354" i="1"/>
  <c r="C1355" i="1" l="1"/>
  <c r="K1355" i="1" s="1"/>
  <c r="B1355" i="1" s="1"/>
  <c r="Q1356" i="1"/>
  <c r="I1356" i="1"/>
  <c r="J1356" i="1" s="1"/>
  <c r="P1356" i="1"/>
  <c r="M1355" i="1"/>
  <c r="N1355" i="1" s="1"/>
  <c r="A1357" i="1"/>
  <c r="L1356" i="1"/>
  <c r="D1356" i="1"/>
  <c r="E1356" i="1" s="1"/>
  <c r="G1356" i="1" s="1"/>
  <c r="H1357" i="1" s="1"/>
  <c r="K1354" i="1"/>
  <c r="O1354" i="1" l="1"/>
  <c r="B1354" i="1"/>
  <c r="O1355" i="1"/>
  <c r="Q1357" i="1"/>
  <c r="I1357" i="1"/>
  <c r="J1357" i="1" s="1"/>
  <c r="P1357" i="1"/>
  <c r="M1356" i="1"/>
  <c r="N1356" i="1" s="1"/>
  <c r="C1356" i="1"/>
  <c r="A1358" i="1"/>
  <c r="D1357" i="1"/>
  <c r="E1357" i="1" s="1"/>
  <c r="G1357" i="1" s="1"/>
  <c r="H1358" i="1" s="1"/>
  <c r="L1357" i="1"/>
  <c r="I1358" i="1" l="1"/>
  <c r="J1358" i="1" s="1"/>
  <c r="P1358" i="1"/>
  <c r="M1357" i="1"/>
  <c r="N1357" i="1" s="1"/>
  <c r="Q1358" i="1"/>
  <c r="L1358" i="1"/>
  <c r="D1358" i="1"/>
  <c r="E1358" i="1" s="1"/>
  <c r="G1358" i="1" s="1"/>
  <c r="H1359" i="1" s="1"/>
  <c r="A1359" i="1"/>
  <c r="C1357" i="1"/>
  <c r="K1356" i="1"/>
  <c r="O1356" i="1" l="1"/>
  <c r="B1356" i="1"/>
  <c r="C1358" i="1"/>
  <c r="K1358" i="1" s="1"/>
  <c r="B1358" i="1" s="1"/>
  <c r="L1359" i="1"/>
  <c r="D1359" i="1"/>
  <c r="E1359" i="1" s="1"/>
  <c r="G1359" i="1" s="1"/>
  <c r="H1360" i="1" s="1"/>
  <c r="A1360" i="1"/>
  <c r="M1358" i="1"/>
  <c r="N1358" i="1" s="1"/>
  <c r="I1359" i="1"/>
  <c r="J1359" i="1" s="1"/>
  <c r="Q1359" i="1"/>
  <c r="P1359" i="1"/>
  <c r="K1357" i="1"/>
  <c r="O1357" i="1" l="1"/>
  <c r="B1357" i="1"/>
  <c r="O1358" i="1"/>
  <c r="I1360" i="1"/>
  <c r="J1360" i="1" s="1"/>
  <c r="M1359" i="1"/>
  <c r="N1359" i="1" s="1"/>
  <c r="P1360" i="1"/>
  <c r="Q1360" i="1"/>
  <c r="A1361" i="1"/>
  <c r="L1360" i="1"/>
  <c r="D1360" i="1"/>
  <c r="E1360" i="1" s="1"/>
  <c r="G1360" i="1" s="1"/>
  <c r="H1361" i="1" s="1"/>
  <c r="C1359" i="1"/>
  <c r="C1360" i="1" l="1"/>
  <c r="Q1361" i="1"/>
  <c r="I1361" i="1"/>
  <c r="J1361" i="1" s="1"/>
  <c r="P1361" i="1"/>
  <c r="M1360" i="1"/>
  <c r="N1360" i="1" s="1"/>
  <c r="A1362" i="1"/>
  <c r="L1361" i="1"/>
  <c r="D1361" i="1"/>
  <c r="E1361" i="1" s="1"/>
  <c r="G1361" i="1" s="1"/>
  <c r="H1362" i="1" s="1"/>
  <c r="K1359" i="1"/>
  <c r="K1360" i="1" l="1"/>
  <c r="B1360" i="1" s="1"/>
  <c r="O1359" i="1"/>
  <c r="B1359" i="1"/>
  <c r="Q1362" i="1"/>
  <c r="M1361" i="1"/>
  <c r="N1361" i="1" s="1"/>
  <c r="I1362" i="1"/>
  <c r="J1362" i="1" s="1"/>
  <c r="P1362" i="1"/>
  <c r="A1363" i="1"/>
  <c r="L1362" i="1"/>
  <c r="D1362" i="1"/>
  <c r="E1362" i="1" s="1"/>
  <c r="G1362" i="1" s="1"/>
  <c r="H1363" i="1" s="1"/>
  <c r="C1361" i="1"/>
  <c r="O1360" i="1" l="1"/>
  <c r="C1362" i="1"/>
  <c r="K1362" i="1" s="1"/>
  <c r="B1362" i="1" s="1"/>
  <c r="P1363" i="1"/>
  <c r="Q1363" i="1"/>
  <c r="M1362" i="1"/>
  <c r="N1362" i="1" s="1"/>
  <c r="I1363" i="1"/>
  <c r="J1363" i="1" s="1"/>
  <c r="D1363" i="1"/>
  <c r="E1363" i="1" s="1"/>
  <c r="G1363" i="1" s="1"/>
  <c r="H1364" i="1" s="1"/>
  <c r="A1364" i="1"/>
  <c r="L1363" i="1"/>
  <c r="K1361" i="1"/>
  <c r="O1361" i="1" l="1"/>
  <c r="B1361" i="1"/>
  <c r="O1362" i="1"/>
  <c r="I1364" i="1"/>
  <c r="J1364" i="1" s="1"/>
  <c r="P1364" i="1"/>
  <c r="M1363" i="1"/>
  <c r="N1363" i="1" s="1"/>
  <c r="Q1364" i="1"/>
  <c r="A1365" i="1"/>
  <c r="D1364" i="1"/>
  <c r="E1364" i="1" s="1"/>
  <c r="G1364" i="1" s="1"/>
  <c r="H1365" i="1" s="1"/>
  <c r="L1364" i="1"/>
  <c r="C1363" i="1"/>
  <c r="C1364" i="1" l="1"/>
  <c r="K1364" i="1" s="1"/>
  <c r="B1364" i="1" s="1"/>
  <c r="A1366" i="1"/>
  <c r="L1365" i="1"/>
  <c r="D1365" i="1"/>
  <c r="E1365" i="1" s="1"/>
  <c r="G1365" i="1" s="1"/>
  <c r="H1366" i="1" s="1"/>
  <c r="K1363" i="1"/>
  <c r="Q1365" i="1"/>
  <c r="I1365" i="1"/>
  <c r="J1365" i="1" s="1"/>
  <c r="P1365" i="1"/>
  <c r="M1364" i="1"/>
  <c r="N1364" i="1" s="1"/>
  <c r="C1365" i="1" l="1"/>
  <c r="K1365" i="1" s="1"/>
  <c r="O1363" i="1"/>
  <c r="B1363" i="1"/>
  <c r="O1364" i="1"/>
  <c r="Q1366" i="1"/>
  <c r="I1366" i="1"/>
  <c r="J1366" i="1" s="1"/>
  <c r="P1366" i="1"/>
  <c r="M1365" i="1"/>
  <c r="N1365" i="1" s="1"/>
  <c r="L1366" i="1"/>
  <c r="D1366" i="1"/>
  <c r="A1367" i="1"/>
  <c r="C1366" i="1" l="1"/>
  <c r="K1366" i="1" s="1"/>
  <c r="B1365" i="1"/>
  <c r="E1366" i="1"/>
  <c r="O1365" i="1"/>
  <c r="L1367" i="1"/>
  <c r="D1367" i="1"/>
  <c r="A1368" i="1"/>
  <c r="P1367" i="1"/>
  <c r="M1366" i="1"/>
  <c r="N1366" i="1" s="1"/>
  <c r="Q1367" i="1"/>
  <c r="I1367" i="1"/>
  <c r="C1367" i="1" l="1"/>
  <c r="E1367" i="1"/>
  <c r="B1366" i="1"/>
  <c r="G1366" i="1"/>
  <c r="H1367" i="1" s="1"/>
  <c r="J1367" i="1" s="1"/>
  <c r="Q1368" i="1"/>
  <c r="I1368" i="1"/>
  <c r="P1368" i="1"/>
  <c r="M1367" i="1"/>
  <c r="N1367" i="1" s="1"/>
  <c r="O1366" i="1"/>
  <c r="D1368" i="1"/>
  <c r="L1368" i="1"/>
  <c r="A1369" i="1"/>
  <c r="G1367" i="1" l="1"/>
  <c r="H1368" i="1" s="1"/>
  <c r="J1368" i="1" s="1"/>
  <c r="E1368" i="1"/>
  <c r="K1367" i="1"/>
  <c r="C1368" i="1"/>
  <c r="A1370" i="1"/>
  <c r="L1369" i="1"/>
  <c r="D1369" i="1"/>
  <c r="I1369" i="1"/>
  <c r="P1369" i="1"/>
  <c r="M1368" i="1"/>
  <c r="N1368" i="1" s="1"/>
  <c r="Q1369" i="1"/>
  <c r="E1369" i="1" l="1"/>
  <c r="O1367" i="1"/>
  <c r="G1368" i="1"/>
  <c r="H1369" i="1" s="1"/>
  <c r="J1369" i="1" s="1"/>
  <c r="B1367" i="1"/>
  <c r="K1368" i="1"/>
  <c r="C1369" i="1"/>
  <c r="Q1370" i="1"/>
  <c r="I1370" i="1"/>
  <c r="P1370" i="1"/>
  <c r="M1369" i="1"/>
  <c r="N1369" i="1" s="1"/>
  <c r="D1370" i="1"/>
  <c r="A1371" i="1"/>
  <c r="L1370" i="1"/>
  <c r="G1369" i="1" l="1"/>
  <c r="H1370" i="1" s="1"/>
  <c r="J1370" i="1" s="1"/>
  <c r="E1370" i="1"/>
  <c r="K1369" i="1"/>
  <c r="O1368" i="1"/>
  <c r="B1368" i="1"/>
  <c r="C1370" i="1"/>
  <c r="P1371" i="1"/>
  <c r="M1370" i="1"/>
  <c r="N1370" i="1" s="1"/>
  <c r="Q1371" i="1"/>
  <c r="I1371" i="1"/>
  <c r="D1371" i="1"/>
  <c r="A1372" i="1"/>
  <c r="L1371" i="1"/>
  <c r="O1369" i="1" l="1"/>
  <c r="E1371" i="1"/>
  <c r="G1370" i="1"/>
  <c r="H1371" i="1" s="1"/>
  <c r="J1371" i="1" s="1"/>
  <c r="B1369" i="1"/>
  <c r="Q1372" i="1"/>
  <c r="I1372" i="1"/>
  <c r="P1372" i="1"/>
  <c r="M1371" i="1"/>
  <c r="N1371" i="1" s="1"/>
  <c r="L1372" i="1"/>
  <c r="D1372" i="1"/>
  <c r="A1373" i="1"/>
  <c r="C1371" i="1"/>
  <c r="K1370" i="1"/>
  <c r="E1372" i="1" l="1"/>
  <c r="G1371" i="1"/>
  <c r="H1372" i="1" s="1"/>
  <c r="J1372" i="1" s="1"/>
  <c r="O1370" i="1"/>
  <c r="B1370" i="1"/>
  <c r="Q1373" i="1"/>
  <c r="I1373" i="1"/>
  <c r="P1373" i="1"/>
  <c r="M1372" i="1"/>
  <c r="N1372" i="1" s="1"/>
  <c r="C1372" i="1"/>
  <c r="A1374" i="1"/>
  <c r="L1373" i="1"/>
  <c r="D1373" i="1"/>
  <c r="K1371" i="1"/>
  <c r="C1373" i="1" l="1"/>
  <c r="E1373" i="1"/>
  <c r="G1372" i="1"/>
  <c r="H1373" i="1" s="1"/>
  <c r="J1373" i="1" s="1"/>
  <c r="O1371" i="1"/>
  <c r="B1371" i="1"/>
  <c r="K1372" i="1"/>
  <c r="Q1374" i="1"/>
  <c r="I1374" i="1"/>
  <c r="M1373" i="1"/>
  <c r="N1373" i="1" s="1"/>
  <c r="P1374" i="1"/>
  <c r="D1374" i="1"/>
  <c r="A1375" i="1"/>
  <c r="L1374" i="1"/>
  <c r="C1374" i="1" l="1"/>
  <c r="E1374" i="1"/>
  <c r="G1373" i="1"/>
  <c r="H1374" i="1" s="1"/>
  <c r="J1374" i="1" s="1"/>
  <c r="K1373" i="1"/>
  <c r="O1372" i="1"/>
  <c r="B1372" i="1"/>
  <c r="P1375" i="1"/>
  <c r="Q1375" i="1"/>
  <c r="M1374" i="1"/>
  <c r="N1374" i="1" s="1"/>
  <c r="I1375" i="1"/>
  <c r="A1376" i="1"/>
  <c r="L1375" i="1"/>
  <c r="D1375" i="1"/>
  <c r="C1375" i="1" l="1"/>
  <c r="E1375" i="1"/>
  <c r="G1374" i="1"/>
  <c r="H1375" i="1" s="1"/>
  <c r="J1375" i="1" s="1"/>
  <c r="O1373" i="1"/>
  <c r="K1374" i="1"/>
  <c r="B1373" i="1"/>
  <c r="I1376" i="1"/>
  <c r="M1375" i="1"/>
  <c r="N1375" i="1" s="1"/>
  <c r="P1376" i="1"/>
  <c r="Q1376" i="1"/>
  <c r="A1377" i="1"/>
  <c r="L1376" i="1"/>
  <c r="D1376" i="1"/>
  <c r="O1374" i="1" l="1"/>
  <c r="E1376" i="1"/>
  <c r="K1375" i="1"/>
  <c r="B1374" i="1"/>
  <c r="G1375" i="1"/>
  <c r="H1376" i="1" s="1"/>
  <c r="J1376" i="1" s="1"/>
  <c r="Q1377" i="1"/>
  <c r="I1377" i="1"/>
  <c r="P1377" i="1"/>
  <c r="M1376" i="1"/>
  <c r="N1376" i="1" s="1"/>
  <c r="L1377" i="1"/>
  <c r="D1377" i="1"/>
  <c r="A1378" i="1"/>
  <c r="C1376" i="1"/>
  <c r="E1377" i="1" l="1"/>
  <c r="O1375" i="1"/>
  <c r="G1376" i="1"/>
  <c r="H1377" i="1" s="1"/>
  <c r="J1377" i="1" s="1"/>
  <c r="B1375" i="1"/>
  <c r="C1377" i="1"/>
  <c r="I1378" i="1"/>
  <c r="P1378" i="1"/>
  <c r="M1377" i="1"/>
  <c r="N1377" i="1" s="1"/>
  <c r="Q1378" i="1"/>
  <c r="L1378" i="1"/>
  <c r="D1378" i="1"/>
  <c r="A1379" i="1"/>
  <c r="K1376" i="1"/>
  <c r="E1378" i="1" l="1"/>
  <c r="G1377" i="1"/>
  <c r="H1378" i="1" s="1"/>
  <c r="J1378" i="1" s="1"/>
  <c r="O1376" i="1"/>
  <c r="B1376" i="1"/>
  <c r="L1379" i="1"/>
  <c r="D1379" i="1"/>
  <c r="A1380" i="1"/>
  <c r="C1378" i="1"/>
  <c r="I1379" i="1"/>
  <c r="Q1379" i="1"/>
  <c r="P1379" i="1"/>
  <c r="M1378" i="1"/>
  <c r="N1378" i="1" s="1"/>
  <c r="K1377" i="1"/>
  <c r="E1379" i="1" l="1"/>
  <c r="G1378" i="1"/>
  <c r="H1379" i="1" s="1"/>
  <c r="J1379" i="1" s="1"/>
  <c r="O1377" i="1"/>
  <c r="B1377" i="1"/>
  <c r="I1380" i="1"/>
  <c r="P1380" i="1"/>
  <c r="Q1380" i="1"/>
  <c r="M1379" i="1"/>
  <c r="N1379" i="1" s="1"/>
  <c r="A1381" i="1"/>
  <c r="D1380" i="1"/>
  <c r="L1380" i="1"/>
  <c r="C1379" i="1"/>
  <c r="K1378" i="1"/>
  <c r="E1380" i="1" l="1"/>
  <c r="G1379" i="1"/>
  <c r="H1380" i="1" s="1"/>
  <c r="J1380" i="1" s="1"/>
  <c r="O1378" i="1"/>
  <c r="B1378" i="1"/>
  <c r="C1380" i="1"/>
  <c r="Q1381" i="1"/>
  <c r="I1381" i="1"/>
  <c r="P1381" i="1"/>
  <c r="M1380" i="1"/>
  <c r="N1380" i="1" s="1"/>
  <c r="A1382" i="1"/>
  <c r="L1381" i="1"/>
  <c r="D1381" i="1"/>
  <c r="K1379" i="1"/>
  <c r="E1381" i="1" l="1"/>
  <c r="G1380" i="1"/>
  <c r="H1381" i="1" s="1"/>
  <c r="J1381" i="1" s="1"/>
  <c r="K1380" i="1"/>
  <c r="O1379" i="1"/>
  <c r="B1379" i="1"/>
  <c r="C1381" i="1"/>
  <c r="Q1382" i="1"/>
  <c r="I1382" i="1"/>
  <c r="P1382" i="1"/>
  <c r="M1381" i="1"/>
  <c r="N1381" i="1" s="1"/>
  <c r="A1383" i="1"/>
  <c r="L1382" i="1"/>
  <c r="D1382" i="1"/>
  <c r="G1381" i="1" l="1"/>
  <c r="H1382" i="1" s="1"/>
  <c r="J1382" i="1" s="1"/>
  <c r="E1382" i="1"/>
  <c r="O1380" i="1"/>
  <c r="K1381" i="1"/>
  <c r="B1380" i="1"/>
  <c r="Q1383" i="1"/>
  <c r="I1383" i="1"/>
  <c r="P1383" i="1"/>
  <c r="M1382" i="1"/>
  <c r="N1382" i="1" s="1"/>
  <c r="L1383" i="1"/>
  <c r="D1383" i="1"/>
  <c r="A1384" i="1"/>
  <c r="C1382" i="1"/>
  <c r="B1381" i="1" l="1"/>
  <c r="E1383" i="1"/>
  <c r="O1381" i="1"/>
  <c r="G1382" i="1"/>
  <c r="H1383" i="1" s="1"/>
  <c r="J1383" i="1" s="1"/>
  <c r="C1383" i="1"/>
  <c r="A1385" i="1"/>
  <c r="D1384" i="1"/>
  <c r="L1384" i="1"/>
  <c r="Q1384" i="1"/>
  <c r="I1384" i="1"/>
  <c r="P1384" i="1"/>
  <c r="M1383" i="1"/>
  <c r="N1383" i="1" s="1"/>
  <c r="K1382" i="1"/>
  <c r="G1383" i="1" l="1"/>
  <c r="H1384" i="1" s="1"/>
  <c r="J1384" i="1" s="1"/>
  <c r="E1384" i="1"/>
  <c r="K1383" i="1"/>
  <c r="O1382" i="1"/>
  <c r="B1382" i="1"/>
  <c r="Q1385" i="1"/>
  <c r="I1385" i="1"/>
  <c r="M1384" i="1"/>
  <c r="N1384" i="1" s="1"/>
  <c r="P1385" i="1"/>
  <c r="A1386" i="1"/>
  <c r="D1385" i="1"/>
  <c r="L1385" i="1"/>
  <c r="C1384" i="1"/>
  <c r="O1383" i="1" l="1"/>
  <c r="B1383" i="1"/>
  <c r="E1385" i="1"/>
  <c r="G1384" i="1"/>
  <c r="H1385" i="1" s="1"/>
  <c r="J1385" i="1" s="1"/>
  <c r="C1385" i="1"/>
  <c r="D1386" i="1"/>
  <c r="A1387" i="1"/>
  <c r="L1386" i="1"/>
  <c r="Q1386" i="1"/>
  <c r="I1386" i="1"/>
  <c r="P1386" i="1"/>
  <c r="M1385" i="1"/>
  <c r="N1385" i="1" s="1"/>
  <c r="K1384" i="1"/>
  <c r="C1386" i="1" l="1"/>
  <c r="K1385" i="1"/>
  <c r="E1386" i="1"/>
  <c r="G1385" i="1"/>
  <c r="H1386" i="1" s="1"/>
  <c r="J1386" i="1" s="1"/>
  <c r="O1384" i="1"/>
  <c r="B1384" i="1"/>
  <c r="M1386" i="1"/>
  <c r="N1386" i="1" s="1"/>
  <c r="Q1387" i="1"/>
  <c r="I1387" i="1"/>
  <c r="P1387" i="1"/>
  <c r="L1387" i="1"/>
  <c r="D1387" i="1"/>
  <c r="A1388" i="1"/>
  <c r="C1387" i="1" l="1"/>
  <c r="O1385" i="1"/>
  <c r="K1386" i="1"/>
  <c r="G1386" i="1"/>
  <c r="H1387" i="1" s="1"/>
  <c r="J1387" i="1" s="1"/>
  <c r="E1387" i="1"/>
  <c r="B1385" i="1"/>
  <c r="A1389" i="1"/>
  <c r="L1388" i="1"/>
  <c r="D1388" i="1"/>
  <c r="Q1388" i="1"/>
  <c r="I1388" i="1"/>
  <c r="M1387" i="1"/>
  <c r="N1387" i="1" s="1"/>
  <c r="P1388" i="1"/>
  <c r="O1386" i="1" l="1"/>
  <c r="E1388" i="1"/>
  <c r="K1387" i="1"/>
  <c r="G1387" i="1"/>
  <c r="H1388" i="1" s="1"/>
  <c r="J1388" i="1" s="1"/>
  <c r="B1386" i="1"/>
  <c r="A1390" i="1"/>
  <c r="L1389" i="1"/>
  <c r="D1389" i="1"/>
  <c r="M1388" i="1"/>
  <c r="N1388" i="1" s="1"/>
  <c r="Q1389" i="1"/>
  <c r="I1389" i="1"/>
  <c r="P1389" i="1"/>
  <c r="C1388" i="1"/>
  <c r="O1387" i="1" l="1"/>
  <c r="G1388" i="1"/>
  <c r="H1389" i="1" s="1"/>
  <c r="J1389" i="1" s="1"/>
  <c r="E1389" i="1"/>
  <c r="B1387" i="1"/>
  <c r="C1389" i="1"/>
  <c r="L1390" i="1"/>
  <c r="D1390" i="1"/>
  <c r="A1391" i="1"/>
  <c r="I1390" i="1"/>
  <c r="P1390" i="1"/>
  <c r="M1389" i="1"/>
  <c r="N1389" i="1" s="1"/>
  <c r="Q1390" i="1"/>
  <c r="K1388" i="1"/>
  <c r="E1390" i="1" l="1"/>
  <c r="G1389" i="1"/>
  <c r="H1390" i="1" s="1"/>
  <c r="J1390" i="1" s="1"/>
  <c r="O1388" i="1"/>
  <c r="B1388" i="1"/>
  <c r="K1389" i="1"/>
  <c r="C1390" i="1"/>
  <c r="M1390" i="1"/>
  <c r="N1390" i="1" s="1"/>
  <c r="I1391" i="1"/>
  <c r="Q1391" i="1"/>
  <c r="P1391" i="1"/>
  <c r="L1391" i="1"/>
  <c r="D1391" i="1"/>
  <c r="A1392" i="1"/>
  <c r="E1391" i="1" l="1"/>
  <c r="G1390" i="1"/>
  <c r="H1391" i="1" s="1"/>
  <c r="J1391" i="1" s="1"/>
  <c r="O1389" i="1"/>
  <c r="B1389" i="1"/>
  <c r="L1392" i="1"/>
  <c r="D1392" i="1"/>
  <c r="A1393" i="1"/>
  <c r="C1391" i="1"/>
  <c r="Q1392" i="1"/>
  <c r="I1392" i="1"/>
  <c r="M1391" i="1"/>
  <c r="N1391" i="1" s="1"/>
  <c r="P1392" i="1"/>
  <c r="K1390" i="1"/>
  <c r="E1392" i="1" l="1"/>
  <c r="G1391" i="1"/>
  <c r="H1392" i="1" s="1"/>
  <c r="J1392" i="1" s="1"/>
  <c r="O1390" i="1"/>
  <c r="B1390" i="1"/>
  <c r="L1393" i="1"/>
  <c r="D1393" i="1"/>
  <c r="A1394" i="1"/>
  <c r="Q1393" i="1"/>
  <c r="I1393" i="1"/>
  <c r="P1393" i="1"/>
  <c r="M1392" i="1"/>
  <c r="N1392" i="1" s="1"/>
  <c r="C1392" i="1"/>
  <c r="K1391" i="1"/>
  <c r="E1393" i="1" l="1"/>
  <c r="G1392" i="1"/>
  <c r="H1393" i="1" s="1"/>
  <c r="J1393" i="1" s="1"/>
  <c r="O1391" i="1"/>
  <c r="B1391" i="1"/>
  <c r="D1394" i="1"/>
  <c r="A1395" i="1"/>
  <c r="L1394" i="1"/>
  <c r="Q1394" i="1"/>
  <c r="I1394" i="1"/>
  <c r="M1393" i="1"/>
  <c r="N1393" i="1" s="1"/>
  <c r="P1394" i="1"/>
  <c r="C1393" i="1"/>
  <c r="K1392" i="1"/>
  <c r="E1394" i="1" l="1"/>
  <c r="G1393" i="1"/>
  <c r="H1394" i="1" s="1"/>
  <c r="J1394" i="1" s="1"/>
  <c r="O1392" i="1"/>
  <c r="B1392" i="1"/>
  <c r="C1394" i="1"/>
  <c r="P1395" i="1"/>
  <c r="M1394" i="1"/>
  <c r="N1394" i="1" s="1"/>
  <c r="I1395" i="1"/>
  <c r="Q1395" i="1"/>
  <c r="L1395" i="1"/>
  <c r="A1396" i="1"/>
  <c r="D1395" i="1"/>
  <c r="K1393" i="1"/>
  <c r="E1395" i="1" l="1"/>
  <c r="K1394" i="1"/>
  <c r="G1394" i="1"/>
  <c r="H1395" i="1" s="1"/>
  <c r="J1395" i="1" s="1"/>
  <c r="O1393" i="1"/>
  <c r="B1393" i="1"/>
  <c r="A1397" i="1"/>
  <c r="D1396" i="1"/>
  <c r="L1396" i="1"/>
  <c r="C1395" i="1"/>
  <c r="Q1396" i="1"/>
  <c r="M1395" i="1"/>
  <c r="N1395" i="1" s="1"/>
  <c r="I1396" i="1"/>
  <c r="P1396" i="1"/>
  <c r="O1394" i="1" l="1"/>
  <c r="G1395" i="1"/>
  <c r="H1396" i="1" s="1"/>
  <c r="J1396" i="1" s="1"/>
  <c r="E1396" i="1"/>
  <c r="B1394" i="1"/>
  <c r="Q1397" i="1"/>
  <c r="I1397" i="1"/>
  <c r="P1397" i="1"/>
  <c r="M1396" i="1"/>
  <c r="N1396" i="1" s="1"/>
  <c r="A1398" i="1"/>
  <c r="L1397" i="1"/>
  <c r="D1397" i="1"/>
  <c r="C1396" i="1"/>
  <c r="K1395" i="1"/>
  <c r="E1397" i="1" l="1"/>
  <c r="G1396" i="1"/>
  <c r="H1397" i="1" s="1"/>
  <c r="J1397" i="1" s="1"/>
  <c r="O1395" i="1"/>
  <c r="B1395" i="1"/>
  <c r="C1397" i="1"/>
  <c r="D1398" i="1"/>
  <c r="A1399" i="1"/>
  <c r="L1398" i="1"/>
  <c r="Q1398" i="1"/>
  <c r="I1398" i="1"/>
  <c r="P1398" i="1"/>
  <c r="M1397" i="1"/>
  <c r="N1397" i="1" s="1"/>
  <c r="K1396" i="1"/>
  <c r="C1398" i="1" l="1"/>
  <c r="G1397" i="1"/>
  <c r="H1398" i="1" s="1"/>
  <c r="J1398" i="1" s="1"/>
  <c r="E1398" i="1"/>
  <c r="K1397" i="1"/>
  <c r="O1396" i="1"/>
  <c r="B1396" i="1"/>
  <c r="P1399" i="1"/>
  <c r="M1398" i="1"/>
  <c r="N1398" i="1" s="1"/>
  <c r="Q1399" i="1"/>
  <c r="I1399" i="1"/>
  <c r="D1399" i="1"/>
  <c r="A1400" i="1"/>
  <c r="L1399" i="1"/>
  <c r="C1399" i="1" l="1"/>
  <c r="O1397" i="1"/>
  <c r="K1398" i="1"/>
  <c r="B1397" i="1"/>
  <c r="E1399" i="1"/>
  <c r="G1398" i="1"/>
  <c r="H1399" i="1" s="1"/>
  <c r="J1399" i="1" s="1"/>
  <c r="Q1400" i="1"/>
  <c r="I1400" i="1"/>
  <c r="P1400" i="1"/>
  <c r="M1399" i="1"/>
  <c r="N1399" i="1" s="1"/>
  <c r="D1400" i="1"/>
  <c r="A1401" i="1"/>
  <c r="L1400" i="1"/>
  <c r="O1398" i="1" l="1"/>
  <c r="G1399" i="1"/>
  <c r="H1400" i="1" s="1"/>
  <c r="J1400" i="1" s="1"/>
  <c r="E1400" i="1"/>
  <c r="K1399" i="1"/>
  <c r="B1398" i="1"/>
  <c r="I1401" i="1"/>
  <c r="P1401" i="1"/>
  <c r="Q1401" i="1"/>
  <c r="M1400" i="1"/>
  <c r="N1400" i="1" s="1"/>
  <c r="A1402" i="1"/>
  <c r="D1401" i="1"/>
  <c r="L1401" i="1"/>
  <c r="C1400" i="1"/>
  <c r="O1399" i="1" l="1"/>
  <c r="E1401" i="1"/>
  <c r="B1399" i="1"/>
  <c r="G1400" i="1"/>
  <c r="H1401" i="1" s="1"/>
  <c r="J1401" i="1" s="1"/>
  <c r="C1401" i="1"/>
  <c r="L1402" i="1"/>
  <c r="D1402" i="1"/>
  <c r="A1403" i="1"/>
  <c r="K1400" i="1"/>
  <c r="P1402" i="1"/>
  <c r="M1401" i="1"/>
  <c r="N1401" i="1" s="1"/>
  <c r="I1402" i="1"/>
  <c r="Q1402" i="1"/>
  <c r="C1402" i="1" l="1"/>
  <c r="E1402" i="1"/>
  <c r="K1401" i="1"/>
  <c r="G1401" i="1"/>
  <c r="H1402" i="1" s="1"/>
  <c r="J1402" i="1" s="1"/>
  <c r="O1400" i="1"/>
  <c r="B1400" i="1"/>
  <c r="L1403" i="1"/>
  <c r="D1403" i="1"/>
  <c r="A1404" i="1"/>
  <c r="P1403" i="1"/>
  <c r="M1402" i="1"/>
  <c r="N1402" i="1" s="1"/>
  <c r="Q1403" i="1"/>
  <c r="I1403" i="1"/>
  <c r="K1402" i="1" l="1"/>
  <c r="O1402" i="1" s="1"/>
  <c r="E1403" i="1"/>
  <c r="G1402" i="1"/>
  <c r="H1403" i="1" s="1"/>
  <c r="J1403" i="1" s="1"/>
  <c r="B1401" i="1"/>
  <c r="O1401" i="1"/>
  <c r="L1404" i="1"/>
  <c r="D1404" i="1"/>
  <c r="E1404" i="1" s="1"/>
  <c r="G1404" i="1" s="1"/>
  <c r="A1405" i="1"/>
  <c r="Q1404" i="1"/>
  <c r="I1404" i="1"/>
  <c r="P1404" i="1"/>
  <c r="M1403" i="1"/>
  <c r="N1403" i="1" s="1"/>
  <c r="C1403" i="1"/>
  <c r="B1402" i="1" l="1"/>
  <c r="C1404" i="1"/>
  <c r="G1403" i="1"/>
  <c r="H1404" i="1" s="1"/>
  <c r="J1404" i="1" s="1"/>
  <c r="L1405" i="1"/>
  <c r="D1405" i="1"/>
  <c r="A1406" i="1"/>
  <c r="Q1405" i="1"/>
  <c r="I1405" i="1"/>
  <c r="P1405" i="1"/>
  <c r="M1404" i="1"/>
  <c r="N1404" i="1" s="1"/>
  <c r="K1403" i="1"/>
  <c r="K1404" i="1" l="1"/>
  <c r="B1404" i="1" s="1"/>
  <c r="H1405" i="1"/>
  <c r="J1405" i="1" s="1"/>
  <c r="E1405" i="1"/>
  <c r="O1403" i="1"/>
  <c r="B1403" i="1"/>
  <c r="L1406" i="1"/>
  <c r="D1406" i="1"/>
  <c r="E1406" i="1" s="1"/>
  <c r="G1406" i="1" s="1"/>
  <c r="A1407" i="1"/>
  <c r="P1406" i="1"/>
  <c r="Q1406" i="1"/>
  <c r="M1405" i="1"/>
  <c r="N1405" i="1" s="1"/>
  <c r="I1406" i="1"/>
  <c r="C1405" i="1"/>
  <c r="O1404" i="1" l="1"/>
  <c r="G1405" i="1"/>
  <c r="H1406" i="1" s="1"/>
  <c r="J1406" i="1" s="1"/>
  <c r="C1406" i="1"/>
  <c r="K1405" i="1"/>
  <c r="L1407" i="1"/>
  <c r="A1408" i="1"/>
  <c r="D1407" i="1"/>
  <c r="E1407" i="1" s="1"/>
  <c r="G1407" i="1" s="1"/>
  <c r="M1406" i="1"/>
  <c r="N1406" i="1" s="1"/>
  <c r="I1407" i="1"/>
  <c r="Q1407" i="1"/>
  <c r="P1407" i="1"/>
  <c r="H1408" i="1" l="1"/>
  <c r="H1407" i="1"/>
  <c r="J1407" i="1" s="1"/>
  <c r="B1405" i="1"/>
  <c r="K1406" i="1"/>
  <c r="O1405" i="1"/>
  <c r="A1409" i="1"/>
  <c r="L1408" i="1"/>
  <c r="D1408" i="1"/>
  <c r="I1408" i="1"/>
  <c r="M1407" i="1"/>
  <c r="N1407" i="1" s="1"/>
  <c r="P1408" i="1"/>
  <c r="Q1408" i="1"/>
  <c r="C1407" i="1"/>
  <c r="J1408" i="1" l="1"/>
  <c r="O1406" i="1"/>
  <c r="B1406" i="1"/>
  <c r="E1408" i="1"/>
  <c r="C1408" i="1"/>
  <c r="L1409" i="1"/>
  <c r="D1409" i="1"/>
  <c r="A1410" i="1"/>
  <c r="M1408" i="1"/>
  <c r="N1408" i="1" s="1"/>
  <c r="Q1409" i="1"/>
  <c r="I1409" i="1"/>
  <c r="P1409" i="1"/>
  <c r="K1407" i="1"/>
  <c r="K1408" i="1" l="1"/>
  <c r="O1408" i="1" s="1"/>
  <c r="E1409" i="1"/>
  <c r="O1407" i="1"/>
  <c r="B1407" i="1"/>
  <c r="G1408" i="1"/>
  <c r="H1409" i="1" s="1"/>
  <c r="J1409" i="1" s="1"/>
  <c r="Q1410" i="1"/>
  <c r="I1410" i="1"/>
  <c r="P1410" i="1"/>
  <c r="M1409" i="1"/>
  <c r="N1409" i="1" s="1"/>
  <c r="C1409" i="1"/>
  <c r="A1411" i="1"/>
  <c r="L1410" i="1"/>
  <c r="D1410" i="1"/>
  <c r="B1408" i="1" l="1"/>
  <c r="G1409" i="1"/>
  <c r="H1410" i="1" s="1"/>
  <c r="J1410" i="1" s="1"/>
  <c r="E1410" i="1"/>
  <c r="M1410" i="1"/>
  <c r="N1410" i="1" s="1"/>
  <c r="I1411" i="1"/>
  <c r="Q1411" i="1"/>
  <c r="P1411" i="1"/>
  <c r="L1411" i="1"/>
  <c r="D1411" i="1"/>
  <c r="A1412" i="1"/>
  <c r="C1410" i="1"/>
  <c r="K1409" i="1"/>
  <c r="C1411" i="1" l="1"/>
  <c r="E1411" i="1"/>
  <c r="G1410" i="1"/>
  <c r="H1411" i="1" s="1"/>
  <c r="J1411" i="1" s="1"/>
  <c r="O1409" i="1"/>
  <c r="B1409" i="1"/>
  <c r="A1413" i="1"/>
  <c r="D1412" i="1"/>
  <c r="L1412" i="1"/>
  <c r="I1412" i="1"/>
  <c r="P1412" i="1"/>
  <c r="Q1412" i="1"/>
  <c r="M1411" i="1"/>
  <c r="N1411" i="1" s="1"/>
  <c r="K1410" i="1"/>
  <c r="C1412" i="1" l="1"/>
  <c r="G1411" i="1"/>
  <c r="H1412" i="1" s="1"/>
  <c r="J1412" i="1" s="1"/>
  <c r="E1412" i="1"/>
  <c r="K1411" i="1"/>
  <c r="O1410" i="1"/>
  <c r="B1410" i="1"/>
  <c r="Q1413" i="1"/>
  <c r="I1413" i="1"/>
  <c r="P1413" i="1"/>
  <c r="M1412" i="1"/>
  <c r="N1412" i="1" s="1"/>
  <c r="L1413" i="1"/>
  <c r="D1413" i="1"/>
  <c r="A1414" i="1"/>
  <c r="A1415" i="1" s="1"/>
  <c r="C1413" i="1" l="1"/>
  <c r="A1416" i="1"/>
  <c r="L1415" i="1"/>
  <c r="D1415" i="1"/>
  <c r="E1415" i="1" s="1"/>
  <c r="G1415" i="1" s="1"/>
  <c r="K1412" i="1"/>
  <c r="O1412" i="1" s="1"/>
  <c r="E1413" i="1"/>
  <c r="O1411" i="1"/>
  <c r="G1412" i="1"/>
  <c r="H1413" i="1" s="1"/>
  <c r="J1413" i="1" s="1"/>
  <c r="B1411" i="1"/>
  <c r="Q1414" i="1"/>
  <c r="I1414" i="1"/>
  <c r="P1414" i="1"/>
  <c r="M1413" i="1"/>
  <c r="N1413" i="1" s="1"/>
  <c r="L1414" i="1"/>
  <c r="D1414" i="1"/>
  <c r="C1414" i="1" l="1"/>
  <c r="M1415" i="1"/>
  <c r="N1415" i="1" s="1"/>
  <c r="I1416" i="1"/>
  <c r="M1414" i="1"/>
  <c r="N1414" i="1" s="1"/>
  <c r="Q1415" i="1"/>
  <c r="Q1416" i="1" s="1"/>
  <c r="P1415" i="1"/>
  <c r="P1416" i="1" s="1"/>
  <c r="L1416" i="1"/>
  <c r="A1417" i="1"/>
  <c r="D1416" i="1"/>
  <c r="E1416" i="1" s="1"/>
  <c r="G1416" i="1" s="1"/>
  <c r="E1414" i="1"/>
  <c r="G1413" i="1"/>
  <c r="H1414" i="1" s="1"/>
  <c r="J1414" i="1" s="1"/>
  <c r="K1413" i="1"/>
  <c r="B1412" i="1"/>
  <c r="C1415" i="1" l="1"/>
  <c r="C1416" i="1" s="1"/>
  <c r="I1417" i="1"/>
  <c r="P1417" i="1"/>
  <c r="M1416" i="1"/>
  <c r="N1416" i="1" s="1"/>
  <c r="Q1417" i="1"/>
  <c r="A1418" i="1"/>
  <c r="L1417" i="1"/>
  <c r="D1417" i="1"/>
  <c r="E1417" i="1" s="1"/>
  <c r="G1417" i="1" s="1"/>
  <c r="O1413" i="1"/>
  <c r="K1414" i="1"/>
  <c r="O1414" i="1" s="1"/>
  <c r="B1413" i="1"/>
  <c r="G1414" i="1"/>
  <c r="C1417" i="1" l="1"/>
  <c r="Q1418" i="1"/>
  <c r="P1418" i="1"/>
  <c r="M1417" i="1"/>
  <c r="N1417" i="1" s="1"/>
  <c r="A1419" i="1"/>
  <c r="L1418" i="1"/>
  <c r="D1418" i="1"/>
  <c r="E1418" i="1" s="1"/>
  <c r="G1418" i="1" s="1"/>
  <c r="H1419" i="1" s="1"/>
  <c r="I1418" i="1"/>
  <c r="H1415" i="1"/>
  <c r="J1415" i="1" s="1"/>
  <c r="K1415" i="1" s="1"/>
  <c r="H1417" i="1"/>
  <c r="J1417" i="1" s="1"/>
  <c r="H1418" i="1"/>
  <c r="H1416" i="1"/>
  <c r="J1416" i="1" s="1"/>
  <c r="K1416" i="1" s="1"/>
  <c r="B1414" i="1"/>
  <c r="K1417" i="1" l="1"/>
  <c r="B1417" i="1" s="1"/>
  <c r="C1418" i="1"/>
  <c r="J1418" i="1"/>
  <c r="M1418" i="1"/>
  <c r="N1418" i="1" s="1"/>
  <c r="Q1419" i="1"/>
  <c r="P1419" i="1"/>
  <c r="I1419" i="1"/>
  <c r="L1419" i="1"/>
  <c r="A1420" i="1"/>
  <c r="D1419" i="1"/>
  <c r="E1419" i="1" s="1"/>
  <c r="G1419" i="1" s="1"/>
  <c r="H1420" i="1" s="1"/>
  <c r="O1415" i="1"/>
  <c r="B1415" i="1"/>
  <c r="O1416" i="1"/>
  <c r="B1416" i="1"/>
  <c r="O1417" i="1" l="1"/>
  <c r="K1418" i="1"/>
  <c r="B1418" i="1" s="1"/>
  <c r="C1419" i="1"/>
  <c r="I1420" i="1"/>
  <c r="J1420" i="1" s="1"/>
  <c r="D1420" i="1"/>
  <c r="E1420" i="1" s="1"/>
  <c r="G1420" i="1" s="1"/>
  <c r="A1421" i="1"/>
  <c r="L1420" i="1"/>
  <c r="J1419" i="1"/>
  <c r="M1419" i="1"/>
  <c r="N1419" i="1" s="1"/>
  <c r="P1420" i="1"/>
  <c r="Q1420" i="1"/>
  <c r="C1420" i="1" l="1"/>
  <c r="K1420" i="1" s="1"/>
  <c r="B1420" i="1" s="1"/>
  <c r="O1418" i="1"/>
  <c r="K1419" i="1"/>
  <c r="B1419" i="1" s="1"/>
  <c r="I1421" i="1"/>
  <c r="M1420" i="1"/>
  <c r="N1420" i="1" s="1"/>
  <c r="Q1421" i="1"/>
  <c r="P1421" i="1"/>
  <c r="H1421" i="1"/>
  <c r="D1421" i="1"/>
  <c r="E1421" i="1" s="1"/>
  <c r="G1421" i="1" s="1"/>
  <c r="A1422" i="1"/>
  <c r="L1421" i="1"/>
  <c r="C1421" i="1" l="1"/>
  <c r="O1419" i="1"/>
  <c r="J1421" i="1"/>
  <c r="I1422" i="1"/>
  <c r="L1422" i="1"/>
  <c r="D1422" i="1"/>
  <c r="E1422" i="1" s="1"/>
  <c r="G1422" i="1" s="1"/>
  <c r="A1423" i="1"/>
  <c r="H1422" i="1"/>
  <c r="O1420" i="1"/>
  <c r="P1422" i="1"/>
  <c r="Q1422" i="1"/>
  <c r="M1421" i="1"/>
  <c r="N1421" i="1" s="1"/>
  <c r="C1422" i="1" l="1"/>
  <c r="K1421" i="1"/>
  <c r="B1421" i="1" s="1"/>
  <c r="J1422" i="1"/>
  <c r="Q1423" i="1"/>
  <c r="P1423" i="1"/>
  <c r="M1422" i="1"/>
  <c r="N1422" i="1" s="1"/>
  <c r="L1423" i="1"/>
  <c r="D1423" i="1"/>
  <c r="E1423" i="1" s="1"/>
  <c r="G1423" i="1" s="1"/>
  <c r="H1424" i="1" s="1"/>
  <c r="A1424" i="1"/>
  <c r="I1423" i="1"/>
  <c r="H1423" i="1"/>
  <c r="C1423" i="1" l="1"/>
  <c r="K1422" i="1"/>
  <c r="B1422" i="1" s="1"/>
  <c r="O1421" i="1"/>
  <c r="J1423" i="1"/>
  <c r="I1424" i="1"/>
  <c r="P1424" i="1"/>
  <c r="Q1424" i="1"/>
  <c r="M1423" i="1"/>
  <c r="N1423" i="1" s="1"/>
  <c r="A1425" i="1"/>
  <c r="L1424" i="1"/>
  <c r="D1424" i="1"/>
  <c r="E1424" i="1" s="1"/>
  <c r="G1424" i="1" s="1"/>
  <c r="K1423" i="1" l="1"/>
  <c r="B1423" i="1" s="1"/>
  <c r="C1424" i="1"/>
  <c r="O1422" i="1"/>
  <c r="I1425" i="1"/>
  <c r="J1424" i="1"/>
  <c r="A1426" i="1"/>
  <c r="L1425" i="1"/>
  <c r="D1425" i="1"/>
  <c r="E1425" i="1" s="1"/>
  <c r="G1425" i="1" s="1"/>
  <c r="M1424" i="1"/>
  <c r="N1424" i="1" s="1"/>
  <c r="Q1425" i="1"/>
  <c r="P1425" i="1"/>
  <c r="H1425" i="1"/>
  <c r="J1425" i="1" s="1"/>
  <c r="O1423" i="1" l="1"/>
  <c r="C1425" i="1"/>
  <c r="K1425" i="1" s="1"/>
  <c r="B1425" i="1" s="1"/>
  <c r="K1424" i="1"/>
  <c r="O1424" i="1" s="1"/>
  <c r="M1425" i="1"/>
  <c r="N1425" i="1" s="1"/>
  <c r="P1426" i="1"/>
  <c r="Q1426" i="1"/>
  <c r="H1426" i="1"/>
  <c r="D1426" i="1"/>
  <c r="E1426" i="1" s="1"/>
  <c r="G1426" i="1" s="1"/>
  <c r="L1426" i="1"/>
  <c r="A1427" i="1"/>
  <c r="I1426" i="1"/>
  <c r="C1426" i="1" l="1"/>
  <c r="B1424" i="1"/>
  <c r="I1427" i="1"/>
  <c r="Q1427" i="1"/>
  <c r="M1426" i="1"/>
  <c r="N1426" i="1" s="1"/>
  <c r="P1427" i="1"/>
  <c r="D1427" i="1"/>
  <c r="E1427" i="1" s="1"/>
  <c r="G1427" i="1" s="1"/>
  <c r="H1428" i="1" s="1"/>
  <c r="A1428" i="1"/>
  <c r="L1427" i="1"/>
  <c r="J1426" i="1"/>
  <c r="O1425" i="1"/>
  <c r="H1427" i="1"/>
  <c r="C1427" i="1" l="1"/>
  <c r="K1426" i="1"/>
  <c r="O1426" i="1" s="1"/>
  <c r="J1427" i="1"/>
  <c r="Q1428" i="1"/>
  <c r="M1427" i="1"/>
  <c r="N1427" i="1" s="1"/>
  <c r="P1428" i="1"/>
  <c r="I1428" i="1"/>
  <c r="J1428" i="1" s="1"/>
  <c r="L1428" i="1"/>
  <c r="A1429" i="1"/>
  <c r="D1428" i="1"/>
  <c r="E1428" i="1" s="1"/>
  <c r="G1428" i="1" s="1"/>
  <c r="H1429" i="1" s="1"/>
  <c r="K1427" i="1" l="1"/>
  <c r="B1427" i="1" s="1"/>
  <c r="C1428" i="1"/>
  <c r="K1428" i="1" s="1"/>
  <c r="B1426" i="1"/>
  <c r="Q1429" i="1"/>
  <c r="P1429" i="1"/>
  <c r="M1428" i="1"/>
  <c r="N1428" i="1" s="1"/>
  <c r="I1429" i="1"/>
  <c r="D1429" i="1"/>
  <c r="E1429" i="1" s="1"/>
  <c r="G1429" i="1" s="1"/>
  <c r="H1430" i="1" s="1"/>
  <c r="A1430" i="1"/>
  <c r="L1429" i="1"/>
  <c r="O1427" i="1" l="1"/>
  <c r="C1429" i="1"/>
  <c r="O1428" i="1"/>
  <c r="B1428" i="1"/>
  <c r="I1430" i="1"/>
  <c r="J1430" i="1" s="1"/>
  <c r="P1430" i="1"/>
  <c r="Q1430" i="1"/>
  <c r="M1429" i="1"/>
  <c r="N1429" i="1" s="1"/>
  <c r="L1430" i="1"/>
  <c r="D1430" i="1"/>
  <c r="E1430" i="1" s="1"/>
  <c r="G1430" i="1" s="1"/>
  <c r="H1431" i="1" s="1"/>
  <c r="A1431" i="1"/>
  <c r="J1429" i="1"/>
  <c r="C1430" i="1" l="1"/>
  <c r="K1430" i="1" s="1"/>
  <c r="K1429" i="1"/>
  <c r="O1429" i="1" s="1"/>
  <c r="P1431" i="1"/>
  <c r="M1430" i="1"/>
  <c r="N1430" i="1" s="1"/>
  <c r="Q1431" i="1"/>
  <c r="I1431" i="1"/>
  <c r="J1431" i="1" s="1"/>
  <c r="L1431" i="1"/>
  <c r="A1432" i="1"/>
  <c r="D1431" i="1"/>
  <c r="E1431" i="1" s="1"/>
  <c r="G1431" i="1" s="1"/>
  <c r="H1432" i="1" s="1"/>
  <c r="C1431" i="1" l="1"/>
  <c r="K1431" i="1" s="1"/>
  <c r="B1431" i="1" s="1"/>
  <c r="B1429" i="1"/>
  <c r="O1430" i="1"/>
  <c r="B1430" i="1"/>
  <c r="M1431" i="1"/>
  <c r="N1431" i="1" s="1"/>
  <c r="P1432" i="1"/>
  <c r="Q1432" i="1"/>
  <c r="I1432" i="1"/>
  <c r="J1432" i="1" s="1"/>
  <c r="D1432" i="1"/>
  <c r="E1432" i="1" s="1"/>
  <c r="G1432" i="1" s="1"/>
  <c r="H1433" i="1" s="1"/>
  <c r="L1432" i="1"/>
  <c r="A1433" i="1"/>
  <c r="O1431" i="1" l="1"/>
  <c r="C1432" i="1"/>
  <c r="K1432" i="1" s="1"/>
  <c r="B1432" i="1" s="1"/>
  <c r="A1434" i="1"/>
  <c r="L1433" i="1"/>
  <c r="D1433" i="1"/>
  <c r="E1433" i="1" s="1"/>
  <c r="G1433" i="1" s="1"/>
  <c r="H1434" i="1" s="1"/>
  <c r="I1433" i="1"/>
  <c r="J1433" i="1" s="1"/>
  <c r="P1433" i="1"/>
  <c r="Q1433" i="1"/>
  <c r="M1432" i="1"/>
  <c r="N1432" i="1" s="1"/>
  <c r="C1433" i="1" l="1"/>
  <c r="K1433" i="1" s="1"/>
  <c r="B1433" i="1" s="1"/>
  <c r="M1433" i="1"/>
  <c r="N1433" i="1" s="1"/>
  <c r="Q1434" i="1"/>
  <c r="P1434" i="1"/>
  <c r="O1432" i="1"/>
  <c r="I1434" i="1"/>
  <c r="D1434" i="1"/>
  <c r="E1434" i="1" s="1"/>
  <c r="G1434" i="1" s="1"/>
  <c r="H1435" i="1" s="1"/>
  <c r="L1434" i="1"/>
  <c r="A1435" i="1"/>
  <c r="C1434" i="1" l="1"/>
  <c r="P1435" i="1"/>
  <c r="Q1435" i="1"/>
  <c r="M1434" i="1"/>
  <c r="N1434" i="1" s="1"/>
  <c r="A1436" i="1"/>
  <c r="L1435" i="1"/>
  <c r="D1435" i="1"/>
  <c r="E1435" i="1" s="1"/>
  <c r="G1435" i="1" s="1"/>
  <c r="H1436" i="1" s="1"/>
  <c r="I1435" i="1"/>
  <c r="O1433" i="1"/>
  <c r="J1434" i="1"/>
  <c r="K1434" i="1" l="1"/>
  <c r="O1434" i="1" s="1"/>
  <c r="C1435" i="1"/>
  <c r="I1436" i="1"/>
  <c r="J1436" i="1" s="1"/>
  <c r="J1435" i="1"/>
  <c r="P1436" i="1"/>
  <c r="M1435" i="1"/>
  <c r="N1435" i="1" s="1"/>
  <c r="Q1436" i="1"/>
  <c r="D1436" i="1"/>
  <c r="E1436" i="1" s="1"/>
  <c r="G1436" i="1" s="1"/>
  <c r="H1437" i="1" s="1"/>
  <c r="A1437" i="1"/>
  <c r="L1436" i="1"/>
  <c r="B1434" i="1" l="1"/>
  <c r="K1435" i="1"/>
  <c r="B1435" i="1" s="1"/>
  <c r="C1436" i="1"/>
  <c r="K1436" i="1" s="1"/>
  <c r="A1438" i="1"/>
  <c r="L1437" i="1"/>
  <c r="D1437" i="1"/>
  <c r="E1437" i="1" s="1"/>
  <c r="G1437" i="1" s="1"/>
  <c r="H1438" i="1" s="1"/>
  <c r="Q1437" i="1"/>
  <c r="M1436" i="1"/>
  <c r="N1436" i="1" s="1"/>
  <c r="P1437" i="1"/>
  <c r="I1437" i="1"/>
  <c r="O1435" i="1" l="1"/>
  <c r="C1437" i="1"/>
  <c r="O1436" i="1"/>
  <c r="B1436" i="1"/>
  <c r="P1438" i="1"/>
  <c r="M1437" i="1"/>
  <c r="N1437" i="1" s="1"/>
  <c r="Q1438" i="1"/>
  <c r="I1438" i="1"/>
  <c r="J1437" i="1"/>
  <c r="A1439" i="1"/>
  <c r="D1438" i="1"/>
  <c r="E1438" i="1" s="1"/>
  <c r="G1438" i="1" s="1"/>
  <c r="H1439" i="1" s="1"/>
  <c r="L1438" i="1"/>
  <c r="K1437" i="1" l="1"/>
  <c r="O1437" i="1" s="1"/>
  <c r="C1438" i="1"/>
  <c r="A1440" i="1"/>
  <c r="D1439" i="1"/>
  <c r="E1439" i="1" s="1"/>
  <c r="G1439" i="1" s="1"/>
  <c r="H1440" i="1" s="1"/>
  <c r="L1439" i="1"/>
  <c r="M1438" i="1"/>
  <c r="N1438" i="1" s="1"/>
  <c r="Q1439" i="1"/>
  <c r="P1439" i="1"/>
  <c r="I1439" i="1"/>
  <c r="J1438" i="1"/>
  <c r="K1438" i="1" l="1"/>
  <c r="O1438" i="1" s="1"/>
  <c r="C1439" i="1"/>
  <c r="B1437" i="1"/>
  <c r="I1440" i="1"/>
  <c r="J1440" i="1" s="1"/>
  <c r="J1439" i="1"/>
  <c r="D1440" i="1"/>
  <c r="E1440" i="1" s="1"/>
  <c r="G1440" i="1" s="1"/>
  <c r="H1441" i="1" s="1"/>
  <c r="L1440" i="1"/>
  <c r="A1441" i="1"/>
  <c r="P1440" i="1"/>
  <c r="M1439" i="1"/>
  <c r="N1439" i="1" s="1"/>
  <c r="Q1440" i="1"/>
  <c r="B1438" i="1" l="1"/>
  <c r="K1439" i="1"/>
  <c r="O1439" i="1" s="1"/>
  <c r="C1440" i="1"/>
  <c r="K1440" i="1" s="1"/>
  <c r="B1440" i="1" s="1"/>
  <c r="I1441" i="1"/>
  <c r="J1441" i="1" s="1"/>
  <c r="L1441" i="1"/>
  <c r="A1442" i="1"/>
  <c r="D1441" i="1"/>
  <c r="E1441" i="1" s="1"/>
  <c r="G1441" i="1" s="1"/>
  <c r="H1442" i="1" s="1"/>
  <c r="Q1441" i="1"/>
  <c r="M1440" i="1"/>
  <c r="N1440" i="1" s="1"/>
  <c r="P1441" i="1"/>
  <c r="B1439" i="1" l="1"/>
  <c r="C1441" i="1"/>
  <c r="K1441" i="1" s="1"/>
  <c r="I1442" i="1"/>
  <c r="J1442" i="1" s="1"/>
  <c r="M1441" i="1"/>
  <c r="N1441" i="1" s="1"/>
  <c r="P1442" i="1"/>
  <c r="Q1442" i="1"/>
  <c r="O1440" i="1"/>
  <c r="L1442" i="1"/>
  <c r="D1442" i="1"/>
  <c r="E1442" i="1" s="1"/>
  <c r="G1442" i="1" s="1"/>
  <c r="H1443" i="1" s="1"/>
  <c r="A1443" i="1"/>
  <c r="I1443" i="1" l="1"/>
  <c r="J1443" i="1" s="1"/>
  <c r="C1442" i="1"/>
  <c r="K1442" i="1" s="1"/>
  <c r="B1442" i="1" s="1"/>
  <c r="O1441" i="1"/>
  <c r="B1441" i="1"/>
  <c r="A1444" i="1"/>
  <c r="D1443" i="1"/>
  <c r="E1443" i="1" s="1"/>
  <c r="G1443" i="1" s="1"/>
  <c r="H1444" i="1" s="1"/>
  <c r="L1443" i="1"/>
  <c r="Q1443" i="1"/>
  <c r="M1442" i="1"/>
  <c r="N1442" i="1" s="1"/>
  <c r="P1443" i="1"/>
  <c r="C1443" i="1" l="1"/>
  <c r="K1443" i="1" s="1"/>
  <c r="B1443" i="1" s="1"/>
  <c r="L1444" i="1"/>
  <c r="D1444" i="1"/>
  <c r="E1444" i="1" s="1"/>
  <c r="G1444" i="1" s="1"/>
  <c r="H1445" i="1" s="1"/>
  <c r="A1445" i="1"/>
  <c r="P1444" i="1"/>
  <c r="M1443" i="1"/>
  <c r="N1443" i="1" s="1"/>
  <c r="Q1444" i="1"/>
  <c r="I1444" i="1"/>
  <c r="J1444" i="1" s="1"/>
  <c r="O1442" i="1"/>
  <c r="C1444" i="1" l="1"/>
  <c r="K1444" i="1" s="1"/>
  <c r="Q1445" i="1"/>
  <c r="M1444" i="1"/>
  <c r="N1444" i="1" s="1"/>
  <c r="P1445" i="1"/>
  <c r="I1445" i="1"/>
  <c r="J1445" i="1" s="1"/>
  <c r="A1446" i="1"/>
  <c r="L1445" i="1"/>
  <c r="D1445" i="1"/>
  <c r="E1445" i="1" s="1"/>
  <c r="G1445" i="1" s="1"/>
  <c r="H1446" i="1" s="1"/>
  <c r="O1443" i="1"/>
  <c r="C1445" i="1" l="1"/>
  <c r="K1445" i="1" s="1"/>
  <c r="O1444" i="1"/>
  <c r="B1444" i="1"/>
  <c r="P1446" i="1"/>
  <c r="M1445" i="1"/>
  <c r="N1445" i="1" s="1"/>
  <c r="Q1446" i="1"/>
  <c r="L1446" i="1"/>
  <c r="A1447" i="1"/>
  <c r="D1446" i="1"/>
  <c r="E1446" i="1" s="1"/>
  <c r="G1446" i="1" s="1"/>
  <c r="H1447" i="1" s="1"/>
  <c r="I1446" i="1"/>
  <c r="C1446" i="1" l="1"/>
  <c r="I1447" i="1"/>
  <c r="J1447" i="1" s="1"/>
  <c r="O1445" i="1"/>
  <c r="B1445" i="1"/>
  <c r="A1448" i="1"/>
  <c r="D1447" i="1"/>
  <c r="E1447" i="1" s="1"/>
  <c r="G1447" i="1" s="1"/>
  <c r="H1448" i="1" s="1"/>
  <c r="L1447" i="1"/>
  <c r="J1446" i="1"/>
  <c r="P1447" i="1"/>
  <c r="M1446" i="1"/>
  <c r="N1446" i="1" s="1"/>
  <c r="Q1447" i="1"/>
  <c r="C1447" i="1" l="1"/>
  <c r="K1447" i="1" s="1"/>
  <c r="B1447" i="1" s="1"/>
  <c r="K1446" i="1"/>
  <c r="O1446" i="1" s="1"/>
  <c r="I1448" i="1"/>
  <c r="J1448" i="1" s="1"/>
  <c r="D1448" i="1"/>
  <c r="E1448" i="1" s="1"/>
  <c r="G1448" i="1" s="1"/>
  <c r="H1449" i="1" s="1"/>
  <c r="L1448" i="1"/>
  <c r="A1449" i="1"/>
  <c r="Q1448" i="1"/>
  <c r="M1447" i="1"/>
  <c r="N1447" i="1" s="1"/>
  <c r="P1448" i="1"/>
  <c r="B1446" i="1" l="1"/>
  <c r="I1449" i="1"/>
  <c r="J1449" i="1" s="1"/>
  <c r="C1448" i="1"/>
  <c r="K1448" i="1" s="1"/>
  <c r="B1448" i="1" s="1"/>
  <c r="A1450" i="1"/>
  <c r="D1449" i="1"/>
  <c r="E1449" i="1" s="1"/>
  <c r="G1449" i="1" s="1"/>
  <c r="H1450" i="1" s="1"/>
  <c r="L1449" i="1"/>
  <c r="Q1449" i="1"/>
  <c r="M1448" i="1"/>
  <c r="N1448" i="1" s="1"/>
  <c r="P1449" i="1"/>
  <c r="O1447" i="1"/>
  <c r="C1449" i="1" l="1"/>
  <c r="K1449" i="1" s="1"/>
  <c r="B1449" i="1" s="1"/>
  <c r="L1450" i="1"/>
  <c r="D1450" i="1"/>
  <c r="E1450" i="1" s="1"/>
  <c r="G1450" i="1" s="1"/>
  <c r="H1451" i="1" s="1"/>
  <c r="A1451" i="1"/>
  <c r="O1448" i="1"/>
  <c r="M1449" i="1"/>
  <c r="N1449" i="1" s="1"/>
  <c r="Q1450" i="1"/>
  <c r="P1450" i="1"/>
  <c r="I1450" i="1"/>
  <c r="J1450" i="1" s="1"/>
  <c r="C1450" i="1" l="1"/>
  <c r="K1450" i="1" s="1"/>
  <c r="Q1451" i="1"/>
  <c r="P1451" i="1"/>
  <c r="M1450" i="1"/>
  <c r="N1450" i="1" s="1"/>
  <c r="I1451" i="1"/>
  <c r="O1449" i="1"/>
  <c r="L1451" i="1"/>
  <c r="A1452" i="1"/>
  <c r="D1451" i="1"/>
  <c r="E1451" i="1" s="1"/>
  <c r="G1451" i="1" s="1"/>
  <c r="H1452" i="1" s="1"/>
  <c r="C1451" i="1" l="1"/>
  <c r="O1450" i="1"/>
  <c r="B1450" i="1"/>
  <c r="A1453" i="1"/>
  <c r="D1452" i="1"/>
  <c r="E1452" i="1" s="1"/>
  <c r="G1452" i="1" s="1"/>
  <c r="H1453" i="1" s="1"/>
  <c r="L1452" i="1"/>
  <c r="I1452" i="1"/>
  <c r="J1452" i="1" s="1"/>
  <c r="P1452" i="1"/>
  <c r="M1451" i="1"/>
  <c r="N1451" i="1" s="1"/>
  <c r="Q1452" i="1"/>
  <c r="J1451" i="1"/>
  <c r="K1451" i="1" l="1"/>
  <c r="B1451" i="1" s="1"/>
  <c r="C1452" i="1"/>
  <c r="K1452" i="1" s="1"/>
  <c r="B1452" i="1" s="1"/>
  <c r="I1453" i="1"/>
  <c r="J1453" i="1" s="1"/>
  <c r="A1454" i="1"/>
  <c r="L1453" i="1"/>
  <c r="D1453" i="1"/>
  <c r="E1453" i="1" s="1"/>
  <c r="G1453" i="1" s="1"/>
  <c r="H1454" i="1" s="1"/>
  <c r="Q1453" i="1"/>
  <c r="P1453" i="1"/>
  <c r="M1452" i="1"/>
  <c r="N1452" i="1" s="1"/>
  <c r="C1453" i="1" l="1"/>
  <c r="K1453" i="1" s="1"/>
  <c r="B1453" i="1" s="1"/>
  <c r="O1451" i="1"/>
  <c r="P1454" i="1"/>
  <c r="M1453" i="1"/>
  <c r="N1453" i="1" s="1"/>
  <c r="Q1454" i="1"/>
  <c r="L1454" i="1"/>
  <c r="D1454" i="1"/>
  <c r="E1454" i="1" s="1"/>
  <c r="G1454" i="1" s="1"/>
  <c r="H1455" i="1" s="1"/>
  <c r="A1455" i="1"/>
  <c r="O1452" i="1"/>
  <c r="I1454" i="1"/>
  <c r="I1455" i="1" l="1"/>
  <c r="J1455" i="1" s="1"/>
  <c r="O1453" i="1"/>
  <c r="Q1455" i="1"/>
  <c r="M1454" i="1"/>
  <c r="N1454" i="1" s="1"/>
  <c r="P1455" i="1"/>
  <c r="A1456" i="1"/>
  <c r="D1455" i="1"/>
  <c r="E1455" i="1" s="1"/>
  <c r="G1455" i="1" s="1"/>
  <c r="H1456" i="1" s="1"/>
  <c r="L1455" i="1"/>
  <c r="J1454" i="1"/>
  <c r="C1454" i="1"/>
  <c r="Q1456" i="1" l="1"/>
  <c r="M1455" i="1"/>
  <c r="N1455" i="1" s="1"/>
  <c r="P1456" i="1"/>
  <c r="C1455" i="1"/>
  <c r="K1454" i="1"/>
  <c r="O1454" i="1" s="1"/>
  <c r="D1456" i="1"/>
  <c r="E1456" i="1" s="1"/>
  <c r="G1456" i="1" s="1"/>
  <c r="H1457" i="1" s="1"/>
  <c r="L1456" i="1"/>
  <c r="A1457" i="1"/>
  <c r="I1456" i="1"/>
  <c r="B1454" i="1" l="1"/>
  <c r="Q1457" i="1"/>
  <c r="M1456" i="1"/>
  <c r="N1456" i="1" s="1"/>
  <c r="P1457" i="1"/>
  <c r="I1457" i="1"/>
  <c r="J1457" i="1" s="1"/>
  <c r="L1457" i="1"/>
  <c r="A1458" i="1"/>
  <c r="D1457" i="1"/>
  <c r="E1457" i="1" s="1"/>
  <c r="G1457" i="1" s="1"/>
  <c r="H1458" i="1" s="1"/>
  <c r="C1456" i="1"/>
  <c r="K1455" i="1"/>
  <c r="O1455" i="1" s="1"/>
  <c r="J1456" i="1"/>
  <c r="B1455" i="1" l="1"/>
  <c r="C1457" i="1"/>
  <c r="M1457" i="1"/>
  <c r="N1457" i="1" s="1"/>
  <c r="Q1458" i="1"/>
  <c r="P1458" i="1"/>
  <c r="K1456" i="1"/>
  <c r="O1456" i="1" s="1"/>
  <c r="L1458" i="1"/>
  <c r="D1458" i="1"/>
  <c r="E1458" i="1" s="1"/>
  <c r="G1458" i="1" s="1"/>
  <c r="H1459" i="1" s="1"/>
  <c r="A1459" i="1"/>
  <c r="I1458" i="1"/>
  <c r="J1458" i="1" s="1"/>
  <c r="B1456" i="1" l="1"/>
  <c r="K1457" i="1"/>
  <c r="B1457" i="1" s="1"/>
  <c r="C1458" i="1"/>
  <c r="I1459" i="1"/>
  <c r="J1459" i="1" s="1"/>
  <c r="L1459" i="1"/>
  <c r="A1460" i="1"/>
  <c r="D1459" i="1"/>
  <c r="E1459" i="1" s="1"/>
  <c r="G1459" i="1" s="1"/>
  <c r="H1460" i="1" s="1"/>
  <c r="Q1459" i="1"/>
  <c r="P1459" i="1"/>
  <c r="M1458" i="1"/>
  <c r="N1458" i="1" s="1"/>
  <c r="O1457" i="1" l="1"/>
  <c r="K1458" i="1"/>
  <c r="O1458" i="1" s="1"/>
  <c r="M1459" i="1"/>
  <c r="N1459" i="1" s="1"/>
  <c r="P1460" i="1"/>
  <c r="Q1460" i="1"/>
  <c r="I1460" i="1"/>
  <c r="C1459" i="1"/>
  <c r="A1461" i="1"/>
  <c r="D1460" i="1"/>
  <c r="E1460" i="1" s="1"/>
  <c r="G1460" i="1" s="1"/>
  <c r="H1461" i="1" s="1"/>
  <c r="L1460" i="1"/>
  <c r="B1458" i="1" l="1"/>
  <c r="I1461" i="1"/>
  <c r="J1461" i="1" s="1"/>
  <c r="A1462" i="1"/>
  <c r="D1461" i="1"/>
  <c r="E1461" i="1" s="1"/>
  <c r="G1461" i="1" s="1"/>
  <c r="H1462" i="1" s="1"/>
  <c r="L1461" i="1"/>
  <c r="J1460" i="1"/>
  <c r="Q1461" i="1"/>
  <c r="P1461" i="1"/>
  <c r="M1460" i="1"/>
  <c r="N1460" i="1" s="1"/>
  <c r="C1460" i="1"/>
  <c r="K1459" i="1"/>
  <c r="O1459" i="1" s="1"/>
  <c r="B1459" i="1" l="1"/>
  <c r="C1461" i="1"/>
  <c r="K1460" i="1"/>
  <c r="O1460" i="1" s="1"/>
  <c r="D1462" i="1"/>
  <c r="E1462" i="1" s="1"/>
  <c r="G1462" i="1" s="1"/>
  <c r="H1463" i="1" s="1"/>
  <c r="L1462" i="1"/>
  <c r="A1463" i="1"/>
  <c r="P1462" i="1"/>
  <c r="Q1462" i="1"/>
  <c r="M1461" i="1"/>
  <c r="N1461" i="1" s="1"/>
  <c r="I1462" i="1"/>
  <c r="B1460" i="1" l="1"/>
  <c r="I1463" i="1"/>
  <c r="J1463" i="1" s="1"/>
  <c r="A1464" i="1"/>
  <c r="D1463" i="1"/>
  <c r="E1463" i="1" s="1"/>
  <c r="G1463" i="1" s="1"/>
  <c r="H1464" i="1" s="1"/>
  <c r="L1463" i="1"/>
  <c r="M1462" i="1"/>
  <c r="N1462" i="1" s="1"/>
  <c r="Q1463" i="1"/>
  <c r="P1463" i="1"/>
  <c r="C1462" i="1"/>
  <c r="K1461" i="1"/>
  <c r="O1461" i="1" s="1"/>
  <c r="J1462" i="1"/>
  <c r="B1461" i="1" l="1"/>
  <c r="C1463" i="1"/>
  <c r="K1463" i="1" s="1"/>
  <c r="K1462" i="1"/>
  <c r="O1462" i="1" s="1"/>
  <c r="L1464" i="1"/>
  <c r="A1465" i="1"/>
  <c r="D1464" i="1"/>
  <c r="E1464" i="1" s="1"/>
  <c r="G1464" i="1" s="1"/>
  <c r="H1465" i="1" s="1"/>
  <c r="M1463" i="1"/>
  <c r="N1463" i="1" s="1"/>
  <c r="Q1464" i="1"/>
  <c r="P1464" i="1"/>
  <c r="I1464" i="1"/>
  <c r="B1462" i="1" l="1"/>
  <c r="B1463" i="1"/>
  <c r="O1463" i="1"/>
  <c r="I1465" i="1"/>
  <c r="L1465" i="1"/>
  <c r="A1466" i="1"/>
  <c r="D1465" i="1"/>
  <c r="E1465" i="1" s="1"/>
  <c r="G1465" i="1" s="1"/>
  <c r="H1466" i="1" s="1"/>
  <c r="C1464" i="1"/>
  <c r="P1465" i="1"/>
  <c r="M1464" i="1"/>
  <c r="N1464" i="1" s="1"/>
  <c r="Q1465" i="1"/>
  <c r="J1464" i="1"/>
  <c r="I1466" i="1" l="1"/>
  <c r="J1466" i="1" s="1"/>
  <c r="C1465" i="1"/>
  <c r="J1465" i="1"/>
  <c r="K1464" i="1"/>
  <c r="O1464" i="1" s="1"/>
  <c r="L1466" i="1"/>
  <c r="D1466" i="1"/>
  <c r="E1466" i="1" s="1"/>
  <c r="G1466" i="1" s="1"/>
  <c r="H1467" i="1" s="1"/>
  <c r="A1467" i="1"/>
  <c r="M1465" i="1"/>
  <c r="N1465" i="1" s="1"/>
  <c r="Q1466" i="1"/>
  <c r="P1466" i="1"/>
  <c r="I1467" i="1" l="1"/>
  <c r="J1467" i="1" s="1"/>
  <c r="C1466" i="1"/>
  <c r="K1466" i="1" s="1"/>
  <c r="K1465" i="1"/>
  <c r="O1465" i="1" s="1"/>
  <c r="B1464" i="1"/>
  <c r="A1468" i="1"/>
  <c r="D1467" i="1"/>
  <c r="E1467" i="1" s="1"/>
  <c r="G1467" i="1" s="1"/>
  <c r="H1468" i="1" s="1"/>
  <c r="L1467" i="1"/>
  <c r="M1466" i="1"/>
  <c r="N1466" i="1" s="1"/>
  <c r="Q1467" i="1"/>
  <c r="P1467" i="1"/>
  <c r="C1467" i="1" l="1"/>
  <c r="K1467" i="1" s="1"/>
  <c r="I1468" i="1"/>
  <c r="J1468" i="1" s="1"/>
  <c r="B1465" i="1"/>
  <c r="O1466" i="1"/>
  <c r="B1466" i="1"/>
  <c r="P1468" i="1"/>
  <c r="M1467" i="1"/>
  <c r="N1467" i="1" s="1"/>
  <c r="Q1468" i="1"/>
  <c r="A1469" i="1"/>
  <c r="L1468" i="1"/>
  <c r="D1468" i="1"/>
  <c r="E1468" i="1" s="1"/>
  <c r="G1468" i="1" s="1"/>
  <c r="H1469" i="1" s="1"/>
  <c r="C1468" i="1" l="1"/>
  <c r="K1468" i="1" s="1"/>
  <c r="B1468" i="1" s="1"/>
  <c r="I1469" i="1"/>
  <c r="J1469" i="1" s="1"/>
  <c r="O1467" i="1"/>
  <c r="B1467" i="1"/>
  <c r="Q1469" i="1"/>
  <c r="P1469" i="1"/>
  <c r="M1468" i="1"/>
  <c r="N1468" i="1" s="1"/>
  <c r="A1470" i="1"/>
  <c r="D1469" i="1"/>
  <c r="E1469" i="1" s="1"/>
  <c r="G1469" i="1" s="1"/>
  <c r="H1470" i="1" s="1"/>
  <c r="L1469" i="1"/>
  <c r="C1469" i="1" l="1"/>
  <c r="K1469" i="1" s="1"/>
  <c r="B1469" i="1" s="1"/>
  <c r="A1471" i="1"/>
  <c r="D1470" i="1"/>
  <c r="E1470" i="1" s="1"/>
  <c r="G1470" i="1" s="1"/>
  <c r="H1471" i="1" s="1"/>
  <c r="L1470" i="1"/>
  <c r="O1468" i="1"/>
  <c r="P1470" i="1"/>
  <c r="M1469" i="1"/>
  <c r="N1469" i="1" s="1"/>
  <c r="Q1470" i="1"/>
  <c r="I1470" i="1"/>
  <c r="C1470" i="1" l="1"/>
  <c r="I1471" i="1"/>
  <c r="J1471" i="1" s="1"/>
  <c r="J1470" i="1"/>
  <c r="O1469" i="1"/>
  <c r="L1471" i="1"/>
  <c r="D1471" i="1"/>
  <c r="E1471" i="1" s="1"/>
  <c r="G1471" i="1" s="1"/>
  <c r="H1472" i="1" s="1"/>
  <c r="A1472" i="1"/>
  <c r="P1471" i="1"/>
  <c r="M1470" i="1"/>
  <c r="N1470" i="1" s="1"/>
  <c r="Q1471" i="1"/>
  <c r="C1471" i="1" l="1"/>
  <c r="K1471" i="1" s="1"/>
  <c r="K1470" i="1"/>
  <c r="O1470" i="1" s="1"/>
  <c r="M1471" i="1"/>
  <c r="N1471" i="1" s="1"/>
  <c r="Q1472" i="1"/>
  <c r="P1472" i="1"/>
  <c r="I1472" i="1"/>
  <c r="J1472" i="1" s="1"/>
  <c r="L1472" i="1"/>
  <c r="D1472" i="1"/>
  <c r="E1472" i="1" s="1"/>
  <c r="G1472" i="1" s="1"/>
  <c r="H1473" i="1" s="1"/>
  <c r="A1473" i="1"/>
  <c r="C1472" i="1" l="1"/>
  <c r="K1472" i="1" s="1"/>
  <c r="B1470" i="1"/>
  <c r="O1471" i="1"/>
  <c r="B1471" i="1"/>
  <c r="Q1473" i="1"/>
  <c r="P1473" i="1"/>
  <c r="M1472" i="1"/>
  <c r="N1472" i="1" s="1"/>
  <c r="A1474" i="1"/>
  <c r="L1473" i="1"/>
  <c r="D1473" i="1"/>
  <c r="E1473" i="1" s="1"/>
  <c r="G1473" i="1" s="1"/>
  <c r="H1474" i="1" s="1"/>
  <c r="I1473" i="1"/>
  <c r="C1473" i="1" l="1"/>
  <c r="O1472" i="1"/>
  <c r="B1472" i="1"/>
  <c r="P1474" i="1"/>
  <c r="M1473" i="1"/>
  <c r="N1473" i="1" s="1"/>
  <c r="Q1474" i="1"/>
  <c r="I1474" i="1"/>
  <c r="J1474" i="1" s="1"/>
  <c r="L1474" i="1"/>
  <c r="D1474" i="1"/>
  <c r="E1474" i="1" s="1"/>
  <c r="G1474" i="1" s="1"/>
  <c r="H1475" i="1" s="1"/>
  <c r="A1475" i="1"/>
  <c r="J1473" i="1"/>
  <c r="K1473" i="1" l="1"/>
  <c r="O1473" i="1" s="1"/>
  <c r="C1474" i="1"/>
  <c r="K1474" i="1" s="1"/>
  <c r="B1474" i="1" s="1"/>
  <c r="Q1475" i="1"/>
  <c r="M1474" i="1"/>
  <c r="N1474" i="1" s="1"/>
  <c r="P1475" i="1"/>
  <c r="D1475" i="1"/>
  <c r="E1475" i="1" s="1"/>
  <c r="G1475" i="1" s="1"/>
  <c r="H1476" i="1" s="1"/>
  <c r="A1476" i="1"/>
  <c r="L1475" i="1"/>
  <c r="I1475" i="1"/>
  <c r="B1473" i="1" l="1"/>
  <c r="O1474" i="1"/>
  <c r="C1475" i="1"/>
  <c r="I1476" i="1"/>
  <c r="J1476" i="1" s="1"/>
  <c r="D1476" i="1"/>
  <c r="E1476" i="1" s="1"/>
  <c r="G1476" i="1" s="1"/>
  <c r="H1477" i="1" s="1"/>
  <c r="L1476" i="1"/>
  <c r="A1477" i="1"/>
  <c r="J1475" i="1"/>
  <c r="P1476" i="1"/>
  <c r="M1475" i="1"/>
  <c r="N1475" i="1" s="1"/>
  <c r="Q1476" i="1"/>
  <c r="K1475" i="1" l="1"/>
  <c r="B1475" i="1" s="1"/>
  <c r="C1476" i="1"/>
  <c r="K1476" i="1" s="1"/>
  <c r="I1477" i="1"/>
  <c r="J1477" i="1" s="1"/>
  <c r="A1478" i="1"/>
  <c r="D1477" i="1"/>
  <c r="E1477" i="1" s="1"/>
  <c r="G1477" i="1" s="1"/>
  <c r="H1478" i="1" s="1"/>
  <c r="L1477" i="1"/>
  <c r="M1476" i="1"/>
  <c r="N1476" i="1" s="1"/>
  <c r="Q1477" i="1"/>
  <c r="P1477" i="1"/>
  <c r="O1475" i="1" l="1"/>
  <c r="C1477" i="1"/>
  <c r="K1477" i="1" s="1"/>
  <c r="B1477" i="1" s="1"/>
  <c r="O1476" i="1"/>
  <c r="B1476" i="1"/>
  <c r="P1478" i="1"/>
  <c r="M1477" i="1"/>
  <c r="N1477" i="1" s="1"/>
  <c r="Q1478" i="1"/>
  <c r="I1478" i="1"/>
  <c r="J1478" i="1" s="1"/>
  <c r="L1478" i="1"/>
  <c r="D1478" i="1"/>
  <c r="E1478" i="1" s="1"/>
  <c r="G1478" i="1" s="1"/>
  <c r="H1479" i="1" s="1"/>
  <c r="A1479" i="1"/>
  <c r="C1478" i="1" l="1"/>
  <c r="K1478" i="1" s="1"/>
  <c r="B1478" i="1" s="1"/>
  <c r="L1479" i="1"/>
  <c r="A1480" i="1"/>
  <c r="D1479" i="1"/>
  <c r="E1479" i="1" s="1"/>
  <c r="G1479" i="1" s="1"/>
  <c r="H1480" i="1" s="1"/>
  <c r="I1479" i="1"/>
  <c r="O1477" i="1"/>
  <c r="Q1479" i="1"/>
  <c r="M1478" i="1"/>
  <c r="N1478" i="1" s="1"/>
  <c r="P1479" i="1"/>
  <c r="C1479" i="1" l="1"/>
  <c r="M1479" i="1"/>
  <c r="N1479" i="1" s="1"/>
  <c r="P1480" i="1"/>
  <c r="Q1480" i="1"/>
  <c r="I1480" i="1"/>
  <c r="J1480" i="1" s="1"/>
  <c r="J1479" i="1"/>
  <c r="O1478" i="1"/>
  <c r="L1480" i="1"/>
  <c r="A1481" i="1"/>
  <c r="D1480" i="1"/>
  <c r="E1480" i="1" s="1"/>
  <c r="G1480" i="1" s="1"/>
  <c r="H1481" i="1" s="1"/>
  <c r="K1479" i="1" l="1"/>
  <c r="O1479" i="1" s="1"/>
  <c r="C1480" i="1"/>
  <c r="K1480" i="1" s="1"/>
  <c r="B1480" i="1" s="1"/>
  <c r="A1482" i="1"/>
  <c r="D1481" i="1"/>
  <c r="E1481" i="1" s="1"/>
  <c r="G1481" i="1" s="1"/>
  <c r="H1482" i="1" s="1"/>
  <c r="L1481" i="1"/>
  <c r="Q1481" i="1"/>
  <c r="P1481" i="1"/>
  <c r="M1480" i="1"/>
  <c r="N1480" i="1" s="1"/>
  <c r="I1481" i="1"/>
  <c r="B1479" i="1" l="1"/>
  <c r="C1481" i="1"/>
  <c r="I1482" i="1"/>
  <c r="J1482" i="1" s="1"/>
  <c r="L1482" i="1"/>
  <c r="D1482" i="1"/>
  <c r="E1482" i="1" s="1"/>
  <c r="G1482" i="1" s="1"/>
  <c r="H1483" i="1" s="1"/>
  <c r="A1483" i="1"/>
  <c r="Q1482" i="1"/>
  <c r="P1482" i="1"/>
  <c r="M1481" i="1"/>
  <c r="N1481" i="1" s="1"/>
  <c r="J1481" i="1"/>
  <c r="O1480" i="1"/>
  <c r="K1481" i="1" l="1"/>
  <c r="B1481" i="1" s="1"/>
  <c r="C1482" i="1"/>
  <c r="K1482" i="1" s="1"/>
  <c r="B1482" i="1" s="1"/>
  <c r="Q1483" i="1"/>
  <c r="P1483" i="1"/>
  <c r="M1482" i="1"/>
  <c r="N1482" i="1" s="1"/>
  <c r="D1483" i="1"/>
  <c r="E1483" i="1" s="1"/>
  <c r="G1483" i="1" s="1"/>
  <c r="H1484" i="1" s="1"/>
  <c r="A1484" i="1"/>
  <c r="L1483" i="1"/>
  <c r="I1483" i="1"/>
  <c r="J1483" i="1" s="1"/>
  <c r="O1481" i="1" l="1"/>
  <c r="C1483" i="1"/>
  <c r="K1483" i="1" s="1"/>
  <c r="B1483" i="1" s="1"/>
  <c r="L1484" i="1"/>
  <c r="A1485" i="1"/>
  <c r="D1484" i="1"/>
  <c r="E1484" i="1" s="1"/>
  <c r="G1484" i="1" s="1"/>
  <c r="H1485" i="1" s="1"/>
  <c r="P1484" i="1"/>
  <c r="M1483" i="1"/>
  <c r="N1483" i="1" s="1"/>
  <c r="Q1484" i="1"/>
  <c r="I1484" i="1"/>
  <c r="O1482" i="1"/>
  <c r="C1484" i="1" l="1"/>
  <c r="I1485" i="1"/>
  <c r="J1485" i="1" s="1"/>
  <c r="J1484" i="1"/>
  <c r="D1485" i="1"/>
  <c r="E1485" i="1" s="1"/>
  <c r="G1485" i="1" s="1"/>
  <c r="H1486" i="1" s="1"/>
  <c r="L1485" i="1"/>
  <c r="A1486" i="1"/>
  <c r="P1485" i="1"/>
  <c r="M1484" i="1"/>
  <c r="N1484" i="1" s="1"/>
  <c r="Q1485" i="1"/>
  <c r="O1483" i="1"/>
  <c r="K1484" i="1" l="1"/>
  <c r="B1484" i="1" s="1"/>
  <c r="C1485" i="1"/>
  <c r="K1485" i="1" s="1"/>
  <c r="B1485" i="1" s="1"/>
  <c r="A1487" i="1"/>
  <c r="D1486" i="1"/>
  <c r="E1486" i="1" s="1"/>
  <c r="G1486" i="1" s="1"/>
  <c r="H1487" i="1" s="1"/>
  <c r="L1486" i="1"/>
  <c r="Q1486" i="1"/>
  <c r="P1486" i="1"/>
  <c r="M1485" i="1"/>
  <c r="N1485" i="1" s="1"/>
  <c r="I1486" i="1"/>
  <c r="J1486" i="1" s="1"/>
  <c r="O1484" i="1" l="1"/>
  <c r="C1486" i="1"/>
  <c r="K1486" i="1" s="1"/>
  <c r="B1486" i="1" s="1"/>
  <c r="I1487" i="1"/>
  <c r="D1487" i="1"/>
  <c r="E1487" i="1" s="1"/>
  <c r="G1487" i="1" s="1"/>
  <c r="H1488" i="1" s="1"/>
  <c r="L1487" i="1"/>
  <c r="A1488" i="1"/>
  <c r="Q1487" i="1"/>
  <c r="P1487" i="1"/>
  <c r="M1486" i="1"/>
  <c r="N1486" i="1" s="1"/>
  <c r="O1485" i="1"/>
  <c r="C1487" i="1" l="1"/>
  <c r="L1488" i="1"/>
  <c r="D1488" i="1"/>
  <c r="E1488" i="1" s="1"/>
  <c r="G1488" i="1" s="1"/>
  <c r="H1489" i="1" s="1"/>
  <c r="A1489" i="1"/>
  <c r="I1488" i="1"/>
  <c r="J1488" i="1" s="1"/>
  <c r="M1487" i="1"/>
  <c r="N1487" i="1" s="1"/>
  <c r="Q1488" i="1"/>
  <c r="P1488" i="1"/>
  <c r="O1486" i="1"/>
  <c r="J1487" i="1"/>
  <c r="C1488" i="1" l="1"/>
  <c r="K1488" i="1" s="1"/>
  <c r="B1488" i="1" s="1"/>
  <c r="K1487" i="1"/>
  <c r="B1487" i="1" s="1"/>
  <c r="A1490" i="1"/>
  <c r="L1489" i="1"/>
  <c r="D1489" i="1"/>
  <c r="E1489" i="1" s="1"/>
  <c r="G1489" i="1" s="1"/>
  <c r="H1490" i="1" s="1"/>
  <c r="P1489" i="1"/>
  <c r="M1488" i="1"/>
  <c r="N1488" i="1" s="1"/>
  <c r="Q1489" i="1"/>
  <c r="I1489" i="1"/>
  <c r="C1489" i="1" l="1"/>
  <c r="O1487" i="1"/>
  <c r="M1489" i="1"/>
  <c r="N1489" i="1" s="1"/>
  <c r="Q1490" i="1"/>
  <c r="P1490" i="1"/>
  <c r="I1490" i="1"/>
  <c r="J1490" i="1" s="1"/>
  <c r="J1489" i="1"/>
  <c r="D1490" i="1"/>
  <c r="E1490" i="1" s="1"/>
  <c r="G1490" i="1" s="1"/>
  <c r="H1491" i="1" s="1"/>
  <c r="L1490" i="1"/>
  <c r="A1491" i="1"/>
  <c r="O1488" i="1"/>
  <c r="K1489" i="1" l="1"/>
  <c r="O1489" i="1" s="1"/>
  <c r="C1490" i="1"/>
  <c r="K1490" i="1" s="1"/>
  <c r="B1490" i="1" s="1"/>
  <c r="D1491" i="1"/>
  <c r="E1491" i="1" s="1"/>
  <c r="G1491" i="1" s="1"/>
  <c r="H1492" i="1" s="1"/>
  <c r="A1492" i="1"/>
  <c r="L1491" i="1"/>
  <c r="Q1491" i="1"/>
  <c r="M1490" i="1"/>
  <c r="N1490" i="1" s="1"/>
  <c r="P1491" i="1"/>
  <c r="I1491" i="1"/>
  <c r="B1489" i="1" l="1"/>
  <c r="C1491" i="1"/>
  <c r="I1492" i="1"/>
  <c r="J1492" i="1" s="1"/>
  <c r="O1490" i="1"/>
  <c r="P1492" i="1"/>
  <c r="Q1492" i="1"/>
  <c r="M1491" i="1"/>
  <c r="N1491" i="1" s="1"/>
  <c r="D1492" i="1"/>
  <c r="E1492" i="1" s="1"/>
  <c r="G1492" i="1" s="1"/>
  <c r="H1493" i="1" s="1"/>
  <c r="A1493" i="1"/>
  <c r="L1492" i="1"/>
  <c r="J1491" i="1"/>
  <c r="K1491" i="1" l="1"/>
  <c r="O1491" i="1" s="1"/>
  <c r="C1492" i="1"/>
  <c r="K1492" i="1" s="1"/>
  <c r="B1492" i="1" s="1"/>
  <c r="A1494" i="1"/>
  <c r="D1493" i="1"/>
  <c r="E1493" i="1" s="1"/>
  <c r="G1493" i="1" s="1"/>
  <c r="H1494" i="1" s="1"/>
  <c r="L1493" i="1"/>
  <c r="I1493" i="1"/>
  <c r="M1492" i="1"/>
  <c r="N1492" i="1" s="1"/>
  <c r="Q1493" i="1"/>
  <c r="P1493" i="1"/>
  <c r="B1491" i="1" l="1"/>
  <c r="C1493" i="1"/>
  <c r="O1492" i="1"/>
  <c r="I1494" i="1"/>
  <c r="J1493" i="1"/>
  <c r="L1494" i="1"/>
  <c r="A1495" i="1"/>
  <c r="D1494" i="1"/>
  <c r="E1494" i="1" s="1"/>
  <c r="G1494" i="1" s="1"/>
  <c r="H1495" i="1" s="1"/>
  <c r="P1494" i="1"/>
  <c r="Q1494" i="1"/>
  <c r="M1493" i="1"/>
  <c r="N1493" i="1" s="1"/>
  <c r="K1493" i="1" l="1"/>
  <c r="B1493" i="1" s="1"/>
  <c r="C1494" i="1"/>
  <c r="I1495" i="1"/>
  <c r="J1495" i="1" s="1"/>
  <c r="L1495" i="1"/>
  <c r="D1495" i="1"/>
  <c r="E1495" i="1" s="1"/>
  <c r="G1495" i="1" s="1"/>
  <c r="H1496" i="1" s="1"/>
  <c r="A1496" i="1"/>
  <c r="Q1495" i="1"/>
  <c r="M1494" i="1"/>
  <c r="N1494" i="1" s="1"/>
  <c r="P1495" i="1"/>
  <c r="J1494" i="1"/>
  <c r="O1493" i="1" l="1"/>
  <c r="K1494" i="1"/>
  <c r="B1494" i="1" s="1"/>
  <c r="C1495" i="1"/>
  <c r="K1495" i="1" s="1"/>
  <c r="B1495" i="1" s="1"/>
  <c r="M1495" i="1"/>
  <c r="N1495" i="1" s="1"/>
  <c r="Q1496" i="1"/>
  <c r="P1496" i="1"/>
  <c r="L1496" i="1"/>
  <c r="D1496" i="1"/>
  <c r="E1496" i="1" s="1"/>
  <c r="G1496" i="1" s="1"/>
  <c r="H1497" i="1" s="1"/>
  <c r="A1497" i="1"/>
  <c r="I1496" i="1"/>
  <c r="J1496" i="1" s="1"/>
  <c r="O1494" i="1" l="1"/>
  <c r="C1496" i="1"/>
  <c r="K1496" i="1" s="1"/>
  <c r="M1496" i="1"/>
  <c r="N1496" i="1" s="1"/>
  <c r="P1497" i="1"/>
  <c r="Q1497" i="1"/>
  <c r="I1497" i="1"/>
  <c r="A1498" i="1"/>
  <c r="D1497" i="1"/>
  <c r="E1497" i="1" s="1"/>
  <c r="G1497" i="1" s="1"/>
  <c r="H1498" i="1" s="1"/>
  <c r="L1497" i="1"/>
  <c r="O1495" i="1"/>
  <c r="C1497" i="1" l="1"/>
  <c r="O1496" i="1"/>
  <c r="B1496" i="1"/>
  <c r="I1498" i="1"/>
  <c r="J1498" i="1" s="1"/>
  <c r="Q1498" i="1"/>
  <c r="P1498" i="1"/>
  <c r="M1497" i="1"/>
  <c r="N1497" i="1" s="1"/>
  <c r="J1497" i="1"/>
  <c r="D1498" i="1"/>
  <c r="E1498" i="1" s="1"/>
  <c r="G1498" i="1" s="1"/>
  <c r="H1499" i="1" s="1"/>
  <c r="L1498" i="1"/>
  <c r="A1499" i="1"/>
  <c r="C1498" i="1" l="1"/>
  <c r="K1498" i="1" s="1"/>
  <c r="B1498" i="1" s="1"/>
  <c r="K1497" i="1"/>
  <c r="O1497" i="1" s="1"/>
  <c r="L1499" i="1"/>
  <c r="A1500" i="1"/>
  <c r="D1499" i="1"/>
  <c r="E1499" i="1" s="1"/>
  <c r="G1499" i="1" s="1"/>
  <c r="H1500" i="1" s="1"/>
  <c r="I1499" i="1"/>
  <c r="Q1499" i="1"/>
  <c r="P1499" i="1"/>
  <c r="M1498" i="1"/>
  <c r="N1498" i="1" s="1"/>
  <c r="C1499" i="1" l="1"/>
  <c r="B1497" i="1"/>
  <c r="I1500" i="1"/>
  <c r="J1500" i="1" s="1"/>
  <c r="O1498" i="1"/>
  <c r="A1501" i="1"/>
  <c r="D1500" i="1"/>
  <c r="E1500" i="1" s="1"/>
  <c r="G1500" i="1" s="1"/>
  <c r="H1501" i="1" s="1"/>
  <c r="L1500" i="1"/>
  <c r="P1500" i="1"/>
  <c r="M1499" i="1"/>
  <c r="N1499" i="1" s="1"/>
  <c r="Q1500" i="1"/>
  <c r="J1499" i="1"/>
  <c r="C1500" i="1" l="1"/>
  <c r="K1500" i="1" s="1"/>
  <c r="B1500" i="1" s="1"/>
  <c r="K1499" i="1"/>
  <c r="B1499" i="1" s="1"/>
  <c r="I1501" i="1"/>
  <c r="J1501" i="1" s="1"/>
  <c r="A1502" i="1"/>
  <c r="L1501" i="1"/>
  <c r="D1501" i="1"/>
  <c r="E1501" i="1" s="1"/>
  <c r="G1501" i="1" s="1"/>
  <c r="H1502" i="1" s="1"/>
  <c r="P1501" i="1"/>
  <c r="Q1501" i="1"/>
  <c r="M1500" i="1"/>
  <c r="N1500" i="1" s="1"/>
  <c r="O1499" i="1" l="1"/>
  <c r="C1501" i="1"/>
  <c r="K1501" i="1" s="1"/>
  <c r="B1501" i="1" s="1"/>
  <c r="I1502" i="1"/>
  <c r="J1502" i="1" s="1"/>
  <c r="D1502" i="1"/>
  <c r="E1502" i="1" s="1"/>
  <c r="G1502" i="1" s="1"/>
  <c r="H1503" i="1" s="1"/>
  <c r="A1503" i="1"/>
  <c r="L1502" i="1"/>
  <c r="O1500" i="1"/>
  <c r="Q1502" i="1"/>
  <c r="P1502" i="1"/>
  <c r="M1501" i="1"/>
  <c r="N1501" i="1" s="1"/>
  <c r="C1502" i="1" l="1"/>
  <c r="K1502" i="1" s="1"/>
  <c r="B1502" i="1" s="1"/>
  <c r="A1504" i="1"/>
  <c r="L1503" i="1"/>
  <c r="D1503" i="1"/>
  <c r="E1503" i="1" s="1"/>
  <c r="G1503" i="1" s="1"/>
  <c r="H1504" i="1" s="1"/>
  <c r="M1502" i="1"/>
  <c r="N1502" i="1" s="1"/>
  <c r="Q1503" i="1"/>
  <c r="P1503" i="1"/>
  <c r="I1503" i="1"/>
  <c r="O1501" i="1"/>
  <c r="C1503" i="1" l="1"/>
  <c r="I1504" i="1"/>
  <c r="J1504" i="1" s="1"/>
  <c r="J1503" i="1"/>
  <c r="D1504" i="1"/>
  <c r="E1504" i="1" s="1"/>
  <c r="G1504" i="1" s="1"/>
  <c r="H1505" i="1" s="1"/>
  <c r="A1505" i="1"/>
  <c r="A1506" i="1" s="1"/>
  <c r="L1504" i="1"/>
  <c r="O1502" i="1"/>
  <c r="M1503" i="1"/>
  <c r="N1503" i="1" s="1"/>
  <c r="Q1504" i="1"/>
  <c r="P1504" i="1"/>
  <c r="A1507" i="1" l="1"/>
  <c r="D1506" i="1"/>
  <c r="E1506" i="1" s="1"/>
  <c r="G1506" i="1" s="1"/>
  <c r="L1506" i="1"/>
  <c r="M1506" i="1" s="1"/>
  <c r="N1506" i="1" s="1"/>
  <c r="C1504" i="1"/>
  <c r="K1504" i="1" s="1"/>
  <c r="B1504" i="1" s="1"/>
  <c r="K1503" i="1"/>
  <c r="B1503" i="1" s="1"/>
  <c r="I1505" i="1"/>
  <c r="M1504" i="1"/>
  <c r="N1504" i="1" s="1"/>
  <c r="P1505" i="1"/>
  <c r="Q1505" i="1"/>
  <c r="L1505" i="1"/>
  <c r="D1505" i="1"/>
  <c r="E1505" i="1" s="1"/>
  <c r="G1505" i="1" s="1"/>
  <c r="A1508" i="1" l="1"/>
  <c r="D1507" i="1"/>
  <c r="E1507" i="1" s="1"/>
  <c r="G1507" i="1" s="1"/>
  <c r="L1507" i="1"/>
  <c r="M1507" i="1" s="1"/>
  <c r="N1507" i="1" s="1"/>
  <c r="C1505" i="1"/>
  <c r="O1503" i="1"/>
  <c r="M1505" i="1"/>
  <c r="N1505" i="1" s="1"/>
  <c r="P1506" i="1"/>
  <c r="P1507" i="1" s="1"/>
  <c r="P1508" i="1" s="1"/>
  <c r="Q1506" i="1"/>
  <c r="Q1507" i="1" s="1"/>
  <c r="Q1508" i="1" s="1"/>
  <c r="I1506" i="1"/>
  <c r="I1507" i="1" s="1"/>
  <c r="J1505" i="1"/>
  <c r="H1508" i="1"/>
  <c r="H1507" i="1"/>
  <c r="H1506" i="1"/>
  <c r="O1504" i="1"/>
  <c r="I1508" i="1" l="1"/>
  <c r="A1509" i="1"/>
  <c r="D1508" i="1"/>
  <c r="E1508" i="1" s="1"/>
  <c r="G1508" i="1" s="1"/>
  <c r="L1508" i="1"/>
  <c r="M1508" i="1" s="1"/>
  <c r="N1508" i="1" s="1"/>
  <c r="C1506" i="1"/>
  <c r="C1507" i="1" s="1"/>
  <c r="C1508" i="1" s="1"/>
  <c r="K1505" i="1"/>
  <c r="O1505" i="1" s="1"/>
  <c r="J1506" i="1"/>
  <c r="J1507" i="1"/>
  <c r="J1508" i="1"/>
  <c r="A1510" i="1" l="1"/>
  <c r="D1509" i="1"/>
  <c r="E1509" i="1" s="1"/>
  <c r="G1509" i="1" s="1"/>
  <c r="L1509" i="1"/>
  <c r="M1509" i="1" s="1"/>
  <c r="N1509" i="1" s="1"/>
  <c r="H1510" i="1"/>
  <c r="H1509" i="1"/>
  <c r="P1509" i="1"/>
  <c r="P1510" i="1" s="1"/>
  <c r="Q1509" i="1"/>
  <c r="Q1510" i="1" s="1"/>
  <c r="I1509" i="1"/>
  <c r="I1510" i="1" s="1"/>
  <c r="K1506" i="1"/>
  <c r="O1506" i="1" s="1"/>
  <c r="K1507" i="1"/>
  <c r="O1507" i="1" s="1"/>
  <c r="B1505" i="1"/>
  <c r="K1508" i="1"/>
  <c r="O1508" i="1" s="1"/>
  <c r="C1509" i="1"/>
  <c r="J1510" i="1" l="1"/>
  <c r="J1509" i="1"/>
  <c r="K1509" i="1" s="1"/>
  <c r="O1509" i="1" s="1"/>
  <c r="A1511" i="1"/>
  <c r="D1510" i="1"/>
  <c r="E1510" i="1" s="1"/>
  <c r="G1510" i="1" s="1"/>
  <c r="L1510" i="1"/>
  <c r="M1510" i="1" s="1"/>
  <c r="N1510" i="1" s="1"/>
  <c r="B1507" i="1"/>
  <c r="B1506" i="1"/>
  <c r="B1508" i="1"/>
  <c r="C1510" i="1"/>
  <c r="P1511" i="1" l="1"/>
  <c r="Q1511" i="1"/>
  <c r="I1511" i="1"/>
  <c r="H1511" i="1"/>
  <c r="J1511" i="1" s="1"/>
  <c r="H1512" i="1"/>
  <c r="A1512" i="1"/>
  <c r="D1511" i="1"/>
  <c r="E1511" i="1" s="1"/>
  <c r="G1511" i="1" s="1"/>
  <c r="L1511" i="1"/>
  <c r="B1509" i="1"/>
  <c r="C1511" i="1"/>
  <c r="K1510" i="1"/>
  <c r="O1510" i="1" s="1"/>
  <c r="A1513" i="1" l="1"/>
  <c r="D1512" i="1"/>
  <c r="E1512" i="1" s="1"/>
  <c r="G1512" i="1" s="1"/>
  <c r="L1512" i="1"/>
  <c r="M1512" i="1" s="1"/>
  <c r="N1512" i="1" s="1"/>
  <c r="M1511" i="1"/>
  <c r="N1511" i="1" s="1"/>
  <c r="C1512" i="1" s="1"/>
  <c r="Q1512" i="1"/>
  <c r="I1512" i="1"/>
  <c r="P1512" i="1"/>
  <c r="B1510" i="1"/>
  <c r="K1511" i="1"/>
  <c r="O1511" i="1" l="1"/>
  <c r="I1513" i="1"/>
  <c r="J1512" i="1"/>
  <c r="H1513" i="1"/>
  <c r="J1513" i="1" s="1"/>
  <c r="P1513" i="1"/>
  <c r="Q1513" i="1"/>
  <c r="A1514" i="1"/>
  <c r="D1513" i="1"/>
  <c r="E1513" i="1" s="1"/>
  <c r="G1513" i="1" s="1"/>
  <c r="L1513" i="1"/>
  <c r="M1513" i="1" s="1"/>
  <c r="N1513" i="1" s="1"/>
  <c r="B1511" i="1"/>
  <c r="C1513" i="1"/>
  <c r="K1512" i="1"/>
  <c r="O1512" i="1" s="1"/>
  <c r="A1515" i="1" l="1"/>
  <c r="D1514" i="1"/>
  <c r="E1514" i="1" s="1"/>
  <c r="G1514" i="1" s="1"/>
  <c r="L1514" i="1"/>
  <c r="M1514" i="1" s="1"/>
  <c r="N1514" i="1" s="1"/>
  <c r="H1514" i="1"/>
  <c r="P1514" i="1"/>
  <c r="Q1514" i="1"/>
  <c r="I1514" i="1"/>
  <c r="B1512" i="1"/>
  <c r="K1513" i="1"/>
  <c r="O1513" i="1" s="1"/>
  <c r="C1514" i="1"/>
  <c r="I1515" i="1" l="1"/>
  <c r="H1515" i="1"/>
  <c r="J1515" i="1" s="1"/>
  <c r="Q1515" i="1"/>
  <c r="H1516" i="1"/>
  <c r="J1514" i="1"/>
  <c r="K1514" i="1" s="1"/>
  <c r="O1514" i="1" s="1"/>
  <c r="P1515" i="1"/>
  <c r="A1516" i="1"/>
  <c r="D1515" i="1"/>
  <c r="E1515" i="1" s="1"/>
  <c r="G1515" i="1" s="1"/>
  <c r="L1515" i="1"/>
  <c r="M1515" i="1" s="1"/>
  <c r="N1515" i="1" s="1"/>
  <c r="B1513" i="1"/>
  <c r="C1515" i="1"/>
  <c r="I1516" i="1" l="1"/>
  <c r="P1516" i="1"/>
  <c r="Q1516" i="1"/>
  <c r="J1516" i="1"/>
  <c r="A1517" i="1"/>
  <c r="D1516" i="1"/>
  <c r="E1516" i="1" s="1"/>
  <c r="G1516" i="1" s="1"/>
  <c r="L1516" i="1"/>
  <c r="M1516" i="1" s="1"/>
  <c r="N1516" i="1" s="1"/>
  <c r="B1514" i="1"/>
  <c r="C1516" i="1"/>
  <c r="K1515" i="1"/>
  <c r="O1515" i="1" s="1"/>
  <c r="Q1517" i="1" l="1"/>
  <c r="H1517" i="1"/>
  <c r="I1517" i="1"/>
  <c r="A1518" i="1"/>
  <c r="D1517" i="1"/>
  <c r="E1517" i="1" s="1"/>
  <c r="G1517" i="1" s="1"/>
  <c r="H1518" i="1" s="1"/>
  <c r="L1517" i="1"/>
  <c r="M1517" i="1" s="1"/>
  <c r="N1517" i="1" s="1"/>
  <c r="P1517" i="1"/>
  <c r="B1515" i="1"/>
  <c r="K1516" i="1"/>
  <c r="O1516" i="1" s="1"/>
  <c r="C1517" i="1"/>
  <c r="I1518" i="1" l="1"/>
  <c r="P1518" i="1"/>
  <c r="J1517" i="1"/>
  <c r="K1517" i="1" s="1"/>
  <c r="O1517" i="1" s="1"/>
  <c r="A1519" i="1"/>
  <c r="D1518" i="1"/>
  <c r="E1518" i="1" s="1"/>
  <c r="G1518" i="1" s="1"/>
  <c r="H1519" i="1" s="1"/>
  <c r="L1518" i="1"/>
  <c r="M1518" i="1" s="1"/>
  <c r="N1518" i="1" s="1"/>
  <c r="Q1518" i="1"/>
  <c r="B1516" i="1"/>
  <c r="C1518" i="1"/>
  <c r="I1519" i="1" l="1"/>
  <c r="J1518" i="1"/>
  <c r="K1518" i="1" s="1"/>
  <c r="O1518" i="1" s="1"/>
  <c r="Q1519" i="1"/>
  <c r="J1519" i="1"/>
  <c r="A1520" i="1"/>
  <c r="D1519" i="1"/>
  <c r="E1519" i="1" s="1"/>
  <c r="G1519" i="1" s="1"/>
  <c r="H1520" i="1" s="1"/>
  <c r="L1519" i="1"/>
  <c r="M1519" i="1" s="1"/>
  <c r="N1519" i="1" s="1"/>
  <c r="P1519" i="1"/>
  <c r="B1517" i="1"/>
  <c r="C1519" i="1"/>
  <c r="P1520" i="1" l="1"/>
  <c r="A1521" i="1"/>
  <c r="D1520" i="1"/>
  <c r="E1520" i="1" s="1"/>
  <c r="G1520" i="1" s="1"/>
  <c r="H1521" i="1" s="1"/>
  <c r="L1520" i="1"/>
  <c r="M1520" i="1" s="1"/>
  <c r="N1520" i="1" s="1"/>
  <c r="Q1520" i="1"/>
  <c r="I1520" i="1"/>
  <c r="B1518" i="1"/>
  <c r="K1519" i="1"/>
  <c r="O1519" i="1" s="1"/>
  <c r="C1520" i="1"/>
  <c r="I1521" i="1" l="1"/>
  <c r="Q1521" i="1"/>
  <c r="J1521" i="1"/>
  <c r="A1522" i="1"/>
  <c r="D1521" i="1"/>
  <c r="E1521" i="1" s="1"/>
  <c r="G1521" i="1" s="1"/>
  <c r="H1522" i="1" s="1"/>
  <c r="L1521" i="1"/>
  <c r="M1521" i="1" s="1"/>
  <c r="N1521" i="1" s="1"/>
  <c r="P1521" i="1"/>
  <c r="J1520" i="1"/>
  <c r="K1520" i="1" s="1"/>
  <c r="O1520" i="1" s="1"/>
  <c r="B1519" i="1"/>
  <c r="C1521" i="1"/>
  <c r="Q1522" i="1" l="1"/>
  <c r="I1522" i="1"/>
  <c r="P1522" i="1"/>
  <c r="A1523" i="1"/>
  <c r="D1522" i="1"/>
  <c r="E1522" i="1" s="1"/>
  <c r="G1522" i="1" s="1"/>
  <c r="H1523" i="1" s="1"/>
  <c r="L1522" i="1"/>
  <c r="M1522" i="1" s="1"/>
  <c r="N1522" i="1" s="1"/>
  <c r="B1520" i="1"/>
  <c r="K1521" i="1"/>
  <c r="O1521" i="1" s="1"/>
  <c r="C1522" i="1"/>
  <c r="P1523" i="1" l="1"/>
  <c r="I1523" i="1"/>
  <c r="Q1523" i="1"/>
  <c r="A1524" i="1"/>
  <c r="D1523" i="1"/>
  <c r="E1523" i="1" s="1"/>
  <c r="G1523" i="1" s="1"/>
  <c r="H1524" i="1" s="1"/>
  <c r="L1523" i="1"/>
  <c r="M1523" i="1" s="1"/>
  <c r="N1523" i="1" s="1"/>
  <c r="J1522" i="1"/>
  <c r="K1522" i="1" s="1"/>
  <c r="O1522" i="1" s="1"/>
  <c r="B1521" i="1"/>
  <c r="C1523" i="1"/>
  <c r="Q1524" i="1" l="1"/>
  <c r="I1524" i="1"/>
  <c r="P1524" i="1"/>
  <c r="A1525" i="1"/>
  <c r="D1524" i="1"/>
  <c r="E1524" i="1" s="1"/>
  <c r="G1524" i="1" s="1"/>
  <c r="H1525" i="1" s="1"/>
  <c r="L1524" i="1"/>
  <c r="M1524" i="1" s="1"/>
  <c r="N1524" i="1" s="1"/>
  <c r="J1524" i="1"/>
  <c r="J1523" i="1"/>
  <c r="K1523" i="1" s="1"/>
  <c r="O1523" i="1" s="1"/>
  <c r="B1522" i="1"/>
  <c r="C1524" i="1"/>
  <c r="A1526" i="1" l="1"/>
  <c r="D1525" i="1"/>
  <c r="E1525" i="1" s="1"/>
  <c r="G1525" i="1" s="1"/>
  <c r="H1526" i="1" s="1"/>
  <c r="J1526" i="1" s="1"/>
  <c r="L1525" i="1"/>
  <c r="M1525" i="1" s="1"/>
  <c r="N1525" i="1" s="1"/>
  <c r="P1525" i="1"/>
  <c r="P1526" i="1" s="1"/>
  <c r="I1525" i="1"/>
  <c r="I1526" i="1" s="1"/>
  <c r="Q1525" i="1"/>
  <c r="Q1526" i="1" s="1"/>
  <c r="B1523" i="1"/>
  <c r="K1524" i="1"/>
  <c r="O1524" i="1" s="1"/>
  <c r="C1525" i="1"/>
  <c r="A1527" i="1" l="1"/>
  <c r="D1526" i="1"/>
  <c r="E1526" i="1" s="1"/>
  <c r="G1526" i="1" s="1"/>
  <c r="H1527" i="1" s="1"/>
  <c r="L1526" i="1"/>
  <c r="M1526" i="1" s="1"/>
  <c r="N1526" i="1" s="1"/>
  <c r="J1525" i="1"/>
  <c r="K1525" i="1" s="1"/>
  <c r="O1525" i="1" s="1"/>
  <c r="B1524" i="1"/>
  <c r="C1526" i="1"/>
  <c r="A1528" i="1" l="1"/>
  <c r="D1527" i="1"/>
  <c r="E1527" i="1" s="1"/>
  <c r="G1527" i="1" s="1"/>
  <c r="H1528" i="1" s="1"/>
  <c r="J1528" i="1" s="1"/>
  <c r="L1527" i="1"/>
  <c r="M1527" i="1" s="1"/>
  <c r="N1527" i="1" s="1"/>
  <c r="P1527" i="1"/>
  <c r="P1528" i="1" s="1"/>
  <c r="I1527" i="1"/>
  <c r="I1528" i="1" s="1"/>
  <c r="Q1527" i="1"/>
  <c r="Q1528" i="1" s="1"/>
  <c r="B1525" i="1"/>
  <c r="K1526" i="1"/>
  <c r="O1526" i="1" s="1"/>
  <c r="C1527" i="1"/>
  <c r="A1529" i="1" l="1"/>
  <c r="D1528" i="1"/>
  <c r="E1528" i="1" s="1"/>
  <c r="G1528" i="1" s="1"/>
  <c r="H1529" i="1" s="1"/>
  <c r="L1528" i="1"/>
  <c r="M1528" i="1" s="1"/>
  <c r="N1528" i="1" s="1"/>
  <c r="J1527" i="1"/>
  <c r="B1526" i="1"/>
  <c r="K1527" i="1"/>
  <c r="O1527" i="1" s="1"/>
  <c r="C1528" i="1"/>
  <c r="P1529" i="1" l="1"/>
  <c r="I1529" i="1"/>
  <c r="Q1529" i="1"/>
  <c r="A1530" i="1"/>
  <c r="D1529" i="1"/>
  <c r="E1529" i="1" s="1"/>
  <c r="G1529" i="1" s="1"/>
  <c r="H1530" i="1" s="1"/>
  <c r="L1529" i="1"/>
  <c r="M1529" i="1" s="1"/>
  <c r="N1529" i="1" s="1"/>
  <c r="B1527" i="1"/>
  <c r="K1528" i="1"/>
  <c r="O1528" i="1" s="1"/>
  <c r="C1529" i="1"/>
  <c r="Q1530" i="1" l="1"/>
  <c r="I1530" i="1"/>
  <c r="P1530" i="1"/>
  <c r="J1530" i="1"/>
  <c r="A1531" i="1"/>
  <c r="D1530" i="1"/>
  <c r="E1530" i="1" s="1"/>
  <c r="G1530" i="1" s="1"/>
  <c r="H1531" i="1" s="1"/>
  <c r="L1530" i="1"/>
  <c r="M1530" i="1" s="1"/>
  <c r="N1530" i="1" s="1"/>
  <c r="J1529" i="1"/>
  <c r="K1529" i="1" s="1"/>
  <c r="O1529" i="1" s="1"/>
  <c r="B1528" i="1"/>
  <c r="C1530" i="1"/>
  <c r="A1532" i="1" l="1"/>
  <c r="D1531" i="1"/>
  <c r="E1531" i="1" s="1"/>
  <c r="G1531" i="1" s="1"/>
  <c r="H1532" i="1" s="1"/>
  <c r="J1532" i="1" s="1"/>
  <c r="L1531" i="1"/>
  <c r="M1531" i="1" s="1"/>
  <c r="N1531" i="1" s="1"/>
  <c r="P1531" i="1"/>
  <c r="I1531" i="1"/>
  <c r="I1532" i="1" s="1"/>
  <c r="Q1531" i="1"/>
  <c r="B1529" i="1"/>
  <c r="K1530" i="1"/>
  <c r="O1530" i="1" s="1"/>
  <c r="C1531" i="1"/>
  <c r="A1533" i="1" l="1"/>
  <c r="D1532" i="1"/>
  <c r="E1532" i="1" s="1"/>
  <c r="G1532" i="1" s="1"/>
  <c r="H1533" i="1" s="1"/>
  <c r="J1533" i="1" s="1"/>
  <c r="L1532" i="1"/>
  <c r="M1532" i="1" s="1"/>
  <c r="N1532" i="1" s="1"/>
  <c r="J1531" i="1"/>
  <c r="K1531" i="1" s="1"/>
  <c r="O1531" i="1" s="1"/>
  <c r="I1533" i="1"/>
  <c r="P1532" i="1"/>
  <c r="P1533" i="1" s="1"/>
  <c r="Q1532" i="1"/>
  <c r="B1530" i="1"/>
  <c r="C1532" i="1"/>
  <c r="Q1533" i="1" l="1"/>
  <c r="A1534" i="1"/>
  <c r="D1533" i="1"/>
  <c r="E1533" i="1" s="1"/>
  <c r="G1533" i="1" s="1"/>
  <c r="H1534" i="1" s="1"/>
  <c r="L1533" i="1"/>
  <c r="M1533" i="1" s="1"/>
  <c r="N1533" i="1" s="1"/>
  <c r="B1531" i="1"/>
  <c r="K1532" i="1"/>
  <c r="O1532" i="1" s="1"/>
  <c r="C1533" i="1"/>
  <c r="Q1534" i="1" l="1"/>
  <c r="P1534" i="1"/>
  <c r="I1534" i="1"/>
  <c r="A1535" i="1"/>
  <c r="D1534" i="1"/>
  <c r="E1534" i="1" s="1"/>
  <c r="G1534" i="1" s="1"/>
  <c r="H1535" i="1" s="1"/>
  <c r="L1534" i="1"/>
  <c r="M1534" i="1" s="1"/>
  <c r="N1534" i="1" s="1"/>
  <c r="B1532" i="1"/>
  <c r="K1533" i="1"/>
  <c r="O1533" i="1" s="1"/>
  <c r="C1534" i="1"/>
  <c r="I1535" i="1" l="1"/>
  <c r="P1535" i="1"/>
  <c r="Q1535" i="1"/>
  <c r="A1536" i="1"/>
  <c r="D1535" i="1"/>
  <c r="E1535" i="1" s="1"/>
  <c r="G1535" i="1" s="1"/>
  <c r="H1536" i="1" s="1"/>
  <c r="L1535" i="1"/>
  <c r="M1535" i="1" s="1"/>
  <c r="N1535" i="1" s="1"/>
  <c r="J1534" i="1"/>
  <c r="K1534" i="1" s="1"/>
  <c r="O1534" i="1" s="1"/>
  <c r="B1533" i="1"/>
  <c r="C1535" i="1"/>
  <c r="P1536" i="1" l="1"/>
  <c r="I1536" i="1"/>
  <c r="J1536" i="1" s="1"/>
  <c r="J1535" i="1"/>
  <c r="K1535" i="1" s="1"/>
  <c r="O1535" i="1" s="1"/>
  <c r="A1537" i="1"/>
  <c r="D1536" i="1"/>
  <c r="E1536" i="1" s="1"/>
  <c r="G1536" i="1" s="1"/>
  <c r="H1537" i="1" s="1"/>
  <c r="L1536" i="1"/>
  <c r="M1536" i="1" s="1"/>
  <c r="N1536" i="1" s="1"/>
  <c r="Q1536" i="1"/>
  <c r="B1534" i="1"/>
  <c r="C1536" i="1"/>
  <c r="Q1537" i="1" l="1"/>
  <c r="A1538" i="1"/>
  <c r="D1537" i="1"/>
  <c r="E1537" i="1" s="1"/>
  <c r="G1537" i="1" s="1"/>
  <c r="H1538" i="1" s="1"/>
  <c r="J1538" i="1" s="1"/>
  <c r="L1537" i="1"/>
  <c r="M1537" i="1" s="1"/>
  <c r="N1537" i="1" s="1"/>
  <c r="I1537" i="1"/>
  <c r="I1538" i="1" s="1"/>
  <c r="P1537" i="1"/>
  <c r="P1538" i="1" s="1"/>
  <c r="B1535" i="1"/>
  <c r="C1537" i="1"/>
  <c r="K1536" i="1"/>
  <c r="O1536" i="1" s="1"/>
  <c r="A1539" i="1" l="1"/>
  <c r="D1538" i="1"/>
  <c r="E1538" i="1" s="1"/>
  <c r="G1538" i="1" s="1"/>
  <c r="H1539" i="1" s="1"/>
  <c r="L1538" i="1"/>
  <c r="M1538" i="1" s="1"/>
  <c r="N1538" i="1" s="1"/>
  <c r="J1537" i="1"/>
  <c r="Q1538" i="1"/>
  <c r="B1536" i="1"/>
  <c r="K1537" i="1"/>
  <c r="O1537" i="1" s="1"/>
  <c r="C1538" i="1"/>
  <c r="A1540" i="1" l="1"/>
  <c r="D1539" i="1"/>
  <c r="E1539" i="1" s="1"/>
  <c r="G1539" i="1" s="1"/>
  <c r="H1540" i="1" s="1"/>
  <c r="L1539" i="1"/>
  <c r="M1539" i="1" s="1"/>
  <c r="N1539" i="1" s="1"/>
  <c r="Q1539" i="1"/>
  <c r="P1539" i="1"/>
  <c r="I1539" i="1"/>
  <c r="B1537" i="1"/>
  <c r="K1538" i="1"/>
  <c r="O1538" i="1" s="1"/>
  <c r="C1539" i="1"/>
  <c r="I1540" i="1" l="1"/>
  <c r="P1540" i="1"/>
  <c r="Q1540" i="1"/>
  <c r="J1540" i="1"/>
  <c r="A1541" i="1"/>
  <c r="D1540" i="1"/>
  <c r="E1540" i="1" s="1"/>
  <c r="G1540" i="1" s="1"/>
  <c r="H1541" i="1" s="1"/>
  <c r="L1540" i="1"/>
  <c r="M1540" i="1" s="1"/>
  <c r="N1540" i="1" s="1"/>
  <c r="J1539" i="1"/>
  <c r="K1539" i="1" s="1"/>
  <c r="O1539" i="1" s="1"/>
  <c r="B1538" i="1"/>
  <c r="C1540" i="1"/>
  <c r="A1542" i="1" l="1"/>
  <c r="D1541" i="1"/>
  <c r="E1541" i="1" s="1"/>
  <c r="G1541" i="1" s="1"/>
  <c r="H1542" i="1" s="1"/>
  <c r="L1541" i="1"/>
  <c r="M1541" i="1" s="1"/>
  <c r="N1541" i="1" s="1"/>
  <c r="Q1541" i="1"/>
  <c r="I1541" i="1"/>
  <c r="P1541" i="1"/>
  <c r="B1539" i="1"/>
  <c r="K1540" i="1"/>
  <c r="O1540" i="1" s="1"/>
  <c r="C1541" i="1"/>
  <c r="I1542" i="1" l="1"/>
  <c r="Q1542" i="1"/>
  <c r="J1542" i="1"/>
  <c r="A1543" i="1"/>
  <c r="D1542" i="1"/>
  <c r="E1542" i="1" s="1"/>
  <c r="G1542" i="1" s="1"/>
  <c r="H1543" i="1" s="1"/>
  <c r="L1542" i="1"/>
  <c r="M1542" i="1" s="1"/>
  <c r="N1542" i="1" s="1"/>
  <c r="P1542" i="1"/>
  <c r="J1541" i="1"/>
  <c r="K1541" i="1" s="1"/>
  <c r="O1541" i="1" s="1"/>
  <c r="B1540" i="1"/>
  <c r="C1542" i="1"/>
  <c r="P1543" i="1" l="1"/>
  <c r="Q1543" i="1"/>
  <c r="I1543" i="1"/>
  <c r="A1544" i="1"/>
  <c r="D1543" i="1"/>
  <c r="E1543" i="1" s="1"/>
  <c r="G1543" i="1" s="1"/>
  <c r="H1544" i="1" s="1"/>
  <c r="L1543" i="1"/>
  <c r="M1543" i="1" s="1"/>
  <c r="N1543" i="1" s="1"/>
  <c r="B1541" i="1"/>
  <c r="K1542" i="1"/>
  <c r="O1542" i="1" s="1"/>
  <c r="C1543" i="1"/>
  <c r="I1544" i="1" l="1"/>
  <c r="A1545" i="1"/>
  <c r="D1544" i="1"/>
  <c r="E1544" i="1" s="1"/>
  <c r="G1544" i="1" s="1"/>
  <c r="H1545" i="1" s="1"/>
  <c r="L1544" i="1"/>
  <c r="M1544" i="1" s="1"/>
  <c r="N1544" i="1" s="1"/>
  <c r="J1543" i="1"/>
  <c r="K1543" i="1" s="1"/>
  <c r="O1543" i="1" s="1"/>
  <c r="Q1544" i="1"/>
  <c r="Q1545" i="1" s="1"/>
  <c r="P1544" i="1"/>
  <c r="B1542" i="1"/>
  <c r="C1544" i="1"/>
  <c r="P1545" i="1" l="1"/>
  <c r="A1546" i="1"/>
  <c r="D1545" i="1"/>
  <c r="E1545" i="1" s="1"/>
  <c r="G1545" i="1" s="1"/>
  <c r="H1546" i="1" s="1"/>
  <c r="L1545" i="1"/>
  <c r="M1545" i="1" s="1"/>
  <c r="N1545" i="1" s="1"/>
  <c r="I1545" i="1"/>
  <c r="J1545" i="1" s="1"/>
  <c r="J1544" i="1"/>
  <c r="K1544" i="1" s="1"/>
  <c r="O1544" i="1" s="1"/>
  <c r="B1543" i="1"/>
  <c r="C1545" i="1"/>
  <c r="Q1546" i="1" l="1"/>
  <c r="P1546" i="1"/>
  <c r="I1546" i="1"/>
  <c r="J1546" i="1"/>
  <c r="A1547" i="1"/>
  <c r="D1546" i="1"/>
  <c r="E1546" i="1" s="1"/>
  <c r="G1546" i="1" s="1"/>
  <c r="H1547" i="1" s="1"/>
  <c r="L1546" i="1"/>
  <c r="M1546" i="1" s="1"/>
  <c r="N1546" i="1" s="1"/>
  <c r="B1544" i="1"/>
  <c r="K1545" i="1"/>
  <c r="O1545" i="1" s="1"/>
  <c r="C1546" i="1"/>
  <c r="I1547" i="1" l="1"/>
  <c r="P1547" i="1"/>
  <c r="Q1547" i="1"/>
  <c r="J1547" i="1"/>
  <c r="A1548" i="1"/>
  <c r="D1547" i="1"/>
  <c r="E1547" i="1" s="1"/>
  <c r="G1547" i="1" s="1"/>
  <c r="H1548" i="1" s="1"/>
  <c r="L1547" i="1"/>
  <c r="M1547" i="1" s="1"/>
  <c r="N1547" i="1" s="1"/>
  <c r="B1545" i="1"/>
  <c r="K1546" i="1"/>
  <c r="O1546" i="1" s="1"/>
  <c r="C1547" i="1"/>
  <c r="A1549" i="1" l="1"/>
  <c r="D1548" i="1"/>
  <c r="E1548" i="1" s="1"/>
  <c r="G1548" i="1" s="1"/>
  <c r="H1549" i="1" s="1"/>
  <c r="J1549" i="1" s="1"/>
  <c r="L1548" i="1"/>
  <c r="M1548" i="1" s="1"/>
  <c r="N1548" i="1" s="1"/>
  <c r="Q1548" i="1"/>
  <c r="Q1549" i="1" s="1"/>
  <c r="P1548" i="1"/>
  <c r="P1549" i="1" s="1"/>
  <c r="I1548" i="1"/>
  <c r="I1549" i="1" s="1"/>
  <c r="B1546" i="1"/>
  <c r="C1548" i="1"/>
  <c r="K1547" i="1"/>
  <c r="O1547" i="1" s="1"/>
  <c r="A1550" i="1" l="1"/>
  <c r="D1549" i="1"/>
  <c r="E1549" i="1" s="1"/>
  <c r="G1549" i="1" s="1"/>
  <c r="H1550" i="1" s="1"/>
  <c r="L1549" i="1"/>
  <c r="M1549" i="1" s="1"/>
  <c r="N1549" i="1" s="1"/>
  <c r="J1548" i="1"/>
  <c r="B1547" i="1"/>
  <c r="K1548" i="1"/>
  <c r="O1548" i="1" s="1"/>
  <c r="C1549" i="1"/>
  <c r="A1551" i="1" l="1"/>
  <c r="D1550" i="1"/>
  <c r="E1550" i="1" s="1"/>
  <c r="G1550" i="1" s="1"/>
  <c r="H1551" i="1" s="1"/>
  <c r="L1550" i="1"/>
  <c r="M1550" i="1" s="1"/>
  <c r="N1550" i="1" s="1"/>
  <c r="Q1550" i="1"/>
  <c r="P1550" i="1"/>
  <c r="I1550" i="1"/>
  <c r="B1548" i="1"/>
  <c r="C1550" i="1"/>
  <c r="K1549" i="1"/>
  <c r="O1549" i="1" s="1"/>
  <c r="I1551" i="1" l="1"/>
  <c r="A1552" i="1"/>
  <c r="D1551" i="1"/>
  <c r="E1551" i="1" s="1"/>
  <c r="G1551" i="1" s="1"/>
  <c r="H1552" i="1" s="1"/>
  <c r="L1551" i="1"/>
  <c r="M1551" i="1" s="1"/>
  <c r="N1551" i="1" s="1"/>
  <c r="J1550" i="1"/>
  <c r="K1550" i="1" s="1"/>
  <c r="O1550" i="1" s="1"/>
  <c r="P1551" i="1"/>
  <c r="Q1551" i="1"/>
  <c r="B1549" i="1"/>
  <c r="C1551" i="1"/>
  <c r="A1553" i="1" l="1"/>
  <c r="D1552" i="1"/>
  <c r="E1552" i="1" s="1"/>
  <c r="G1552" i="1" s="1"/>
  <c r="H1553" i="1" s="1"/>
  <c r="L1552" i="1"/>
  <c r="M1552" i="1" s="1"/>
  <c r="N1552" i="1" s="1"/>
  <c r="I1552" i="1"/>
  <c r="J1552" i="1" s="1"/>
  <c r="J1551" i="1"/>
  <c r="K1551" i="1" s="1"/>
  <c r="O1551" i="1" s="1"/>
  <c r="Q1552" i="1"/>
  <c r="P1552" i="1"/>
  <c r="B1550" i="1"/>
  <c r="C1552" i="1"/>
  <c r="P1553" i="1" l="1"/>
  <c r="Q1553" i="1"/>
  <c r="I1553" i="1"/>
  <c r="J1553" i="1" s="1"/>
  <c r="A1554" i="1"/>
  <c r="D1553" i="1"/>
  <c r="E1553" i="1" s="1"/>
  <c r="G1553" i="1" s="1"/>
  <c r="H1554" i="1" s="1"/>
  <c r="L1553" i="1"/>
  <c r="M1553" i="1" s="1"/>
  <c r="N1553" i="1" s="1"/>
  <c r="B1551" i="1"/>
  <c r="K1552" i="1"/>
  <c r="O1552" i="1" s="1"/>
  <c r="C1553" i="1"/>
  <c r="A1555" i="1" l="1"/>
  <c r="D1554" i="1"/>
  <c r="E1554" i="1" s="1"/>
  <c r="G1554" i="1" s="1"/>
  <c r="H1555" i="1" s="1"/>
  <c r="J1555" i="1" s="1"/>
  <c r="L1554" i="1"/>
  <c r="M1554" i="1" s="1"/>
  <c r="N1554" i="1" s="1"/>
  <c r="I1554" i="1"/>
  <c r="I1555" i="1" s="1"/>
  <c r="Q1554" i="1"/>
  <c r="Q1555" i="1" s="1"/>
  <c r="P1554" i="1"/>
  <c r="B1552" i="1"/>
  <c r="K1553" i="1"/>
  <c r="O1553" i="1" s="1"/>
  <c r="C1554" i="1"/>
  <c r="P1555" i="1" l="1"/>
  <c r="A1556" i="1"/>
  <c r="D1555" i="1"/>
  <c r="E1555" i="1" s="1"/>
  <c r="G1555" i="1" s="1"/>
  <c r="H1556" i="1" s="1"/>
  <c r="L1555" i="1"/>
  <c r="M1555" i="1" s="1"/>
  <c r="N1555" i="1" s="1"/>
  <c r="J1554" i="1"/>
  <c r="K1554" i="1" s="1"/>
  <c r="O1554" i="1" s="1"/>
  <c r="B1553" i="1"/>
  <c r="C1555" i="1"/>
  <c r="I1556" i="1" l="1"/>
  <c r="Q1556" i="1"/>
  <c r="P1556" i="1"/>
  <c r="J1556" i="1"/>
  <c r="A1557" i="1"/>
  <c r="D1556" i="1"/>
  <c r="E1556" i="1" s="1"/>
  <c r="G1556" i="1" s="1"/>
  <c r="H1557" i="1" s="1"/>
  <c r="L1556" i="1"/>
  <c r="M1556" i="1" s="1"/>
  <c r="N1556" i="1" s="1"/>
  <c r="B1554" i="1"/>
  <c r="K1555" i="1"/>
  <c r="O1555" i="1" s="1"/>
  <c r="C1556" i="1"/>
  <c r="A1558" i="1" l="1"/>
  <c r="D1557" i="1"/>
  <c r="E1557" i="1" s="1"/>
  <c r="G1557" i="1" s="1"/>
  <c r="H1558" i="1" s="1"/>
  <c r="L1557" i="1"/>
  <c r="M1557" i="1" s="1"/>
  <c r="N1557" i="1" s="1"/>
  <c r="P1557" i="1"/>
  <c r="Q1557" i="1"/>
  <c r="I1557" i="1"/>
  <c r="B1555" i="1"/>
  <c r="K1556" i="1"/>
  <c r="O1556" i="1" s="1"/>
  <c r="C1557" i="1"/>
  <c r="I1558" i="1" l="1"/>
  <c r="Q1558" i="1"/>
  <c r="A1559" i="1"/>
  <c r="D1558" i="1"/>
  <c r="E1558" i="1" s="1"/>
  <c r="G1558" i="1" s="1"/>
  <c r="H1559" i="1" s="1"/>
  <c r="L1558" i="1"/>
  <c r="M1558" i="1" s="1"/>
  <c r="N1558" i="1" s="1"/>
  <c r="P1558" i="1"/>
  <c r="J1557" i="1"/>
  <c r="K1557" i="1" s="1"/>
  <c r="O1557" i="1" s="1"/>
  <c r="B1556" i="1"/>
  <c r="C1558" i="1"/>
  <c r="Q1559" i="1" l="1"/>
  <c r="P1559" i="1"/>
  <c r="A1560" i="1"/>
  <c r="D1559" i="1"/>
  <c r="E1559" i="1" s="1"/>
  <c r="G1559" i="1" s="1"/>
  <c r="H1560" i="1" s="1"/>
  <c r="J1560" i="1" s="1"/>
  <c r="L1559" i="1"/>
  <c r="M1559" i="1" s="1"/>
  <c r="N1559" i="1" s="1"/>
  <c r="I1559" i="1"/>
  <c r="I1560" i="1" s="1"/>
  <c r="J1558" i="1"/>
  <c r="K1558" i="1" s="1"/>
  <c r="O1558" i="1" s="1"/>
  <c r="B1557" i="1"/>
  <c r="C1559" i="1"/>
  <c r="A1561" i="1" l="1"/>
  <c r="D1560" i="1"/>
  <c r="E1560" i="1" s="1"/>
  <c r="G1560" i="1" s="1"/>
  <c r="H1561" i="1" s="1"/>
  <c r="L1560" i="1"/>
  <c r="M1560" i="1" s="1"/>
  <c r="N1560" i="1" s="1"/>
  <c r="P1560" i="1"/>
  <c r="Q1560" i="1"/>
  <c r="J1559" i="1"/>
  <c r="K1559" i="1" s="1"/>
  <c r="O1559" i="1" s="1"/>
  <c r="B1558" i="1"/>
  <c r="C1560" i="1"/>
  <c r="P1561" i="1" l="1"/>
  <c r="Q1561" i="1"/>
  <c r="I1561" i="1"/>
  <c r="A1562" i="1"/>
  <c r="D1561" i="1"/>
  <c r="E1561" i="1" s="1"/>
  <c r="G1561" i="1" s="1"/>
  <c r="H1562" i="1" s="1"/>
  <c r="L1561" i="1"/>
  <c r="M1561" i="1" s="1"/>
  <c r="N1561" i="1" s="1"/>
  <c r="B1559" i="1"/>
  <c r="K1560" i="1"/>
  <c r="O1560" i="1" s="1"/>
  <c r="C1561" i="1"/>
  <c r="I1562" i="1" l="1"/>
  <c r="Q1562" i="1"/>
  <c r="J1562" i="1"/>
  <c r="P1562" i="1"/>
  <c r="A1563" i="1"/>
  <c r="D1562" i="1"/>
  <c r="E1562" i="1" s="1"/>
  <c r="G1562" i="1" s="1"/>
  <c r="H1563" i="1" s="1"/>
  <c r="L1562" i="1"/>
  <c r="M1562" i="1" s="1"/>
  <c r="N1562" i="1" s="1"/>
  <c r="J1561" i="1"/>
  <c r="K1561" i="1" s="1"/>
  <c r="O1561" i="1" s="1"/>
  <c r="B1560" i="1"/>
  <c r="C1562" i="1"/>
  <c r="A1564" i="1" l="1"/>
  <c r="D1563" i="1"/>
  <c r="E1563" i="1" s="1"/>
  <c r="G1563" i="1" s="1"/>
  <c r="H1564" i="1" s="1"/>
  <c r="L1563" i="1"/>
  <c r="M1563" i="1" s="1"/>
  <c r="N1563" i="1" s="1"/>
  <c r="P1563" i="1"/>
  <c r="I1563" i="1"/>
  <c r="Q1563" i="1"/>
  <c r="B1561" i="1"/>
  <c r="C1563" i="1"/>
  <c r="K1562" i="1"/>
  <c r="O1562" i="1" s="1"/>
  <c r="Q1564" i="1" l="1"/>
  <c r="I1564" i="1"/>
  <c r="P1564" i="1"/>
  <c r="J1564" i="1"/>
  <c r="A1565" i="1"/>
  <c r="D1564" i="1"/>
  <c r="E1564" i="1" s="1"/>
  <c r="G1564" i="1" s="1"/>
  <c r="H1565" i="1" s="1"/>
  <c r="L1564" i="1"/>
  <c r="M1564" i="1" s="1"/>
  <c r="N1564" i="1" s="1"/>
  <c r="J1563" i="1"/>
  <c r="K1563" i="1" s="1"/>
  <c r="O1563" i="1" s="1"/>
  <c r="B1562" i="1"/>
  <c r="C1564" i="1"/>
  <c r="A1566" i="1" l="1"/>
  <c r="D1565" i="1"/>
  <c r="E1565" i="1" s="1"/>
  <c r="G1565" i="1" s="1"/>
  <c r="H1566" i="1" s="1"/>
  <c r="J1566" i="1" s="1"/>
  <c r="L1565" i="1"/>
  <c r="M1565" i="1" s="1"/>
  <c r="N1565" i="1" s="1"/>
  <c r="P1565" i="1"/>
  <c r="P1566" i="1" s="1"/>
  <c r="I1565" i="1"/>
  <c r="I1566" i="1" s="1"/>
  <c r="Q1565" i="1"/>
  <c r="Q1566" i="1" s="1"/>
  <c r="B1563" i="1"/>
  <c r="K1564" i="1"/>
  <c r="O1564" i="1" s="1"/>
  <c r="C1565" i="1"/>
  <c r="A1567" i="1" l="1"/>
  <c r="D1566" i="1"/>
  <c r="E1566" i="1" s="1"/>
  <c r="G1566" i="1" s="1"/>
  <c r="H1567" i="1" s="1"/>
  <c r="L1566" i="1"/>
  <c r="M1566" i="1" s="1"/>
  <c r="N1566" i="1" s="1"/>
  <c r="J1565" i="1"/>
  <c r="B1564" i="1"/>
  <c r="K1565" i="1"/>
  <c r="O1565" i="1" s="1"/>
  <c r="C1566" i="1"/>
  <c r="A1568" i="1" l="1"/>
  <c r="D1567" i="1"/>
  <c r="E1567" i="1" s="1"/>
  <c r="G1567" i="1" s="1"/>
  <c r="H1568" i="1" s="1"/>
  <c r="L1567" i="1"/>
  <c r="M1567" i="1" s="1"/>
  <c r="N1567" i="1" s="1"/>
  <c r="P1567" i="1"/>
  <c r="Q1567" i="1"/>
  <c r="I1567" i="1"/>
  <c r="B1565" i="1"/>
  <c r="K1566" i="1"/>
  <c r="O1566" i="1" s="1"/>
  <c r="C1567" i="1"/>
  <c r="I1568" i="1" l="1"/>
  <c r="Q1568" i="1"/>
  <c r="P1568" i="1"/>
  <c r="A1569" i="1"/>
  <c r="D1568" i="1"/>
  <c r="E1568" i="1" s="1"/>
  <c r="G1568" i="1" s="1"/>
  <c r="H1569" i="1" s="1"/>
  <c r="L1568" i="1"/>
  <c r="M1568" i="1" s="1"/>
  <c r="N1568" i="1" s="1"/>
  <c r="J1567" i="1"/>
  <c r="K1567" i="1" s="1"/>
  <c r="O1567" i="1" s="1"/>
  <c r="B1566" i="1"/>
  <c r="C1568" i="1"/>
  <c r="P1569" i="1" l="1"/>
  <c r="A1570" i="1"/>
  <c r="D1569" i="1"/>
  <c r="E1569" i="1" s="1"/>
  <c r="G1569" i="1" s="1"/>
  <c r="H1570" i="1" s="1"/>
  <c r="J1570" i="1" s="1"/>
  <c r="L1569" i="1"/>
  <c r="M1569" i="1" s="1"/>
  <c r="N1569" i="1" s="1"/>
  <c r="Q1569" i="1"/>
  <c r="Q1570" i="1" s="1"/>
  <c r="I1569" i="1"/>
  <c r="I1570" i="1" s="1"/>
  <c r="J1568" i="1"/>
  <c r="K1568" i="1" s="1"/>
  <c r="O1568" i="1" s="1"/>
  <c r="B1567" i="1"/>
  <c r="C1569" i="1"/>
  <c r="P1570" i="1" l="1"/>
  <c r="J1569" i="1"/>
  <c r="A1571" i="1"/>
  <c r="D1570" i="1"/>
  <c r="E1570" i="1" s="1"/>
  <c r="G1570" i="1" s="1"/>
  <c r="H1571" i="1" s="1"/>
  <c r="L1570" i="1"/>
  <c r="M1570" i="1" s="1"/>
  <c r="N1570" i="1" s="1"/>
  <c r="B1568" i="1"/>
  <c r="K1569" i="1"/>
  <c r="O1569" i="1" s="1"/>
  <c r="C1570" i="1"/>
  <c r="A1572" i="1" l="1"/>
  <c r="D1571" i="1"/>
  <c r="E1571" i="1" s="1"/>
  <c r="G1571" i="1" s="1"/>
  <c r="H1572" i="1" s="1"/>
  <c r="J1572" i="1" s="1"/>
  <c r="L1571" i="1"/>
  <c r="M1571" i="1" s="1"/>
  <c r="N1571" i="1" s="1"/>
  <c r="Q1571" i="1"/>
  <c r="I1571" i="1"/>
  <c r="I1572" i="1" s="1"/>
  <c r="P1571" i="1"/>
  <c r="P1572" i="1" s="1"/>
  <c r="B1569" i="1"/>
  <c r="K1570" i="1"/>
  <c r="O1570" i="1" s="1"/>
  <c r="C1571" i="1"/>
  <c r="Q1572" i="1" l="1"/>
  <c r="J1571" i="1"/>
  <c r="A1573" i="1"/>
  <c r="D1572" i="1"/>
  <c r="E1572" i="1" s="1"/>
  <c r="G1572" i="1" s="1"/>
  <c r="H1573" i="1" s="1"/>
  <c r="L1572" i="1"/>
  <c r="M1572" i="1" s="1"/>
  <c r="N1572" i="1" s="1"/>
  <c r="B1570" i="1"/>
  <c r="K1571" i="1"/>
  <c r="O1571" i="1" s="1"/>
  <c r="C1572" i="1"/>
  <c r="Q1573" i="1" l="1"/>
  <c r="I1573" i="1"/>
  <c r="P1573" i="1"/>
  <c r="J1573" i="1"/>
  <c r="A1574" i="1"/>
  <c r="D1573" i="1"/>
  <c r="E1573" i="1" s="1"/>
  <c r="G1573" i="1" s="1"/>
  <c r="H1574" i="1" s="1"/>
  <c r="L1573" i="1"/>
  <c r="M1573" i="1" s="1"/>
  <c r="N1573" i="1" s="1"/>
  <c r="B1571" i="1"/>
  <c r="K1572" i="1"/>
  <c r="O1572" i="1" s="1"/>
  <c r="C1573" i="1"/>
  <c r="A1575" i="1" l="1"/>
  <c r="D1574" i="1"/>
  <c r="E1574" i="1" s="1"/>
  <c r="G1574" i="1" s="1"/>
  <c r="H1575" i="1" s="1"/>
  <c r="J1575" i="1" s="1"/>
  <c r="L1574" i="1"/>
  <c r="M1574" i="1" s="1"/>
  <c r="N1574" i="1" s="1"/>
  <c r="P1574" i="1"/>
  <c r="P1575" i="1" s="1"/>
  <c r="I1574" i="1"/>
  <c r="I1575" i="1" s="1"/>
  <c r="Q1574" i="1"/>
  <c r="Q1575" i="1" s="1"/>
  <c r="B1572" i="1"/>
  <c r="K1573" i="1"/>
  <c r="O1573" i="1" s="1"/>
  <c r="C1574" i="1"/>
  <c r="A1576" i="1" l="1"/>
  <c r="D1575" i="1"/>
  <c r="E1575" i="1" s="1"/>
  <c r="G1575" i="1" s="1"/>
  <c r="H1576" i="1" s="1"/>
  <c r="L1575" i="1"/>
  <c r="M1575" i="1" s="1"/>
  <c r="N1575" i="1" s="1"/>
  <c r="J1574" i="1"/>
  <c r="K1574" i="1" s="1"/>
  <c r="O1574" i="1" s="1"/>
  <c r="B1573" i="1"/>
  <c r="C1575" i="1"/>
  <c r="A1577" i="1" l="1"/>
  <c r="D1576" i="1"/>
  <c r="E1576" i="1" s="1"/>
  <c r="G1576" i="1" s="1"/>
  <c r="H1577" i="1" s="1"/>
  <c r="L1576" i="1"/>
  <c r="M1576" i="1" s="1"/>
  <c r="N1576" i="1" s="1"/>
  <c r="I1576" i="1"/>
  <c r="P1576" i="1"/>
  <c r="P1577" i="1" s="1"/>
  <c r="Q1576" i="1"/>
  <c r="B1574" i="1"/>
  <c r="C1576" i="1"/>
  <c r="K1575" i="1"/>
  <c r="O1575" i="1" s="1"/>
  <c r="I1577" i="1" l="1"/>
  <c r="J1577" i="1" s="1"/>
  <c r="Q1577" i="1"/>
  <c r="A1578" i="1"/>
  <c r="D1577" i="1"/>
  <c r="E1577" i="1" s="1"/>
  <c r="G1577" i="1" s="1"/>
  <c r="H1578" i="1" s="1"/>
  <c r="L1577" i="1"/>
  <c r="M1577" i="1" s="1"/>
  <c r="N1577" i="1" s="1"/>
  <c r="J1576" i="1"/>
  <c r="K1576" i="1" s="1"/>
  <c r="O1576" i="1" s="1"/>
  <c r="B1575" i="1"/>
  <c r="C1577" i="1"/>
  <c r="A1579" i="1" l="1"/>
  <c r="D1578" i="1"/>
  <c r="E1578" i="1" s="1"/>
  <c r="G1578" i="1" s="1"/>
  <c r="H1579" i="1" s="1"/>
  <c r="L1578" i="1"/>
  <c r="M1578" i="1" s="1"/>
  <c r="N1578" i="1" s="1"/>
  <c r="Q1578" i="1"/>
  <c r="Q1579" i="1" s="1"/>
  <c r="I1578" i="1"/>
  <c r="P1578" i="1"/>
  <c r="P1579" i="1" s="1"/>
  <c r="B1576" i="1"/>
  <c r="K1577" i="1"/>
  <c r="O1577" i="1" s="1"/>
  <c r="C1578" i="1"/>
  <c r="I1579" i="1" l="1"/>
  <c r="J1579" i="1"/>
  <c r="A1580" i="1"/>
  <c r="D1579" i="1"/>
  <c r="E1579" i="1" s="1"/>
  <c r="G1579" i="1" s="1"/>
  <c r="H1580" i="1" s="1"/>
  <c r="L1579" i="1"/>
  <c r="M1579" i="1" s="1"/>
  <c r="N1579" i="1" s="1"/>
  <c r="J1578" i="1"/>
  <c r="K1578" i="1" s="1"/>
  <c r="O1578" i="1" s="1"/>
  <c r="B1577" i="1"/>
  <c r="C1579" i="1"/>
  <c r="A1581" i="1" l="1"/>
  <c r="D1580" i="1"/>
  <c r="E1580" i="1" s="1"/>
  <c r="G1580" i="1" s="1"/>
  <c r="H1581" i="1" s="1"/>
  <c r="J1581" i="1" s="1"/>
  <c r="L1580" i="1"/>
  <c r="M1580" i="1" s="1"/>
  <c r="N1580" i="1" s="1"/>
  <c r="I1580" i="1"/>
  <c r="I1581" i="1" s="1"/>
  <c r="Q1580" i="1"/>
  <c r="Q1581" i="1" s="1"/>
  <c r="P1580" i="1"/>
  <c r="P1581" i="1" s="1"/>
  <c r="B1578" i="1"/>
  <c r="K1579" i="1"/>
  <c r="O1579" i="1" s="1"/>
  <c r="C1580" i="1"/>
  <c r="A1582" i="1" l="1"/>
  <c r="D1581" i="1"/>
  <c r="E1581" i="1" s="1"/>
  <c r="G1581" i="1" s="1"/>
  <c r="H1582" i="1" s="1"/>
  <c r="L1581" i="1"/>
  <c r="M1581" i="1" s="1"/>
  <c r="N1581" i="1" s="1"/>
  <c r="J1580" i="1"/>
  <c r="K1580" i="1" s="1"/>
  <c r="O1580" i="1" s="1"/>
  <c r="B1579" i="1"/>
  <c r="C1581" i="1"/>
  <c r="I1582" i="1" l="1"/>
  <c r="Q1582" i="1"/>
  <c r="J1582" i="1"/>
  <c r="A1583" i="1"/>
  <c r="D1582" i="1"/>
  <c r="E1582" i="1" s="1"/>
  <c r="G1582" i="1" s="1"/>
  <c r="H1583" i="1" s="1"/>
  <c r="L1582" i="1"/>
  <c r="M1582" i="1" s="1"/>
  <c r="N1582" i="1" s="1"/>
  <c r="P1582" i="1"/>
  <c r="B1580" i="1"/>
  <c r="K1581" i="1"/>
  <c r="O1581" i="1" s="1"/>
  <c r="C1582" i="1"/>
  <c r="P1583" i="1" l="1"/>
  <c r="A1584" i="1"/>
  <c r="D1583" i="1"/>
  <c r="E1583" i="1" s="1"/>
  <c r="G1583" i="1" s="1"/>
  <c r="H1584" i="1" s="1"/>
  <c r="L1583" i="1"/>
  <c r="M1583" i="1" s="1"/>
  <c r="N1583" i="1" s="1"/>
  <c r="Q1583" i="1"/>
  <c r="I1583" i="1"/>
  <c r="B1581" i="1"/>
  <c r="C1583" i="1"/>
  <c r="K1582" i="1"/>
  <c r="O1582" i="1" s="1"/>
  <c r="Q1584" i="1" l="1"/>
  <c r="I1584" i="1"/>
  <c r="J1584" i="1"/>
  <c r="A1585" i="1"/>
  <c r="D1584" i="1"/>
  <c r="E1584" i="1" s="1"/>
  <c r="G1584" i="1" s="1"/>
  <c r="H1585" i="1" s="1"/>
  <c r="L1584" i="1"/>
  <c r="M1584" i="1" s="1"/>
  <c r="N1584" i="1" s="1"/>
  <c r="J1583" i="1"/>
  <c r="K1583" i="1" s="1"/>
  <c r="O1583" i="1" s="1"/>
  <c r="P1584" i="1"/>
  <c r="B1582" i="1"/>
  <c r="C1584" i="1"/>
  <c r="P1585" i="1" l="1"/>
  <c r="A1586" i="1"/>
  <c r="D1585" i="1"/>
  <c r="E1585" i="1" s="1"/>
  <c r="G1585" i="1" s="1"/>
  <c r="H1586" i="1" s="1"/>
  <c r="J1586" i="1" s="1"/>
  <c r="L1585" i="1"/>
  <c r="M1585" i="1" s="1"/>
  <c r="N1585" i="1" s="1"/>
  <c r="I1585" i="1"/>
  <c r="I1586" i="1" s="1"/>
  <c r="Q1585" i="1"/>
  <c r="B1583" i="1"/>
  <c r="K1584" i="1"/>
  <c r="O1584" i="1" s="1"/>
  <c r="C1585" i="1"/>
  <c r="J1585" i="1" l="1"/>
  <c r="Q1586" i="1"/>
  <c r="A1587" i="1"/>
  <c r="D1586" i="1"/>
  <c r="E1586" i="1" s="1"/>
  <c r="G1586" i="1" s="1"/>
  <c r="H1587" i="1" s="1"/>
  <c r="L1586" i="1"/>
  <c r="M1586" i="1" s="1"/>
  <c r="N1586" i="1" s="1"/>
  <c r="P1586" i="1"/>
  <c r="P1587" i="1" s="1"/>
  <c r="B1584" i="1"/>
  <c r="K1585" i="1"/>
  <c r="O1585" i="1" s="1"/>
  <c r="C1586" i="1"/>
  <c r="A1588" i="1" l="1"/>
  <c r="D1587" i="1"/>
  <c r="E1587" i="1" s="1"/>
  <c r="G1587" i="1" s="1"/>
  <c r="H1588" i="1" s="1"/>
  <c r="L1587" i="1"/>
  <c r="M1587" i="1" s="1"/>
  <c r="N1587" i="1" s="1"/>
  <c r="I1587" i="1"/>
  <c r="Q1587" i="1"/>
  <c r="B1585" i="1"/>
  <c r="K1586" i="1"/>
  <c r="O1586" i="1" s="1"/>
  <c r="C1587" i="1"/>
  <c r="Q1588" i="1" l="1"/>
  <c r="I1588" i="1"/>
  <c r="J1588" i="1"/>
  <c r="A1589" i="1"/>
  <c r="D1588" i="1"/>
  <c r="E1588" i="1" s="1"/>
  <c r="G1588" i="1" s="1"/>
  <c r="H1589" i="1" s="1"/>
  <c r="L1588" i="1"/>
  <c r="M1588" i="1" s="1"/>
  <c r="N1588" i="1" s="1"/>
  <c r="J1587" i="1"/>
  <c r="K1587" i="1" s="1"/>
  <c r="O1587" i="1" s="1"/>
  <c r="P1588" i="1"/>
  <c r="B1586" i="1"/>
  <c r="C1588" i="1"/>
  <c r="P1589" i="1" l="1"/>
  <c r="A1590" i="1"/>
  <c r="D1589" i="1"/>
  <c r="E1589" i="1" s="1"/>
  <c r="G1589" i="1" s="1"/>
  <c r="H1590" i="1" s="1"/>
  <c r="L1589" i="1"/>
  <c r="M1589" i="1" s="1"/>
  <c r="N1589" i="1" s="1"/>
  <c r="I1589" i="1"/>
  <c r="J1589" i="1" s="1"/>
  <c r="Q1589" i="1"/>
  <c r="B1587" i="1"/>
  <c r="C1589" i="1"/>
  <c r="K1588" i="1"/>
  <c r="O1588" i="1" s="1"/>
  <c r="Q1590" i="1" l="1"/>
  <c r="I1590" i="1"/>
  <c r="J1590" i="1"/>
  <c r="A1591" i="1"/>
  <c r="D1590" i="1"/>
  <c r="E1590" i="1" s="1"/>
  <c r="G1590" i="1" s="1"/>
  <c r="H1591" i="1" s="1"/>
  <c r="L1590" i="1"/>
  <c r="M1590" i="1" s="1"/>
  <c r="N1590" i="1" s="1"/>
  <c r="P1590" i="1"/>
  <c r="B1588" i="1"/>
  <c r="C1590" i="1"/>
  <c r="K1589" i="1"/>
  <c r="O1589" i="1" s="1"/>
  <c r="P1591" i="1" l="1"/>
  <c r="A1592" i="1"/>
  <c r="D1591" i="1"/>
  <c r="E1591" i="1" s="1"/>
  <c r="G1591" i="1" s="1"/>
  <c r="H1592" i="1" s="1"/>
  <c r="L1591" i="1"/>
  <c r="M1591" i="1" s="1"/>
  <c r="N1591" i="1" s="1"/>
  <c r="I1591" i="1"/>
  <c r="Q1591" i="1"/>
  <c r="B1589" i="1"/>
  <c r="C1591" i="1"/>
  <c r="K1590" i="1"/>
  <c r="O1590" i="1" s="1"/>
  <c r="Q1592" i="1" l="1"/>
  <c r="I1592" i="1"/>
  <c r="A1593" i="1"/>
  <c r="D1592" i="1"/>
  <c r="E1592" i="1" s="1"/>
  <c r="G1592" i="1" s="1"/>
  <c r="H1593" i="1" s="1"/>
  <c r="L1592" i="1"/>
  <c r="M1592" i="1" s="1"/>
  <c r="N1592" i="1" s="1"/>
  <c r="P1592" i="1"/>
  <c r="J1591" i="1"/>
  <c r="K1591" i="1" s="1"/>
  <c r="O1591" i="1" s="1"/>
  <c r="B1590" i="1"/>
  <c r="C1592" i="1"/>
  <c r="P1593" i="1" l="1"/>
  <c r="A1594" i="1"/>
  <c r="D1593" i="1"/>
  <c r="E1593" i="1" s="1"/>
  <c r="G1593" i="1" s="1"/>
  <c r="H1594" i="1" s="1"/>
  <c r="L1593" i="1"/>
  <c r="M1593" i="1" s="1"/>
  <c r="N1593" i="1" s="1"/>
  <c r="I1593" i="1"/>
  <c r="Q1593" i="1"/>
  <c r="J1592" i="1"/>
  <c r="K1592" i="1" s="1"/>
  <c r="O1592" i="1" s="1"/>
  <c r="B1591" i="1"/>
  <c r="C1593" i="1"/>
  <c r="Q1594" i="1" l="1"/>
  <c r="I1594" i="1"/>
  <c r="J1594" i="1"/>
  <c r="A1595" i="1"/>
  <c r="D1594" i="1"/>
  <c r="E1594" i="1" s="1"/>
  <c r="G1594" i="1" s="1"/>
  <c r="H1595" i="1" s="1"/>
  <c r="L1594" i="1"/>
  <c r="M1594" i="1" s="1"/>
  <c r="N1594" i="1" s="1"/>
  <c r="J1593" i="1"/>
  <c r="K1593" i="1" s="1"/>
  <c r="O1593" i="1" s="1"/>
  <c r="P1594" i="1"/>
  <c r="B1592" i="1"/>
  <c r="C1594" i="1"/>
  <c r="P1595" i="1" l="1"/>
  <c r="A1596" i="1"/>
  <c r="D1595" i="1"/>
  <c r="E1595" i="1" s="1"/>
  <c r="G1595" i="1" s="1"/>
  <c r="H1596" i="1" s="1"/>
  <c r="L1595" i="1"/>
  <c r="M1595" i="1" s="1"/>
  <c r="N1595" i="1" s="1"/>
  <c r="I1595" i="1"/>
  <c r="Q1595" i="1"/>
  <c r="B1593" i="1"/>
  <c r="K1594" i="1"/>
  <c r="O1594" i="1" s="1"/>
  <c r="C1595" i="1"/>
  <c r="Q1596" i="1" l="1"/>
  <c r="I1596" i="1"/>
  <c r="J1596" i="1"/>
  <c r="J1595" i="1"/>
  <c r="K1595" i="1" s="1"/>
  <c r="O1595" i="1" s="1"/>
  <c r="A1597" i="1"/>
  <c r="D1596" i="1"/>
  <c r="E1596" i="1" s="1"/>
  <c r="G1596" i="1" s="1"/>
  <c r="H1597" i="1" s="1"/>
  <c r="L1596" i="1"/>
  <c r="M1596" i="1" s="1"/>
  <c r="N1596" i="1" s="1"/>
  <c r="P1596" i="1"/>
  <c r="B1594" i="1"/>
  <c r="C1596" i="1"/>
  <c r="I1597" i="1" l="1"/>
  <c r="J1597" i="1"/>
  <c r="P1597" i="1"/>
  <c r="Q1597" i="1"/>
  <c r="A1598" i="1"/>
  <c r="D1597" i="1"/>
  <c r="E1597" i="1" s="1"/>
  <c r="G1597" i="1" s="1"/>
  <c r="H1598" i="1" s="1"/>
  <c r="L1597" i="1"/>
  <c r="M1597" i="1" s="1"/>
  <c r="N1597" i="1" s="1"/>
  <c r="B1595" i="1"/>
  <c r="C1597" i="1"/>
  <c r="K1596" i="1"/>
  <c r="O1596" i="1" s="1"/>
  <c r="A1599" i="1" l="1"/>
  <c r="D1598" i="1"/>
  <c r="E1598" i="1" s="1"/>
  <c r="G1598" i="1" s="1"/>
  <c r="H1599" i="1" s="1"/>
  <c r="L1598" i="1"/>
  <c r="M1598" i="1" s="1"/>
  <c r="N1598" i="1" s="1"/>
  <c r="Q1598" i="1"/>
  <c r="P1598" i="1"/>
  <c r="I1598" i="1"/>
  <c r="B1596" i="1"/>
  <c r="K1597" i="1"/>
  <c r="O1597" i="1" s="1"/>
  <c r="C1598" i="1"/>
  <c r="P1599" i="1" l="1"/>
  <c r="I1599" i="1"/>
  <c r="Q1599" i="1"/>
  <c r="J1599" i="1"/>
  <c r="A1600" i="1"/>
  <c r="D1599" i="1"/>
  <c r="E1599" i="1" s="1"/>
  <c r="G1599" i="1" s="1"/>
  <c r="H1600" i="1" s="1"/>
  <c r="L1599" i="1"/>
  <c r="M1599" i="1" s="1"/>
  <c r="N1599" i="1" s="1"/>
  <c r="J1598" i="1"/>
  <c r="K1598" i="1" s="1"/>
  <c r="O1598" i="1" s="1"/>
  <c r="B1597" i="1"/>
  <c r="C1599" i="1"/>
  <c r="Q1600" i="1" l="1"/>
  <c r="A1601" i="1"/>
  <c r="D1600" i="1"/>
  <c r="E1600" i="1" s="1"/>
  <c r="G1600" i="1" s="1"/>
  <c r="H1601" i="1" s="1"/>
  <c r="L1600" i="1"/>
  <c r="M1600" i="1" s="1"/>
  <c r="N1600" i="1" s="1"/>
  <c r="I1600" i="1"/>
  <c r="P1600" i="1"/>
  <c r="B1598" i="1"/>
  <c r="C1600" i="1"/>
  <c r="K1599" i="1"/>
  <c r="O1599" i="1" s="1"/>
  <c r="P1601" i="1" l="1"/>
  <c r="I1601" i="1"/>
  <c r="J1601" i="1"/>
  <c r="A1602" i="1"/>
  <c r="D1601" i="1"/>
  <c r="E1601" i="1" s="1"/>
  <c r="G1601" i="1" s="1"/>
  <c r="H1602" i="1" s="1"/>
  <c r="L1601" i="1"/>
  <c r="M1601" i="1" s="1"/>
  <c r="N1601" i="1" s="1"/>
  <c r="Q1601" i="1"/>
  <c r="J1600" i="1"/>
  <c r="K1600" i="1" s="1"/>
  <c r="O1600" i="1" s="1"/>
  <c r="B1599" i="1"/>
  <c r="C1601" i="1"/>
  <c r="I1602" i="1" l="1"/>
  <c r="P1602" i="1"/>
  <c r="Q1602" i="1"/>
  <c r="J1602" i="1"/>
  <c r="A1603" i="1"/>
  <c r="D1602" i="1"/>
  <c r="E1602" i="1" s="1"/>
  <c r="G1602" i="1" s="1"/>
  <c r="H1603" i="1" s="1"/>
  <c r="L1602" i="1"/>
  <c r="M1602" i="1" s="1"/>
  <c r="N1602" i="1" s="1"/>
  <c r="B1600" i="1"/>
  <c r="C1602" i="1"/>
  <c r="K1601" i="1"/>
  <c r="O1601" i="1" s="1"/>
  <c r="A1604" i="1" l="1"/>
  <c r="D1603" i="1"/>
  <c r="E1603" i="1" s="1"/>
  <c r="G1603" i="1" s="1"/>
  <c r="H1604" i="1" s="1"/>
  <c r="L1603" i="1"/>
  <c r="M1603" i="1" s="1"/>
  <c r="N1603" i="1" s="1"/>
  <c r="Q1603" i="1"/>
  <c r="P1603" i="1"/>
  <c r="I1603" i="1"/>
  <c r="B1601" i="1"/>
  <c r="C1603" i="1"/>
  <c r="K1602" i="1"/>
  <c r="O1602" i="1" s="1"/>
  <c r="I1604" i="1" l="1"/>
  <c r="P1604" i="1"/>
  <c r="Q1604" i="1"/>
  <c r="J1603" i="1"/>
  <c r="K1603" i="1" s="1"/>
  <c r="O1603" i="1" s="1"/>
  <c r="J1604" i="1"/>
  <c r="A1605" i="1"/>
  <c r="D1604" i="1"/>
  <c r="E1604" i="1" s="1"/>
  <c r="G1604" i="1" s="1"/>
  <c r="H1605" i="1" s="1"/>
  <c r="L1604" i="1"/>
  <c r="M1604" i="1" s="1"/>
  <c r="N1604" i="1" s="1"/>
  <c r="B1602" i="1"/>
  <c r="C1604" i="1"/>
  <c r="A1606" i="1" l="1"/>
  <c r="D1605" i="1"/>
  <c r="E1605" i="1" s="1"/>
  <c r="G1605" i="1" s="1"/>
  <c r="H1606" i="1" s="1"/>
  <c r="L1605" i="1"/>
  <c r="M1605" i="1" s="1"/>
  <c r="N1605" i="1" s="1"/>
  <c r="Q1605" i="1"/>
  <c r="P1605" i="1"/>
  <c r="I1605" i="1"/>
  <c r="B1603" i="1"/>
  <c r="K1604" i="1"/>
  <c r="O1604" i="1" s="1"/>
  <c r="C1605" i="1"/>
  <c r="I1606" i="1" l="1"/>
  <c r="P1606" i="1"/>
  <c r="Q1606" i="1"/>
  <c r="J1605" i="1"/>
  <c r="K1605" i="1" s="1"/>
  <c r="O1605" i="1" s="1"/>
  <c r="J1606" i="1"/>
  <c r="A1607" i="1"/>
  <c r="D1606" i="1"/>
  <c r="E1606" i="1" s="1"/>
  <c r="G1606" i="1" s="1"/>
  <c r="H1607" i="1" s="1"/>
  <c r="L1606" i="1"/>
  <c r="M1606" i="1" s="1"/>
  <c r="N1606" i="1" s="1"/>
  <c r="B1604" i="1"/>
  <c r="C1606" i="1"/>
  <c r="A1608" i="1" l="1"/>
  <c r="D1607" i="1"/>
  <c r="E1607" i="1" s="1"/>
  <c r="G1607" i="1" s="1"/>
  <c r="H1608" i="1" s="1"/>
  <c r="L1607" i="1"/>
  <c r="M1607" i="1" s="1"/>
  <c r="N1607" i="1" s="1"/>
  <c r="Q1607" i="1"/>
  <c r="P1607" i="1"/>
  <c r="I1607" i="1"/>
  <c r="B1605" i="1"/>
  <c r="K1606" i="1"/>
  <c r="O1606" i="1" s="1"/>
  <c r="C1607" i="1"/>
  <c r="A1609" i="1" l="1"/>
  <c r="D1608" i="1"/>
  <c r="E1608" i="1" s="1"/>
  <c r="G1608" i="1" s="1"/>
  <c r="H1609" i="1" s="1"/>
  <c r="L1608" i="1"/>
  <c r="M1608" i="1" s="1"/>
  <c r="N1608" i="1" s="1"/>
  <c r="I1608" i="1"/>
  <c r="P1608" i="1"/>
  <c r="Q1608" i="1"/>
  <c r="J1607" i="1"/>
  <c r="K1607" i="1" s="1"/>
  <c r="O1607" i="1" s="1"/>
  <c r="B1606" i="1"/>
  <c r="C1608" i="1"/>
  <c r="A1610" i="1" l="1"/>
  <c r="D1609" i="1"/>
  <c r="E1609" i="1" s="1"/>
  <c r="G1609" i="1" s="1"/>
  <c r="H1610" i="1" s="1"/>
  <c r="L1609" i="1"/>
  <c r="M1609" i="1" s="1"/>
  <c r="N1609" i="1" s="1"/>
  <c r="Q1609" i="1"/>
  <c r="P1609" i="1"/>
  <c r="P1610" i="1" s="1"/>
  <c r="I1609" i="1"/>
  <c r="J1608" i="1"/>
  <c r="K1608" i="1" s="1"/>
  <c r="O1608" i="1" s="1"/>
  <c r="B1607" i="1"/>
  <c r="C1609" i="1"/>
  <c r="Q1610" i="1" l="1"/>
  <c r="I1610" i="1"/>
  <c r="A1611" i="1"/>
  <c r="D1610" i="1"/>
  <c r="E1610" i="1" s="1"/>
  <c r="G1610" i="1" s="1"/>
  <c r="H1611" i="1" s="1"/>
  <c r="L1610" i="1"/>
  <c r="M1610" i="1" s="1"/>
  <c r="N1610" i="1" s="1"/>
  <c r="J1609" i="1"/>
  <c r="K1609" i="1" s="1"/>
  <c r="O1609" i="1" s="1"/>
  <c r="B1608" i="1"/>
  <c r="C1610" i="1"/>
  <c r="I1611" i="1" l="1"/>
  <c r="J1611" i="1" s="1"/>
  <c r="Q1611" i="1"/>
  <c r="A1612" i="1"/>
  <c r="D1611" i="1"/>
  <c r="E1611" i="1" s="1"/>
  <c r="G1611" i="1" s="1"/>
  <c r="H1612" i="1" s="1"/>
  <c r="L1611" i="1"/>
  <c r="M1611" i="1" s="1"/>
  <c r="N1611" i="1" s="1"/>
  <c r="J1610" i="1"/>
  <c r="K1610" i="1" s="1"/>
  <c r="O1610" i="1" s="1"/>
  <c r="P1611" i="1"/>
  <c r="B1609" i="1"/>
  <c r="C1611" i="1"/>
  <c r="A1613" i="1" l="1"/>
  <c r="D1612" i="1"/>
  <c r="E1612" i="1" s="1"/>
  <c r="G1612" i="1" s="1"/>
  <c r="H1613" i="1" s="1"/>
  <c r="L1612" i="1"/>
  <c r="M1612" i="1" s="1"/>
  <c r="N1612" i="1" s="1"/>
  <c r="P1612" i="1"/>
  <c r="I1612" i="1"/>
  <c r="Q1612" i="1"/>
  <c r="B1610" i="1"/>
  <c r="K1611" i="1"/>
  <c r="O1611" i="1" s="1"/>
  <c r="C1612" i="1"/>
  <c r="I1613" i="1" l="1"/>
  <c r="P1613" i="1"/>
  <c r="Q1613" i="1"/>
  <c r="J1612" i="1"/>
  <c r="K1612" i="1" s="1"/>
  <c r="O1612" i="1" s="1"/>
  <c r="A1614" i="1"/>
  <c r="D1613" i="1"/>
  <c r="E1613" i="1" s="1"/>
  <c r="G1613" i="1" s="1"/>
  <c r="H1614" i="1" s="1"/>
  <c r="L1613" i="1"/>
  <c r="M1613" i="1" s="1"/>
  <c r="N1613" i="1" s="1"/>
  <c r="B1611" i="1"/>
  <c r="C1613" i="1"/>
  <c r="I1614" i="1" l="1"/>
  <c r="J1614" i="1" s="1"/>
  <c r="A1615" i="1"/>
  <c r="D1614" i="1"/>
  <c r="E1614" i="1" s="1"/>
  <c r="G1614" i="1" s="1"/>
  <c r="H1615" i="1" s="1"/>
  <c r="L1614" i="1"/>
  <c r="M1614" i="1" s="1"/>
  <c r="N1614" i="1" s="1"/>
  <c r="Q1614" i="1"/>
  <c r="J1613" i="1"/>
  <c r="K1613" i="1" s="1"/>
  <c r="O1613" i="1" s="1"/>
  <c r="P1614" i="1"/>
  <c r="B1612" i="1"/>
  <c r="C1614" i="1"/>
  <c r="I1615" i="1" l="1"/>
  <c r="J1615" i="1" s="1"/>
  <c r="P1615" i="1"/>
  <c r="Q1615" i="1"/>
  <c r="A1616" i="1"/>
  <c r="D1615" i="1"/>
  <c r="E1615" i="1" s="1"/>
  <c r="G1615" i="1" s="1"/>
  <c r="H1616" i="1" s="1"/>
  <c r="L1615" i="1"/>
  <c r="M1615" i="1" s="1"/>
  <c r="N1615" i="1" s="1"/>
  <c r="B1613" i="1"/>
  <c r="K1614" i="1"/>
  <c r="O1614" i="1" s="1"/>
  <c r="C1615" i="1"/>
  <c r="A1617" i="1" l="1"/>
  <c r="D1616" i="1"/>
  <c r="E1616" i="1" s="1"/>
  <c r="G1616" i="1" s="1"/>
  <c r="H1617" i="1" s="1"/>
  <c r="J1617" i="1" s="1"/>
  <c r="L1616" i="1"/>
  <c r="M1616" i="1" s="1"/>
  <c r="N1616" i="1" s="1"/>
  <c r="I1616" i="1"/>
  <c r="I1617" i="1" s="1"/>
  <c r="Q1616" i="1"/>
  <c r="Q1617" i="1" s="1"/>
  <c r="P1616" i="1"/>
  <c r="P1617" i="1" s="1"/>
  <c r="B1614" i="1"/>
  <c r="K1615" i="1"/>
  <c r="O1615" i="1" s="1"/>
  <c r="C1616" i="1"/>
  <c r="J1616" i="1" l="1"/>
  <c r="K1616" i="1" s="1"/>
  <c r="O1616" i="1" s="1"/>
  <c r="A1618" i="1"/>
  <c r="D1617" i="1"/>
  <c r="E1617" i="1" s="1"/>
  <c r="G1617" i="1" s="1"/>
  <c r="H1618" i="1" s="1"/>
  <c r="L1617" i="1"/>
  <c r="M1617" i="1" s="1"/>
  <c r="N1617" i="1" s="1"/>
  <c r="B1615" i="1"/>
  <c r="C1617" i="1"/>
  <c r="A1619" i="1" l="1"/>
  <c r="D1618" i="1"/>
  <c r="E1618" i="1" s="1"/>
  <c r="G1618" i="1" s="1"/>
  <c r="H1619" i="1" s="1"/>
  <c r="L1618" i="1"/>
  <c r="M1618" i="1" s="1"/>
  <c r="N1618" i="1" s="1"/>
  <c r="I1618" i="1"/>
  <c r="Q1618" i="1"/>
  <c r="P1618" i="1"/>
  <c r="P1619" i="1" s="1"/>
  <c r="B1616" i="1"/>
  <c r="K1617" i="1"/>
  <c r="O1617" i="1" s="1"/>
  <c r="C1618" i="1"/>
  <c r="Q1619" i="1" l="1"/>
  <c r="I1619" i="1"/>
  <c r="A1620" i="1"/>
  <c r="D1619" i="1"/>
  <c r="E1619" i="1" s="1"/>
  <c r="G1619" i="1" s="1"/>
  <c r="H1620" i="1" s="1"/>
  <c r="L1619" i="1"/>
  <c r="M1619" i="1" s="1"/>
  <c r="N1619" i="1" s="1"/>
  <c r="J1619" i="1"/>
  <c r="J1618" i="1"/>
  <c r="K1618" i="1" s="1"/>
  <c r="O1618" i="1" s="1"/>
  <c r="B1617" i="1"/>
  <c r="C1619" i="1"/>
  <c r="A1621" i="1" l="1"/>
  <c r="D1620" i="1"/>
  <c r="E1620" i="1" s="1"/>
  <c r="G1620" i="1" s="1"/>
  <c r="H1621" i="1" s="1"/>
  <c r="L1620" i="1"/>
  <c r="M1620" i="1" s="1"/>
  <c r="N1620" i="1" s="1"/>
  <c r="Q1620" i="1"/>
  <c r="P1620" i="1"/>
  <c r="I1620" i="1"/>
  <c r="B1618" i="1"/>
  <c r="K1619" i="1"/>
  <c r="O1619" i="1" s="1"/>
  <c r="C1620" i="1"/>
  <c r="P1621" i="1" l="1"/>
  <c r="Q1621" i="1"/>
  <c r="I1621" i="1"/>
  <c r="J1621" i="1" s="1"/>
  <c r="A1622" i="1"/>
  <c r="D1621" i="1"/>
  <c r="E1621" i="1" s="1"/>
  <c r="G1621" i="1" s="1"/>
  <c r="H1622" i="1" s="1"/>
  <c r="L1621" i="1"/>
  <c r="M1621" i="1" s="1"/>
  <c r="N1621" i="1" s="1"/>
  <c r="J1620" i="1"/>
  <c r="K1620" i="1" s="1"/>
  <c r="O1620" i="1" s="1"/>
  <c r="B1619" i="1"/>
  <c r="C1621" i="1"/>
  <c r="A1623" i="1" l="1"/>
  <c r="D1622" i="1"/>
  <c r="E1622" i="1" s="1"/>
  <c r="G1622" i="1" s="1"/>
  <c r="H1623" i="1" s="1"/>
  <c r="J1623" i="1" s="1"/>
  <c r="L1622" i="1"/>
  <c r="M1622" i="1" s="1"/>
  <c r="N1622" i="1" s="1"/>
  <c r="I1622" i="1"/>
  <c r="I1623" i="1" s="1"/>
  <c r="Q1622" i="1"/>
  <c r="Q1623" i="1" s="1"/>
  <c r="P1622" i="1"/>
  <c r="P1623" i="1" s="1"/>
  <c r="B1620" i="1"/>
  <c r="C1622" i="1"/>
  <c r="K1621" i="1"/>
  <c r="O1621" i="1" s="1"/>
  <c r="A1624" i="1" l="1"/>
  <c r="D1623" i="1"/>
  <c r="E1623" i="1" s="1"/>
  <c r="G1623" i="1" s="1"/>
  <c r="H1624" i="1" s="1"/>
  <c r="L1623" i="1"/>
  <c r="M1623" i="1" s="1"/>
  <c r="N1623" i="1" s="1"/>
  <c r="J1622" i="1"/>
  <c r="K1622" i="1" s="1"/>
  <c r="O1622" i="1" s="1"/>
  <c r="B1621" i="1"/>
  <c r="C1623" i="1"/>
  <c r="A1625" i="1" l="1"/>
  <c r="D1624" i="1"/>
  <c r="E1624" i="1" s="1"/>
  <c r="G1624" i="1" s="1"/>
  <c r="H1625" i="1" s="1"/>
  <c r="J1625" i="1" s="1"/>
  <c r="L1624" i="1"/>
  <c r="M1624" i="1" s="1"/>
  <c r="N1624" i="1" s="1"/>
  <c r="Q1624" i="1"/>
  <c r="Q1625" i="1" s="1"/>
  <c r="P1624" i="1"/>
  <c r="P1625" i="1" s="1"/>
  <c r="I1624" i="1"/>
  <c r="I1625" i="1" s="1"/>
  <c r="B1622" i="1"/>
  <c r="C1624" i="1"/>
  <c r="K1623" i="1"/>
  <c r="O1623" i="1" s="1"/>
  <c r="J1624" i="1" l="1"/>
  <c r="A1626" i="1"/>
  <c r="D1625" i="1"/>
  <c r="E1625" i="1" s="1"/>
  <c r="G1625" i="1" s="1"/>
  <c r="H1626" i="1" s="1"/>
  <c r="L1625" i="1"/>
  <c r="M1625" i="1" s="1"/>
  <c r="N1625" i="1" s="1"/>
  <c r="B1623" i="1"/>
  <c r="K1624" i="1"/>
  <c r="O1624" i="1" s="1"/>
  <c r="C1625" i="1"/>
  <c r="A1627" i="1" l="1"/>
  <c r="D1626" i="1"/>
  <c r="E1626" i="1" s="1"/>
  <c r="G1626" i="1" s="1"/>
  <c r="H1627" i="1" s="1"/>
  <c r="L1626" i="1"/>
  <c r="M1626" i="1" s="1"/>
  <c r="N1626" i="1" s="1"/>
  <c r="Q1626" i="1"/>
  <c r="P1626" i="1"/>
  <c r="I1626" i="1"/>
  <c r="B1624" i="1"/>
  <c r="K1625" i="1"/>
  <c r="O1625" i="1" s="1"/>
  <c r="C1626" i="1"/>
  <c r="I1627" i="1" l="1"/>
  <c r="P1627" i="1"/>
  <c r="Q1627" i="1"/>
  <c r="A1628" i="1"/>
  <c r="D1627" i="1"/>
  <c r="E1627" i="1" s="1"/>
  <c r="G1627" i="1" s="1"/>
  <c r="H1628" i="1" s="1"/>
  <c r="L1627" i="1"/>
  <c r="M1627" i="1" s="1"/>
  <c r="N1627" i="1" s="1"/>
  <c r="J1626" i="1"/>
  <c r="K1626" i="1" s="1"/>
  <c r="O1626" i="1" s="1"/>
  <c r="B1625" i="1"/>
  <c r="C1627" i="1"/>
  <c r="I1628" i="1" l="1"/>
  <c r="J1628" i="1" s="1"/>
  <c r="A1629" i="1"/>
  <c r="D1628" i="1"/>
  <c r="E1628" i="1" s="1"/>
  <c r="G1628" i="1" s="1"/>
  <c r="H1629" i="1" s="1"/>
  <c r="L1628" i="1"/>
  <c r="M1628" i="1" s="1"/>
  <c r="N1628" i="1" s="1"/>
  <c r="J1627" i="1"/>
  <c r="K1627" i="1" s="1"/>
  <c r="O1627" i="1" s="1"/>
  <c r="Q1628" i="1"/>
  <c r="P1628" i="1"/>
  <c r="B1626" i="1"/>
  <c r="C1628" i="1"/>
  <c r="P1629" i="1" l="1"/>
  <c r="Q1629" i="1"/>
  <c r="I1629" i="1"/>
  <c r="J1629" i="1" s="1"/>
  <c r="A1630" i="1"/>
  <c r="D1629" i="1"/>
  <c r="E1629" i="1" s="1"/>
  <c r="G1629" i="1" s="1"/>
  <c r="H1630" i="1" s="1"/>
  <c r="L1629" i="1"/>
  <c r="M1629" i="1" s="1"/>
  <c r="N1629" i="1" s="1"/>
  <c r="B1627" i="1"/>
  <c r="C1629" i="1"/>
  <c r="K1628" i="1"/>
  <c r="O1628" i="1" s="1"/>
  <c r="Q1630" i="1" l="1"/>
  <c r="P1630" i="1"/>
  <c r="A1631" i="1"/>
  <c r="D1630" i="1"/>
  <c r="E1630" i="1" s="1"/>
  <c r="G1630" i="1" s="1"/>
  <c r="H1631" i="1" s="1"/>
  <c r="L1630" i="1"/>
  <c r="M1630" i="1" s="1"/>
  <c r="N1630" i="1" s="1"/>
  <c r="I1630" i="1"/>
  <c r="B1628" i="1"/>
  <c r="C1630" i="1"/>
  <c r="K1629" i="1"/>
  <c r="O1629" i="1" s="1"/>
  <c r="Q1631" i="1" l="1"/>
  <c r="I1631" i="1"/>
  <c r="J1630" i="1"/>
  <c r="K1630" i="1" s="1"/>
  <c r="O1630" i="1" s="1"/>
  <c r="J1631" i="1"/>
  <c r="A1632" i="1"/>
  <c r="D1631" i="1"/>
  <c r="E1631" i="1" s="1"/>
  <c r="G1631" i="1" s="1"/>
  <c r="H1632" i="1" s="1"/>
  <c r="L1631" i="1"/>
  <c r="M1631" i="1" s="1"/>
  <c r="N1631" i="1" s="1"/>
  <c r="P1631" i="1"/>
  <c r="B1629" i="1"/>
  <c r="C1631" i="1"/>
  <c r="A1633" i="1" l="1"/>
  <c r="D1632" i="1"/>
  <c r="E1632" i="1" s="1"/>
  <c r="G1632" i="1" s="1"/>
  <c r="H1633" i="1" s="1"/>
  <c r="J1633" i="1" s="1"/>
  <c r="L1632" i="1"/>
  <c r="M1632" i="1" s="1"/>
  <c r="N1632" i="1" s="1"/>
  <c r="P1632" i="1"/>
  <c r="P1633" i="1" s="1"/>
  <c r="I1632" i="1"/>
  <c r="I1633" i="1" s="1"/>
  <c r="Q1632" i="1"/>
  <c r="Q1633" i="1" s="1"/>
  <c r="B1630" i="1"/>
  <c r="K1631" i="1"/>
  <c r="O1631" i="1" s="1"/>
  <c r="C1632" i="1"/>
  <c r="A1634" i="1" l="1"/>
  <c r="D1633" i="1"/>
  <c r="E1633" i="1" s="1"/>
  <c r="G1633" i="1" s="1"/>
  <c r="H1634" i="1" s="1"/>
  <c r="L1633" i="1"/>
  <c r="M1633" i="1" s="1"/>
  <c r="N1633" i="1" s="1"/>
  <c r="J1632" i="1"/>
  <c r="K1632" i="1" s="1"/>
  <c r="O1632" i="1" s="1"/>
  <c r="B1631" i="1"/>
  <c r="C1633" i="1"/>
  <c r="A1635" i="1" l="1"/>
  <c r="D1634" i="1"/>
  <c r="E1634" i="1" s="1"/>
  <c r="G1634" i="1" s="1"/>
  <c r="H1635" i="1" s="1"/>
  <c r="L1634" i="1"/>
  <c r="M1634" i="1" s="1"/>
  <c r="N1634" i="1" s="1"/>
  <c r="P1634" i="1"/>
  <c r="I1634" i="1"/>
  <c r="Q1634" i="1"/>
  <c r="Q1635" i="1" s="1"/>
  <c r="B1632" i="1"/>
  <c r="C1634" i="1"/>
  <c r="K1633" i="1"/>
  <c r="O1633" i="1" s="1"/>
  <c r="I1635" i="1" l="1"/>
  <c r="P1635" i="1"/>
  <c r="J1635" i="1"/>
  <c r="A1636" i="1"/>
  <c r="D1635" i="1"/>
  <c r="E1635" i="1" s="1"/>
  <c r="G1635" i="1" s="1"/>
  <c r="H1636" i="1" s="1"/>
  <c r="L1635" i="1"/>
  <c r="M1635" i="1" s="1"/>
  <c r="N1635" i="1" s="1"/>
  <c r="J1634" i="1"/>
  <c r="K1634" i="1" s="1"/>
  <c r="O1634" i="1" s="1"/>
  <c r="B1633" i="1"/>
  <c r="C1635" i="1"/>
  <c r="A1637" i="1" l="1"/>
  <c r="D1636" i="1"/>
  <c r="E1636" i="1" s="1"/>
  <c r="G1636" i="1" s="1"/>
  <c r="H1637" i="1" s="1"/>
  <c r="L1636" i="1"/>
  <c r="M1636" i="1" s="1"/>
  <c r="N1636" i="1" s="1"/>
  <c r="P1636" i="1"/>
  <c r="I1636" i="1"/>
  <c r="Q1636" i="1"/>
  <c r="B1634" i="1"/>
  <c r="K1635" i="1"/>
  <c r="O1635" i="1" s="1"/>
  <c r="C1636" i="1"/>
  <c r="Q1637" i="1" l="1"/>
  <c r="I1637" i="1"/>
  <c r="P1637" i="1"/>
  <c r="J1637" i="1"/>
  <c r="A1638" i="1"/>
  <c r="D1637" i="1"/>
  <c r="E1637" i="1" s="1"/>
  <c r="G1637" i="1" s="1"/>
  <c r="H1638" i="1" s="1"/>
  <c r="L1637" i="1"/>
  <c r="M1637" i="1" s="1"/>
  <c r="N1637" i="1" s="1"/>
  <c r="J1636" i="1"/>
  <c r="K1636" i="1" s="1"/>
  <c r="O1636" i="1" s="1"/>
  <c r="B1635" i="1"/>
  <c r="C1637" i="1"/>
  <c r="A1639" i="1" l="1"/>
  <c r="D1638" i="1"/>
  <c r="E1638" i="1" s="1"/>
  <c r="G1638" i="1" s="1"/>
  <c r="H1639" i="1" s="1"/>
  <c r="L1638" i="1"/>
  <c r="M1638" i="1" s="1"/>
  <c r="N1638" i="1" s="1"/>
  <c r="I1638" i="1"/>
  <c r="P1638" i="1"/>
  <c r="Q1638" i="1"/>
  <c r="B1636" i="1"/>
  <c r="C1638" i="1"/>
  <c r="K1637" i="1"/>
  <c r="O1637" i="1" s="1"/>
  <c r="P1639" i="1" l="1"/>
  <c r="Q1639" i="1"/>
  <c r="I1639" i="1"/>
  <c r="J1639" i="1"/>
  <c r="A1640" i="1"/>
  <c r="D1639" i="1"/>
  <c r="E1639" i="1" s="1"/>
  <c r="G1639" i="1" s="1"/>
  <c r="H1640" i="1" s="1"/>
  <c r="L1639" i="1"/>
  <c r="M1639" i="1" s="1"/>
  <c r="N1639" i="1" s="1"/>
  <c r="J1638" i="1"/>
  <c r="K1638" i="1" s="1"/>
  <c r="O1638" i="1" s="1"/>
  <c r="B1637" i="1"/>
  <c r="C1639" i="1"/>
  <c r="A1641" i="1" l="1"/>
  <c r="D1640" i="1"/>
  <c r="E1640" i="1" s="1"/>
  <c r="G1640" i="1" s="1"/>
  <c r="H1641" i="1" s="1"/>
  <c r="L1640" i="1"/>
  <c r="M1640" i="1" s="1"/>
  <c r="N1640" i="1" s="1"/>
  <c r="I1640" i="1"/>
  <c r="Q1640" i="1"/>
  <c r="P1640" i="1"/>
  <c r="B1638" i="1"/>
  <c r="C1640" i="1"/>
  <c r="K1639" i="1"/>
  <c r="O1639" i="1" s="1"/>
  <c r="P1641" i="1" l="1"/>
  <c r="Q1641" i="1"/>
  <c r="I1641" i="1"/>
  <c r="J1640" i="1"/>
  <c r="K1640" i="1" s="1"/>
  <c r="O1640" i="1" s="1"/>
  <c r="J1641" i="1"/>
  <c r="A1642" i="1"/>
  <c r="D1641" i="1"/>
  <c r="E1641" i="1" s="1"/>
  <c r="G1641" i="1" s="1"/>
  <c r="H1642" i="1" s="1"/>
  <c r="L1641" i="1"/>
  <c r="M1641" i="1" s="1"/>
  <c r="N1641" i="1" s="1"/>
  <c r="B1639" i="1"/>
  <c r="C1641" i="1"/>
  <c r="A1643" i="1" l="1"/>
  <c r="D1642" i="1"/>
  <c r="E1642" i="1" s="1"/>
  <c r="G1642" i="1" s="1"/>
  <c r="H1643" i="1" s="1"/>
  <c r="L1642" i="1"/>
  <c r="M1642" i="1" s="1"/>
  <c r="N1642" i="1" s="1"/>
  <c r="I1642" i="1"/>
  <c r="Q1642" i="1"/>
  <c r="P1642" i="1"/>
  <c r="B1640" i="1"/>
  <c r="C1642" i="1"/>
  <c r="K1641" i="1"/>
  <c r="O1641" i="1" s="1"/>
  <c r="P1643" i="1" l="1"/>
  <c r="Q1643" i="1"/>
  <c r="I1643" i="1"/>
  <c r="J1643" i="1" s="1"/>
  <c r="A1644" i="1"/>
  <c r="D1643" i="1"/>
  <c r="E1643" i="1" s="1"/>
  <c r="G1643" i="1" s="1"/>
  <c r="H1644" i="1" s="1"/>
  <c r="L1643" i="1"/>
  <c r="M1643" i="1" s="1"/>
  <c r="N1643" i="1" s="1"/>
  <c r="J1642" i="1"/>
  <c r="K1642" i="1" s="1"/>
  <c r="O1642" i="1" s="1"/>
  <c r="B1641" i="1"/>
  <c r="C1643" i="1"/>
  <c r="A1645" i="1" l="1"/>
  <c r="D1644" i="1"/>
  <c r="E1644" i="1" s="1"/>
  <c r="G1644" i="1" s="1"/>
  <c r="H1645" i="1" s="1"/>
  <c r="L1644" i="1"/>
  <c r="M1644" i="1" s="1"/>
  <c r="N1644" i="1" s="1"/>
  <c r="I1644" i="1"/>
  <c r="Q1644" i="1"/>
  <c r="P1644" i="1"/>
  <c r="B1642" i="1"/>
  <c r="C1644" i="1"/>
  <c r="K1643" i="1"/>
  <c r="O1643" i="1" s="1"/>
  <c r="Q1645" i="1" l="1"/>
  <c r="P1645" i="1"/>
  <c r="I1645" i="1"/>
  <c r="J1645" i="1" s="1"/>
  <c r="A1646" i="1"/>
  <c r="D1645" i="1"/>
  <c r="E1645" i="1" s="1"/>
  <c r="G1645" i="1" s="1"/>
  <c r="H1646" i="1" s="1"/>
  <c r="L1645" i="1"/>
  <c r="M1645" i="1" s="1"/>
  <c r="N1645" i="1" s="1"/>
  <c r="J1644" i="1"/>
  <c r="K1644" i="1" s="1"/>
  <c r="O1644" i="1" s="1"/>
  <c r="B1643" i="1"/>
  <c r="C1645" i="1"/>
  <c r="A1647" i="1" l="1"/>
  <c r="D1646" i="1"/>
  <c r="E1646" i="1" s="1"/>
  <c r="G1646" i="1" s="1"/>
  <c r="H1647" i="1" s="1"/>
  <c r="L1646" i="1"/>
  <c r="M1646" i="1" s="1"/>
  <c r="N1646" i="1" s="1"/>
  <c r="I1646" i="1"/>
  <c r="P1646" i="1"/>
  <c r="Q1646" i="1"/>
  <c r="B1644" i="1"/>
  <c r="C1646" i="1"/>
  <c r="K1645" i="1"/>
  <c r="O1645" i="1" s="1"/>
  <c r="Q1647" i="1" l="1"/>
  <c r="P1647" i="1"/>
  <c r="I1647" i="1"/>
  <c r="J1647" i="1" s="1"/>
  <c r="A1648" i="1"/>
  <c r="D1647" i="1"/>
  <c r="E1647" i="1" s="1"/>
  <c r="G1647" i="1" s="1"/>
  <c r="H1648" i="1" s="1"/>
  <c r="L1647" i="1"/>
  <c r="M1647" i="1" s="1"/>
  <c r="N1647" i="1" s="1"/>
  <c r="J1646" i="1"/>
  <c r="K1646" i="1" s="1"/>
  <c r="O1646" i="1" s="1"/>
  <c r="B1645" i="1"/>
  <c r="C1647" i="1"/>
  <c r="A1649" i="1" l="1"/>
  <c r="D1648" i="1"/>
  <c r="E1648" i="1" s="1"/>
  <c r="G1648" i="1" s="1"/>
  <c r="H1649" i="1" s="1"/>
  <c r="J1649" i="1" s="1"/>
  <c r="L1648" i="1"/>
  <c r="M1648" i="1" s="1"/>
  <c r="N1648" i="1" s="1"/>
  <c r="I1648" i="1"/>
  <c r="I1649" i="1" s="1"/>
  <c r="P1648" i="1"/>
  <c r="P1649" i="1" s="1"/>
  <c r="Q1648" i="1"/>
  <c r="Q1649" i="1" s="1"/>
  <c r="B1646" i="1"/>
  <c r="C1648" i="1"/>
  <c r="K1647" i="1"/>
  <c r="O1647" i="1" s="1"/>
  <c r="A1650" i="1" l="1"/>
  <c r="D1649" i="1"/>
  <c r="E1649" i="1" s="1"/>
  <c r="G1649" i="1" s="1"/>
  <c r="H1650" i="1" s="1"/>
  <c r="L1649" i="1"/>
  <c r="M1649" i="1" s="1"/>
  <c r="N1649" i="1" s="1"/>
  <c r="J1648" i="1"/>
  <c r="K1648" i="1" s="1"/>
  <c r="O1648" i="1" s="1"/>
  <c r="B1647" i="1"/>
  <c r="C1649" i="1"/>
  <c r="I1650" i="1" l="1"/>
  <c r="P1650" i="1"/>
  <c r="A1651" i="1"/>
  <c r="D1650" i="1"/>
  <c r="E1650" i="1" s="1"/>
  <c r="G1650" i="1" s="1"/>
  <c r="H1651" i="1" s="1"/>
  <c r="L1650" i="1"/>
  <c r="M1650" i="1" s="1"/>
  <c r="N1650" i="1" s="1"/>
  <c r="Q1650" i="1"/>
  <c r="B1648" i="1"/>
  <c r="K1649" i="1"/>
  <c r="O1649" i="1" s="1"/>
  <c r="C1650" i="1"/>
  <c r="A1652" i="1" l="1"/>
  <c r="D1651" i="1"/>
  <c r="E1651" i="1" s="1"/>
  <c r="G1651" i="1" s="1"/>
  <c r="H1652" i="1" s="1"/>
  <c r="J1652" i="1" s="1"/>
  <c r="L1651" i="1"/>
  <c r="M1651" i="1" s="1"/>
  <c r="N1651" i="1" s="1"/>
  <c r="Q1651" i="1"/>
  <c r="P1651" i="1"/>
  <c r="I1651" i="1"/>
  <c r="I1652" i="1" s="1"/>
  <c r="J1650" i="1"/>
  <c r="K1650" i="1" s="1"/>
  <c r="O1650" i="1" s="1"/>
  <c r="B1649" i="1"/>
  <c r="C1651" i="1"/>
  <c r="P1652" i="1" l="1"/>
  <c r="Q1652" i="1"/>
  <c r="A1653" i="1"/>
  <c r="D1652" i="1"/>
  <c r="E1652" i="1" s="1"/>
  <c r="G1652" i="1" s="1"/>
  <c r="H1653" i="1" s="1"/>
  <c r="L1652" i="1"/>
  <c r="M1652" i="1" s="1"/>
  <c r="N1652" i="1" s="1"/>
  <c r="J1651" i="1"/>
  <c r="K1651" i="1" s="1"/>
  <c r="O1651" i="1" s="1"/>
  <c r="B1650" i="1"/>
  <c r="C1652" i="1"/>
  <c r="Q1653" i="1" l="1"/>
  <c r="P1653" i="1"/>
  <c r="A1654" i="1"/>
  <c r="D1653" i="1"/>
  <c r="E1653" i="1" s="1"/>
  <c r="G1653" i="1" s="1"/>
  <c r="H1654" i="1" s="1"/>
  <c r="L1653" i="1"/>
  <c r="M1653" i="1" s="1"/>
  <c r="N1653" i="1" s="1"/>
  <c r="I1653" i="1"/>
  <c r="B1651" i="1"/>
  <c r="C1653" i="1"/>
  <c r="K1652" i="1"/>
  <c r="O1652" i="1" s="1"/>
  <c r="I1654" i="1" l="1"/>
  <c r="J1654" i="1"/>
  <c r="P1654" i="1"/>
  <c r="A1655" i="1"/>
  <c r="D1654" i="1"/>
  <c r="E1654" i="1" s="1"/>
  <c r="G1654" i="1" s="1"/>
  <c r="H1655" i="1" s="1"/>
  <c r="L1654" i="1"/>
  <c r="M1654" i="1" s="1"/>
  <c r="N1654" i="1" s="1"/>
  <c r="Q1654" i="1"/>
  <c r="J1653" i="1"/>
  <c r="K1653" i="1" s="1"/>
  <c r="O1653" i="1" s="1"/>
  <c r="B1652" i="1"/>
  <c r="C1654" i="1"/>
  <c r="I1655" i="1" l="1"/>
  <c r="Q1655" i="1"/>
  <c r="A1656" i="1"/>
  <c r="D1655" i="1"/>
  <c r="E1655" i="1" s="1"/>
  <c r="G1655" i="1" s="1"/>
  <c r="H1656" i="1" s="1"/>
  <c r="L1655" i="1"/>
  <c r="M1655" i="1" s="1"/>
  <c r="N1655" i="1" s="1"/>
  <c r="P1655" i="1"/>
  <c r="B1653" i="1"/>
  <c r="K1654" i="1"/>
  <c r="O1654" i="1" s="1"/>
  <c r="C1655" i="1"/>
  <c r="P1656" i="1" l="1"/>
  <c r="I1656" i="1"/>
  <c r="J1656" i="1"/>
  <c r="A1657" i="1"/>
  <c r="D1656" i="1"/>
  <c r="E1656" i="1" s="1"/>
  <c r="G1656" i="1" s="1"/>
  <c r="H1657" i="1" s="1"/>
  <c r="L1656" i="1"/>
  <c r="M1656" i="1" s="1"/>
  <c r="N1656" i="1" s="1"/>
  <c r="Q1656" i="1"/>
  <c r="J1655" i="1"/>
  <c r="K1655" i="1" s="1"/>
  <c r="O1655" i="1" s="1"/>
  <c r="B1654" i="1"/>
  <c r="C1656" i="1"/>
  <c r="Q1657" i="1" l="1"/>
  <c r="A1658" i="1"/>
  <c r="D1657" i="1"/>
  <c r="E1657" i="1" s="1"/>
  <c r="G1657" i="1" s="1"/>
  <c r="H1658" i="1" s="1"/>
  <c r="L1657" i="1"/>
  <c r="M1657" i="1" s="1"/>
  <c r="N1657" i="1" s="1"/>
  <c r="I1657" i="1"/>
  <c r="P1657" i="1"/>
  <c r="B1655" i="1"/>
  <c r="C1657" i="1"/>
  <c r="K1656" i="1"/>
  <c r="O1656" i="1" s="1"/>
  <c r="P1658" i="1" l="1"/>
  <c r="I1658" i="1"/>
  <c r="Q1658" i="1"/>
  <c r="A1659" i="1"/>
  <c r="D1658" i="1"/>
  <c r="E1658" i="1" s="1"/>
  <c r="G1658" i="1" s="1"/>
  <c r="H1659" i="1" s="1"/>
  <c r="L1658" i="1"/>
  <c r="M1658" i="1" s="1"/>
  <c r="N1658" i="1" s="1"/>
  <c r="J1657" i="1"/>
  <c r="K1657" i="1" s="1"/>
  <c r="O1657" i="1" s="1"/>
  <c r="B1656" i="1"/>
  <c r="C1658" i="1"/>
  <c r="Q1659" i="1" l="1"/>
  <c r="I1659" i="1"/>
  <c r="J1659" i="1"/>
  <c r="A1660" i="1"/>
  <c r="D1659" i="1"/>
  <c r="E1659" i="1" s="1"/>
  <c r="G1659" i="1" s="1"/>
  <c r="H1660" i="1" s="1"/>
  <c r="L1659" i="1"/>
  <c r="M1659" i="1" s="1"/>
  <c r="N1659" i="1" s="1"/>
  <c r="J1658" i="1"/>
  <c r="K1658" i="1" s="1"/>
  <c r="O1658" i="1" s="1"/>
  <c r="P1659" i="1"/>
  <c r="P1660" i="1" s="1"/>
  <c r="B1657" i="1"/>
  <c r="C1659" i="1"/>
  <c r="A1661" i="1" l="1"/>
  <c r="D1660" i="1"/>
  <c r="E1660" i="1" s="1"/>
  <c r="G1660" i="1" s="1"/>
  <c r="H1661" i="1" s="1"/>
  <c r="J1661" i="1" s="1"/>
  <c r="L1660" i="1"/>
  <c r="M1660" i="1" s="1"/>
  <c r="N1660" i="1" s="1"/>
  <c r="I1660" i="1"/>
  <c r="I1661" i="1" s="1"/>
  <c r="Q1660" i="1"/>
  <c r="Q1661" i="1" s="1"/>
  <c r="B1658" i="1"/>
  <c r="C1660" i="1"/>
  <c r="K1659" i="1"/>
  <c r="O1659" i="1" s="1"/>
  <c r="A1662" i="1" l="1"/>
  <c r="D1661" i="1"/>
  <c r="E1661" i="1" s="1"/>
  <c r="G1661" i="1" s="1"/>
  <c r="H1662" i="1" s="1"/>
  <c r="L1661" i="1"/>
  <c r="M1661" i="1" s="1"/>
  <c r="N1661" i="1" s="1"/>
  <c r="P1661" i="1"/>
  <c r="P1662" i="1" s="1"/>
  <c r="J1660" i="1"/>
  <c r="K1660" i="1" s="1"/>
  <c r="O1660" i="1" s="1"/>
  <c r="Q1662" i="1"/>
  <c r="B1659" i="1"/>
  <c r="C1661" i="1"/>
  <c r="A1663" i="1" l="1"/>
  <c r="D1662" i="1"/>
  <c r="E1662" i="1" s="1"/>
  <c r="G1662" i="1" s="1"/>
  <c r="H1663" i="1" s="1"/>
  <c r="L1662" i="1"/>
  <c r="M1662" i="1" s="1"/>
  <c r="N1662" i="1" s="1"/>
  <c r="I1662" i="1"/>
  <c r="B1660" i="1"/>
  <c r="C1662" i="1"/>
  <c r="K1661" i="1"/>
  <c r="O1661" i="1" s="1"/>
  <c r="I1663" i="1" l="1"/>
  <c r="J1663" i="1"/>
  <c r="A1664" i="1"/>
  <c r="D1663" i="1"/>
  <c r="E1663" i="1" s="1"/>
  <c r="G1663" i="1" s="1"/>
  <c r="H1664" i="1" s="1"/>
  <c r="L1663" i="1"/>
  <c r="M1663" i="1" s="1"/>
  <c r="N1663" i="1" s="1"/>
  <c r="J1662" i="1"/>
  <c r="K1662" i="1" s="1"/>
  <c r="O1662" i="1" s="1"/>
  <c r="P1663" i="1"/>
  <c r="Q1663" i="1"/>
  <c r="B1661" i="1"/>
  <c r="C1663" i="1"/>
  <c r="Q1664" i="1" l="1"/>
  <c r="P1664" i="1"/>
  <c r="A1665" i="1"/>
  <c r="D1664" i="1"/>
  <c r="E1664" i="1" s="1"/>
  <c r="G1664" i="1" s="1"/>
  <c r="H1665" i="1" s="1"/>
  <c r="L1664" i="1"/>
  <c r="M1664" i="1" s="1"/>
  <c r="N1664" i="1" s="1"/>
  <c r="I1664" i="1"/>
  <c r="B1662" i="1"/>
  <c r="C1664" i="1"/>
  <c r="K1663" i="1"/>
  <c r="O1663" i="1" s="1"/>
  <c r="I1665" i="1" l="1"/>
  <c r="J1664" i="1"/>
  <c r="K1664" i="1" s="1"/>
  <c r="O1664" i="1" s="1"/>
  <c r="A1666" i="1"/>
  <c r="D1665" i="1"/>
  <c r="E1665" i="1" s="1"/>
  <c r="G1665" i="1" s="1"/>
  <c r="H1666" i="1" s="1"/>
  <c r="L1665" i="1"/>
  <c r="M1665" i="1" s="1"/>
  <c r="N1665" i="1" s="1"/>
  <c r="J1665" i="1"/>
  <c r="P1665" i="1"/>
  <c r="Q1665" i="1"/>
  <c r="B1663" i="1"/>
  <c r="C1665" i="1"/>
  <c r="P1666" i="1" l="1"/>
  <c r="Q1666" i="1"/>
  <c r="A1667" i="1"/>
  <c r="D1666" i="1"/>
  <c r="E1666" i="1" s="1"/>
  <c r="G1666" i="1" s="1"/>
  <c r="H1667" i="1" s="1"/>
  <c r="L1666" i="1"/>
  <c r="M1666" i="1" s="1"/>
  <c r="N1666" i="1" s="1"/>
  <c r="I1666" i="1"/>
  <c r="B1664" i="1"/>
  <c r="C1666" i="1"/>
  <c r="K1665" i="1"/>
  <c r="O1665" i="1" s="1"/>
  <c r="I1667" i="1" l="1"/>
  <c r="J1666" i="1"/>
  <c r="J1667" i="1"/>
  <c r="A1668" i="1"/>
  <c r="D1667" i="1"/>
  <c r="E1667" i="1" s="1"/>
  <c r="G1667" i="1" s="1"/>
  <c r="H1668" i="1" s="1"/>
  <c r="L1667" i="1"/>
  <c r="M1667" i="1" s="1"/>
  <c r="N1667" i="1" s="1"/>
  <c r="P1667" i="1"/>
  <c r="P1668" i="1" s="1"/>
  <c r="Q1667" i="1"/>
  <c r="Q1668" i="1" s="1"/>
  <c r="B1665" i="1"/>
  <c r="C1667" i="1"/>
  <c r="K1666" i="1"/>
  <c r="O1666" i="1" s="1"/>
  <c r="A1669" i="1" l="1"/>
  <c r="D1668" i="1"/>
  <c r="E1668" i="1" s="1"/>
  <c r="G1668" i="1" s="1"/>
  <c r="H1669" i="1" s="1"/>
  <c r="L1668" i="1"/>
  <c r="M1668" i="1" s="1"/>
  <c r="N1668" i="1" s="1"/>
  <c r="I1668" i="1"/>
  <c r="J1668" i="1" s="1"/>
  <c r="B1666" i="1"/>
  <c r="C1668" i="1"/>
  <c r="K1667" i="1"/>
  <c r="O1667" i="1" s="1"/>
  <c r="A1670" i="1" l="1"/>
  <c r="D1669" i="1"/>
  <c r="E1669" i="1" s="1"/>
  <c r="G1669" i="1" s="1"/>
  <c r="H1670" i="1" s="1"/>
  <c r="L1669" i="1"/>
  <c r="M1669" i="1" s="1"/>
  <c r="N1669" i="1" s="1"/>
  <c r="I1669" i="1"/>
  <c r="J1669" i="1" s="1"/>
  <c r="P1669" i="1"/>
  <c r="Q1669" i="1"/>
  <c r="B1667" i="1"/>
  <c r="C1669" i="1"/>
  <c r="K1668" i="1"/>
  <c r="O1668" i="1" s="1"/>
  <c r="Q1670" i="1" l="1"/>
  <c r="P1670" i="1"/>
  <c r="I1670" i="1"/>
  <c r="J1670" i="1" s="1"/>
  <c r="A1671" i="1"/>
  <c r="D1670" i="1"/>
  <c r="E1670" i="1" s="1"/>
  <c r="G1670" i="1" s="1"/>
  <c r="H1671" i="1" s="1"/>
  <c r="L1670" i="1"/>
  <c r="M1670" i="1" s="1"/>
  <c r="N1670" i="1" s="1"/>
  <c r="B1668" i="1"/>
  <c r="C1670" i="1"/>
  <c r="K1669" i="1"/>
  <c r="O1669" i="1" s="1"/>
  <c r="A1672" i="1" l="1"/>
  <c r="D1671" i="1"/>
  <c r="E1671" i="1" s="1"/>
  <c r="G1671" i="1" s="1"/>
  <c r="H1672" i="1" s="1"/>
  <c r="J1672" i="1" s="1"/>
  <c r="L1671" i="1"/>
  <c r="M1671" i="1" s="1"/>
  <c r="N1671" i="1" s="1"/>
  <c r="I1671" i="1"/>
  <c r="I1672" i="1" s="1"/>
  <c r="P1671" i="1"/>
  <c r="P1672" i="1" s="1"/>
  <c r="Q1671" i="1"/>
  <c r="Q1672" i="1" s="1"/>
  <c r="B1669" i="1"/>
  <c r="C1671" i="1"/>
  <c r="K1670" i="1"/>
  <c r="O1670" i="1" s="1"/>
  <c r="A1673" i="1" l="1"/>
  <c r="D1672" i="1"/>
  <c r="E1672" i="1" s="1"/>
  <c r="G1672" i="1" s="1"/>
  <c r="H1673" i="1" s="1"/>
  <c r="L1672" i="1"/>
  <c r="M1672" i="1" s="1"/>
  <c r="N1672" i="1" s="1"/>
  <c r="J1671" i="1"/>
  <c r="K1671" i="1" s="1"/>
  <c r="O1671" i="1" s="1"/>
  <c r="B1670" i="1"/>
  <c r="C1672" i="1"/>
  <c r="A1674" i="1" l="1"/>
  <c r="D1673" i="1"/>
  <c r="E1673" i="1" s="1"/>
  <c r="G1673" i="1" s="1"/>
  <c r="H1674" i="1" s="1"/>
  <c r="L1673" i="1"/>
  <c r="M1673" i="1" s="1"/>
  <c r="N1673" i="1" s="1"/>
  <c r="P1673" i="1"/>
  <c r="Q1673" i="1"/>
  <c r="I1673" i="1"/>
  <c r="B1671" i="1"/>
  <c r="K1672" i="1"/>
  <c r="O1672" i="1" s="1"/>
  <c r="C1673" i="1"/>
  <c r="I1674" i="1" l="1"/>
  <c r="J1674" i="1" s="1"/>
  <c r="Q1674" i="1"/>
  <c r="P1674" i="1"/>
  <c r="A1675" i="1"/>
  <c r="D1674" i="1"/>
  <c r="E1674" i="1" s="1"/>
  <c r="G1674" i="1" s="1"/>
  <c r="H1675" i="1" s="1"/>
  <c r="L1674" i="1"/>
  <c r="M1674" i="1" s="1"/>
  <c r="N1674" i="1" s="1"/>
  <c r="J1673" i="1"/>
  <c r="K1673" i="1" s="1"/>
  <c r="O1673" i="1" s="1"/>
  <c r="B1672" i="1"/>
  <c r="C1674" i="1"/>
  <c r="Q1675" i="1" l="1"/>
  <c r="P1675" i="1"/>
  <c r="A1676" i="1"/>
  <c r="D1675" i="1"/>
  <c r="E1675" i="1" s="1"/>
  <c r="G1675" i="1" s="1"/>
  <c r="H1676" i="1" s="1"/>
  <c r="L1675" i="1"/>
  <c r="M1675" i="1" s="1"/>
  <c r="N1675" i="1" s="1"/>
  <c r="I1675" i="1"/>
  <c r="B1673" i="1"/>
  <c r="C1675" i="1"/>
  <c r="K1674" i="1"/>
  <c r="O1674" i="1" s="1"/>
  <c r="I1676" i="1" l="1"/>
  <c r="J1676" i="1" s="1"/>
  <c r="Q1676" i="1"/>
  <c r="P1676" i="1"/>
  <c r="J1675" i="1"/>
  <c r="K1675" i="1" s="1"/>
  <c r="O1675" i="1" s="1"/>
  <c r="A1677" i="1"/>
  <c r="D1676" i="1"/>
  <c r="E1676" i="1" s="1"/>
  <c r="G1676" i="1" s="1"/>
  <c r="H1677" i="1" s="1"/>
  <c r="L1676" i="1"/>
  <c r="M1676" i="1" s="1"/>
  <c r="N1676" i="1" s="1"/>
  <c r="B1674" i="1"/>
  <c r="C1676" i="1"/>
  <c r="A1678" i="1" l="1"/>
  <c r="D1677" i="1"/>
  <c r="E1677" i="1" s="1"/>
  <c r="G1677" i="1" s="1"/>
  <c r="H1678" i="1" s="1"/>
  <c r="L1677" i="1"/>
  <c r="M1677" i="1" s="1"/>
  <c r="N1677" i="1" s="1"/>
  <c r="P1677" i="1"/>
  <c r="Q1677" i="1"/>
  <c r="I1677" i="1"/>
  <c r="J1677" i="1" s="1"/>
  <c r="B1675" i="1"/>
  <c r="C1677" i="1"/>
  <c r="K1676" i="1"/>
  <c r="O1676" i="1" s="1"/>
  <c r="I1678" i="1" l="1"/>
  <c r="Q1678" i="1"/>
  <c r="P1678" i="1"/>
  <c r="A1679" i="1"/>
  <c r="D1678" i="1"/>
  <c r="E1678" i="1" s="1"/>
  <c r="G1678" i="1" s="1"/>
  <c r="H1679" i="1" s="1"/>
  <c r="L1678" i="1"/>
  <c r="M1678" i="1" s="1"/>
  <c r="N1678" i="1" s="1"/>
  <c r="B1676" i="1"/>
  <c r="C1678" i="1"/>
  <c r="K1677" i="1"/>
  <c r="O1677" i="1" s="1"/>
  <c r="A1680" i="1" l="1"/>
  <c r="D1679" i="1"/>
  <c r="E1679" i="1" s="1"/>
  <c r="G1679" i="1" s="1"/>
  <c r="H1680" i="1" s="1"/>
  <c r="L1679" i="1"/>
  <c r="M1679" i="1" s="1"/>
  <c r="N1679" i="1" s="1"/>
  <c r="I1679" i="1"/>
  <c r="J1679" i="1" s="1"/>
  <c r="J1678" i="1"/>
  <c r="K1678" i="1" s="1"/>
  <c r="O1678" i="1" s="1"/>
  <c r="P1679" i="1"/>
  <c r="Q1679" i="1"/>
  <c r="B1677" i="1"/>
  <c r="C1679" i="1"/>
  <c r="P1680" i="1" l="1"/>
  <c r="Q1680" i="1"/>
  <c r="I1680" i="1"/>
  <c r="J1680" i="1"/>
  <c r="A1681" i="1"/>
  <c r="D1680" i="1"/>
  <c r="E1680" i="1" s="1"/>
  <c r="G1680" i="1" s="1"/>
  <c r="H1681" i="1" s="1"/>
  <c r="L1680" i="1"/>
  <c r="M1680" i="1" s="1"/>
  <c r="N1680" i="1" s="1"/>
  <c r="B1678" i="1"/>
  <c r="C1680" i="1"/>
  <c r="K1679" i="1"/>
  <c r="O1679" i="1" s="1"/>
  <c r="A1682" i="1" l="1"/>
  <c r="D1681" i="1"/>
  <c r="E1681" i="1" s="1"/>
  <c r="G1681" i="1" s="1"/>
  <c r="H1682" i="1" s="1"/>
  <c r="L1681" i="1"/>
  <c r="M1681" i="1" s="1"/>
  <c r="N1681" i="1" s="1"/>
  <c r="P1681" i="1"/>
  <c r="I1681" i="1"/>
  <c r="J1681" i="1" s="1"/>
  <c r="Q1681" i="1"/>
  <c r="B1679" i="1"/>
  <c r="K1680" i="1"/>
  <c r="O1680" i="1" s="1"/>
  <c r="C1681" i="1"/>
  <c r="P1682" i="1" l="1"/>
  <c r="Q1682" i="1"/>
  <c r="I1682" i="1"/>
  <c r="J1682" i="1"/>
  <c r="A1683" i="1"/>
  <c r="D1682" i="1"/>
  <c r="E1682" i="1" s="1"/>
  <c r="G1682" i="1" s="1"/>
  <c r="H1683" i="1" s="1"/>
  <c r="L1682" i="1"/>
  <c r="M1682" i="1" s="1"/>
  <c r="N1682" i="1" s="1"/>
  <c r="B1680" i="1"/>
  <c r="K1681" i="1"/>
  <c r="O1681" i="1" s="1"/>
  <c r="C1682" i="1"/>
  <c r="A1684" i="1" l="1"/>
  <c r="D1683" i="1"/>
  <c r="E1683" i="1" s="1"/>
  <c r="G1683" i="1" s="1"/>
  <c r="H1684" i="1" s="1"/>
  <c r="L1683" i="1"/>
  <c r="M1683" i="1" s="1"/>
  <c r="N1683" i="1" s="1"/>
  <c r="P1683" i="1"/>
  <c r="P1684" i="1" s="1"/>
  <c r="I1683" i="1"/>
  <c r="Q1683" i="1"/>
  <c r="B1681" i="1"/>
  <c r="C1683" i="1"/>
  <c r="K1682" i="1"/>
  <c r="O1682" i="1" s="1"/>
  <c r="Q1684" i="1" l="1"/>
  <c r="I1684" i="1"/>
  <c r="J1684" i="1" s="1"/>
  <c r="A1685" i="1"/>
  <c r="D1684" i="1"/>
  <c r="E1684" i="1" s="1"/>
  <c r="G1684" i="1" s="1"/>
  <c r="H1685" i="1" s="1"/>
  <c r="L1684" i="1"/>
  <c r="M1684" i="1" s="1"/>
  <c r="N1684" i="1" s="1"/>
  <c r="J1683" i="1"/>
  <c r="K1683" i="1" s="1"/>
  <c r="O1683" i="1" s="1"/>
  <c r="B1682" i="1"/>
  <c r="C1684" i="1"/>
  <c r="A1686" i="1" l="1"/>
  <c r="D1685" i="1"/>
  <c r="E1685" i="1" s="1"/>
  <c r="G1685" i="1" s="1"/>
  <c r="H1686" i="1" s="1"/>
  <c r="L1685" i="1"/>
  <c r="M1685" i="1" s="1"/>
  <c r="N1685" i="1" s="1"/>
  <c r="P1685" i="1"/>
  <c r="I1685" i="1"/>
  <c r="Q1685" i="1"/>
  <c r="B1683" i="1"/>
  <c r="C1685" i="1"/>
  <c r="K1684" i="1"/>
  <c r="O1684" i="1" s="1"/>
  <c r="I1686" i="1" l="1"/>
  <c r="J1686" i="1" s="1"/>
  <c r="J1685" i="1"/>
  <c r="K1685" i="1" s="1"/>
  <c r="O1685" i="1" s="1"/>
  <c r="Q1686" i="1"/>
  <c r="P1686" i="1"/>
  <c r="A1687" i="1"/>
  <c r="D1686" i="1"/>
  <c r="E1686" i="1" s="1"/>
  <c r="G1686" i="1" s="1"/>
  <c r="H1687" i="1" s="1"/>
  <c r="L1686" i="1"/>
  <c r="M1686" i="1" s="1"/>
  <c r="N1686" i="1" s="1"/>
  <c r="B1684" i="1"/>
  <c r="C1686" i="1"/>
  <c r="I1688" i="1" l="1"/>
  <c r="A1688" i="1"/>
  <c r="D1687" i="1"/>
  <c r="E1687" i="1" s="1"/>
  <c r="G1687" i="1" s="1"/>
  <c r="H1688" i="1" s="1"/>
  <c r="J1688" i="1" s="1"/>
  <c r="P1688" i="1"/>
  <c r="Q1688" i="1"/>
  <c r="I1687" i="1"/>
  <c r="J1687" i="1" s="1"/>
  <c r="C1687" i="1"/>
  <c r="P1687" i="1"/>
  <c r="Q1687" i="1"/>
  <c r="B1685" i="1"/>
  <c r="K1686" i="1"/>
  <c r="O1686" i="1" s="1"/>
  <c r="K1687" i="1" l="1"/>
  <c r="O1687" i="1" s="1"/>
  <c r="A1689" i="1"/>
  <c r="D1688" i="1"/>
  <c r="E1688" i="1" s="1"/>
  <c r="G1688" i="1" s="1"/>
  <c r="H1689" i="1" s="1"/>
  <c r="L1688" i="1"/>
  <c r="C1688" i="1"/>
  <c r="B1687" i="1"/>
  <c r="B1686" i="1"/>
  <c r="P1689" i="1" l="1"/>
  <c r="M1688" i="1"/>
  <c r="N1688" i="1" s="1"/>
  <c r="C1689" i="1" s="1"/>
  <c r="A1690" i="1"/>
  <c r="D1689" i="1"/>
  <c r="E1689" i="1" s="1"/>
  <c r="G1689" i="1" s="1"/>
  <c r="H1690" i="1" s="1"/>
  <c r="J1690" i="1" s="1"/>
  <c r="L1689" i="1"/>
  <c r="M1689" i="1" s="1"/>
  <c r="N1689" i="1" s="1"/>
  <c r="Q1689" i="1"/>
  <c r="I1689" i="1"/>
  <c r="I1690" i="1" s="1"/>
  <c r="K1688" i="1"/>
  <c r="P1690" i="1" l="1"/>
  <c r="Q1690" i="1"/>
  <c r="A1691" i="1"/>
  <c r="D1690" i="1"/>
  <c r="E1690" i="1" s="1"/>
  <c r="G1690" i="1" s="1"/>
  <c r="H1691" i="1" s="1"/>
  <c r="L1690" i="1"/>
  <c r="M1690" i="1" s="1"/>
  <c r="N1690" i="1" s="1"/>
  <c r="J1689" i="1"/>
  <c r="K1689" i="1" s="1"/>
  <c r="O1689" i="1" s="1"/>
  <c r="C1690" i="1"/>
  <c r="O1688" i="1"/>
  <c r="B1688" i="1"/>
  <c r="I1691" i="1" l="1"/>
  <c r="A1692" i="1"/>
  <c r="D1691" i="1"/>
  <c r="E1691" i="1" s="1"/>
  <c r="G1691" i="1" s="1"/>
  <c r="H1692" i="1" s="1"/>
  <c r="L1691" i="1"/>
  <c r="M1691" i="1" s="1"/>
  <c r="N1691" i="1" s="1"/>
  <c r="P1691" i="1"/>
  <c r="Q1691" i="1"/>
  <c r="B1689" i="1"/>
  <c r="C1691" i="1"/>
  <c r="K1690" i="1"/>
  <c r="O1690" i="1" s="1"/>
  <c r="Q1692" i="1" l="1"/>
  <c r="P1692" i="1"/>
  <c r="I1692" i="1"/>
  <c r="J1692" i="1" s="1"/>
  <c r="A1693" i="1"/>
  <c r="D1692" i="1"/>
  <c r="E1692" i="1" s="1"/>
  <c r="G1692" i="1" s="1"/>
  <c r="H1693" i="1" s="1"/>
  <c r="L1692" i="1"/>
  <c r="M1692" i="1" s="1"/>
  <c r="N1692" i="1" s="1"/>
  <c r="J1691" i="1"/>
  <c r="K1691" i="1" s="1"/>
  <c r="O1691" i="1" s="1"/>
  <c r="B1690" i="1"/>
  <c r="C1692" i="1"/>
  <c r="Q1693" i="1" l="1"/>
  <c r="A1694" i="1"/>
  <c r="D1693" i="1"/>
  <c r="E1693" i="1" s="1"/>
  <c r="G1693" i="1" s="1"/>
  <c r="H1694" i="1" s="1"/>
  <c r="J1694" i="1" s="1"/>
  <c r="L1693" i="1"/>
  <c r="M1693" i="1" s="1"/>
  <c r="N1693" i="1" s="1"/>
  <c r="I1693" i="1"/>
  <c r="I1694" i="1" s="1"/>
  <c r="P1693" i="1"/>
  <c r="P1694" i="1" s="1"/>
  <c r="B1691" i="1"/>
  <c r="K1692" i="1"/>
  <c r="O1692" i="1" s="1"/>
  <c r="C1693" i="1"/>
  <c r="J1693" i="1" l="1"/>
  <c r="A1695" i="1"/>
  <c r="D1694" i="1"/>
  <c r="E1694" i="1" s="1"/>
  <c r="G1694" i="1" s="1"/>
  <c r="H1695" i="1" s="1"/>
  <c r="L1694" i="1"/>
  <c r="M1694" i="1" s="1"/>
  <c r="N1694" i="1" s="1"/>
  <c r="Q1694" i="1"/>
  <c r="B1692" i="1"/>
  <c r="K1693" i="1"/>
  <c r="O1693" i="1" s="1"/>
  <c r="C1694" i="1"/>
  <c r="Q1695" i="1" l="1"/>
  <c r="A1696" i="1"/>
  <c r="D1695" i="1"/>
  <c r="E1695" i="1" s="1"/>
  <c r="G1695" i="1" s="1"/>
  <c r="H1696" i="1" s="1"/>
  <c r="L1695" i="1"/>
  <c r="M1695" i="1" s="1"/>
  <c r="N1695" i="1" s="1"/>
  <c r="I1695" i="1"/>
  <c r="P1695" i="1"/>
  <c r="P1696" i="1" s="1"/>
  <c r="B1693" i="1"/>
  <c r="K1694" i="1"/>
  <c r="O1694" i="1" s="1"/>
  <c r="C1695" i="1"/>
  <c r="I1696" i="1" l="1"/>
  <c r="J1696" i="1"/>
  <c r="A1697" i="1"/>
  <c r="D1696" i="1"/>
  <c r="E1696" i="1" s="1"/>
  <c r="G1696" i="1" s="1"/>
  <c r="H1697" i="1" s="1"/>
  <c r="L1696" i="1"/>
  <c r="M1696" i="1" s="1"/>
  <c r="N1696" i="1" s="1"/>
  <c r="J1695" i="1"/>
  <c r="K1695" i="1" s="1"/>
  <c r="O1695" i="1" s="1"/>
  <c r="Q1696" i="1"/>
  <c r="Q1697" i="1" s="1"/>
  <c r="B1694" i="1"/>
  <c r="C1696" i="1"/>
  <c r="A1698" i="1" l="1"/>
  <c r="D1697" i="1"/>
  <c r="E1697" i="1" s="1"/>
  <c r="G1697" i="1" s="1"/>
  <c r="H1698" i="1" s="1"/>
  <c r="L1697" i="1"/>
  <c r="M1697" i="1" s="1"/>
  <c r="N1697" i="1" s="1"/>
  <c r="I1697" i="1"/>
  <c r="P1697" i="1"/>
  <c r="B1695" i="1"/>
  <c r="C1697" i="1"/>
  <c r="K1696" i="1"/>
  <c r="O1696" i="1" s="1"/>
  <c r="P1698" i="1" l="1"/>
  <c r="I1698" i="1"/>
  <c r="A1699" i="1"/>
  <c r="D1698" i="1"/>
  <c r="E1698" i="1" s="1"/>
  <c r="G1698" i="1" s="1"/>
  <c r="H1699" i="1" s="1"/>
  <c r="L1698" i="1"/>
  <c r="M1698" i="1" s="1"/>
  <c r="N1698" i="1" s="1"/>
  <c r="J1698" i="1"/>
  <c r="J1697" i="1"/>
  <c r="K1697" i="1" s="1"/>
  <c r="O1697" i="1" s="1"/>
  <c r="Q1698" i="1"/>
  <c r="B1696" i="1"/>
  <c r="C1698" i="1"/>
  <c r="Q1699" i="1" l="1"/>
  <c r="A1700" i="1"/>
  <c r="D1699" i="1"/>
  <c r="E1699" i="1" s="1"/>
  <c r="G1699" i="1" s="1"/>
  <c r="H1700" i="1" s="1"/>
  <c r="L1699" i="1"/>
  <c r="M1699" i="1" s="1"/>
  <c r="N1699" i="1" s="1"/>
  <c r="I1699" i="1"/>
  <c r="P1699" i="1"/>
  <c r="B1697" i="1"/>
  <c r="C1699" i="1"/>
  <c r="K1698" i="1"/>
  <c r="O1698" i="1" s="1"/>
  <c r="P1700" i="1" l="1"/>
  <c r="I1700" i="1"/>
  <c r="A1701" i="1"/>
  <c r="D1700" i="1"/>
  <c r="E1700" i="1" s="1"/>
  <c r="G1700" i="1" s="1"/>
  <c r="H1701" i="1" s="1"/>
  <c r="L1700" i="1"/>
  <c r="M1700" i="1" s="1"/>
  <c r="N1700" i="1" s="1"/>
  <c r="J1700" i="1"/>
  <c r="J1699" i="1"/>
  <c r="K1699" i="1" s="1"/>
  <c r="O1699" i="1" s="1"/>
  <c r="Q1700" i="1"/>
  <c r="B1698" i="1"/>
  <c r="C1700" i="1"/>
  <c r="Q1701" i="1" l="1"/>
  <c r="A1702" i="1"/>
  <c r="D1701" i="1"/>
  <c r="E1701" i="1" s="1"/>
  <c r="G1701" i="1" s="1"/>
  <c r="H1702" i="1" s="1"/>
  <c r="L1701" i="1"/>
  <c r="M1701" i="1" s="1"/>
  <c r="N1701" i="1" s="1"/>
  <c r="I1701" i="1"/>
  <c r="P1701" i="1"/>
  <c r="B1699" i="1"/>
  <c r="C1701" i="1"/>
  <c r="K1700" i="1"/>
  <c r="O1700" i="1" s="1"/>
  <c r="P1702" i="1" l="1"/>
  <c r="I1702" i="1"/>
  <c r="A1703" i="1"/>
  <c r="D1702" i="1"/>
  <c r="E1702" i="1" s="1"/>
  <c r="G1702" i="1" s="1"/>
  <c r="H1703" i="1" s="1"/>
  <c r="L1702" i="1"/>
  <c r="M1702" i="1" s="1"/>
  <c r="N1702" i="1" s="1"/>
  <c r="Q1702" i="1"/>
  <c r="J1701" i="1"/>
  <c r="K1701" i="1" s="1"/>
  <c r="O1701" i="1" s="1"/>
  <c r="B1700" i="1"/>
  <c r="C1702" i="1"/>
  <c r="A1704" i="1" l="1"/>
  <c r="D1703" i="1"/>
  <c r="E1703" i="1" s="1"/>
  <c r="G1703" i="1" s="1"/>
  <c r="H1704" i="1" s="1"/>
  <c r="L1703" i="1"/>
  <c r="M1703" i="1" s="1"/>
  <c r="N1703" i="1" s="1"/>
  <c r="I1703" i="1"/>
  <c r="J1703" i="1" s="1"/>
  <c r="Q1703" i="1"/>
  <c r="J1702" i="1"/>
  <c r="K1702" i="1" s="1"/>
  <c r="O1702" i="1" s="1"/>
  <c r="P1703" i="1"/>
  <c r="B1701" i="1"/>
  <c r="C1703" i="1"/>
  <c r="A1705" i="1" l="1"/>
  <c r="D1704" i="1"/>
  <c r="E1704" i="1" s="1"/>
  <c r="G1704" i="1" s="1"/>
  <c r="H1705" i="1" s="1"/>
  <c r="J1705" i="1" s="1"/>
  <c r="L1704" i="1"/>
  <c r="M1704" i="1" s="1"/>
  <c r="N1704" i="1" s="1"/>
  <c r="P1704" i="1"/>
  <c r="Q1704" i="1"/>
  <c r="I1704" i="1"/>
  <c r="I1705" i="1" s="1"/>
  <c r="B1702" i="1"/>
  <c r="K1703" i="1"/>
  <c r="O1703" i="1" s="1"/>
  <c r="C1704" i="1"/>
  <c r="J1704" i="1" l="1"/>
  <c r="Q1705" i="1"/>
  <c r="P1705" i="1"/>
  <c r="A1706" i="1"/>
  <c r="D1705" i="1"/>
  <c r="E1705" i="1" s="1"/>
  <c r="G1705" i="1" s="1"/>
  <c r="H1706" i="1" s="1"/>
  <c r="L1705" i="1"/>
  <c r="M1705" i="1" s="1"/>
  <c r="N1705" i="1" s="1"/>
  <c r="B1703" i="1"/>
  <c r="K1704" i="1"/>
  <c r="O1704" i="1" s="1"/>
  <c r="C1705" i="1"/>
  <c r="Q1706" i="1" l="1"/>
  <c r="I1706" i="1"/>
  <c r="A1707" i="1"/>
  <c r="D1706" i="1"/>
  <c r="E1706" i="1" s="1"/>
  <c r="G1706" i="1" s="1"/>
  <c r="H1707" i="1" s="1"/>
  <c r="L1706" i="1"/>
  <c r="M1706" i="1" s="1"/>
  <c r="N1706" i="1" s="1"/>
  <c r="P1706" i="1"/>
  <c r="B1704" i="1"/>
  <c r="C1706" i="1"/>
  <c r="K1705" i="1"/>
  <c r="O1705" i="1" s="1"/>
  <c r="I1707" i="1" l="1"/>
  <c r="Q1707" i="1"/>
  <c r="P1707" i="1"/>
  <c r="A1708" i="1"/>
  <c r="D1707" i="1"/>
  <c r="E1707" i="1" s="1"/>
  <c r="G1707" i="1" s="1"/>
  <c r="H1708" i="1" s="1"/>
  <c r="L1707" i="1"/>
  <c r="M1707" i="1" s="1"/>
  <c r="N1707" i="1" s="1"/>
  <c r="J1706" i="1"/>
  <c r="K1706" i="1" s="1"/>
  <c r="O1706" i="1" s="1"/>
  <c r="B1705" i="1"/>
  <c r="C1707" i="1"/>
  <c r="I1708" i="1" l="1"/>
  <c r="J1708" i="1" s="1"/>
  <c r="A1709" i="1"/>
  <c r="D1708" i="1"/>
  <c r="E1708" i="1" s="1"/>
  <c r="G1708" i="1" s="1"/>
  <c r="H1709" i="1" s="1"/>
  <c r="L1708" i="1"/>
  <c r="M1708" i="1" s="1"/>
  <c r="N1708" i="1" s="1"/>
  <c r="J1707" i="1"/>
  <c r="K1707" i="1" s="1"/>
  <c r="O1707" i="1" s="1"/>
  <c r="P1708" i="1"/>
  <c r="Q1708" i="1"/>
  <c r="B1706" i="1"/>
  <c r="C1708" i="1"/>
  <c r="A1710" i="1" l="1"/>
  <c r="D1709" i="1"/>
  <c r="E1709" i="1" s="1"/>
  <c r="G1709" i="1" s="1"/>
  <c r="H1710" i="1" s="1"/>
  <c r="L1709" i="1"/>
  <c r="M1709" i="1" s="1"/>
  <c r="N1709" i="1" s="1"/>
  <c r="Q1709" i="1"/>
  <c r="P1709" i="1"/>
  <c r="I1709" i="1"/>
  <c r="B1707" i="1"/>
  <c r="K1708" i="1"/>
  <c r="O1708" i="1" s="1"/>
  <c r="C1709" i="1"/>
  <c r="I1710" i="1" l="1"/>
  <c r="Q1710" i="1"/>
  <c r="P1710" i="1"/>
  <c r="J1710" i="1"/>
  <c r="A1711" i="1"/>
  <c r="D1710" i="1"/>
  <c r="E1710" i="1" s="1"/>
  <c r="G1710" i="1" s="1"/>
  <c r="H1711" i="1" s="1"/>
  <c r="L1710" i="1"/>
  <c r="M1710" i="1" s="1"/>
  <c r="N1710" i="1" s="1"/>
  <c r="J1709" i="1"/>
  <c r="K1709" i="1" s="1"/>
  <c r="O1709" i="1" s="1"/>
  <c r="B1708" i="1"/>
  <c r="C1710" i="1"/>
  <c r="I1711" i="1" l="1"/>
  <c r="A1712" i="1"/>
  <c r="D1711" i="1"/>
  <c r="E1711" i="1" s="1"/>
  <c r="G1711" i="1" s="1"/>
  <c r="H1712" i="1" s="1"/>
  <c r="L1711" i="1"/>
  <c r="M1711" i="1" s="1"/>
  <c r="N1711" i="1" s="1"/>
  <c r="Q1711" i="1"/>
  <c r="P1711" i="1"/>
  <c r="B1709" i="1"/>
  <c r="K1710" i="1"/>
  <c r="O1710" i="1" s="1"/>
  <c r="C1711" i="1"/>
  <c r="I1712" i="1" l="1"/>
  <c r="P1712" i="1"/>
  <c r="Q1712" i="1"/>
  <c r="A1713" i="1"/>
  <c r="D1712" i="1"/>
  <c r="E1712" i="1" s="1"/>
  <c r="G1712" i="1" s="1"/>
  <c r="H1713" i="1" s="1"/>
  <c r="L1712" i="1"/>
  <c r="M1712" i="1" s="1"/>
  <c r="N1712" i="1" s="1"/>
  <c r="J1711" i="1"/>
  <c r="K1711" i="1" s="1"/>
  <c r="O1711" i="1" s="1"/>
  <c r="B1710" i="1"/>
  <c r="C1712" i="1"/>
  <c r="P1713" i="1" l="1"/>
  <c r="I1713" i="1"/>
  <c r="J1713" i="1" s="1"/>
  <c r="J1712" i="1"/>
  <c r="K1712" i="1" s="1"/>
  <c r="O1712" i="1" s="1"/>
  <c r="A1714" i="1"/>
  <c r="D1713" i="1"/>
  <c r="E1713" i="1" s="1"/>
  <c r="G1713" i="1" s="1"/>
  <c r="H1714" i="1" s="1"/>
  <c r="L1713" i="1"/>
  <c r="M1713" i="1" s="1"/>
  <c r="N1713" i="1" s="1"/>
  <c r="Q1713" i="1"/>
  <c r="B1711" i="1"/>
  <c r="C1713" i="1"/>
  <c r="Q1714" i="1" l="1"/>
  <c r="A1715" i="1"/>
  <c r="D1714" i="1"/>
  <c r="E1714" i="1" s="1"/>
  <c r="G1714" i="1" s="1"/>
  <c r="H1715" i="1" s="1"/>
  <c r="J1715" i="1" s="1"/>
  <c r="L1714" i="1"/>
  <c r="M1714" i="1" s="1"/>
  <c r="N1714" i="1" s="1"/>
  <c r="P1714" i="1"/>
  <c r="P1715" i="1" s="1"/>
  <c r="I1714" i="1"/>
  <c r="I1715" i="1" s="1"/>
  <c r="B1712" i="1"/>
  <c r="C1714" i="1"/>
  <c r="K1713" i="1"/>
  <c r="O1713" i="1" s="1"/>
  <c r="Q1715" i="1" l="1"/>
  <c r="A1716" i="1"/>
  <c r="D1715" i="1"/>
  <c r="E1715" i="1" s="1"/>
  <c r="G1715" i="1" s="1"/>
  <c r="H1716" i="1" s="1"/>
  <c r="L1715" i="1"/>
  <c r="M1715" i="1" s="1"/>
  <c r="N1715" i="1" s="1"/>
  <c r="J1714" i="1"/>
  <c r="K1714" i="1" s="1"/>
  <c r="O1714" i="1" s="1"/>
  <c r="B1713" i="1"/>
  <c r="C1715" i="1"/>
  <c r="P1716" i="1" l="1"/>
  <c r="A1717" i="1"/>
  <c r="D1716" i="1"/>
  <c r="E1716" i="1" s="1"/>
  <c r="G1716" i="1" s="1"/>
  <c r="H1717" i="1" s="1"/>
  <c r="J1717" i="1" s="1"/>
  <c r="L1716" i="1"/>
  <c r="M1716" i="1" s="1"/>
  <c r="N1716" i="1" s="1"/>
  <c r="I1716" i="1"/>
  <c r="I1717" i="1" s="1"/>
  <c r="Q1716" i="1"/>
  <c r="Q1717" i="1" s="1"/>
  <c r="B1714" i="1"/>
  <c r="C1716" i="1"/>
  <c r="K1715" i="1"/>
  <c r="O1715" i="1" s="1"/>
  <c r="P1717" i="1" l="1"/>
  <c r="A1718" i="1"/>
  <c r="D1717" i="1"/>
  <c r="E1717" i="1" s="1"/>
  <c r="G1717" i="1" s="1"/>
  <c r="H1718" i="1" s="1"/>
  <c r="J1718" i="1" s="1"/>
  <c r="L1717" i="1"/>
  <c r="M1717" i="1" s="1"/>
  <c r="N1717" i="1" s="1"/>
  <c r="J1716" i="1"/>
  <c r="K1716" i="1" s="1"/>
  <c r="O1716" i="1" s="1"/>
  <c r="Q1718" i="1"/>
  <c r="I1718" i="1"/>
  <c r="B1715" i="1"/>
  <c r="C1717" i="1"/>
  <c r="A1719" i="1" l="1"/>
  <c r="D1718" i="1"/>
  <c r="E1718" i="1" s="1"/>
  <c r="G1718" i="1" s="1"/>
  <c r="H1719" i="1" s="1"/>
  <c r="L1718" i="1"/>
  <c r="M1718" i="1" s="1"/>
  <c r="N1718" i="1" s="1"/>
  <c r="P1718" i="1"/>
  <c r="P1719" i="1" s="1"/>
  <c r="B1716" i="1"/>
  <c r="C1718" i="1"/>
  <c r="K1717" i="1"/>
  <c r="O1717" i="1" s="1"/>
  <c r="Q1719" i="1" l="1"/>
  <c r="I1719" i="1"/>
  <c r="J1719" i="1" s="1"/>
  <c r="A1720" i="1"/>
  <c r="D1719" i="1"/>
  <c r="E1719" i="1" s="1"/>
  <c r="G1719" i="1" s="1"/>
  <c r="H1720" i="1" s="1"/>
  <c r="L1719" i="1"/>
  <c r="M1719" i="1" s="1"/>
  <c r="N1719" i="1" s="1"/>
  <c r="B1717" i="1"/>
  <c r="C1719" i="1"/>
  <c r="K1718" i="1"/>
  <c r="O1718" i="1" s="1"/>
  <c r="P1720" i="1" l="1"/>
  <c r="A1721" i="1"/>
  <c r="D1720" i="1"/>
  <c r="E1720" i="1" s="1"/>
  <c r="G1720" i="1" s="1"/>
  <c r="H1721" i="1" s="1"/>
  <c r="L1720" i="1"/>
  <c r="M1720" i="1" s="1"/>
  <c r="N1720" i="1" s="1"/>
  <c r="I1720" i="1"/>
  <c r="Q1720" i="1"/>
  <c r="B1718" i="1"/>
  <c r="C1720" i="1"/>
  <c r="K1719" i="1"/>
  <c r="O1719" i="1" s="1"/>
  <c r="I1721" i="1" l="1"/>
  <c r="P1721" i="1"/>
  <c r="Q1721" i="1"/>
  <c r="A1722" i="1"/>
  <c r="D1721" i="1"/>
  <c r="E1721" i="1" s="1"/>
  <c r="G1721" i="1" s="1"/>
  <c r="H1722" i="1" s="1"/>
  <c r="L1721" i="1"/>
  <c r="M1721" i="1" s="1"/>
  <c r="N1721" i="1" s="1"/>
  <c r="J1720" i="1"/>
  <c r="K1720" i="1" s="1"/>
  <c r="O1720" i="1" s="1"/>
  <c r="B1719" i="1"/>
  <c r="C1721" i="1"/>
  <c r="I1722" i="1" l="1"/>
  <c r="J1722" i="1" s="1"/>
  <c r="Q1722" i="1"/>
  <c r="A1723" i="1"/>
  <c r="D1722" i="1"/>
  <c r="E1722" i="1" s="1"/>
  <c r="G1722" i="1" s="1"/>
  <c r="H1723" i="1" s="1"/>
  <c r="L1722" i="1"/>
  <c r="M1722" i="1" s="1"/>
  <c r="N1722" i="1" s="1"/>
  <c r="J1721" i="1"/>
  <c r="K1721" i="1" s="1"/>
  <c r="O1721" i="1" s="1"/>
  <c r="P1722" i="1"/>
  <c r="P1723" i="1" s="1"/>
  <c r="B1720" i="1"/>
  <c r="C1722" i="1"/>
  <c r="A1724" i="1" l="1"/>
  <c r="D1723" i="1"/>
  <c r="E1723" i="1" s="1"/>
  <c r="G1723" i="1" s="1"/>
  <c r="H1724" i="1" s="1"/>
  <c r="L1723" i="1"/>
  <c r="M1723" i="1" s="1"/>
  <c r="N1723" i="1" s="1"/>
  <c r="I1723" i="1"/>
  <c r="Q1723" i="1"/>
  <c r="B1721" i="1"/>
  <c r="K1722" i="1"/>
  <c r="O1722" i="1" s="1"/>
  <c r="C1723" i="1"/>
  <c r="I1724" i="1" l="1"/>
  <c r="J1724" i="1"/>
  <c r="Q1724" i="1"/>
  <c r="J1723" i="1"/>
  <c r="K1723" i="1" s="1"/>
  <c r="O1723" i="1" s="1"/>
  <c r="A1725" i="1"/>
  <c r="D1724" i="1"/>
  <c r="E1724" i="1" s="1"/>
  <c r="G1724" i="1" s="1"/>
  <c r="H1725" i="1" s="1"/>
  <c r="L1724" i="1"/>
  <c r="M1724" i="1" s="1"/>
  <c r="N1724" i="1" s="1"/>
  <c r="P1724" i="1"/>
  <c r="P1725" i="1" s="1"/>
  <c r="B1722" i="1"/>
  <c r="C1724" i="1"/>
  <c r="I1725" i="1" l="1"/>
  <c r="Q1725" i="1"/>
  <c r="A1726" i="1"/>
  <c r="D1725" i="1"/>
  <c r="E1725" i="1" s="1"/>
  <c r="G1725" i="1" s="1"/>
  <c r="H1726" i="1" s="1"/>
  <c r="L1725" i="1"/>
  <c r="M1725" i="1" s="1"/>
  <c r="N1725" i="1" s="1"/>
  <c r="B1723" i="1"/>
  <c r="C1725" i="1"/>
  <c r="K1724" i="1"/>
  <c r="O1724" i="1" s="1"/>
  <c r="I1726" i="1" l="1"/>
  <c r="J1726" i="1" s="1"/>
  <c r="P1726" i="1"/>
  <c r="J1725" i="1"/>
  <c r="K1725" i="1" s="1"/>
  <c r="O1725" i="1" s="1"/>
  <c r="A1727" i="1"/>
  <c r="D1726" i="1"/>
  <c r="E1726" i="1" s="1"/>
  <c r="G1726" i="1" s="1"/>
  <c r="H1727" i="1" s="1"/>
  <c r="L1726" i="1"/>
  <c r="M1726" i="1" s="1"/>
  <c r="N1726" i="1" s="1"/>
  <c r="Q1726" i="1"/>
  <c r="B1724" i="1"/>
  <c r="C1726" i="1"/>
  <c r="P1727" i="1" l="1"/>
  <c r="I1727" i="1"/>
  <c r="J1727" i="1" s="1"/>
  <c r="Q1727" i="1"/>
  <c r="A1728" i="1"/>
  <c r="D1727" i="1"/>
  <c r="E1727" i="1" s="1"/>
  <c r="G1727" i="1" s="1"/>
  <c r="H1728" i="1" s="1"/>
  <c r="L1727" i="1"/>
  <c r="M1727" i="1" s="1"/>
  <c r="N1727" i="1" s="1"/>
  <c r="B1725" i="1"/>
  <c r="K1726" i="1"/>
  <c r="O1726" i="1" s="1"/>
  <c r="C1727" i="1"/>
  <c r="P1728" i="1" l="1"/>
  <c r="I1728" i="1"/>
  <c r="J1728" i="1" s="1"/>
  <c r="A1729" i="1"/>
  <c r="D1728" i="1"/>
  <c r="E1728" i="1" s="1"/>
  <c r="G1728" i="1" s="1"/>
  <c r="H1729" i="1" s="1"/>
  <c r="L1728" i="1"/>
  <c r="M1728" i="1" s="1"/>
  <c r="N1728" i="1" s="1"/>
  <c r="Q1728" i="1"/>
  <c r="B1726" i="1"/>
  <c r="C1728" i="1"/>
  <c r="K1727" i="1"/>
  <c r="O1727" i="1" s="1"/>
  <c r="P1729" i="1" l="1"/>
  <c r="I1729" i="1"/>
  <c r="J1729" i="1" s="1"/>
  <c r="Q1729" i="1"/>
  <c r="A1730" i="1"/>
  <c r="D1729" i="1"/>
  <c r="E1729" i="1" s="1"/>
  <c r="G1729" i="1" s="1"/>
  <c r="H1730" i="1" s="1"/>
  <c r="L1729" i="1"/>
  <c r="M1729" i="1" s="1"/>
  <c r="N1729" i="1" s="1"/>
  <c r="B1727" i="1"/>
  <c r="K1728" i="1"/>
  <c r="O1728" i="1" s="1"/>
  <c r="C1729" i="1"/>
  <c r="A1731" i="1" l="1"/>
  <c r="D1730" i="1"/>
  <c r="E1730" i="1" s="1"/>
  <c r="G1730" i="1" s="1"/>
  <c r="H1731" i="1" s="1"/>
  <c r="L1730" i="1"/>
  <c r="M1730" i="1" s="1"/>
  <c r="N1730" i="1" s="1"/>
  <c r="Q1730" i="1"/>
  <c r="I1730" i="1"/>
  <c r="P1730" i="1"/>
  <c r="P1731" i="1" s="1"/>
  <c r="B1728" i="1"/>
  <c r="K1729" i="1"/>
  <c r="O1729" i="1" s="1"/>
  <c r="C1730" i="1"/>
  <c r="I1731" i="1" l="1"/>
  <c r="Q1731" i="1"/>
  <c r="A1732" i="1"/>
  <c r="D1731" i="1"/>
  <c r="E1731" i="1" s="1"/>
  <c r="G1731" i="1" s="1"/>
  <c r="H1732" i="1" s="1"/>
  <c r="L1731" i="1"/>
  <c r="M1731" i="1" s="1"/>
  <c r="N1731" i="1" s="1"/>
  <c r="J1730" i="1"/>
  <c r="K1730" i="1" s="1"/>
  <c r="O1730" i="1" s="1"/>
  <c r="B1729" i="1"/>
  <c r="C1731" i="1"/>
  <c r="Q1732" i="1" l="1"/>
  <c r="A1733" i="1"/>
  <c r="D1732" i="1"/>
  <c r="E1732" i="1" s="1"/>
  <c r="G1732" i="1" s="1"/>
  <c r="H1733" i="1" s="1"/>
  <c r="L1732" i="1"/>
  <c r="M1732" i="1" s="1"/>
  <c r="N1732" i="1" s="1"/>
  <c r="P1732" i="1"/>
  <c r="I1732" i="1"/>
  <c r="J1731" i="1"/>
  <c r="K1731" i="1" s="1"/>
  <c r="O1731" i="1" s="1"/>
  <c r="B1730" i="1"/>
  <c r="C1732" i="1"/>
  <c r="I1733" i="1" l="1"/>
  <c r="J1733" i="1" s="1"/>
  <c r="P1733" i="1"/>
  <c r="Q1733" i="1"/>
  <c r="A1734" i="1"/>
  <c r="D1733" i="1"/>
  <c r="E1733" i="1" s="1"/>
  <c r="G1733" i="1" s="1"/>
  <c r="H1734" i="1" s="1"/>
  <c r="L1733" i="1"/>
  <c r="M1733" i="1" s="1"/>
  <c r="N1733" i="1" s="1"/>
  <c r="J1732" i="1"/>
  <c r="K1732" i="1" s="1"/>
  <c r="O1732" i="1" s="1"/>
  <c r="B1731" i="1"/>
  <c r="C1733" i="1"/>
  <c r="A1735" i="1" l="1"/>
  <c r="D1734" i="1"/>
  <c r="E1734" i="1" s="1"/>
  <c r="G1734" i="1" s="1"/>
  <c r="H1735" i="1" s="1"/>
  <c r="L1734" i="1"/>
  <c r="M1734" i="1" s="1"/>
  <c r="N1734" i="1" s="1"/>
  <c r="P1734" i="1"/>
  <c r="Q1734" i="1"/>
  <c r="I1734" i="1"/>
  <c r="J1734" i="1" s="1"/>
  <c r="B1732" i="1"/>
  <c r="C1734" i="1"/>
  <c r="K1733" i="1"/>
  <c r="O1733" i="1" s="1"/>
  <c r="I1735" i="1" l="1"/>
  <c r="Q1735" i="1"/>
  <c r="P1735" i="1"/>
  <c r="J1735" i="1"/>
  <c r="A1736" i="1"/>
  <c r="D1735" i="1"/>
  <c r="E1735" i="1" s="1"/>
  <c r="G1735" i="1" s="1"/>
  <c r="H1736" i="1" s="1"/>
  <c r="L1735" i="1"/>
  <c r="M1735" i="1" s="1"/>
  <c r="N1735" i="1" s="1"/>
  <c r="B1733" i="1"/>
  <c r="K1734" i="1"/>
  <c r="O1734" i="1" s="1"/>
  <c r="C1735" i="1"/>
  <c r="P1736" i="1" l="1"/>
  <c r="A1737" i="1"/>
  <c r="D1736" i="1"/>
  <c r="E1736" i="1" s="1"/>
  <c r="G1736" i="1" s="1"/>
  <c r="H1737" i="1" s="1"/>
  <c r="L1736" i="1"/>
  <c r="M1736" i="1" s="1"/>
  <c r="N1736" i="1" s="1"/>
  <c r="Q1736" i="1"/>
  <c r="I1736" i="1"/>
  <c r="B1734" i="1"/>
  <c r="C1736" i="1"/>
  <c r="K1735" i="1"/>
  <c r="O1735" i="1" s="1"/>
  <c r="Q1737" i="1" l="1"/>
  <c r="I1737" i="1"/>
  <c r="J1737" i="1"/>
  <c r="P1737" i="1"/>
  <c r="J1736" i="1"/>
  <c r="K1736" i="1" s="1"/>
  <c r="O1736" i="1" s="1"/>
  <c r="A1738" i="1"/>
  <c r="D1737" i="1"/>
  <c r="E1737" i="1" s="1"/>
  <c r="G1737" i="1" s="1"/>
  <c r="H1738" i="1" s="1"/>
  <c r="L1737" i="1"/>
  <c r="M1737" i="1" s="1"/>
  <c r="N1737" i="1" s="1"/>
  <c r="B1735" i="1"/>
  <c r="C1737" i="1"/>
  <c r="A1739" i="1" l="1"/>
  <c r="D1738" i="1"/>
  <c r="E1738" i="1" s="1"/>
  <c r="G1738" i="1" s="1"/>
  <c r="H1739" i="1" s="1"/>
  <c r="L1738" i="1"/>
  <c r="M1738" i="1" s="1"/>
  <c r="N1738" i="1" s="1"/>
  <c r="I1738" i="1"/>
  <c r="J1738" i="1" s="1"/>
  <c r="Q1738" i="1"/>
  <c r="P1738" i="1"/>
  <c r="B1736" i="1"/>
  <c r="C1738" i="1"/>
  <c r="K1737" i="1"/>
  <c r="O1737" i="1" s="1"/>
  <c r="Q1739" i="1" l="1"/>
  <c r="A1740" i="1"/>
  <c r="D1739" i="1"/>
  <c r="E1739" i="1" s="1"/>
  <c r="G1739" i="1" s="1"/>
  <c r="H1740" i="1" s="1"/>
  <c r="J1740" i="1" s="1"/>
  <c r="L1739" i="1"/>
  <c r="M1739" i="1" s="1"/>
  <c r="N1739" i="1" s="1"/>
  <c r="P1739" i="1"/>
  <c r="I1739" i="1"/>
  <c r="I1740" i="1" s="1"/>
  <c r="B1737" i="1"/>
  <c r="C1739" i="1"/>
  <c r="K1738" i="1"/>
  <c r="O1738" i="1" s="1"/>
  <c r="P1740" i="1" l="1"/>
  <c r="J1739" i="1"/>
  <c r="A1741" i="1"/>
  <c r="D1740" i="1"/>
  <c r="E1740" i="1" s="1"/>
  <c r="G1740" i="1" s="1"/>
  <c r="H1741" i="1" s="1"/>
  <c r="L1740" i="1"/>
  <c r="M1740" i="1" s="1"/>
  <c r="N1740" i="1" s="1"/>
  <c r="Q1740" i="1"/>
  <c r="B1738" i="1"/>
  <c r="K1739" i="1"/>
  <c r="O1739" i="1" s="1"/>
  <c r="C1740" i="1"/>
  <c r="A1742" i="1" l="1"/>
  <c r="D1741" i="1"/>
  <c r="E1741" i="1" s="1"/>
  <c r="G1741" i="1" s="1"/>
  <c r="H1742" i="1" s="1"/>
  <c r="L1741" i="1"/>
  <c r="M1741" i="1" s="1"/>
  <c r="N1741" i="1" s="1"/>
  <c r="Q1741" i="1"/>
  <c r="Q1742" i="1" s="1"/>
  <c r="P1741" i="1"/>
  <c r="I1741" i="1"/>
  <c r="B1739" i="1"/>
  <c r="C1741" i="1"/>
  <c r="K1740" i="1"/>
  <c r="O1740" i="1" s="1"/>
  <c r="I1742" i="1" l="1"/>
  <c r="J1742" i="1" s="1"/>
  <c r="P1742" i="1"/>
  <c r="A1743" i="1"/>
  <c r="D1742" i="1"/>
  <c r="E1742" i="1" s="1"/>
  <c r="G1742" i="1" s="1"/>
  <c r="H1743" i="1" s="1"/>
  <c r="L1742" i="1"/>
  <c r="M1742" i="1" s="1"/>
  <c r="N1742" i="1" s="1"/>
  <c r="J1741" i="1"/>
  <c r="K1741" i="1" s="1"/>
  <c r="O1741" i="1" s="1"/>
  <c r="B1740" i="1"/>
  <c r="C1742" i="1"/>
  <c r="A1744" i="1" l="1"/>
  <c r="D1743" i="1"/>
  <c r="E1743" i="1" s="1"/>
  <c r="G1743" i="1" s="1"/>
  <c r="H1744" i="1" s="1"/>
  <c r="L1743" i="1"/>
  <c r="M1743" i="1" s="1"/>
  <c r="N1743" i="1" s="1"/>
  <c r="P1743" i="1"/>
  <c r="I1743" i="1"/>
  <c r="J1743" i="1" s="1"/>
  <c r="Q1743" i="1"/>
  <c r="B1741" i="1"/>
  <c r="C1743" i="1"/>
  <c r="K1742" i="1"/>
  <c r="O1742" i="1" s="1"/>
  <c r="A1745" i="1" l="1"/>
  <c r="D1744" i="1"/>
  <c r="E1744" i="1" s="1"/>
  <c r="G1744" i="1" s="1"/>
  <c r="H1745" i="1" s="1"/>
  <c r="L1744" i="1"/>
  <c r="M1744" i="1" s="1"/>
  <c r="N1744" i="1" s="1"/>
  <c r="Q1744" i="1"/>
  <c r="I1744" i="1"/>
  <c r="P1744" i="1"/>
  <c r="J1744" i="1"/>
  <c r="B1742" i="1"/>
  <c r="K1743" i="1"/>
  <c r="O1743" i="1" s="1"/>
  <c r="C1744" i="1"/>
  <c r="A1746" i="1" l="1"/>
  <c r="D1745" i="1"/>
  <c r="E1745" i="1" s="1"/>
  <c r="G1745" i="1" s="1"/>
  <c r="H1746" i="1" s="1"/>
  <c r="L1745" i="1"/>
  <c r="M1745" i="1" s="1"/>
  <c r="N1745" i="1" s="1"/>
  <c r="I1745" i="1"/>
  <c r="J1745" i="1" s="1"/>
  <c r="P1745" i="1"/>
  <c r="Q1745" i="1"/>
  <c r="B1743" i="1"/>
  <c r="C1745" i="1"/>
  <c r="K1744" i="1"/>
  <c r="O1744" i="1" s="1"/>
  <c r="Q1746" i="1" l="1"/>
  <c r="P1746" i="1"/>
  <c r="I1746" i="1"/>
  <c r="J1746" i="1" s="1"/>
  <c r="A1747" i="1"/>
  <c r="D1746" i="1"/>
  <c r="E1746" i="1" s="1"/>
  <c r="G1746" i="1" s="1"/>
  <c r="H1747" i="1" s="1"/>
  <c r="L1746" i="1"/>
  <c r="M1746" i="1" s="1"/>
  <c r="N1746" i="1" s="1"/>
  <c r="B1744" i="1"/>
  <c r="K1745" i="1"/>
  <c r="O1745" i="1" s="1"/>
  <c r="C1746" i="1"/>
  <c r="A1748" i="1" l="1"/>
  <c r="D1747" i="1"/>
  <c r="E1747" i="1" s="1"/>
  <c r="G1747" i="1" s="1"/>
  <c r="H1748" i="1" s="1"/>
  <c r="L1747" i="1"/>
  <c r="M1747" i="1" s="1"/>
  <c r="N1747" i="1" s="1"/>
  <c r="I1747" i="1"/>
  <c r="J1747" i="1" s="1"/>
  <c r="P1747" i="1"/>
  <c r="Q1747" i="1"/>
  <c r="B1745" i="1"/>
  <c r="K1746" i="1"/>
  <c r="O1746" i="1" s="1"/>
  <c r="C1747" i="1"/>
  <c r="P1748" i="1" l="1"/>
  <c r="Q1748" i="1"/>
  <c r="I1748" i="1"/>
  <c r="J1748" i="1" s="1"/>
  <c r="A1749" i="1"/>
  <c r="D1748" i="1"/>
  <c r="E1748" i="1" s="1"/>
  <c r="G1748" i="1" s="1"/>
  <c r="H1749" i="1" s="1"/>
  <c r="L1748" i="1"/>
  <c r="M1748" i="1" s="1"/>
  <c r="N1748" i="1" s="1"/>
  <c r="B1746" i="1"/>
  <c r="K1747" i="1"/>
  <c r="O1747" i="1" s="1"/>
  <c r="C1748" i="1"/>
  <c r="A1750" i="1" l="1"/>
  <c r="D1749" i="1"/>
  <c r="E1749" i="1" s="1"/>
  <c r="G1749" i="1" s="1"/>
  <c r="H1750" i="1" s="1"/>
  <c r="L1749" i="1"/>
  <c r="M1749" i="1" s="1"/>
  <c r="N1749" i="1" s="1"/>
  <c r="Q1749" i="1"/>
  <c r="I1749" i="1"/>
  <c r="P1749" i="1"/>
  <c r="B1747" i="1"/>
  <c r="K1748" i="1"/>
  <c r="O1748" i="1" s="1"/>
  <c r="C1749" i="1"/>
  <c r="P1750" i="1" l="1"/>
  <c r="Q1750" i="1"/>
  <c r="I1750" i="1"/>
  <c r="J1750" i="1"/>
  <c r="A1751" i="1"/>
  <c r="D1750" i="1"/>
  <c r="E1750" i="1" s="1"/>
  <c r="G1750" i="1" s="1"/>
  <c r="H1751" i="1" s="1"/>
  <c r="L1750" i="1"/>
  <c r="M1750" i="1" s="1"/>
  <c r="N1750" i="1" s="1"/>
  <c r="J1749" i="1"/>
  <c r="K1749" i="1" s="1"/>
  <c r="O1749" i="1" s="1"/>
  <c r="B1748" i="1"/>
  <c r="C1750" i="1"/>
  <c r="A1752" i="1" l="1"/>
  <c r="D1751" i="1"/>
  <c r="E1751" i="1" s="1"/>
  <c r="G1751" i="1" s="1"/>
  <c r="H1752" i="1" s="1"/>
  <c r="J1752" i="1" s="1"/>
  <c r="L1751" i="1"/>
  <c r="M1751" i="1" s="1"/>
  <c r="N1751" i="1" s="1"/>
  <c r="Q1751" i="1"/>
  <c r="Q1752" i="1" s="1"/>
  <c r="I1751" i="1"/>
  <c r="I1752" i="1" s="1"/>
  <c r="P1751" i="1"/>
  <c r="P1752" i="1" s="1"/>
  <c r="B1749" i="1"/>
  <c r="C1751" i="1"/>
  <c r="K1750" i="1"/>
  <c r="O1750" i="1" s="1"/>
  <c r="A1753" i="1" l="1"/>
  <c r="D1752" i="1"/>
  <c r="E1752" i="1" s="1"/>
  <c r="G1752" i="1" s="1"/>
  <c r="H1753" i="1" s="1"/>
  <c r="L1752" i="1"/>
  <c r="M1752" i="1" s="1"/>
  <c r="N1752" i="1" s="1"/>
  <c r="J1751" i="1"/>
  <c r="K1751" i="1" s="1"/>
  <c r="O1751" i="1" s="1"/>
  <c r="B1750" i="1"/>
  <c r="C1752" i="1"/>
  <c r="Q1753" i="1" l="1"/>
  <c r="P1753" i="1"/>
  <c r="I1753" i="1"/>
  <c r="J1753" i="1" s="1"/>
  <c r="A1754" i="1"/>
  <c r="D1753" i="1"/>
  <c r="E1753" i="1" s="1"/>
  <c r="G1753" i="1" s="1"/>
  <c r="H1754" i="1" s="1"/>
  <c r="L1753" i="1"/>
  <c r="M1753" i="1" s="1"/>
  <c r="N1753" i="1" s="1"/>
  <c r="B1751" i="1"/>
  <c r="C1753" i="1"/>
  <c r="K1752" i="1"/>
  <c r="O1752" i="1" s="1"/>
  <c r="A1755" i="1" l="1"/>
  <c r="D1754" i="1"/>
  <c r="E1754" i="1" s="1"/>
  <c r="G1754" i="1" s="1"/>
  <c r="H1755" i="1" s="1"/>
  <c r="J1755" i="1" s="1"/>
  <c r="L1754" i="1"/>
  <c r="M1754" i="1" s="1"/>
  <c r="N1754" i="1" s="1"/>
  <c r="I1754" i="1"/>
  <c r="I1755" i="1" s="1"/>
  <c r="P1754" i="1"/>
  <c r="Q1754" i="1"/>
  <c r="B1752" i="1"/>
  <c r="C1754" i="1"/>
  <c r="K1753" i="1"/>
  <c r="O1753" i="1" s="1"/>
  <c r="Q1755" i="1" l="1"/>
  <c r="P1755" i="1"/>
  <c r="A1756" i="1"/>
  <c r="D1755" i="1"/>
  <c r="E1755" i="1" s="1"/>
  <c r="G1755" i="1" s="1"/>
  <c r="H1756" i="1" s="1"/>
  <c r="L1755" i="1"/>
  <c r="M1755" i="1" s="1"/>
  <c r="N1755" i="1" s="1"/>
  <c r="J1754" i="1"/>
  <c r="K1754" i="1" s="1"/>
  <c r="O1754" i="1" s="1"/>
  <c r="B1753" i="1"/>
  <c r="C1755" i="1"/>
  <c r="A1757" i="1" l="1"/>
  <c r="D1756" i="1"/>
  <c r="E1756" i="1" s="1"/>
  <c r="G1756" i="1" s="1"/>
  <c r="H1757" i="1" s="1"/>
  <c r="J1757" i="1" s="1"/>
  <c r="L1756" i="1"/>
  <c r="M1756" i="1" s="1"/>
  <c r="N1756" i="1" s="1"/>
  <c r="I1756" i="1"/>
  <c r="I1757" i="1" s="1"/>
  <c r="P1756" i="1"/>
  <c r="Q1756" i="1"/>
  <c r="B1754" i="1"/>
  <c r="K1755" i="1"/>
  <c r="O1755" i="1" s="1"/>
  <c r="C1756" i="1"/>
  <c r="Q1757" i="1" l="1"/>
  <c r="P1757" i="1"/>
  <c r="A1758" i="1"/>
  <c r="D1757" i="1"/>
  <c r="E1757" i="1" s="1"/>
  <c r="G1757" i="1" s="1"/>
  <c r="H1758" i="1" s="1"/>
  <c r="L1757" i="1"/>
  <c r="M1757" i="1" s="1"/>
  <c r="N1757" i="1" s="1"/>
  <c r="J1756" i="1"/>
  <c r="B1755" i="1"/>
  <c r="K1756" i="1"/>
  <c r="O1756" i="1" s="1"/>
  <c r="C1757" i="1"/>
  <c r="A1759" i="1" l="1"/>
  <c r="D1758" i="1"/>
  <c r="E1758" i="1" s="1"/>
  <c r="G1758" i="1" s="1"/>
  <c r="H1759" i="1" s="1"/>
  <c r="L1758" i="1"/>
  <c r="M1758" i="1" s="1"/>
  <c r="N1758" i="1" s="1"/>
  <c r="P1758" i="1"/>
  <c r="Q1758" i="1"/>
  <c r="I1758" i="1"/>
  <c r="B1756" i="1"/>
  <c r="K1757" i="1"/>
  <c r="O1757" i="1" s="1"/>
  <c r="C1758" i="1"/>
  <c r="I1759" i="1" l="1"/>
  <c r="J1759" i="1" s="1"/>
  <c r="Q1759" i="1"/>
  <c r="P1759" i="1"/>
  <c r="J1758" i="1"/>
  <c r="K1758" i="1" s="1"/>
  <c r="O1758" i="1" s="1"/>
  <c r="A1760" i="1"/>
  <c r="D1759" i="1"/>
  <c r="E1759" i="1" s="1"/>
  <c r="G1759" i="1" s="1"/>
  <c r="H1760" i="1" s="1"/>
  <c r="L1759" i="1"/>
  <c r="M1759" i="1" s="1"/>
  <c r="N1759" i="1" s="1"/>
  <c r="B1757" i="1"/>
  <c r="C1759" i="1"/>
  <c r="P1760" i="1" l="1"/>
  <c r="Q1760" i="1"/>
  <c r="A1761" i="1"/>
  <c r="D1760" i="1"/>
  <c r="E1760" i="1" s="1"/>
  <c r="G1760" i="1" s="1"/>
  <c r="H1761" i="1" s="1"/>
  <c r="L1760" i="1"/>
  <c r="M1760" i="1" s="1"/>
  <c r="N1760" i="1" s="1"/>
  <c r="I1760" i="1"/>
  <c r="B1758" i="1"/>
  <c r="K1759" i="1"/>
  <c r="O1759" i="1" s="1"/>
  <c r="C1760" i="1"/>
  <c r="I1761" i="1" l="1"/>
  <c r="Q1761" i="1"/>
  <c r="P1761" i="1"/>
  <c r="J1761" i="1"/>
  <c r="A1762" i="1"/>
  <c r="D1761" i="1"/>
  <c r="E1761" i="1" s="1"/>
  <c r="G1761" i="1" s="1"/>
  <c r="H1762" i="1" s="1"/>
  <c r="L1761" i="1"/>
  <c r="M1761" i="1" s="1"/>
  <c r="N1761" i="1" s="1"/>
  <c r="J1760" i="1"/>
  <c r="K1760" i="1" s="1"/>
  <c r="O1760" i="1" s="1"/>
  <c r="B1759" i="1"/>
  <c r="C1761" i="1"/>
  <c r="A1763" i="1" l="1"/>
  <c r="D1762" i="1"/>
  <c r="E1762" i="1" s="1"/>
  <c r="G1762" i="1" s="1"/>
  <c r="H1763" i="1" s="1"/>
  <c r="J1763" i="1" s="1"/>
  <c r="L1762" i="1"/>
  <c r="M1762" i="1" s="1"/>
  <c r="N1762" i="1" s="1"/>
  <c r="P1762" i="1"/>
  <c r="P1763" i="1" s="1"/>
  <c r="Q1762" i="1"/>
  <c r="Q1763" i="1" s="1"/>
  <c r="I1762" i="1"/>
  <c r="I1763" i="1" s="1"/>
  <c r="B1760" i="1"/>
  <c r="K1761" i="1"/>
  <c r="O1761" i="1" s="1"/>
  <c r="C1762" i="1"/>
  <c r="A1764" i="1" l="1"/>
  <c r="D1763" i="1"/>
  <c r="E1763" i="1" s="1"/>
  <c r="G1763" i="1" s="1"/>
  <c r="H1764" i="1" s="1"/>
  <c r="L1763" i="1"/>
  <c r="M1763" i="1" s="1"/>
  <c r="N1763" i="1" s="1"/>
  <c r="J1762" i="1"/>
  <c r="B1761" i="1"/>
  <c r="K1762" i="1"/>
  <c r="O1762" i="1" s="1"/>
  <c r="C1763" i="1"/>
  <c r="A1765" i="1" l="1"/>
  <c r="D1764" i="1"/>
  <c r="E1764" i="1" s="1"/>
  <c r="G1764" i="1" s="1"/>
  <c r="H1765" i="1" s="1"/>
  <c r="L1764" i="1"/>
  <c r="M1764" i="1" s="1"/>
  <c r="N1764" i="1" s="1"/>
  <c r="P1764" i="1"/>
  <c r="P1765" i="1" s="1"/>
  <c r="Q1764" i="1"/>
  <c r="I1764" i="1"/>
  <c r="B1762" i="1"/>
  <c r="K1763" i="1"/>
  <c r="O1763" i="1" s="1"/>
  <c r="C1764" i="1"/>
  <c r="I1765" i="1" l="1"/>
  <c r="Q1765" i="1"/>
  <c r="J1765" i="1"/>
  <c r="A1766" i="1"/>
  <c r="D1765" i="1"/>
  <c r="E1765" i="1" s="1"/>
  <c r="G1765" i="1" s="1"/>
  <c r="H1766" i="1" s="1"/>
  <c r="L1765" i="1"/>
  <c r="M1765" i="1" s="1"/>
  <c r="N1765" i="1" s="1"/>
  <c r="J1764" i="1"/>
  <c r="K1764" i="1" s="1"/>
  <c r="O1764" i="1" s="1"/>
  <c r="B1763" i="1"/>
  <c r="C1765" i="1"/>
  <c r="A1767" i="1" l="1"/>
  <c r="D1766" i="1"/>
  <c r="E1766" i="1" s="1"/>
  <c r="G1766" i="1" s="1"/>
  <c r="H1767" i="1" s="1"/>
  <c r="J1767" i="1" s="1"/>
  <c r="L1766" i="1"/>
  <c r="M1766" i="1" s="1"/>
  <c r="N1766" i="1" s="1"/>
  <c r="Q1766" i="1"/>
  <c r="Q1767" i="1" s="1"/>
  <c r="I1766" i="1"/>
  <c r="I1767" i="1" s="1"/>
  <c r="P1766" i="1"/>
  <c r="P1767" i="1" s="1"/>
  <c r="B1764" i="1"/>
  <c r="C1766" i="1"/>
  <c r="K1765" i="1"/>
  <c r="O1765" i="1" s="1"/>
  <c r="A1768" i="1" l="1"/>
  <c r="D1767" i="1"/>
  <c r="E1767" i="1" s="1"/>
  <c r="G1767" i="1" s="1"/>
  <c r="H1768" i="1" s="1"/>
  <c r="L1767" i="1"/>
  <c r="M1767" i="1" s="1"/>
  <c r="N1767" i="1" s="1"/>
  <c r="J1766" i="1"/>
  <c r="K1766" i="1" s="1"/>
  <c r="O1766" i="1" s="1"/>
  <c r="B1765" i="1"/>
  <c r="C1767" i="1"/>
  <c r="A1769" i="1" l="1"/>
  <c r="D1768" i="1"/>
  <c r="E1768" i="1" s="1"/>
  <c r="G1768" i="1" s="1"/>
  <c r="H1769" i="1" s="1"/>
  <c r="L1768" i="1"/>
  <c r="M1768" i="1" s="1"/>
  <c r="N1768" i="1" s="1"/>
  <c r="Q1768" i="1"/>
  <c r="Q1769" i="1" s="1"/>
  <c r="I1768" i="1"/>
  <c r="J1768" i="1" s="1"/>
  <c r="P1768" i="1"/>
  <c r="B1766" i="1"/>
  <c r="K1767" i="1"/>
  <c r="O1767" i="1" s="1"/>
  <c r="C1768" i="1"/>
  <c r="P1769" i="1" l="1"/>
  <c r="I1769" i="1"/>
  <c r="J1769" i="1"/>
  <c r="A1770" i="1"/>
  <c r="D1769" i="1"/>
  <c r="E1769" i="1" s="1"/>
  <c r="G1769" i="1" s="1"/>
  <c r="H1770" i="1" s="1"/>
  <c r="L1769" i="1"/>
  <c r="M1769" i="1" s="1"/>
  <c r="N1769" i="1" s="1"/>
  <c r="B1767" i="1"/>
  <c r="C1769" i="1"/>
  <c r="K1768" i="1"/>
  <c r="O1768" i="1" s="1"/>
  <c r="I1770" i="1" l="1"/>
  <c r="A1771" i="1"/>
  <c r="D1770" i="1"/>
  <c r="E1770" i="1" s="1"/>
  <c r="G1770" i="1" s="1"/>
  <c r="H1771" i="1" s="1"/>
  <c r="L1770" i="1"/>
  <c r="M1770" i="1" s="1"/>
  <c r="N1770" i="1" s="1"/>
  <c r="P1770" i="1"/>
  <c r="Q1770" i="1"/>
  <c r="B1768" i="1"/>
  <c r="K1769" i="1"/>
  <c r="O1769" i="1" s="1"/>
  <c r="C1770" i="1"/>
  <c r="Q1771" i="1" l="1"/>
  <c r="P1771" i="1"/>
  <c r="A1772" i="1"/>
  <c r="D1771" i="1"/>
  <c r="E1771" i="1" s="1"/>
  <c r="G1771" i="1" s="1"/>
  <c r="H1772" i="1" s="1"/>
  <c r="L1771" i="1"/>
  <c r="M1771" i="1" s="1"/>
  <c r="N1771" i="1" s="1"/>
  <c r="I1771" i="1"/>
  <c r="J1770" i="1"/>
  <c r="K1770" i="1" s="1"/>
  <c r="O1770" i="1" s="1"/>
  <c r="B1769" i="1"/>
  <c r="C1771" i="1"/>
  <c r="Q1772" i="1" l="1"/>
  <c r="I1772" i="1"/>
  <c r="J1772" i="1"/>
  <c r="J1771" i="1"/>
  <c r="K1771" i="1" s="1"/>
  <c r="O1771" i="1" s="1"/>
  <c r="A1773" i="1"/>
  <c r="D1772" i="1"/>
  <c r="E1772" i="1" s="1"/>
  <c r="G1772" i="1" s="1"/>
  <c r="H1773" i="1" s="1"/>
  <c r="L1772" i="1"/>
  <c r="M1772" i="1" s="1"/>
  <c r="N1772" i="1" s="1"/>
  <c r="P1772" i="1"/>
  <c r="B1770" i="1"/>
  <c r="C1772" i="1"/>
  <c r="P1773" i="1" l="1"/>
  <c r="A1774" i="1"/>
  <c r="D1773" i="1"/>
  <c r="E1773" i="1" s="1"/>
  <c r="G1773" i="1" s="1"/>
  <c r="H1774" i="1" s="1"/>
  <c r="L1773" i="1"/>
  <c r="M1773" i="1" s="1"/>
  <c r="N1773" i="1" s="1"/>
  <c r="I1773" i="1"/>
  <c r="Q1773" i="1"/>
  <c r="B1771" i="1"/>
  <c r="C1773" i="1"/>
  <c r="K1772" i="1"/>
  <c r="O1772" i="1" s="1"/>
  <c r="Q1774" i="1" l="1"/>
  <c r="I1774" i="1"/>
  <c r="P1774" i="1"/>
  <c r="J1774" i="1"/>
  <c r="A1775" i="1"/>
  <c r="D1774" i="1"/>
  <c r="E1774" i="1" s="1"/>
  <c r="G1774" i="1" s="1"/>
  <c r="H1775" i="1" s="1"/>
  <c r="L1774" i="1"/>
  <c r="M1774" i="1" s="1"/>
  <c r="N1774" i="1" s="1"/>
  <c r="J1773" i="1"/>
  <c r="K1773" i="1" s="1"/>
  <c r="O1773" i="1" s="1"/>
  <c r="B1772" i="1"/>
  <c r="C1774" i="1"/>
  <c r="A1776" i="1" l="1"/>
  <c r="D1775" i="1"/>
  <c r="E1775" i="1" s="1"/>
  <c r="G1775" i="1" s="1"/>
  <c r="H1776" i="1" s="1"/>
  <c r="L1775" i="1"/>
  <c r="M1775" i="1" s="1"/>
  <c r="N1775" i="1" s="1"/>
  <c r="P1775" i="1"/>
  <c r="I1775" i="1"/>
  <c r="Q1775" i="1"/>
  <c r="B1773" i="1"/>
  <c r="K1774" i="1"/>
  <c r="O1774" i="1" s="1"/>
  <c r="C1775" i="1"/>
  <c r="P1776" i="1" l="1"/>
  <c r="I1776" i="1"/>
  <c r="J1776" i="1"/>
  <c r="A1777" i="1"/>
  <c r="D1776" i="1"/>
  <c r="E1776" i="1" s="1"/>
  <c r="G1776" i="1" s="1"/>
  <c r="H1777" i="1" s="1"/>
  <c r="L1776" i="1"/>
  <c r="M1776" i="1" s="1"/>
  <c r="N1776" i="1" s="1"/>
  <c r="J1775" i="1"/>
  <c r="K1775" i="1" s="1"/>
  <c r="O1775" i="1" s="1"/>
  <c r="Q1776" i="1"/>
  <c r="B1774" i="1"/>
  <c r="C1776" i="1"/>
  <c r="Q1777" i="1" l="1"/>
  <c r="A1778" i="1"/>
  <c r="D1777" i="1"/>
  <c r="E1777" i="1" s="1"/>
  <c r="G1777" i="1" s="1"/>
  <c r="H1778" i="1" s="1"/>
  <c r="L1777" i="1"/>
  <c r="M1777" i="1" s="1"/>
  <c r="N1777" i="1" s="1"/>
  <c r="P1777" i="1"/>
  <c r="I1777" i="1"/>
  <c r="B1775" i="1"/>
  <c r="C1777" i="1"/>
  <c r="K1776" i="1"/>
  <c r="O1776" i="1" s="1"/>
  <c r="I1778" i="1" l="1"/>
  <c r="P1778" i="1"/>
  <c r="J1778" i="1"/>
  <c r="J1777" i="1"/>
  <c r="K1777" i="1" s="1"/>
  <c r="O1777" i="1" s="1"/>
  <c r="A1779" i="1"/>
  <c r="D1778" i="1"/>
  <c r="E1778" i="1" s="1"/>
  <c r="G1778" i="1" s="1"/>
  <c r="H1779" i="1" s="1"/>
  <c r="L1778" i="1"/>
  <c r="M1778" i="1" s="1"/>
  <c r="N1778" i="1" s="1"/>
  <c r="Q1778" i="1"/>
  <c r="Q1779" i="1" s="1"/>
  <c r="B1776" i="1"/>
  <c r="C1778" i="1"/>
  <c r="A1780" i="1" l="1"/>
  <c r="D1779" i="1"/>
  <c r="E1779" i="1" s="1"/>
  <c r="G1779" i="1" s="1"/>
  <c r="H1780" i="1" s="1"/>
  <c r="L1779" i="1"/>
  <c r="M1779" i="1" s="1"/>
  <c r="N1779" i="1" s="1"/>
  <c r="P1779" i="1"/>
  <c r="I1779" i="1"/>
  <c r="B1777" i="1"/>
  <c r="K1778" i="1"/>
  <c r="O1778" i="1" s="1"/>
  <c r="C1779" i="1"/>
  <c r="I1780" i="1" l="1"/>
  <c r="P1780" i="1"/>
  <c r="Q1780" i="1"/>
  <c r="J1780" i="1"/>
  <c r="A1781" i="1"/>
  <c r="D1780" i="1"/>
  <c r="E1780" i="1" s="1"/>
  <c r="G1780" i="1" s="1"/>
  <c r="H1781" i="1" s="1"/>
  <c r="L1780" i="1"/>
  <c r="M1780" i="1" s="1"/>
  <c r="N1780" i="1" s="1"/>
  <c r="J1779" i="1"/>
  <c r="K1779" i="1" s="1"/>
  <c r="O1779" i="1" s="1"/>
  <c r="B1778" i="1"/>
  <c r="C1780" i="1"/>
  <c r="I1781" i="1" l="1"/>
  <c r="J1781" i="1"/>
  <c r="P1781" i="1"/>
  <c r="Q1781" i="1"/>
  <c r="A1782" i="1"/>
  <c r="D1781" i="1"/>
  <c r="E1781" i="1" s="1"/>
  <c r="G1781" i="1" s="1"/>
  <c r="H1782" i="1" s="1"/>
  <c r="L1781" i="1"/>
  <c r="M1781" i="1" s="1"/>
  <c r="N1781" i="1" s="1"/>
  <c r="B1779" i="1"/>
  <c r="K1780" i="1"/>
  <c r="O1780" i="1" s="1"/>
  <c r="C1781" i="1"/>
  <c r="A1783" i="1" l="1"/>
  <c r="D1782" i="1"/>
  <c r="E1782" i="1" s="1"/>
  <c r="G1782" i="1" s="1"/>
  <c r="H1783" i="1" s="1"/>
  <c r="L1782" i="1"/>
  <c r="M1782" i="1" s="1"/>
  <c r="N1782" i="1" s="1"/>
  <c r="I1782" i="1"/>
  <c r="P1782" i="1"/>
  <c r="P1783" i="1" s="1"/>
  <c r="Q1782" i="1"/>
  <c r="Q1783" i="1" s="1"/>
  <c r="B1780" i="1"/>
  <c r="C1782" i="1"/>
  <c r="K1781" i="1"/>
  <c r="O1781" i="1" s="1"/>
  <c r="I1783" i="1" l="1"/>
  <c r="J1783" i="1"/>
  <c r="A1784" i="1"/>
  <c r="D1783" i="1"/>
  <c r="E1783" i="1" s="1"/>
  <c r="G1783" i="1" s="1"/>
  <c r="H1784" i="1" s="1"/>
  <c r="L1783" i="1"/>
  <c r="M1783" i="1" s="1"/>
  <c r="N1783" i="1" s="1"/>
  <c r="J1782" i="1"/>
  <c r="B1781" i="1"/>
  <c r="K1782" i="1"/>
  <c r="O1782" i="1" s="1"/>
  <c r="C1783" i="1"/>
  <c r="A1785" i="1" l="1"/>
  <c r="D1784" i="1"/>
  <c r="E1784" i="1" s="1"/>
  <c r="G1784" i="1" s="1"/>
  <c r="H1785" i="1" s="1"/>
  <c r="L1784" i="1"/>
  <c r="M1784" i="1" s="1"/>
  <c r="N1784" i="1" s="1"/>
  <c r="Q1784" i="1"/>
  <c r="I1784" i="1"/>
  <c r="J1784" i="1" s="1"/>
  <c r="P1784" i="1"/>
  <c r="B1782" i="1"/>
  <c r="K1783" i="1"/>
  <c r="O1783" i="1" s="1"/>
  <c r="C1784" i="1"/>
  <c r="P1785" i="1" l="1"/>
  <c r="I1785" i="1"/>
  <c r="Q1785" i="1"/>
  <c r="A1786" i="1"/>
  <c r="D1785" i="1"/>
  <c r="E1785" i="1" s="1"/>
  <c r="G1785" i="1" s="1"/>
  <c r="H1786" i="1" s="1"/>
  <c r="L1785" i="1"/>
  <c r="M1785" i="1" s="1"/>
  <c r="N1785" i="1" s="1"/>
  <c r="B1783" i="1"/>
  <c r="C1785" i="1"/>
  <c r="K1784" i="1"/>
  <c r="O1784" i="1" s="1"/>
  <c r="A1787" i="1" l="1"/>
  <c r="D1786" i="1"/>
  <c r="E1786" i="1" s="1"/>
  <c r="G1786" i="1" s="1"/>
  <c r="H1787" i="1" s="1"/>
  <c r="L1786" i="1"/>
  <c r="M1786" i="1" s="1"/>
  <c r="N1786" i="1" s="1"/>
  <c r="Q1786" i="1"/>
  <c r="I1786" i="1"/>
  <c r="P1786" i="1"/>
  <c r="J1785" i="1"/>
  <c r="K1785" i="1" s="1"/>
  <c r="O1785" i="1" s="1"/>
  <c r="B1784" i="1"/>
  <c r="C1786" i="1"/>
  <c r="P1787" i="1" l="1"/>
  <c r="I1787" i="1"/>
  <c r="J1787" i="1" s="1"/>
  <c r="Q1787" i="1"/>
  <c r="A1788" i="1"/>
  <c r="D1787" i="1"/>
  <c r="E1787" i="1" s="1"/>
  <c r="G1787" i="1" s="1"/>
  <c r="H1788" i="1" s="1"/>
  <c r="L1787" i="1"/>
  <c r="M1787" i="1" s="1"/>
  <c r="N1787" i="1" s="1"/>
  <c r="J1786" i="1"/>
  <c r="K1786" i="1" s="1"/>
  <c r="O1786" i="1" s="1"/>
  <c r="B1785" i="1"/>
  <c r="C1787" i="1"/>
  <c r="Q1788" i="1" l="1"/>
  <c r="P1788" i="1"/>
  <c r="I1788" i="1"/>
  <c r="A1789" i="1"/>
  <c r="D1788" i="1"/>
  <c r="E1788" i="1" s="1"/>
  <c r="G1788" i="1" s="1"/>
  <c r="H1789" i="1" s="1"/>
  <c r="L1788" i="1"/>
  <c r="M1788" i="1" s="1"/>
  <c r="N1788" i="1" s="1"/>
  <c r="B1786" i="1"/>
  <c r="K1787" i="1"/>
  <c r="O1787" i="1" s="1"/>
  <c r="C1788" i="1"/>
  <c r="I1789" i="1" l="1"/>
  <c r="P1789" i="1"/>
  <c r="J1789" i="1"/>
  <c r="Q1789" i="1"/>
  <c r="A1790" i="1"/>
  <c r="D1789" i="1"/>
  <c r="E1789" i="1" s="1"/>
  <c r="G1789" i="1" s="1"/>
  <c r="H1790" i="1" s="1"/>
  <c r="L1789" i="1"/>
  <c r="M1789" i="1" s="1"/>
  <c r="N1789" i="1" s="1"/>
  <c r="J1788" i="1"/>
  <c r="K1788" i="1" s="1"/>
  <c r="O1788" i="1" s="1"/>
  <c r="B1787" i="1"/>
  <c r="C1789" i="1"/>
  <c r="A1791" i="1" l="1"/>
  <c r="D1790" i="1"/>
  <c r="E1790" i="1" s="1"/>
  <c r="G1790" i="1" s="1"/>
  <c r="H1791" i="1" s="1"/>
  <c r="L1790" i="1"/>
  <c r="M1790" i="1" s="1"/>
  <c r="N1790" i="1" s="1"/>
  <c r="Q1790" i="1"/>
  <c r="P1790" i="1"/>
  <c r="I1790" i="1"/>
  <c r="B1788" i="1"/>
  <c r="K1789" i="1"/>
  <c r="O1789" i="1" s="1"/>
  <c r="C1790" i="1"/>
  <c r="P1791" i="1" l="1"/>
  <c r="Q1791" i="1"/>
  <c r="I1791" i="1"/>
  <c r="J1791" i="1" s="1"/>
  <c r="A1792" i="1"/>
  <c r="D1791" i="1"/>
  <c r="E1791" i="1" s="1"/>
  <c r="G1791" i="1" s="1"/>
  <c r="H1792" i="1" s="1"/>
  <c r="L1791" i="1"/>
  <c r="M1791" i="1" s="1"/>
  <c r="N1791" i="1" s="1"/>
  <c r="J1790" i="1"/>
  <c r="K1790" i="1" s="1"/>
  <c r="O1790" i="1" s="1"/>
  <c r="B1789" i="1"/>
  <c r="C1791" i="1"/>
  <c r="P1792" i="1" l="1"/>
  <c r="Q1792" i="1"/>
  <c r="A1793" i="1"/>
  <c r="D1792" i="1"/>
  <c r="E1792" i="1" s="1"/>
  <c r="G1792" i="1" s="1"/>
  <c r="H1793" i="1" s="1"/>
  <c r="L1792" i="1"/>
  <c r="M1792" i="1" s="1"/>
  <c r="N1792" i="1" s="1"/>
  <c r="I1792" i="1"/>
  <c r="B1790" i="1"/>
  <c r="K1791" i="1"/>
  <c r="O1791" i="1" s="1"/>
  <c r="C1792" i="1"/>
  <c r="P1793" i="1" l="1"/>
  <c r="A1794" i="1"/>
  <c r="D1793" i="1"/>
  <c r="E1793" i="1" s="1"/>
  <c r="G1793" i="1" s="1"/>
  <c r="H1794" i="1" s="1"/>
  <c r="L1793" i="1"/>
  <c r="M1793" i="1" s="1"/>
  <c r="N1793" i="1" s="1"/>
  <c r="I1793" i="1"/>
  <c r="J1793" i="1" s="1"/>
  <c r="Q1793" i="1"/>
  <c r="J1792" i="1"/>
  <c r="K1792" i="1" s="1"/>
  <c r="O1792" i="1" s="1"/>
  <c r="B1791" i="1"/>
  <c r="C1793" i="1"/>
  <c r="Q1794" i="1" l="1"/>
  <c r="I1794" i="1"/>
  <c r="J1794" i="1"/>
  <c r="A1795" i="1"/>
  <c r="D1794" i="1"/>
  <c r="E1794" i="1" s="1"/>
  <c r="G1794" i="1" s="1"/>
  <c r="H1795" i="1" s="1"/>
  <c r="L1794" i="1"/>
  <c r="M1794" i="1" s="1"/>
  <c r="N1794" i="1" s="1"/>
  <c r="P1794" i="1"/>
  <c r="B1792" i="1"/>
  <c r="K1793" i="1"/>
  <c r="O1793" i="1" s="1"/>
  <c r="C1794" i="1"/>
  <c r="P1795" i="1" l="1"/>
  <c r="A1796" i="1"/>
  <c r="D1795" i="1"/>
  <c r="E1795" i="1" s="1"/>
  <c r="G1795" i="1" s="1"/>
  <c r="H1796" i="1" s="1"/>
  <c r="L1795" i="1"/>
  <c r="M1795" i="1" s="1"/>
  <c r="N1795" i="1" s="1"/>
  <c r="I1795" i="1"/>
  <c r="Q1795" i="1"/>
  <c r="B1793" i="1"/>
  <c r="K1794" i="1"/>
  <c r="O1794" i="1" s="1"/>
  <c r="C1795" i="1"/>
  <c r="A1797" i="1" l="1"/>
  <c r="D1796" i="1"/>
  <c r="E1796" i="1" s="1"/>
  <c r="G1796" i="1" s="1"/>
  <c r="H1797" i="1" s="1"/>
  <c r="L1796" i="1"/>
  <c r="M1796" i="1" s="1"/>
  <c r="N1796" i="1" s="1"/>
  <c r="Q1796" i="1"/>
  <c r="I1796" i="1"/>
  <c r="J1796" i="1" s="1"/>
  <c r="J1795" i="1"/>
  <c r="K1795" i="1" s="1"/>
  <c r="O1795" i="1" s="1"/>
  <c r="P1796" i="1"/>
  <c r="P1797" i="1" s="1"/>
  <c r="B1794" i="1"/>
  <c r="C1796" i="1"/>
  <c r="A1798" i="1" l="1"/>
  <c r="D1797" i="1"/>
  <c r="E1797" i="1" s="1"/>
  <c r="G1797" i="1" s="1"/>
  <c r="H1798" i="1" s="1"/>
  <c r="L1797" i="1"/>
  <c r="M1797" i="1" s="1"/>
  <c r="N1797" i="1" s="1"/>
  <c r="I1797" i="1"/>
  <c r="Q1797" i="1"/>
  <c r="J1797" i="1"/>
  <c r="B1795" i="1"/>
  <c r="C1797" i="1"/>
  <c r="K1796" i="1"/>
  <c r="O1796" i="1" s="1"/>
  <c r="Q1798" i="1" l="1"/>
  <c r="P1798" i="1"/>
  <c r="I1798" i="1"/>
  <c r="J1798" i="1" s="1"/>
  <c r="A1799" i="1"/>
  <c r="D1798" i="1"/>
  <c r="E1798" i="1" s="1"/>
  <c r="G1798" i="1" s="1"/>
  <c r="H1799" i="1" s="1"/>
  <c r="L1798" i="1"/>
  <c r="M1798" i="1" s="1"/>
  <c r="N1798" i="1" s="1"/>
  <c r="B1796" i="1"/>
  <c r="K1797" i="1"/>
  <c r="O1797" i="1" s="1"/>
  <c r="C1798" i="1"/>
  <c r="A1800" i="1" l="1"/>
  <c r="D1799" i="1"/>
  <c r="E1799" i="1" s="1"/>
  <c r="G1799" i="1" s="1"/>
  <c r="H1800" i="1" s="1"/>
  <c r="L1799" i="1"/>
  <c r="M1799" i="1" s="1"/>
  <c r="N1799" i="1" s="1"/>
  <c r="P1799" i="1"/>
  <c r="I1799" i="1"/>
  <c r="Q1799" i="1"/>
  <c r="B1797" i="1"/>
  <c r="C1799" i="1"/>
  <c r="K1798" i="1"/>
  <c r="O1798" i="1" s="1"/>
  <c r="Q1800" i="1" l="1"/>
  <c r="P1800" i="1"/>
  <c r="I1800" i="1"/>
  <c r="J1800" i="1" s="1"/>
  <c r="A1801" i="1"/>
  <c r="D1800" i="1"/>
  <c r="E1800" i="1" s="1"/>
  <c r="G1800" i="1" s="1"/>
  <c r="H1801" i="1" s="1"/>
  <c r="L1800" i="1"/>
  <c r="M1800" i="1" s="1"/>
  <c r="N1800" i="1" s="1"/>
  <c r="J1799" i="1"/>
  <c r="K1799" i="1" s="1"/>
  <c r="O1799" i="1" s="1"/>
  <c r="B1798" i="1"/>
  <c r="C1800" i="1"/>
  <c r="A1802" i="1" l="1"/>
  <c r="D1801" i="1"/>
  <c r="E1801" i="1" s="1"/>
  <c r="G1801" i="1" s="1"/>
  <c r="H1802" i="1" s="1"/>
  <c r="L1801" i="1"/>
  <c r="M1801" i="1" s="1"/>
  <c r="N1801" i="1" s="1"/>
  <c r="I1801" i="1"/>
  <c r="P1801" i="1"/>
  <c r="Q1801" i="1"/>
  <c r="B1799" i="1"/>
  <c r="C1801" i="1"/>
  <c r="K1800" i="1"/>
  <c r="O1800" i="1" s="1"/>
  <c r="Q1802" i="1" l="1"/>
  <c r="P1802" i="1"/>
  <c r="I1802" i="1"/>
  <c r="A1803" i="1"/>
  <c r="D1802" i="1"/>
  <c r="E1802" i="1" s="1"/>
  <c r="G1802" i="1" s="1"/>
  <c r="H1803" i="1" s="1"/>
  <c r="L1802" i="1"/>
  <c r="M1802" i="1" s="1"/>
  <c r="N1802" i="1" s="1"/>
  <c r="J1801" i="1"/>
  <c r="K1801" i="1" s="1"/>
  <c r="O1801" i="1" s="1"/>
  <c r="B1800" i="1"/>
  <c r="C1802" i="1"/>
  <c r="I1803" i="1" l="1"/>
  <c r="A1804" i="1"/>
  <c r="D1803" i="1"/>
  <c r="E1803" i="1" s="1"/>
  <c r="G1803" i="1" s="1"/>
  <c r="H1804" i="1" s="1"/>
  <c r="L1803" i="1"/>
  <c r="M1803" i="1" s="1"/>
  <c r="N1803" i="1" s="1"/>
  <c r="J1802" i="1"/>
  <c r="K1802" i="1" s="1"/>
  <c r="O1802" i="1" s="1"/>
  <c r="P1803" i="1"/>
  <c r="Q1803" i="1"/>
  <c r="B1801" i="1"/>
  <c r="C1803" i="1"/>
  <c r="P1804" i="1" l="1"/>
  <c r="Q1804" i="1"/>
  <c r="A1805" i="1"/>
  <c r="D1804" i="1"/>
  <c r="E1804" i="1" s="1"/>
  <c r="G1804" i="1" s="1"/>
  <c r="H1805" i="1" s="1"/>
  <c r="L1804" i="1"/>
  <c r="M1804" i="1" s="1"/>
  <c r="N1804" i="1" s="1"/>
  <c r="I1804" i="1"/>
  <c r="J1803" i="1"/>
  <c r="K1803" i="1" s="1"/>
  <c r="O1803" i="1" s="1"/>
  <c r="B1802" i="1"/>
  <c r="C1804" i="1"/>
  <c r="I1805" i="1" l="1"/>
  <c r="A1806" i="1"/>
  <c r="D1805" i="1"/>
  <c r="E1805" i="1" s="1"/>
  <c r="G1805" i="1" s="1"/>
  <c r="H1806" i="1" s="1"/>
  <c r="L1805" i="1"/>
  <c r="M1805" i="1" s="1"/>
  <c r="N1805" i="1" s="1"/>
  <c r="J1804" i="1"/>
  <c r="K1804" i="1" s="1"/>
  <c r="O1804" i="1" s="1"/>
  <c r="J1805" i="1"/>
  <c r="Q1805" i="1"/>
  <c r="P1805" i="1"/>
  <c r="B1803" i="1"/>
  <c r="C1805" i="1"/>
  <c r="P1806" i="1" l="1"/>
  <c r="Q1806" i="1"/>
  <c r="A1807" i="1"/>
  <c r="D1806" i="1"/>
  <c r="E1806" i="1" s="1"/>
  <c r="G1806" i="1" s="1"/>
  <c r="H1807" i="1" s="1"/>
  <c r="L1806" i="1"/>
  <c r="M1806" i="1" s="1"/>
  <c r="N1806" i="1" s="1"/>
  <c r="I1806" i="1"/>
  <c r="B1804" i="1"/>
  <c r="C1806" i="1"/>
  <c r="K1805" i="1"/>
  <c r="O1805" i="1" s="1"/>
  <c r="A1808" i="1" l="1"/>
  <c r="D1807" i="1"/>
  <c r="E1807" i="1" s="1"/>
  <c r="G1807" i="1" s="1"/>
  <c r="H1808" i="1" s="1"/>
  <c r="L1807" i="1"/>
  <c r="M1807" i="1" s="1"/>
  <c r="N1807" i="1" s="1"/>
  <c r="I1807" i="1"/>
  <c r="J1806" i="1"/>
  <c r="K1806" i="1" s="1"/>
  <c r="O1806" i="1" s="1"/>
  <c r="Q1807" i="1"/>
  <c r="P1807" i="1"/>
  <c r="B1805" i="1"/>
  <c r="C1807" i="1"/>
  <c r="P1808" i="1" l="1"/>
  <c r="I1808" i="1"/>
  <c r="Q1808" i="1"/>
  <c r="A1809" i="1"/>
  <c r="D1808" i="1"/>
  <c r="E1808" i="1" s="1"/>
  <c r="G1808" i="1" s="1"/>
  <c r="H1809" i="1" s="1"/>
  <c r="L1808" i="1"/>
  <c r="M1808" i="1" s="1"/>
  <c r="N1808" i="1" s="1"/>
  <c r="J1808" i="1"/>
  <c r="J1807" i="1"/>
  <c r="K1807" i="1" s="1"/>
  <c r="O1807" i="1" s="1"/>
  <c r="B1806" i="1"/>
  <c r="C1808" i="1"/>
  <c r="A1810" i="1" l="1"/>
  <c r="D1809" i="1"/>
  <c r="E1809" i="1" s="1"/>
  <c r="G1809" i="1" s="1"/>
  <c r="H1810" i="1" s="1"/>
  <c r="L1809" i="1"/>
  <c r="M1809" i="1" s="1"/>
  <c r="N1809" i="1" s="1"/>
  <c r="Q1809" i="1"/>
  <c r="I1809" i="1"/>
  <c r="J1809" i="1" s="1"/>
  <c r="P1809" i="1"/>
  <c r="B1807" i="1"/>
  <c r="C1809" i="1"/>
  <c r="K1808" i="1"/>
  <c r="O1808" i="1" s="1"/>
  <c r="P1810" i="1" l="1"/>
  <c r="Q1810" i="1"/>
  <c r="I1810" i="1"/>
  <c r="J1810" i="1"/>
  <c r="A1811" i="1"/>
  <c r="D1810" i="1"/>
  <c r="E1810" i="1" s="1"/>
  <c r="G1810" i="1" s="1"/>
  <c r="H1811" i="1" s="1"/>
  <c r="L1810" i="1"/>
  <c r="M1810" i="1" s="1"/>
  <c r="N1810" i="1" s="1"/>
  <c r="B1808" i="1"/>
  <c r="K1809" i="1"/>
  <c r="O1809" i="1" s="1"/>
  <c r="C1810" i="1"/>
  <c r="A1812" i="1" l="1"/>
  <c r="D1811" i="1"/>
  <c r="E1811" i="1" s="1"/>
  <c r="G1811" i="1" s="1"/>
  <c r="H1812" i="1" s="1"/>
  <c r="L1811" i="1"/>
  <c r="M1811" i="1" s="1"/>
  <c r="N1811" i="1" s="1"/>
  <c r="I1811" i="1"/>
  <c r="Q1811" i="1"/>
  <c r="P1811" i="1"/>
  <c r="B1809" i="1"/>
  <c r="C1811" i="1"/>
  <c r="K1810" i="1"/>
  <c r="O1810" i="1" s="1"/>
  <c r="P1812" i="1" l="1"/>
  <c r="Q1812" i="1"/>
  <c r="I1812" i="1"/>
  <c r="A1813" i="1"/>
  <c r="D1812" i="1"/>
  <c r="E1812" i="1" s="1"/>
  <c r="G1812" i="1" s="1"/>
  <c r="H1813" i="1" s="1"/>
  <c r="L1812" i="1"/>
  <c r="M1812" i="1" s="1"/>
  <c r="N1812" i="1" s="1"/>
  <c r="J1811" i="1"/>
  <c r="K1811" i="1" s="1"/>
  <c r="O1811" i="1" s="1"/>
  <c r="B1810" i="1"/>
  <c r="C1812" i="1"/>
  <c r="A1814" i="1" l="1"/>
  <c r="D1813" i="1"/>
  <c r="E1813" i="1" s="1"/>
  <c r="G1813" i="1" s="1"/>
  <c r="H1814" i="1" s="1"/>
  <c r="L1813" i="1"/>
  <c r="M1813" i="1" s="1"/>
  <c r="N1813" i="1" s="1"/>
  <c r="I1813" i="1"/>
  <c r="Q1813" i="1"/>
  <c r="P1813" i="1"/>
  <c r="J1812" i="1"/>
  <c r="K1812" i="1" s="1"/>
  <c r="O1812" i="1" s="1"/>
  <c r="B1811" i="1"/>
  <c r="C1813" i="1"/>
  <c r="Q1814" i="1" l="1"/>
  <c r="P1814" i="1"/>
  <c r="I1814" i="1"/>
  <c r="J1814" i="1" s="1"/>
  <c r="J1813" i="1"/>
  <c r="K1813" i="1" s="1"/>
  <c r="O1813" i="1" s="1"/>
  <c r="A1815" i="1"/>
  <c r="D1814" i="1"/>
  <c r="E1814" i="1" s="1"/>
  <c r="G1814" i="1" s="1"/>
  <c r="H1815" i="1" s="1"/>
  <c r="L1814" i="1"/>
  <c r="M1814" i="1" s="1"/>
  <c r="N1814" i="1" s="1"/>
  <c r="B1812" i="1"/>
  <c r="C1814" i="1"/>
  <c r="A1816" i="1" l="1"/>
  <c r="D1815" i="1"/>
  <c r="E1815" i="1" s="1"/>
  <c r="G1815" i="1" s="1"/>
  <c r="H1816" i="1" s="1"/>
  <c r="L1815" i="1"/>
  <c r="M1815" i="1" s="1"/>
  <c r="N1815" i="1" s="1"/>
  <c r="I1815" i="1"/>
  <c r="Q1815" i="1"/>
  <c r="P1815" i="1"/>
  <c r="B1813" i="1"/>
  <c r="C1815" i="1"/>
  <c r="K1814" i="1"/>
  <c r="O1814" i="1" s="1"/>
  <c r="P1816" i="1" l="1"/>
  <c r="I1816" i="1"/>
  <c r="J1816" i="1" s="1"/>
  <c r="Q1816" i="1"/>
  <c r="A1817" i="1"/>
  <c r="D1816" i="1"/>
  <c r="E1816" i="1" s="1"/>
  <c r="G1816" i="1" s="1"/>
  <c r="H1817" i="1" s="1"/>
  <c r="L1816" i="1"/>
  <c r="M1816" i="1" s="1"/>
  <c r="N1816" i="1" s="1"/>
  <c r="J1815" i="1"/>
  <c r="K1815" i="1" s="1"/>
  <c r="O1815" i="1" s="1"/>
  <c r="B1814" i="1"/>
  <c r="C1816" i="1"/>
  <c r="A1818" i="1" l="1"/>
  <c r="D1817" i="1"/>
  <c r="E1817" i="1" s="1"/>
  <c r="G1817" i="1" s="1"/>
  <c r="H1818" i="1" s="1"/>
  <c r="L1817" i="1"/>
  <c r="M1817" i="1" s="1"/>
  <c r="N1817" i="1" s="1"/>
  <c r="I1817" i="1"/>
  <c r="Q1817" i="1"/>
  <c r="P1817" i="1"/>
  <c r="B1815" i="1"/>
  <c r="K1816" i="1"/>
  <c r="O1816" i="1" s="1"/>
  <c r="C1817" i="1"/>
  <c r="P1818" i="1" l="1"/>
  <c r="Q1818" i="1"/>
  <c r="I1818" i="1"/>
  <c r="J1818" i="1" s="1"/>
  <c r="A1819" i="1"/>
  <c r="D1818" i="1"/>
  <c r="E1818" i="1" s="1"/>
  <c r="G1818" i="1" s="1"/>
  <c r="H1819" i="1" s="1"/>
  <c r="L1818" i="1"/>
  <c r="M1818" i="1" s="1"/>
  <c r="N1818" i="1" s="1"/>
  <c r="J1817" i="1"/>
  <c r="K1817" i="1" s="1"/>
  <c r="O1817" i="1" s="1"/>
  <c r="B1816" i="1"/>
  <c r="C1818" i="1"/>
  <c r="A1820" i="1" l="1"/>
  <c r="D1819" i="1"/>
  <c r="E1819" i="1" s="1"/>
  <c r="G1819" i="1" s="1"/>
  <c r="H1820" i="1" s="1"/>
  <c r="L1819" i="1"/>
  <c r="M1819" i="1" s="1"/>
  <c r="N1819" i="1" s="1"/>
  <c r="Q1819" i="1"/>
  <c r="I1819" i="1"/>
  <c r="P1819" i="1"/>
  <c r="B1817" i="1"/>
  <c r="K1818" i="1"/>
  <c r="O1818" i="1" s="1"/>
  <c r="C1819" i="1"/>
  <c r="P1820" i="1" l="1"/>
  <c r="I1820" i="1"/>
  <c r="Q1820" i="1"/>
  <c r="A1821" i="1"/>
  <c r="D1820" i="1"/>
  <c r="E1820" i="1" s="1"/>
  <c r="G1820" i="1" s="1"/>
  <c r="H1821" i="1" s="1"/>
  <c r="L1820" i="1"/>
  <c r="M1820" i="1" s="1"/>
  <c r="N1820" i="1" s="1"/>
  <c r="J1820" i="1"/>
  <c r="J1819" i="1"/>
  <c r="K1819" i="1" s="1"/>
  <c r="O1819" i="1" s="1"/>
  <c r="B1818" i="1"/>
  <c r="C1820" i="1"/>
  <c r="A1822" i="1" l="1"/>
  <c r="D1821" i="1"/>
  <c r="E1821" i="1" s="1"/>
  <c r="G1821" i="1" s="1"/>
  <c r="H1822" i="1" s="1"/>
  <c r="L1821" i="1"/>
  <c r="M1821" i="1" s="1"/>
  <c r="N1821" i="1" s="1"/>
  <c r="Q1821" i="1"/>
  <c r="I1821" i="1"/>
  <c r="J1821" i="1" s="1"/>
  <c r="P1821" i="1"/>
  <c r="B1819" i="1"/>
  <c r="K1820" i="1"/>
  <c r="O1820" i="1" s="1"/>
  <c r="C1821" i="1"/>
  <c r="P1822" i="1" l="1"/>
  <c r="I1822" i="1"/>
  <c r="Q1822" i="1"/>
  <c r="J1822" i="1"/>
  <c r="A1823" i="1"/>
  <c r="D1822" i="1"/>
  <c r="E1822" i="1" s="1"/>
  <c r="G1822" i="1" s="1"/>
  <c r="H1823" i="1" s="1"/>
  <c r="L1822" i="1"/>
  <c r="M1822" i="1" s="1"/>
  <c r="N1822" i="1" s="1"/>
  <c r="B1820" i="1"/>
  <c r="K1821" i="1"/>
  <c r="O1821" i="1" s="1"/>
  <c r="C1822" i="1"/>
  <c r="A1824" i="1" l="1"/>
  <c r="D1823" i="1"/>
  <c r="E1823" i="1" s="1"/>
  <c r="G1823" i="1" s="1"/>
  <c r="H1824" i="1" s="1"/>
  <c r="L1823" i="1"/>
  <c r="M1823" i="1" s="1"/>
  <c r="N1823" i="1" s="1"/>
  <c r="Q1823" i="1"/>
  <c r="I1823" i="1"/>
  <c r="P1823" i="1"/>
  <c r="B1821" i="1"/>
  <c r="C1823" i="1"/>
  <c r="K1822" i="1"/>
  <c r="O1822" i="1" s="1"/>
  <c r="Q1824" i="1" l="1"/>
  <c r="P1824" i="1"/>
  <c r="I1824" i="1"/>
  <c r="J1824" i="1"/>
  <c r="A1825" i="1"/>
  <c r="D1824" i="1"/>
  <c r="E1824" i="1" s="1"/>
  <c r="G1824" i="1" s="1"/>
  <c r="H1825" i="1" s="1"/>
  <c r="L1824" i="1"/>
  <c r="M1824" i="1" s="1"/>
  <c r="N1824" i="1" s="1"/>
  <c r="J1823" i="1"/>
  <c r="K1823" i="1" s="1"/>
  <c r="O1823" i="1" s="1"/>
  <c r="B1822" i="1"/>
  <c r="C1824" i="1"/>
  <c r="A1826" i="1" l="1"/>
  <c r="D1825" i="1"/>
  <c r="E1825" i="1" s="1"/>
  <c r="G1825" i="1" s="1"/>
  <c r="H1826" i="1" s="1"/>
  <c r="L1825" i="1"/>
  <c r="M1825" i="1" s="1"/>
  <c r="N1825" i="1" s="1"/>
  <c r="I1825" i="1"/>
  <c r="J1825" i="1" s="1"/>
  <c r="P1825" i="1"/>
  <c r="Q1825" i="1"/>
  <c r="B1823" i="1"/>
  <c r="K1824" i="1"/>
  <c r="O1824" i="1" s="1"/>
  <c r="C1825" i="1"/>
  <c r="Q1826" i="1" l="1"/>
  <c r="P1826" i="1"/>
  <c r="I1826" i="1"/>
  <c r="J1826" i="1" s="1"/>
  <c r="A1827" i="1"/>
  <c r="D1826" i="1"/>
  <c r="E1826" i="1" s="1"/>
  <c r="G1826" i="1" s="1"/>
  <c r="H1827" i="1" s="1"/>
  <c r="L1826" i="1"/>
  <c r="M1826" i="1" s="1"/>
  <c r="N1826" i="1" s="1"/>
  <c r="B1824" i="1"/>
  <c r="K1825" i="1"/>
  <c r="O1825" i="1" s="1"/>
  <c r="C1826" i="1"/>
  <c r="A1828" i="1" l="1"/>
  <c r="D1827" i="1"/>
  <c r="E1827" i="1" s="1"/>
  <c r="G1827" i="1" s="1"/>
  <c r="H1828" i="1" s="1"/>
  <c r="L1827" i="1"/>
  <c r="M1827" i="1" s="1"/>
  <c r="N1827" i="1" s="1"/>
  <c r="I1827" i="1"/>
  <c r="P1827" i="1"/>
  <c r="Q1827" i="1"/>
  <c r="B1825" i="1"/>
  <c r="C1827" i="1"/>
  <c r="K1826" i="1"/>
  <c r="O1826" i="1" s="1"/>
  <c r="P1828" i="1" l="1"/>
  <c r="I1828" i="1"/>
  <c r="Q1828" i="1"/>
  <c r="J1827" i="1"/>
  <c r="K1827" i="1" s="1"/>
  <c r="O1827" i="1" s="1"/>
  <c r="A1829" i="1"/>
  <c r="D1828" i="1"/>
  <c r="E1828" i="1" s="1"/>
  <c r="G1828" i="1" s="1"/>
  <c r="H1829" i="1" s="1"/>
  <c r="L1828" i="1"/>
  <c r="M1828" i="1" s="1"/>
  <c r="N1828" i="1" s="1"/>
  <c r="B1826" i="1"/>
  <c r="C1828" i="1"/>
  <c r="Q1829" i="1" l="1"/>
  <c r="I1829" i="1"/>
  <c r="J1829" i="1" s="1"/>
  <c r="P1829" i="1"/>
  <c r="A1830" i="1"/>
  <c r="D1829" i="1"/>
  <c r="E1829" i="1" s="1"/>
  <c r="G1829" i="1" s="1"/>
  <c r="H1830" i="1" s="1"/>
  <c r="L1829" i="1"/>
  <c r="M1829" i="1" s="1"/>
  <c r="N1829" i="1" s="1"/>
  <c r="J1828" i="1"/>
  <c r="K1828" i="1" s="1"/>
  <c r="O1828" i="1" s="1"/>
  <c r="B1827" i="1"/>
  <c r="C1829" i="1"/>
  <c r="Q1830" i="1" l="1"/>
  <c r="A1831" i="1"/>
  <c r="D1830" i="1"/>
  <c r="E1830" i="1" s="1"/>
  <c r="G1830" i="1" s="1"/>
  <c r="H1831" i="1" s="1"/>
  <c r="L1830" i="1"/>
  <c r="M1830" i="1" s="1"/>
  <c r="N1830" i="1" s="1"/>
  <c r="P1830" i="1"/>
  <c r="I1830" i="1"/>
  <c r="B1828" i="1"/>
  <c r="K1829" i="1"/>
  <c r="O1829" i="1" s="1"/>
  <c r="C1830" i="1"/>
  <c r="P1831" i="1" l="1"/>
  <c r="I1831" i="1"/>
  <c r="J1830" i="1"/>
  <c r="J1831" i="1"/>
  <c r="A1832" i="1"/>
  <c r="D1831" i="1"/>
  <c r="E1831" i="1" s="1"/>
  <c r="G1831" i="1" s="1"/>
  <c r="H1832" i="1" s="1"/>
  <c r="L1831" i="1"/>
  <c r="M1831" i="1" s="1"/>
  <c r="N1831" i="1" s="1"/>
  <c r="Q1831" i="1"/>
  <c r="B1829" i="1"/>
  <c r="C1831" i="1"/>
  <c r="K1830" i="1"/>
  <c r="O1830" i="1" s="1"/>
  <c r="Q1832" i="1" l="1"/>
  <c r="A1833" i="1"/>
  <c r="D1832" i="1"/>
  <c r="E1832" i="1" s="1"/>
  <c r="G1832" i="1" s="1"/>
  <c r="H1833" i="1" s="1"/>
  <c r="L1832" i="1"/>
  <c r="M1832" i="1" s="1"/>
  <c r="N1832" i="1" s="1"/>
  <c r="I1832" i="1"/>
  <c r="P1832" i="1"/>
  <c r="B1830" i="1"/>
  <c r="K1831" i="1"/>
  <c r="O1831" i="1" s="1"/>
  <c r="C1832" i="1"/>
  <c r="I1833" i="1" l="1"/>
  <c r="P1833" i="1"/>
  <c r="J1832" i="1"/>
  <c r="K1832" i="1" s="1"/>
  <c r="O1832" i="1" s="1"/>
  <c r="J1833" i="1"/>
  <c r="A1834" i="1"/>
  <c r="D1833" i="1"/>
  <c r="E1833" i="1" s="1"/>
  <c r="G1833" i="1" s="1"/>
  <c r="H1834" i="1" s="1"/>
  <c r="L1833" i="1"/>
  <c r="M1833" i="1" s="1"/>
  <c r="N1833" i="1" s="1"/>
  <c r="Q1833" i="1"/>
  <c r="B1831" i="1"/>
  <c r="C1833" i="1"/>
  <c r="Q1834" i="1" l="1"/>
  <c r="A1835" i="1"/>
  <c r="D1834" i="1"/>
  <c r="E1834" i="1" s="1"/>
  <c r="G1834" i="1" s="1"/>
  <c r="H1835" i="1" s="1"/>
  <c r="L1834" i="1"/>
  <c r="M1834" i="1" s="1"/>
  <c r="N1834" i="1" s="1"/>
  <c r="P1834" i="1"/>
  <c r="I1834" i="1"/>
  <c r="B1832" i="1"/>
  <c r="C1834" i="1"/>
  <c r="K1833" i="1"/>
  <c r="O1833" i="1" s="1"/>
  <c r="P1835" i="1" l="1"/>
  <c r="A1836" i="1"/>
  <c r="D1835" i="1"/>
  <c r="E1835" i="1" s="1"/>
  <c r="G1835" i="1" s="1"/>
  <c r="H1836" i="1" s="1"/>
  <c r="L1835" i="1"/>
  <c r="M1835" i="1" s="1"/>
  <c r="N1835" i="1" s="1"/>
  <c r="I1835" i="1"/>
  <c r="J1834" i="1"/>
  <c r="K1834" i="1" s="1"/>
  <c r="O1834" i="1" s="1"/>
  <c r="Q1835" i="1"/>
  <c r="B1833" i="1"/>
  <c r="C1835" i="1"/>
  <c r="Q1836" i="1" l="1"/>
  <c r="I1836" i="1"/>
  <c r="J1836" i="1"/>
  <c r="A1837" i="1"/>
  <c r="D1836" i="1"/>
  <c r="E1836" i="1" s="1"/>
  <c r="G1836" i="1" s="1"/>
  <c r="H1837" i="1" s="1"/>
  <c r="L1836" i="1"/>
  <c r="M1836" i="1" s="1"/>
  <c r="N1836" i="1" s="1"/>
  <c r="J1835" i="1"/>
  <c r="K1835" i="1" s="1"/>
  <c r="O1835" i="1" s="1"/>
  <c r="P1836" i="1"/>
  <c r="B1834" i="1"/>
  <c r="C1836" i="1"/>
  <c r="P1837" i="1" l="1"/>
  <c r="A1838" i="1"/>
  <c r="D1837" i="1"/>
  <c r="E1837" i="1" s="1"/>
  <c r="G1837" i="1" s="1"/>
  <c r="H1838" i="1" s="1"/>
  <c r="J1838" i="1" s="1"/>
  <c r="L1837" i="1"/>
  <c r="M1837" i="1" s="1"/>
  <c r="N1837" i="1" s="1"/>
  <c r="I1837" i="1"/>
  <c r="I1838" i="1" s="1"/>
  <c r="Q1837" i="1"/>
  <c r="B1835" i="1"/>
  <c r="C1837" i="1"/>
  <c r="K1836" i="1"/>
  <c r="O1836" i="1" s="1"/>
  <c r="Q1838" i="1" l="1"/>
  <c r="A1839" i="1"/>
  <c r="D1838" i="1"/>
  <c r="E1838" i="1" s="1"/>
  <c r="G1838" i="1" s="1"/>
  <c r="H1839" i="1" s="1"/>
  <c r="L1838" i="1"/>
  <c r="M1838" i="1" s="1"/>
  <c r="N1838" i="1" s="1"/>
  <c r="J1837" i="1"/>
  <c r="K1837" i="1" s="1"/>
  <c r="O1837" i="1" s="1"/>
  <c r="P1838" i="1"/>
  <c r="B1836" i="1"/>
  <c r="C1838" i="1"/>
  <c r="P1839" i="1" l="1"/>
  <c r="A1840" i="1"/>
  <c r="D1839" i="1"/>
  <c r="E1839" i="1" s="1"/>
  <c r="G1839" i="1" s="1"/>
  <c r="H1840" i="1" s="1"/>
  <c r="L1839" i="1"/>
  <c r="M1839" i="1" s="1"/>
  <c r="N1839" i="1" s="1"/>
  <c r="I1839" i="1"/>
  <c r="Q1839" i="1"/>
  <c r="B1837" i="1"/>
  <c r="C1839" i="1"/>
  <c r="K1838" i="1"/>
  <c r="O1838" i="1" s="1"/>
  <c r="Q1840" i="1" l="1"/>
  <c r="I1840" i="1"/>
  <c r="J1840" i="1"/>
  <c r="A1841" i="1"/>
  <c r="D1840" i="1"/>
  <c r="E1840" i="1" s="1"/>
  <c r="G1840" i="1" s="1"/>
  <c r="H1841" i="1" s="1"/>
  <c r="L1840" i="1"/>
  <c r="M1840" i="1" s="1"/>
  <c r="N1840" i="1" s="1"/>
  <c r="J1839" i="1"/>
  <c r="K1839" i="1" s="1"/>
  <c r="O1839" i="1" s="1"/>
  <c r="P1840" i="1"/>
  <c r="B1838" i="1"/>
  <c r="C1840" i="1"/>
  <c r="A1842" i="1" l="1"/>
  <c r="D1841" i="1"/>
  <c r="E1841" i="1" s="1"/>
  <c r="G1841" i="1" s="1"/>
  <c r="H1842" i="1" s="1"/>
  <c r="L1841" i="1"/>
  <c r="M1841" i="1" s="1"/>
  <c r="N1841" i="1" s="1"/>
  <c r="P1841" i="1"/>
  <c r="I1841" i="1"/>
  <c r="Q1841" i="1"/>
  <c r="B1839" i="1"/>
  <c r="C1841" i="1"/>
  <c r="K1840" i="1"/>
  <c r="O1840" i="1" s="1"/>
  <c r="I1842" i="1" l="1"/>
  <c r="J1842" i="1" s="1"/>
  <c r="P1842" i="1"/>
  <c r="Q1842" i="1"/>
  <c r="J1841" i="1"/>
  <c r="K1841" i="1" s="1"/>
  <c r="O1841" i="1" s="1"/>
  <c r="A1843" i="1"/>
  <c r="D1842" i="1"/>
  <c r="E1842" i="1" s="1"/>
  <c r="G1842" i="1" s="1"/>
  <c r="H1843" i="1" s="1"/>
  <c r="L1842" i="1"/>
  <c r="M1842" i="1" s="1"/>
  <c r="N1842" i="1" s="1"/>
  <c r="B1840" i="1"/>
  <c r="C1842" i="1"/>
  <c r="A1844" i="1" l="1"/>
  <c r="D1843" i="1"/>
  <c r="E1843" i="1" s="1"/>
  <c r="G1843" i="1" s="1"/>
  <c r="H1844" i="1" s="1"/>
  <c r="J1844" i="1" s="1"/>
  <c r="L1843" i="1"/>
  <c r="M1843" i="1" s="1"/>
  <c r="N1843" i="1" s="1"/>
  <c r="Q1843" i="1"/>
  <c r="P1843" i="1"/>
  <c r="P1844" i="1" s="1"/>
  <c r="I1843" i="1"/>
  <c r="I1844" i="1" s="1"/>
  <c r="B1841" i="1"/>
  <c r="K1842" i="1"/>
  <c r="O1842" i="1" s="1"/>
  <c r="C1843" i="1"/>
  <c r="Q1844" i="1" l="1"/>
  <c r="A1845" i="1"/>
  <c r="D1844" i="1"/>
  <c r="E1844" i="1" s="1"/>
  <c r="G1844" i="1" s="1"/>
  <c r="H1845" i="1" s="1"/>
  <c r="L1844" i="1"/>
  <c r="M1844" i="1" s="1"/>
  <c r="N1844" i="1" s="1"/>
  <c r="J1843" i="1"/>
  <c r="B1842" i="1"/>
  <c r="C1844" i="1"/>
  <c r="K1843" i="1"/>
  <c r="O1843" i="1" s="1"/>
  <c r="A1846" i="1" l="1"/>
  <c r="D1845" i="1"/>
  <c r="E1845" i="1" s="1"/>
  <c r="G1845" i="1" s="1"/>
  <c r="H1846" i="1" s="1"/>
  <c r="L1845" i="1"/>
  <c r="M1845" i="1" s="1"/>
  <c r="N1845" i="1" s="1"/>
  <c r="I1845" i="1"/>
  <c r="Q1845" i="1"/>
  <c r="P1845" i="1"/>
  <c r="B1843" i="1"/>
  <c r="C1845" i="1"/>
  <c r="K1844" i="1"/>
  <c r="O1844" i="1" s="1"/>
  <c r="P1846" i="1" l="1"/>
  <c r="Q1846" i="1"/>
  <c r="I1846" i="1"/>
  <c r="A1847" i="1"/>
  <c r="D1846" i="1"/>
  <c r="E1846" i="1" s="1"/>
  <c r="G1846" i="1" s="1"/>
  <c r="H1847" i="1" s="1"/>
  <c r="L1846" i="1"/>
  <c r="M1846" i="1" s="1"/>
  <c r="N1846" i="1" s="1"/>
  <c r="J1846" i="1"/>
  <c r="J1845" i="1"/>
  <c r="K1845" i="1" s="1"/>
  <c r="O1845" i="1" s="1"/>
  <c r="B1844" i="1"/>
  <c r="C1846" i="1"/>
  <c r="P1847" i="1" l="1"/>
  <c r="A1848" i="1"/>
  <c r="D1847" i="1"/>
  <c r="E1847" i="1" s="1"/>
  <c r="G1847" i="1" s="1"/>
  <c r="H1848" i="1" s="1"/>
  <c r="J1848" i="1" s="1"/>
  <c r="L1847" i="1"/>
  <c r="M1847" i="1" s="1"/>
  <c r="N1847" i="1" s="1"/>
  <c r="I1847" i="1"/>
  <c r="I1848" i="1" s="1"/>
  <c r="Q1847" i="1"/>
  <c r="Q1848" i="1" s="1"/>
  <c r="P1848" i="1"/>
  <c r="B1845" i="1"/>
  <c r="K1846" i="1"/>
  <c r="O1846" i="1" s="1"/>
  <c r="C1847" i="1"/>
  <c r="J1847" i="1" l="1"/>
  <c r="A1849" i="1"/>
  <c r="D1848" i="1"/>
  <c r="E1848" i="1" s="1"/>
  <c r="G1848" i="1" s="1"/>
  <c r="H1849" i="1" s="1"/>
  <c r="L1848" i="1"/>
  <c r="M1848" i="1" s="1"/>
  <c r="N1848" i="1" s="1"/>
  <c r="B1846" i="1"/>
  <c r="C1848" i="1"/>
  <c r="K1847" i="1"/>
  <c r="O1847" i="1" s="1"/>
  <c r="A1850" i="1" l="1"/>
  <c r="D1849" i="1"/>
  <c r="E1849" i="1" s="1"/>
  <c r="G1849" i="1" s="1"/>
  <c r="H1850" i="1" s="1"/>
  <c r="L1849" i="1"/>
  <c r="M1849" i="1" s="1"/>
  <c r="N1849" i="1" s="1"/>
  <c r="I1849" i="1"/>
  <c r="Q1849" i="1"/>
  <c r="P1849" i="1"/>
  <c r="B1847" i="1"/>
  <c r="K1848" i="1"/>
  <c r="O1848" i="1" s="1"/>
  <c r="C1849" i="1"/>
  <c r="P1850" i="1" l="1"/>
  <c r="Q1850" i="1"/>
  <c r="I1850" i="1"/>
  <c r="A1851" i="1"/>
  <c r="D1850" i="1"/>
  <c r="E1850" i="1" s="1"/>
  <c r="G1850" i="1" s="1"/>
  <c r="H1851" i="1" s="1"/>
  <c r="L1850" i="1"/>
  <c r="M1850" i="1" s="1"/>
  <c r="N1850" i="1" s="1"/>
  <c r="J1849" i="1"/>
  <c r="K1849" i="1" s="1"/>
  <c r="O1849" i="1" s="1"/>
  <c r="B1848" i="1"/>
  <c r="C1850" i="1"/>
  <c r="I1851" i="1" l="1"/>
  <c r="J1851" i="1" s="1"/>
  <c r="A1852" i="1"/>
  <c r="D1851" i="1"/>
  <c r="E1851" i="1" s="1"/>
  <c r="G1851" i="1" s="1"/>
  <c r="H1852" i="1" s="1"/>
  <c r="L1851" i="1"/>
  <c r="M1851" i="1" s="1"/>
  <c r="N1851" i="1" s="1"/>
  <c r="Q1851" i="1"/>
  <c r="P1851" i="1"/>
  <c r="J1850" i="1"/>
  <c r="K1850" i="1" s="1"/>
  <c r="O1850" i="1" s="1"/>
  <c r="B1849" i="1"/>
  <c r="C1851" i="1"/>
  <c r="P1852" i="1" l="1"/>
  <c r="Q1852" i="1"/>
  <c r="A1853" i="1"/>
  <c r="D1852" i="1"/>
  <c r="E1852" i="1" s="1"/>
  <c r="G1852" i="1" s="1"/>
  <c r="H1853" i="1" s="1"/>
  <c r="L1852" i="1"/>
  <c r="M1852" i="1" s="1"/>
  <c r="N1852" i="1" s="1"/>
  <c r="I1852" i="1"/>
  <c r="B1850" i="1"/>
  <c r="C1852" i="1"/>
  <c r="K1851" i="1"/>
  <c r="O1851" i="1" s="1"/>
  <c r="I1853" i="1" l="1"/>
  <c r="J1853" i="1"/>
  <c r="A1854" i="1"/>
  <c r="D1853" i="1"/>
  <c r="E1853" i="1" s="1"/>
  <c r="G1853" i="1" s="1"/>
  <c r="H1854" i="1" s="1"/>
  <c r="L1853" i="1"/>
  <c r="M1853" i="1" s="1"/>
  <c r="N1853" i="1" s="1"/>
  <c r="Q1853" i="1"/>
  <c r="P1853" i="1"/>
  <c r="J1852" i="1"/>
  <c r="K1852" i="1" s="1"/>
  <c r="O1852" i="1" s="1"/>
  <c r="B1851" i="1"/>
  <c r="C1853" i="1"/>
  <c r="P1854" i="1" l="1"/>
  <c r="Q1854" i="1"/>
  <c r="A1855" i="1"/>
  <c r="D1854" i="1"/>
  <c r="E1854" i="1" s="1"/>
  <c r="G1854" i="1" s="1"/>
  <c r="H1855" i="1" s="1"/>
  <c r="L1854" i="1"/>
  <c r="M1854" i="1" s="1"/>
  <c r="N1854" i="1" s="1"/>
  <c r="I1854" i="1"/>
  <c r="B1852" i="1"/>
  <c r="K1853" i="1"/>
  <c r="O1853" i="1" s="1"/>
  <c r="C1854" i="1"/>
  <c r="A1856" i="1" l="1"/>
  <c r="D1855" i="1"/>
  <c r="E1855" i="1" s="1"/>
  <c r="G1855" i="1" s="1"/>
  <c r="H1856" i="1" s="1"/>
  <c r="L1855" i="1"/>
  <c r="M1855" i="1" s="1"/>
  <c r="N1855" i="1" s="1"/>
  <c r="Q1855" i="1"/>
  <c r="P1855" i="1"/>
  <c r="I1855" i="1"/>
  <c r="J1854" i="1"/>
  <c r="K1854" i="1" s="1"/>
  <c r="O1854" i="1" s="1"/>
  <c r="B1853" i="1"/>
  <c r="C1855" i="1"/>
  <c r="P1856" i="1" l="1"/>
  <c r="I1856" i="1"/>
  <c r="Q1856" i="1"/>
  <c r="A1857" i="1"/>
  <c r="D1856" i="1"/>
  <c r="E1856" i="1" s="1"/>
  <c r="G1856" i="1" s="1"/>
  <c r="H1857" i="1" s="1"/>
  <c r="L1856" i="1"/>
  <c r="M1856" i="1" s="1"/>
  <c r="N1856" i="1" s="1"/>
  <c r="J1855" i="1"/>
  <c r="K1855" i="1" s="1"/>
  <c r="O1855" i="1" s="1"/>
  <c r="B1854" i="1"/>
  <c r="C1856" i="1"/>
  <c r="I1857" i="1" l="1"/>
  <c r="J1857" i="1" s="1"/>
  <c r="A1858" i="1"/>
  <c r="D1857" i="1"/>
  <c r="E1857" i="1" s="1"/>
  <c r="G1857" i="1" s="1"/>
  <c r="H1858" i="1" s="1"/>
  <c r="L1857" i="1"/>
  <c r="M1857" i="1" s="1"/>
  <c r="N1857" i="1" s="1"/>
  <c r="J1856" i="1"/>
  <c r="K1856" i="1" s="1"/>
  <c r="O1856" i="1" s="1"/>
  <c r="Q1857" i="1"/>
  <c r="P1857" i="1"/>
  <c r="B1855" i="1"/>
  <c r="C1857" i="1"/>
  <c r="Q1858" i="1" l="1"/>
  <c r="I1858" i="1"/>
  <c r="J1858" i="1" s="1"/>
  <c r="P1858" i="1"/>
  <c r="A1859" i="1"/>
  <c r="D1858" i="1"/>
  <c r="E1858" i="1" s="1"/>
  <c r="G1858" i="1" s="1"/>
  <c r="H1859" i="1" s="1"/>
  <c r="L1858" i="1"/>
  <c r="M1858" i="1" s="1"/>
  <c r="N1858" i="1" s="1"/>
  <c r="B1856" i="1"/>
  <c r="C1858" i="1"/>
  <c r="K1857" i="1"/>
  <c r="O1857" i="1" s="1"/>
  <c r="P1859" i="1" l="1"/>
  <c r="Q1859" i="1"/>
  <c r="A1860" i="1"/>
  <c r="D1859" i="1"/>
  <c r="E1859" i="1" s="1"/>
  <c r="G1859" i="1" s="1"/>
  <c r="H1860" i="1" s="1"/>
  <c r="L1859" i="1"/>
  <c r="M1859" i="1" s="1"/>
  <c r="N1859" i="1" s="1"/>
  <c r="I1859" i="1"/>
  <c r="B1857" i="1"/>
  <c r="C1859" i="1"/>
  <c r="K1858" i="1"/>
  <c r="O1858" i="1" s="1"/>
  <c r="I1860" i="1" l="1"/>
  <c r="J1860" i="1"/>
  <c r="Q1860" i="1"/>
  <c r="A1861" i="1"/>
  <c r="D1860" i="1"/>
  <c r="E1860" i="1" s="1"/>
  <c r="G1860" i="1" s="1"/>
  <c r="H1861" i="1" s="1"/>
  <c r="L1860" i="1"/>
  <c r="M1860" i="1" s="1"/>
  <c r="N1860" i="1" s="1"/>
  <c r="P1860" i="1"/>
  <c r="J1859" i="1"/>
  <c r="K1859" i="1" s="1"/>
  <c r="O1859" i="1" s="1"/>
  <c r="B1858" i="1"/>
  <c r="C1860" i="1"/>
  <c r="P1861" i="1" l="1"/>
  <c r="A1862" i="1"/>
  <c r="D1861" i="1"/>
  <c r="E1861" i="1" s="1"/>
  <c r="G1861" i="1" s="1"/>
  <c r="H1862" i="1" s="1"/>
  <c r="L1861" i="1"/>
  <c r="M1861" i="1" s="1"/>
  <c r="N1861" i="1" s="1"/>
  <c r="Q1861" i="1"/>
  <c r="I1861" i="1"/>
  <c r="B1859" i="1"/>
  <c r="C1861" i="1"/>
  <c r="K1860" i="1"/>
  <c r="O1860" i="1" s="1"/>
  <c r="Q1862" i="1" l="1"/>
  <c r="I1862" i="1"/>
  <c r="J1862" i="1"/>
  <c r="A1863" i="1"/>
  <c r="D1862" i="1"/>
  <c r="E1862" i="1" s="1"/>
  <c r="G1862" i="1" s="1"/>
  <c r="H1863" i="1" s="1"/>
  <c r="L1862" i="1"/>
  <c r="M1862" i="1" s="1"/>
  <c r="N1862" i="1" s="1"/>
  <c r="J1861" i="1"/>
  <c r="K1861" i="1" s="1"/>
  <c r="O1861" i="1" s="1"/>
  <c r="P1862" i="1"/>
  <c r="B1860" i="1"/>
  <c r="C1862" i="1"/>
  <c r="P1863" i="1" l="1"/>
  <c r="I1863" i="1"/>
  <c r="A1864" i="1"/>
  <c r="D1863" i="1"/>
  <c r="E1863" i="1" s="1"/>
  <c r="G1863" i="1" s="1"/>
  <c r="H1864" i="1" s="1"/>
  <c r="L1863" i="1"/>
  <c r="M1863" i="1" s="1"/>
  <c r="N1863" i="1" s="1"/>
  <c r="Q1863" i="1"/>
  <c r="B1861" i="1"/>
  <c r="K1862" i="1"/>
  <c r="O1862" i="1" s="1"/>
  <c r="C1863" i="1"/>
  <c r="Q1864" i="1" l="1"/>
  <c r="A1865" i="1"/>
  <c r="D1864" i="1"/>
  <c r="E1864" i="1" s="1"/>
  <c r="G1864" i="1" s="1"/>
  <c r="H1865" i="1" s="1"/>
  <c r="L1864" i="1"/>
  <c r="M1864" i="1" s="1"/>
  <c r="N1864" i="1" s="1"/>
  <c r="I1864" i="1"/>
  <c r="P1864" i="1"/>
  <c r="J1863" i="1"/>
  <c r="K1863" i="1" s="1"/>
  <c r="O1863" i="1" s="1"/>
  <c r="B1862" i="1"/>
  <c r="C1864" i="1"/>
  <c r="P1865" i="1" l="1"/>
  <c r="I1865" i="1"/>
  <c r="J1865" i="1" s="1"/>
  <c r="A1866" i="1"/>
  <c r="D1865" i="1"/>
  <c r="E1865" i="1" s="1"/>
  <c r="G1865" i="1" s="1"/>
  <c r="H1866" i="1" s="1"/>
  <c r="L1865" i="1"/>
  <c r="M1865" i="1" s="1"/>
  <c r="N1865" i="1" s="1"/>
  <c r="J1864" i="1"/>
  <c r="K1864" i="1" s="1"/>
  <c r="O1864" i="1" s="1"/>
  <c r="Q1865" i="1"/>
  <c r="B1863" i="1"/>
  <c r="C1865" i="1"/>
  <c r="Q1866" i="1" l="1"/>
  <c r="A1867" i="1"/>
  <c r="D1866" i="1"/>
  <c r="E1866" i="1" s="1"/>
  <c r="G1866" i="1" s="1"/>
  <c r="H1867" i="1" s="1"/>
  <c r="L1866" i="1"/>
  <c r="M1866" i="1" s="1"/>
  <c r="N1866" i="1" s="1"/>
  <c r="I1866" i="1"/>
  <c r="P1866" i="1"/>
  <c r="B1864" i="1"/>
  <c r="K1865" i="1"/>
  <c r="O1865" i="1" s="1"/>
  <c r="C1866" i="1"/>
  <c r="P1867" i="1" l="1"/>
  <c r="I1867" i="1"/>
  <c r="J1867" i="1"/>
  <c r="A1868" i="1"/>
  <c r="D1867" i="1"/>
  <c r="E1867" i="1" s="1"/>
  <c r="G1867" i="1" s="1"/>
  <c r="H1868" i="1" s="1"/>
  <c r="L1867" i="1"/>
  <c r="M1867" i="1" s="1"/>
  <c r="N1867" i="1" s="1"/>
  <c r="J1866" i="1"/>
  <c r="K1866" i="1" s="1"/>
  <c r="O1866" i="1" s="1"/>
  <c r="Q1867" i="1"/>
  <c r="B1865" i="1"/>
  <c r="C1867" i="1"/>
  <c r="Q1868" i="1" l="1"/>
  <c r="A1869" i="1"/>
  <c r="D1868" i="1"/>
  <c r="E1868" i="1" s="1"/>
  <c r="G1868" i="1" s="1"/>
  <c r="H1869" i="1" s="1"/>
  <c r="L1868" i="1"/>
  <c r="M1868" i="1" s="1"/>
  <c r="N1868" i="1" s="1"/>
  <c r="I1868" i="1"/>
  <c r="P1868" i="1"/>
  <c r="B1866" i="1"/>
  <c r="K1867" i="1"/>
  <c r="O1867" i="1" s="1"/>
  <c r="C1868" i="1"/>
  <c r="P1869" i="1" l="1"/>
  <c r="I1869" i="1"/>
  <c r="J1869" i="1"/>
  <c r="A1870" i="1"/>
  <c r="D1869" i="1"/>
  <c r="E1869" i="1" s="1"/>
  <c r="G1869" i="1" s="1"/>
  <c r="H1870" i="1" s="1"/>
  <c r="L1869" i="1"/>
  <c r="M1869" i="1" s="1"/>
  <c r="N1869" i="1" s="1"/>
  <c r="J1868" i="1"/>
  <c r="K1868" i="1" s="1"/>
  <c r="O1868" i="1" s="1"/>
  <c r="Q1869" i="1"/>
  <c r="B1867" i="1"/>
  <c r="C1869" i="1"/>
  <c r="Q1870" i="1" l="1"/>
  <c r="A1871" i="1"/>
  <c r="D1870" i="1"/>
  <c r="E1870" i="1" s="1"/>
  <c r="G1870" i="1" s="1"/>
  <c r="H1871" i="1" s="1"/>
  <c r="L1870" i="1"/>
  <c r="M1870" i="1" s="1"/>
  <c r="N1870" i="1" s="1"/>
  <c r="I1870" i="1"/>
  <c r="P1870" i="1"/>
  <c r="B1868" i="1"/>
  <c r="K1869" i="1"/>
  <c r="O1869" i="1" s="1"/>
  <c r="C1870" i="1"/>
  <c r="P1871" i="1" l="1"/>
  <c r="I1871" i="1"/>
  <c r="J1871" i="1" s="1"/>
  <c r="A1872" i="1"/>
  <c r="D1871" i="1"/>
  <c r="E1871" i="1" s="1"/>
  <c r="G1871" i="1" s="1"/>
  <c r="H1872" i="1" s="1"/>
  <c r="L1871" i="1"/>
  <c r="J1870" i="1"/>
  <c r="K1870" i="1" s="1"/>
  <c r="O1870" i="1" s="1"/>
  <c r="Q1871" i="1"/>
  <c r="B1869" i="1"/>
  <c r="C1871" i="1"/>
  <c r="M1871" i="1" l="1"/>
  <c r="N1871" i="1" s="1"/>
  <c r="I1872" i="1"/>
  <c r="Q1872" i="1"/>
  <c r="J1872" i="1"/>
  <c r="A1873" i="1"/>
  <c r="D1872" i="1"/>
  <c r="E1872" i="1" s="1"/>
  <c r="G1872" i="1" s="1"/>
  <c r="H1873" i="1" s="1"/>
  <c r="L1872" i="1"/>
  <c r="P1872" i="1"/>
  <c r="B1870" i="1"/>
  <c r="K1871" i="1"/>
  <c r="B1871" i="1" s="1"/>
  <c r="A1874" i="1" l="1"/>
  <c r="D1873" i="1"/>
  <c r="E1873" i="1" s="1"/>
  <c r="G1873" i="1" s="1"/>
  <c r="H1874" i="1" s="1"/>
  <c r="L1873" i="1"/>
  <c r="P1873" i="1"/>
  <c r="M1872" i="1"/>
  <c r="N1872" i="1" s="1"/>
  <c r="I1873" i="1"/>
  <c r="J1873" i="1" s="1"/>
  <c r="Q1873" i="1"/>
  <c r="C1872" i="1"/>
  <c r="K1872" i="1" s="1"/>
  <c r="O1871" i="1"/>
  <c r="Q1874" i="1" l="1"/>
  <c r="P1874" i="1"/>
  <c r="O1872" i="1"/>
  <c r="M1873" i="1"/>
  <c r="N1873" i="1" s="1"/>
  <c r="I1874" i="1"/>
  <c r="J1874" i="1" s="1"/>
  <c r="A1875" i="1"/>
  <c r="D1874" i="1"/>
  <c r="E1874" i="1" s="1"/>
  <c r="G1874" i="1" s="1"/>
  <c r="H1875" i="1" s="1"/>
  <c r="L1874" i="1"/>
  <c r="C1873" i="1"/>
  <c r="B1872" i="1"/>
  <c r="A1876" i="1" l="1"/>
  <c r="D1875" i="1"/>
  <c r="E1875" i="1" s="1"/>
  <c r="G1875" i="1" s="1"/>
  <c r="H1876" i="1" s="1"/>
  <c r="L1875" i="1"/>
  <c r="C1874" i="1"/>
  <c r="K1874" i="1" s="1"/>
  <c r="P1875" i="1"/>
  <c r="M1874" i="1"/>
  <c r="N1874" i="1" s="1"/>
  <c r="I1875" i="1"/>
  <c r="J1875" i="1" s="1"/>
  <c r="Q1875" i="1"/>
  <c r="K1873" i="1"/>
  <c r="O1873" i="1" s="1"/>
  <c r="C1875" i="1" l="1"/>
  <c r="P1876" i="1"/>
  <c r="O1874" i="1"/>
  <c r="M1875" i="1"/>
  <c r="N1875" i="1" s="1"/>
  <c r="I1876" i="1"/>
  <c r="J1876" i="1" s="1"/>
  <c r="A1877" i="1"/>
  <c r="D1876" i="1"/>
  <c r="E1876" i="1" s="1"/>
  <c r="G1876" i="1" s="1"/>
  <c r="H1877" i="1" s="1"/>
  <c r="L1876" i="1"/>
  <c r="Q1876" i="1"/>
  <c r="B1873" i="1"/>
  <c r="B1874" i="1"/>
  <c r="C1876" i="1"/>
  <c r="K1875" i="1"/>
  <c r="O1875" i="1" s="1"/>
  <c r="M1876" i="1" l="1"/>
  <c r="N1876" i="1" s="1"/>
  <c r="I1877" i="1"/>
  <c r="J1877" i="1" s="1"/>
  <c r="A1878" i="1"/>
  <c r="D1877" i="1"/>
  <c r="E1877" i="1" s="1"/>
  <c r="G1877" i="1" s="1"/>
  <c r="H1878" i="1" s="1"/>
  <c r="L1877" i="1"/>
  <c r="Q1877" i="1"/>
  <c r="P1877" i="1"/>
  <c r="B1875" i="1"/>
  <c r="K1876" i="1"/>
  <c r="O1876" i="1" s="1"/>
  <c r="C1877" i="1"/>
  <c r="M1877" i="1" l="1"/>
  <c r="N1877" i="1" s="1"/>
  <c r="I1878" i="1"/>
  <c r="P1878" i="1"/>
  <c r="Q1878" i="1"/>
  <c r="J1878" i="1"/>
  <c r="A1879" i="1"/>
  <c r="D1878" i="1"/>
  <c r="E1878" i="1" s="1"/>
  <c r="G1878" i="1" s="1"/>
  <c r="H1879" i="1" s="1"/>
  <c r="L1878" i="1"/>
  <c r="B1876" i="1"/>
  <c r="K1877" i="1"/>
  <c r="O1877" i="1" s="1"/>
  <c r="C1878" i="1"/>
  <c r="P1879" i="1" l="1"/>
  <c r="M1878" i="1"/>
  <c r="N1878" i="1" s="1"/>
  <c r="I1879" i="1"/>
  <c r="A1880" i="1"/>
  <c r="D1879" i="1"/>
  <c r="E1879" i="1" s="1"/>
  <c r="G1879" i="1" s="1"/>
  <c r="H1880" i="1" s="1"/>
  <c r="L1879" i="1"/>
  <c r="P1880" i="1" s="1"/>
  <c r="J1879" i="1"/>
  <c r="Q1879" i="1"/>
  <c r="B1877" i="1"/>
  <c r="C1879" i="1"/>
  <c r="K1878" i="1"/>
  <c r="O1878" i="1" s="1"/>
  <c r="Q1880" i="1" l="1"/>
  <c r="M1879" i="1"/>
  <c r="N1879" i="1" s="1"/>
  <c r="C1880" i="1" s="1"/>
  <c r="I1880" i="1"/>
  <c r="J1880" i="1" s="1"/>
  <c r="A1881" i="1"/>
  <c r="D1880" i="1"/>
  <c r="E1880" i="1" s="1"/>
  <c r="G1880" i="1" s="1"/>
  <c r="H1881" i="1" s="1"/>
  <c r="L1880" i="1"/>
  <c r="B1878" i="1"/>
  <c r="K1879" i="1"/>
  <c r="O1879" i="1" s="1"/>
  <c r="M1880" i="1" l="1"/>
  <c r="N1880" i="1" s="1"/>
  <c r="I1881" i="1"/>
  <c r="J1881" i="1" s="1"/>
  <c r="A1882" i="1"/>
  <c r="D1881" i="1"/>
  <c r="E1881" i="1" s="1"/>
  <c r="G1881" i="1" s="1"/>
  <c r="H1882" i="1" s="1"/>
  <c r="L1881" i="1"/>
  <c r="Q1881" i="1"/>
  <c r="P1881" i="1"/>
  <c r="P1882" i="1" s="1"/>
  <c r="B1879" i="1"/>
  <c r="K1880" i="1"/>
  <c r="O1880" i="1" s="1"/>
  <c r="C1881" i="1"/>
  <c r="Q1882" i="1" l="1"/>
  <c r="M1881" i="1"/>
  <c r="N1881" i="1" s="1"/>
  <c r="C1882" i="1" s="1"/>
  <c r="I1882" i="1"/>
  <c r="J1882" i="1" s="1"/>
  <c r="A1883" i="1"/>
  <c r="D1882" i="1"/>
  <c r="E1882" i="1" s="1"/>
  <c r="G1882" i="1" s="1"/>
  <c r="H1883" i="1" s="1"/>
  <c r="L1882" i="1"/>
  <c r="B1880" i="1"/>
  <c r="K1881" i="1"/>
  <c r="O1881" i="1" s="1"/>
  <c r="M1882" i="1" l="1"/>
  <c r="N1882" i="1" s="1"/>
  <c r="I1883" i="1"/>
  <c r="J1883" i="1" s="1"/>
  <c r="A1884" i="1"/>
  <c r="D1883" i="1"/>
  <c r="E1883" i="1" s="1"/>
  <c r="G1883" i="1" s="1"/>
  <c r="H1884" i="1" s="1"/>
  <c r="L1883" i="1"/>
  <c r="Q1883" i="1"/>
  <c r="P1883" i="1"/>
  <c r="B1881" i="1"/>
  <c r="K1882" i="1"/>
  <c r="O1882" i="1" s="1"/>
  <c r="C1883" i="1"/>
  <c r="P1884" i="1" l="1"/>
  <c r="Q1884" i="1"/>
  <c r="A1885" i="1"/>
  <c r="D1884" i="1"/>
  <c r="E1884" i="1" s="1"/>
  <c r="G1884" i="1" s="1"/>
  <c r="H1885" i="1" s="1"/>
  <c r="L1884" i="1"/>
  <c r="M1883" i="1"/>
  <c r="N1883" i="1" s="1"/>
  <c r="C1884" i="1" s="1"/>
  <c r="I1884" i="1"/>
  <c r="J1884" i="1" s="1"/>
  <c r="B1882" i="1"/>
  <c r="K1883" i="1"/>
  <c r="M1884" i="1" l="1"/>
  <c r="N1884" i="1" s="1"/>
  <c r="I1885" i="1"/>
  <c r="J1885" i="1" s="1"/>
  <c r="O1883" i="1"/>
  <c r="A1886" i="1"/>
  <c r="D1885" i="1"/>
  <c r="E1885" i="1" s="1"/>
  <c r="G1885" i="1" s="1"/>
  <c r="H1886" i="1" s="1"/>
  <c r="L1885" i="1"/>
  <c r="Q1885" i="1"/>
  <c r="P1885" i="1"/>
  <c r="B1883" i="1"/>
  <c r="C1885" i="1"/>
  <c r="K1884" i="1"/>
  <c r="O1884" i="1" s="1"/>
  <c r="Q1886" i="1" l="1"/>
  <c r="A1887" i="1"/>
  <c r="D1886" i="1"/>
  <c r="E1886" i="1" s="1"/>
  <c r="G1886" i="1" s="1"/>
  <c r="H1887" i="1" s="1"/>
  <c r="L1886" i="1"/>
  <c r="M1885" i="1"/>
  <c r="N1885" i="1" s="1"/>
  <c r="C1886" i="1" s="1"/>
  <c r="I1886" i="1"/>
  <c r="J1886" i="1" s="1"/>
  <c r="P1886" i="1"/>
  <c r="B1884" i="1"/>
  <c r="K1885" i="1"/>
  <c r="P1887" i="1" l="1"/>
  <c r="O1885" i="1"/>
  <c r="A1888" i="1"/>
  <c r="D1887" i="1"/>
  <c r="E1887" i="1" s="1"/>
  <c r="G1887" i="1" s="1"/>
  <c r="H1888" i="1" s="1"/>
  <c r="L1887" i="1"/>
  <c r="M1886" i="1"/>
  <c r="N1886" i="1" s="1"/>
  <c r="C1887" i="1" s="1"/>
  <c r="I1887" i="1"/>
  <c r="J1887" i="1" s="1"/>
  <c r="Q1887" i="1"/>
  <c r="B1885" i="1"/>
  <c r="K1886" i="1"/>
  <c r="O1886" i="1" l="1"/>
  <c r="M1887" i="1"/>
  <c r="N1887" i="1" s="1"/>
  <c r="I1888" i="1"/>
  <c r="J1888" i="1" s="1"/>
  <c r="Q1888" i="1"/>
  <c r="A1889" i="1"/>
  <c r="D1888" i="1"/>
  <c r="E1888" i="1" s="1"/>
  <c r="G1888" i="1" s="1"/>
  <c r="H1889" i="1" s="1"/>
  <c r="L1888" i="1"/>
  <c r="P1888" i="1"/>
  <c r="B1886" i="1"/>
  <c r="K1887" i="1"/>
  <c r="O1887" i="1" s="1"/>
  <c r="C1888" i="1"/>
  <c r="M1888" i="1" l="1"/>
  <c r="N1888" i="1" s="1"/>
  <c r="I1889" i="1"/>
  <c r="J1889" i="1" s="1"/>
  <c r="P1889" i="1"/>
  <c r="A1890" i="1"/>
  <c r="D1889" i="1"/>
  <c r="E1889" i="1" s="1"/>
  <c r="G1889" i="1" s="1"/>
  <c r="H1890" i="1" s="1"/>
  <c r="L1889" i="1"/>
  <c r="Q1889" i="1"/>
  <c r="B1887" i="1"/>
  <c r="C1889" i="1"/>
  <c r="K1888" i="1"/>
  <c r="O1888" i="1" s="1"/>
  <c r="Q1890" i="1" l="1"/>
  <c r="M1889" i="1"/>
  <c r="N1889" i="1" s="1"/>
  <c r="C1890" i="1" s="1"/>
  <c r="I1890" i="1"/>
  <c r="J1890" i="1" s="1"/>
  <c r="A1891" i="1"/>
  <c r="D1890" i="1"/>
  <c r="E1890" i="1" s="1"/>
  <c r="G1890" i="1" s="1"/>
  <c r="H1891" i="1" s="1"/>
  <c r="L1890" i="1"/>
  <c r="P1890" i="1"/>
  <c r="B1888" i="1"/>
  <c r="K1889" i="1"/>
  <c r="O1889" i="1" s="1"/>
  <c r="P1891" i="1" l="1"/>
  <c r="M1890" i="1"/>
  <c r="N1890" i="1" s="1"/>
  <c r="I1891" i="1"/>
  <c r="J1891" i="1"/>
  <c r="A1892" i="1"/>
  <c r="D1891" i="1"/>
  <c r="E1891" i="1" s="1"/>
  <c r="G1891" i="1" s="1"/>
  <c r="H1892" i="1" s="1"/>
  <c r="L1891" i="1"/>
  <c r="Q1891" i="1"/>
  <c r="B1889" i="1"/>
  <c r="C1891" i="1"/>
  <c r="K1890" i="1"/>
  <c r="O1890" i="1" s="1"/>
  <c r="Q1892" i="1" l="1"/>
  <c r="M1891" i="1"/>
  <c r="N1891" i="1" s="1"/>
  <c r="I1892" i="1"/>
  <c r="J1892" i="1" s="1"/>
  <c r="A1893" i="1"/>
  <c r="D1892" i="1"/>
  <c r="E1892" i="1" s="1"/>
  <c r="G1892" i="1" s="1"/>
  <c r="H1893" i="1" s="1"/>
  <c r="L1892" i="1"/>
  <c r="P1892" i="1"/>
  <c r="B1890" i="1"/>
  <c r="K1891" i="1"/>
  <c r="C1892" i="1"/>
  <c r="O1891" i="1" l="1"/>
  <c r="P1893" i="1"/>
  <c r="M1892" i="1"/>
  <c r="N1892" i="1" s="1"/>
  <c r="C1893" i="1" s="1"/>
  <c r="I1893" i="1"/>
  <c r="J1893" i="1" s="1"/>
  <c r="A1894" i="1"/>
  <c r="D1893" i="1"/>
  <c r="E1893" i="1" s="1"/>
  <c r="G1893" i="1" s="1"/>
  <c r="H1894" i="1" s="1"/>
  <c r="L1893" i="1"/>
  <c r="Q1893" i="1"/>
  <c r="B1891" i="1"/>
  <c r="K1892" i="1"/>
  <c r="O1892" i="1" s="1"/>
  <c r="Q1894" i="1" l="1"/>
  <c r="A1895" i="1"/>
  <c r="D1894" i="1"/>
  <c r="E1894" i="1" s="1"/>
  <c r="G1894" i="1" s="1"/>
  <c r="H1895" i="1" s="1"/>
  <c r="L1894" i="1"/>
  <c r="M1893" i="1"/>
  <c r="N1893" i="1" s="1"/>
  <c r="C1894" i="1" s="1"/>
  <c r="I1894" i="1"/>
  <c r="J1894" i="1" s="1"/>
  <c r="P1894" i="1"/>
  <c r="B1892" i="1"/>
  <c r="K1893" i="1"/>
  <c r="P1895" i="1" l="1"/>
  <c r="O1893" i="1"/>
  <c r="M1894" i="1"/>
  <c r="N1894" i="1" s="1"/>
  <c r="I1895" i="1"/>
  <c r="J1895" i="1"/>
  <c r="A1896" i="1"/>
  <c r="D1895" i="1"/>
  <c r="E1895" i="1" s="1"/>
  <c r="G1895" i="1" s="1"/>
  <c r="H1896" i="1" s="1"/>
  <c r="L1895" i="1"/>
  <c r="Q1895" i="1"/>
  <c r="B1893" i="1"/>
  <c r="K1894" i="1"/>
  <c r="O1894" i="1" s="1"/>
  <c r="C1895" i="1"/>
  <c r="M1895" i="1" l="1"/>
  <c r="N1895" i="1" s="1"/>
  <c r="I1896" i="1"/>
  <c r="J1896" i="1"/>
  <c r="A1897" i="1"/>
  <c r="D1896" i="1"/>
  <c r="E1896" i="1" s="1"/>
  <c r="G1896" i="1" s="1"/>
  <c r="H1897" i="1" s="1"/>
  <c r="L1896" i="1"/>
  <c r="Q1896" i="1"/>
  <c r="P1896" i="1"/>
  <c r="B1894" i="1"/>
  <c r="C1896" i="1"/>
  <c r="K1895" i="1"/>
  <c r="O1895" i="1" s="1"/>
  <c r="P1897" i="1" l="1"/>
  <c r="Q1897" i="1"/>
  <c r="M1896" i="1"/>
  <c r="N1896" i="1" s="1"/>
  <c r="C1897" i="1" s="1"/>
  <c r="I1897" i="1"/>
  <c r="J1897" i="1" s="1"/>
  <c r="A1898" i="1"/>
  <c r="D1897" i="1"/>
  <c r="E1897" i="1" s="1"/>
  <c r="G1897" i="1" s="1"/>
  <c r="H1898" i="1" s="1"/>
  <c r="L1897" i="1"/>
  <c r="B1895" i="1"/>
  <c r="K1896" i="1"/>
  <c r="O1896" i="1" l="1"/>
  <c r="M1897" i="1"/>
  <c r="N1897" i="1" s="1"/>
  <c r="I1898" i="1"/>
  <c r="J1898" i="1" s="1"/>
  <c r="A1899" i="1"/>
  <c r="D1898" i="1"/>
  <c r="E1898" i="1" s="1"/>
  <c r="G1898" i="1" s="1"/>
  <c r="H1899" i="1" s="1"/>
  <c r="L1898" i="1"/>
  <c r="Q1898" i="1"/>
  <c r="P1898" i="1"/>
  <c r="B1896" i="1"/>
  <c r="K1897" i="1"/>
  <c r="O1897" i="1" s="1"/>
  <c r="C1898" i="1"/>
  <c r="Q1899" i="1" l="1"/>
  <c r="P1899" i="1"/>
  <c r="M1898" i="1"/>
  <c r="N1898" i="1" s="1"/>
  <c r="C1899" i="1" s="1"/>
  <c r="I1899" i="1"/>
  <c r="J1899" i="1"/>
  <c r="A1900" i="1"/>
  <c r="D1899" i="1"/>
  <c r="E1899" i="1" s="1"/>
  <c r="G1899" i="1" s="1"/>
  <c r="H1900" i="1" s="1"/>
  <c r="L1899" i="1"/>
  <c r="B1897" i="1"/>
  <c r="K1898" i="1"/>
  <c r="O1898" i="1" s="1"/>
  <c r="M1899" i="1" l="1"/>
  <c r="N1899" i="1" s="1"/>
  <c r="I1900" i="1"/>
  <c r="J1900" i="1" s="1"/>
  <c r="A1901" i="1"/>
  <c r="D1900" i="1"/>
  <c r="E1900" i="1" s="1"/>
  <c r="G1900" i="1" s="1"/>
  <c r="H1901" i="1" s="1"/>
  <c r="L1900" i="1"/>
  <c r="P1900" i="1"/>
  <c r="Q1900" i="1"/>
  <c r="B1898" i="1"/>
  <c r="K1899" i="1"/>
  <c r="O1899" i="1" s="1"/>
  <c r="C1900" i="1"/>
  <c r="Q1901" i="1" l="1"/>
  <c r="P1901" i="1"/>
  <c r="M1900" i="1"/>
  <c r="N1900" i="1" s="1"/>
  <c r="C1901" i="1" s="1"/>
  <c r="I1901" i="1"/>
  <c r="J1901" i="1" s="1"/>
  <c r="A1902" i="1"/>
  <c r="D1901" i="1"/>
  <c r="E1901" i="1" s="1"/>
  <c r="G1901" i="1" s="1"/>
  <c r="H1902" i="1" s="1"/>
  <c r="L1901" i="1"/>
  <c r="B1899" i="1"/>
  <c r="K1900" i="1"/>
  <c r="O1900" i="1" l="1"/>
  <c r="Q1902" i="1"/>
  <c r="M1901" i="1"/>
  <c r="N1901" i="1" s="1"/>
  <c r="I1902" i="1"/>
  <c r="J1902" i="1"/>
  <c r="A1903" i="1"/>
  <c r="D1902" i="1"/>
  <c r="E1902" i="1" s="1"/>
  <c r="G1902" i="1" s="1"/>
  <c r="H1903" i="1" s="1"/>
  <c r="L1902" i="1"/>
  <c r="P1902" i="1"/>
  <c r="B1900" i="1"/>
  <c r="C1902" i="1"/>
  <c r="K1901" i="1"/>
  <c r="O1901" i="1" s="1"/>
  <c r="P1903" i="1" l="1"/>
  <c r="M1902" i="1"/>
  <c r="N1902" i="1" s="1"/>
  <c r="C1903" i="1" s="1"/>
  <c r="I1903" i="1"/>
  <c r="J1903" i="1" s="1"/>
  <c r="A1904" i="1"/>
  <c r="D1903" i="1"/>
  <c r="E1903" i="1" s="1"/>
  <c r="G1903" i="1" s="1"/>
  <c r="H1904" i="1" s="1"/>
  <c r="L1903" i="1"/>
  <c r="Q1903" i="1"/>
  <c r="B1901" i="1"/>
  <c r="K1902" i="1"/>
  <c r="O1902" i="1" l="1"/>
  <c r="M1903" i="1"/>
  <c r="N1903" i="1" s="1"/>
  <c r="C1904" i="1" s="1"/>
  <c r="I1904" i="1"/>
  <c r="Q1904" i="1"/>
  <c r="J1904" i="1"/>
  <c r="A1905" i="1"/>
  <c r="D1904" i="1"/>
  <c r="E1904" i="1" s="1"/>
  <c r="G1904" i="1" s="1"/>
  <c r="H1905" i="1" s="1"/>
  <c r="L1904" i="1"/>
  <c r="P1904" i="1"/>
  <c r="B1902" i="1"/>
  <c r="K1903" i="1"/>
  <c r="O1903" i="1" l="1"/>
  <c r="A1906" i="1"/>
  <c r="D1905" i="1"/>
  <c r="E1905" i="1" s="1"/>
  <c r="G1905" i="1" s="1"/>
  <c r="H1906" i="1" s="1"/>
  <c r="L1905" i="1"/>
  <c r="Q1905" i="1"/>
  <c r="Q1906" i="1" s="1"/>
  <c r="M1904" i="1"/>
  <c r="N1904" i="1" s="1"/>
  <c r="C1905" i="1" s="1"/>
  <c r="I1905" i="1"/>
  <c r="J1905" i="1" s="1"/>
  <c r="P1905" i="1"/>
  <c r="P1906" i="1" s="1"/>
  <c r="B1903" i="1"/>
  <c r="K1904" i="1"/>
  <c r="A1907" i="1" l="1"/>
  <c r="D1906" i="1"/>
  <c r="E1906" i="1" s="1"/>
  <c r="G1906" i="1" s="1"/>
  <c r="H1907" i="1" s="1"/>
  <c r="L1906" i="1"/>
  <c r="P1907" i="1" s="1"/>
  <c r="O1904" i="1"/>
  <c r="M1905" i="1"/>
  <c r="N1905" i="1" s="1"/>
  <c r="C1906" i="1" s="1"/>
  <c r="I1906" i="1"/>
  <c r="J1906" i="1" s="1"/>
  <c r="B1904" i="1"/>
  <c r="K1905" i="1"/>
  <c r="O1905" i="1" s="1"/>
  <c r="Q1907" i="1" l="1"/>
  <c r="M1906" i="1"/>
  <c r="N1906" i="1" s="1"/>
  <c r="C1907" i="1" s="1"/>
  <c r="I1907" i="1"/>
  <c r="J1907" i="1" s="1"/>
  <c r="A1908" i="1"/>
  <c r="D1907" i="1"/>
  <c r="E1907" i="1" s="1"/>
  <c r="G1907" i="1" s="1"/>
  <c r="H1908" i="1" s="1"/>
  <c r="L1907" i="1"/>
  <c r="B1905" i="1"/>
  <c r="K1906" i="1"/>
  <c r="O1906" i="1" l="1"/>
  <c r="M1907" i="1"/>
  <c r="N1907" i="1" s="1"/>
  <c r="I1908" i="1"/>
  <c r="J1908" i="1"/>
  <c r="A1909" i="1"/>
  <c r="D1908" i="1"/>
  <c r="E1908" i="1" s="1"/>
  <c r="G1908" i="1" s="1"/>
  <c r="H1909" i="1" s="1"/>
  <c r="L1908" i="1"/>
  <c r="Q1908" i="1"/>
  <c r="P1908" i="1"/>
  <c r="B1906" i="1"/>
  <c r="K1907" i="1"/>
  <c r="C1908" i="1"/>
  <c r="O1907" i="1" l="1"/>
  <c r="P1909" i="1"/>
  <c r="Q1909" i="1"/>
  <c r="M1908" i="1"/>
  <c r="N1908" i="1" s="1"/>
  <c r="I1909" i="1"/>
  <c r="J1909" i="1" s="1"/>
  <c r="A1910" i="1"/>
  <c r="D1909" i="1"/>
  <c r="E1909" i="1" s="1"/>
  <c r="G1909" i="1" s="1"/>
  <c r="H1910" i="1" s="1"/>
  <c r="L1909" i="1"/>
  <c r="B1907" i="1"/>
  <c r="K1908" i="1"/>
  <c r="C1909" i="1"/>
  <c r="O1908" i="1" l="1"/>
  <c r="M1909" i="1"/>
  <c r="N1909" i="1" s="1"/>
  <c r="I1910" i="1"/>
  <c r="J1910" i="1" s="1"/>
  <c r="A1911" i="1"/>
  <c r="D1910" i="1"/>
  <c r="E1910" i="1" s="1"/>
  <c r="G1910" i="1" s="1"/>
  <c r="H1911" i="1" s="1"/>
  <c r="L1910" i="1"/>
  <c r="Q1910" i="1"/>
  <c r="P1910" i="1"/>
  <c r="B1908" i="1"/>
  <c r="C1910" i="1"/>
  <c r="K1909" i="1"/>
  <c r="O1909" i="1" l="1"/>
  <c r="Q1911" i="1"/>
  <c r="P1911" i="1"/>
  <c r="M1910" i="1"/>
  <c r="N1910" i="1" s="1"/>
  <c r="C1911" i="1" s="1"/>
  <c r="I1911" i="1"/>
  <c r="J1911" i="1" s="1"/>
  <c r="A1912" i="1"/>
  <c r="D1911" i="1"/>
  <c r="E1911" i="1" s="1"/>
  <c r="G1911" i="1" s="1"/>
  <c r="H1912" i="1" s="1"/>
  <c r="L1911" i="1"/>
  <c r="B1909" i="1"/>
  <c r="K1910" i="1"/>
  <c r="O1910" i="1" l="1"/>
  <c r="A1913" i="1"/>
  <c r="D1912" i="1"/>
  <c r="E1912" i="1" s="1"/>
  <c r="G1912" i="1" s="1"/>
  <c r="H1913" i="1" s="1"/>
  <c r="L1912" i="1"/>
  <c r="P1912" i="1"/>
  <c r="M1911" i="1"/>
  <c r="N1911" i="1" s="1"/>
  <c r="C1912" i="1" s="1"/>
  <c r="I1912" i="1"/>
  <c r="J1912" i="1" s="1"/>
  <c r="Q1912" i="1"/>
  <c r="B1910" i="1"/>
  <c r="K1911" i="1"/>
  <c r="Q1913" i="1" l="1"/>
  <c r="M1912" i="1"/>
  <c r="N1912" i="1" s="1"/>
  <c r="I1913" i="1"/>
  <c r="J1913" i="1" s="1"/>
  <c r="P1913" i="1"/>
  <c r="O1911" i="1"/>
  <c r="A1914" i="1"/>
  <c r="D1913" i="1"/>
  <c r="E1913" i="1" s="1"/>
  <c r="G1913" i="1" s="1"/>
  <c r="H1914" i="1" s="1"/>
  <c r="L1913" i="1"/>
  <c r="Q1914" i="1" s="1"/>
  <c r="B1911" i="1"/>
  <c r="K1912" i="1"/>
  <c r="O1912" i="1" s="1"/>
  <c r="C1913" i="1"/>
  <c r="P1914" i="1" l="1"/>
  <c r="A1915" i="1"/>
  <c r="D1914" i="1"/>
  <c r="E1914" i="1" s="1"/>
  <c r="G1914" i="1" s="1"/>
  <c r="H1915" i="1" s="1"/>
  <c r="L1914" i="1"/>
  <c r="P1915" i="1" s="1"/>
  <c r="M1913" i="1"/>
  <c r="N1913" i="1" s="1"/>
  <c r="C1914" i="1" s="1"/>
  <c r="I1914" i="1"/>
  <c r="J1914" i="1" s="1"/>
  <c r="B1912" i="1"/>
  <c r="K1913" i="1"/>
  <c r="O1913" i="1" l="1"/>
  <c r="M1914" i="1"/>
  <c r="N1914" i="1" s="1"/>
  <c r="C1915" i="1" s="1"/>
  <c r="I1915" i="1"/>
  <c r="J1915" i="1" s="1"/>
  <c r="A1916" i="1"/>
  <c r="D1915" i="1"/>
  <c r="E1915" i="1" s="1"/>
  <c r="G1915" i="1" s="1"/>
  <c r="H1916" i="1" s="1"/>
  <c r="L1915" i="1"/>
  <c r="Q1915" i="1"/>
  <c r="B1913" i="1"/>
  <c r="K1914" i="1"/>
  <c r="O1914" i="1" s="1"/>
  <c r="M1915" i="1" l="1"/>
  <c r="N1915" i="1" s="1"/>
  <c r="I1916" i="1"/>
  <c r="J1916" i="1" s="1"/>
  <c r="A1917" i="1"/>
  <c r="D1916" i="1"/>
  <c r="E1916" i="1" s="1"/>
  <c r="G1916" i="1" s="1"/>
  <c r="H1917" i="1" s="1"/>
  <c r="L1916" i="1"/>
  <c r="Q1916" i="1"/>
  <c r="P1916" i="1"/>
  <c r="B1914" i="1"/>
  <c r="K1915" i="1"/>
  <c r="O1915" i="1" s="1"/>
  <c r="C1916" i="1"/>
  <c r="P1917" i="1" l="1"/>
  <c r="M1916" i="1"/>
  <c r="N1916" i="1" s="1"/>
  <c r="I1917" i="1"/>
  <c r="J1917" i="1"/>
  <c r="Q1917" i="1"/>
  <c r="A1918" i="1"/>
  <c r="D1917" i="1"/>
  <c r="E1917" i="1" s="1"/>
  <c r="G1917" i="1" s="1"/>
  <c r="H1918" i="1" s="1"/>
  <c r="L1917" i="1"/>
  <c r="B1915" i="1"/>
  <c r="K1916" i="1"/>
  <c r="O1916" i="1" s="1"/>
  <c r="C1917" i="1"/>
  <c r="M1917" i="1" l="1"/>
  <c r="N1917" i="1" s="1"/>
  <c r="I1918" i="1"/>
  <c r="A1919" i="1"/>
  <c r="D1918" i="1"/>
  <c r="E1918" i="1" s="1"/>
  <c r="G1918" i="1" s="1"/>
  <c r="H1919" i="1" s="1"/>
  <c r="L1918" i="1"/>
  <c r="J1918" i="1"/>
  <c r="P1918" i="1"/>
  <c r="P1919" i="1" s="1"/>
  <c r="Q1918" i="1"/>
  <c r="Q1919" i="1" s="1"/>
  <c r="B1916" i="1"/>
  <c r="C1918" i="1"/>
  <c r="K1917" i="1"/>
  <c r="O1917" i="1" s="1"/>
  <c r="M1918" i="1" l="1"/>
  <c r="N1918" i="1" s="1"/>
  <c r="I1919" i="1"/>
  <c r="A1920" i="1"/>
  <c r="D1919" i="1"/>
  <c r="E1919" i="1" s="1"/>
  <c r="G1919" i="1" s="1"/>
  <c r="H1920" i="1" s="1"/>
  <c r="L1919" i="1"/>
  <c r="J1919" i="1"/>
  <c r="B1917" i="1"/>
  <c r="K1918" i="1"/>
  <c r="O1918" i="1" s="1"/>
  <c r="C1919" i="1"/>
  <c r="M1919" i="1" l="1"/>
  <c r="N1919" i="1" s="1"/>
  <c r="I1920" i="1"/>
  <c r="J1920" i="1" s="1"/>
  <c r="A1921" i="1"/>
  <c r="D1920" i="1"/>
  <c r="E1920" i="1" s="1"/>
  <c r="G1920" i="1" s="1"/>
  <c r="H1921" i="1" s="1"/>
  <c r="L1920" i="1"/>
  <c r="Q1920" i="1"/>
  <c r="P1920" i="1"/>
  <c r="B1918" i="1"/>
  <c r="K1919" i="1"/>
  <c r="O1919" i="1" s="1"/>
  <c r="C1920" i="1"/>
  <c r="P1921" i="1" l="1"/>
  <c r="Q1921" i="1"/>
  <c r="M1920" i="1"/>
  <c r="N1920" i="1" s="1"/>
  <c r="I1921" i="1"/>
  <c r="J1921" i="1" s="1"/>
  <c r="A1922" i="1"/>
  <c r="D1921" i="1"/>
  <c r="E1921" i="1" s="1"/>
  <c r="G1921" i="1" s="1"/>
  <c r="H1922" i="1" s="1"/>
  <c r="L1921" i="1"/>
  <c r="B1919" i="1"/>
  <c r="K1920" i="1"/>
  <c r="O1920" i="1" s="1"/>
  <c r="C1921" i="1"/>
  <c r="M1921" i="1" l="1"/>
  <c r="N1921" i="1" s="1"/>
  <c r="I1922" i="1"/>
  <c r="J1922" i="1"/>
  <c r="A1923" i="1"/>
  <c r="D1922" i="1"/>
  <c r="E1922" i="1" s="1"/>
  <c r="G1922" i="1" s="1"/>
  <c r="H1923" i="1" s="1"/>
  <c r="L1922" i="1"/>
  <c r="P1922" i="1"/>
  <c r="Q1922" i="1"/>
  <c r="B1920" i="1"/>
  <c r="K1921" i="1"/>
  <c r="O1921" i="1" s="1"/>
  <c r="C1922" i="1"/>
  <c r="M1922" i="1" l="1"/>
  <c r="N1922" i="1" s="1"/>
  <c r="I1923" i="1"/>
  <c r="Q1923" i="1"/>
  <c r="P1923" i="1"/>
  <c r="J1923" i="1"/>
  <c r="A1924" i="1"/>
  <c r="D1923" i="1"/>
  <c r="E1923" i="1" s="1"/>
  <c r="G1923" i="1" s="1"/>
  <c r="H1924" i="1" s="1"/>
  <c r="L1923" i="1"/>
  <c r="B1921" i="1"/>
  <c r="C1923" i="1"/>
  <c r="K1922" i="1"/>
  <c r="O1922" i="1" s="1"/>
  <c r="M1923" i="1" l="1"/>
  <c r="N1923" i="1" s="1"/>
  <c r="I1924" i="1"/>
  <c r="J1924" i="1" s="1"/>
  <c r="A1925" i="1"/>
  <c r="D1924" i="1"/>
  <c r="E1924" i="1" s="1"/>
  <c r="G1924" i="1" s="1"/>
  <c r="H1925" i="1" s="1"/>
  <c r="L1924" i="1"/>
  <c r="P1924" i="1"/>
  <c r="Q1924" i="1"/>
  <c r="B1922" i="1"/>
  <c r="K1923" i="1"/>
  <c r="O1923" i="1" s="1"/>
  <c r="C1924" i="1"/>
  <c r="Q1925" i="1" l="1"/>
  <c r="M1924" i="1"/>
  <c r="N1924" i="1" s="1"/>
  <c r="I1925" i="1"/>
  <c r="P1925" i="1"/>
  <c r="J1925" i="1"/>
  <c r="A1926" i="1"/>
  <c r="D1925" i="1"/>
  <c r="E1925" i="1" s="1"/>
  <c r="G1925" i="1" s="1"/>
  <c r="H1926" i="1" s="1"/>
  <c r="L1925" i="1"/>
  <c r="B1923" i="1"/>
  <c r="K1924" i="1"/>
  <c r="O1924" i="1" s="1"/>
  <c r="C1925" i="1"/>
  <c r="M1925" i="1" l="1"/>
  <c r="N1925" i="1" s="1"/>
  <c r="I1926" i="1"/>
  <c r="P1926" i="1"/>
  <c r="J1926" i="1"/>
  <c r="A1927" i="1"/>
  <c r="D1926" i="1"/>
  <c r="E1926" i="1" s="1"/>
  <c r="G1926" i="1" s="1"/>
  <c r="H1927" i="1" s="1"/>
  <c r="L1926" i="1"/>
  <c r="Q1926" i="1"/>
  <c r="B1924" i="1"/>
  <c r="C1926" i="1"/>
  <c r="K1925" i="1"/>
  <c r="O1925" i="1" s="1"/>
  <c r="Q1927" i="1" l="1"/>
  <c r="A1928" i="1"/>
  <c r="D1927" i="1"/>
  <c r="E1927" i="1" s="1"/>
  <c r="G1927" i="1" s="1"/>
  <c r="H1928" i="1" s="1"/>
  <c r="L1927" i="1"/>
  <c r="M1926" i="1"/>
  <c r="N1926" i="1" s="1"/>
  <c r="C1927" i="1" s="1"/>
  <c r="I1927" i="1"/>
  <c r="J1927" i="1" s="1"/>
  <c r="P1927" i="1"/>
  <c r="B1925" i="1"/>
  <c r="K1926" i="1"/>
  <c r="O1926" i="1" l="1"/>
  <c r="P1928" i="1"/>
  <c r="A1929" i="1"/>
  <c r="D1928" i="1"/>
  <c r="E1928" i="1" s="1"/>
  <c r="G1928" i="1" s="1"/>
  <c r="H1929" i="1" s="1"/>
  <c r="L1928" i="1"/>
  <c r="Q1928" i="1"/>
  <c r="M1927" i="1"/>
  <c r="N1927" i="1" s="1"/>
  <c r="C1928" i="1" s="1"/>
  <c r="I1928" i="1"/>
  <c r="J1928" i="1" s="1"/>
  <c r="B1926" i="1"/>
  <c r="K1927" i="1"/>
  <c r="Q1929" i="1" l="1"/>
  <c r="M1928" i="1"/>
  <c r="N1928" i="1" s="1"/>
  <c r="I1929" i="1"/>
  <c r="J1929" i="1" s="1"/>
  <c r="O1927" i="1"/>
  <c r="A1930" i="1"/>
  <c r="D1929" i="1"/>
  <c r="E1929" i="1" s="1"/>
  <c r="G1929" i="1" s="1"/>
  <c r="H1930" i="1" s="1"/>
  <c r="L1929" i="1"/>
  <c r="P1929" i="1"/>
  <c r="B1927" i="1"/>
  <c r="K1928" i="1"/>
  <c r="O1928" i="1" s="1"/>
  <c r="C1929" i="1"/>
  <c r="P1930" i="1" l="1"/>
  <c r="M1929" i="1"/>
  <c r="N1929" i="1" s="1"/>
  <c r="I1930" i="1"/>
  <c r="J1930" i="1" s="1"/>
  <c r="A1931" i="1"/>
  <c r="D1930" i="1"/>
  <c r="E1930" i="1" s="1"/>
  <c r="G1930" i="1" s="1"/>
  <c r="H1931" i="1" s="1"/>
  <c r="L1930" i="1"/>
  <c r="Q1930" i="1"/>
  <c r="B1928" i="1"/>
  <c r="K1929" i="1"/>
  <c r="C1930" i="1"/>
  <c r="O1929" i="1" l="1"/>
  <c r="M1930" i="1"/>
  <c r="N1930" i="1" s="1"/>
  <c r="I1931" i="1"/>
  <c r="A1932" i="1"/>
  <c r="D1931" i="1"/>
  <c r="E1931" i="1" s="1"/>
  <c r="G1931" i="1" s="1"/>
  <c r="H1932" i="1" s="1"/>
  <c r="L1931" i="1"/>
  <c r="Q1931" i="1"/>
  <c r="J1931" i="1"/>
  <c r="P1931" i="1"/>
  <c r="B1929" i="1"/>
  <c r="C1931" i="1"/>
  <c r="K1930" i="1"/>
  <c r="O1930" i="1" s="1"/>
  <c r="P1932" i="1" l="1"/>
  <c r="Q1932" i="1"/>
  <c r="M1931" i="1"/>
  <c r="N1931" i="1" s="1"/>
  <c r="C1932" i="1" s="1"/>
  <c r="I1932" i="1"/>
  <c r="J1932" i="1" s="1"/>
  <c r="A1933" i="1"/>
  <c r="D1932" i="1"/>
  <c r="E1932" i="1" s="1"/>
  <c r="G1932" i="1" s="1"/>
  <c r="H1933" i="1" s="1"/>
  <c r="L1932" i="1"/>
  <c r="B1930" i="1"/>
  <c r="K1931" i="1"/>
  <c r="O1931" i="1" l="1"/>
  <c r="M1932" i="1"/>
  <c r="N1932" i="1" s="1"/>
  <c r="I1933" i="1"/>
  <c r="J1933" i="1" s="1"/>
  <c r="A1934" i="1"/>
  <c r="D1933" i="1"/>
  <c r="E1933" i="1" s="1"/>
  <c r="G1933" i="1" s="1"/>
  <c r="H1934" i="1" s="1"/>
  <c r="L1933" i="1"/>
  <c r="Q1933" i="1"/>
  <c r="P1933" i="1"/>
  <c r="B1931" i="1"/>
  <c r="K1932" i="1"/>
  <c r="O1932" i="1" s="1"/>
  <c r="C1933" i="1"/>
  <c r="P1934" i="1" l="1"/>
  <c r="Q1934" i="1"/>
  <c r="M1933" i="1"/>
  <c r="N1933" i="1" s="1"/>
  <c r="C1934" i="1" s="1"/>
  <c r="I1934" i="1"/>
  <c r="J1934" i="1"/>
  <c r="A1935" i="1"/>
  <c r="D1934" i="1"/>
  <c r="E1934" i="1" s="1"/>
  <c r="G1934" i="1" s="1"/>
  <c r="H1935" i="1" s="1"/>
  <c r="L1934" i="1"/>
  <c r="B1932" i="1"/>
  <c r="K1933" i="1"/>
  <c r="O1933" i="1" s="1"/>
  <c r="M1934" i="1" l="1"/>
  <c r="N1934" i="1" s="1"/>
  <c r="I1935" i="1"/>
  <c r="A1936" i="1"/>
  <c r="D1935" i="1"/>
  <c r="E1935" i="1" s="1"/>
  <c r="G1935" i="1" s="1"/>
  <c r="H1936" i="1" s="1"/>
  <c r="L1935" i="1"/>
  <c r="J1935" i="1"/>
  <c r="Q1935" i="1"/>
  <c r="P1935" i="1"/>
  <c r="B1933" i="1"/>
  <c r="K1934" i="1"/>
  <c r="O1934" i="1" s="1"/>
  <c r="C1935" i="1"/>
  <c r="P1936" i="1" l="1"/>
  <c r="Q1936" i="1"/>
  <c r="M1935" i="1"/>
  <c r="N1935" i="1" s="1"/>
  <c r="C1936" i="1" s="1"/>
  <c r="I1936" i="1"/>
  <c r="J1936" i="1"/>
  <c r="A1937" i="1"/>
  <c r="D1936" i="1"/>
  <c r="E1936" i="1" s="1"/>
  <c r="G1936" i="1" s="1"/>
  <c r="H1937" i="1" s="1"/>
  <c r="L1936" i="1"/>
  <c r="B1934" i="1"/>
  <c r="K1935" i="1"/>
  <c r="O1935" i="1" s="1"/>
  <c r="M1936" i="1" l="1"/>
  <c r="N1936" i="1" s="1"/>
  <c r="I1937" i="1"/>
  <c r="J1937" i="1"/>
  <c r="A1938" i="1"/>
  <c r="D1937" i="1"/>
  <c r="E1937" i="1" s="1"/>
  <c r="G1937" i="1" s="1"/>
  <c r="H1938" i="1" s="1"/>
  <c r="L1937" i="1"/>
  <c r="P1937" i="1"/>
  <c r="Q1937" i="1"/>
  <c r="B1935" i="1"/>
  <c r="K1936" i="1"/>
  <c r="O1936" i="1" s="1"/>
  <c r="C1937" i="1"/>
  <c r="Q1938" i="1" l="1"/>
  <c r="P1938" i="1"/>
  <c r="A1939" i="1"/>
  <c r="D1938" i="1"/>
  <c r="E1938" i="1" s="1"/>
  <c r="G1938" i="1" s="1"/>
  <c r="H1939" i="1" s="1"/>
  <c r="L1938" i="1"/>
  <c r="M1937" i="1"/>
  <c r="N1937" i="1" s="1"/>
  <c r="C1938" i="1" s="1"/>
  <c r="I1938" i="1"/>
  <c r="J1938" i="1" s="1"/>
  <c r="B1936" i="1"/>
  <c r="K1937" i="1"/>
  <c r="O1937" i="1" l="1"/>
  <c r="P1939" i="1"/>
  <c r="M1938" i="1"/>
  <c r="N1938" i="1" s="1"/>
  <c r="C1939" i="1" s="1"/>
  <c r="I1939" i="1"/>
  <c r="A1940" i="1"/>
  <c r="D1939" i="1"/>
  <c r="E1939" i="1" s="1"/>
  <c r="G1939" i="1" s="1"/>
  <c r="H1940" i="1" s="1"/>
  <c r="L1939" i="1"/>
  <c r="M1939" i="1" s="1"/>
  <c r="Q1939" i="1"/>
  <c r="B1937" i="1"/>
  <c r="K1938" i="1"/>
  <c r="O1938" i="1" s="1"/>
  <c r="I1940" i="1" l="1"/>
  <c r="J1940" i="1" s="1"/>
  <c r="A1941" i="1"/>
  <c r="D1940" i="1"/>
  <c r="E1940" i="1" s="1"/>
  <c r="G1940" i="1" s="1"/>
  <c r="H1941" i="1" s="1"/>
  <c r="L1940" i="1"/>
  <c r="J1939" i="1"/>
  <c r="K1939" i="1" s="1"/>
  <c r="P1940" i="1"/>
  <c r="P1941" i="1" s="1"/>
  <c r="Q1940" i="1"/>
  <c r="B1938" i="1"/>
  <c r="N1939" i="1"/>
  <c r="Q1941" i="1" l="1"/>
  <c r="M1940" i="1"/>
  <c r="N1940" i="1" s="1"/>
  <c r="I1941" i="1"/>
  <c r="J1941" i="1" s="1"/>
  <c r="A1942" i="1"/>
  <c r="D1941" i="1"/>
  <c r="E1941" i="1" s="1"/>
  <c r="G1941" i="1" s="1"/>
  <c r="H1942" i="1" s="1"/>
  <c r="L1941" i="1"/>
  <c r="C1940" i="1"/>
  <c r="C1941" i="1" s="1"/>
  <c r="O1939" i="1"/>
  <c r="B1939" i="1"/>
  <c r="A1943" i="1" l="1"/>
  <c r="D1942" i="1"/>
  <c r="E1942" i="1" s="1"/>
  <c r="G1942" i="1" s="1"/>
  <c r="H1943" i="1" s="1"/>
  <c r="L1942" i="1"/>
  <c r="M1941" i="1"/>
  <c r="N1941" i="1" s="1"/>
  <c r="C1942" i="1" s="1"/>
  <c r="I1942" i="1"/>
  <c r="J1942" i="1" s="1"/>
  <c r="K1941" i="1"/>
  <c r="O1941" i="1" s="1"/>
  <c r="P1942" i="1"/>
  <c r="Q1942" i="1"/>
  <c r="K1940" i="1"/>
  <c r="O1940" i="1" s="1"/>
  <c r="P1943" i="1" l="1"/>
  <c r="K1942" i="1"/>
  <c r="B1941" i="1"/>
  <c r="M1942" i="1"/>
  <c r="N1942" i="1" s="1"/>
  <c r="C1943" i="1" s="1"/>
  <c r="I1943" i="1"/>
  <c r="J1943" i="1" s="1"/>
  <c r="A1944" i="1"/>
  <c r="D1943" i="1"/>
  <c r="E1943" i="1" s="1"/>
  <c r="G1943" i="1" s="1"/>
  <c r="H1944" i="1" s="1"/>
  <c r="L1943" i="1"/>
  <c r="Q1943" i="1"/>
  <c r="B1940" i="1"/>
  <c r="B1942" i="1"/>
  <c r="M1943" i="1" l="1"/>
  <c r="N1943" i="1" s="1"/>
  <c r="I1944" i="1"/>
  <c r="J1944" i="1" s="1"/>
  <c r="A1945" i="1"/>
  <c r="D1944" i="1"/>
  <c r="E1944" i="1" s="1"/>
  <c r="G1944" i="1" s="1"/>
  <c r="H1945" i="1" s="1"/>
  <c r="L1944" i="1"/>
  <c r="Q1944" i="1"/>
  <c r="O1942" i="1"/>
  <c r="P1944" i="1"/>
  <c r="K1943" i="1"/>
  <c r="O1943" i="1" s="1"/>
  <c r="C1944" i="1"/>
  <c r="Q1945" i="1" l="1"/>
  <c r="M1944" i="1"/>
  <c r="N1944" i="1" s="1"/>
  <c r="C1945" i="1" s="1"/>
  <c r="I1945" i="1"/>
  <c r="J1945" i="1"/>
  <c r="A1946" i="1"/>
  <c r="D1945" i="1"/>
  <c r="E1945" i="1" s="1"/>
  <c r="G1945" i="1" s="1"/>
  <c r="H1946" i="1" s="1"/>
  <c r="L1945" i="1"/>
  <c r="P1945" i="1"/>
  <c r="K1944" i="1"/>
  <c r="O1944" i="1" s="1"/>
  <c r="B1943" i="1"/>
  <c r="M1945" i="1" l="1"/>
  <c r="N1945" i="1" s="1"/>
  <c r="I1946" i="1"/>
  <c r="A1947" i="1"/>
  <c r="D1946" i="1"/>
  <c r="E1946" i="1" s="1"/>
  <c r="G1946" i="1" s="1"/>
  <c r="H1947" i="1" s="1"/>
  <c r="L1946" i="1"/>
  <c r="P1946" i="1"/>
  <c r="J1946" i="1"/>
  <c r="C1946" i="1"/>
  <c r="Q1946" i="1"/>
  <c r="K1945" i="1"/>
  <c r="O1945" i="1" s="1"/>
  <c r="B1944" i="1"/>
  <c r="P1947" i="1" l="1"/>
  <c r="K1946" i="1"/>
  <c r="M1946" i="1"/>
  <c r="N1946" i="1" s="1"/>
  <c r="C1947" i="1" s="1"/>
  <c r="I1947" i="1"/>
  <c r="J1947" i="1" s="1"/>
  <c r="A1948" i="1"/>
  <c r="D1947" i="1"/>
  <c r="E1947" i="1" s="1"/>
  <c r="G1947" i="1" s="1"/>
  <c r="H1948" i="1" s="1"/>
  <c r="L1947" i="1"/>
  <c r="P1948" i="1" s="1"/>
  <c r="Q1947" i="1"/>
  <c r="B1945" i="1"/>
  <c r="O1946" i="1" l="1"/>
  <c r="B1946" i="1"/>
  <c r="K1947" i="1"/>
  <c r="O1947" i="1" s="1"/>
  <c r="J1948" i="1"/>
  <c r="Q1948" i="1"/>
  <c r="A1949" i="1"/>
  <c r="D1948" i="1"/>
  <c r="E1948" i="1" s="1"/>
  <c r="G1948" i="1" s="1"/>
  <c r="H1949" i="1" s="1"/>
  <c r="L1948" i="1"/>
  <c r="M1947" i="1"/>
  <c r="N1947" i="1" s="1"/>
  <c r="C1948" i="1" s="1"/>
  <c r="I1948" i="1"/>
  <c r="B1947" i="1"/>
  <c r="K1948" i="1" l="1"/>
  <c r="M1948" i="1"/>
  <c r="N1948" i="1" s="1"/>
  <c r="C1949" i="1" s="1"/>
  <c r="I1949" i="1"/>
  <c r="A1950" i="1"/>
  <c r="D1949" i="1"/>
  <c r="E1949" i="1" s="1"/>
  <c r="G1949" i="1" s="1"/>
  <c r="H1950" i="1" s="1"/>
  <c r="L1949" i="1"/>
  <c r="J1949" i="1"/>
  <c r="Q1949" i="1"/>
  <c r="P1949" i="1"/>
  <c r="B1948" i="1"/>
  <c r="O1948" i="1" l="1"/>
  <c r="K1949" i="1"/>
  <c r="M1949" i="1"/>
  <c r="N1949" i="1" s="1"/>
  <c r="C1950" i="1" s="1"/>
  <c r="I1950" i="1"/>
  <c r="J1950" i="1" s="1"/>
  <c r="A1951" i="1"/>
  <c r="D1950" i="1"/>
  <c r="E1950" i="1" s="1"/>
  <c r="G1950" i="1" s="1"/>
  <c r="H1951" i="1" s="1"/>
  <c r="L1950" i="1"/>
  <c r="P1950" i="1"/>
  <c r="Q1950" i="1"/>
  <c r="B1949" i="1"/>
  <c r="K1950" i="1" l="1"/>
  <c r="M1950" i="1"/>
  <c r="N1950" i="1" s="1"/>
  <c r="C1951" i="1" s="1"/>
  <c r="I1951" i="1"/>
  <c r="J1951" i="1" s="1"/>
  <c r="A1952" i="1"/>
  <c r="D1951" i="1"/>
  <c r="E1951" i="1" s="1"/>
  <c r="G1951" i="1" s="1"/>
  <c r="H1952" i="1" s="1"/>
  <c r="L1951" i="1"/>
  <c r="Q1951" i="1"/>
  <c r="O1949" i="1"/>
  <c r="P1951" i="1"/>
  <c r="B1950" i="1"/>
  <c r="K1951" i="1" l="1"/>
  <c r="B1951" i="1" s="1"/>
  <c r="M1951" i="1"/>
  <c r="N1951" i="1" s="1"/>
  <c r="C1952" i="1" s="1"/>
  <c r="I1952" i="1"/>
  <c r="P1952" i="1"/>
  <c r="J1952" i="1"/>
  <c r="A1953" i="1"/>
  <c r="D1952" i="1"/>
  <c r="E1952" i="1" s="1"/>
  <c r="G1952" i="1" s="1"/>
  <c r="H1953" i="1" s="1"/>
  <c r="L1952" i="1"/>
  <c r="Q1952" i="1"/>
  <c r="O1950" i="1"/>
  <c r="K1952" i="1" l="1"/>
  <c r="A1954" i="1"/>
  <c r="D1953" i="1"/>
  <c r="E1953" i="1" s="1"/>
  <c r="G1953" i="1" s="1"/>
  <c r="H1954" i="1" s="1"/>
  <c r="L1953" i="1"/>
  <c r="P1953" i="1"/>
  <c r="Q1953" i="1"/>
  <c r="Q1954" i="1" s="1"/>
  <c r="M1952" i="1"/>
  <c r="N1952" i="1" s="1"/>
  <c r="C1953" i="1" s="1"/>
  <c r="I1953" i="1"/>
  <c r="J1953" i="1" s="1"/>
  <c r="O1951" i="1"/>
  <c r="B1952" i="1"/>
  <c r="K1953" i="1" l="1"/>
  <c r="P1954" i="1"/>
  <c r="M1953" i="1"/>
  <c r="N1953" i="1" s="1"/>
  <c r="C1954" i="1" s="1"/>
  <c r="I1954" i="1"/>
  <c r="J1954" i="1" s="1"/>
  <c r="K1954" i="1" s="1"/>
  <c r="A1955" i="1"/>
  <c r="D1954" i="1"/>
  <c r="E1954" i="1" s="1"/>
  <c r="G1954" i="1" s="1"/>
  <c r="H1955" i="1" s="1"/>
  <c r="L1954" i="1"/>
  <c r="Q1955" i="1" s="1"/>
  <c r="O1952" i="1"/>
  <c r="B1953" i="1"/>
  <c r="P1955" i="1" l="1"/>
  <c r="A1956" i="1"/>
  <c r="D1955" i="1"/>
  <c r="E1955" i="1" s="1"/>
  <c r="G1955" i="1" s="1"/>
  <c r="H1956" i="1" s="1"/>
  <c r="L1955" i="1"/>
  <c r="M1954" i="1"/>
  <c r="N1954" i="1" s="1"/>
  <c r="C1955" i="1" s="1"/>
  <c r="I1955" i="1"/>
  <c r="J1955" i="1" s="1"/>
  <c r="O1953" i="1"/>
  <c r="B1954" i="1"/>
  <c r="K1955" i="1" l="1"/>
  <c r="A1957" i="1"/>
  <c r="D1956" i="1"/>
  <c r="E1956" i="1" s="1"/>
  <c r="G1956" i="1" s="1"/>
  <c r="H1957" i="1" s="1"/>
  <c r="L1956" i="1"/>
  <c r="M1955" i="1"/>
  <c r="N1955" i="1" s="1"/>
  <c r="O1955" i="1" s="1"/>
  <c r="I1956" i="1"/>
  <c r="J1956" i="1" s="1"/>
  <c r="P1956" i="1"/>
  <c r="Q1956" i="1"/>
  <c r="O1954" i="1"/>
  <c r="B1955" i="1"/>
  <c r="M1956" i="1" l="1"/>
  <c r="N1956" i="1" s="1"/>
  <c r="I1957" i="1"/>
  <c r="J1957" i="1" s="1"/>
  <c r="A1958" i="1"/>
  <c r="D1957" i="1"/>
  <c r="E1957" i="1" s="1"/>
  <c r="G1957" i="1" s="1"/>
  <c r="H1958" i="1" s="1"/>
  <c r="L1957" i="1"/>
  <c r="Q1957" i="1"/>
  <c r="C1956" i="1"/>
  <c r="P1957" i="1"/>
  <c r="C1957" i="1" l="1"/>
  <c r="K1956" i="1"/>
  <c r="O1956" i="1" s="1"/>
  <c r="Q1958" i="1"/>
  <c r="M1957" i="1"/>
  <c r="N1957" i="1" s="1"/>
  <c r="I1958" i="1"/>
  <c r="J1958" i="1" s="1"/>
  <c r="B1956" i="1"/>
  <c r="A1959" i="1"/>
  <c r="D1958" i="1"/>
  <c r="E1958" i="1" s="1"/>
  <c r="G1958" i="1" s="1"/>
  <c r="H1959" i="1" s="1"/>
  <c r="L1958" i="1"/>
  <c r="P1958" i="1"/>
  <c r="A1960" i="1" l="1"/>
  <c r="D1959" i="1"/>
  <c r="E1959" i="1" s="1"/>
  <c r="G1959" i="1" s="1"/>
  <c r="H1960" i="1" s="1"/>
  <c r="L1959" i="1"/>
  <c r="P1959" i="1"/>
  <c r="Q1959" i="1"/>
  <c r="M1958" i="1"/>
  <c r="N1958" i="1" s="1"/>
  <c r="I1959" i="1"/>
  <c r="J1959" i="1"/>
  <c r="C1958" i="1"/>
  <c r="K1957" i="1"/>
  <c r="M1959" i="1" l="1"/>
  <c r="N1959" i="1" s="1"/>
  <c r="I1960" i="1"/>
  <c r="Q1960" i="1"/>
  <c r="P1960" i="1"/>
  <c r="O1957" i="1"/>
  <c r="B1957" i="1"/>
  <c r="J1960" i="1"/>
  <c r="K1958" i="1"/>
  <c r="C1959" i="1"/>
  <c r="A1961" i="1"/>
  <c r="D1960" i="1"/>
  <c r="E1960" i="1" s="1"/>
  <c r="G1960" i="1" s="1"/>
  <c r="H1961" i="1" s="1"/>
  <c r="L1960" i="1"/>
  <c r="O1958" i="1" l="1"/>
  <c r="B1958" i="1"/>
  <c r="M1960" i="1"/>
  <c r="N1960" i="1" s="1"/>
  <c r="I1961" i="1"/>
  <c r="J1961" i="1" s="1"/>
  <c r="P1961" i="1"/>
  <c r="P1962" i="1" s="1"/>
  <c r="Q1961" i="1"/>
  <c r="Q1962" i="1" s="1"/>
  <c r="A1962" i="1"/>
  <c r="D1961" i="1"/>
  <c r="E1961" i="1" s="1"/>
  <c r="G1961" i="1" s="1"/>
  <c r="H1962" i="1" s="1"/>
  <c r="L1961" i="1"/>
  <c r="K1959" i="1"/>
  <c r="C1960" i="1"/>
  <c r="A1963" i="1" l="1"/>
  <c r="D1962" i="1"/>
  <c r="E1962" i="1" s="1"/>
  <c r="G1962" i="1" s="1"/>
  <c r="H1963" i="1" s="1"/>
  <c r="L1962" i="1"/>
  <c r="P1963" i="1" s="1"/>
  <c r="C1961" i="1"/>
  <c r="K1960" i="1"/>
  <c r="O1959" i="1"/>
  <c r="B1959" i="1"/>
  <c r="M1961" i="1"/>
  <c r="N1961" i="1" s="1"/>
  <c r="I1962" i="1"/>
  <c r="J1962" i="1" s="1"/>
  <c r="Q1963" i="1" l="1"/>
  <c r="C1962" i="1"/>
  <c r="K1961" i="1"/>
  <c r="M1962" i="1"/>
  <c r="N1962" i="1" s="1"/>
  <c r="I1963" i="1"/>
  <c r="J1963" i="1" s="1"/>
  <c r="O1960" i="1"/>
  <c r="B1960" i="1"/>
  <c r="A1964" i="1"/>
  <c r="D1963" i="1"/>
  <c r="E1963" i="1" s="1"/>
  <c r="G1963" i="1" s="1"/>
  <c r="H1964" i="1" s="1"/>
  <c r="L1963" i="1"/>
  <c r="M1963" i="1" l="1"/>
  <c r="N1963" i="1" s="1"/>
  <c r="I1964" i="1"/>
  <c r="O1961" i="1"/>
  <c r="B1961" i="1"/>
  <c r="J1964" i="1"/>
  <c r="K1962" i="1"/>
  <c r="C1963" i="1"/>
  <c r="A1965" i="1"/>
  <c r="D1964" i="1"/>
  <c r="E1964" i="1" s="1"/>
  <c r="G1964" i="1" s="1"/>
  <c r="H1965" i="1" s="1"/>
  <c r="L1964" i="1"/>
  <c r="Q1964" i="1"/>
  <c r="P1964" i="1"/>
  <c r="O1962" i="1" l="1"/>
  <c r="B1962" i="1"/>
  <c r="A1966" i="1"/>
  <c r="D1965" i="1"/>
  <c r="E1965" i="1" s="1"/>
  <c r="G1965" i="1" s="1"/>
  <c r="H1966" i="1" s="1"/>
  <c r="L1965" i="1"/>
  <c r="P1965" i="1"/>
  <c r="Q1965" i="1"/>
  <c r="K1963" i="1"/>
  <c r="O1963" i="1" s="1"/>
  <c r="C1964" i="1"/>
  <c r="M1964" i="1"/>
  <c r="N1964" i="1" s="1"/>
  <c r="I1965" i="1"/>
  <c r="J1965" i="1" s="1"/>
  <c r="Q1966" i="1" l="1"/>
  <c r="M1965" i="1"/>
  <c r="N1965" i="1" s="1"/>
  <c r="I1966" i="1"/>
  <c r="J1966" i="1" s="1"/>
  <c r="A1967" i="1"/>
  <c r="D1966" i="1"/>
  <c r="E1966" i="1" s="1"/>
  <c r="G1966" i="1" s="1"/>
  <c r="H1967" i="1" s="1"/>
  <c r="L1966" i="1"/>
  <c r="C1965" i="1"/>
  <c r="K1964" i="1"/>
  <c r="P1966" i="1"/>
  <c r="B1963" i="1"/>
  <c r="K1965" i="1" l="1"/>
  <c r="O1965" i="1" s="1"/>
  <c r="C1966" i="1"/>
  <c r="A1968" i="1"/>
  <c r="D1967" i="1"/>
  <c r="E1967" i="1" s="1"/>
  <c r="G1967" i="1" s="1"/>
  <c r="H1968" i="1" s="1"/>
  <c r="L1967" i="1"/>
  <c r="M1966" i="1"/>
  <c r="N1966" i="1" s="1"/>
  <c r="I1967" i="1"/>
  <c r="J1967" i="1" s="1"/>
  <c r="P1967" i="1"/>
  <c r="O1964" i="1"/>
  <c r="B1964" i="1"/>
  <c r="Q1967" i="1"/>
  <c r="Q1968" i="1" l="1"/>
  <c r="C1967" i="1"/>
  <c r="K1966" i="1"/>
  <c r="M1967" i="1"/>
  <c r="N1967" i="1" s="1"/>
  <c r="I1968" i="1"/>
  <c r="J1968" i="1" s="1"/>
  <c r="A1969" i="1"/>
  <c r="D1968" i="1"/>
  <c r="E1968" i="1" s="1"/>
  <c r="G1968" i="1" s="1"/>
  <c r="H1969" i="1" s="1"/>
  <c r="L1968" i="1"/>
  <c r="P1968" i="1"/>
  <c r="B1965" i="1"/>
  <c r="P1969" i="1" l="1"/>
  <c r="Q1969" i="1"/>
  <c r="A1970" i="1"/>
  <c r="D1969" i="1"/>
  <c r="E1969" i="1" s="1"/>
  <c r="G1969" i="1" s="1"/>
  <c r="H1970" i="1" s="1"/>
  <c r="L1969" i="1"/>
  <c r="O1966" i="1"/>
  <c r="B1966" i="1"/>
  <c r="C1968" i="1"/>
  <c r="K1967" i="1"/>
  <c r="M1968" i="1"/>
  <c r="N1968" i="1" s="1"/>
  <c r="I1969" i="1"/>
  <c r="J1969" i="1" s="1"/>
  <c r="O1967" i="1" l="1"/>
  <c r="B1967" i="1"/>
  <c r="K1968" i="1"/>
  <c r="C1969" i="1"/>
  <c r="M1969" i="1"/>
  <c r="N1969" i="1" s="1"/>
  <c r="I1970" i="1"/>
  <c r="J1970" i="1" s="1"/>
  <c r="P1970" i="1"/>
  <c r="A1971" i="1"/>
  <c r="D1970" i="1"/>
  <c r="E1970" i="1" s="1"/>
  <c r="G1970" i="1" s="1"/>
  <c r="H1971" i="1" s="1"/>
  <c r="L1970" i="1"/>
  <c r="Q1970" i="1"/>
  <c r="P1971" i="1" l="1"/>
  <c r="Q1971" i="1"/>
  <c r="C1970" i="1"/>
  <c r="K1969" i="1"/>
  <c r="O1968" i="1"/>
  <c r="B1968" i="1"/>
  <c r="J1971" i="1"/>
  <c r="M1970" i="1"/>
  <c r="N1970" i="1" s="1"/>
  <c r="I1971" i="1"/>
  <c r="A1972" i="1"/>
  <c r="D1971" i="1"/>
  <c r="E1971" i="1" s="1"/>
  <c r="G1971" i="1" s="1"/>
  <c r="H1972" i="1" s="1"/>
  <c r="L1971" i="1"/>
  <c r="M1971" i="1" l="1"/>
  <c r="N1971" i="1" s="1"/>
  <c r="I1972" i="1"/>
  <c r="J1972" i="1" s="1"/>
  <c r="O1969" i="1"/>
  <c r="B1969" i="1"/>
  <c r="K1970" i="1"/>
  <c r="C1971" i="1"/>
  <c r="A1973" i="1"/>
  <c r="D1972" i="1"/>
  <c r="E1972" i="1" s="1"/>
  <c r="G1972" i="1" s="1"/>
  <c r="H1973" i="1" s="1"/>
  <c r="L1972" i="1"/>
  <c r="Q1972" i="1"/>
  <c r="P1972" i="1"/>
  <c r="P1973" i="1" l="1"/>
  <c r="A1974" i="1"/>
  <c r="D1973" i="1"/>
  <c r="E1973" i="1" s="1"/>
  <c r="G1973" i="1" s="1"/>
  <c r="H1974" i="1" s="1"/>
  <c r="L1973" i="1"/>
  <c r="K1971" i="1"/>
  <c r="O1971" i="1" s="1"/>
  <c r="C1972" i="1"/>
  <c r="O1970" i="1"/>
  <c r="B1970" i="1"/>
  <c r="Q1973" i="1"/>
  <c r="M1972" i="1"/>
  <c r="N1972" i="1" s="1"/>
  <c r="I1973" i="1"/>
  <c r="J1973" i="1"/>
  <c r="M1973" i="1" l="1"/>
  <c r="N1973" i="1" s="1"/>
  <c r="I1974" i="1"/>
  <c r="J1974" i="1" s="1"/>
  <c r="A1975" i="1"/>
  <c r="D1974" i="1"/>
  <c r="E1974" i="1" s="1"/>
  <c r="G1974" i="1" s="1"/>
  <c r="H1975" i="1" s="1"/>
  <c r="L1974" i="1"/>
  <c r="K1972" i="1"/>
  <c r="C1973" i="1"/>
  <c r="Q1974" i="1"/>
  <c r="P1974" i="1"/>
  <c r="B1971" i="1"/>
  <c r="O1972" i="1" l="1"/>
  <c r="B1972" i="1"/>
  <c r="M1974" i="1"/>
  <c r="N1974" i="1" s="1"/>
  <c r="I1975" i="1"/>
  <c r="J1975" i="1" s="1"/>
  <c r="A1976" i="1"/>
  <c r="D1975" i="1"/>
  <c r="E1975" i="1" s="1"/>
  <c r="G1975" i="1" s="1"/>
  <c r="H1976" i="1" s="1"/>
  <c r="L1975" i="1"/>
  <c r="K1973" i="1"/>
  <c r="O1973" i="1" s="1"/>
  <c r="C1974" i="1"/>
  <c r="P1975" i="1"/>
  <c r="Q1975" i="1"/>
  <c r="B1973" i="1" l="1"/>
  <c r="A1977" i="1"/>
  <c r="D1976" i="1"/>
  <c r="E1976" i="1" s="1"/>
  <c r="G1976" i="1" s="1"/>
  <c r="H1977" i="1" s="1"/>
  <c r="L1976" i="1"/>
  <c r="M1975" i="1"/>
  <c r="N1975" i="1" s="1"/>
  <c r="I1976" i="1"/>
  <c r="J1976" i="1" s="1"/>
  <c r="Q1976" i="1"/>
  <c r="P1976" i="1"/>
  <c r="P1977" i="1" s="1"/>
  <c r="K1974" i="1"/>
  <c r="C1975" i="1"/>
  <c r="Q1977" i="1" l="1"/>
  <c r="A1978" i="1"/>
  <c r="D1977" i="1"/>
  <c r="E1977" i="1" s="1"/>
  <c r="G1977" i="1" s="1"/>
  <c r="H1978" i="1" s="1"/>
  <c r="L1977" i="1"/>
  <c r="Q1978" i="1" s="1"/>
  <c r="M1976" i="1"/>
  <c r="N1976" i="1" s="1"/>
  <c r="I1977" i="1"/>
  <c r="J1977" i="1" s="1"/>
  <c r="K1975" i="1"/>
  <c r="C1976" i="1"/>
  <c r="O1974" i="1"/>
  <c r="B1974" i="1"/>
  <c r="M1977" i="1" l="1"/>
  <c r="N1977" i="1" s="1"/>
  <c r="I1978" i="1"/>
  <c r="J1978" i="1"/>
  <c r="A1979" i="1"/>
  <c r="D1978" i="1"/>
  <c r="E1978" i="1" s="1"/>
  <c r="G1978" i="1" s="1"/>
  <c r="H1979" i="1" s="1"/>
  <c r="L1978" i="1"/>
  <c r="C1977" i="1"/>
  <c r="K1976" i="1"/>
  <c r="O1975" i="1"/>
  <c r="B1975" i="1"/>
  <c r="P1978" i="1"/>
  <c r="C1978" i="1" l="1"/>
  <c r="K1977" i="1"/>
  <c r="M1978" i="1"/>
  <c r="N1978" i="1" s="1"/>
  <c r="I1979" i="1"/>
  <c r="A1980" i="1"/>
  <c r="D1979" i="1"/>
  <c r="E1979" i="1" s="1"/>
  <c r="G1979" i="1" s="1"/>
  <c r="H1980" i="1" s="1"/>
  <c r="L1979" i="1"/>
  <c r="J1979" i="1"/>
  <c r="P1979" i="1"/>
  <c r="O1976" i="1"/>
  <c r="B1976" i="1"/>
  <c r="Q1979" i="1"/>
  <c r="Q1980" i="1" l="1"/>
  <c r="M1979" i="1"/>
  <c r="N1979" i="1" s="1"/>
  <c r="I1980" i="1"/>
  <c r="J1980" i="1" s="1"/>
  <c r="A1981" i="1"/>
  <c r="D1980" i="1"/>
  <c r="E1980" i="1" s="1"/>
  <c r="G1980" i="1" s="1"/>
  <c r="H1981" i="1" s="1"/>
  <c r="L1980" i="1"/>
  <c r="O1977" i="1"/>
  <c r="B1977" i="1"/>
  <c r="P1980" i="1"/>
  <c r="K1978" i="1"/>
  <c r="C1979" i="1"/>
  <c r="M1980" i="1" l="1"/>
  <c r="N1980" i="1" s="1"/>
  <c r="I1981" i="1"/>
  <c r="J1981" i="1" s="1"/>
  <c r="A1982" i="1"/>
  <c r="D1981" i="1"/>
  <c r="E1981" i="1" s="1"/>
  <c r="G1981" i="1" s="1"/>
  <c r="H1982" i="1" s="1"/>
  <c r="L1981" i="1"/>
  <c r="K1979" i="1"/>
  <c r="C1980" i="1"/>
  <c r="O1978" i="1"/>
  <c r="B1978" i="1"/>
  <c r="P1981" i="1"/>
  <c r="Q1981" i="1"/>
  <c r="M1981" i="1" l="1"/>
  <c r="N1981" i="1" s="1"/>
  <c r="I1982" i="1"/>
  <c r="P1982" i="1"/>
  <c r="J1982" i="1"/>
  <c r="A1983" i="1"/>
  <c r="D1982" i="1"/>
  <c r="E1982" i="1" s="1"/>
  <c r="G1982" i="1" s="1"/>
  <c r="H1983" i="1" s="1"/>
  <c r="L1982" i="1"/>
  <c r="C1981" i="1"/>
  <c r="K1980" i="1"/>
  <c r="O1980" i="1" s="1"/>
  <c r="O1979" i="1"/>
  <c r="B1979" i="1"/>
  <c r="Q1982" i="1"/>
  <c r="Q1983" i="1" l="1"/>
  <c r="M1982" i="1"/>
  <c r="N1982" i="1" s="1"/>
  <c r="I1983" i="1"/>
  <c r="J1983" i="1" s="1"/>
  <c r="A1984" i="1"/>
  <c r="D1983" i="1"/>
  <c r="E1983" i="1" s="1"/>
  <c r="G1983" i="1" s="1"/>
  <c r="H1984" i="1" s="1"/>
  <c r="L1983" i="1"/>
  <c r="P1983" i="1"/>
  <c r="K1981" i="1"/>
  <c r="C1982" i="1"/>
  <c r="B1980" i="1"/>
  <c r="M1983" i="1" l="1"/>
  <c r="N1983" i="1" s="1"/>
  <c r="I1984" i="1"/>
  <c r="J1984" i="1"/>
  <c r="P1984" i="1"/>
  <c r="A1985" i="1"/>
  <c r="D1984" i="1"/>
  <c r="E1984" i="1" s="1"/>
  <c r="G1984" i="1" s="1"/>
  <c r="H1985" i="1" s="1"/>
  <c r="L1984" i="1"/>
  <c r="K1982" i="1"/>
  <c r="C1983" i="1"/>
  <c r="Q1984" i="1"/>
  <c r="O1981" i="1"/>
  <c r="B1981" i="1"/>
  <c r="O1982" i="1" l="1"/>
  <c r="B1982" i="1"/>
  <c r="M1984" i="1"/>
  <c r="N1984" i="1" s="1"/>
  <c r="I1985" i="1"/>
  <c r="Q1985" i="1"/>
  <c r="Q1986" i="1" s="1"/>
  <c r="J1985" i="1"/>
  <c r="A1986" i="1"/>
  <c r="D1985" i="1"/>
  <c r="E1985" i="1" s="1"/>
  <c r="G1985" i="1" s="1"/>
  <c r="H1986" i="1" s="1"/>
  <c r="L1985" i="1"/>
  <c r="P1985" i="1"/>
  <c r="K1983" i="1"/>
  <c r="C1984" i="1"/>
  <c r="A1987" i="1" l="1"/>
  <c r="D1986" i="1"/>
  <c r="E1986" i="1" s="1"/>
  <c r="G1986" i="1" s="1"/>
  <c r="H1987" i="1" s="1"/>
  <c r="L1986" i="1"/>
  <c r="Q1987" i="1" s="1"/>
  <c r="O1983" i="1"/>
  <c r="B1983" i="1"/>
  <c r="P1986" i="1"/>
  <c r="P1987" i="1" s="1"/>
  <c r="J1986" i="1"/>
  <c r="C1985" i="1"/>
  <c r="K1984" i="1"/>
  <c r="M1985" i="1"/>
  <c r="N1985" i="1" s="1"/>
  <c r="I1986" i="1"/>
  <c r="M1986" i="1" l="1"/>
  <c r="N1986" i="1" s="1"/>
  <c r="I1987" i="1"/>
  <c r="J1987" i="1" s="1"/>
  <c r="O1984" i="1"/>
  <c r="B1984" i="1"/>
  <c r="K1985" i="1"/>
  <c r="C1986" i="1"/>
  <c r="A1988" i="1"/>
  <c r="D1987" i="1"/>
  <c r="E1987" i="1" s="1"/>
  <c r="G1987" i="1" s="1"/>
  <c r="H1988" i="1" s="1"/>
  <c r="L1987" i="1"/>
  <c r="Q1988" i="1" s="1"/>
  <c r="C1987" i="1" l="1"/>
  <c r="K1986" i="1"/>
  <c r="O1986" i="1" s="1"/>
  <c r="O1985" i="1"/>
  <c r="B1985" i="1"/>
  <c r="B1986" i="1"/>
  <c r="M1987" i="1"/>
  <c r="N1987" i="1" s="1"/>
  <c r="I1988" i="1"/>
  <c r="J1988" i="1" s="1"/>
  <c r="A1989" i="1"/>
  <c r="D1988" i="1"/>
  <c r="E1988" i="1" s="1"/>
  <c r="G1988" i="1" s="1"/>
  <c r="H1989" i="1" s="1"/>
  <c r="L1988" i="1"/>
  <c r="P1988" i="1"/>
  <c r="P1989" i="1" l="1"/>
  <c r="M1988" i="1"/>
  <c r="N1988" i="1" s="1"/>
  <c r="I1989" i="1"/>
  <c r="A1990" i="1"/>
  <c r="D1989" i="1"/>
  <c r="E1989" i="1" s="1"/>
  <c r="G1989" i="1" s="1"/>
  <c r="H1990" i="1" s="1"/>
  <c r="L1989" i="1"/>
  <c r="J1989" i="1"/>
  <c r="K1987" i="1"/>
  <c r="C1988" i="1"/>
  <c r="Q1989" i="1"/>
  <c r="O1987" i="1" l="1"/>
  <c r="B1987" i="1"/>
  <c r="M1989" i="1"/>
  <c r="N1989" i="1" s="1"/>
  <c r="I1990" i="1"/>
  <c r="J1990" i="1" s="1"/>
  <c r="A1991" i="1"/>
  <c r="D1990" i="1"/>
  <c r="E1990" i="1" s="1"/>
  <c r="G1990" i="1" s="1"/>
  <c r="H1991" i="1" s="1"/>
  <c r="L1990" i="1"/>
  <c r="Q1990" i="1"/>
  <c r="K1988" i="1"/>
  <c r="C1989" i="1"/>
  <c r="P1990" i="1"/>
  <c r="A1992" i="1" l="1"/>
  <c r="D1991" i="1"/>
  <c r="E1991" i="1" s="1"/>
  <c r="G1991" i="1" s="1"/>
  <c r="H1992" i="1" s="1"/>
  <c r="L1991" i="1"/>
  <c r="P1991" i="1"/>
  <c r="M1990" i="1"/>
  <c r="N1990" i="1" s="1"/>
  <c r="I1991" i="1"/>
  <c r="J1991" i="1" s="1"/>
  <c r="C1990" i="1"/>
  <c r="K1989" i="1"/>
  <c r="O1988" i="1"/>
  <c r="B1988" i="1"/>
  <c r="Q1991" i="1"/>
  <c r="M1991" i="1" l="1"/>
  <c r="N1991" i="1" s="1"/>
  <c r="I1992" i="1"/>
  <c r="K1990" i="1"/>
  <c r="O1990" i="1" s="1"/>
  <c r="C1991" i="1"/>
  <c r="B1990" i="1"/>
  <c r="P1992" i="1"/>
  <c r="P1993" i="1" s="1"/>
  <c r="Q1992" i="1"/>
  <c r="Q1993" i="1" s="1"/>
  <c r="A1993" i="1"/>
  <c r="D1992" i="1"/>
  <c r="E1992" i="1" s="1"/>
  <c r="G1992" i="1" s="1"/>
  <c r="H1993" i="1" s="1"/>
  <c r="L1992" i="1"/>
  <c r="J1992" i="1"/>
  <c r="O1989" i="1"/>
  <c r="B1989" i="1"/>
  <c r="A1994" i="1" l="1"/>
  <c r="D1993" i="1"/>
  <c r="E1993" i="1" s="1"/>
  <c r="G1993" i="1" s="1"/>
  <c r="H1994" i="1" s="1"/>
  <c r="L1993" i="1"/>
  <c r="P1994" i="1" s="1"/>
  <c r="C1992" i="1"/>
  <c r="K1991" i="1"/>
  <c r="M1992" i="1"/>
  <c r="N1992" i="1" s="1"/>
  <c r="I1993" i="1"/>
  <c r="J1993" i="1" s="1"/>
  <c r="Q1994" i="1" l="1"/>
  <c r="O1991" i="1"/>
  <c r="B1991" i="1"/>
  <c r="K1992" i="1"/>
  <c r="C1993" i="1"/>
  <c r="M1993" i="1"/>
  <c r="N1993" i="1" s="1"/>
  <c r="I1994" i="1"/>
  <c r="J1994" i="1" s="1"/>
  <c r="A1995" i="1"/>
  <c r="D1994" i="1"/>
  <c r="E1994" i="1" s="1"/>
  <c r="G1994" i="1" s="1"/>
  <c r="H1995" i="1" s="1"/>
  <c r="L1994" i="1"/>
  <c r="C1994" i="1" l="1"/>
  <c r="K1993" i="1"/>
  <c r="O1992" i="1"/>
  <c r="B1992" i="1"/>
  <c r="A1996" i="1"/>
  <c r="D1995" i="1"/>
  <c r="E1995" i="1" s="1"/>
  <c r="G1995" i="1" s="1"/>
  <c r="H1996" i="1" s="1"/>
  <c r="L1995" i="1"/>
  <c r="Q1995" i="1"/>
  <c r="M1994" i="1"/>
  <c r="N1994" i="1" s="1"/>
  <c r="I1995" i="1"/>
  <c r="J1995" i="1" s="1"/>
  <c r="P1995" i="1"/>
  <c r="M1995" i="1" l="1"/>
  <c r="N1995" i="1" s="1"/>
  <c r="I1996" i="1"/>
  <c r="J1996" i="1"/>
  <c r="A1997" i="1"/>
  <c r="D1996" i="1"/>
  <c r="E1996" i="1" s="1"/>
  <c r="G1996" i="1" s="1"/>
  <c r="H1997" i="1" s="1"/>
  <c r="L1996" i="1"/>
  <c r="P1996" i="1"/>
  <c r="O1993" i="1"/>
  <c r="B1993" i="1"/>
  <c r="C1995" i="1"/>
  <c r="K1994" i="1"/>
  <c r="Q1996" i="1"/>
  <c r="P1997" i="1" l="1"/>
  <c r="A1998" i="1"/>
  <c r="D1997" i="1"/>
  <c r="E1997" i="1" s="1"/>
  <c r="G1997" i="1" s="1"/>
  <c r="H1998" i="1" s="1"/>
  <c r="L1997" i="1"/>
  <c r="M1996" i="1"/>
  <c r="N1996" i="1" s="1"/>
  <c r="I1997" i="1"/>
  <c r="J1997" i="1" s="1"/>
  <c r="Q1997" i="1"/>
  <c r="O1994" i="1"/>
  <c r="B1994" i="1"/>
  <c r="K1995" i="1"/>
  <c r="C1996" i="1"/>
  <c r="C1997" i="1" l="1"/>
  <c r="K1997" i="1" s="1"/>
  <c r="B1997" i="1" s="1"/>
  <c r="K1996" i="1"/>
  <c r="M1997" i="1"/>
  <c r="N1997" i="1" s="1"/>
  <c r="O1997" i="1" s="1"/>
  <c r="I1998" i="1"/>
  <c r="O1995" i="1"/>
  <c r="B1995" i="1"/>
  <c r="J1998" i="1"/>
  <c r="A1999" i="1"/>
  <c r="D1998" i="1"/>
  <c r="E1998" i="1" s="1"/>
  <c r="G1998" i="1" s="1"/>
  <c r="H1999" i="1" s="1"/>
  <c r="L1998" i="1"/>
  <c r="P1999" i="1" s="1"/>
  <c r="C1998" i="1" l="1"/>
  <c r="M1998" i="1"/>
  <c r="N1998" i="1" s="1"/>
  <c r="I1999" i="1"/>
  <c r="O1996" i="1"/>
  <c r="B1996" i="1"/>
  <c r="J1999" i="1"/>
  <c r="A2000" i="1"/>
  <c r="D1999" i="1"/>
  <c r="E1999" i="1" s="1"/>
  <c r="G1999" i="1" s="1"/>
  <c r="H2000" i="1" s="1"/>
  <c r="L1999" i="1"/>
  <c r="Q1999" i="1"/>
  <c r="K1998" i="1"/>
  <c r="O1998" i="1" s="1"/>
  <c r="C1999" i="1" l="1"/>
  <c r="K1999" i="1" s="1"/>
  <c r="A2001" i="1"/>
  <c r="D2000" i="1"/>
  <c r="E2000" i="1" s="1"/>
  <c r="G2000" i="1" s="1"/>
  <c r="H2001" i="1" s="1"/>
  <c r="L2000" i="1"/>
  <c r="Q2000" i="1"/>
  <c r="M1999" i="1"/>
  <c r="N1999" i="1" s="1"/>
  <c r="C2000" i="1" s="1"/>
  <c r="I2000" i="1"/>
  <c r="J2000" i="1" s="1"/>
  <c r="K2000" i="1" s="1"/>
  <c r="P2000" i="1"/>
  <c r="B1998" i="1"/>
  <c r="B1999" i="1"/>
  <c r="O1999" i="1" l="1"/>
  <c r="Q2001" i="1"/>
  <c r="M2000" i="1"/>
  <c r="N2000" i="1" s="1"/>
  <c r="C2001" i="1" s="1"/>
  <c r="I2001" i="1"/>
  <c r="J2001" i="1" s="1"/>
  <c r="P2001" i="1"/>
  <c r="A2002" i="1"/>
  <c r="D2001" i="1"/>
  <c r="E2001" i="1" s="1"/>
  <c r="G2001" i="1" s="1"/>
  <c r="H2002" i="1" s="1"/>
  <c r="L2001" i="1"/>
  <c r="B2000" i="1"/>
  <c r="K2001" i="1" l="1"/>
  <c r="A2003" i="1"/>
  <c r="D2002" i="1"/>
  <c r="E2002" i="1" s="1"/>
  <c r="G2002" i="1" s="1"/>
  <c r="H2003" i="1" s="1"/>
  <c r="L2002" i="1"/>
  <c r="P2002" i="1"/>
  <c r="Q2002" i="1"/>
  <c r="M2001" i="1"/>
  <c r="N2001" i="1" s="1"/>
  <c r="C2002" i="1" s="1"/>
  <c r="I2002" i="1"/>
  <c r="J2002" i="1" s="1"/>
  <c r="O2000" i="1"/>
  <c r="B2001" i="1"/>
  <c r="K2002" i="1" l="1"/>
  <c r="B2002" i="1"/>
  <c r="P2003" i="1"/>
  <c r="M2002" i="1"/>
  <c r="N2002" i="1" s="1"/>
  <c r="C2003" i="1" s="1"/>
  <c r="I2003" i="1"/>
  <c r="J2003" i="1"/>
  <c r="O2001" i="1"/>
  <c r="Q2003" i="1"/>
  <c r="A2004" i="1"/>
  <c r="D2003" i="1"/>
  <c r="E2003" i="1" s="1"/>
  <c r="G2003" i="1" s="1"/>
  <c r="H2004" i="1" s="1"/>
  <c r="L2003" i="1"/>
  <c r="Q2004" i="1" l="1"/>
  <c r="M2003" i="1"/>
  <c r="N2003" i="1" s="1"/>
  <c r="I2004" i="1"/>
  <c r="J2004" i="1" s="1"/>
  <c r="P2004" i="1"/>
  <c r="A2005" i="1"/>
  <c r="D2004" i="1"/>
  <c r="E2004" i="1" s="1"/>
  <c r="G2004" i="1" s="1"/>
  <c r="H2005" i="1" s="1"/>
  <c r="L2004" i="1"/>
  <c r="O2002" i="1"/>
  <c r="K2003" i="1"/>
  <c r="O2003" i="1" s="1"/>
  <c r="C2004" i="1"/>
  <c r="P2005" i="1" l="1"/>
  <c r="Q2005" i="1"/>
  <c r="K2004" i="1"/>
  <c r="A2006" i="1"/>
  <c r="D2005" i="1"/>
  <c r="E2005" i="1" s="1"/>
  <c r="G2005" i="1" s="1"/>
  <c r="H2006" i="1" s="1"/>
  <c r="L2005" i="1"/>
  <c r="M2004" i="1"/>
  <c r="N2004" i="1" s="1"/>
  <c r="C2005" i="1" s="1"/>
  <c r="I2005" i="1"/>
  <c r="J2005" i="1" s="1"/>
  <c r="B2003" i="1"/>
  <c r="K2005" i="1" l="1"/>
  <c r="O2004" i="1"/>
  <c r="B2004" i="1"/>
  <c r="M2005" i="1"/>
  <c r="N2005" i="1" s="1"/>
  <c r="C2006" i="1" s="1"/>
  <c r="I2006" i="1"/>
  <c r="J2006" i="1" s="1"/>
  <c r="A2007" i="1"/>
  <c r="D2006" i="1"/>
  <c r="E2006" i="1" s="1"/>
  <c r="G2006" i="1" s="1"/>
  <c r="H2007" i="1" s="1"/>
  <c r="L2006" i="1"/>
  <c r="Q2006" i="1"/>
  <c r="P2006" i="1"/>
  <c r="K2006" i="1" l="1"/>
  <c r="B2006" i="1"/>
  <c r="A2008" i="1"/>
  <c r="D2007" i="1"/>
  <c r="E2007" i="1" s="1"/>
  <c r="G2007" i="1" s="1"/>
  <c r="H2008" i="1" s="1"/>
  <c r="L2007" i="1"/>
  <c r="P2007" i="1"/>
  <c r="Q2007" i="1"/>
  <c r="M2006" i="1"/>
  <c r="N2006" i="1" s="1"/>
  <c r="C2007" i="1" s="1"/>
  <c r="I2007" i="1"/>
  <c r="J2007" i="1" s="1"/>
  <c r="O2005" i="1"/>
  <c r="B2005" i="1"/>
  <c r="O2006" i="1" l="1"/>
  <c r="K2007" i="1"/>
  <c r="B2007" i="1"/>
  <c r="M2007" i="1"/>
  <c r="N2007" i="1" s="1"/>
  <c r="C2008" i="1" s="1"/>
  <c r="I2008" i="1"/>
  <c r="J2008" i="1"/>
  <c r="Q2008" i="1"/>
  <c r="P2008" i="1"/>
  <c r="A2009" i="1"/>
  <c r="D2008" i="1"/>
  <c r="E2008" i="1" s="1"/>
  <c r="G2008" i="1" s="1"/>
  <c r="H2009" i="1" s="1"/>
  <c r="L2008" i="1"/>
  <c r="K2008" i="1" l="1"/>
  <c r="B2008" i="1"/>
  <c r="P2009" i="1"/>
  <c r="Q2009" i="1"/>
  <c r="M2008" i="1"/>
  <c r="N2008" i="1" s="1"/>
  <c r="C2009" i="1" s="1"/>
  <c r="I2009" i="1"/>
  <c r="J2009" i="1" s="1"/>
  <c r="O2007" i="1"/>
  <c r="A2010" i="1"/>
  <c r="D2009" i="1"/>
  <c r="E2009" i="1" s="1"/>
  <c r="G2009" i="1" s="1"/>
  <c r="H2010" i="1" s="1"/>
  <c r="L2009" i="1"/>
  <c r="K2009" i="1" l="1"/>
  <c r="B2009" i="1"/>
  <c r="M2009" i="1"/>
  <c r="N2009" i="1" s="1"/>
  <c r="C2010" i="1" s="1"/>
  <c r="I2010" i="1"/>
  <c r="J2010" i="1" s="1"/>
  <c r="Q2010" i="1"/>
  <c r="Q2011" i="1" s="1"/>
  <c r="P2010" i="1"/>
  <c r="P2011" i="1" s="1"/>
  <c r="A2011" i="1"/>
  <c r="D2010" i="1"/>
  <c r="E2010" i="1" s="1"/>
  <c r="G2010" i="1" s="1"/>
  <c r="H2011" i="1" s="1"/>
  <c r="L2010" i="1"/>
  <c r="O2008" i="1"/>
  <c r="K2010" i="1" l="1"/>
  <c r="B2010" i="1"/>
  <c r="A2012" i="1"/>
  <c r="D2011" i="1"/>
  <c r="E2011" i="1" s="1"/>
  <c r="G2011" i="1" s="1"/>
  <c r="H2012" i="1" s="1"/>
  <c r="L2011" i="1"/>
  <c r="Q2012" i="1" s="1"/>
  <c r="M2010" i="1"/>
  <c r="N2010" i="1" s="1"/>
  <c r="C2011" i="1" s="1"/>
  <c r="I2011" i="1"/>
  <c r="J2011" i="1" s="1"/>
  <c r="O2009" i="1"/>
  <c r="M2011" i="1" l="1"/>
  <c r="N2011" i="1" s="1"/>
  <c r="I2012" i="1"/>
  <c r="J2012" i="1" s="1"/>
  <c r="A2013" i="1"/>
  <c r="D2012" i="1"/>
  <c r="E2012" i="1" s="1"/>
  <c r="G2012" i="1" s="1"/>
  <c r="H2013" i="1" s="1"/>
  <c r="L2012" i="1"/>
  <c r="P2012" i="1"/>
  <c r="C2012" i="1"/>
  <c r="K2011" i="1"/>
  <c r="O2010" i="1"/>
  <c r="P2013" i="1" l="1"/>
  <c r="K2012" i="1"/>
  <c r="A2014" i="1"/>
  <c r="D2013" i="1"/>
  <c r="E2013" i="1" s="1"/>
  <c r="G2013" i="1" s="1"/>
  <c r="H2014" i="1" s="1"/>
  <c r="L2013" i="1"/>
  <c r="M2012" i="1"/>
  <c r="N2012" i="1" s="1"/>
  <c r="C2013" i="1" s="1"/>
  <c r="I2013" i="1"/>
  <c r="J2013" i="1" s="1"/>
  <c r="O2011" i="1"/>
  <c r="B2011" i="1"/>
  <c r="Q2013" i="1"/>
  <c r="K2013" i="1" l="1"/>
  <c r="B2013" i="1"/>
  <c r="A2015" i="1"/>
  <c r="D2014" i="1"/>
  <c r="E2014" i="1" s="1"/>
  <c r="G2014" i="1" s="1"/>
  <c r="H2015" i="1" s="1"/>
  <c r="L2014" i="1"/>
  <c r="M2013" i="1"/>
  <c r="N2013" i="1" s="1"/>
  <c r="C2014" i="1" s="1"/>
  <c r="I2014" i="1"/>
  <c r="J2014" i="1" s="1"/>
  <c r="Q2014" i="1"/>
  <c r="O2012" i="1"/>
  <c r="B2012" i="1"/>
  <c r="P2014" i="1"/>
  <c r="K2014" i="1" l="1"/>
  <c r="B2014" i="1" s="1"/>
  <c r="P2015" i="1"/>
  <c r="A2016" i="1"/>
  <c r="D2015" i="1"/>
  <c r="E2015" i="1" s="1"/>
  <c r="G2015" i="1" s="1"/>
  <c r="H2016" i="1" s="1"/>
  <c r="L2015" i="1"/>
  <c r="O2013" i="1"/>
  <c r="M2014" i="1"/>
  <c r="N2014" i="1" s="1"/>
  <c r="C2015" i="1" s="1"/>
  <c r="I2015" i="1"/>
  <c r="J2015" i="1" s="1"/>
  <c r="Q2015" i="1"/>
  <c r="K2015" i="1" l="1"/>
  <c r="B2015" i="1"/>
  <c r="A2017" i="1"/>
  <c r="D2016" i="1"/>
  <c r="E2016" i="1" s="1"/>
  <c r="G2016" i="1" s="1"/>
  <c r="H2017" i="1" s="1"/>
  <c r="L2016" i="1"/>
  <c r="Q2016" i="1"/>
  <c r="M2015" i="1"/>
  <c r="N2015" i="1" s="1"/>
  <c r="C2016" i="1" s="1"/>
  <c r="I2016" i="1"/>
  <c r="J2016" i="1" s="1"/>
  <c r="P2016" i="1"/>
  <c r="O2014" i="1"/>
  <c r="O2015" i="1" l="1"/>
  <c r="K2016" i="1"/>
  <c r="B2016" i="1"/>
  <c r="Q2017" i="1"/>
  <c r="A2018" i="1"/>
  <c r="D2017" i="1"/>
  <c r="E2017" i="1" s="1"/>
  <c r="G2017" i="1" s="1"/>
  <c r="H2018" i="1" s="1"/>
  <c r="L2017" i="1"/>
  <c r="M2016" i="1"/>
  <c r="N2016" i="1" s="1"/>
  <c r="C2017" i="1" s="1"/>
  <c r="I2017" i="1"/>
  <c r="J2017" i="1" s="1"/>
  <c r="P2017" i="1"/>
  <c r="K2017" i="1" l="1"/>
  <c r="B2017" i="1"/>
  <c r="M2017" i="1"/>
  <c r="N2017" i="1" s="1"/>
  <c r="C2018" i="1" s="1"/>
  <c r="I2018" i="1"/>
  <c r="J2018" i="1" s="1"/>
  <c r="A2019" i="1"/>
  <c r="D2018" i="1"/>
  <c r="E2018" i="1" s="1"/>
  <c r="G2018" i="1" s="1"/>
  <c r="H2019" i="1" s="1"/>
  <c r="L2018" i="1"/>
  <c r="Q2018" i="1"/>
  <c r="P2018" i="1"/>
  <c r="O2016" i="1"/>
  <c r="K2018" i="1" l="1"/>
  <c r="B2018" i="1"/>
  <c r="M2018" i="1"/>
  <c r="N2018" i="1" s="1"/>
  <c r="C2019" i="1" s="1"/>
  <c r="I2019" i="1"/>
  <c r="J2019" i="1" s="1"/>
  <c r="A2020" i="1"/>
  <c r="D2019" i="1"/>
  <c r="E2019" i="1" s="1"/>
  <c r="G2019" i="1" s="1"/>
  <c r="H2020" i="1" s="1"/>
  <c r="L2019" i="1"/>
  <c r="P2019" i="1"/>
  <c r="Q2019" i="1"/>
  <c r="O2017" i="1"/>
  <c r="K2019" i="1" l="1"/>
  <c r="B2019" i="1"/>
  <c r="A2021" i="1"/>
  <c r="D2020" i="1"/>
  <c r="E2020" i="1" s="1"/>
  <c r="G2020" i="1" s="1"/>
  <c r="H2021" i="1" s="1"/>
  <c r="L2020" i="1"/>
  <c r="M2019" i="1"/>
  <c r="N2019" i="1" s="1"/>
  <c r="C2020" i="1" s="1"/>
  <c r="I2020" i="1"/>
  <c r="J2020" i="1" s="1"/>
  <c r="Q2020" i="1"/>
  <c r="P2020" i="1"/>
  <c r="O2018" i="1"/>
  <c r="K2020" i="1" l="1"/>
  <c r="B2020" i="1"/>
  <c r="Q2021" i="1"/>
  <c r="M2020" i="1"/>
  <c r="N2020" i="1" s="1"/>
  <c r="C2021" i="1" s="1"/>
  <c r="I2021" i="1"/>
  <c r="J2021" i="1" s="1"/>
  <c r="A2022" i="1"/>
  <c r="D2021" i="1"/>
  <c r="E2021" i="1" s="1"/>
  <c r="G2021" i="1" s="1"/>
  <c r="H2022" i="1" s="1"/>
  <c r="L2021" i="1"/>
  <c r="P2021" i="1"/>
  <c r="O2019" i="1"/>
  <c r="Q2022" i="1" l="1"/>
  <c r="P2022" i="1"/>
  <c r="K2021" i="1"/>
  <c r="A2023" i="1"/>
  <c r="D2022" i="1"/>
  <c r="E2022" i="1" s="1"/>
  <c r="G2022" i="1" s="1"/>
  <c r="H2023" i="1" s="1"/>
  <c r="L2022" i="1"/>
  <c r="Q2023" i="1" s="1"/>
  <c r="M2021" i="1"/>
  <c r="N2021" i="1" s="1"/>
  <c r="C2022" i="1" s="1"/>
  <c r="I2022" i="1"/>
  <c r="J2022" i="1"/>
  <c r="O2020" i="1"/>
  <c r="O2021" i="1" l="1"/>
  <c r="B2021" i="1"/>
  <c r="K2022" i="1"/>
  <c r="O2022" i="1" s="1"/>
  <c r="J2023" i="1"/>
  <c r="A2024" i="1"/>
  <c r="D2023" i="1"/>
  <c r="E2023" i="1" s="1"/>
  <c r="G2023" i="1" s="1"/>
  <c r="H2024" i="1" s="1"/>
  <c r="L2023" i="1"/>
  <c r="P2023" i="1"/>
  <c r="M2022" i="1"/>
  <c r="N2022" i="1" s="1"/>
  <c r="C2023" i="1" s="1"/>
  <c r="I2023" i="1"/>
  <c r="B2022" i="1" l="1"/>
  <c r="K2023" i="1"/>
  <c r="B2023" i="1" s="1"/>
  <c r="J2024" i="1"/>
  <c r="A2025" i="1"/>
  <c r="D2024" i="1"/>
  <c r="E2024" i="1" s="1"/>
  <c r="G2024" i="1" s="1"/>
  <c r="H2025" i="1" s="1"/>
  <c r="L2024" i="1"/>
  <c r="M2023" i="1"/>
  <c r="N2023" i="1" s="1"/>
  <c r="C2024" i="1" s="1"/>
  <c r="I2024" i="1"/>
  <c r="Q2024" i="1"/>
  <c r="P2024" i="1"/>
  <c r="K2024" i="1" l="1"/>
  <c r="B2024" i="1"/>
  <c r="M2024" i="1"/>
  <c r="N2024" i="1" s="1"/>
  <c r="C2025" i="1" s="1"/>
  <c r="I2025" i="1"/>
  <c r="J2025" i="1" s="1"/>
  <c r="A2026" i="1"/>
  <c r="D2025" i="1"/>
  <c r="E2025" i="1" s="1"/>
  <c r="G2025" i="1" s="1"/>
  <c r="H2026" i="1" s="1"/>
  <c r="L2025" i="1"/>
  <c r="P2025" i="1"/>
  <c r="Q2025" i="1"/>
  <c r="O2023" i="1"/>
  <c r="K2025" i="1" l="1"/>
  <c r="B2025" i="1"/>
  <c r="M2025" i="1"/>
  <c r="N2025" i="1" s="1"/>
  <c r="C2026" i="1" s="1"/>
  <c r="I2026" i="1"/>
  <c r="J2026" i="1" s="1"/>
  <c r="A2027" i="1"/>
  <c r="D2026" i="1"/>
  <c r="E2026" i="1" s="1"/>
  <c r="G2026" i="1" s="1"/>
  <c r="H2027" i="1" s="1"/>
  <c r="L2026" i="1"/>
  <c r="Q2026" i="1"/>
  <c r="P2026" i="1"/>
  <c r="O2024" i="1"/>
  <c r="P2027" i="1" l="1"/>
  <c r="Q2027" i="1"/>
  <c r="O2025" i="1"/>
  <c r="K2026" i="1"/>
  <c r="B2026" i="1"/>
  <c r="A2028" i="1"/>
  <c r="D2027" i="1"/>
  <c r="E2027" i="1" s="1"/>
  <c r="G2027" i="1" s="1"/>
  <c r="H2028" i="1" s="1"/>
  <c r="L2027" i="1"/>
  <c r="P2028" i="1" s="1"/>
  <c r="M2026" i="1"/>
  <c r="N2026" i="1" s="1"/>
  <c r="C2027" i="1" s="1"/>
  <c r="I2027" i="1"/>
  <c r="J2027" i="1" s="1"/>
  <c r="K2027" i="1" l="1"/>
  <c r="B2027" i="1"/>
  <c r="M2027" i="1"/>
  <c r="N2027" i="1" s="1"/>
  <c r="C2028" i="1" s="1"/>
  <c r="I2028" i="1"/>
  <c r="J2028" i="1" s="1"/>
  <c r="A2029" i="1"/>
  <c r="D2028" i="1"/>
  <c r="E2028" i="1" s="1"/>
  <c r="G2028" i="1" s="1"/>
  <c r="H2029" i="1" s="1"/>
  <c r="L2028" i="1"/>
  <c r="P2029" i="1" s="1"/>
  <c r="Q2028" i="1"/>
  <c r="O2026" i="1"/>
  <c r="Q2029" i="1" l="1"/>
  <c r="K2028" i="1"/>
  <c r="B2028" i="1"/>
  <c r="A2030" i="1"/>
  <c r="D2029" i="1"/>
  <c r="E2029" i="1" s="1"/>
  <c r="G2029" i="1" s="1"/>
  <c r="H2030" i="1" s="1"/>
  <c r="L2029" i="1"/>
  <c r="M2028" i="1"/>
  <c r="N2028" i="1" s="1"/>
  <c r="C2029" i="1" s="1"/>
  <c r="I2029" i="1"/>
  <c r="J2029" i="1"/>
  <c r="O2027" i="1"/>
  <c r="N2030" i="1"/>
  <c r="O2028" i="1" l="1"/>
  <c r="M2029" i="1"/>
  <c r="N2029" i="1" s="1"/>
  <c r="C2030" i="1" s="1"/>
  <c r="K2030" i="1" s="1"/>
  <c r="B2030" i="1" s="1"/>
  <c r="I2030" i="1"/>
  <c r="Q2030" i="1"/>
  <c r="J2030" i="1"/>
  <c r="I2031" i="1"/>
  <c r="A2031" i="1"/>
  <c r="D2030" i="1"/>
  <c r="E2030" i="1" s="1"/>
  <c r="G2030" i="1" s="1"/>
  <c r="H2031" i="1" s="1"/>
  <c r="J2031" i="1" s="1"/>
  <c r="K2029" i="1"/>
  <c r="P2030" i="1"/>
  <c r="O2030" i="1" l="1"/>
  <c r="C2031" i="1"/>
  <c r="A2032" i="1"/>
  <c r="L2031" i="1"/>
  <c r="D2031" i="1"/>
  <c r="E2031" i="1" s="1"/>
  <c r="G2031" i="1" s="1"/>
  <c r="H2032" i="1" s="1"/>
  <c r="O2029" i="1"/>
  <c r="B2029" i="1"/>
  <c r="K2031" i="1"/>
  <c r="Q2032" i="1" l="1"/>
  <c r="M2031" i="1"/>
  <c r="N2031" i="1" s="1"/>
  <c r="C2032" i="1" s="1"/>
  <c r="P2032" i="1"/>
  <c r="I2032" i="1"/>
  <c r="J2032" i="1" s="1"/>
  <c r="K2032" i="1" s="1"/>
  <c r="A2033" i="1"/>
  <c r="L2032" i="1"/>
  <c r="D2032" i="1"/>
  <c r="E2032" i="1" s="1"/>
  <c r="G2032" i="1" s="1"/>
  <c r="H2033" i="1" s="1"/>
  <c r="B2031" i="1"/>
  <c r="O2031" i="1" l="1"/>
  <c r="M2032" i="1"/>
  <c r="N2032" i="1" s="1"/>
  <c r="C2033" i="1" s="1"/>
  <c r="I2033" i="1"/>
  <c r="A2034" i="1"/>
  <c r="L2033" i="1"/>
  <c r="D2033" i="1"/>
  <c r="E2033" i="1" s="1"/>
  <c r="G2033" i="1" s="1"/>
  <c r="H2034" i="1" s="1"/>
  <c r="P2033" i="1"/>
  <c r="J2033" i="1"/>
  <c r="K2033" i="1" s="1"/>
  <c r="Q2033" i="1"/>
  <c r="B2032" i="1"/>
  <c r="M2033" i="1" l="1"/>
  <c r="N2033" i="1" s="1"/>
  <c r="C2034" i="1" s="1"/>
  <c r="I2034" i="1"/>
  <c r="J2034" i="1" s="1"/>
  <c r="K2034" i="1" s="1"/>
  <c r="P2034" i="1"/>
  <c r="L2034" i="1"/>
  <c r="A2035" i="1"/>
  <c r="D2034" i="1"/>
  <c r="E2034" i="1" s="1"/>
  <c r="G2034" i="1" s="1"/>
  <c r="H2035" i="1" s="1"/>
  <c r="Q2034" i="1"/>
  <c r="O2032" i="1"/>
  <c r="B2033" i="1"/>
  <c r="L2035" i="1" l="1"/>
  <c r="A2036" i="1"/>
  <c r="D2035" i="1"/>
  <c r="E2035" i="1" s="1"/>
  <c r="G2035" i="1" s="1"/>
  <c r="H2036" i="1" s="1"/>
  <c r="P2035" i="1"/>
  <c r="Q2035" i="1"/>
  <c r="M2034" i="1"/>
  <c r="N2034" i="1" s="1"/>
  <c r="C2035" i="1" s="1"/>
  <c r="I2035" i="1"/>
  <c r="J2035" i="1" s="1"/>
  <c r="K2035" i="1" s="1"/>
  <c r="O2033" i="1"/>
  <c r="B2034" i="1"/>
  <c r="L2036" i="1" l="1"/>
  <c r="A2037" i="1"/>
  <c r="D2036" i="1"/>
  <c r="E2036" i="1" s="1"/>
  <c r="G2036" i="1" s="1"/>
  <c r="H2037" i="1" s="1"/>
  <c r="P2036" i="1"/>
  <c r="Q2036" i="1"/>
  <c r="M2035" i="1"/>
  <c r="N2035" i="1" s="1"/>
  <c r="C2036" i="1" s="1"/>
  <c r="I2036" i="1"/>
  <c r="J2036" i="1" s="1"/>
  <c r="O2034" i="1"/>
  <c r="B2035" i="1"/>
  <c r="K2036" i="1" l="1"/>
  <c r="L2037" i="1"/>
  <c r="A2038" i="1"/>
  <c r="D2037" i="1"/>
  <c r="E2037" i="1" s="1"/>
  <c r="G2037" i="1" s="1"/>
  <c r="H2038" i="1" s="1"/>
  <c r="J2037" i="1"/>
  <c r="P2037" i="1"/>
  <c r="Q2037" i="1"/>
  <c r="M2036" i="1"/>
  <c r="N2036" i="1" s="1"/>
  <c r="C2037" i="1" s="1"/>
  <c r="I2037" i="1"/>
  <c r="O2035" i="1"/>
  <c r="B2036" i="1"/>
  <c r="O2036" i="1" l="1"/>
  <c r="K2037" i="1"/>
  <c r="P2038" i="1"/>
  <c r="M2037" i="1"/>
  <c r="N2037" i="1" s="1"/>
  <c r="C2038" i="1" s="1"/>
  <c r="Q2038" i="1"/>
  <c r="I2038" i="1"/>
  <c r="J2038" i="1" s="1"/>
  <c r="A2039" i="1"/>
  <c r="L2038" i="1"/>
  <c r="D2038" i="1"/>
  <c r="E2038" i="1" s="1"/>
  <c r="G2038" i="1" s="1"/>
  <c r="H2039" i="1" s="1"/>
  <c r="B2037" i="1"/>
  <c r="K2038" i="1" l="1"/>
  <c r="L2039" i="1"/>
  <c r="A2040" i="1"/>
  <c r="D2039" i="1"/>
  <c r="E2039" i="1" s="1"/>
  <c r="G2039" i="1" s="1"/>
  <c r="H2040" i="1" s="1"/>
  <c r="J2039" i="1"/>
  <c r="Q2039" i="1"/>
  <c r="P2039" i="1"/>
  <c r="M2038" i="1"/>
  <c r="N2038" i="1" s="1"/>
  <c r="C2039" i="1" s="1"/>
  <c r="I2039" i="1"/>
  <c r="O2037" i="1"/>
  <c r="B2038" i="1"/>
  <c r="K2039" i="1" l="1"/>
  <c r="L2040" i="1"/>
  <c r="A2041" i="1"/>
  <c r="D2040" i="1"/>
  <c r="E2040" i="1" s="1"/>
  <c r="G2040" i="1" s="1"/>
  <c r="H2041" i="1" s="1"/>
  <c r="O2038" i="1"/>
  <c r="P2040" i="1"/>
  <c r="M2039" i="1"/>
  <c r="N2039" i="1" s="1"/>
  <c r="C2040" i="1" s="1"/>
  <c r="Q2040" i="1"/>
  <c r="I2040" i="1"/>
  <c r="J2040" i="1" s="1"/>
  <c r="B2039" i="1"/>
  <c r="K2040" i="1" l="1"/>
  <c r="Q2041" i="1"/>
  <c r="M2040" i="1"/>
  <c r="N2040" i="1" s="1"/>
  <c r="C2041" i="1" s="1"/>
  <c r="P2041" i="1"/>
  <c r="I2041" i="1"/>
  <c r="J2041" i="1"/>
  <c r="K2041" i="1" s="1"/>
  <c r="L2041" i="1"/>
  <c r="A2042" i="1"/>
  <c r="D2041" i="1"/>
  <c r="E2041" i="1" s="1"/>
  <c r="G2041" i="1" s="1"/>
  <c r="H2042" i="1" s="1"/>
  <c r="O2039" i="1"/>
  <c r="B2040" i="1"/>
  <c r="A2043" i="1" l="1"/>
  <c r="L2042" i="1"/>
  <c r="D2042" i="1"/>
  <c r="E2042" i="1" s="1"/>
  <c r="G2042" i="1" s="1"/>
  <c r="H2043" i="1" s="1"/>
  <c r="P2042" i="1"/>
  <c r="Q2042" i="1"/>
  <c r="M2041" i="1"/>
  <c r="N2041" i="1" s="1"/>
  <c r="C2042" i="1" s="1"/>
  <c r="I2042" i="1"/>
  <c r="J2042" i="1" s="1"/>
  <c r="O2041" i="1"/>
  <c r="O2040" i="1"/>
  <c r="B2041" i="1"/>
  <c r="K2042" i="1" l="1"/>
  <c r="P2043" i="1"/>
  <c r="Q2043" i="1"/>
  <c r="M2042" i="1"/>
  <c r="N2042" i="1" s="1"/>
  <c r="C2043" i="1" s="1"/>
  <c r="I2043" i="1"/>
  <c r="J2043" i="1" s="1"/>
  <c r="K2043" i="1" s="1"/>
  <c r="L2043" i="1"/>
  <c r="A2044" i="1"/>
  <c r="D2043" i="1"/>
  <c r="E2043" i="1" s="1"/>
  <c r="G2043" i="1" s="1"/>
  <c r="H2044" i="1" s="1"/>
  <c r="B2042" i="1"/>
  <c r="A2045" i="1" l="1"/>
  <c r="L2044" i="1"/>
  <c r="D2044" i="1"/>
  <c r="E2044" i="1" s="1"/>
  <c r="G2044" i="1" s="1"/>
  <c r="H2045" i="1" s="1"/>
  <c r="Q2044" i="1"/>
  <c r="P2044" i="1"/>
  <c r="M2043" i="1"/>
  <c r="N2043" i="1" s="1"/>
  <c r="C2044" i="1" s="1"/>
  <c r="I2044" i="1"/>
  <c r="J2044" i="1" s="1"/>
  <c r="O2042" i="1"/>
  <c r="B2043" i="1"/>
  <c r="K2044" i="1" l="1"/>
  <c r="Q2045" i="1"/>
  <c r="P2045" i="1"/>
  <c r="M2044" i="1"/>
  <c r="N2044" i="1" s="1"/>
  <c r="C2045" i="1" s="1"/>
  <c r="I2045" i="1"/>
  <c r="J2045" i="1" s="1"/>
  <c r="A2046" i="1"/>
  <c r="L2045" i="1"/>
  <c r="D2045" i="1"/>
  <c r="E2045" i="1" s="1"/>
  <c r="G2045" i="1" s="1"/>
  <c r="H2046" i="1" s="1"/>
  <c r="O2043" i="1"/>
  <c r="B2044" i="1"/>
  <c r="K2045" i="1" l="1"/>
  <c r="A2047" i="1"/>
  <c r="L2046" i="1"/>
  <c r="D2046" i="1"/>
  <c r="E2046" i="1" s="1"/>
  <c r="G2046" i="1" s="1"/>
  <c r="H2047" i="1" s="1"/>
  <c r="J2046" i="1"/>
  <c r="M2045" i="1"/>
  <c r="N2045" i="1" s="1"/>
  <c r="C2046" i="1" s="1"/>
  <c r="Q2046" i="1"/>
  <c r="P2046" i="1"/>
  <c r="I2046" i="1"/>
  <c r="O2044" i="1"/>
  <c r="B2045" i="1"/>
  <c r="K2046" i="1" l="1"/>
  <c r="M2046" i="1"/>
  <c r="N2046" i="1" s="1"/>
  <c r="C2047" i="1" s="1"/>
  <c r="P2047" i="1"/>
  <c r="Q2047" i="1"/>
  <c r="I2047" i="1"/>
  <c r="J2047" i="1" s="1"/>
  <c r="L2047" i="1"/>
  <c r="A2048" i="1"/>
  <c r="D2047" i="1"/>
  <c r="E2047" i="1" s="1"/>
  <c r="G2047" i="1" s="1"/>
  <c r="H2048" i="1" s="1"/>
  <c r="O2045" i="1"/>
  <c r="B2046" i="1"/>
  <c r="K2047" i="1" l="1"/>
  <c r="M2047" i="1"/>
  <c r="N2047" i="1" s="1"/>
  <c r="C2048" i="1" s="1"/>
  <c r="Q2048" i="1"/>
  <c r="P2048" i="1"/>
  <c r="I2048" i="1"/>
  <c r="J2048" i="1" s="1"/>
  <c r="O2046" i="1"/>
  <c r="L2048" i="1"/>
  <c r="A2049" i="1"/>
  <c r="D2048" i="1"/>
  <c r="E2048" i="1" s="1"/>
  <c r="G2048" i="1" s="1"/>
  <c r="H2049" i="1" s="1"/>
  <c r="B2047" i="1"/>
  <c r="K2048" i="1" l="1"/>
  <c r="A2050" i="1"/>
  <c r="L2049" i="1"/>
  <c r="D2049" i="1"/>
  <c r="E2049" i="1" s="1"/>
  <c r="G2049" i="1" s="1"/>
  <c r="H2050" i="1" s="1"/>
  <c r="P2049" i="1"/>
  <c r="M2048" i="1"/>
  <c r="N2048" i="1" s="1"/>
  <c r="C2049" i="1" s="1"/>
  <c r="Q2049" i="1"/>
  <c r="I2049" i="1"/>
  <c r="J2049" i="1" s="1"/>
  <c r="O2047" i="1"/>
  <c r="B2048" i="1"/>
  <c r="K2049" i="1" l="1"/>
  <c r="P2050" i="1"/>
  <c r="M2049" i="1"/>
  <c r="N2049" i="1" s="1"/>
  <c r="C2050" i="1" s="1"/>
  <c r="Q2050" i="1"/>
  <c r="I2050" i="1"/>
  <c r="J2050" i="1" s="1"/>
  <c r="L2050" i="1"/>
  <c r="A2051" i="1"/>
  <c r="D2050" i="1"/>
  <c r="E2050" i="1" s="1"/>
  <c r="G2050" i="1" s="1"/>
  <c r="H2051" i="1" s="1"/>
  <c r="O2048" i="1"/>
  <c r="B2049" i="1"/>
  <c r="K2050" i="1" l="1"/>
  <c r="Q2051" i="1"/>
  <c r="P2051" i="1"/>
  <c r="M2050" i="1"/>
  <c r="N2050" i="1" s="1"/>
  <c r="C2051" i="1" s="1"/>
  <c r="I2051" i="1"/>
  <c r="J2051" i="1" s="1"/>
  <c r="A2052" i="1"/>
  <c r="L2051" i="1"/>
  <c r="D2051" i="1"/>
  <c r="E2051" i="1" s="1"/>
  <c r="G2051" i="1" s="1"/>
  <c r="H2052" i="1" s="1"/>
  <c r="O2049" i="1"/>
  <c r="B2050" i="1"/>
  <c r="K2051" i="1" l="1"/>
  <c r="L2052" i="1"/>
  <c r="A2053" i="1"/>
  <c r="D2052" i="1"/>
  <c r="E2052" i="1" s="1"/>
  <c r="G2052" i="1" s="1"/>
  <c r="H2053" i="1" s="1"/>
  <c r="J2052" i="1"/>
  <c r="P2052" i="1"/>
  <c r="M2051" i="1"/>
  <c r="N2051" i="1" s="1"/>
  <c r="C2052" i="1" s="1"/>
  <c r="Q2052" i="1"/>
  <c r="I2052" i="1"/>
  <c r="O2050" i="1"/>
  <c r="B2051" i="1"/>
  <c r="K2052" i="1" l="1"/>
  <c r="Q2053" i="1"/>
  <c r="M2052" i="1"/>
  <c r="N2052" i="1" s="1"/>
  <c r="C2053" i="1" s="1"/>
  <c r="P2053" i="1"/>
  <c r="I2053" i="1"/>
  <c r="J2053" i="1"/>
  <c r="L2053" i="1"/>
  <c r="A2054" i="1"/>
  <c r="D2053" i="1"/>
  <c r="E2053" i="1" s="1"/>
  <c r="G2053" i="1" s="1"/>
  <c r="H2054" i="1" s="1"/>
  <c r="O2051" i="1"/>
  <c r="B2052" i="1"/>
  <c r="K2053" i="1" l="1"/>
  <c r="Q2054" i="1"/>
  <c r="M2053" i="1"/>
  <c r="N2053" i="1" s="1"/>
  <c r="C2054" i="1" s="1"/>
  <c r="P2054" i="1"/>
  <c r="I2054" i="1"/>
  <c r="J2054" i="1" s="1"/>
  <c r="K2054" i="1" s="1"/>
  <c r="A2055" i="1"/>
  <c r="L2054" i="1"/>
  <c r="D2054" i="1"/>
  <c r="E2054" i="1" s="1"/>
  <c r="G2054" i="1" s="1"/>
  <c r="H2055" i="1" s="1"/>
  <c r="O2052" i="1"/>
  <c r="B2053" i="1"/>
  <c r="A2056" i="1" l="1"/>
  <c r="L2055" i="1"/>
  <c r="D2055" i="1"/>
  <c r="E2055" i="1" s="1"/>
  <c r="G2055" i="1" s="1"/>
  <c r="H2056" i="1" s="1"/>
  <c r="P2055" i="1"/>
  <c r="M2054" i="1"/>
  <c r="N2054" i="1" s="1"/>
  <c r="C2055" i="1" s="1"/>
  <c r="Q2055" i="1"/>
  <c r="I2055" i="1"/>
  <c r="J2055" i="1" s="1"/>
  <c r="K2055" i="1" s="1"/>
  <c r="O2053" i="1"/>
  <c r="B2054" i="1"/>
  <c r="Q2056" i="1" l="1"/>
  <c r="P2056" i="1"/>
  <c r="M2055" i="1"/>
  <c r="N2055" i="1" s="1"/>
  <c r="C2056" i="1" s="1"/>
  <c r="I2056" i="1"/>
  <c r="J2056" i="1" s="1"/>
  <c r="K2056" i="1" s="1"/>
  <c r="A2057" i="1"/>
  <c r="L2056" i="1"/>
  <c r="D2056" i="1"/>
  <c r="E2056" i="1" s="1"/>
  <c r="G2056" i="1" s="1"/>
  <c r="H2057" i="1" s="1"/>
  <c r="O2054" i="1"/>
  <c r="B2055" i="1"/>
  <c r="L2057" i="1" l="1"/>
  <c r="A2058" i="1"/>
  <c r="D2057" i="1"/>
  <c r="E2057" i="1" s="1"/>
  <c r="G2057" i="1" s="1"/>
  <c r="H2058" i="1" s="1"/>
  <c r="M2056" i="1"/>
  <c r="N2056" i="1" s="1"/>
  <c r="C2057" i="1" s="1"/>
  <c r="Q2057" i="1"/>
  <c r="P2057" i="1"/>
  <c r="I2057" i="1"/>
  <c r="J2057" i="1" s="1"/>
  <c r="O2055" i="1"/>
  <c r="B2056" i="1"/>
  <c r="K2057" i="1" l="1"/>
  <c r="A2059" i="1"/>
  <c r="D2058" i="1"/>
  <c r="E2058" i="1" s="1"/>
  <c r="G2058" i="1" s="1"/>
  <c r="H2059" i="1" s="1"/>
  <c r="J2059" i="1" s="1"/>
  <c r="I2059" i="1"/>
  <c r="J2058" i="1"/>
  <c r="Q2058" i="1"/>
  <c r="M2057" i="1"/>
  <c r="N2057" i="1" s="1"/>
  <c r="C2058" i="1" s="1"/>
  <c r="K2058" i="1" s="1"/>
  <c r="B2058" i="1" s="1"/>
  <c r="P2058" i="1"/>
  <c r="I2058" i="1"/>
  <c r="O2056" i="1"/>
  <c r="B2057" i="1"/>
  <c r="N2058" i="1"/>
  <c r="A2060" i="1" l="1"/>
  <c r="L2059" i="1"/>
  <c r="D2059" i="1"/>
  <c r="E2059" i="1" s="1"/>
  <c r="G2059" i="1" s="1"/>
  <c r="H2060" i="1" s="1"/>
  <c r="O2057" i="1"/>
  <c r="C2059" i="1"/>
  <c r="K2059" i="1" s="1"/>
  <c r="O2058" i="1"/>
  <c r="M2059" i="1" l="1"/>
  <c r="N2059" i="1" s="1"/>
  <c r="Q2060" i="1"/>
  <c r="P2060" i="1"/>
  <c r="I2060" i="1"/>
  <c r="J2060" i="1" s="1"/>
  <c r="A2061" i="1"/>
  <c r="L2060" i="1"/>
  <c r="D2060" i="1"/>
  <c r="E2060" i="1" s="1"/>
  <c r="G2060" i="1" s="1"/>
  <c r="H2061" i="1" s="1"/>
  <c r="C2060" i="1"/>
  <c r="O2059" i="1"/>
  <c r="B2059" i="1"/>
  <c r="M2060" i="1" l="1"/>
  <c r="N2060" i="1" s="1"/>
  <c r="I2061" i="1"/>
  <c r="L2061" i="1"/>
  <c r="A2062" i="1"/>
  <c r="D2061" i="1"/>
  <c r="E2061" i="1" s="1"/>
  <c r="G2061" i="1" s="1"/>
  <c r="H2062" i="1" s="1"/>
  <c r="J2061" i="1"/>
  <c r="C2061" i="1"/>
  <c r="P2061" i="1"/>
  <c r="P2062" i="1" s="1"/>
  <c r="Q2061" i="1"/>
  <c r="K2060" i="1"/>
  <c r="O2060" i="1" s="1"/>
  <c r="K2061" i="1" l="1"/>
  <c r="L2062" i="1"/>
  <c r="P2063" i="1" s="1"/>
  <c r="A2063" i="1"/>
  <c r="D2062" i="1"/>
  <c r="E2062" i="1" s="1"/>
  <c r="G2062" i="1" s="1"/>
  <c r="H2063" i="1" s="1"/>
  <c r="M2061" i="1"/>
  <c r="N2061" i="1" s="1"/>
  <c r="C2062" i="1" s="1"/>
  <c r="I2062" i="1"/>
  <c r="J2062" i="1" s="1"/>
  <c r="Q2062" i="1"/>
  <c r="B2060" i="1"/>
  <c r="B2061" i="1"/>
  <c r="K2062" i="1" l="1"/>
  <c r="A2064" i="1"/>
  <c r="L2063" i="1"/>
  <c r="D2063" i="1"/>
  <c r="E2063" i="1" s="1"/>
  <c r="G2063" i="1" s="1"/>
  <c r="H2064" i="1" s="1"/>
  <c r="M2062" i="1"/>
  <c r="N2062" i="1" s="1"/>
  <c r="C2063" i="1" s="1"/>
  <c r="I2063" i="1"/>
  <c r="J2063" i="1" s="1"/>
  <c r="Q2063" i="1"/>
  <c r="O2061" i="1"/>
  <c r="B2062" i="1"/>
  <c r="K2063" i="1" l="1"/>
  <c r="B2063" i="1"/>
  <c r="M2063" i="1"/>
  <c r="N2063" i="1" s="1"/>
  <c r="C2064" i="1" s="1"/>
  <c r="I2064" i="1"/>
  <c r="J2064" i="1" s="1"/>
  <c r="A2065" i="1"/>
  <c r="L2064" i="1"/>
  <c r="D2064" i="1"/>
  <c r="E2064" i="1" s="1"/>
  <c r="G2064" i="1" s="1"/>
  <c r="H2065" i="1" s="1"/>
  <c r="P2064" i="1"/>
  <c r="Q2064" i="1"/>
  <c r="O2062" i="1"/>
  <c r="Q2065" i="1" l="1"/>
  <c r="O2063" i="1"/>
  <c r="K2064" i="1"/>
  <c r="B2064" i="1"/>
  <c r="P2065" i="1"/>
  <c r="M2064" i="1"/>
  <c r="N2064" i="1" s="1"/>
  <c r="C2065" i="1" s="1"/>
  <c r="I2065" i="1"/>
  <c r="J2065" i="1" s="1"/>
  <c r="L2065" i="1"/>
  <c r="A2066" i="1"/>
  <c r="D2065" i="1"/>
  <c r="E2065" i="1" s="1"/>
  <c r="G2065" i="1" s="1"/>
  <c r="H2066" i="1" s="1"/>
  <c r="K2065" i="1" l="1"/>
  <c r="B2065" i="1"/>
  <c r="M2065" i="1"/>
  <c r="N2065" i="1" s="1"/>
  <c r="C2066" i="1" s="1"/>
  <c r="I2066" i="1"/>
  <c r="J2066" i="1" s="1"/>
  <c r="P2066" i="1"/>
  <c r="Q2066" i="1"/>
  <c r="O2064" i="1"/>
  <c r="L2066" i="1"/>
  <c r="A2067" i="1"/>
  <c r="D2066" i="1"/>
  <c r="E2066" i="1" s="1"/>
  <c r="G2066" i="1" s="1"/>
  <c r="H2067" i="1" s="1"/>
  <c r="P2067" i="1" l="1"/>
  <c r="Q2067" i="1"/>
  <c r="K2066" i="1"/>
  <c r="B2066" i="1"/>
  <c r="A2068" i="1"/>
  <c r="L2067" i="1"/>
  <c r="D2067" i="1"/>
  <c r="E2067" i="1" s="1"/>
  <c r="G2067" i="1" s="1"/>
  <c r="H2068" i="1" s="1"/>
  <c r="M2066" i="1"/>
  <c r="N2066" i="1" s="1"/>
  <c r="C2067" i="1" s="1"/>
  <c r="I2067" i="1"/>
  <c r="J2067" i="1" s="1"/>
  <c r="O2065" i="1"/>
  <c r="K2067" i="1" l="1"/>
  <c r="B2067" i="1" s="1"/>
  <c r="M2067" i="1"/>
  <c r="N2067" i="1" s="1"/>
  <c r="C2068" i="1" s="1"/>
  <c r="I2068" i="1"/>
  <c r="J2068" i="1" s="1"/>
  <c r="P2068" i="1"/>
  <c r="A2069" i="1"/>
  <c r="L2068" i="1"/>
  <c r="D2068" i="1"/>
  <c r="E2068" i="1" s="1"/>
  <c r="G2068" i="1" s="1"/>
  <c r="H2069" i="1" s="1"/>
  <c r="Q2068" i="1"/>
  <c r="O2066" i="1"/>
  <c r="Q2069" i="1" l="1"/>
  <c r="K2068" i="1"/>
  <c r="B2068" i="1"/>
  <c r="M2068" i="1"/>
  <c r="N2068" i="1" s="1"/>
  <c r="C2069" i="1" s="1"/>
  <c r="I2069" i="1"/>
  <c r="J2069" i="1" s="1"/>
  <c r="A2070" i="1"/>
  <c r="L2069" i="1"/>
  <c r="D2069" i="1"/>
  <c r="E2069" i="1" s="1"/>
  <c r="G2069" i="1" s="1"/>
  <c r="H2070" i="1" s="1"/>
  <c r="P2069" i="1"/>
  <c r="O2067" i="1"/>
  <c r="K2069" i="1" l="1"/>
  <c r="B2069" i="1"/>
  <c r="A2071" i="1"/>
  <c r="L2070" i="1"/>
  <c r="D2070" i="1"/>
  <c r="E2070" i="1" s="1"/>
  <c r="G2070" i="1" s="1"/>
  <c r="H2071" i="1" s="1"/>
  <c r="M2069" i="1"/>
  <c r="N2069" i="1" s="1"/>
  <c r="C2070" i="1" s="1"/>
  <c r="I2070" i="1"/>
  <c r="J2070" i="1" s="1"/>
  <c r="Q2070" i="1"/>
  <c r="P2070" i="1"/>
  <c r="O2068" i="1"/>
  <c r="M2070" i="1" l="1"/>
  <c r="N2070" i="1" s="1"/>
  <c r="I2071" i="1"/>
  <c r="J2071" i="1" s="1"/>
  <c r="L2071" i="1"/>
  <c r="A2072" i="1"/>
  <c r="D2071" i="1"/>
  <c r="E2071" i="1" s="1"/>
  <c r="G2071" i="1" s="1"/>
  <c r="H2072" i="1" s="1"/>
  <c r="C2071" i="1"/>
  <c r="K2070" i="1"/>
  <c r="O2070" i="1" s="1"/>
  <c r="P2071" i="1"/>
  <c r="Q2071" i="1"/>
  <c r="O2069" i="1"/>
  <c r="K2071" i="1" l="1"/>
  <c r="J2072" i="1"/>
  <c r="A2073" i="1"/>
  <c r="L2072" i="1"/>
  <c r="D2072" i="1"/>
  <c r="E2072" i="1" s="1"/>
  <c r="G2072" i="1" s="1"/>
  <c r="H2073" i="1" s="1"/>
  <c r="B2071" i="1"/>
  <c r="M2071" i="1"/>
  <c r="N2071" i="1" s="1"/>
  <c r="C2072" i="1" s="1"/>
  <c r="I2072" i="1"/>
  <c r="Q2072" i="1"/>
  <c r="B2070" i="1"/>
  <c r="P2072" i="1"/>
  <c r="M2072" i="1" l="1"/>
  <c r="N2072" i="1" s="1"/>
  <c r="I2073" i="1"/>
  <c r="K2072" i="1"/>
  <c r="O2072" i="1" s="1"/>
  <c r="C2073" i="1"/>
  <c r="J2073" i="1"/>
  <c r="P2073" i="1"/>
  <c r="A2074" i="1"/>
  <c r="L2073" i="1"/>
  <c r="D2073" i="1"/>
  <c r="E2073" i="1" s="1"/>
  <c r="G2073" i="1" s="1"/>
  <c r="H2074" i="1" s="1"/>
  <c r="Q2073" i="1"/>
  <c r="O2071" i="1"/>
  <c r="P2074" i="1" l="1"/>
  <c r="Q2074" i="1"/>
  <c r="A2075" i="1"/>
  <c r="L2074" i="1"/>
  <c r="P2075" i="1" s="1"/>
  <c r="D2074" i="1"/>
  <c r="E2074" i="1" s="1"/>
  <c r="G2074" i="1" s="1"/>
  <c r="H2075" i="1" s="1"/>
  <c r="K2073" i="1"/>
  <c r="C2074" i="1"/>
  <c r="J2074" i="1"/>
  <c r="M2073" i="1"/>
  <c r="N2073" i="1" s="1"/>
  <c r="I2074" i="1"/>
  <c r="B2072" i="1"/>
  <c r="Q2075" i="1" l="1"/>
  <c r="K2074" i="1"/>
  <c r="O2073" i="1"/>
  <c r="B2073" i="1"/>
  <c r="M2074" i="1"/>
  <c r="N2074" i="1" s="1"/>
  <c r="C2075" i="1" s="1"/>
  <c r="I2075" i="1"/>
  <c r="J2075" i="1" s="1"/>
  <c r="A2076" i="1"/>
  <c r="L2075" i="1"/>
  <c r="D2075" i="1"/>
  <c r="E2075" i="1" s="1"/>
  <c r="G2075" i="1" s="1"/>
  <c r="H2076" i="1" s="1"/>
  <c r="K2075" i="1" l="1"/>
  <c r="B2075" i="1"/>
  <c r="M2075" i="1"/>
  <c r="N2075" i="1" s="1"/>
  <c r="C2076" i="1" s="1"/>
  <c r="I2076" i="1"/>
  <c r="J2076" i="1" s="1"/>
  <c r="Q2076" i="1"/>
  <c r="O2074" i="1"/>
  <c r="B2074" i="1"/>
  <c r="L2076" i="1"/>
  <c r="A2077" i="1"/>
  <c r="D2076" i="1"/>
  <c r="E2076" i="1" s="1"/>
  <c r="G2076" i="1" s="1"/>
  <c r="H2077" i="1" s="1"/>
  <c r="P2076" i="1"/>
  <c r="Q2077" i="1" l="1"/>
  <c r="K2076" i="1"/>
  <c r="B2076" i="1"/>
  <c r="P2077" i="1"/>
  <c r="J2077" i="1"/>
  <c r="L2077" i="1"/>
  <c r="A2078" i="1"/>
  <c r="D2077" i="1"/>
  <c r="E2077" i="1" s="1"/>
  <c r="G2077" i="1" s="1"/>
  <c r="H2078" i="1" s="1"/>
  <c r="M2076" i="1"/>
  <c r="N2076" i="1" s="1"/>
  <c r="C2077" i="1" s="1"/>
  <c r="I2077" i="1"/>
  <c r="O2075" i="1"/>
  <c r="K2077" i="1" l="1"/>
  <c r="B2077" i="1"/>
  <c r="M2077" i="1"/>
  <c r="N2077" i="1" s="1"/>
  <c r="C2078" i="1" s="1"/>
  <c r="I2078" i="1"/>
  <c r="J2078" i="1" s="1"/>
  <c r="P2078" i="1"/>
  <c r="Q2078" i="1"/>
  <c r="A2079" i="1"/>
  <c r="L2078" i="1"/>
  <c r="D2078" i="1"/>
  <c r="E2078" i="1" s="1"/>
  <c r="G2078" i="1" s="1"/>
  <c r="H2079" i="1" s="1"/>
  <c r="O2076" i="1"/>
  <c r="K2078" i="1" l="1"/>
  <c r="B2078" i="1"/>
  <c r="Q2079" i="1"/>
  <c r="L2079" i="1"/>
  <c r="A2080" i="1"/>
  <c r="D2079" i="1"/>
  <c r="E2079" i="1" s="1"/>
  <c r="G2079" i="1" s="1"/>
  <c r="H2080" i="1" s="1"/>
  <c r="P2079" i="1"/>
  <c r="M2078" i="1"/>
  <c r="N2078" i="1" s="1"/>
  <c r="C2079" i="1" s="1"/>
  <c r="I2079" i="1"/>
  <c r="J2079" i="1" s="1"/>
  <c r="O2077" i="1"/>
  <c r="P2080" i="1" l="1"/>
  <c r="K2079" i="1"/>
  <c r="B2079" i="1"/>
  <c r="A2081" i="1"/>
  <c r="L2080" i="1"/>
  <c r="D2080" i="1"/>
  <c r="E2080" i="1" s="1"/>
  <c r="G2080" i="1" s="1"/>
  <c r="H2081" i="1" s="1"/>
  <c r="Q2080" i="1"/>
  <c r="M2079" i="1"/>
  <c r="N2079" i="1" s="1"/>
  <c r="C2080" i="1" s="1"/>
  <c r="I2080" i="1"/>
  <c r="J2080" i="1" s="1"/>
  <c r="O2078" i="1"/>
  <c r="K2080" i="1" l="1"/>
  <c r="B2080" i="1"/>
  <c r="M2080" i="1"/>
  <c r="N2080" i="1" s="1"/>
  <c r="C2081" i="1" s="1"/>
  <c r="I2081" i="1"/>
  <c r="J2081" i="1" s="1"/>
  <c r="L2081" i="1"/>
  <c r="A2082" i="1"/>
  <c r="D2081" i="1"/>
  <c r="E2081" i="1" s="1"/>
  <c r="G2081" i="1" s="1"/>
  <c r="H2082" i="1" s="1"/>
  <c r="P2081" i="1"/>
  <c r="Q2081" i="1"/>
  <c r="O2079" i="1"/>
  <c r="O2080" i="1" l="1"/>
  <c r="M2081" i="1"/>
  <c r="N2081" i="1" s="1"/>
  <c r="I2082" i="1"/>
  <c r="L2082" i="1"/>
  <c r="A2083" i="1"/>
  <c r="D2082" i="1"/>
  <c r="E2082" i="1" s="1"/>
  <c r="G2082" i="1" s="1"/>
  <c r="H2083" i="1" s="1"/>
  <c r="J2082" i="1"/>
  <c r="Q2082" i="1"/>
  <c r="P2082" i="1"/>
  <c r="K2081" i="1"/>
  <c r="C2082" i="1"/>
  <c r="P2083" i="1" l="1"/>
  <c r="Q2083" i="1"/>
  <c r="M2082" i="1"/>
  <c r="N2082" i="1" s="1"/>
  <c r="C2083" i="1" s="1"/>
  <c r="I2083" i="1"/>
  <c r="J2083" i="1" s="1"/>
  <c r="L2083" i="1"/>
  <c r="A2084" i="1"/>
  <c r="D2083" i="1"/>
  <c r="E2083" i="1" s="1"/>
  <c r="G2083" i="1" s="1"/>
  <c r="H2084" i="1" s="1"/>
  <c r="K2082" i="1"/>
  <c r="O2081" i="1"/>
  <c r="B2081" i="1"/>
  <c r="K2083" i="1" l="1"/>
  <c r="B2083" i="1"/>
  <c r="M2083" i="1"/>
  <c r="N2083" i="1" s="1"/>
  <c r="C2084" i="1" s="1"/>
  <c r="I2084" i="1"/>
  <c r="J2084" i="1"/>
  <c r="A2085" i="1"/>
  <c r="L2084" i="1"/>
  <c r="D2084" i="1"/>
  <c r="E2084" i="1" s="1"/>
  <c r="G2084" i="1" s="1"/>
  <c r="H2085" i="1" s="1"/>
  <c r="O2082" i="1"/>
  <c r="B2082" i="1"/>
  <c r="Q2084" i="1"/>
  <c r="P2084" i="1"/>
  <c r="K2084" i="1" l="1"/>
  <c r="B2084" i="1"/>
  <c r="M2084" i="1"/>
  <c r="N2084" i="1" s="1"/>
  <c r="C2085" i="1" s="1"/>
  <c r="I2085" i="1"/>
  <c r="J2085" i="1" s="1"/>
  <c r="L2085" i="1"/>
  <c r="A2086" i="1"/>
  <c r="D2085" i="1"/>
  <c r="E2085" i="1" s="1"/>
  <c r="G2085" i="1" s="1"/>
  <c r="H2086" i="1" s="1"/>
  <c r="P2085" i="1"/>
  <c r="Q2085" i="1"/>
  <c r="O2083" i="1"/>
  <c r="K2085" i="1" l="1"/>
  <c r="B2085" i="1"/>
  <c r="J2086" i="1"/>
  <c r="A2087" i="1"/>
  <c r="L2086" i="1"/>
  <c r="D2086" i="1"/>
  <c r="E2086" i="1" s="1"/>
  <c r="G2086" i="1" s="1"/>
  <c r="H2087" i="1" s="1"/>
  <c r="Q2086" i="1"/>
  <c r="M2085" i="1"/>
  <c r="N2085" i="1" s="1"/>
  <c r="C2086" i="1" s="1"/>
  <c r="I2086" i="1"/>
  <c r="P2086" i="1"/>
  <c r="O2084" i="1"/>
  <c r="O2085" i="1" l="1"/>
  <c r="K2086" i="1"/>
  <c r="B2086" i="1"/>
  <c r="Q2087" i="1"/>
  <c r="P2087" i="1"/>
  <c r="M2086" i="1"/>
  <c r="N2086" i="1" s="1"/>
  <c r="C2087" i="1" s="1"/>
  <c r="I2087" i="1"/>
  <c r="J2087" i="1" s="1"/>
  <c r="A2088" i="1"/>
  <c r="L2087" i="1"/>
  <c r="D2087" i="1"/>
  <c r="E2087" i="1" s="1"/>
  <c r="G2087" i="1" s="1"/>
  <c r="H2088" i="1" s="1"/>
  <c r="K2087" i="1" l="1"/>
  <c r="B2087" i="1"/>
  <c r="Q2088" i="1"/>
  <c r="M2087" i="1"/>
  <c r="N2087" i="1" s="1"/>
  <c r="C2088" i="1" s="1"/>
  <c r="P2088" i="1"/>
  <c r="I2088" i="1"/>
  <c r="J2088" i="1" s="1"/>
  <c r="O2086" i="1"/>
  <c r="A2089" i="1"/>
  <c r="L2088" i="1"/>
  <c r="D2088" i="1"/>
  <c r="E2088" i="1" s="1"/>
  <c r="G2088" i="1" s="1"/>
  <c r="H2089" i="1" s="1"/>
  <c r="K2088" i="1" l="1"/>
  <c r="B2088" i="1" s="1"/>
  <c r="M2088" i="1"/>
  <c r="N2088" i="1" s="1"/>
  <c r="C2089" i="1" s="1"/>
  <c r="Q2089" i="1"/>
  <c r="P2089" i="1"/>
  <c r="I2089" i="1"/>
  <c r="J2089" i="1" s="1"/>
  <c r="L2089" i="1"/>
  <c r="A2090" i="1"/>
  <c r="D2089" i="1"/>
  <c r="E2089" i="1" s="1"/>
  <c r="G2089" i="1" s="1"/>
  <c r="H2090" i="1" s="1"/>
  <c r="O2087" i="1"/>
  <c r="K2089" i="1" l="1"/>
  <c r="B2089" i="1" s="1"/>
  <c r="L2090" i="1"/>
  <c r="A2091" i="1"/>
  <c r="D2090" i="1"/>
  <c r="E2090" i="1" s="1"/>
  <c r="G2090" i="1" s="1"/>
  <c r="H2091" i="1" s="1"/>
  <c r="O2088" i="1"/>
  <c r="M2089" i="1"/>
  <c r="N2089" i="1" s="1"/>
  <c r="C2090" i="1" s="1"/>
  <c r="Q2090" i="1"/>
  <c r="P2090" i="1"/>
  <c r="I2090" i="1"/>
  <c r="J2090" i="1" s="1"/>
  <c r="K2090" i="1" l="1"/>
  <c r="B2090" i="1"/>
  <c r="P2091" i="1"/>
  <c r="M2090" i="1"/>
  <c r="N2090" i="1" s="1"/>
  <c r="C2091" i="1" s="1"/>
  <c r="Q2091" i="1"/>
  <c r="I2091" i="1"/>
  <c r="J2091" i="1" s="1"/>
  <c r="A2092" i="1"/>
  <c r="L2091" i="1"/>
  <c r="D2091" i="1"/>
  <c r="E2091" i="1" s="1"/>
  <c r="G2091" i="1" s="1"/>
  <c r="H2092" i="1" s="1"/>
  <c r="O2089" i="1"/>
  <c r="K2091" i="1" l="1"/>
  <c r="B2091" i="1"/>
  <c r="O2090" i="1"/>
  <c r="Q2092" i="1"/>
  <c r="P2092" i="1"/>
  <c r="M2091" i="1"/>
  <c r="N2091" i="1" s="1"/>
  <c r="C2092" i="1" s="1"/>
  <c r="I2092" i="1"/>
  <c r="J2092" i="1" s="1"/>
  <c r="A2093" i="1"/>
  <c r="L2092" i="1"/>
  <c r="D2092" i="1"/>
  <c r="E2092" i="1" s="1"/>
  <c r="G2092" i="1" s="1"/>
  <c r="H2093" i="1" s="1"/>
  <c r="K2092" i="1" l="1"/>
  <c r="B2092" i="1"/>
  <c r="P2093" i="1"/>
  <c r="M2092" i="1"/>
  <c r="N2092" i="1" s="1"/>
  <c r="C2093" i="1" s="1"/>
  <c r="Q2093" i="1"/>
  <c r="I2093" i="1"/>
  <c r="J2093" i="1" s="1"/>
  <c r="A2094" i="1"/>
  <c r="L2093" i="1"/>
  <c r="D2093" i="1"/>
  <c r="E2093" i="1" s="1"/>
  <c r="G2093" i="1" s="1"/>
  <c r="H2094" i="1" s="1"/>
  <c r="O2091" i="1"/>
  <c r="K2093" i="1" l="1"/>
  <c r="B2093" i="1"/>
  <c r="A2095" i="1"/>
  <c r="L2094" i="1"/>
  <c r="D2094" i="1"/>
  <c r="E2094" i="1" s="1"/>
  <c r="G2094" i="1" s="1"/>
  <c r="H2095" i="1" s="1"/>
  <c r="O2092" i="1"/>
  <c r="J2094" i="1"/>
  <c r="M2093" i="1"/>
  <c r="N2093" i="1" s="1"/>
  <c r="C2094" i="1" s="1"/>
  <c r="P2094" i="1"/>
  <c r="Q2094" i="1"/>
  <c r="I2094" i="1"/>
  <c r="O2093" i="1" l="1"/>
  <c r="K2094" i="1"/>
  <c r="B2094" i="1"/>
  <c r="P2095" i="1"/>
  <c r="Q2095" i="1"/>
  <c r="M2094" i="1"/>
  <c r="N2094" i="1" s="1"/>
  <c r="C2095" i="1" s="1"/>
  <c r="I2095" i="1"/>
  <c r="J2095" i="1" s="1"/>
  <c r="L2095" i="1"/>
  <c r="A2096" i="1"/>
  <c r="D2095" i="1"/>
  <c r="E2095" i="1" s="1"/>
  <c r="G2095" i="1" s="1"/>
  <c r="H2096" i="1" s="1"/>
  <c r="K2095" i="1" l="1"/>
  <c r="B2095" i="1"/>
  <c r="L2096" i="1"/>
  <c r="A2097" i="1"/>
  <c r="D2096" i="1"/>
  <c r="E2096" i="1" s="1"/>
  <c r="G2096" i="1" s="1"/>
  <c r="H2097" i="1" s="1"/>
  <c r="O2094" i="1"/>
  <c r="M2095" i="1"/>
  <c r="N2095" i="1" s="1"/>
  <c r="C2096" i="1" s="1"/>
  <c r="Q2096" i="1"/>
  <c r="P2096" i="1"/>
  <c r="I2096" i="1"/>
  <c r="J2096" i="1" s="1"/>
  <c r="O2095" i="1" l="1"/>
  <c r="K2096" i="1"/>
  <c r="B2096" i="1"/>
  <c r="J2097" i="1"/>
  <c r="L2097" i="1"/>
  <c r="A2098" i="1"/>
  <c r="D2097" i="1"/>
  <c r="E2097" i="1" s="1"/>
  <c r="G2097" i="1" s="1"/>
  <c r="H2098" i="1" s="1"/>
  <c r="P2097" i="1"/>
  <c r="Q2097" i="1"/>
  <c r="M2096" i="1"/>
  <c r="N2096" i="1" s="1"/>
  <c r="C2097" i="1" s="1"/>
  <c r="I2097" i="1"/>
  <c r="K2097" i="1" l="1"/>
  <c r="B2097" i="1"/>
  <c r="L2098" i="1"/>
  <c r="A2099" i="1"/>
  <c r="D2098" i="1"/>
  <c r="E2098" i="1" s="1"/>
  <c r="G2098" i="1" s="1"/>
  <c r="H2099" i="1" s="1"/>
  <c r="M2097" i="1"/>
  <c r="N2097" i="1" s="1"/>
  <c r="C2098" i="1" s="1"/>
  <c r="Q2098" i="1"/>
  <c r="P2098" i="1"/>
  <c r="I2098" i="1"/>
  <c r="J2098" i="1" s="1"/>
  <c r="O2096" i="1"/>
  <c r="K2098" i="1" l="1"/>
  <c r="B2098" i="1"/>
  <c r="J2099" i="1"/>
  <c r="A2100" i="1"/>
  <c r="L2099" i="1"/>
  <c r="D2099" i="1"/>
  <c r="E2099" i="1" s="1"/>
  <c r="G2099" i="1" s="1"/>
  <c r="H2100" i="1" s="1"/>
  <c r="M2098" i="1"/>
  <c r="N2098" i="1" s="1"/>
  <c r="C2099" i="1" s="1"/>
  <c r="Q2099" i="1"/>
  <c r="P2099" i="1"/>
  <c r="I2099" i="1"/>
  <c r="O2097" i="1"/>
  <c r="K2099" i="1" l="1"/>
  <c r="B2099" i="1"/>
  <c r="A2101" i="1"/>
  <c r="L2100" i="1"/>
  <c r="D2100" i="1"/>
  <c r="E2100" i="1" s="1"/>
  <c r="G2100" i="1" s="1"/>
  <c r="H2101" i="1" s="1"/>
  <c r="M2099" i="1"/>
  <c r="N2099" i="1" s="1"/>
  <c r="C2100" i="1" s="1"/>
  <c r="P2100" i="1"/>
  <c r="Q2100" i="1"/>
  <c r="I2100" i="1"/>
  <c r="J2100" i="1" s="1"/>
  <c r="O2098" i="1"/>
  <c r="K2100" i="1" l="1"/>
  <c r="B2100" i="1"/>
  <c r="Q2101" i="1"/>
  <c r="M2100" i="1"/>
  <c r="N2100" i="1" s="1"/>
  <c r="C2101" i="1" s="1"/>
  <c r="P2101" i="1"/>
  <c r="I2101" i="1"/>
  <c r="J2101" i="1" s="1"/>
  <c r="L2101" i="1"/>
  <c r="A2102" i="1"/>
  <c r="D2101" i="1"/>
  <c r="E2101" i="1" s="1"/>
  <c r="G2101" i="1" s="1"/>
  <c r="H2102" i="1" s="1"/>
  <c r="O2099" i="1"/>
  <c r="K2101" i="1" l="1"/>
  <c r="O2101" i="1" s="1"/>
  <c r="A2103" i="1"/>
  <c r="L2102" i="1"/>
  <c r="D2102" i="1"/>
  <c r="E2102" i="1" s="1"/>
  <c r="G2102" i="1" s="1"/>
  <c r="H2103" i="1" s="1"/>
  <c r="O2100" i="1"/>
  <c r="Q2102" i="1"/>
  <c r="M2101" i="1"/>
  <c r="N2101" i="1" s="1"/>
  <c r="C2102" i="1" s="1"/>
  <c r="P2102" i="1"/>
  <c r="I2102" i="1"/>
  <c r="J2102" i="1" s="1"/>
  <c r="B2101" i="1" l="1"/>
  <c r="K2102" i="1"/>
  <c r="B2102" i="1"/>
  <c r="J2103" i="1"/>
  <c r="A2104" i="1"/>
  <c r="L2103" i="1"/>
  <c r="D2103" i="1"/>
  <c r="E2103" i="1" s="1"/>
  <c r="G2103" i="1" s="1"/>
  <c r="H2104" i="1" s="1"/>
  <c r="M2102" i="1"/>
  <c r="N2102" i="1" s="1"/>
  <c r="C2103" i="1" s="1"/>
  <c r="Q2103" i="1"/>
  <c r="P2103" i="1"/>
  <c r="I2103" i="1"/>
  <c r="K2103" i="1" l="1"/>
  <c r="B2103" i="1"/>
  <c r="M2103" i="1"/>
  <c r="N2103" i="1" s="1"/>
  <c r="C2104" i="1" s="1"/>
  <c r="P2104" i="1"/>
  <c r="Q2104" i="1"/>
  <c r="I2104" i="1"/>
  <c r="J2104" i="1" s="1"/>
  <c r="A2105" i="1"/>
  <c r="L2104" i="1"/>
  <c r="D2104" i="1"/>
  <c r="E2104" i="1" s="1"/>
  <c r="G2104" i="1" s="1"/>
  <c r="H2105" i="1" s="1"/>
  <c r="O2102" i="1"/>
  <c r="K2104" i="1" l="1"/>
  <c r="B2104" i="1" s="1"/>
  <c r="P2105" i="1"/>
  <c r="M2104" i="1"/>
  <c r="N2104" i="1" s="1"/>
  <c r="C2105" i="1" s="1"/>
  <c r="Q2105" i="1"/>
  <c r="I2105" i="1"/>
  <c r="J2105" i="1"/>
  <c r="O2103" i="1"/>
  <c r="L2105" i="1"/>
  <c r="A2106" i="1"/>
  <c r="D2105" i="1"/>
  <c r="E2105" i="1" s="1"/>
  <c r="G2105" i="1" s="1"/>
  <c r="H2106" i="1" s="1"/>
  <c r="K2105" i="1" l="1"/>
  <c r="B2105" i="1"/>
  <c r="L2106" i="1"/>
  <c r="A2107" i="1"/>
  <c r="D2106" i="1"/>
  <c r="E2106" i="1" s="1"/>
  <c r="G2106" i="1" s="1"/>
  <c r="H2107" i="1" s="1"/>
  <c r="O2104" i="1"/>
  <c r="P2106" i="1"/>
  <c r="M2105" i="1"/>
  <c r="N2105" i="1" s="1"/>
  <c r="C2106" i="1" s="1"/>
  <c r="Q2106" i="1"/>
  <c r="I2106" i="1"/>
  <c r="J2106" i="1" s="1"/>
  <c r="K2106" i="1" l="1"/>
  <c r="B2106" i="1"/>
  <c r="Q2107" i="1"/>
  <c r="P2107" i="1"/>
  <c r="M2106" i="1"/>
  <c r="N2106" i="1" s="1"/>
  <c r="C2107" i="1" s="1"/>
  <c r="I2107" i="1"/>
  <c r="J2107" i="1" s="1"/>
  <c r="A2108" i="1"/>
  <c r="L2107" i="1"/>
  <c r="D2107" i="1"/>
  <c r="E2107" i="1" s="1"/>
  <c r="G2107" i="1" s="1"/>
  <c r="H2108" i="1" s="1"/>
  <c r="O2105" i="1"/>
  <c r="K2107" i="1" l="1"/>
  <c r="B2107" i="1"/>
  <c r="M2107" i="1"/>
  <c r="N2107" i="1" s="1"/>
  <c r="C2108" i="1" s="1"/>
  <c r="Q2108" i="1"/>
  <c r="P2108" i="1"/>
  <c r="I2108" i="1"/>
  <c r="J2108" i="1" s="1"/>
  <c r="O2106" i="1"/>
  <c r="A2109" i="1"/>
  <c r="L2108" i="1"/>
  <c r="D2108" i="1"/>
  <c r="E2108" i="1" s="1"/>
  <c r="G2108" i="1" s="1"/>
  <c r="H2109" i="1" s="1"/>
  <c r="K2108" i="1" l="1"/>
  <c r="B2108" i="1" s="1"/>
  <c r="Q2109" i="1"/>
  <c r="P2109" i="1"/>
  <c r="M2108" i="1"/>
  <c r="N2108" i="1" s="1"/>
  <c r="C2109" i="1" s="1"/>
  <c r="I2109" i="1"/>
  <c r="J2109" i="1" s="1"/>
  <c r="L2109" i="1"/>
  <c r="A2110" i="1"/>
  <c r="D2109" i="1"/>
  <c r="E2109" i="1" s="1"/>
  <c r="G2109" i="1" s="1"/>
  <c r="H2110" i="1" s="1"/>
  <c r="O2107" i="1"/>
  <c r="K2109" i="1" l="1"/>
  <c r="B2109" i="1"/>
  <c r="A2111" i="1"/>
  <c r="L2110" i="1"/>
  <c r="D2110" i="1"/>
  <c r="E2110" i="1" s="1"/>
  <c r="G2110" i="1" s="1"/>
  <c r="H2111" i="1" s="1"/>
  <c r="O2108" i="1"/>
  <c r="Q2110" i="1"/>
  <c r="M2109" i="1"/>
  <c r="N2109" i="1" s="1"/>
  <c r="C2110" i="1" s="1"/>
  <c r="P2110" i="1"/>
  <c r="I2110" i="1"/>
  <c r="J2110" i="1" s="1"/>
  <c r="Q2111" i="1" l="1"/>
  <c r="M2110" i="1"/>
  <c r="N2110" i="1" s="1"/>
  <c r="P2111" i="1"/>
  <c r="I2111" i="1"/>
  <c r="J2111" i="1" s="1"/>
  <c r="K2110" i="1"/>
  <c r="O2110" i="1" s="1"/>
  <c r="C2111" i="1"/>
  <c r="A2112" i="1"/>
  <c r="L2111" i="1"/>
  <c r="D2111" i="1"/>
  <c r="E2111" i="1" s="1"/>
  <c r="G2111" i="1" s="1"/>
  <c r="H2112" i="1" s="1"/>
  <c r="O2109" i="1"/>
  <c r="K2111" i="1" l="1"/>
  <c r="B2110" i="1"/>
  <c r="Q2112" i="1"/>
  <c r="P2112" i="1"/>
  <c r="M2111" i="1"/>
  <c r="N2111" i="1" s="1"/>
  <c r="C2112" i="1" s="1"/>
  <c r="I2112" i="1"/>
  <c r="J2112" i="1"/>
  <c r="L2112" i="1"/>
  <c r="A2113" i="1"/>
  <c r="D2112" i="1"/>
  <c r="E2112" i="1" s="1"/>
  <c r="G2112" i="1" s="1"/>
  <c r="H2113" i="1" s="1"/>
  <c r="K2112" i="1" l="1"/>
  <c r="B2112" i="1"/>
  <c r="L2113" i="1"/>
  <c r="A2114" i="1"/>
  <c r="D2113" i="1"/>
  <c r="E2113" i="1" s="1"/>
  <c r="G2113" i="1" s="1"/>
  <c r="H2114" i="1" s="1"/>
  <c r="O2111" i="1"/>
  <c r="B2111" i="1"/>
  <c r="P2113" i="1"/>
  <c r="Q2113" i="1"/>
  <c r="M2112" i="1"/>
  <c r="N2112" i="1" s="1"/>
  <c r="C2113" i="1" s="1"/>
  <c r="I2113" i="1"/>
  <c r="J2113" i="1" s="1"/>
  <c r="Q2114" i="1" l="1"/>
  <c r="M2113" i="1"/>
  <c r="N2113" i="1" s="1"/>
  <c r="C2114" i="1" s="1"/>
  <c r="P2114" i="1"/>
  <c r="I2114" i="1"/>
  <c r="J2114" i="1" s="1"/>
  <c r="L2114" i="1"/>
  <c r="A2115" i="1"/>
  <c r="D2114" i="1"/>
  <c r="E2114" i="1" s="1"/>
  <c r="G2114" i="1" s="1"/>
  <c r="H2115" i="1" s="1"/>
  <c r="K2113" i="1"/>
  <c r="B2113" i="1"/>
  <c r="O2112" i="1"/>
  <c r="O2113" i="1" l="1"/>
  <c r="K2114" i="1"/>
  <c r="Q2115" i="1"/>
  <c r="M2114" i="1"/>
  <c r="N2114" i="1" s="1"/>
  <c r="C2115" i="1" s="1"/>
  <c r="P2115" i="1"/>
  <c r="I2115" i="1"/>
  <c r="J2115" i="1" s="1"/>
  <c r="A2116" i="1"/>
  <c r="L2115" i="1"/>
  <c r="D2115" i="1"/>
  <c r="E2115" i="1" s="1"/>
  <c r="G2115" i="1" s="1"/>
  <c r="H2116" i="1" s="1"/>
  <c r="O2114" i="1" l="1"/>
  <c r="K2115" i="1"/>
  <c r="B2115" i="1"/>
  <c r="B2114" i="1"/>
  <c r="J2116" i="1"/>
  <c r="M2115" i="1"/>
  <c r="N2115" i="1" s="1"/>
  <c r="C2116" i="1" s="1"/>
  <c r="Q2116" i="1"/>
  <c r="P2116" i="1"/>
  <c r="I2116" i="1"/>
  <c r="L2116" i="1"/>
  <c r="A2117" i="1"/>
  <c r="D2116" i="1"/>
  <c r="E2116" i="1" s="1"/>
  <c r="G2116" i="1" s="1"/>
  <c r="H2117" i="1" s="1"/>
  <c r="K2116" i="1" l="1"/>
  <c r="B2116" i="1"/>
  <c r="L2117" i="1"/>
  <c r="A2118" i="1"/>
  <c r="D2117" i="1"/>
  <c r="E2117" i="1" s="1"/>
  <c r="G2117" i="1" s="1"/>
  <c r="H2118" i="1" s="1"/>
  <c r="P2117" i="1"/>
  <c r="Q2117" i="1"/>
  <c r="M2116" i="1"/>
  <c r="N2116" i="1" s="1"/>
  <c r="C2117" i="1" s="1"/>
  <c r="I2117" i="1"/>
  <c r="J2117" i="1" s="1"/>
  <c r="O2115" i="1"/>
  <c r="K2117" i="1" l="1"/>
  <c r="B2117" i="1"/>
  <c r="A2119" i="1"/>
  <c r="L2118" i="1"/>
  <c r="D2118" i="1"/>
  <c r="E2118" i="1" s="1"/>
  <c r="G2118" i="1" s="1"/>
  <c r="H2119" i="1" s="1"/>
  <c r="Q2118" i="1"/>
  <c r="M2117" i="1"/>
  <c r="N2117" i="1" s="1"/>
  <c r="C2118" i="1" s="1"/>
  <c r="P2118" i="1"/>
  <c r="I2118" i="1"/>
  <c r="J2118" i="1" s="1"/>
  <c r="O2116" i="1"/>
  <c r="O2117" i="1" l="1"/>
  <c r="K2118" i="1"/>
  <c r="B2118" i="1"/>
  <c r="M2118" i="1"/>
  <c r="N2118" i="1" s="1"/>
  <c r="C2119" i="1" s="1"/>
  <c r="P2119" i="1"/>
  <c r="Q2119" i="1"/>
  <c r="I2119" i="1"/>
  <c r="J2119" i="1" s="1"/>
  <c r="A2120" i="1"/>
  <c r="L2119" i="1"/>
  <c r="D2119" i="1"/>
  <c r="E2119" i="1" s="1"/>
  <c r="G2119" i="1" s="1"/>
  <c r="H2120" i="1" s="1"/>
  <c r="K2119" i="1" l="1"/>
  <c r="B2119" i="1"/>
  <c r="Q2120" i="1"/>
  <c r="M2119" i="1"/>
  <c r="N2119" i="1" s="1"/>
  <c r="C2120" i="1" s="1"/>
  <c r="P2120" i="1"/>
  <c r="I2120" i="1"/>
  <c r="J2120" i="1" s="1"/>
  <c r="A2121" i="1"/>
  <c r="L2120" i="1"/>
  <c r="D2120" i="1"/>
  <c r="E2120" i="1" s="1"/>
  <c r="G2120" i="1" s="1"/>
  <c r="H2121" i="1" s="1"/>
  <c r="O2118" i="1"/>
  <c r="K2120" i="1" l="1"/>
  <c r="B2120" i="1"/>
  <c r="O2119" i="1"/>
  <c r="M2120" i="1"/>
  <c r="N2120" i="1" s="1"/>
  <c r="C2121" i="1" s="1"/>
  <c r="Q2121" i="1"/>
  <c r="P2121" i="1"/>
  <c r="I2121" i="1"/>
  <c r="J2121" i="1" s="1"/>
  <c r="L2121" i="1"/>
  <c r="A2122" i="1"/>
  <c r="D2121" i="1"/>
  <c r="E2121" i="1" s="1"/>
  <c r="G2121" i="1" s="1"/>
  <c r="H2122" i="1" s="1"/>
  <c r="K2121" i="1" l="1"/>
  <c r="B2121" i="1"/>
  <c r="J2122" i="1"/>
  <c r="L2122" i="1"/>
  <c r="A2123" i="1"/>
  <c r="D2122" i="1"/>
  <c r="E2122" i="1" s="1"/>
  <c r="G2122" i="1" s="1"/>
  <c r="H2123" i="1" s="1"/>
  <c r="M2121" i="1"/>
  <c r="N2121" i="1" s="1"/>
  <c r="C2122" i="1" s="1"/>
  <c r="Q2122" i="1"/>
  <c r="P2122" i="1"/>
  <c r="I2122" i="1"/>
  <c r="O2120" i="1"/>
  <c r="K2122" i="1" l="1"/>
  <c r="B2122" i="1"/>
  <c r="L2123" i="1"/>
  <c r="A2124" i="1"/>
  <c r="D2123" i="1"/>
  <c r="E2123" i="1" s="1"/>
  <c r="G2123" i="1" s="1"/>
  <c r="H2124" i="1" s="1"/>
  <c r="Q2123" i="1"/>
  <c r="P2123" i="1"/>
  <c r="M2122" i="1"/>
  <c r="N2122" i="1" s="1"/>
  <c r="C2123" i="1" s="1"/>
  <c r="I2123" i="1"/>
  <c r="J2123" i="1" s="1"/>
  <c r="O2121" i="1"/>
  <c r="K2123" i="1" l="1"/>
  <c r="J2124" i="1"/>
  <c r="A2125" i="1"/>
  <c r="L2124" i="1"/>
  <c r="D2124" i="1"/>
  <c r="E2124" i="1" s="1"/>
  <c r="G2124" i="1" s="1"/>
  <c r="H2125" i="1" s="1"/>
  <c r="M2123" i="1"/>
  <c r="N2123" i="1" s="1"/>
  <c r="C2124" i="1" s="1"/>
  <c r="Q2124" i="1"/>
  <c r="P2124" i="1"/>
  <c r="I2124" i="1"/>
  <c r="O2122" i="1"/>
  <c r="N2125" i="1"/>
  <c r="O2123" i="1" l="1"/>
  <c r="K2124" i="1"/>
  <c r="B2124" i="1"/>
  <c r="I2126" i="1"/>
  <c r="A2126" i="1"/>
  <c r="P2126" i="1"/>
  <c r="Q2126" i="1"/>
  <c r="D2125" i="1"/>
  <c r="E2125" i="1" s="1"/>
  <c r="G2125" i="1" s="1"/>
  <c r="H2126" i="1" s="1"/>
  <c r="J2126" i="1" s="1"/>
  <c r="P2125" i="1"/>
  <c r="M2124" i="1"/>
  <c r="N2124" i="1" s="1"/>
  <c r="C2125" i="1" s="1"/>
  <c r="Q2125" i="1"/>
  <c r="I2125" i="1"/>
  <c r="J2125" i="1" s="1"/>
  <c r="B2123" i="1"/>
  <c r="K2125" i="1" l="1"/>
  <c r="C2126" i="1"/>
  <c r="K2126" i="1" s="1"/>
  <c r="A2127" i="1"/>
  <c r="L2126" i="1"/>
  <c r="Q2127" i="1" s="1"/>
  <c r="D2126" i="1"/>
  <c r="E2126" i="1" s="1"/>
  <c r="G2126" i="1" s="1"/>
  <c r="H2127" i="1" s="1"/>
  <c r="O2124" i="1"/>
  <c r="A2128" i="1" l="1"/>
  <c r="L2127" i="1"/>
  <c r="D2127" i="1"/>
  <c r="E2127" i="1" s="1"/>
  <c r="G2127" i="1" s="1"/>
  <c r="H2128" i="1" s="1"/>
  <c r="P2127" i="1"/>
  <c r="M2126" i="1"/>
  <c r="N2126" i="1" s="1"/>
  <c r="O2126" i="1" s="1"/>
  <c r="I2127" i="1"/>
  <c r="J2127" i="1" s="1"/>
  <c r="B2125" i="1"/>
  <c r="O2125" i="1"/>
  <c r="B2126" i="1"/>
  <c r="P2128" i="1" l="1"/>
  <c r="M2127" i="1"/>
  <c r="N2127" i="1" s="1"/>
  <c r="I2128" i="1"/>
  <c r="C2127" i="1"/>
  <c r="J2128" i="1"/>
  <c r="A2129" i="1"/>
  <c r="L2128" i="1"/>
  <c r="D2128" i="1"/>
  <c r="E2128" i="1" s="1"/>
  <c r="G2128" i="1" s="1"/>
  <c r="H2129" i="1" s="1"/>
  <c r="Q2128" i="1"/>
  <c r="M2128" i="1" l="1"/>
  <c r="N2128" i="1" s="1"/>
  <c r="I2129" i="1"/>
  <c r="K2127" i="1"/>
  <c r="O2127" i="1" s="1"/>
  <c r="C2128" i="1"/>
  <c r="B2127" i="1"/>
  <c r="A2130" i="1"/>
  <c r="L2129" i="1"/>
  <c r="D2129" i="1"/>
  <c r="E2129" i="1" s="1"/>
  <c r="G2129" i="1" s="1"/>
  <c r="H2130" i="1" s="1"/>
  <c r="Q2129" i="1"/>
  <c r="P2129" i="1"/>
  <c r="J2129" i="1"/>
  <c r="L2130" i="1" l="1"/>
  <c r="A2131" i="1"/>
  <c r="D2130" i="1"/>
  <c r="E2130" i="1" s="1"/>
  <c r="G2130" i="1" s="1"/>
  <c r="H2131" i="1" s="1"/>
  <c r="K2128" i="1"/>
  <c r="O2128" i="1" s="1"/>
  <c r="C2129" i="1"/>
  <c r="B2128" i="1"/>
  <c r="J2130" i="1"/>
  <c r="Q2130" i="1"/>
  <c r="Q2131" i="1" s="1"/>
  <c r="M2129" i="1"/>
  <c r="N2129" i="1" s="1"/>
  <c r="I2130" i="1"/>
  <c r="P2130" i="1"/>
  <c r="P2131" i="1" s="1"/>
  <c r="K2129" i="1" l="1"/>
  <c r="O2129" i="1" s="1"/>
  <c r="C2130" i="1"/>
  <c r="B2129" i="1"/>
  <c r="L2131" i="1"/>
  <c r="A2132" i="1"/>
  <c r="D2131" i="1"/>
  <c r="E2131" i="1" s="1"/>
  <c r="G2131" i="1" s="1"/>
  <c r="H2132" i="1" s="1"/>
  <c r="M2130" i="1"/>
  <c r="N2130" i="1" s="1"/>
  <c r="I2131" i="1"/>
  <c r="J2131" i="1" s="1"/>
  <c r="M2131" i="1" l="1"/>
  <c r="N2131" i="1" s="1"/>
  <c r="I2132" i="1"/>
  <c r="J2132" i="1" s="1"/>
  <c r="P2132" i="1"/>
  <c r="L2132" i="1"/>
  <c r="A2133" i="1"/>
  <c r="D2132" i="1"/>
  <c r="E2132" i="1" s="1"/>
  <c r="G2132" i="1" s="1"/>
  <c r="H2133" i="1" s="1"/>
  <c r="K2130" i="1"/>
  <c r="O2130" i="1" s="1"/>
  <c r="C2131" i="1"/>
  <c r="Q2132" i="1"/>
  <c r="L2133" i="1" l="1"/>
  <c r="A2134" i="1"/>
  <c r="D2133" i="1"/>
  <c r="E2133" i="1" s="1"/>
  <c r="G2133" i="1" s="1"/>
  <c r="H2134" i="1" s="1"/>
  <c r="M2132" i="1"/>
  <c r="N2132" i="1" s="1"/>
  <c r="I2133" i="1"/>
  <c r="J2133" i="1" s="1"/>
  <c r="P2133" i="1"/>
  <c r="P2134" i="1" s="1"/>
  <c r="Q2133" i="1"/>
  <c r="B2130" i="1"/>
  <c r="C2132" i="1"/>
  <c r="K2131" i="1"/>
  <c r="O2131" i="1" s="1"/>
  <c r="B2131" i="1"/>
  <c r="Q2134" i="1" l="1"/>
  <c r="M2133" i="1"/>
  <c r="N2133" i="1" s="1"/>
  <c r="I2134" i="1"/>
  <c r="J2134" i="1" s="1"/>
  <c r="A2135" i="1"/>
  <c r="L2134" i="1"/>
  <c r="D2134" i="1"/>
  <c r="E2134" i="1" s="1"/>
  <c r="G2134" i="1" s="1"/>
  <c r="H2135" i="1" s="1"/>
  <c r="C2133" i="1"/>
  <c r="K2132" i="1"/>
  <c r="O2132" i="1" s="1"/>
  <c r="B2132" i="1"/>
  <c r="M2134" i="1" l="1"/>
  <c r="N2134" i="1" s="1"/>
  <c r="I2135" i="1"/>
  <c r="J2135" i="1" s="1"/>
  <c r="L2135" i="1"/>
  <c r="A2136" i="1"/>
  <c r="D2135" i="1"/>
  <c r="E2135" i="1" s="1"/>
  <c r="G2135" i="1" s="1"/>
  <c r="H2136" i="1" s="1"/>
  <c r="P2135" i="1"/>
  <c r="C2134" i="1"/>
  <c r="K2133" i="1"/>
  <c r="O2133" i="1" s="1"/>
  <c r="Q2135" i="1"/>
  <c r="B2133" i="1" l="1"/>
  <c r="C2135" i="1"/>
  <c r="K2134" i="1"/>
  <c r="O2134" i="1" s="1"/>
  <c r="B2134" i="1"/>
  <c r="P2136" i="1"/>
  <c r="P2137" i="1" s="1"/>
  <c r="M2135" i="1"/>
  <c r="N2135" i="1" s="1"/>
  <c r="I2136" i="1"/>
  <c r="J2136" i="1" s="1"/>
  <c r="Q2136" i="1"/>
  <c r="L2136" i="1"/>
  <c r="A2137" i="1"/>
  <c r="D2136" i="1"/>
  <c r="E2136" i="1" s="1"/>
  <c r="G2136" i="1" s="1"/>
  <c r="H2137" i="1" s="1"/>
  <c r="Q2137" i="1" l="1"/>
  <c r="A2138" i="1"/>
  <c r="L2137" i="1"/>
  <c r="D2137" i="1"/>
  <c r="E2137" i="1" s="1"/>
  <c r="G2137" i="1" s="1"/>
  <c r="H2138" i="1" s="1"/>
  <c r="M2136" i="1"/>
  <c r="N2136" i="1" s="1"/>
  <c r="I2137" i="1"/>
  <c r="J2137" i="1" s="1"/>
  <c r="K2135" i="1"/>
  <c r="O2135" i="1" s="1"/>
  <c r="C2136" i="1"/>
  <c r="B2135" i="1" l="1"/>
  <c r="M2137" i="1"/>
  <c r="N2137" i="1" s="1"/>
  <c r="I2138" i="1"/>
  <c r="J2138" i="1" s="1"/>
  <c r="L2138" i="1"/>
  <c r="A2139" i="1"/>
  <c r="D2138" i="1"/>
  <c r="E2138" i="1" s="1"/>
  <c r="G2138" i="1" s="1"/>
  <c r="H2139" i="1" s="1"/>
  <c r="C2137" i="1"/>
  <c r="K2136" i="1"/>
  <c r="O2136" i="1" s="1"/>
  <c r="Q2138" i="1"/>
  <c r="P2138" i="1"/>
  <c r="K2137" i="1" l="1"/>
  <c r="O2137" i="1" s="1"/>
  <c r="C2138" i="1"/>
  <c r="B2137" i="1"/>
  <c r="A2140" i="1"/>
  <c r="L2139" i="1"/>
  <c r="D2139" i="1"/>
  <c r="E2139" i="1" s="1"/>
  <c r="G2139" i="1" s="1"/>
  <c r="H2140" i="1" s="1"/>
  <c r="M2138" i="1"/>
  <c r="N2138" i="1" s="1"/>
  <c r="I2139" i="1"/>
  <c r="J2139" i="1" s="1"/>
  <c r="P2139" i="1"/>
  <c r="Q2139" i="1"/>
  <c r="B2136" i="1"/>
  <c r="M2139" i="1" l="1"/>
  <c r="N2139" i="1" s="1"/>
  <c r="I2140" i="1"/>
  <c r="J2140" i="1" s="1"/>
  <c r="A2141" i="1"/>
  <c r="L2140" i="1"/>
  <c r="D2140" i="1"/>
  <c r="E2140" i="1" s="1"/>
  <c r="G2140" i="1" s="1"/>
  <c r="H2141" i="1" s="1"/>
  <c r="Q2140" i="1"/>
  <c r="P2140" i="1"/>
  <c r="C2139" i="1"/>
  <c r="K2138" i="1"/>
  <c r="O2138" i="1" s="1"/>
  <c r="P2141" i="1" l="1"/>
  <c r="L2141" i="1"/>
  <c r="A2142" i="1"/>
  <c r="D2141" i="1"/>
  <c r="E2141" i="1" s="1"/>
  <c r="G2141" i="1" s="1"/>
  <c r="H2142" i="1" s="1"/>
  <c r="Q2141" i="1"/>
  <c r="B2138" i="1"/>
  <c r="M2140" i="1"/>
  <c r="N2140" i="1" s="1"/>
  <c r="I2141" i="1"/>
  <c r="J2141" i="1" s="1"/>
  <c r="K2139" i="1"/>
  <c r="O2139" i="1" s="1"/>
  <c r="C2140" i="1"/>
  <c r="B2139" i="1"/>
  <c r="Q2142" i="1" l="1"/>
  <c r="P2142" i="1"/>
  <c r="A2143" i="1"/>
  <c r="L2142" i="1"/>
  <c r="D2142" i="1"/>
  <c r="E2142" i="1" s="1"/>
  <c r="G2142" i="1" s="1"/>
  <c r="H2143" i="1" s="1"/>
  <c r="K2140" i="1"/>
  <c r="O2140" i="1" s="1"/>
  <c r="C2141" i="1"/>
  <c r="P2143" i="1"/>
  <c r="M2141" i="1"/>
  <c r="N2141" i="1" s="1"/>
  <c r="I2142" i="1"/>
  <c r="J2142" i="1" s="1"/>
  <c r="B2140" i="1" l="1"/>
  <c r="C2142" i="1"/>
  <c r="K2141" i="1"/>
  <c r="O2141" i="1" s="1"/>
  <c r="B2141" i="1"/>
  <c r="M2142" i="1"/>
  <c r="N2142" i="1" s="1"/>
  <c r="I2143" i="1"/>
  <c r="J2143" i="1" s="1"/>
  <c r="Q2143" i="1"/>
  <c r="L2143" i="1"/>
  <c r="A2144" i="1"/>
  <c r="D2143" i="1"/>
  <c r="E2143" i="1" s="1"/>
  <c r="G2143" i="1" s="1"/>
  <c r="H2144" i="1" s="1"/>
  <c r="L2144" i="1" l="1"/>
  <c r="A2145" i="1"/>
  <c r="D2144" i="1"/>
  <c r="E2144" i="1" s="1"/>
  <c r="G2144" i="1" s="1"/>
  <c r="H2145" i="1" s="1"/>
  <c r="M2143" i="1"/>
  <c r="N2143" i="1" s="1"/>
  <c r="I2144" i="1"/>
  <c r="J2144" i="1" s="1"/>
  <c r="C2143" i="1"/>
  <c r="K2142" i="1"/>
  <c r="O2142" i="1" s="1"/>
  <c r="Q2144" i="1"/>
  <c r="P2144" i="1"/>
  <c r="P2145" i="1" s="1"/>
  <c r="K2143" i="1" l="1"/>
  <c r="O2143" i="1" s="1"/>
  <c r="C2144" i="1"/>
  <c r="Q2145" i="1"/>
  <c r="L2145" i="1"/>
  <c r="A2146" i="1"/>
  <c r="D2145" i="1"/>
  <c r="E2145" i="1" s="1"/>
  <c r="G2145" i="1" s="1"/>
  <c r="H2146" i="1" s="1"/>
  <c r="M2144" i="1"/>
  <c r="N2144" i="1" s="1"/>
  <c r="I2145" i="1"/>
  <c r="J2145" i="1" s="1"/>
  <c r="B2142" i="1"/>
  <c r="A2147" i="1" l="1"/>
  <c r="L2146" i="1"/>
  <c r="D2146" i="1"/>
  <c r="E2146" i="1" s="1"/>
  <c r="G2146" i="1" s="1"/>
  <c r="H2147" i="1" s="1"/>
  <c r="M2145" i="1"/>
  <c r="N2145" i="1" s="1"/>
  <c r="I2146" i="1"/>
  <c r="J2146" i="1"/>
  <c r="Q2146" i="1"/>
  <c r="Q2147" i="1" s="1"/>
  <c r="P2146" i="1"/>
  <c r="B2143" i="1"/>
  <c r="K2144" i="1"/>
  <c r="O2144" i="1" s="1"/>
  <c r="C2145" i="1"/>
  <c r="P2147" i="1" l="1"/>
  <c r="B2144" i="1"/>
  <c r="K2145" i="1"/>
  <c r="O2145" i="1" s="1"/>
  <c r="C2146" i="1"/>
  <c r="B2145" i="1"/>
  <c r="M2146" i="1"/>
  <c r="N2146" i="1" s="1"/>
  <c r="I2147" i="1"/>
  <c r="J2147" i="1" s="1"/>
  <c r="L2147" i="1"/>
  <c r="A2148" i="1"/>
  <c r="D2147" i="1"/>
  <c r="E2147" i="1" s="1"/>
  <c r="G2147" i="1" s="1"/>
  <c r="H2148" i="1" s="1"/>
  <c r="A2149" i="1" l="1"/>
  <c r="L2148" i="1"/>
  <c r="D2148" i="1"/>
  <c r="E2148" i="1" s="1"/>
  <c r="G2148" i="1" s="1"/>
  <c r="H2149" i="1" s="1"/>
  <c r="C2147" i="1"/>
  <c r="K2146" i="1"/>
  <c r="O2146" i="1" s="1"/>
  <c r="M2147" i="1"/>
  <c r="N2147" i="1" s="1"/>
  <c r="I2148" i="1"/>
  <c r="J2148" i="1" s="1"/>
  <c r="P2148" i="1"/>
  <c r="Q2148" i="1"/>
  <c r="B2146" i="1" l="1"/>
  <c r="C2148" i="1"/>
  <c r="K2147" i="1"/>
  <c r="O2147" i="1" s="1"/>
  <c r="Q2149" i="1"/>
  <c r="P2149" i="1"/>
  <c r="A2150" i="1"/>
  <c r="L2149" i="1"/>
  <c r="D2149" i="1"/>
  <c r="E2149" i="1" s="1"/>
  <c r="G2149" i="1" s="1"/>
  <c r="H2150" i="1" s="1"/>
  <c r="M2148" i="1"/>
  <c r="N2148" i="1" s="1"/>
  <c r="I2149" i="1"/>
  <c r="J2149" i="1" s="1"/>
  <c r="B2147" i="1" l="1"/>
  <c r="P2150" i="1"/>
  <c r="Q2150" i="1"/>
  <c r="M2149" i="1"/>
  <c r="N2149" i="1" s="1"/>
  <c r="I2150" i="1"/>
  <c r="J2150" i="1" s="1"/>
  <c r="L2150" i="1"/>
  <c r="A2151" i="1"/>
  <c r="D2150" i="1"/>
  <c r="E2150" i="1" s="1"/>
  <c r="G2150" i="1" s="1"/>
  <c r="H2151" i="1" s="1"/>
  <c r="C2149" i="1"/>
  <c r="K2148" i="1"/>
  <c r="O2148" i="1" s="1"/>
  <c r="B2148" i="1"/>
  <c r="A2152" i="1" l="1"/>
  <c r="L2151" i="1"/>
  <c r="D2151" i="1"/>
  <c r="E2151" i="1" s="1"/>
  <c r="G2151" i="1" s="1"/>
  <c r="H2152" i="1" s="1"/>
  <c r="C2150" i="1"/>
  <c r="K2149" i="1"/>
  <c r="O2149" i="1" s="1"/>
  <c r="M2150" i="1"/>
  <c r="N2150" i="1" s="1"/>
  <c r="I2151" i="1"/>
  <c r="J2151" i="1" s="1"/>
  <c r="Q2151" i="1"/>
  <c r="P2151" i="1"/>
  <c r="B2149" i="1" l="1"/>
  <c r="K2150" i="1"/>
  <c r="O2150" i="1" s="1"/>
  <c r="C2151" i="1"/>
  <c r="B2150" i="1"/>
  <c r="J2152" i="1"/>
  <c r="P2152" i="1"/>
  <c r="Q2152" i="1"/>
  <c r="M2151" i="1"/>
  <c r="N2151" i="1" s="1"/>
  <c r="I2152" i="1"/>
  <c r="A2153" i="1"/>
  <c r="L2152" i="1"/>
  <c r="D2152" i="1"/>
  <c r="E2152" i="1" s="1"/>
  <c r="G2152" i="1" s="1"/>
  <c r="H2153" i="1" s="1"/>
  <c r="Q2153" i="1" l="1"/>
  <c r="P2153" i="1"/>
  <c r="M2152" i="1"/>
  <c r="N2152" i="1" s="1"/>
  <c r="I2153" i="1"/>
  <c r="J2153" i="1" s="1"/>
  <c r="C2152" i="1"/>
  <c r="K2151" i="1"/>
  <c r="O2151" i="1" s="1"/>
  <c r="L2153" i="1"/>
  <c r="Q2154" i="1" s="1"/>
  <c r="A2154" i="1"/>
  <c r="D2153" i="1"/>
  <c r="E2153" i="1" s="1"/>
  <c r="G2153" i="1" s="1"/>
  <c r="H2154" i="1" s="1"/>
  <c r="P2154" i="1" l="1"/>
  <c r="B2151" i="1"/>
  <c r="K2152" i="1"/>
  <c r="O2152" i="1" s="1"/>
  <c r="C2153" i="1"/>
  <c r="B2152" i="1"/>
  <c r="J2154" i="1"/>
  <c r="L2154" i="1"/>
  <c r="A2155" i="1"/>
  <c r="D2154" i="1"/>
  <c r="E2154" i="1" s="1"/>
  <c r="G2154" i="1" s="1"/>
  <c r="H2155" i="1" s="1"/>
  <c r="M2153" i="1"/>
  <c r="N2153" i="1" s="1"/>
  <c r="I2154" i="1"/>
  <c r="M2154" i="1" l="1"/>
  <c r="N2154" i="1" s="1"/>
  <c r="I2155" i="1"/>
  <c r="J2155" i="1" s="1"/>
  <c r="A2156" i="1"/>
  <c r="L2155" i="1"/>
  <c r="D2155" i="1"/>
  <c r="E2155" i="1" s="1"/>
  <c r="G2155" i="1" s="1"/>
  <c r="H2156" i="1" s="1"/>
  <c r="Q2155" i="1"/>
  <c r="C2154" i="1"/>
  <c r="K2153" i="1"/>
  <c r="O2153" i="1" s="1"/>
  <c r="P2155" i="1"/>
  <c r="Q2156" i="1" l="1"/>
  <c r="P2156" i="1"/>
  <c r="C2155" i="1"/>
  <c r="K2154" i="1"/>
  <c r="O2154" i="1" s="1"/>
  <c r="M2155" i="1"/>
  <c r="N2155" i="1" s="1"/>
  <c r="I2156" i="1"/>
  <c r="J2156" i="1" s="1"/>
  <c r="L2156" i="1"/>
  <c r="A2157" i="1"/>
  <c r="D2156" i="1"/>
  <c r="E2156" i="1" s="1"/>
  <c r="G2156" i="1" s="1"/>
  <c r="H2157" i="1" s="1"/>
  <c r="B2153" i="1"/>
  <c r="B2154" i="1" l="1"/>
  <c r="Q2157" i="1"/>
  <c r="C2156" i="1"/>
  <c r="K2155" i="1"/>
  <c r="O2155" i="1" s="1"/>
  <c r="B2155" i="1"/>
  <c r="M2156" i="1"/>
  <c r="N2156" i="1" s="1"/>
  <c r="I2157" i="1"/>
  <c r="J2157" i="1" s="1"/>
  <c r="P2157" i="1"/>
  <c r="L2157" i="1"/>
  <c r="A2158" i="1"/>
  <c r="D2157" i="1"/>
  <c r="E2157" i="1" s="1"/>
  <c r="G2157" i="1" s="1"/>
  <c r="H2158" i="1" s="1"/>
  <c r="M2157" i="1" l="1"/>
  <c r="N2157" i="1" s="1"/>
  <c r="I2158" i="1"/>
  <c r="J2158" i="1" s="1"/>
  <c r="P2158" i="1"/>
  <c r="Q2158" i="1"/>
  <c r="L2158" i="1"/>
  <c r="A2159" i="1"/>
  <c r="D2158" i="1"/>
  <c r="E2158" i="1" s="1"/>
  <c r="G2158" i="1" s="1"/>
  <c r="H2159" i="1" s="1"/>
  <c r="C2157" i="1"/>
  <c r="K2156" i="1"/>
  <c r="O2156" i="1" s="1"/>
  <c r="B2156" i="1"/>
  <c r="Q2159" i="1" l="1"/>
  <c r="A2160" i="1"/>
  <c r="L2159" i="1"/>
  <c r="D2159" i="1"/>
  <c r="E2159" i="1" s="1"/>
  <c r="G2159" i="1" s="1"/>
  <c r="H2160" i="1" s="1"/>
  <c r="M2158" i="1"/>
  <c r="N2158" i="1" s="1"/>
  <c r="I2159" i="1"/>
  <c r="J2159" i="1" s="1"/>
  <c r="P2159" i="1"/>
  <c r="K2157" i="1"/>
  <c r="O2157" i="1" s="1"/>
  <c r="C2158" i="1"/>
  <c r="B2157" i="1" l="1"/>
  <c r="K2158" i="1"/>
  <c r="O2158" i="1" s="1"/>
  <c r="C2159" i="1"/>
  <c r="M2159" i="1"/>
  <c r="N2159" i="1" s="1"/>
  <c r="I2160" i="1"/>
  <c r="J2160" i="1" s="1"/>
  <c r="A2161" i="1"/>
  <c r="L2160" i="1"/>
  <c r="D2160" i="1"/>
  <c r="E2160" i="1" s="1"/>
  <c r="G2160" i="1" s="1"/>
  <c r="H2161" i="1" s="1"/>
  <c r="P2160" i="1"/>
  <c r="Q2160" i="1"/>
  <c r="Q2161" i="1" l="1"/>
  <c r="P2161" i="1"/>
  <c r="M2160" i="1"/>
  <c r="N2160" i="1" s="1"/>
  <c r="I2161" i="1"/>
  <c r="J2161" i="1" s="1"/>
  <c r="A2162" i="1"/>
  <c r="L2161" i="1"/>
  <c r="Q2162" i="1" s="1"/>
  <c r="D2161" i="1"/>
  <c r="E2161" i="1" s="1"/>
  <c r="G2161" i="1" s="1"/>
  <c r="H2162" i="1" s="1"/>
  <c r="B2158" i="1"/>
  <c r="C2160" i="1"/>
  <c r="K2159" i="1"/>
  <c r="O2159" i="1" s="1"/>
  <c r="B2159" i="1"/>
  <c r="K2160" i="1" l="1"/>
  <c r="O2160" i="1" s="1"/>
  <c r="C2161" i="1"/>
  <c r="B2160" i="1"/>
  <c r="M2161" i="1"/>
  <c r="N2161" i="1" s="1"/>
  <c r="I2162" i="1"/>
  <c r="J2162" i="1" s="1"/>
  <c r="P2162" i="1"/>
  <c r="A2163" i="1"/>
  <c r="L2162" i="1"/>
  <c r="D2162" i="1"/>
  <c r="E2162" i="1" s="1"/>
  <c r="G2162" i="1" s="1"/>
  <c r="H2163" i="1" s="1"/>
  <c r="L2163" i="1" l="1"/>
  <c r="A2164" i="1"/>
  <c r="D2163" i="1"/>
  <c r="E2163" i="1" s="1"/>
  <c r="G2163" i="1" s="1"/>
  <c r="H2164" i="1" s="1"/>
  <c r="P2163" i="1"/>
  <c r="C2162" i="1"/>
  <c r="K2161" i="1"/>
  <c r="O2161" i="1" s="1"/>
  <c r="J2163" i="1"/>
  <c r="M2162" i="1"/>
  <c r="N2162" i="1" s="1"/>
  <c r="I2163" i="1"/>
  <c r="Q2163" i="1"/>
  <c r="Q2164" i="1" s="1"/>
  <c r="K2162" i="1" l="1"/>
  <c r="O2162" i="1" s="1"/>
  <c r="C2163" i="1"/>
  <c r="B2162" i="1"/>
  <c r="B2161" i="1"/>
  <c r="P2164" i="1"/>
  <c r="J2164" i="1"/>
  <c r="L2164" i="1"/>
  <c r="A2165" i="1"/>
  <c r="D2164" i="1"/>
  <c r="E2164" i="1" s="1"/>
  <c r="G2164" i="1" s="1"/>
  <c r="H2165" i="1" s="1"/>
  <c r="M2163" i="1"/>
  <c r="N2163" i="1" s="1"/>
  <c r="I2164" i="1"/>
  <c r="M2164" i="1" l="1"/>
  <c r="N2164" i="1" s="1"/>
  <c r="I2165" i="1"/>
  <c r="P2165" i="1"/>
  <c r="Q2165" i="1"/>
  <c r="Q2166" i="1" s="1"/>
  <c r="J2165" i="1"/>
  <c r="K2163" i="1"/>
  <c r="O2163" i="1" s="1"/>
  <c r="C2164" i="1"/>
  <c r="A2166" i="1"/>
  <c r="L2165" i="1"/>
  <c r="D2165" i="1"/>
  <c r="E2165" i="1" s="1"/>
  <c r="G2165" i="1" s="1"/>
  <c r="H2166" i="1" s="1"/>
  <c r="B2163" i="1" l="1"/>
  <c r="K2164" i="1"/>
  <c r="O2164" i="1" s="1"/>
  <c r="C2165" i="1"/>
  <c r="B2164" i="1"/>
  <c r="J2166" i="1"/>
  <c r="P2166" i="1"/>
  <c r="P2167" i="1" s="1"/>
  <c r="Q2167" i="1"/>
  <c r="M2165" i="1"/>
  <c r="N2165" i="1" s="1"/>
  <c r="I2166" i="1"/>
  <c r="A2167" i="1"/>
  <c r="L2166" i="1"/>
  <c r="D2166" i="1"/>
  <c r="E2166" i="1" s="1"/>
  <c r="G2166" i="1" s="1"/>
  <c r="H2167" i="1" s="1"/>
  <c r="M2166" i="1" l="1"/>
  <c r="N2166" i="1" s="1"/>
  <c r="I2167" i="1"/>
  <c r="J2167" i="1" s="1"/>
  <c r="C2166" i="1"/>
  <c r="K2165" i="1"/>
  <c r="O2165" i="1" s="1"/>
  <c r="B2165" i="1"/>
  <c r="L2167" i="1"/>
  <c r="P2168" i="1" s="1"/>
  <c r="A2168" i="1"/>
  <c r="D2167" i="1"/>
  <c r="E2167" i="1" s="1"/>
  <c r="G2167" i="1" s="1"/>
  <c r="H2168" i="1" s="1"/>
  <c r="K2166" i="1" l="1"/>
  <c r="O2166" i="1" s="1"/>
  <c r="C2167" i="1"/>
  <c r="B2166" i="1"/>
  <c r="L2168" i="1"/>
  <c r="A2169" i="1"/>
  <c r="D2168" i="1"/>
  <c r="E2168" i="1" s="1"/>
  <c r="G2168" i="1" s="1"/>
  <c r="H2169" i="1" s="1"/>
  <c r="M2167" i="1"/>
  <c r="N2167" i="1" s="1"/>
  <c r="I2168" i="1"/>
  <c r="J2168" i="1" s="1"/>
  <c r="Q2168" i="1"/>
  <c r="A2170" i="1" l="1"/>
  <c r="L2169" i="1"/>
  <c r="D2169" i="1"/>
  <c r="E2169" i="1" s="1"/>
  <c r="G2169" i="1" s="1"/>
  <c r="H2170" i="1" s="1"/>
  <c r="M2168" i="1"/>
  <c r="N2168" i="1" s="1"/>
  <c r="I2169" i="1"/>
  <c r="J2169" i="1" s="1"/>
  <c r="C2168" i="1"/>
  <c r="K2167" i="1"/>
  <c r="O2167" i="1" s="1"/>
  <c r="Q2169" i="1"/>
  <c r="P2169" i="1"/>
  <c r="P2170" i="1" l="1"/>
  <c r="C2169" i="1"/>
  <c r="K2168" i="1"/>
  <c r="O2168" i="1" s="1"/>
  <c r="B2168" i="1"/>
  <c r="M2169" i="1"/>
  <c r="N2169" i="1" s="1"/>
  <c r="I2170" i="1"/>
  <c r="J2170" i="1" s="1"/>
  <c r="Q2170" i="1"/>
  <c r="Q2171" i="1" s="1"/>
  <c r="A2171" i="1"/>
  <c r="L2170" i="1"/>
  <c r="D2170" i="1"/>
  <c r="E2170" i="1" s="1"/>
  <c r="G2170" i="1" s="1"/>
  <c r="H2171" i="1" s="1"/>
  <c r="B2167" i="1"/>
  <c r="C2170" i="1" l="1"/>
  <c r="K2169" i="1"/>
  <c r="O2169" i="1" s="1"/>
  <c r="B2169" i="1"/>
  <c r="M2170" i="1"/>
  <c r="N2170" i="1" s="1"/>
  <c r="I2171" i="1"/>
  <c r="J2171" i="1" s="1"/>
  <c r="P2171" i="1"/>
  <c r="L2171" i="1"/>
  <c r="Q2172" i="1" s="1"/>
  <c r="A2172" i="1"/>
  <c r="D2171" i="1"/>
  <c r="E2171" i="1" s="1"/>
  <c r="G2171" i="1" s="1"/>
  <c r="H2172" i="1" s="1"/>
  <c r="P2172" i="1" l="1"/>
  <c r="L2172" i="1"/>
  <c r="Q2173" i="1" s="1"/>
  <c r="A2173" i="1"/>
  <c r="D2172" i="1"/>
  <c r="E2172" i="1" s="1"/>
  <c r="G2172" i="1" s="1"/>
  <c r="H2173" i="1" s="1"/>
  <c r="M2171" i="1"/>
  <c r="N2171" i="1" s="1"/>
  <c r="I2172" i="1"/>
  <c r="J2172" i="1" s="1"/>
  <c r="C2171" i="1"/>
  <c r="K2170" i="1"/>
  <c r="O2170" i="1" s="1"/>
  <c r="B2170" i="1" l="1"/>
  <c r="L2173" i="1"/>
  <c r="A2174" i="1"/>
  <c r="D2173" i="1"/>
  <c r="E2173" i="1" s="1"/>
  <c r="G2173" i="1" s="1"/>
  <c r="H2174" i="1" s="1"/>
  <c r="M2172" i="1"/>
  <c r="N2172" i="1" s="1"/>
  <c r="I2173" i="1"/>
  <c r="J2173" i="1" s="1"/>
  <c r="C2172" i="1"/>
  <c r="K2171" i="1"/>
  <c r="O2171" i="1" s="1"/>
  <c r="P2173" i="1"/>
  <c r="P2174" i="1" l="1"/>
  <c r="L2174" i="1"/>
  <c r="A2175" i="1"/>
  <c r="D2174" i="1"/>
  <c r="E2174" i="1" s="1"/>
  <c r="G2174" i="1" s="1"/>
  <c r="H2175" i="1" s="1"/>
  <c r="B2171" i="1"/>
  <c r="K2172" i="1"/>
  <c r="O2172" i="1" s="1"/>
  <c r="C2173" i="1"/>
  <c r="B2172" i="1"/>
  <c r="M2173" i="1"/>
  <c r="N2173" i="1" s="1"/>
  <c r="I2174" i="1"/>
  <c r="J2174" i="1" s="1"/>
  <c r="Q2174" i="1"/>
  <c r="Q2175" i="1" l="1"/>
  <c r="K2173" i="1"/>
  <c r="O2173" i="1" s="1"/>
  <c r="C2174" i="1"/>
  <c r="B2173" i="1"/>
  <c r="L2175" i="1"/>
  <c r="A2176" i="1"/>
  <c r="D2175" i="1"/>
  <c r="E2175" i="1" s="1"/>
  <c r="G2175" i="1" s="1"/>
  <c r="H2176" i="1" s="1"/>
  <c r="M2174" i="1"/>
  <c r="N2174" i="1" s="1"/>
  <c r="I2175" i="1"/>
  <c r="J2175" i="1"/>
  <c r="P2175" i="1"/>
  <c r="A2177" i="1" l="1"/>
  <c r="L2176" i="1"/>
  <c r="D2176" i="1"/>
  <c r="E2176" i="1" s="1"/>
  <c r="G2176" i="1" s="1"/>
  <c r="H2177" i="1" s="1"/>
  <c r="P2176" i="1"/>
  <c r="K2174" i="1"/>
  <c r="O2174" i="1" s="1"/>
  <c r="C2175" i="1"/>
  <c r="M2175" i="1"/>
  <c r="N2175" i="1" s="1"/>
  <c r="I2176" i="1"/>
  <c r="J2176" i="1" s="1"/>
  <c r="Q2176" i="1"/>
  <c r="B2174" i="1" l="1"/>
  <c r="C2176" i="1"/>
  <c r="K2175" i="1"/>
  <c r="O2175" i="1" s="1"/>
  <c r="B2175" i="1"/>
  <c r="P2177" i="1"/>
  <c r="P2178" i="1" s="1"/>
  <c r="M2176" i="1"/>
  <c r="N2176" i="1" s="1"/>
  <c r="I2177" i="1"/>
  <c r="J2177" i="1"/>
  <c r="Q2177" i="1"/>
  <c r="A2178" i="1"/>
  <c r="L2177" i="1"/>
  <c r="D2177" i="1"/>
  <c r="E2177" i="1" s="1"/>
  <c r="G2177" i="1" s="1"/>
  <c r="H2178" i="1" s="1"/>
  <c r="M2177" i="1" l="1"/>
  <c r="N2177" i="1" s="1"/>
  <c r="I2178" i="1"/>
  <c r="K2176" i="1"/>
  <c r="O2176" i="1" s="1"/>
  <c r="C2177" i="1"/>
  <c r="B2176" i="1"/>
  <c r="J2178" i="1"/>
  <c r="L2178" i="1"/>
  <c r="A2179" i="1"/>
  <c r="D2178" i="1"/>
  <c r="E2178" i="1" s="1"/>
  <c r="G2178" i="1" s="1"/>
  <c r="H2179" i="1" s="1"/>
  <c r="Q2178" i="1"/>
  <c r="M2178" i="1" l="1"/>
  <c r="N2178" i="1" s="1"/>
  <c r="I2179" i="1"/>
  <c r="C2178" i="1"/>
  <c r="K2177" i="1"/>
  <c r="O2177" i="1" s="1"/>
  <c r="B2177" i="1"/>
  <c r="Q2179" i="1"/>
  <c r="J2179" i="1"/>
  <c r="L2179" i="1"/>
  <c r="A2180" i="1"/>
  <c r="D2179" i="1"/>
  <c r="E2179" i="1" s="1"/>
  <c r="G2179" i="1" s="1"/>
  <c r="H2180" i="1" s="1"/>
  <c r="P2179" i="1"/>
  <c r="M2179" i="1" l="1"/>
  <c r="N2179" i="1" s="1"/>
  <c r="I2180" i="1"/>
  <c r="Q2180" i="1"/>
  <c r="P2180" i="1"/>
  <c r="P2181" i="1" s="1"/>
  <c r="C2179" i="1"/>
  <c r="K2178" i="1"/>
  <c r="O2178" i="1" s="1"/>
  <c r="B2178" i="1"/>
  <c r="J2180" i="1"/>
  <c r="A2181" i="1"/>
  <c r="L2180" i="1"/>
  <c r="D2180" i="1"/>
  <c r="E2180" i="1" s="1"/>
  <c r="G2180" i="1" s="1"/>
  <c r="H2181" i="1" s="1"/>
  <c r="Q2181" i="1" l="1"/>
  <c r="C2180" i="1"/>
  <c r="K2179" i="1"/>
  <c r="O2179" i="1" s="1"/>
  <c r="B2179" i="1"/>
  <c r="M2180" i="1"/>
  <c r="N2180" i="1" s="1"/>
  <c r="I2181" i="1"/>
  <c r="J2181" i="1" s="1"/>
  <c r="L2181" i="1"/>
  <c r="P2182" i="1" s="1"/>
  <c r="A2182" i="1"/>
  <c r="D2181" i="1"/>
  <c r="E2181" i="1" s="1"/>
  <c r="G2181" i="1" s="1"/>
  <c r="H2182" i="1" s="1"/>
  <c r="C2181" i="1" l="1"/>
  <c r="K2180" i="1"/>
  <c r="O2180" i="1" s="1"/>
  <c r="L2182" i="1"/>
  <c r="A2183" i="1"/>
  <c r="D2182" i="1"/>
  <c r="E2182" i="1" s="1"/>
  <c r="G2182" i="1" s="1"/>
  <c r="H2183" i="1" s="1"/>
  <c r="Q2182" i="1"/>
  <c r="M2181" i="1"/>
  <c r="N2181" i="1" s="1"/>
  <c r="I2182" i="1"/>
  <c r="J2182" i="1" s="1"/>
  <c r="B2180" i="1" l="1"/>
  <c r="Q2183" i="1"/>
  <c r="A2184" i="1"/>
  <c r="L2183" i="1"/>
  <c r="D2183" i="1"/>
  <c r="E2183" i="1" s="1"/>
  <c r="G2183" i="1" s="1"/>
  <c r="H2184" i="1" s="1"/>
  <c r="M2182" i="1"/>
  <c r="N2182" i="1" s="1"/>
  <c r="I2183" i="1"/>
  <c r="J2183" i="1" s="1"/>
  <c r="C2182" i="1"/>
  <c r="K2181" i="1"/>
  <c r="O2181" i="1" s="1"/>
  <c r="P2183" i="1"/>
  <c r="N2185" i="1"/>
  <c r="K2182" i="1" l="1"/>
  <c r="O2182" i="1" s="1"/>
  <c r="C2183" i="1"/>
  <c r="B2182" i="1"/>
  <c r="J2184" i="1"/>
  <c r="P2184" i="1"/>
  <c r="L2184" i="1"/>
  <c r="A2185" i="1"/>
  <c r="D2184" i="1"/>
  <c r="E2184" i="1" s="1"/>
  <c r="G2184" i="1" s="1"/>
  <c r="H2185" i="1" s="1"/>
  <c r="M2183" i="1"/>
  <c r="N2183" i="1" s="1"/>
  <c r="I2184" i="1"/>
  <c r="B2181" i="1"/>
  <c r="Q2184" i="1"/>
  <c r="P2185" i="1" l="1"/>
  <c r="P2186" i="1" s="1"/>
  <c r="M2184" i="1"/>
  <c r="N2184" i="1" s="1"/>
  <c r="I2185" i="1"/>
  <c r="I2186" i="1"/>
  <c r="J2185" i="1"/>
  <c r="A2186" i="1"/>
  <c r="D2185" i="1"/>
  <c r="E2185" i="1" s="1"/>
  <c r="G2185" i="1" s="1"/>
  <c r="H2186" i="1" s="1"/>
  <c r="J2186" i="1" s="1"/>
  <c r="Q2185" i="1"/>
  <c r="Q2186" i="1" s="1"/>
  <c r="C2184" i="1"/>
  <c r="K2183" i="1"/>
  <c r="O2183" i="1" s="1"/>
  <c r="B2183" i="1"/>
  <c r="A2187" i="1" l="1"/>
  <c r="L2186" i="1"/>
  <c r="D2186" i="1"/>
  <c r="E2186" i="1" s="1"/>
  <c r="G2186" i="1" s="1"/>
  <c r="H2187" i="1" s="1"/>
  <c r="K2184" i="1"/>
  <c r="O2184" i="1" s="1"/>
  <c r="C2185" i="1"/>
  <c r="B2184" i="1"/>
  <c r="P2187" i="1"/>
  <c r="K2185" i="1" l="1"/>
  <c r="C2186" i="1"/>
  <c r="M2186" i="1"/>
  <c r="N2186" i="1" s="1"/>
  <c r="I2187" i="1"/>
  <c r="J2187" i="1" s="1"/>
  <c r="A2188" i="1"/>
  <c r="L2187" i="1"/>
  <c r="D2187" i="1"/>
  <c r="E2187" i="1" s="1"/>
  <c r="G2187" i="1" s="1"/>
  <c r="H2188" i="1" s="1"/>
  <c r="Q2187" i="1"/>
  <c r="M2187" i="1" l="1"/>
  <c r="N2187" i="1" s="1"/>
  <c r="I2188" i="1"/>
  <c r="L2188" i="1"/>
  <c r="A2189" i="1"/>
  <c r="D2188" i="1"/>
  <c r="E2188" i="1" s="1"/>
  <c r="G2188" i="1" s="1"/>
  <c r="H2189" i="1" s="1"/>
  <c r="K2186" i="1"/>
  <c r="O2186" i="1" s="1"/>
  <c r="C2187" i="1"/>
  <c r="Q2188" i="1"/>
  <c r="B2185" i="1"/>
  <c r="O2185" i="1"/>
  <c r="J2188" i="1"/>
  <c r="P2188" i="1"/>
  <c r="B2186" i="1" l="1"/>
  <c r="C2188" i="1"/>
  <c r="K2187" i="1"/>
  <c r="O2187" i="1" s="1"/>
  <c r="P2189" i="1"/>
  <c r="L2189" i="1"/>
  <c r="A2190" i="1"/>
  <c r="D2189" i="1"/>
  <c r="E2189" i="1" s="1"/>
  <c r="G2189" i="1" s="1"/>
  <c r="H2190" i="1" s="1"/>
  <c r="M2188" i="1"/>
  <c r="N2188" i="1" s="1"/>
  <c r="I2189" i="1"/>
  <c r="J2189" i="1" s="1"/>
  <c r="Q2189" i="1"/>
  <c r="B2187" i="1" l="1"/>
  <c r="M2189" i="1"/>
  <c r="N2189" i="1" s="1"/>
  <c r="I2190" i="1"/>
  <c r="L2190" i="1"/>
  <c r="A2191" i="1"/>
  <c r="D2190" i="1"/>
  <c r="E2190" i="1" s="1"/>
  <c r="G2190" i="1" s="1"/>
  <c r="H2191" i="1" s="1"/>
  <c r="J2190" i="1"/>
  <c r="P2190" i="1"/>
  <c r="Q2190" i="1"/>
  <c r="C2189" i="1"/>
  <c r="K2188" i="1"/>
  <c r="O2188" i="1" s="1"/>
  <c r="B2188" i="1"/>
  <c r="Q2191" i="1" l="1"/>
  <c r="P2191" i="1"/>
  <c r="L2191" i="1"/>
  <c r="A2192" i="1"/>
  <c r="D2191" i="1"/>
  <c r="E2191" i="1" s="1"/>
  <c r="G2191" i="1" s="1"/>
  <c r="H2192" i="1" s="1"/>
  <c r="M2190" i="1"/>
  <c r="N2190" i="1" s="1"/>
  <c r="I2191" i="1"/>
  <c r="J2191" i="1" s="1"/>
  <c r="C2190" i="1"/>
  <c r="K2189" i="1"/>
  <c r="O2189" i="1" s="1"/>
  <c r="B2189" i="1"/>
  <c r="M2191" i="1" l="1"/>
  <c r="N2191" i="1" s="1"/>
  <c r="I2192" i="1"/>
  <c r="J2192" i="1" s="1"/>
  <c r="A2193" i="1"/>
  <c r="L2192" i="1"/>
  <c r="D2192" i="1"/>
  <c r="E2192" i="1" s="1"/>
  <c r="G2192" i="1" s="1"/>
  <c r="H2193" i="1" s="1"/>
  <c r="C2191" i="1"/>
  <c r="K2190" i="1"/>
  <c r="O2190" i="1" s="1"/>
  <c r="B2190" i="1"/>
  <c r="P2192" i="1"/>
  <c r="Q2192" i="1"/>
  <c r="Q2193" i="1" l="1"/>
  <c r="A2194" i="1"/>
  <c r="L2193" i="1"/>
  <c r="D2193" i="1"/>
  <c r="E2193" i="1" s="1"/>
  <c r="G2193" i="1" s="1"/>
  <c r="H2194" i="1" s="1"/>
  <c r="C2192" i="1"/>
  <c r="K2191" i="1"/>
  <c r="O2191" i="1" s="1"/>
  <c r="M2192" i="1"/>
  <c r="N2192" i="1" s="1"/>
  <c r="I2193" i="1"/>
  <c r="J2193" i="1" s="1"/>
  <c r="P2193" i="1"/>
  <c r="P2194" i="1" l="1"/>
  <c r="M2193" i="1"/>
  <c r="N2193" i="1" s="1"/>
  <c r="I2194" i="1"/>
  <c r="J2194" i="1" s="1"/>
  <c r="C2193" i="1"/>
  <c r="K2192" i="1"/>
  <c r="O2192" i="1" s="1"/>
  <c r="L2194" i="1"/>
  <c r="A2195" i="1"/>
  <c r="D2194" i="1"/>
  <c r="E2194" i="1" s="1"/>
  <c r="G2194" i="1" s="1"/>
  <c r="H2195" i="1" s="1"/>
  <c r="Q2194" i="1"/>
  <c r="B2191" i="1"/>
  <c r="B2192" i="1" l="1"/>
  <c r="Q2195" i="1"/>
  <c r="C2194" i="1"/>
  <c r="K2193" i="1"/>
  <c r="O2193" i="1" s="1"/>
  <c r="M2194" i="1"/>
  <c r="N2194" i="1" s="1"/>
  <c r="I2195" i="1"/>
  <c r="J2195" i="1" s="1"/>
  <c r="P2195" i="1"/>
  <c r="L2195" i="1"/>
  <c r="A2196" i="1"/>
  <c r="D2195" i="1"/>
  <c r="E2195" i="1" s="1"/>
  <c r="G2195" i="1" s="1"/>
  <c r="H2196" i="1" s="1"/>
  <c r="P2196" i="1" l="1"/>
  <c r="B2193" i="1"/>
  <c r="L2196" i="1"/>
  <c r="A2197" i="1"/>
  <c r="D2196" i="1"/>
  <c r="E2196" i="1" s="1"/>
  <c r="G2196" i="1" s="1"/>
  <c r="H2197" i="1" s="1"/>
  <c r="K2194" i="1"/>
  <c r="O2194" i="1" s="1"/>
  <c r="C2195" i="1"/>
  <c r="M2195" i="1"/>
  <c r="N2195" i="1" s="1"/>
  <c r="I2196" i="1"/>
  <c r="J2196" i="1" s="1"/>
  <c r="Q2196" i="1"/>
  <c r="Q2197" i="1" l="1"/>
  <c r="L2197" i="1"/>
  <c r="A2198" i="1"/>
  <c r="D2197" i="1"/>
  <c r="E2197" i="1" s="1"/>
  <c r="G2197" i="1" s="1"/>
  <c r="H2198" i="1" s="1"/>
  <c r="M2196" i="1"/>
  <c r="N2196" i="1" s="1"/>
  <c r="I2197" i="1"/>
  <c r="J2197" i="1" s="1"/>
  <c r="B2194" i="1"/>
  <c r="K2195" i="1"/>
  <c r="O2195" i="1" s="1"/>
  <c r="C2196" i="1"/>
  <c r="P2197" i="1"/>
  <c r="B2195" i="1" l="1"/>
  <c r="K2196" i="1"/>
  <c r="O2196" i="1" s="1"/>
  <c r="C2197" i="1"/>
  <c r="B2196" i="1"/>
  <c r="L2198" i="1"/>
  <c r="A2199" i="1"/>
  <c r="D2198" i="1"/>
  <c r="E2198" i="1" s="1"/>
  <c r="G2198" i="1" s="1"/>
  <c r="H2199" i="1" s="1"/>
  <c r="P2198" i="1"/>
  <c r="M2197" i="1"/>
  <c r="N2197" i="1" s="1"/>
  <c r="I2198" i="1"/>
  <c r="J2198" i="1" s="1"/>
  <c r="Q2198" i="1"/>
  <c r="M2198" i="1" l="1"/>
  <c r="N2198" i="1" s="1"/>
  <c r="I2199" i="1"/>
  <c r="Q2199" i="1"/>
  <c r="J2199" i="1"/>
  <c r="A2200" i="1"/>
  <c r="L2199" i="1"/>
  <c r="D2199" i="1"/>
  <c r="E2199" i="1" s="1"/>
  <c r="G2199" i="1" s="1"/>
  <c r="H2200" i="1" s="1"/>
  <c r="C2198" i="1"/>
  <c r="K2197" i="1"/>
  <c r="O2197" i="1" s="1"/>
  <c r="P2199" i="1"/>
  <c r="M2199" i="1" l="1"/>
  <c r="N2199" i="1" s="1"/>
  <c r="I2200" i="1"/>
  <c r="J2200" i="1" s="1"/>
  <c r="B2197" i="1"/>
  <c r="Q2200" i="1"/>
  <c r="A2201" i="1"/>
  <c r="L2200" i="1"/>
  <c r="D2200" i="1"/>
  <c r="E2200" i="1" s="1"/>
  <c r="G2200" i="1" s="1"/>
  <c r="H2201" i="1" s="1"/>
  <c r="P2200" i="1"/>
  <c r="C2199" i="1"/>
  <c r="K2198" i="1"/>
  <c r="O2198" i="1" s="1"/>
  <c r="B2198" i="1"/>
  <c r="L2201" i="1" l="1"/>
  <c r="A2202" i="1"/>
  <c r="D2201" i="1"/>
  <c r="E2201" i="1" s="1"/>
  <c r="G2201" i="1" s="1"/>
  <c r="H2202" i="1" s="1"/>
  <c r="P2201" i="1"/>
  <c r="P2202" i="1" s="1"/>
  <c r="M2200" i="1"/>
  <c r="N2200" i="1" s="1"/>
  <c r="I2201" i="1"/>
  <c r="J2201" i="1" s="1"/>
  <c r="Q2201" i="1"/>
  <c r="C2200" i="1"/>
  <c r="K2199" i="1"/>
  <c r="O2199" i="1" s="1"/>
  <c r="B2199" i="1" l="1"/>
  <c r="L2202" i="1"/>
  <c r="P2203" i="1" s="1"/>
  <c r="A2203" i="1"/>
  <c r="D2202" i="1"/>
  <c r="E2202" i="1" s="1"/>
  <c r="G2202" i="1" s="1"/>
  <c r="H2203" i="1" s="1"/>
  <c r="C2201" i="1"/>
  <c r="K2200" i="1"/>
  <c r="O2200" i="1" s="1"/>
  <c r="B2200" i="1"/>
  <c r="M2201" i="1"/>
  <c r="N2201" i="1" s="1"/>
  <c r="I2202" i="1"/>
  <c r="J2202" i="1" s="1"/>
  <c r="Q2202" i="1"/>
  <c r="C2202" i="1" l="1"/>
  <c r="K2201" i="1"/>
  <c r="O2201" i="1" s="1"/>
  <c r="B2201" i="1"/>
  <c r="Q2203" i="1"/>
  <c r="J2203" i="1"/>
  <c r="L2203" i="1"/>
  <c r="A2204" i="1"/>
  <c r="D2203" i="1"/>
  <c r="E2203" i="1" s="1"/>
  <c r="G2203" i="1" s="1"/>
  <c r="H2204" i="1" s="1"/>
  <c r="M2202" i="1"/>
  <c r="N2202" i="1" s="1"/>
  <c r="I2203" i="1"/>
  <c r="M2203" i="1" l="1"/>
  <c r="N2203" i="1" s="1"/>
  <c r="I2204" i="1"/>
  <c r="J2204" i="1" s="1"/>
  <c r="Q2204" i="1"/>
  <c r="L2204" i="1"/>
  <c r="A2205" i="1"/>
  <c r="D2204" i="1"/>
  <c r="E2204" i="1" s="1"/>
  <c r="G2204" i="1" s="1"/>
  <c r="H2205" i="1" s="1"/>
  <c r="K2202" i="1"/>
  <c r="O2202" i="1" s="1"/>
  <c r="C2203" i="1"/>
  <c r="P2204" i="1"/>
  <c r="L2205" i="1" l="1"/>
  <c r="A2206" i="1"/>
  <c r="D2205" i="1"/>
  <c r="E2205" i="1" s="1"/>
  <c r="G2205" i="1" s="1"/>
  <c r="H2206" i="1" s="1"/>
  <c r="P2205" i="1"/>
  <c r="P2206" i="1" s="1"/>
  <c r="M2204" i="1"/>
  <c r="N2204" i="1" s="1"/>
  <c r="I2205" i="1"/>
  <c r="J2205" i="1" s="1"/>
  <c r="Q2205" i="1"/>
  <c r="B2202" i="1"/>
  <c r="C2204" i="1"/>
  <c r="K2203" i="1"/>
  <c r="O2203" i="1" s="1"/>
  <c r="B2203" i="1"/>
  <c r="K2204" i="1" l="1"/>
  <c r="O2204" i="1" s="1"/>
  <c r="C2205" i="1"/>
  <c r="B2204" i="1"/>
  <c r="L2206" i="1"/>
  <c r="A2207" i="1"/>
  <c r="D2206" i="1"/>
  <c r="E2206" i="1" s="1"/>
  <c r="G2206" i="1" s="1"/>
  <c r="H2207" i="1" s="1"/>
  <c r="M2205" i="1"/>
  <c r="N2205" i="1" s="1"/>
  <c r="I2206" i="1"/>
  <c r="J2206" i="1" s="1"/>
  <c r="Q2206" i="1"/>
  <c r="K2205" i="1" l="1"/>
  <c r="O2205" i="1" s="1"/>
  <c r="C2206" i="1"/>
  <c r="B2205" i="1"/>
  <c r="L2207" i="1"/>
  <c r="A2208" i="1"/>
  <c r="D2207" i="1"/>
  <c r="E2207" i="1" s="1"/>
  <c r="G2207" i="1" s="1"/>
  <c r="H2208" i="1" s="1"/>
  <c r="M2206" i="1"/>
  <c r="N2206" i="1" s="1"/>
  <c r="I2207" i="1"/>
  <c r="J2207" i="1" s="1"/>
  <c r="Q2207" i="1"/>
  <c r="P2207" i="1"/>
  <c r="M2207" i="1" l="1"/>
  <c r="N2207" i="1" s="1"/>
  <c r="I2208" i="1"/>
  <c r="J2208" i="1" s="1"/>
  <c r="C2207" i="1"/>
  <c r="K2206" i="1"/>
  <c r="O2206" i="1" s="1"/>
  <c r="L2208" i="1"/>
  <c r="A2209" i="1"/>
  <c r="D2208" i="1"/>
  <c r="E2208" i="1" s="1"/>
  <c r="G2208" i="1" s="1"/>
  <c r="H2209" i="1" s="1"/>
  <c r="P2208" i="1"/>
  <c r="Q2208" i="1"/>
  <c r="M2208" i="1" l="1"/>
  <c r="N2208" i="1" s="1"/>
  <c r="I2209" i="1"/>
  <c r="P2209" i="1"/>
  <c r="A2210" i="1"/>
  <c r="L2209" i="1"/>
  <c r="D2209" i="1"/>
  <c r="E2209" i="1" s="1"/>
  <c r="G2209" i="1" s="1"/>
  <c r="H2210" i="1" s="1"/>
  <c r="B2206" i="1"/>
  <c r="Q2209" i="1"/>
  <c r="K2207" i="1"/>
  <c r="O2207" i="1" s="1"/>
  <c r="C2208" i="1"/>
  <c r="B2207" i="1"/>
  <c r="J2209" i="1"/>
  <c r="M2209" i="1" l="1"/>
  <c r="N2209" i="1" s="1"/>
  <c r="I2210" i="1"/>
  <c r="P2210" i="1"/>
  <c r="J2210" i="1"/>
  <c r="L2210" i="1"/>
  <c r="A2211" i="1"/>
  <c r="D2210" i="1"/>
  <c r="E2210" i="1" s="1"/>
  <c r="G2210" i="1" s="1"/>
  <c r="H2211" i="1" s="1"/>
  <c r="C2209" i="1"/>
  <c r="K2208" i="1"/>
  <c r="O2208" i="1" s="1"/>
  <c r="B2208" i="1"/>
  <c r="Q2210" i="1"/>
  <c r="P2211" i="1" l="1"/>
  <c r="L2211" i="1"/>
  <c r="A2212" i="1"/>
  <c r="D2211" i="1"/>
  <c r="E2211" i="1" s="1"/>
  <c r="G2211" i="1" s="1"/>
  <c r="H2212" i="1" s="1"/>
  <c r="Q2211" i="1"/>
  <c r="Q2212" i="1" s="1"/>
  <c r="M2210" i="1"/>
  <c r="N2210" i="1" s="1"/>
  <c r="I2211" i="1"/>
  <c r="J2211" i="1" s="1"/>
  <c r="C2210" i="1"/>
  <c r="K2209" i="1"/>
  <c r="O2209" i="1" s="1"/>
  <c r="B2209" i="1"/>
  <c r="L2212" i="1" l="1"/>
  <c r="A2213" i="1"/>
  <c r="D2212" i="1"/>
  <c r="E2212" i="1" s="1"/>
  <c r="G2212" i="1" s="1"/>
  <c r="H2213" i="1" s="1"/>
  <c r="M2211" i="1"/>
  <c r="N2211" i="1" s="1"/>
  <c r="I2212" i="1"/>
  <c r="J2212" i="1" s="1"/>
  <c r="K2210" i="1"/>
  <c r="O2210" i="1" s="1"/>
  <c r="C2211" i="1"/>
  <c r="B2210" i="1"/>
  <c r="P2212" i="1"/>
  <c r="P2213" i="1" l="1"/>
  <c r="M2212" i="1"/>
  <c r="N2212" i="1" s="1"/>
  <c r="I2213" i="1"/>
  <c r="J2213" i="1" s="1"/>
  <c r="C2212" i="1"/>
  <c r="K2211" i="1"/>
  <c r="O2211" i="1" s="1"/>
  <c r="L2213" i="1"/>
  <c r="A2214" i="1"/>
  <c r="D2213" i="1"/>
  <c r="E2213" i="1" s="1"/>
  <c r="G2213" i="1" s="1"/>
  <c r="H2214" i="1" s="1"/>
  <c r="Q2213" i="1"/>
  <c r="M2213" i="1" l="1"/>
  <c r="N2213" i="1" s="1"/>
  <c r="I2214" i="1"/>
  <c r="J2214" i="1" s="1"/>
  <c r="B2211" i="1"/>
  <c r="C2213" i="1"/>
  <c r="K2212" i="1"/>
  <c r="O2212" i="1" s="1"/>
  <c r="B2212" i="1"/>
  <c r="Q2214" i="1"/>
  <c r="L2214" i="1"/>
  <c r="A2215" i="1"/>
  <c r="D2214" i="1"/>
  <c r="E2214" i="1" s="1"/>
  <c r="G2214" i="1" s="1"/>
  <c r="H2215" i="1" s="1"/>
  <c r="P2214" i="1"/>
  <c r="Q2215" i="1" l="1"/>
  <c r="P2215" i="1"/>
  <c r="K2213" i="1"/>
  <c r="O2213" i="1" s="1"/>
  <c r="C2214" i="1"/>
  <c r="B2213" i="1"/>
  <c r="L2215" i="1"/>
  <c r="A2216" i="1"/>
  <c r="D2215" i="1"/>
  <c r="E2215" i="1" s="1"/>
  <c r="G2215" i="1" s="1"/>
  <c r="H2216" i="1" s="1"/>
  <c r="M2214" i="1"/>
  <c r="N2214" i="1" s="1"/>
  <c r="I2215" i="1"/>
  <c r="J2215" i="1" s="1"/>
  <c r="A2217" i="1" l="1"/>
  <c r="L2216" i="1"/>
  <c r="D2216" i="1"/>
  <c r="E2216" i="1" s="1"/>
  <c r="G2216" i="1" s="1"/>
  <c r="H2217" i="1" s="1"/>
  <c r="K2214" i="1"/>
  <c r="O2214" i="1" s="1"/>
  <c r="C2215" i="1"/>
  <c r="B2214" i="1"/>
  <c r="M2215" i="1"/>
  <c r="N2215" i="1" s="1"/>
  <c r="I2216" i="1"/>
  <c r="J2216" i="1" s="1"/>
  <c r="Q2216" i="1"/>
  <c r="P2216" i="1"/>
  <c r="P2217" i="1" s="1"/>
  <c r="K2215" i="1" l="1"/>
  <c r="O2215" i="1" s="1"/>
  <c r="C2216" i="1"/>
  <c r="B2215" i="1"/>
  <c r="P2218" i="1"/>
  <c r="M2216" i="1"/>
  <c r="N2216" i="1" s="1"/>
  <c r="C2217" i="1" s="1"/>
  <c r="I2217" i="1"/>
  <c r="J2217" i="1" s="1"/>
  <c r="Q2217" i="1"/>
  <c r="Q2218" i="1" s="1"/>
  <c r="A2218" i="1"/>
  <c r="L2217" i="1"/>
  <c r="D2217" i="1"/>
  <c r="E2217" i="1" s="1"/>
  <c r="G2217" i="1" s="1"/>
  <c r="H2218" i="1" s="1"/>
  <c r="K2217" i="1" l="1"/>
  <c r="B2217" i="1"/>
  <c r="M2217" i="1"/>
  <c r="N2217" i="1" s="1"/>
  <c r="C2218" i="1" s="1"/>
  <c r="I2218" i="1"/>
  <c r="J2218" i="1" s="1"/>
  <c r="K2216" i="1"/>
  <c r="O2216" i="1" s="1"/>
  <c r="B2216" i="1"/>
  <c r="A2219" i="1"/>
  <c r="L2218" i="1"/>
  <c r="P2219" i="1" s="1"/>
  <c r="D2218" i="1"/>
  <c r="E2218" i="1" s="1"/>
  <c r="G2218" i="1" s="1"/>
  <c r="H2219" i="1" s="1"/>
  <c r="Q2219" i="1" l="1"/>
  <c r="K2218" i="1"/>
  <c r="B2218" i="1"/>
  <c r="L2219" i="1"/>
  <c r="A2220" i="1"/>
  <c r="D2219" i="1"/>
  <c r="E2219" i="1" s="1"/>
  <c r="G2219" i="1" s="1"/>
  <c r="H2220" i="1" s="1"/>
  <c r="M2218" i="1"/>
  <c r="N2218" i="1" s="1"/>
  <c r="C2219" i="1" s="1"/>
  <c r="I2219" i="1"/>
  <c r="J2219" i="1" s="1"/>
  <c r="O2217" i="1"/>
  <c r="O2218" i="1" l="1"/>
  <c r="K2219" i="1"/>
  <c r="B2219" i="1"/>
  <c r="M2219" i="1"/>
  <c r="N2219" i="1" s="1"/>
  <c r="C2220" i="1" s="1"/>
  <c r="I2220" i="1"/>
  <c r="J2220" i="1" s="1"/>
  <c r="Q2220" i="1"/>
  <c r="L2220" i="1"/>
  <c r="A2221" i="1"/>
  <c r="D2220" i="1"/>
  <c r="E2220" i="1" s="1"/>
  <c r="G2220" i="1" s="1"/>
  <c r="H2221" i="1" s="1"/>
  <c r="P2220" i="1"/>
  <c r="K2220" i="1" l="1"/>
  <c r="B2220" i="1" s="1"/>
  <c r="Q2221" i="1"/>
  <c r="M2220" i="1"/>
  <c r="N2220" i="1" s="1"/>
  <c r="C2221" i="1" s="1"/>
  <c r="I2221" i="1"/>
  <c r="J2221" i="1" s="1"/>
  <c r="P2221" i="1"/>
  <c r="L2221" i="1"/>
  <c r="A2222" i="1"/>
  <c r="D2221" i="1"/>
  <c r="E2221" i="1" s="1"/>
  <c r="G2221" i="1" s="1"/>
  <c r="H2222" i="1" s="1"/>
  <c r="O2219" i="1"/>
  <c r="K2221" i="1" l="1"/>
  <c r="B2221" i="1"/>
  <c r="P2222" i="1"/>
  <c r="Q2222" i="1"/>
  <c r="J2222" i="1"/>
  <c r="L2222" i="1"/>
  <c r="A2223" i="1"/>
  <c r="D2222" i="1"/>
  <c r="E2222" i="1" s="1"/>
  <c r="G2222" i="1" s="1"/>
  <c r="H2223" i="1" s="1"/>
  <c r="M2221" i="1"/>
  <c r="N2221" i="1" s="1"/>
  <c r="C2222" i="1" s="1"/>
  <c r="I2222" i="1"/>
  <c r="O2220" i="1"/>
  <c r="K2222" i="1" l="1"/>
  <c r="B2222" i="1"/>
  <c r="A2224" i="1"/>
  <c r="L2223" i="1"/>
  <c r="D2223" i="1"/>
  <c r="E2223" i="1" s="1"/>
  <c r="G2223" i="1" s="1"/>
  <c r="H2224" i="1" s="1"/>
  <c r="Q2223" i="1"/>
  <c r="P2223" i="1"/>
  <c r="M2222" i="1"/>
  <c r="N2222" i="1" s="1"/>
  <c r="C2223" i="1" s="1"/>
  <c r="I2223" i="1"/>
  <c r="O2221" i="1"/>
  <c r="J2223" i="1"/>
  <c r="O2222" i="1" l="1"/>
  <c r="K2223" i="1"/>
  <c r="B2223" i="1"/>
  <c r="Q2224" i="1"/>
  <c r="L2224" i="1"/>
  <c r="A2225" i="1"/>
  <c r="D2224" i="1"/>
  <c r="E2224" i="1" s="1"/>
  <c r="G2224" i="1" s="1"/>
  <c r="H2225" i="1" s="1"/>
  <c r="M2223" i="1"/>
  <c r="N2223" i="1" s="1"/>
  <c r="C2224" i="1" s="1"/>
  <c r="I2224" i="1"/>
  <c r="J2224" i="1" s="1"/>
  <c r="P2224" i="1"/>
  <c r="K2224" i="1" l="1"/>
  <c r="B2224" i="1"/>
  <c r="M2224" i="1"/>
  <c r="N2224" i="1" s="1"/>
  <c r="C2225" i="1" s="1"/>
  <c r="I2225" i="1"/>
  <c r="Q2225" i="1"/>
  <c r="P2225" i="1"/>
  <c r="J2225" i="1"/>
  <c r="A2226" i="1"/>
  <c r="L2225" i="1"/>
  <c r="D2225" i="1"/>
  <c r="E2225" i="1" s="1"/>
  <c r="G2225" i="1" s="1"/>
  <c r="H2226" i="1" s="1"/>
  <c r="O2223" i="1"/>
  <c r="K2225" i="1" l="1"/>
  <c r="B2225" i="1"/>
  <c r="P2226" i="1"/>
  <c r="Q2226" i="1"/>
  <c r="M2225" i="1"/>
  <c r="N2225" i="1" s="1"/>
  <c r="C2226" i="1" s="1"/>
  <c r="I2226" i="1"/>
  <c r="J2226" i="1" s="1"/>
  <c r="A2227" i="1"/>
  <c r="L2226" i="1"/>
  <c r="D2226" i="1"/>
  <c r="E2226" i="1" s="1"/>
  <c r="G2226" i="1" s="1"/>
  <c r="H2227" i="1" s="1"/>
  <c r="O2224" i="1"/>
  <c r="P2227" i="1" l="1"/>
  <c r="Q2227" i="1"/>
  <c r="K2226" i="1"/>
  <c r="B2226" i="1" s="1"/>
  <c r="O2225" i="1"/>
  <c r="M2226" i="1"/>
  <c r="N2226" i="1" s="1"/>
  <c r="C2227" i="1" s="1"/>
  <c r="I2227" i="1"/>
  <c r="J2227" i="1" s="1"/>
  <c r="L2227" i="1"/>
  <c r="P2228" i="1" s="1"/>
  <c r="A2228" i="1"/>
  <c r="D2227" i="1"/>
  <c r="E2227" i="1" s="1"/>
  <c r="G2227" i="1" s="1"/>
  <c r="H2228" i="1" s="1"/>
  <c r="Q2228" i="1" l="1"/>
  <c r="L2228" i="1"/>
  <c r="A2229" i="1"/>
  <c r="D2228" i="1"/>
  <c r="E2228" i="1" s="1"/>
  <c r="G2228" i="1" s="1"/>
  <c r="H2229" i="1" s="1"/>
  <c r="M2227" i="1"/>
  <c r="N2227" i="1" s="1"/>
  <c r="C2228" i="1" s="1"/>
  <c r="I2228" i="1"/>
  <c r="J2228" i="1" s="1"/>
  <c r="O2226" i="1"/>
  <c r="K2227" i="1"/>
  <c r="O2227" i="1" l="1"/>
  <c r="L2229" i="1"/>
  <c r="A2230" i="1"/>
  <c r="D2229" i="1"/>
  <c r="E2229" i="1" s="1"/>
  <c r="G2229" i="1" s="1"/>
  <c r="H2230" i="1" s="1"/>
  <c r="K2228" i="1"/>
  <c r="Q2229" i="1"/>
  <c r="B2227" i="1"/>
  <c r="M2228" i="1"/>
  <c r="N2228" i="1" s="1"/>
  <c r="C2229" i="1" s="1"/>
  <c r="I2229" i="1"/>
  <c r="J2229" i="1" s="1"/>
  <c r="P2229" i="1"/>
  <c r="P2230" i="1" l="1"/>
  <c r="K2229" i="1"/>
  <c r="B2229" i="1"/>
  <c r="Q2230" i="1"/>
  <c r="O2228" i="1"/>
  <c r="B2228" i="1"/>
  <c r="L2230" i="1"/>
  <c r="A2231" i="1"/>
  <c r="D2230" i="1"/>
  <c r="E2230" i="1" s="1"/>
  <c r="G2230" i="1" s="1"/>
  <c r="H2231" i="1" s="1"/>
  <c r="M2229" i="1"/>
  <c r="N2229" i="1" s="1"/>
  <c r="C2230" i="1" s="1"/>
  <c r="I2230" i="1"/>
  <c r="J2230" i="1" s="1"/>
  <c r="O2229" i="1" l="1"/>
  <c r="K2230" i="1"/>
  <c r="B2230" i="1" s="1"/>
  <c r="M2230" i="1"/>
  <c r="N2230" i="1" s="1"/>
  <c r="C2231" i="1" s="1"/>
  <c r="I2231" i="1"/>
  <c r="Q2231" i="1"/>
  <c r="P2231" i="1"/>
  <c r="J2231" i="1"/>
  <c r="L2231" i="1"/>
  <c r="A2232" i="1"/>
  <c r="D2231" i="1"/>
  <c r="E2231" i="1" s="1"/>
  <c r="G2231" i="1" s="1"/>
  <c r="H2232" i="1" s="1"/>
  <c r="K2231" i="1" l="1"/>
  <c r="B2231" i="1"/>
  <c r="P2232" i="1"/>
  <c r="Q2232" i="1"/>
  <c r="L2232" i="1"/>
  <c r="A2233" i="1"/>
  <c r="D2232" i="1"/>
  <c r="E2232" i="1" s="1"/>
  <c r="G2232" i="1" s="1"/>
  <c r="H2233" i="1" s="1"/>
  <c r="M2231" i="1"/>
  <c r="N2231" i="1" s="1"/>
  <c r="C2232" i="1" s="1"/>
  <c r="I2232" i="1"/>
  <c r="J2232" i="1" s="1"/>
  <c r="O2230" i="1"/>
  <c r="K2232" i="1" l="1"/>
  <c r="B2232" i="1"/>
  <c r="A2234" i="1"/>
  <c r="L2233" i="1"/>
  <c r="D2233" i="1"/>
  <c r="E2233" i="1" s="1"/>
  <c r="G2233" i="1" s="1"/>
  <c r="H2234" i="1" s="1"/>
  <c r="P2233" i="1"/>
  <c r="M2232" i="1"/>
  <c r="N2232" i="1" s="1"/>
  <c r="C2233" i="1" s="1"/>
  <c r="I2233" i="1"/>
  <c r="J2233" i="1" s="1"/>
  <c r="Q2233" i="1"/>
  <c r="O2231" i="1"/>
  <c r="K2233" i="1" l="1"/>
  <c r="B2233" i="1"/>
  <c r="P2234" i="1"/>
  <c r="M2233" i="1"/>
  <c r="N2233" i="1" s="1"/>
  <c r="C2234" i="1" s="1"/>
  <c r="I2234" i="1"/>
  <c r="J2234" i="1" s="1"/>
  <c r="A2235" i="1"/>
  <c r="L2234" i="1"/>
  <c r="D2234" i="1"/>
  <c r="E2234" i="1" s="1"/>
  <c r="G2234" i="1" s="1"/>
  <c r="H2235" i="1" s="1"/>
  <c r="Q2234" i="1"/>
  <c r="O2232" i="1"/>
  <c r="P2235" i="1" l="1"/>
  <c r="Q2235" i="1"/>
  <c r="K2234" i="1"/>
  <c r="B2234" i="1" s="1"/>
  <c r="A2236" i="1"/>
  <c r="L2235" i="1"/>
  <c r="Q2236" i="1" s="1"/>
  <c r="D2235" i="1"/>
  <c r="E2235" i="1" s="1"/>
  <c r="G2235" i="1" s="1"/>
  <c r="H2236" i="1" s="1"/>
  <c r="M2234" i="1"/>
  <c r="N2234" i="1" s="1"/>
  <c r="C2235" i="1" s="1"/>
  <c r="I2235" i="1"/>
  <c r="J2235" i="1" s="1"/>
  <c r="O2233" i="1"/>
  <c r="K2235" i="1" l="1"/>
  <c r="M2235" i="1"/>
  <c r="N2235" i="1" s="1"/>
  <c r="C2236" i="1" s="1"/>
  <c r="I2236" i="1"/>
  <c r="J2236" i="1" s="1"/>
  <c r="A2237" i="1"/>
  <c r="L2236" i="1"/>
  <c r="Q2237" i="1" s="1"/>
  <c r="D2236" i="1"/>
  <c r="E2236" i="1" s="1"/>
  <c r="G2236" i="1" s="1"/>
  <c r="H2237" i="1" s="1"/>
  <c r="P2236" i="1"/>
  <c r="O2234" i="1"/>
  <c r="O2235" i="1" l="1"/>
  <c r="A2238" i="1"/>
  <c r="L2237" i="1"/>
  <c r="D2237" i="1"/>
  <c r="E2237" i="1" s="1"/>
  <c r="G2237" i="1" s="1"/>
  <c r="H2238" i="1" s="1"/>
  <c r="K2236" i="1"/>
  <c r="J2237" i="1"/>
  <c r="M2236" i="1"/>
  <c r="N2236" i="1" s="1"/>
  <c r="C2237" i="1" s="1"/>
  <c r="I2237" i="1"/>
  <c r="P2237" i="1"/>
  <c r="B2235" i="1"/>
  <c r="O2236" i="1" l="1"/>
  <c r="B2236" i="1"/>
  <c r="K2237" i="1"/>
  <c r="B2237" i="1"/>
  <c r="M2237" i="1"/>
  <c r="N2237" i="1" s="1"/>
  <c r="C2238" i="1" s="1"/>
  <c r="I2238" i="1"/>
  <c r="J2238" i="1" s="1"/>
  <c r="P2238" i="1"/>
  <c r="A2239" i="1"/>
  <c r="L2238" i="1"/>
  <c r="D2238" i="1"/>
  <c r="E2238" i="1" s="1"/>
  <c r="G2238" i="1" s="1"/>
  <c r="H2239" i="1" s="1"/>
  <c r="Q2238" i="1"/>
  <c r="K2238" i="1" l="1"/>
  <c r="B2238" i="1"/>
  <c r="P2239" i="1"/>
  <c r="J2239" i="1"/>
  <c r="Q2239" i="1"/>
  <c r="O2237" i="1"/>
  <c r="M2238" i="1"/>
  <c r="N2238" i="1" s="1"/>
  <c r="C2239" i="1" s="1"/>
  <c r="I2239" i="1"/>
  <c r="A2240" i="1"/>
  <c r="L2239" i="1"/>
  <c r="D2239" i="1"/>
  <c r="E2239" i="1" s="1"/>
  <c r="G2239" i="1" s="1"/>
  <c r="H2240" i="1" s="1"/>
  <c r="P2240" i="1" l="1"/>
  <c r="K2239" i="1"/>
  <c r="Q2240" i="1"/>
  <c r="M2239" i="1"/>
  <c r="N2239" i="1" s="1"/>
  <c r="C2240" i="1" s="1"/>
  <c r="I2240" i="1"/>
  <c r="J2240" i="1" s="1"/>
  <c r="A2241" i="1"/>
  <c r="L2240" i="1"/>
  <c r="D2240" i="1"/>
  <c r="E2240" i="1" s="1"/>
  <c r="G2240" i="1" s="1"/>
  <c r="H2241" i="1" s="1"/>
  <c r="O2238" i="1"/>
  <c r="Q2241" i="1" l="1"/>
  <c r="P2241" i="1"/>
  <c r="O2239" i="1"/>
  <c r="B2239" i="1"/>
  <c r="K2240" i="1"/>
  <c r="A2242" i="1"/>
  <c r="L2241" i="1"/>
  <c r="Q2242" i="1" s="1"/>
  <c r="D2241" i="1"/>
  <c r="E2241" i="1" s="1"/>
  <c r="G2241" i="1" s="1"/>
  <c r="H2242" i="1" s="1"/>
  <c r="M2240" i="1"/>
  <c r="N2240" i="1" s="1"/>
  <c r="C2241" i="1" s="1"/>
  <c r="I2241" i="1"/>
  <c r="J2241" i="1" s="1"/>
  <c r="K2241" i="1" l="1"/>
  <c r="B2241" i="1"/>
  <c r="A2243" i="1"/>
  <c r="L2242" i="1"/>
  <c r="D2242" i="1"/>
  <c r="E2242" i="1" s="1"/>
  <c r="G2242" i="1" s="1"/>
  <c r="H2243" i="1" s="1"/>
  <c r="M2241" i="1"/>
  <c r="N2241" i="1" s="1"/>
  <c r="C2242" i="1" s="1"/>
  <c r="I2242" i="1"/>
  <c r="J2242" i="1" s="1"/>
  <c r="O2240" i="1"/>
  <c r="B2240" i="1"/>
  <c r="P2242" i="1"/>
  <c r="P2243" i="1" l="1"/>
  <c r="M2242" i="1"/>
  <c r="N2242" i="1" s="1"/>
  <c r="I2243" i="1"/>
  <c r="J2243" i="1" s="1"/>
  <c r="L2243" i="1"/>
  <c r="A2244" i="1"/>
  <c r="D2243" i="1"/>
  <c r="E2243" i="1" s="1"/>
  <c r="G2243" i="1" s="1"/>
  <c r="H2244" i="1" s="1"/>
  <c r="C2243" i="1"/>
  <c r="K2242" i="1"/>
  <c r="Q2243" i="1"/>
  <c r="O2241" i="1"/>
  <c r="L2244" i="1" l="1"/>
  <c r="A2245" i="1"/>
  <c r="D2244" i="1"/>
  <c r="E2244" i="1" s="1"/>
  <c r="G2244" i="1" s="1"/>
  <c r="H2245" i="1" s="1"/>
  <c r="K2243" i="1"/>
  <c r="M2243" i="1"/>
  <c r="N2243" i="1" s="1"/>
  <c r="C2244" i="1" s="1"/>
  <c r="I2244" i="1"/>
  <c r="J2244" i="1" s="1"/>
  <c r="Q2244" i="1"/>
  <c r="P2244" i="1"/>
  <c r="P2245" i="1" s="1"/>
  <c r="O2242" i="1"/>
  <c r="B2242" i="1"/>
  <c r="O2243" i="1" l="1"/>
  <c r="B2243" i="1"/>
  <c r="K2244" i="1"/>
  <c r="A2246" i="1"/>
  <c r="L2245" i="1"/>
  <c r="P2246" i="1" s="1"/>
  <c r="D2245" i="1"/>
  <c r="E2245" i="1" s="1"/>
  <c r="G2245" i="1" s="1"/>
  <c r="H2246" i="1" s="1"/>
  <c r="M2244" i="1"/>
  <c r="N2244" i="1" s="1"/>
  <c r="C2245" i="1" s="1"/>
  <c r="I2245" i="1"/>
  <c r="J2245" i="1" s="1"/>
  <c r="Q2245" i="1"/>
  <c r="O2244" i="1" l="1"/>
  <c r="B2244" i="1"/>
  <c r="K2245" i="1"/>
  <c r="B2245" i="1"/>
  <c r="P2247" i="1"/>
  <c r="Q2246" i="1"/>
  <c r="Q2247" i="1" s="1"/>
  <c r="M2245" i="1"/>
  <c r="N2245" i="1" s="1"/>
  <c r="C2246" i="1" s="1"/>
  <c r="I2246" i="1"/>
  <c r="J2246" i="1" s="1"/>
  <c r="L2246" i="1"/>
  <c r="A2247" i="1"/>
  <c r="D2246" i="1"/>
  <c r="E2246" i="1" s="1"/>
  <c r="G2246" i="1" s="1"/>
  <c r="H2247" i="1" s="1"/>
  <c r="K2246" i="1" l="1"/>
  <c r="B2246" i="1"/>
  <c r="A2248" i="1"/>
  <c r="L2247" i="1"/>
  <c r="P2248" i="1" s="1"/>
  <c r="D2247" i="1"/>
  <c r="E2247" i="1" s="1"/>
  <c r="G2247" i="1" s="1"/>
  <c r="H2248" i="1" s="1"/>
  <c r="O2245" i="1"/>
  <c r="M2246" i="1"/>
  <c r="N2246" i="1" s="1"/>
  <c r="C2247" i="1" s="1"/>
  <c r="I2247" i="1"/>
  <c r="J2247" i="1" s="1"/>
  <c r="M2247" i="1" l="1"/>
  <c r="N2247" i="1" s="1"/>
  <c r="I2248" i="1"/>
  <c r="J2248" i="1" s="1"/>
  <c r="C2248" i="1"/>
  <c r="K2247" i="1"/>
  <c r="L2248" i="1"/>
  <c r="A2249" i="1"/>
  <c r="D2248" i="1"/>
  <c r="E2248" i="1" s="1"/>
  <c r="G2248" i="1" s="1"/>
  <c r="H2249" i="1" s="1"/>
  <c r="Q2248" i="1"/>
  <c r="O2246" i="1"/>
  <c r="L2249" i="1" l="1"/>
  <c r="A2250" i="1"/>
  <c r="D2249" i="1"/>
  <c r="E2249" i="1" s="1"/>
  <c r="G2249" i="1" s="1"/>
  <c r="H2250" i="1" s="1"/>
  <c r="M2248" i="1"/>
  <c r="N2248" i="1" s="1"/>
  <c r="C2249" i="1" s="1"/>
  <c r="I2249" i="1"/>
  <c r="J2249" i="1" s="1"/>
  <c r="O2247" i="1"/>
  <c r="B2247" i="1"/>
  <c r="K2248" i="1"/>
  <c r="Q2249" i="1"/>
  <c r="Q2250" i="1" s="1"/>
  <c r="P2249" i="1"/>
  <c r="O2248" i="1" l="1"/>
  <c r="P2250" i="1"/>
  <c r="B2248" i="1"/>
  <c r="A2251" i="1"/>
  <c r="L2250" i="1"/>
  <c r="D2250" i="1"/>
  <c r="E2250" i="1" s="1"/>
  <c r="G2250" i="1" s="1"/>
  <c r="H2251" i="1" s="1"/>
  <c r="K2249" i="1"/>
  <c r="M2249" i="1"/>
  <c r="N2249" i="1" s="1"/>
  <c r="C2250" i="1" s="1"/>
  <c r="I2250" i="1"/>
  <c r="J2250" i="1" s="1"/>
  <c r="K2250" i="1" l="1"/>
  <c r="B2250" i="1"/>
  <c r="M2250" i="1"/>
  <c r="N2250" i="1" s="1"/>
  <c r="C2251" i="1" s="1"/>
  <c r="I2251" i="1"/>
  <c r="J2251" i="1" s="1"/>
  <c r="L2251" i="1"/>
  <c r="A2252" i="1"/>
  <c r="D2251" i="1"/>
  <c r="E2251" i="1" s="1"/>
  <c r="G2251" i="1" s="1"/>
  <c r="H2252" i="1" s="1"/>
  <c r="Q2251" i="1"/>
  <c r="O2249" i="1"/>
  <c r="P2251" i="1"/>
  <c r="B2249" i="1"/>
  <c r="K2251" i="1" l="1"/>
  <c r="B2251" i="1"/>
  <c r="L2252" i="1"/>
  <c r="A2253" i="1"/>
  <c r="D2252" i="1"/>
  <c r="E2252" i="1" s="1"/>
  <c r="G2252" i="1" s="1"/>
  <c r="H2253" i="1" s="1"/>
  <c r="P2252" i="1"/>
  <c r="M2251" i="1"/>
  <c r="N2251" i="1" s="1"/>
  <c r="C2252" i="1" s="1"/>
  <c r="I2252" i="1"/>
  <c r="J2252" i="1" s="1"/>
  <c r="Q2252" i="1"/>
  <c r="O2250" i="1"/>
  <c r="O2251" i="1" l="1"/>
  <c r="K2252" i="1"/>
  <c r="B2252" i="1"/>
  <c r="A2254" i="1"/>
  <c r="L2253" i="1"/>
  <c r="D2253" i="1"/>
  <c r="E2253" i="1" s="1"/>
  <c r="G2253" i="1" s="1"/>
  <c r="H2254" i="1" s="1"/>
  <c r="P2253" i="1"/>
  <c r="Q2253" i="1"/>
  <c r="M2252" i="1"/>
  <c r="N2252" i="1" s="1"/>
  <c r="C2253" i="1" s="1"/>
  <c r="I2253" i="1"/>
  <c r="J2253" i="1" s="1"/>
  <c r="K2253" i="1" l="1"/>
  <c r="B2253" i="1"/>
  <c r="L2254" i="1"/>
  <c r="A2255" i="1"/>
  <c r="D2254" i="1"/>
  <c r="E2254" i="1" s="1"/>
  <c r="G2254" i="1" s="1"/>
  <c r="H2255" i="1" s="1"/>
  <c r="Q2254" i="1"/>
  <c r="M2253" i="1"/>
  <c r="N2253" i="1" s="1"/>
  <c r="C2254" i="1" s="1"/>
  <c r="I2254" i="1"/>
  <c r="J2254" i="1" s="1"/>
  <c r="P2254" i="1"/>
  <c r="O2252" i="1"/>
  <c r="K2254" i="1" l="1"/>
  <c r="B2254" i="1"/>
  <c r="M2254" i="1"/>
  <c r="N2254" i="1" s="1"/>
  <c r="C2255" i="1" s="1"/>
  <c r="I2255" i="1"/>
  <c r="J2255" i="1" s="1"/>
  <c r="A2256" i="1"/>
  <c r="L2255" i="1"/>
  <c r="D2255" i="1"/>
  <c r="E2255" i="1" s="1"/>
  <c r="G2255" i="1" s="1"/>
  <c r="H2256" i="1" s="1"/>
  <c r="P2255" i="1"/>
  <c r="Q2255" i="1"/>
  <c r="O2253" i="1"/>
  <c r="P2256" i="1" l="1"/>
  <c r="K2255" i="1"/>
  <c r="B2255" i="1"/>
  <c r="M2255" i="1"/>
  <c r="N2255" i="1" s="1"/>
  <c r="C2256" i="1" s="1"/>
  <c r="I2256" i="1"/>
  <c r="J2256" i="1" s="1"/>
  <c r="L2256" i="1"/>
  <c r="A2257" i="1"/>
  <c r="D2256" i="1"/>
  <c r="E2256" i="1" s="1"/>
  <c r="G2256" i="1" s="1"/>
  <c r="H2257" i="1" s="1"/>
  <c r="Q2256" i="1"/>
  <c r="O2254" i="1"/>
  <c r="K2256" i="1" l="1"/>
  <c r="B2256" i="1" s="1"/>
  <c r="A2258" i="1"/>
  <c r="L2257" i="1"/>
  <c r="D2257" i="1"/>
  <c r="E2257" i="1" s="1"/>
  <c r="G2257" i="1" s="1"/>
  <c r="H2258" i="1" s="1"/>
  <c r="M2256" i="1"/>
  <c r="N2256" i="1" s="1"/>
  <c r="C2257" i="1" s="1"/>
  <c r="I2257" i="1"/>
  <c r="J2257" i="1" s="1"/>
  <c r="Q2257" i="1"/>
  <c r="P2257" i="1"/>
  <c r="O2255" i="1"/>
  <c r="K2257" i="1" l="1"/>
  <c r="B2257" i="1"/>
  <c r="M2257" i="1"/>
  <c r="N2257" i="1" s="1"/>
  <c r="C2258" i="1" s="1"/>
  <c r="I2258" i="1"/>
  <c r="J2258" i="1" s="1"/>
  <c r="P2258" i="1"/>
  <c r="L2258" i="1"/>
  <c r="A2259" i="1"/>
  <c r="D2258" i="1"/>
  <c r="E2258" i="1" s="1"/>
  <c r="G2258" i="1" s="1"/>
  <c r="H2259" i="1" s="1"/>
  <c r="Q2258" i="1"/>
  <c r="O2256" i="1"/>
  <c r="K2258" i="1" l="1"/>
  <c r="B2258" i="1"/>
  <c r="A2260" i="1"/>
  <c r="L2259" i="1"/>
  <c r="D2259" i="1"/>
  <c r="E2259" i="1" s="1"/>
  <c r="G2259" i="1" s="1"/>
  <c r="H2260" i="1" s="1"/>
  <c r="M2258" i="1"/>
  <c r="N2258" i="1" s="1"/>
  <c r="C2259" i="1" s="1"/>
  <c r="I2259" i="1"/>
  <c r="J2259" i="1" s="1"/>
  <c r="P2259" i="1"/>
  <c r="Q2259" i="1"/>
  <c r="O2257" i="1"/>
  <c r="K2259" i="1" l="1"/>
  <c r="B2259" i="1"/>
  <c r="M2259" i="1"/>
  <c r="N2259" i="1" s="1"/>
  <c r="C2260" i="1" s="1"/>
  <c r="I2260" i="1"/>
  <c r="J2260" i="1" s="1"/>
  <c r="Q2260" i="1"/>
  <c r="A2261" i="1"/>
  <c r="L2260" i="1"/>
  <c r="D2260" i="1"/>
  <c r="E2260" i="1" s="1"/>
  <c r="G2260" i="1" s="1"/>
  <c r="H2261" i="1" s="1"/>
  <c r="P2260" i="1"/>
  <c r="O2258" i="1"/>
  <c r="K2260" i="1" l="1"/>
  <c r="B2260" i="1"/>
  <c r="M2260" i="1"/>
  <c r="N2260" i="1" s="1"/>
  <c r="C2261" i="1" s="1"/>
  <c r="I2261" i="1"/>
  <c r="J2261" i="1" s="1"/>
  <c r="A2262" i="1"/>
  <c r="L2261" i="1"/>
  <c r="D2261" i="1"/>
  <c r="E2261" i="1" s="1"/>
  <c r="G2261" i="1" s="1"/>
  <c r="H2262" i="1" s="1"/>
  <c r="Q2261" i="1"/>
  <c r="P2261" i="1"/>
  <c r="O2259" i="1"/>
  <c r="K2261" i="1" l="1"/>
  <c r="B2261" i="1"/>
  <c r="M2261" i="1"/>
  <c r="N2261" i="1" s="1"/>
  <c r="C2262" i="1" s="1"/>
  <c r="I2262" i="1"/>
  <c r="J2262" i="1" s="1"/>
  <c r="A2263" i="1"/>
  <c r="L2262" i="1"/>
  <c r="D2262" i="1"/>
  <c r="E2262" i="1" s="1"/>
  <c r="G2262" i="1" s="1"/>
  <c r="H2263" i="1" s="1"/>
  <c r="P2262" i="1"/>
  <c r="Q2262" i="1"/>
  <c r="O2260" i="1"/>
  <c r="K2262" i="1" l="1"/>
  <c r="B2262" i="1"/>
  <c r="P2263" i="1"/>
  <c r="O2261" i="1"/>
  <c r="M2262" i="1"/>
  <c r="N2262" i="1" s="1"/>
  <c r="C2263" i="1" s="1"/>
  <c r="I2263" i="1"/>
  <c r="J2263" i="1" s="1"/>
  <c r="L2263" i="1"/>
  <c r="A2264" i="1"/>
  <c r="D2263" i="1"/>
  <c r="E2263" i="1" s="1"/>
  <c r="G2263" i="1" s="1"/>
  <c r="H2264" i="1" s="1"/>
  <c r="Q2263" i="1"/>
  <c r="K2263" i="1" l="1"/>
  <c r="B2263" i="1"/>
  <c r="Q2264" i="1"/>
  <c r="P2264" i="1"/>
  <c r="J2264" i="1"/>
  <c r="L2264" i="1"/>
  <c r="A2265" i="1"/>
  <c r="D2264" i="1"/>
  <c r="E2264" i="1" s="1"/>
  <c r="G2264" i="1" s="1"/>
  <c r="H2265" i="1" s="1"/>
  <c r="O2262" i="1"/>
  <c r="M2263" i="1"/>
  <c r="N2263" i="1" s="1"/>
  <c r="C2264" i="1" s="1"/>
  <c r="I2264" i="1"/>
  <c r="K2264" i="1" l="1"/>
  <c r="B2264" i="1"/>
  <c r="P2265" i="1"/>
  <c r="A2266" i="1"/>
  <c r="L2265" i="1"/>
  <c r="D2265" i="1"/>
  <c r="E2265" i="1" s="1"/>
  <c r="G2265" i="1" s="1"/>
  <c r="H2266" i="1" s="1"/>
  <c r="Q2265" i="1"/>
  <c r="M2264" i="1"/>
  <c r="N2264" i="1" s="1"/>
  <c r="C2265" i="1" s="1"/>
  <c r="I2265" i="1"/>
  <c r="O2263" i="1"/>
  <c r="J2265" i="1"/>
  <c r="K2265" i="1" l="1"/>
  <c r="B2265" i="1"/>
  <c r="P2266" i="1"/>
  <c r="M2265" i="1"/>
  <c r="N2265" i="1" s="1"/>
  <c r="C2266" i="1" s="1"/>
  <c r="I2266" i="1"/>
  <c r="J2266" i="1" s="1"/>
  <c r="L2266" i="1"/>
  <c r="A2267" i="1"/>
  <c r="D2266" i="1"/>
  <c r="E2266" i="1" s="1"/>
  <c r="G2266" i="1" s="1"/>
  <c r="H2267" i="1" s="1"/>
  <c r="Q2266" i="1"/>
  <c r="O2264" i="1"/>
  <c r="K2266" i="1" l="1"/>
  <c r="B2266" i="1"/>
  <c r="P2267" i="1"/>
  <c r="M2266" i="1"/>
  <c r="N2266" i="1" s="1"/>
  <c r="C2267" i="1" s="1"/>
  <c r="I2267" i="1"/>
  <c r="J2267" i="1" s="1"/>
  <c r="Q2267" i="1"/>
  <c r="O2265" i="1"/>
  <c r="L2267" i="1"/>
  <c r="A2268" i="1"/>
  <c r="D2267" i="1"/>
  <c r="E2267" i="1" s="1"/>
  <c r="G2267" i="1" s="1"/>
  <c r="H2268" i="1" s="1"/>
  <c r="Q2268" i="1" l="1"/>
  <c r="P2268" i="1"/>
  <c r="K2267" i="1"/>
  <c r="B2267" i="1"/>
  <c r="J2268" i="1"/>
  <c r="A2269" i="1"/>
  <c r="L2268" i="1"/>
  <c r="D2268" i="1"/>
  <c r="E2268" i="1" s="1"/>
  <c r="G2268" i="1" s="1"/>
  <c r="H2269" i="1" s="1"/>
  <c r="M2267" i="1"/>
  <c r="N2267" i="1" s="1"/>
  <c r="C2268" i="1" s="1"/>
  <c r="I2268" i="1"/>
  <c r="O2266" i="1"/>
  <c r="K2268" i="1" l="1"/>
  <c r="O2268" i="1" s="1"/>
  <c r="M2268" i="1"/>
  <c r="N2268" i="1" s="1"/>
  <c r="C2269" i="1" s="1"/>
  <c r="I2269" i="1"/>
  <c r="J2269" i="1" s="1"/>
  <c r="A2270" i="1"/>
  <c r="L2269" i="1"/>
  <c r="D2269" i="1"/>
  <c r="E2269" i="1" s="1"/>
  <c r="G2269" i="1" s="1"/>
  <c r="H2270" i="1" s="1"/>
  <c r="Q2269" i="1"/>
  <c r="P2269" i="1"/>
  <c r="O2267" i="1"/>
  <c r="Q2270" i="1" l="1"/>
  <c r="K2269" i="1"/>
  <c r="B2269" i="1" s="1"/>
  <c r="M2269" i="1"/>
  <c r="N2269" i="1" s="1"/>
  <c r="C2270" i="1" s="1"/>
  <c r="I2270" i="1"/>
  <c r="J2270" i="1" s="1"/>
  <c r="L2270" i="1"/>
  <c r="A2271" i="1"/>
  <c r="D2270" i="1"/>
  <c r="E2270" i="1" s="1"/>
  <c r="G2270" i="1" s="1"/>
  <c r="H2271" i="1" s="1"/>
  <c r="P2270" i="1"/>
  <c r="B2268" i="1"/>
  <c r="K2270" i="1" l="1"/>
  <c r="M2270" i="1"/>
  <c r="N2270" i="1" s="1"/>
  <c r="C2271" i="1" s="1"/>
  <c r="I2271" i="1"/>
  <c r="J2271" i="1"/>
  <c r="L2271" i="1"/>
  <c r="A2272" i="1"/>
  <c r="D2271" i="1"/>
  <c r="E2271" i="1" s="1"/>
  <c r="G2271" i="1" s="1"/>
  <c r="H2272" i="1" s="1"/>
  <c r="Q2271" i="1"/>
  <c r="P2271" i="1"/>
  <c r="O2269" i="1"/>
  <c r="P2272" i="1" l="1"/>
  <c r="K2271" i="1"/>
  <c r="B2271" i="1"/>
  <c r="M2271" i="1"/>
  <c r="N2271" i="1" s="1"/>
  <c r="C2272" i="1" s="1"/>
  <c r="I2272" i="1"/>
  <c r="Q2272" i="1"/>
  <c r="O2270" i="1"/>
  <c r="L2272" i="1"/>
  <c r="P2273" i="1" s="1"/>
  <c r="A2273" i="1"/>
  <c r="D2272" i="1"/>
  <c r="E2272" i="1" s="1"/>
  <c r="G2272" i="1" s="1"/>
  <c r="H2273" i="1" s="1"/>
  <c r="B2270" i="1"/>
  <c r="J2272" i="1"/>
  <c r="K2272" i="1" l="1"/>
  <c r="Q2273" i="1"/>
  <c r="L2273" i="1"/>
  <c r="A2274" i="1"/>
  <c r="D2273" i="1"/>
  <c r="E2273" i="1" s="1"/>
  <c r="G2273" i="1" s="1"/>
  <c r="H2274" i="1" s="1"/>
  <c r="M2272" i="1"/>
  <c r="N2272" i="1" s="1"/>
  <c r="C2273" i="1" s="1"/>
  <c r="I2273" i="1"/>
  <c r="J2273" i="1" s="1"/>
  <c r="O2271" i="1"/>
  <c r="O2272" i="1" l="1"/>
  <c r="K2273" i="1"/>
  <c r="B2273" i="1"/>
  <c r="M2273" i="1"/>
  <c r="N2273" i="1" s="1"/>
  <c r="C2274" i="1" s="1"/>
  <c r="I2274" i="1"/>
  <c r="J2274" i="1" s="1"/>
  <c r="A2275" i="1"/>
  <c r="L2274" i="1"/>
  <c r="D2274" i="1"/>
  <c r="E2274" i="1" s="1"/>
  <c r="G2274" i="1" s="1"/>
  <c r="H2275" i="1" s="1"/>
  <c r="Q2274" i="1"/>
  <c r="B2272" i="1"/>
  <c r="P2274" i="1"/>
  <c r="K2274" i="1" l="1"/>
  <c r="P2275" i="1"/>
  <c r="M2274" i="1"/>
  <c r="N2274" i="1" s="1"/>
  <c r="C2275" i="1" s="1"/>
  <c r="I2275" i="1"/>
  <c r="J2275" i="1" s="1"/>
  <c r="A2276" i="1"/>
  <c r="L2275" i="1"/>
  <c r="D2275" i="1"/>
  <c r="E2275" i="1" s="1"/>
  <c r="G2275" i="1" s="1"/>
  <c r="H2276" i="1" s="1"/>
  <c r="Q2275" i="1"/>
  <c r="O2273" i="1"/>
  <c r="O2274" i="1" l="1"/>
  <c r="K2275" i="1"/>
  <c r="M2275" i="1"/>
  <c r="N2275" i="1" s="1"/>
  <c r="C2276" i="1" s="1"/>
  <c r="I2276" i="1"/>
  <c r="J2276" i="1" s="1"/>
  <c r="A2277" i="1"/>
  <c r="L2276" i="1"/>
  <c r="D2276" i="1"/>
  <c r="E2276" i="1" s="1"/>
  <c r="G2276" i="1" s="1"/>
  <c r="H2277" i="1" s="1"/>
  <c r="B2275" i="1"/>
  <c r="P2276" i="1"/>
  <c r="Q2276" i="1"/>
  <c r="B2274" i="1"/>
  <c r="O2275" i="1" l="1"/>
  <c r="K2276" i="1"/>
  <c r="L2277" i="1"/>
  <c r="A2278" i="1"/>
  <c r="D2277" i="1"/>
  <c r="E2277" i="1" s="1"/>
  <c r="G2277" i="1" s="1"/>
  <c r="H2278" i="1" s="1"/>
  <c r="M2276" i="1"/>
  <c r="N2276" i="1" s="1"/>
  <c r="C2277" i="1" s="1"/>
  <c r="I2277" i="1"/>
  <c r="J2277" i="1" s="1"/>
  <c r="Q2277" i="1"/>
  <c r="P2277" i="1"/>
  <c r="O2276" i="1" l="1"/>
  <c r="K2277" i="1"/>
  <c r="B2277" i="1"/>
  <c r="J2278" i="1"/>
  <c r="A2279" i="1"/>
  <c r="L2278" i="1"/>
  <c r="D2278" i="1"/>
  <c r="E2278" i="1" s="1"/>
  <c r="G2278" i="1" s="1"/>
  <c r="H2279" i="1" s="1"/>
  <c r="M2277" i="1"/>
  <c r="N2277" i="1" s="1"/>
  <c r="C2278" i="1" s="1"/>
  <c r="I2278" i="1"/>
  <c r="P2278" i="1"/>
  <c r="Q2278" i="1"/>
  <c r="B2276" i="1"/>
  <c r="O2277" i="1" l="1"/>
  <c r="K2278" i="1"/>
  <c r="M2278" i="1"/>
  <c r="N2278" i="1" s="1"/>
  <c r="C2279" i="1" s="1"/>
  <c r="I2279" i="1"/>
  <c r="J2279" i="1" s="1"/>
  <c r="A2280" i="1"/>
  <c r="L2279" i="1"/>
  <c r="D2279" i="1"/>
  <c r="E2279" i="1" s="1"/>
  <c r="G2279" i="1" s="1"/>
  <c r="H2280" i="1" s="1"/>
  <c r="Q2279" i="1"/>
  <c r="P2279" i="1"/>
  <c r="O2278" i="1" l="1"/>
  <c r="K2279" i="1"/>
  <c r="B2279" i="1"/>
  <c r="M2279" i="1"/>
  <c r="N2279" i="1" s="1"/>
  <c r="C2280" i="1" s="1"/>
  <c r="I2280" i="1"/>
  <c r="J2280" i="1" s="1"/>
  <c r="L2280" i="1"/>
  <c r="A2281" i="1"/>
  <c r="D2280" i="1"/>
  <c r="E2280" i="1" s="1"/>
  <c r="G2280" i="1" s="1"/>
  <c r="H2281" i="1" s="1"/>
  <c r="P2280" i="1"/>
  <c r="Q2280" i="1"/>
  <c r="B2278" i="1"/>
  <c r="O2279" i="1" l="1"/>
  <c r="K2280" i="1"/>
  <c r="B2280" i="1" s="1"/>
  <c r="M2280" i="1"/>
  <c r="N2280" i="1" s="1"/>
  <c r="C2281" i="1" s="1"/>
  <c r="I2281" i="1"/>
  <c r="J2281" i="1" s="1"/>
  <c r="Q2281" i="1"/>
  <c r="Q2282" i="1" s="1"/>
  <c r="A2282" i="1"/>
  <c r="L2281" i="1"/>
  <c r="D2281" i="1"/>
  <c r="E2281" i="1" s="1"/>
  <c r="G2281" i="1" s="1"/>
  <c r="H2282" i="1" s="1"/>
  <c r="P2281" i="1"/>
  <c r="P2282" i="1" s="1"/>
  <c r="K2281" i="1" l="1"/>
  <c r="B2281" i="1"/>
  <c r="A2283" i="1"/>
  <c r="L2282" i="1"/>
  <c r="P2283" i="1" s="1"/>
  <c r="D2282" i="1"/>
  <c r="E2282" i="1" s="1"/>
  <c r="G2282" i="1" s="1"/>
  <c r="H2283" i="1" s="1"/>
  <c r="M2281" i="1"/>
  <c r="N2281" i="1" s="1"/>
  <c r="C2282" i="1" s="1"/>
  <c r="I2282" i="1"/>
  <c r="J2282" i="1" s="1"/>
  <c r="O2280" i="1"/>
  <c r="K2282" i="1" l="1"/>
  <c r="B2282" i="1"/>
  <c r="M2282" i="1"/>
  <c r="N2282" i="1" s="1"/>
  <c r="C2283" i="1" s="1"/>
  <c r="I2283" i="1"/>
  <c r="J2283" i="1" s="1"/>
  <c r="A2284" i="1"/>
  <c r="L2283" i="1"/>
  <c r="D2283" i="1"/>
  <c r="E2283" i="1" s="1"/>
  <c r="G2283" i="1" s="1"/>
  <c r="H2284" i="1" s="1"/>
  <c r="Q2283" i="1"/>
  <c r="O2281" i="1"/>
  <c r="K2283" i="1" l="1"/>
  <c r="B2283" i="1"/>
  <c r="M2283" i="1"/>
  <c r="N2283" i="1" s="1"/>
  <c r="C2284" i="1" s="1"/>
  <c r="I2284" i="1"/>
  <c r="J2284" i="1" s="1"/>
  <c r="A2285" i="1"/>
  <c r="L2284" i="1"/>
  <c r="D2284" i="1"/>
  <c r="E2284" i="1" s="1"/>
  <c r="G2284" i="1" s="1"/>
  <c r="H2285" i="1" s="1"/>
  <c r="Q2284" i="1"/>
  <c r="P2284" i="1"/>
  <c r="O2282" i="1"/>
  <c r="K2284" i="1" l="1"/>
  <c r="P2285" i="1"/>
  <c r="L2285" i="1"/>
  <c r="A2286" i="1"/>
  <c r="D2285" i="1"/>
  <c r="E2285" i="1" s="1"/>
  <c r="G2285" i="1" s="1"/>
  <c r="H2286" i="1" s="1"/>
  <c r="M2284" i="1"/>
  <c r="N2284" i="1" s="1"/>
  <c r="C2285" i="1" s="1"/>
  <c r="I2285" i="1"/>
  <c r="J2285" i="1" s="1"/>
  <c r="Q2285" i="1"/>
  <c r="O2283" i="1"/>
  <c r="O2284" i="1" l="1"/>
  <c r="K2285" i="1"/>
  <c r="B2285" i="1"/>
  <c r="P2286" i="1"/>
  <c r="A2287" i="1"/>
  <c r="L2286" i="1"/>
  <c r="D2286" i="1"/>
  <c r="E2286" i="1" s="1"/>
  <c r="G2286" i="1" s="1"/>
  <c r="H2287" i="1" s="1"/>
  <c r="M2285" i="1"/>
  <c r="N2285" i="1" s="1"/>
  <c r="C2286" i="1" s="1"/>
  <c r="I2286" i="1"/>
  <c r="J2286" i="1" s="1"/>
  <c r="Q2286" i="1"/>
  <c r="B2284" i="1"/>
  <c r="K2286" i="1" l="1"/>
  <c r="B2286" i="1"/>
  <c r="P2287" i="1"/>
  <c r="M2286" i="1"/>
  <c r="N2286" i="1" s="1"/>
  <c r="C2287" i="1" s="1"/>
  <c r="I2287" i="1"/>
  <c r="J2287" i="1" s="1"/>
  <c r="A2288" i="1"/>
  <c r="L2287" i="1"/>
  <c r="D2287" i="1"/>
  <c r="E2287" i="1" s="1"/>
  <c r="G2287" i="1" s="1"/>
  <c r="H2288" i="1" s="1"/>
  <c r="Q2287" i="1"/>
  <c r="O2285" i="1"/>
  <c r="P2288" i="1" l="1"/>
  <c r="Q2288" i="1"/>
  <c r="K2287" i="1"/>
  <c r="B2287" i="1"/>
  <c r="L2288" i="1"/>
  <c r="A2289" i="1"/>
  <c r="D2288" i="1"/>
  <c r="E2288" i="1" s="1"/>
  <c r="G2288" i="1" s="1"/>
  <c r="H2289" i="1" s="1"/>
  <c r="M2287" i="1"/>
  <c r="N2287" i="1" s="1"/>
  <c r="C2288" i="1" s="1"/>
  <c r="I2288" i="1"/>
  <c r="J2288" i="1" s="1"/>
  <c r="O2286" i="1"/>
  <c r="K2288" i="1" l="1"/>
  <c r="B2288" i="1"/>
  <c r="M2288" i="1"/>
  <c r="N2288" i="1" s="1"/>
  <c r="C2289" i="1" s="1"/>
  <c r="I2289" i="1"/>
  <c r="J2289" i="1"/>
  <c r="A2290" i="1"/>
  <c r="L2289" i="1"/>
  <c r="D2289" i="1"/>
  <c r="E2289" i="1" s="1"/>
  <c r="G2289" i="1" s="1"/>
  <c r="H2290" i="1" s="1"/>
  <c r="P2289" i="1"/>
  <c r="Q2289" i="1"/>
  <c r="O2287" i="1"/>
  <c r="K2289" i="1" l="1"/>
  <c r="B2289" i="1"/>
  <c r="M2289" i="1"/>
  <c r="N2289" i="1" s="1"/>
  <c r="C2290" i="1" s="1"/>
  <c r="I2290" i="1"/>
  <c r="J2290" i="1" s="1"/>
  <c r="P2290" i="1"/>
  <c r="A2291" i="1"/>
  <c r="L2290" i="1"/>
  <c r="D2290" i="1"/>
  <c r="E2290" i="1" s="1"/>
  <c r="G2290" i="1" s="1"/>
  <c r="H2291" i="1" s="1"/>
  <c r="Q2290" i="1"/>
  <c r="O2288" i="1"/>
  <c r="K2290" i="1" l="1"/>
  <c r="B2290" i="1"/>
  <c r="P2291" i="1"/>
  <c r="A2292" i="1"/>
  <c r="L2291" i="1"/>
  <c r="D2291" i="1"/>
  <c r="E2291" i="1" s="1"/>
  <c r="G2291" i="1" s="1"/>
  <c r="H2292" i="1" s="1"/>
  <c r="Q2291" i="1"/>
  <c r="M2290" i="1"/>
  <c r="N2290" i="1" s="1"/>
  <c r="C2291" i="1" s="1"/>
  <c r="I2291" i="1"/>
  <c r="O2289" i="1"/>
  <c r="J2291" i="1"/>
  <c r="K2291" i="1" l="1"/>
  <c r="M2291" i="1"/>
  <c r="N2291" i="1" s="1"/>
  <c r="C2292" i="1" s="1"/>
  <c r="I2292" i="1"/>
  <c r="J2292" i="1" s="1"/>
  <c r="L2292" i="1"/>
  <c r="A2293" i="1"/>
  <c r="D2292" i="1"/>
  <c r="E2292" i="1" s="1"/>
  <c r="G2292" i="1" s="1"/>
  <c r="H2293" i="1" s="1"/>
  <c r="P2292" i="1"/>
  <c r="O2290" i="1"/>
  <c r="Q2292" i="1"/>
  <c r="O2291" i="1" l="1"/>
  <c r="K2292" i="1"/>
  <c r="B2292" i="1"/>
  <c r="M2292" i="1"/>
  <c r="N2292" i="1" s="1"/>
  <c r="C2293" i="1" s="1"/>
  <c r="I2293" i="1"/>
  <c r="J2293" i="1" s="1"/>
  <c r="A2294" i="1"/>
  <c r="L2293" i="1"/>
  <c r="D2293" i="1"/>
  <c r="E2293" i="1" s="1"/>
  <c r="G2293" i="1" s="1"/>
  <c r="H2294" i="1" s="1"/>
  <c r="Q2293" i="1"/>
  <c r="P2293" i="1"/>
  <c r="B2291" i="1"/>
  <c r="K2293" i="1" l="1"/>
  <c r="B2293" i="1"/>
  <c r="M2293" i="1"/>
  <c r="N2293" i="1" s="1"/>
  <c r="C2294" i="1" s="1"/>
  <c r="I2294" i="1"/>
  <c r="J2294" i="1" s="1"/>
  <c r="Q2294" i="1"/>
  <c r="L2294" i="1"/>
  <c r="A2295" i="1"/>
  <c r="D2294" i="1"/>
  <c r="E2294" i="1" s="1"/>
  <c r="G2294" i="1" s="1"/>
  <c r="H2295" i="1" s="1"/>
  <c r="P2294" i="1"/>
  <c r="O2292" i="1"/>
  <c r="K2294" i="1" l="1"/>
  <c r="B2294" i="1"/>
  <c r="M2294" i="1"/>
  <c r="N2294" i="1" s="1"/>
  <c r="C2295" i="1" s="1"/>
  <c r="I2295" i="1"/>
  <c r="J2295" i="1" s="1"/>
  <c r="Q2295" i="1"/>
  <c r="P2295" i="1"/>
  <c r="O2293" i="1"/>
  <c r="L2295" i="1"/>
  <c r="A2296" i="1"/>
  <c r="D2295" i="1"/>
  <c r="E2295" i="1" s="1"/>
  <c r="G2295" i="1" s="1"/>
  <c r="H2296" i="1" s="1"/>
  <c r="P2296" i="1" l="1"/>
  <c r="Q2296" i="1"/>
  <c r="K2295" i="1"/>
  <c r="M2295" i="1"/>
  <c r="N2295" i="1" s="1"/>
  <c r="C2296" i="1" s="1"/>
  <c r="I2296" i="1"/>
  <c r="J2296" i="1" s="1"/>
  <c r="L2296" i="1"/>
  <c r="A2297" i="1"/>
  <c r="D2296" i="1"/>
  <c r="E2296" i="1" s="1"/>
  <c r="G2296" i="1" s="1"/>
  <c r="H2297" i="1" s="1"/>
  <c r="O2294" i="1"/>
  <c r="O2295" i="1" l="1"/>
  <c r="K2296" i="1"/>
  <c r="B2296" i="1"/>
  <c r="M2296" i="1"/>
  <c r="N2296" i="1" s="1"/>
  <c r="C2297" i="1" s="1"/>
  <c r="I2297" i="1"/>
  <c r="Q2297" i="1"/>
  <c r="J2297" i="1"/>
  <c r="B2295" i="1"/>
  <c r="P2297" i="1"/>
  <c r="L2297" i="1"/>
  <c r="A2298" i="1"/>
  <c r="D2297" i="1"/>
  <c r="E2297" i="1" s="1"/>
  <c r="G2297" i="1" s="1"/>
  <c r="H2298" i="1" s="1"/>
  <c r="O2296" i="1" l="1"/>
  <c r="K2297" i="1"/>
  <c r="J2298" i="1"/>
  <c r="Q2298" i="1"/>
  <c r="A2299" i="1"/>
  <c r="L2298" i="1"/>
  <c r="D2298" i="1"/>
  <c r="E2298" i="1" s="1"/>
  <c r="G2298" i="1" s="1"/>
  <c r="H2299" i="1" s="1"/>
  <c r="M2297" i="1"/>
  <c r="N2297" i="1" s="1"/>
  <c r="C2298" i="1" s="1"/>
  <c r="I2298" i="1"/>
  <c r="P2298" i="1"/>
  <c r="O2297" i="1" l="1"/>
  <c r="K2298" i="1"/>
  <c r="B2298" i="1" s="1"/>
  <c r="M2298" i="1"/>
  <c r="N2298" i="1" s="1"/>
  <c r="C2299" i="1" s="1"/>
  <c r="I2299" i="1"/>
  <c r="J2299" i="1" s="1"/>
  <c r="P2299" i="1"/>
  <c r="B2297" i="1"/>
  <c r="L2299" i="1"/>
  <c r="A2300" i="1"/>
  <c r="D2299" i="1"/>
  <c r="E2299" i="1" s="1"/>
  <c r="G2299" i="1" s="1"/>
  <c r="H2300" i="1" s="1"/>
  <c r="Q2299" i="1"/>
  <c r="K2299" i="1" l="1"/>
  <c r="B2299" i="1"/>
  <c r="P2300" i="1"/>
  <c r="Q2300" i="1"/>
  <c r="L2300" i="1"/>
  <c r="A2301" i="1"/>
  <c r="D2300" i="1"/>
  <c r="E2300" i="1" s="1"/>
  <c r="G2300" i="1" s="1"/>
  <c r="H2301" i="1" s="1"/>
  <c r="M2299" i="1"/>
  <c r="N2299" i="1" s="1"/>
  <c r="C2300" i="1" s="1"/>
  <c r="I2300" i="1"/>
  <c r="J2300" i="1" s="1"/>
  <c r="O2298" i="1"/>
  <c r="K2300" i="1" l="1"/>
  <c r="B2300" i="1"/>
  <c r="M2300" i="1"/>
  <c r="N2300" i="1" s="1"/>
  <c r="C2301" i="1" s="1"/>
  <c r="I2301" i="1"/>
  <c r="J2301" i="1" s="1"/>
  <c r="A2302" i="1"/>
  <c r="L2301" i="1"/>
  <c r="D2301" i="1"/>
  <c r="E2301" i="1" s="1"/>
  <c r="G2301" i="1" s="1"/>
  <c r="H2302" i="1" s="1"/>
  <c r="Q2301" i="1"/>
  <c r="P2301" i="1"/>
  <c r="O2299" i="1"/>
  <c r="K2301" i="1" l="1"/>
  <c r="B2301" i="1"/>
  <c r="M2301" i="1"/>
  <c r="N2301" i="1" s="1"/>
  <c r="C2302" i="1" s="1"/>
  <c r="I2302" i="1"/>
  <c r="J2302" i="1" s="1"/>
  <c r="A2303" i="1"/>
  <c r="L2302" i="1"/>
  <c r="D2302" i="1"/>
  <c r="E2302" i="1" s="1"/>
  <c r="G2302" i="1" s="1"/>
  <c r="H2303" i="1" s="1"/>
  <c r="P2302" i="1"/>
  <c r="Q2302" i="1"/>
  <c r="O2300" i="1"/>
  <c r="K2302" i="1" l="1"/>
  <c r="B2302" i="1" s="1"/>
  <c r="A2304" i="1"/>
  <c r="L2303" i="1"/>
  <c r="D2303" i="1"/>
  <c r="E2303" i="1" s="1"/>
  <c r="G2303" i="1" s="1"/>
  <c r="H2304" i="1" s="1"/>
  <c r="P2303" i="1"/>
  <c r="M2302" i="1"/>
  <c r="N2302" i="1" s="1"/>
  <c r="C2303" i="1" s="1"/>
  <c r="I2303" i="1"/>
  <c r="J2303" i="1" s="1"/>
  <c r="Q2303" i="1"/>
  <c r="O2301" i="1"/>
  <c r="P2304" i="1" l="1"/>
  <c r="M2303" i="1"/>
  <c r="N2303" i="1" s="1"/>
  <c r="I2304" i="1"/>
  <c r="J2304" i="1" s="1"/>
  <c r="A2305" i="1"/>
  <c r="L2304" i="1"/>
  <c r="D2304" i="1"/>
  <c r="E2304" i="1" s="1"/>
  <c r="G2304" i="1" s="1"/>
  <c r="H2305" i="1" s="1"/>
  <c r="Q2304" i="1"/>
  <c r="C2304" i="1"/>
  <c r="K2303" i="1"/>
  <c r="O2302" i="1"/>
  <c r="Q2305" i="1" l="1"/>
  <c r="A2306" i="1"/>
  <c r="L2305" i="1"/>
  <c r="D2305" i="1"/>
  <c r="E2305" i="1" s="1"/>
  <c r="G2305" i="1" s="1"/>
  <c r="H2306" i="1" s="1"/>
  <c r="Q2306" i="1"/>
  <c r="M2304" i="1"/>
  <c r="N2304" i="1" s="1"/>
  <c r="C2305" i="1" s="1"/>
  <c r="I2305" i="1"/>
  <c r="J2305" i="1" s="1"/>
  <c r="O2303" i="1"/>
  <c r="B2303" i="1"/>
  <c r="K2304" i="1"/>
  <c r="P2305" i="1"/>
  <c r="P2306" i="1" l="1"/>
  <c r="K2305" i="1"/>
  <c r="B2305" i="1"/>
  <c r="O2304" i="1"/>
  <c r="B2304" i="1"/>
  <c r="M2305" i="1"/>
  <c r="N2305" i="1" s="1"/>
  <c r="C2306" i="1" s="1"/>
  <c r="I2306" i="1"/>
  <c r="J2306" i="1" s="1"/>
  <c r="A2307" i="1"/>
  <c r="L2306" i="1"/>
  <c r="D2306" i="1"/>
  <c r="E2306" i="1" s="1"/>
  <c r="G2306" i="1" s="1"/>
  <c r="H2307" i="1" s="1"/>
  <c r="K2306" i="1" l="1"/>
  <c r="B2306" i="1"/>
  <c r="O2305" i="1"/>
  <c r="P2307" i="1"/>
  <c r="Q2307" i="1"/>
  <c r="M2306" i="1"/>
  <c r="N2306" i="1" s="1"/>
  <c r="C2307" i="1" s="1"/>
  <c r="I2307" i="1"/>
  <c r="J2307" i="1" s="1"/>
  <c r="L2307" i="1"/>
  <c r="A2308" i="1"/>
  <c r="D2307" i="1"/>
  <c r="E2307" i="1" s="1"/>
  <c r="G2307" i="1" s="1"/>
  <c r="H2308" i="1" s="1"/>
  <c r="K2307" i="1" l="1"/>
  <c r="L2308" i="1"/>
  <c r="A2309" i="1"/>
  <c r="D2308" i="1"/>
  <c r="E2308" i="1" s="1"/>
  <c r="G2308" i="1" s="1"/>
  <c r="H2309" i="1" s="1"/>
  <c r="Q2308" i="1"/>
  <c r="P2308" i="1"/>
  <c r="M2307" i="1"/>
  <c r="N2307" i="1" s="1"/>
  <c r="C2308" i="1" s="1"/>
  <c r="I2308" i="1"/>
  <c r="J2308" i="1" s="1"/>
  <c r="O2306" i="1"/>
  <c r="O2307" i="1" l="1"/>
  <c r="K2308" i="1"/>
  <c r="B2308" i="1"/>
  <c r="A2310" i="1"/>
  <c r="L2309" i="1"/>
  <c r="D2309" i="1"/>
  <c r="E2309" i="1" s="1"/>
  <c r="G2309" i="1" s="1"/>
  <c r="H2310" i="1" s="1"/>
  <c r="M2308" i="1"/>
  <c r="N2308" i="1" s="1"/>
  <c r="C2309" i="1" s="1"/>
  <c r="Q2309" i="1"/>
  <c r="P2309" i="1"/>
  <c r="I2309" i="1"/>
  <c r="J2309" i="1" s="1"/>
  <c r="B2307" i="1"/>
  <c r="O2308" i="1" l="1"/>
  <c r="K2309" i="1"/>
  <c r="B2309" i="1"/>
  <c r="P2310" i="1"/>
  <c r="M2309" i="1"/>
  <c r="N2309" i="1" s="1"/>
  <c r="C2310" i="1" s="1"/>
  <c r="Q2310" i="1"/>
  <c r="I2310" i="1"/>
  <c r="J2310" i="1" s="1"/>
  <c r="A2311" i="1"/>
  <c r="L2310" i="1"/>
  <c r="D2310" i="1"/>
  <c r="E2310" i="1" s="1"/>
  <c r="G2310" i="1" s="1"/>
  <c r="H2311" i="1" s="1"/>
  <c r="K2310" i="1" l="1"/>
  <c r="B2310" i="1"/>
  <c r="A2312" i="1"/>
  <c r="L2311" i="1"/>
  <c r="D2311" i="1"/>
  <c r="E2311" i="1" s="1"/>
  <c r="G2311" i="1" s="1"/>
  <c r="H2312" i="1" s="1"/>
  <c r="O2309" i="1"/>
  <c r="Q2311" i="1"/>
  <c r="P2311" i="1"/>
  <c r="M2310" i="1"/>
  <c r="N2310" i="1" s="1"/>
  <c r="C2311" i="1" s="1"/>
  <c r="I2311" i="1"/>
  <c r="J2311" i="1" s="1"/>
  <c r="K2311" i="1" l="1"/>
  <c r="B2311" i="1"/>
  <c r="A2313" i="1"/>
  <c r="L2312" i="1"/>
  <c r="D2312" i="1"/>
  <c r="E2312" i="1" s="1"/>
  <c r="G2312" i="1" s="1"/>
  <c r="H2313" i="1" s="1"/>
  <c r="P2312" i="1"/>
  <c r="Q2312" i="1"/>
  <c r="M2311" i="1"/>
  <c r="N2311" i="1" s="1"/>
  <c r="C2312" i="1" s="1"/>
  <c r="I2312" i="1"/>
  <c r="J2312" i="1" s="1"/>
  <c r="O2310" i="1"/>
  <c r="K2312" i="1" l="1"/>
  <c r="B2312" i="1" s="1"/>
  <c r="L2313" i="1"/>
  <c r="A2314" i="1"/>
  <c r="D2313" i="1"/>
  <c r="E2313" i="1" s="1"/>
  <c r="G2313" i="1" s="1"/>
  <c r="H2314" i="1" s="1"/>
  <c r="P2313" i="1"/>
  <c r="M2312" i="1"/>
  <c r="N2312" i="1" s="1"/>
  <c r="C2313" i="1" s="1"/>
  <c r="Q2313" i="1"/>
  <c r="I2313" i="1"/>
  <c r="J2313" i="1" s="1"/>
  <c r="O2311" i="1"/>
  <c r="K2313" i="1" l="1"/>
  <c r="B2313" i="1"/>
  <c r="M2313" i="1"/>
  <c r="N2313" i="1" s="1"/>
  <c r="C2314" i="1" s="1"/>
  <c r="Q2314" i="1"/>
  <c r="P2314" i="1"/>
  <c r="I2314" i="1"/>
  <c r="J2314" i="1" s="1"/>
  <c r="L2314" i="1"/>
  <c r="A2315" i="1"/>
  <c r="D2314" i="1"/>
  <c r="E2314" i="1" s="1"/>
  <c r="G2314" i="1" s="1"/>
  <c r="H2315" i="1" s="1"/>
  <c r="O2312" i="1"/>
  <c r="K2314" i="1" l="1"/>
  <c r="B2314" i="1"/>
  <c r="L2315" i="1"/>
  <c r="A2316" i="1"/>
  <c r="D2315" i="1"/>
  <c r="E2315" i="1" s="1"/>
  <c r="G2315" i="1" s="1"/>
  <c r="H2316" i="1" s="1"/>
  <c r="M2314" i="1"/>
  <c r="N2314" i="1" s="1"/>
  <c r="C2315" i="1" s="1"/>
  <c r="Q2315" i="1"/>
  <c r="P2315" i="1"/>
  <c r="I2315" i="1"/>
  <c r="J2315" i="1" s="1"/>
  <c r="O2313" i="1"/>
  <c r="K2315" i="1" l="1"/>
  <c r="B2315" i="1"/>
  <c r="M2315" i="1"/>
  <c r="N2315" i="1" s="1"/>
  <c r="C2316" i="1" s="1"/>
  <c r="Q2316" i="1"/>
  <c r="P2316" i="1"/>
  <c r="I2316" i="1"/>
  <c r="J2316" i="1" s="1"/>
  <c r="O2314" i="1"/>
  <c r="L2316" i="1"/>
  <c r="A2317" i="1"/>
  <c r="D2316" i="1"/>
  <c r="E2316" i="1" s="1"/>
  <c r="G2316" i="1" s="1"/>
  <c r="H2317" i="1" s="1"/>
  <c r="K2316" i="1" l="1"/>
  <c r="B2316" i="1"/>
  <c r="A2318" i="1"/>
  <c r="L2317" i="1"/>
  <c r="D2317" i="1"/>
  <c r="E2317" i="1" s="1"/>
  <c r="G2317" i="1" s="1"/>
  <c r="H2318" i="1" s="1"/>
  <c r="J2317" i="1"/>
  <c r="P2317" i="1"/>
  <c r="Q2317" i="1"/>
  <c r="M2316" i="1"/>
  <c r="N2316" i="1" s="1"/>
  <c r="C2317" i="1" s="1"/>
  <c r="I2317" i="1"/>
  <c r="O2315" i="1"/>
  <c r="K2317" i="1" l="1"/>
  <c r="A2319" i="1"/>
  <c r="L2318" i="1"/>
  <c r="D2318" i="1"/>
  <c r="E2318" i="1" s="1"/>
  <c r="G2318" i="1" s="1"/>
  <c r="H2319" i="1" s="1"/>
  <c r="P2318" i="1"/>
  <c r="Q2318" i="1"/>
  <c r="M2317" i="1"/>
  <c r="N2317" i="1" s="1"/>
  <c r="C2318" i="1" s="1"/>
  <c r="I2318" i="1"/>
  <c r="J2318" i="1" s="1"/>
  <c r="O2316" i="1"/>
  <c r="O2317" i="1" l="1"/>
  <c r="K2318" i="1"/>
  <c r="B2318" i="1"/>
  <c r="Q2319" i="1"/>
  <c r="M2318" i="1"/>
  <c r="N2318" i="1" s="1"/>
  <c r="C2319" i="1" s="1"/>
  <c r="P2319" i="1"/>
  <c r="I2319" i="1"/>
  <c r="J2319" i="1" s="1"/>
  <c r="A2320" i="1"/>
  <c r="L2319" i="1"/>
  <c r="D2319" i="1"/>
  <c r="E2319" i="1" s="1"/>
  <c r="G2319" i="1" s="1"/>
  <c r="H2320" i="1" s="1"/>
  <c r="B2317" i="1"/>
  <c r="K2319" i="1" l="1"/>
  <c r="B2319" i="1"/>
  <c r="Q2320" i="1"/>
  <c r="M2319" i="1"/>
  <c r="N2319" i="1" s="1"/>
  <c r="C2320" i="1" s="1"/>
  <c r="P2320" i="1"/>
  <c r="I2320" i="1"/>
  <c r="J2320" i="1" s="1"/>
  <c r="A2321" i="1"/>
  <c r="L2320" i="1"/>
  <c r="D2320" i="1"/>
  <c r="E2320" i="1" s="1"/>
  <c r="G2320" i="1" s="1"/>
  <c r="H2321" i="1" s="1"/>
  <c r="O2318" i="1"/>
  <c r="O2319" i="1" l="1"/>
  <c r="K2320" i="1"/>
  <c r="B2320" i="1"/>
  <c r="P2321" i="1"/>
  <c r="Q2321" i="1"/>
  <c r="M2320" i="1"/>
  <c r="N2320" i="1" s="1"/>
  <c r="C2321" i="1" s="1"/>
  <c r="I2321" i="1"/>
  <c r="J2321" i="1" s="1"/>
  <c r="A2322" i="1"/>
  <c r="L2321" i="1"/>
  <c r="D2321" i="1"/>
  <c r="E2321" i="1" s="1"/>
  <c r="G2321" i="1" s="1"/>
  <c r="H2322" i="1" s="1"/>
  <c r="K2321" i="1" l="1"/>
  <c r="B2321" i="1"/>
  <c r="M2321" i="1"/>
  <c r="N2321" i="1" s="1"/>
  <c r="C2322" i="1" s="1"/>
  <c r="Q2322" i="1"/>
  <c r="P2322" i="1"/>
  <c r="I2322" i="1"/>
  <c r="J2322" i="1" s="1"/>
  <c r="L2322" i="1"/>
  <c r="A2323" i="1"/>
  <c r="D2322" i="1"/>
  <c r="E2322" i="1" s="1"/>
  <c r="G2322" i="1" s="1"/>
  <c r="H2323" i="1" s="1"/>
  <c r="O2320" i="1"/>
  <c r="K2322" i="1" l="1"/>
  <c r="B2322" i="1"/>
  <c r="L2323" i="1"/>
  <c r="A2324" i="1"/>
  <c r="D2323" i="1"/>
  <c r="E2323" i="1" s="1"/>
  <c r="G2323" i="1" s="1"/>
  <c r="H2324" i="1" s="1"/>
  <c r="J2323" i="1"/>
  <c r="Q2323" i="1"/>
  <c r="P2323" i="1"/>
  <c r="M2322" i="1"/>
  <c r="N2322" i="1" s="1"/>
  <c r="C2323" i="1" s="1"/>
  <c r="I2323" i="1"/>
  <c r="O2321" i="1"/>
  <c r="K2323" i="1" l="1"/>
  <c r="B2323" i="1"/>
  <c r="A2325" i="1"/>
  <c r="L2324" i="1"/>
  <c r="D2324" i="1"/>
  <c r="E2324" i="1" s="1"/>
  <c r="G2324" i="1" s="1"/>
  <c r="H2325" i="1" s="1"/>
  <c r="M2323" i="1"/>
  <c r="N2323" i="1" s="1"/>
  <c r="C2324" i="1" s="1"/>
  <c r="Q2324" i="1"/>
  <c r="P2324" i="1"/>
  <c r="I2324" i="1"/>
  <c r="J2324" i="1" s="1"/>
  <c r="O2322" i="1"/>
  <c r="Q2325" i="1" l="1"/>
  <c r="P2325" i="1"/>
  <c r="M2324" i="1"/>
  <c r="N2324" i="1" s="1"/>
  <c r="C2325" i="1" s="1"/>
  <c r="I2325" i="1"/>
  <c r="J2325" i="1" s="1"/>
  <c r="L2325" i="1"/>
  <c r="A2326" i="1"/>
  <c r="D2325" i="1"/>
  <c r="E2325" i="1" s="1"/>
  <c r="G2325" i="1" s="1"/>
  <c r="H2326" i="1" s="1"/>
  <c r="K2324" i="1"/>
  <c r="O2323" i="1"/>
  <c r="K2325" i="1" l="1"/>
  <c r="B2325" i="1"/>
  <c r="A2327" i="1"/>
  <c r="L2326" i="1"/>
  <c r="D2326" i="1"/>
  <c r="E2326" i="1" s="1"/>
  <c r="G2326" i="1" s="1"/>
  <c r="H2327" i="1" s="1"/>
  <c r="O2324" i="1"/>
  <c r="B2324" i="1"/>
  <c r="P2326" i="1"/>
  <c r="M2325" i="1"/>
  <c r="N2325" i="1" s="1"/>
  <c r="C2326" i="1" s="1"/>
  <c r="Q2326" i="1"/>
  <c r="I2326" i="1"/>
  <c r="J2326" i="1" s="1"/>
  <c r="K2326" i="1" l="1"/>
  <c r="B2326" i="1"/>
  <c r="Q2327" i="1"/>
  <c r="P2327" i="1"/>
  <c r="M2326" i="1"/>
  <c r="N2326" i="1" s="1"/>
  <c r="C2327" i="1" s="1"/>
  <c r="I2327" i="1"/>
  <c r="J2327" i="1" s="1"/>
  <c r="A2328" i="1"/>
  <c r="L2327" i="1"/>
  <c r="D2327" i="1"/>
  <c r="E2327" i="1" s="1"/>
  <c r="G2327" i="1" s="1"/>
  <c r="H2328" i="1" s="1"/>
  <c r="O2325" i="1"/>
  <c r="K2327" i="1" l="1"/>
  <c r="B2327" i="1"/>
  <c r="O2326" i="1"/>
  <c r="M2327" i="1"/>
  <c r="N2327" i="1" s="1"/>
  <c r="C2328" i="1" s="1"/>
  <c r="Q2328" i="1"/>
  <c r="P2328" i="1"/>
  <c r="I2328" i="1"/>
  <c r="J2328" i="1" s="1"/>
  <c r="L2328" i="1"/>
  <c r="A2329" i="1"/>
  <c r="D2328" i="1"/>
  <c r="E2328" i="1" s="1"/>
  <c r="G2328" i="1" s="1"/>
  <c r="H2329" i="1" s="1"/>
  <c r="K2328" i="1" l="1"/>
  <c r="B2328" i="1" s="1"/>
  <c r="M2328" i="1"/>
  <c r="N2328" i="1" s="1"/>
  <c r="C2329" i="1" s="1"/>
  <c r="P2329" i="1"/>
  <c r="Q2329" i="1"/>
  <c r="I2329" i="1"/>
  <c r="J2329" i="1" s="1"/>
  <c r="L2329" i="1"/>
  <c r="A2330" i="1"/>
  <c r="D2329" i="1"/>
  <c r="E2329" i="1" s="1"/>
  <c r="G2329" i="1" s="1"/>
  <c r="H2330" i="1" s="1"/>
  <c r="O2327" i="1"/>
  <c r="K2329" i="1" l="1"/>
  <c r="B2329" i="1"/>
  <c r="L2330" i="1"/>
  <c r="A2331" i="1"/>
  <c r="D2330" i="1"/>
  <c r="E2330" i="1" s="1"/>
  <c r="G2330" i="1" s="1"/>
  <c r="H2331" i="1" s="1"/>
  <c r="O2328" i="1"/>
  <c r="M2329" i="1"/>
  <c r="N2329" i="1" s="1"/>
  <c r="C2330" i="1" s="1"/>
  <c r="P2330" i="1"/>
  <c r="Q2330" i="1"/>
  <c r="I2330" i="1"/>
  <c r="J2330" i="1" s="1"/>
  <c r="K2330" i="1" l="1"/>
  <c r="B2330" i="1"/>
  <c r="A2332" i="1"/>
  <c r="L2331" i="1"/>
  <c r="D2331" i="1"/>
  <c r="E2331" i="1" s="1"/>
  <c r="G2331" i="1" s="1"/>
  <c r="H2332" i="1" s="1"/>
  <c r="J2331" i="1"/>
  <c r="Q2331" i="1"/>
  <c r="M2330" i="1"/>
  <c r="N2330" i="1" s="1"/>
  <c r="C2331" i="1" s="1"/>
  <c r="P2331" i="1"/>
  <c r="I2331" i="1"/>
  <c r="O2329" i="1"/>
  <c r="K2331" i="1" l="1"/>
  <c r="B2331" i="1"/>
  <c r="Q2332" i="1"/>
  <c r="M2331" i="1"/>
  <c r="N2331" i="1" s="1"/>
  <c r="C2332" i="1" s="1"/>
  <c r="P2332" i="1"/>
  <c r="I2332" i="1"/>
  <c r="J2332" i="1" s="1"/>
  <c r="L2332" i="1"/>
  <c r="A2333" i="1"/>
  <c r="D2332" i="1"/>
  <c r="E2332" i="1" s="1"/>
  <c r="G2332" i="1" s="1"/>
  <c r="H2333" i="1" s="1"/>
  <c r="O2330" i="1"/>
  <c r="K2332" i="1" l="1"/>
  <c r="B2332" i="1"/>
  <c r="L2333" i="1"/>
  <c r="A2334" i="1"/>
  <c r="D2333" i="1"/>
  <c r="E2333" i="1" s="1"/>
  <c r="G2333" i="1" s="1"/>
  <c r="H2334" i="1" s="1"/>
  <c r="Q2333" i="1"/>
  <c r="P2333" i="1"/>
  <c r="M2332" i="1"/>
  <c r="N2332" i="1" s="1"/>
  <c r="C2333" i="1" s="1"/>
  <c r="I2333" i="1"/>
  <c r="J2333" i="1" s="1"/>
  <c r="O2331" i="1"/>
  <c r="K2333" i="1" l="1"/>
  <c r="B2333" i="1"/>
  <c r="P2334" i="1"/>
  <c r="Q2334" i="1"/>
  <c r="M2333" i="1"/>
  <c r="N2333" i="1" s="1"/>
  <c r="C2334" i="1" s="1"/>
  <c r="I2334" i="1"/>
  <c r="J2334" i="1" s="1"/>
  <c r="O2332" i="1"/>
  <c r="A2335" i="1"/>
  <c r="L2334" i="1"/>
  <c r="D2334" i="1"/>
  <c r="E2334" i="1" s="1"/>
  <c r="G2334" i="1" s="1"/>
  <c r="H2335" i="1" s="1"/>
  <c r="K2334" i="1" l="1"/>
  <c r="B2334" i="1"/>
  <c r="Q2335" i="1"/>
  <c r="P2335" i="1"/>
  <c r="M2334" i="1"/>
  <c r="N2334" i="1" s="1"/>
  <c r="C2335" i="1" s="1"/>
  <c r="I2335" i="1"/>
  <c r="J2335" i="1" s="1"/>
  <c r="A2336" i="1"/>
  <c r="L2335" i="1"/>
  <c r="D2335" i="1"/>
  <c r="E2335" i="1" s="1"/>
  <c r="G2335" i="1" s="1"/>
  <c r="H2336" i="1" s="1"/>
  <c r="O2333" i="1"/>
  <c r="K2335" i="1" l="1"/>
  <c r="B2335" i="1"/>
  <c r="P2336" i="1"/>
  <c r="Q2336" i="1"/>
  <c r="M2335" i="1"/>
  <c r="N2335" i="1" s="1"/>
  <c r="C2336" i="1" s="1"/>
  <c r="I2336" i="1"/>
  <c r="J2336" i="1" s="1"/>
  <c r="L2336" i="1"/>
  <c r="A2337" i="1"/>
  <c r="D2336" i="1"/>
  <c r="E2336" i="1" s="1"/>
  <c r="G2336" i="1" s="1"/>
  <c r="H2337" i="1" s="1"/>
  <c r="O2334" i="1"/>
  <c r="K2336" i="1" l="1"/>
  <c r="B2336" i="1"/>
  <c r="L2337" i="1"/>
  <c r="A2338" i="1"/>
  <c r="D2337" i="1"/>
  <c r="E2337" i="1" s="1"/>
  <c r="G2337" i="1" s="1"/>
  <c r="H2338" i="1" s="1"/>
  <c r="O2335" i="1"/>
  <c r="M2336" i="1"/>
  <c r="N2336" i="1" s="1"/>
  <c r="C2337" i="1" s="1"/>
  <c r="Q2337" i="1"/>
  <c r="P2337" i="1"/>
  <c r="I2337" i="1"/>
  <c r="J2337" i="1" s="1"/>
  <c r="K2337" i="1" l="1"/>
  <c r="B2337" i="1"/>
  <c r="M2337" i="1"/>
  <c r="N2337" i="1" s="1"/>
  <c r="C2338" i="1" s="1"/>
  <c r="P2338" i="1"/>
  <c r="Q2338" i="1"/>
  <c r="I2338" i="1"/>
  <c r="J2338" i="1" s="1"/>
  <c r="A2339" i="1"/>
  <c r="L2338" i="1"/>
  <c r="D2338" i="1"/>
  <c r="E2338" i="1" s="1"/>
  <c r="G2338" i="1" s="1"/>
  <c r="H2339" i="1" s="1"/>
  <c r="O2336" i="1"/>
  <c r="K2338" i="1" l="1"/>
  <c r="B2338" i="1"/>
  <c r="Q2339" i="1"/>
  <c r="M2338" i="1"/>
  <c r="N2338" i="1" s="1"/>
  <c r="C2339" i="1" s="1"/>
  <c r="P2339" i="1"/>
  <c r="I2339" i="1"/>
  <c r="J2339" i="1" s="1"/>
  <c r="L2339" i="1"/>
  <c r="A2340" i="1"/>
  <c r="D2339" i="1"/>
  <c r="E2339" i="1" s="1"/>
  <c r="G2339" i="1" s="1"/>
  <c r="H2340" i="1" s="1"/>
  <c r="O2337" i="1"/>
  <c r="K2339" i="1" l="1"/>
  <c r="B2339" i="1"/>
  <c r="A2341" i="1"/>
  <c r="L2340" i="1"/>
  <c r="D2340" i="1"/>
  <c r="E2340" i="1" s="1"/>
  <c r="G2340" i="1" s="1"/>
  <c r="H2341" i="1" s="1"/>
  <c r="J2340" i="1"/>
  <c r="P2340" i="1"/>
  <c r="Q2340" i="1"/>
  <c r="M2339" i="1"/>
  <c r="N2339" i="1" s="1"/>
  <c r="C2340" i="1" s="1"/>
  <c r="I2340" i="1"/>
  <c r="O2338" i="1"/>
  <c r="K2340" i="1" l="1"/>
  <c r="B2340" i="1"/>
  <c r="A2342" i="1"/>
  <c r="L2341" i="1"/>
  <c r="D2341" i="1"/>
  <c r="E2341" i="1" s="1"/>
  <c r="G2341" i="1" s="1"/>
  <c r="H2342" i="1" s="1"/>
  <c r="Q2341" i="1"/>
  <c r="P2341" i="1"/>
  <c r="M2340" i="1"/>
  <c r="N2340" i="1" s="1"/>
  <c r="C2341" i="1" s="1"/>
  <c r="I2341" i="1"/>
  <c r="J2341" i="1" s="1"/>
  <c r="O2339" i="1"/>
  <c r="K2341" i="1" l="1"/>
  <c r="B2341" i="1"/>
  <c r="P2342" i="1"/>
  <c r="M2341" i="1"/>
  <c r="N2341" i="1" s="1"/>
  <c r="C2342" i="1" s="1"/>
  <c r="Q2342" i="1"/>
  <c r="I2342" i="1"/>
  <c r="J2342" i="1" s="1"/>
  <c r="A2343" i="1"/>
  <c r="L2342" i="1"/>
  <c r="D2342" i="1"/>
  <c r="E2342" i="1" s="1"/>
  <c r="G2342" i="1" s="1"/>
  <c r="H2343" i="1" s="1"/>
  <c r="O2340" i="1"/>
  <c r="K2342" i="1" l="1"/>
  <c r="B2342" i="1"/>
  <c r="P2343" i="1"/>
  <c r="M2342" i="1"/>
  <c r="N2342" i="1" s="1"/>
  <c r="C2343" i="1" s="1"/>
  <c r="Q2343" i="1"/>
  <c r="I2343" i="1"/>
  <c r="J2343" i="1" s="1"/>
  <c r="O2341" i="1"/>
  <c r="L2343" i="1"/>
  <c r="A2344" i="1"/>
  <c r="D2343" i="1"/>
  <c r="E2343" i="1" s="1"/>
  <c r="G2343" i="1" s="1"/>
  <c r="H2344" i="1" s="1"/>
  <c r="K2343" i="1" l="1"/>
  <c r="B2343" i="1"/>
  <c r="L2344" i="1"/>
  <c r="A2345" i="1"/>
  <c r="D2344" i="1"/>
  <c r="E2344" i="1" s="1"/>
  <c r="G2344" i="1" s="1"/>
  <c r="H2345" i="1" s="1"/>
  <c r="M2343" i="1"/>
  <c r="N2343" i="1" s="1"/>
  <c r="C2344" i="1" s="1"/>
  <c r="P2344" i="1"/>
  <c r="Q2344" i="1"/>
  <c r="I2344" i="1"/>
  <c r="J2344" i="1" s="1"/>
  <c r="O2342" i="1"/>
  <c r="O2343" i="1" l="1"/>
  <c r="K2344" i="1"/>
  <c r="B2344" i="1" s="1"/>
  <c r="Q2345" i="1"/>
  <c r="M2344" i="1"/>
  <c r="N2344" i="1" s="1"/>
  <c r="C2345" i="1" s="1"/>
  <c r="P2345" i="1"/>
  <c r="I2345" i="1"/>
  <c r="J2345" i="1" s="1"/>
  <c r="L2345" i="1"/>
  <c r="A2346" i="1"/>
  <c r="D2345" i="1"/>
  <c r="E2345" i="1" s="1"/>
  <c r="G2345" i="1" s="1"/>
  <c r="H2346" i="1" s="1"/>
  <c r="K2345" i="1" l="1"/>
  <c r="B2345" i="1"/>
  <c r="O2344" i="1"/>
  <c r="L2346" i="1"/>
  <c r="A2347" i="1"/>
  <c r="D2346" i="1"/>
  <c r="E2346" i="1" s="1"/>
  <c r="G2346" i="1" s="1"/>
  <c r="H2347" i="1" s="1"/>
  <c r="P2346" i="1"/>
  <c r="M2345" i="1"/>
  <c r="N2345" i="1" s="1"/>
  <c r="C2346" i="1" s="1"/>
  <c r="Q2346" i="1"/>
  <c r="I2346" i="1"/>
  <c r="J2346" i="1" s="1"/>
  <c r="K2346" i="1" l="1"/>
  <c r="B2346" i="1"/>
  <c r="P2347" i="1"/>
  <c r="Q2347" i="1"/>
  <c r="M2346" i="1"/>
  <c r="N2346" i="1" s="1"/>
  <c r="C2347" i="1" s="1"/>
  <c r="I2347" i="1"/>
  <c r="J2347" i="1" s="1"/>
  <c r="L2347" i="1"/>
  <c r="A2348" i="1"/>
  <c r="D2347" i="1"/>
  <c r="E2347" i="1" s="1"/>
  <c r="G2347" i="1" s="1"/>
  <c r="H2348" i="1" s="1"/>
  <c r="O2345" i="1"/>
  <c r="K2347" i="1" l="1"/>
  <c r="B2347" i="1"/>
  <c r="L2348" i="1"/>
  <c r="A2349" i="1"/>
  <c r="D2348" i="1"/>
  <c r="E2348" i="1" s="1"/>
  <c r="G2348" i="1" s="1"/>
  <c r="H2349" i="1" s="1"/>
  <c r="J2348" i="1"/>
  <c r="P2348" i="1"/>
  <c r="Q2348" i="1"/>
  <c r="M2347" i="1"/>
  <c r="N2347" i="1" s="1"/>
  <c r="C2348" i="1" s="1"/>
  <c r="I2348" i="1"/>
  <c r="O2346" i="1"/>
  <c r="K2348" i="1" l="1"/>
  <c r="B2348" i="1"/>
  <c r="P2349" i="1"/>
  <c r="M2348" i="1"/>
  <c r="N2348" i="1" s="1"/>
  <c r="C2349" i="1" s="1"/>
  <c r="Q2349" i="1"/>
  <c r="I2349" i="1"/>
  <c r="J2349" i="1" s="1"/>
  <c r="L2349" i="1"/>
  <c r="A2350" i="1"/>
  <c r="D2349" i="1"/>
  <c r="E2349" i="1" s="1"/>
  <c r="G2349" i="1" s="1"/>
  <c r="H2350" i="1" s="1"/>
  <c r="O2347" i="1"/>
  <c r="K2349" i="1" l="1"/>
  <c r="B2349" i="1"/>
  <c r="L2350" i="1"/>
  <c r="A2351" i="1"/>
  <c r="D2350" i="1"/>
  <c r="E2350" i="1" s="1"/>
  <c r="G2350" i="1" s="1"/>
  <c r="H2351" i="1" s="1"/>
  <c r="M2349" i="1"/>
  <c r="N2349" i="1" s="1"/>
  <c r="C2350" i="1" s="1"/>
  <c r="Q2350" i="1"/>
  <c r="P2350" i="1"/>
  <c r="I2350" i="1"/>
  <c r="J2350" i="1" s="1"/>
  <c r="O2348" i="1"/>
  <c r="O2349" i="1" l="1"/>
  <c r="K2350" i="1"/>
  <c r="B2350" i="1" s="1"/>
  <c r="Q2351" i="1"/>
  <c r="P2351" i="1"/>
  <c r="M2350" i="1"/>
  <c r="N2350" i="1" s="1"/>
  <c r="C2351" i="1" s="1"/>
  <c r="I2351" i="1"/>
  <c r="J2351" i="1" s="1"/>
  <c r="A2352" i="1"/>
  <c r="L2351" i="1"/>
  <c r="D2351" i="1"/>
  <c r="E2351" i="1" s="1"/>
  <c r="G2351" i="1" s="1"/>
  <c r="H2352" i="1" s="1"/>
  <c r="K2351" i="1" l="1"/>
  <c r="B2351" i="1"/>
  <c r="P2352" i="1"/>
  <c r="Q2352" i="1"/>
  <c r="M2351" i="1"/>
  <c r="N2351" i="1" s="1"/>
  <c r="C2352" i="1" s="1"/>
  <c r="I2352" i="1"/>
  <c r="J2352" i="1" s="1"/>
  <c r="O2350" i="1"/>
  <c r="A2353" i="1"/>
  <c r="L2352" i="1"/>
  <c r="D2352" i="1"/>
  <c r="E2352" i="1" s="1"/>
  <c r="G2352" i="1" s="1"/>
  <c r="H2353" i="1" s="1"/>
  <c r="K2352" i="1" l="1"/>
  <c r="B2352" i="1"/>
  <c r="Q2353" i="1"/>
  <c r="P2353" i="1"/>
  <c r="M2352" i="1"/>
  <c r="N2352" i="1" s="1"/>
  <c r="C2353" i="1" s="1"/>
  <c r="I2353" i="1"/>
  <c r="J2353" i="1" s="1"/>
  <c r="A2354" i="1"/>
  <c r="L2353" i="1"/>
  <c r="D2353" i="1"/>
  <c r="E2353" i="1" s="1"/>
  <c r="G2353" i="1" s="1"/>
  <c r="H2354" i="1" s="1"/>
  <c r="O2351" i="1"/>
  <c r="K2353" i="1" l="1"/>
  <c r="B2353" i="1"/>
  <c r="M2353" i="1"/>
  <c r="N2353" i="1" s="1"/>
  <c r="C2354" i="1" s="1"/>
  <c r="P2354" i="1"/>
  <c r="Q2354" i="1"/>
  <c r="I2354" i="1"/>
  <c r="J2354" i="1" s="1"/>
  <c r="A2355" i="1"/>
  <c r="L2354" i="1"/>
  <c r="D2354" i="1"/>
  <c r="E2354" i="1" s="1"/>
  <c r="G2354" i="1" s="1"/>
  <c r="H2355" i="1" s="1"/>
  <c r="O2352" i="1"/>
  <c r="O2353" i="1" l="1"/>
  <c r="K2354" i="1"/>
  <c r="B2354" i="1" s="1"/>
  <c r="L2355" i="1"/>
  <c r="A2356" i="1"/>
  <c r="D2355" i="1"/>
  <c r="E2355" i="1" s="1"/>
  <c r="G2355" i="1" s="1"/>
  <c r="H2356" i="1" s="1"/>
  <c r="P2355" i="1"/>
  <c r="Q2355" i="1"/>
  <c r="M2354" i="1"/>
  <c r="N2354" i="1" s="1"/>
  <c r="C2355" i="1" s="1"/>
  <c r="I2355" i="1"/>
  <c r="J2355" i="1" s="1"/>
  <c r="K2355" i="1" l="1"/>
  <c r="B2355" i="1"/>
  <c r="L2356" i="1"/>
  <c r="A2357" i="1"/>
  <c r="D2356" i="1"/>
  <c r="E2356" i="1" s="1"/>
  <c r="G2356" i="1" s="1"/>
  <c r="H2357" i="1" s="1"/>
  <c r="P2356" i="1"/>
  <c r="M2355" i="1"/>
  <c r="N2355" i="1" s="1"/>
  <c r="C2356" i="1" s="1"/>
  <c r="Q2356" i="1"/>
  <c r="I2356" i="1"/>
  <c r="J2356" i="1" s="1"/>
  <c r="O2354" i="1"/>
  <c r="O2355" i="1" l="1"/>
  <c r="K2356" i="1"/>
  <c r="B2356" i="1"/>
  <c r="A2358" i="1"/>
  <c r="L2357" i="1"/>
  <c r="D2357" i="1"/>
  <c r="E2357" i="1" s="1"/>
  <c r="G2357" i="1" s="1"/>
  <c r="H2358" i="1" s="1"/>
  <c r="P2357" i="1"/>
  <c r="Q2357" i="1"/>
  <c r="M2356" i="1"/>
  <c r="N2356" i="1" s="1"/>
  <c r="C2357" i="1" s="1"/>
  <c r="I2357" i="1"/>
  <c r="J2357" i="1" s="1"/>
  <c r="K2357" i="1" l="1"/>
  <c r="B2357" i="1"/>
  <c r="M2357" i="1"/>
  <c r="N2357" i="1" s="1"/>
  <c r="C2358" i="1" s="1"/>
  <c r="P2358" i="1"/>
  <c r="Q2358" i="1"/>
  <c r="I2358" i="1"/>
  <c r="J2358" i="1" s="1"/>
  <c r="A2359" i="1"/>
  <c r="L2358" i="1"/>
  <c r="D2358" i="1"/>
  <c r="E2358" i="1" s="1"/>
  <c r="G2358" i="1" s="1"/>
  <c r="H2359" i="1" s="1"/>
  <c r="O2356" i="1"/>
  <c r="Q2359" i="1" l="1"/>
  <c r="K2358" i="1"/>
  <c r="B2358" i="1"/>
  <c r="A2360" i="1"/>
  <c r="L2359" i="1"/>
  <c r="D2359" i="1"/>
  <c r="E2359" i="1" s="1"/>
  <c r="G2359" i="1" s="1"/>
  <c r="H2360" i="1" s="1"/>
  <c r="P2359" i="1"/>
  <c r="O2357" i="1"/>
  <c r="M2358" i="1"/>
  <c r="N2358" i="1" s="1"/>
  <c r="C2359" i="1" s="1"/>
  <c r="I2359" i="1"/>
  <c r="J2359" i="1" s="1"/>
  <c r="K2359" i="1" l="1"/>
  <c r="B2359" i="1"/>
  <c r="M2359" i="1"/>
  <c r="N2359" i="1" s="1"/>
  <c r="C2360" i="1" s="1"/>
  <c r="I2360" i="1"/>
  <c r="J2360" i="1" s="1"/>
  <c r="Q2360" i="1"/>
  <c r="L2360" i="1"/>
  <c r="A2361" i="1"/>
  <c r="D2360" i="1"/>
  <c r="E2360" i="1" s="1"/>
  <c r="G2360" i="1" s="1"/>
  <c r="H2361" i="1" s="1"/>
  <c r="P2360" i="1"/>
  <c r="O2358" i="1"/>
  <c r="K2360" i="1" l="1"/>
  <c r="B2360" i="1"/>
  <c r="M2360" i="1"/>
  <c r="N2360" i="1" s="1"/>
  <c r="C2361" i="1" s="1"/>
  <c r="I2361" i="1"/>
  <c r="J2361" i="1" s="1"/>
  <c r="Q2361" i="1"/>
  <c r="P2361" i="1"/>
  <c r="A2362" i="1"/>
  <c r="L2361" i="1"/>
  <c r="D2361" i="1"/>
  <c r="E2361" i="1" s="1"/>
  <c r="G2361" i="1" s="1"/>
  <c r="H2362" i="1" s="1"/>
  <c r="O2359" i="1"/>
  <c r="Q2362" i="1" l="1"/>
  <c r="K2361" i="1"/>
  <c r="B2361" i="1"/>
  <c r="P2362" i="1"/>
  <c r="M2361" i="1"/>
  <c r="N2361" i="1" s="1"/>
  <c r="C2362" i="1" s="1"/>
  <c r="I2362" i="1"/>
  <c r="J2362" i="1" s="1"/>
  <c r="O2360" i="1"/>
  <c r="A2363" i="1"/>
  <c r="L2362" i="1"/>
  <c r="Q2363" i="1" s="1"/>
  <c r="D2362" i="1"/>
  <c r="E2362" i="1" s="1"/>
  <c r="G2362" i="1" s="1"/>
  <c r="H2363" i="1" s="1"/>
  <c r="K2362" i="1" l="1"/>
  <c r="B2362" i="1" s="1"/>
  <c r="P2363" i="1"/>
  <c r="M2362" i="1"/>
  <c r="N2362" i="1" s="1"/>
  <c r="C2363" i="1" s="1"/>
  <c r="I2363" i="1"/>
  <c r="J2363" i="1" s="1"/>
  <c r="L2363" i="1"/>
  <c r="A2364" i="1"/>
  <c r="D2363" i="1"/>
  <c r="E2363" i="1" s="1"/>
  <c r="G2363" i="1" s="1"/>
  <c r="H2364" i="1" s="1"/>
  <c r="O2361" i="1"/>
  <c r="K2363" i="1" l="1"/>
  <c r="B2363" i="1"/>
  <c r="M2363" i="1"/>
  <c r="N2363" i="1" s="1"/>
  <c r="C2364" i="1" s="1"/>
  <c r="I2364" i="1"/>
  <c r="Q2364" i="1"/>
  <c r="Q2365" i="1" s="1"/>
  <c r="P2364" i="1"/>
  <c r="P2365" i="1" s="1"/>
  <c r="J2364" i="1"/>
  <c r="A2365" i="1"/>
  <c r="L2364" i="1"/>
  <c r="D2364" i="1"/>
  <c r="E2364" i="1" s="1"/>
  <c r="G2364" i="1" s="1"/>
  <c r="H2365" i="1" s="1"/>
  <c r="O2362" i="1"/>
  <c r="K2364" i="1" l="1"/>
  <c r="B2364" i="1" s="1"/>
  <c r="M2364" i="1"/>
  <c r="N2364" i="1" s="1"/>
  <c r="C2365" i="1" s="1"/>
  <c r="I2365" i="1"/>
  <c r="J2365" i="1" s="1"/>
  <c r="O2363" i="1"/>
  <c r="L2365" i="1"/>
  <c r="Q2366" i="1" s="1"/>
  <c r="A2366" i="1"/>
  <c r="D2365" i="1"/>
  <c r="E2365" i="1" s="1"/>
  <c r="G2365" i="1" s="1"/>
  <c r="H2366" i="1" s="1"/>
  <c r="K2365" i="1" l="1"/>
  <c r="B2365" i="1" s="1"/>
  <c r="A2367" i="1"/>
  <c r="L2366" i="1"/>
  <c r="D2366" i="1"/>
  <c r="E2366" i="1" s="1"/>
  <c r="G2366" i="1" s="1"/>
  <c r="H2367" i="1" s="1"/>
  <c r="M2365" i="1"/>
  <c r="N2365" i="1" s="1"/>
  <c r="C2366" i="1" s="1"/>
  <c r="I2366" i="1"/>
  <c r="J2366" i="1" s="1"/>
  <c r="P2366" i="1"/>
  <c r="O2364" i="1"/>
  <c r="K2366" i="1" l="1"/>
  <c r="B2366" i="1" s="1"/>
  <c r="P2367" i="1"/>
  <c r="M2366" i="1"/>
  <c r="N2366" i="1" s="1"/>
  <c r="C2367" i="1" s="1"/>
  <c r="I2367" i="1"/>
  <c r="J2367" i="1" s="1"/>
  <c r="L2367" i="1"/>
  <c r="A2368" i="1"/>
  <c r="D2367" i="1"/>
  <c r="E2367" i="1" s="1"/>
  <c r="G2367" i="1" s="1"/>
  <c r="H2368" i="1" s="1"/>
  <c r="O2365" i="1"/>
  <c r="Q2367" i="1"/>
  <c r="K2367" i="1" l="1"/>
  <c r="B2367" i="1"/>
  <c r="Q2368" i="1"/>
  <c r="P2368" i="1"/>
  <c r="M2367" i="1"/>
  <c r="N2367" i="1" s="1"/>
  <c r="C2368" i="1" s="1"/>
  <c r="I2368" i="1"/>
  <c r="J2368" i="1" s="1"/>
  <c r="L2368" i="1"/>
  <c r="A2369" i="1"/>
  <c r="D2368" i="1"/>
  <c r="E2368" i="1" s="1"/>
  <c r="G2368" i="1" s="1"/>
  <c r="H2369" i="1" s="1"/>
  <c r="O2366" i="1"/>
  <c r="K2368" i="1" l="1"/>
  <c r="B2368" i="1"/>
  <c r="P2369" i="1"/>
  <c r="Q2369" i="1"/>
  <c r="L2369" i="1"/>
  <c r="A2370" i="1"/>
  <c r="D2369" i="1"/>
  <c r="E2369" i="1" s="1"/>
  <c r="G2369" i="1" s="1"/>
  <c r="H2370" i="1" s="1"/>
  <c r="O2367" i="1"/>
  <c r="M2368" i="1"/>
  <c r="N2368" i="1" s="1"/>
  <c r="C2369" i="1" s="1"/>
  <c r="I2369" i="1"/>
  <c r="J2369" i="1" s="1"/>
  <c r="K2369" i="1" l="1"/>
  <c r="B2369" i="1"/>
  <c r="M2369" i="1"/>
  <c r="N2369" i="1" s="1"/>
  <c r="C2370" i="1" s="1"/>
  <c r="I2370" i="1"/>
  <c r="J2370" i="1" s="1"/>
  <c r="L2370" i="1"/>
  <c r="A2371" i="1"/>
  <c r="D2370" i="1"/>
  <c r="E2370" i="1" s="1"/>
  <c r="G2370" i="1" s="1"/>
  <c r="H2371" i="1" s="1"/>
  <c r="P2370" i="1"/>
  <c r="Q2370" i="1"/>
  <c r="O2368" i="1"/>
  <c r="K2370" i="1" l="1"/>
  <c r="B2370" i="1" s="1"/>
  <c r="L2371" i="1"/>
  <c r="A2372" i="1"/>
  <c r="D2371" i="1"/>
  <c r="E2371" i="1" s="1"/>
  <c r="G2371" i="1" s="1"/>
  <c r="H2372" i="1" s="1"/>
  <c r="Q2371" i="1"/>
  <c r="M2370" i="1"/>
  <c r="N2370" i="1" s="1"/>
  <c r="C2371" i="1" s="1"/>
  <c r="I2371" i="1"/>
  <c r="J2371" i="1" s="1"/>
  <c r="P2371" i="1"/>
  <c r="O2369" i="1"/>
  <c r="K2371" i="1" l="1"/>
  <c r="B2371" i="1"/>
  <c r="L2372" i="1"/>
  <c r="A2373" i="1"/>
  <c r="D2372" i="1"/>
  <c r="E2372" i="1" s="1"/>
  <c r="G2372" i="1" s="1"/>
  <c r="H2373" i="1" s="1"/>
  <c r="M2371" i="1"/>
  <c r="N2371" i="1" s="1"/>
  <c r="C2372" i="1" s="1"/>
  <c r="I2372" i="1"/>
  <c r="J2372" i="1" s="1"/>
  <c r="P2372" i="1"/>
  <c r="O2370" i="1"/>
  <c r="Q2372" i="1"/>
  <c r="K2372" i="1" l="1"/>
  <c r="B2372" i="1"/>
  <c r="L2373" i="1"/>
  <c r="A2374" i="1"/>
  <c r="D2373" i="1"/>
  <c r="E2373" i="1" s="1"/>
  <c r="G2373" i="1" s="1"/>
  <c r="H2374" i="1" s="1"/>
  <c r="Q2373" i="1"/>
  <c r="P2373" i="1"/>
  <c r="O2371" i="1"/>
  <c r="M2372" i="1"/>
  <c r="N2372" i="1" s="1"/>
  <c r="C2373" i="1" s="1"/>
  <c r="I2373" i="1"/>
  <c r="J2373" i="1" s="1"/>
  <c r="K2373" i="1" l="1"/>
  <c r="B2373" i="1"/>
  <c r="A2375" i="1"/>
  <c r="L2374" i="1"/>
  <c r="D2374" i="1"/>
  <c r="E2374" i="1" s="1"/>
  <c r="G2374" i="1" s="1"/>
  <c r="H2375" i="1" s="1"/>
  <c r="P2374" i="1"/>
  <c r="O2372" i="1"/>
  <c r="M2373" i="1"/>
  <c r="N2373" i="1" s="1"/>
  <c r="C2374" i="1" s="1"/>
  <c r="I2374" i="1"/>
  <c r="J2374" i="1" s="1"/>
  <c r="Q2374" i="1"/>
  <c r="K2374" i="1" l="1"/>
  <c r="B2374" i="1" s="1"/>
  <c r="O2373" i="1"/>
  <c r="M2374" i="1"/>
  <c r="N2374" i="1" s="1"/>
  <c r="C2375" i="1" s="1"/>
  <c r="I2375" i="1"/>
  <c r="J2375" i="1" s="1"/>
  <c r="Q2375" i="1"/>
  <c r="L2375" i="1"/>
  <c r="A2376" i="1"/>
  <c r="D2375" i="1"/>
  <c r="E2375" i="1" s="1"/>
  <c r="G2375" i="1" s="1"/>
  <c r="H2376" i="1" s="1"/>
  <c r="P2375" i="1"/>
  <c r="P2376" i="1" l="1"/>
  <c r="Q2376" i="1"/>
  <c r="K2375" i="1"/>
  <c r="B2375" i="1"/>
  <c r="O2374" i="1"/>
  <c r="L2376" i="1"/>
  <c r="A2377" i="1"/>
  <c r="D2376" i="1"/>
  <c r="E2376" i="1" s="1"/>
  <c r="G2376" i="1" s="1"/>
  <c r="H2377" i="1" s="1"/>
  <c r="M2375" i="1"/>
  <c r="N2375" i="1" s="1"/>
  <c r="C2376" i="1" s="1"/>
  <c r="I2376" i="1"/>
  <c r="J2376" i="1" s="1"/>
  <c r="K2376" i="1" l="1"/>
  <c r="B2376" i="1" s="1"/>
  <c r="M2376" i="1"/>
  <c r="N2376" i="1" s="1"/>
  <c r="C2377" i="1" s="1"/>
  <c r="I2377" i="1"/>
  <c r="J2377" i="1" s="1"/>
  <c r="P2377" i="1"/>
  <c r="Q2377" i="1"/>
  <c r="L2377" i="1"/>
  <c r="A2378" i="1"/>
  <c r="D2377" i="1"/>
  <c r="E2377" i="1" s="1"/>
  <c r="G2377" i="1" s="1"/>
  <c r="H2378" i="1" s="1"/>
  <c r="O2375" i="1"/>
  <c r="Q2378" i="1" l="1"/>
  <c r="P2378" i="1"/>
  <c r="K2377" i="1"/>
  <c r="B2377" i="1"/>
  <c r="J2378" i="1"/>
  <c r="L2378" i="1"/>
  <c r="A2379" i="1"/>
  <c r="D2378" i="1"/>
  <c r="E2378" i="1" s="1"/>
  <c r="G2378" i="1" s="1"/>
  <c r="H2379" i="1" s="1"/>
  <c r="O2376" i="1"/>
  <c r="M2377" i="1"/>
  <c r="N2377" i="1" s="1"/>
  <c r="C2378" i="1" s="1"/>
  <c r="I2378" i="1"/>
  <c r="K2378" i="1" l="1"/>
  <c r="O2378" i="1" s="1"/>
  <c r="C2379" i="1"/>
  <c r="M2378" i="1"/>
  <c r="N2378" i="1" s="1"/>
  <c r="I2379" i="1"/>
  <c r="J2379" i="1" s="1"/>
  <c r="A2380" i="1"/>
  <c r="L2379" i="1"/>
  <c r="D2379" i="1"/>
  <c r="E2379" i="1" s="1"/>
  <c r="G2379" i="1" s="1"/>
  <c r="H2380" i="1" s="1"/>
  <c r="P2379" i="1"/>
  <c r="Q2379" i="1"/>
  <c r="O2377" i="1"/>
  <c r="M2379" i="1" l="1"/>
  <c r="N2379" i="1" s="1"/>
  <c r="C2380" i="1" s="1"/>
  <c r="I2380" i="1"/>
  <c r="J2380" i="1" s="1"/>
  <c r="P2380" i="1"/>
  <c r="A2381" i="1"/>
  <c r="L2380" i="1"/>
  <c r="D2380" i="1"/>
  <c r="E2380" i="1" s="1"/>
  <c r="G2380" i="1" s="1"/>
  <c r="H2381" i="1" s="1"/>
  <c r="Q2380" i="1"/>
  <c r="B2378" i="1"/>
  <c r="K2379" i="1"/>
  <c r="O2379" i="1" s="1"/>
  <c r="M2380" i="1" l="1"/>
  <c r="N2380" i="1" s="1"/>
  <c r="C2381" i="1" s="1"/>
  <c r="I2381" i="1"/>
  <c r="J2381" i="1" s="1"/>
  <c r="A2382" i="1"/>
  <c r="L2381" i="1"/>
  <c r="D2381" i="1"/>
  <c r="E2381" i="1" s="1"/>
  <c r="G2381" i="1" s="1"/>
  <c r="H2382" i="1" s="1"/>
  <c r="K2380" i="1"/>
  <c r="P2381" i="1"/>
  <c r="Q2381" i="1"/>
  <c r="B2379" i="1"/>
  <c r="O2380" i="1" l="1"/>
  <c r="M2381" i="1"/>
  <c r="N2381" i="1" s="1"/>
  <c r="I2382" i="1"/>
  <c r="J2382" i="1" s="1"/>
  <c r="B2380" i="1"/>
  <c r="L2382" i="1"/>
  <c r="A2383" i="1"/>
  <c r="D2382" i="1"/>
  <c r="E2382" i="1" s="1"/>
  <c r="G2382" i="1" s="1"/>
  <c r="H2383" i="1" s="1"/>
  <c r="Q2382" i="1"/>
  <c r="P2382" i="1"/>
  <c r="C2382" i="1"/>
  <c r="K2381" i="1"/>
  <c r="P2383" i="1" l="1"/>
  <c r="Q2383" i="1"/>
  <c r="K2382" i="1"/>
  <c r="B2382" i="1" s="1"/>
  <c r="O2381" i="1"/>
  <c r="B2381" i="1"/>
  <c r="L2383" i="1"/>
  <c r="A2384" i="1"/>
  <c r="D2383" i="1"/>
  <c r="E2383" i="1" s="1"/>
  <c r="G2383" i="1" s="1"/>
  <c r="H2384" i="1" s="1"/>
  <c r="M2382" i="1"/>
  <c r="N2382" i="1" s="1"/>
  <c r="C2383" i="1" s="1"/>
  <c r="I2383" i="1"/>
  <c r="J2383" i="1" s="1"/>
  <c r="K2383" i="1" l="1"/>
  <c r="B2383" i="1"/>
  <c r="M2383" i="1"/>
  <c r="N2383" i="1" s="1"/>
  <c r="C2384" i="1" s="1"/>
  <c r="I2384" i="1"/>
  <c r="P2384" i="1"/>
  <c r="J2384" i="1"/>
  <c r="Q2384" i="1"/>
  <c r="L2384" i="1"/>
  <c r="A2385" i="1"/>
  <c r="D2384" i="1"/>
  <c r="E2384" i="1" s="1"/>
  <c r="G2384" i="1" s="1"/>
  <c r="H2385" i="1" s="1"/>
  <c r="O2382" i="1"/>
  <c r="K2384" i="1" l="1"/>
  <c r="Q2385" i="1"/>
  <c r="J2385" i="1"/>
  <c r="P2385" i="1"/>
  <c r="L2385" i="1"/>
  <c r="A2386" i="1"/>
  <c r="D2385" i="1"/>
  <c r="E2385" i="1" s="1"/>
  <c r="G2385" i="1" s="1"/>
  <c r="H2386" i="1" s="1"/>
  <c r="M2384" i="1"/>
  <c r="N2384" i="1" s="1"/>
  <c r="C2385" i="1" s="1"/>
  <c r="I2385" i="1"/>
  <c r="O2383" i="1"/>
  <c r="O2384" i="1" l="1"/>
  <c r="K2385" i="1"/>
  <c r="A2387" i="1"/>
  <c r="L2386" i="1"/>
  <c r="D2386" i="1"/>
  <c r="E2386" i="1" s="1"/>
  <c r="G2386" i="1" s="1"/>
  <c r="H2387" i="1" s="1"/>
  <c r="M2385" i="1"/>
  <c r="N2385" i="1" s="1"/>
  <c r="C2386" i="1" s="1"/>
  <c r="I2386" i="1"/>
  <c r="J2386" i="1" s="1"/>
  <c r="P2386" i="1"/>
  <c r="Q2386" i="1"/>
  <c r="B2384" i="1"/>
  <c r="O2385" i="1" l="1"/>
  <c r="K2386" i="1"/>
  <c r="B2386" i="1"/>
  <c r="L2387" i="1"/>
  <c r="A2388" i="1"/>
  <c r="D2387" i="1"/>
  <c r="E2387" i="1" s="1"/>
  <c r="G2387" i="1" s="1"/>
  <c r="H2388" i="1" s="1"/>
  <c r="M2386" i="1"/>
  <c r="N2386" i="1" s="1"/>
  <c r="C2387" i="1" s="1"/>
  <c r="I2387" i="1"/>
  <c r="J2387" i="1" s="1"/>
  <c r="B2385" i="1"/>
  <c r="Q2387" i="1"/>
  <c r="P2387" i="1"/>
  <c r="O2386" i="1" l="1"/>
  <c r="K2387" i="1"/>
  <c r="B2387" i="1" s="1"/>
  <c r="P2388" i="1"/>
  <c r="M2387" i="1"/>
  <c r="N2387" i="1" s="1"/>
  <c r="C2388" i="1" s="1"/>
  <c r="I2388" i="1"/>
  <c r="J2388" i="1" s="1"/>
  <c r="Q2388" i="1"/>
  <c r="A2389" i="1"/>
  <c r="L2388" i="1"/>
  <c r="D2388" i="1"/>
  <c r="E2388" i="1" s="1"/>
  <c r="G2388" i="1" s="1"/>
  <c r="H2389" i="1" s="1"/>
  <c r="K2388" i="1" l="1"/>
  <c r="B2388" i="1"/>
  <c r="Q2389" i="1"/>
  <c r="P2389" i="1"/>
  <c r="P2390" i="1" s="1"/>
  <c r="M2388" i="1"/>
  <c r="N2388" i="1" s="1"/>
  <c r="C2389" i="1" s="1"/>
  <c r="I2389" i="1"/>
  <c r="J2389" i="1" s="1"/>
  <c r="O2387" i="1"/>
  <c r="A2390" i="1"/>
  <c r="L2389" i="1"/>
  <c r="D2389" i="1"/>
  <c r="E2389" i="1" s="1"/>
  <c r="G2389" i="1" s="1"/>
  <c r="H2390" i="1" s="1"/>
  <c r="K2389" i="1" l="1"/>
  <c r="B2389" i="1" s="1"/>
  <c r="Q2390" i="1"/>
  <c r="M2389" i="1"/>
  <c r="N2389" i="1" s="1"/>
  <c r="C2390" i="1" s="1"/>
  <c r="I2390" i="1"/>
  <c r="J2390" i="1" s="1"/>
  <c r="L2390" i="1"/>
  <c r="P2391" i="1" s="1"/>
  <c r="A2391" i="1"/>
  <c r="D2390" i="1"/>
  <c r="E2390" i="1" s="1"/>
  <c r="G2390" i="1" s="1"/>
  <c r="H2391" i="1" s="1"/>
  <c r="O2388" i="1"/>
  <c r="Q2391" i="1" l="1"/>
  <c r="K2390" i="1"/>
  <c r="B2390" i="1" s="1"/>
  <c r="J2391" i="1"/>
  <c r="A2392" i="1"/>
  <c r="L2391" i="1"/>
  <c r="D2391" i="1"/>
  <c r="E2391" i="1" s="1"/>
  <c r="G2391" i="1" s="1"/>
  <c r="H2392" i="1" s="1"/>
  <c r="M2390" i="1"/>
  <c r="N2390" i="1" s="1"/>
  <c r="C2391" i="1" s="1"/>
  <c r="I2391" i="1"/>
  <c r="O2389" i="1"/>
  <c r="K2391" i="1" l="1"/>
  <c r="M2391" i="1"/>
  <c r="N2391" i="1" s="1"/>
  <c r="C2392" i="1" s="1"/>
  <c r="I2392" i="1"/>
  <c r="J2392" i="1" s="1"/>
  <c r="A2393" i="1"/>
  <c r="L2392" i="1"/>
  <c r="D2392" i="1"/>
  <c r="E2392" i="1" s="1"/>
  <c r="G2392" i="1" s="1"/>
  <c r="H2393" i="1" s="1"/>
  <c r="Q2392" i="1"/>
  <c r="P2392" i="1"/>
  <c r="O2390" i="1"/>
  <c r="K2392" i="1" l="1"/>
  <c r="B2392" i="1" s="1"/>
  <c r="A2394" i="1"/>
  <c r="L2393" i="1"/>
  <c r="D2393" i="1"/>
  <c r="E2393" i="1" s="1"/>
  <c r="G2393" i="1" s="1"/>
  <c r="H2394" i="1" s="1"/>
  <c r="O2391" i="1"/>
  <c r="M2392" i="1"/>
  <c r="N2392" i="1" s="1"/>
  <c r="C2393" i="1" s="1"/>
  <c r="I2393" i="1"/>
  <c r="J2393" i="1" s="1"/>
  <c r="P2393" i="1"/>
  <c r="B2391" i="1"/>
  <c r="Q2393" i="1"/>
  <c r="K2393" i="1" l="1"/>
  <c r="B2393" i="1"/>
  <c r="M2393" i="1"/>
  <c r="N2393" i="1" s="1"/>
  <c r="C2394" i="1" s="1"/>
  <c r="I2394" i="1"/>
  <c r="J2394" i="1" s="1"/>
  <c r="A2395" i="1"/>
  <c r="L2394" i="1"/>
  <c r="D2394" i="1"/>
  <c r="E2394" i="1" s="1"/>
  <c r="G2394" i="1" s="1"/>
  <c r="H2395" i="1" s="1"/>
  <c r="P2394" i="1"/>
  <c r="Q2394" i="1"/>
  <c r="O2392" i="1"/>
  <c r="K2394" i="1" l="1"/>
  <c r="B2394" i="1"/>
  <c r="M2394" i="1"/>
  <c r="N2394" i="1" s="1"/>
  <c r="C2395" i="1" s="1"/>
  <c r="I2395" i="1"/>
  <c r="P2395" i="1"/>
  <c r="O2393" i="1"/>
  <c r="J2395" i="1"/>
  <c r="L2395" i="1"/>
  <c r="A2396" i="1"/>
  <c r="D2395" i="1"/>
  <c r="E2395" i="1" s="1"/>
  <c r="G2395" i="1" s="1"/>
  <c r="H2396" i="1" s="1"/>
  <c r="Q2395" i="1"/>
  <c r="P2396" i="1" l="1"/>
  <c r="Q2396" i="1"/>
  <c r="K2395" i="1"/>
  <c r="B2395" i="1"/>
  <c r="A2397" i="1"/>
  <c r="L2396" i="1"/>
  <c r="D2396" i="1"/>
  <c r="E2396" i="1" s="1"/>
  <c r="G2396" i="1" s="1"/>
  <c r="H2397" i="1" s="1"/>
  <c r="O2394" i="1"/>
  <c r="M2395" i="1"/>
  <c r="N2395" i="1" s="1"/>
  <c r="C2396" i="1" s="1"/>
  <c r="I2396" i="1"/>
  <c r="J2396" i="1" s="1"/>
  <c r="K2396" i="1" l="1"/>
  <c r="B2396" i="1"/>
  <c r="M2396" i="1"/>
  <c r="N2396" i="1" s="1"/>
  <c r="C2397" i="1" s="1"/>
  <c r="I2397" i="1"/>
  <c r="J2397" i="1" s="1"/>
  <c r="A2398" i="1"/>
  <c r="L2397" i="1"/>
  <c r="D2397" i="1"/>
  <c r="E2397" i="1" s="1"/>
  <c r="G2397" i="1" s="1"/>
  <c r="H2398" i="1" s="1"/>
  <c r="Q2397" i="1"/>
  <c r="P2397" i="1"/>
  <c r="O2395" i="1"/>
  <c r="K2397" i="1" l="1"/>
  <c r="B2397" i="1"/>
  <c r="P2398" i="1"/>
  <c r="A2399" i="1"/>
  <c r="L2398" i="1"/>
  <c r="D2398" i="1"/>
  <c r="E2398" i="1" s="1"/>
  <c r="G2398" i="1" s="1"/>
  <c r="H2399" i="1" s="1"/>
  <c r="M2397" i="1"/>
  <c r="N2397" i="1" s="1"/>
  <c r="C2398" i="1" s="1"/>
  <c r="I2398" i="1"/>
  <c r="J2398" i="1" s="1"/>
  <c r="Q2398" i="1"/>
  <c r="O2396" i="1"/>
  <c r="K2398" i="1" l="1"/>
  <c r="B2398" i="1" s="1"/>
  <c r="A2400" i="1"/>
  <c r="L2399" i="1"/>
  <c r="D2399" i="1"/>
  <c r="E2399" i="1" s="1"/>
  <c r="G2399" i="1" s="1"/>
  <c r="H2400" i="1" s="1"/>
  <c r="M2398" i="1"/>
  <c r="N2398" i="1" s="1"/>
  <c r="C2399" i="1" s="1"/>
  <c r="I2399" i="1"/>
  <c r="J2399" i="1" s="1"/>
  <c r="Q2399" i="1"/>
  <c r="P2399" i="1"/>
  <c r="O2397" i="1"/>
  <c r="K2399" i="1" l="1"/>
  <c r="B2399" i="1" s="1"/>
  <c r="P2400" i="1"/>
  <c r="Q2400" i="1"/>
  <c r="M2399" i="1"/>
  <c r="N2399" i="1" s="1"/>
  <c r="C2400" i="1" s="1"/>
  <c r="I2400" i="1"/>
  <c r="J2400" i="1" s="1"/>
  <c r="L2400" i="1"/>
  <c r="A2401" i="1"/>
  <c r="D2400" i="1"/>
  <c r="E2400" i="1" s="1"/>
  <c r="G2400" i="1" s="1"/>
  <c r="H2401" i="1" s="1"/>
  <c r="O2398" i="1"/>
  <c r="Q2401" i="1" l="1"/>
  <c r="P2401" i="1"/>
  <c r="K2400" i="1"/>
  <c r="B2400" i="1"/>
  <c r="A2402" i="1"/>
  <c r="L2401" i="1"/>
  <c r="D2401" i="1"/>
  <c r="E2401" i="1" s="1"/>
  <c r="G2401" i="1" s="1"/>
  <c r="H2402" i="1" s="1"/>
  <c r="M2400" i="1"/>
  <c r="N2400" i="1" s="1"/>
  <c r="C2401" i="1" s="1"/>
  <c r="I2401" i="1"/>
  <c r="J2401" i="1" s="1"/>
  <c r="O2399" i="1"/>
  <c r="K2401" i="1" l="1"/>
  <c r="B2401" i="1"/>
  <c r="M2401" i="1"/>
  <c r="N2401" i="1" s="1"/>
  <c r="C2402" i="1" s="1"/>
  <c r="I2402" i="1"/>
  <c r="J2402" i="1" s="1"/>
  <c r="P2402" i="1"/>
  <c r="L2402" i="1"/>
  <c r="A2403" i="1"/>
  <c r="D2402" i="1"/>
  <c r="E2402" i="1" s="1"/>
  <c r="G2402" i="1" s="1"/>
  <c r="H2403" i="1" s="1"/>
  <c r="Q2402" i="1"/>
  <c r="O2400" i="1"/>
  <c r="K2402" i="1" l="1"/>
  <c r="B2402" i="1" s="1"/>
  <c r="M2402" i="1"/>
  <c r="N2402" i="1" s="1"/>
  <c r="C2403" i="1" s="1"/>
  <c r="I2403" i="1"/>
  <c r="J2403" i="1" s="1"/>
  <c r="L2403" i="1"/>
  <c r="A2404" i="1"/>
  <c r="D2403" i="1"/>
  <c r="E2403" i="1" s="1"/>
  <c r="G2403" i="1" s="1"/>
  <c r="H2404" i="1" s="1"/>
  <c r="P2403" i="1"/>
  <c r="Q2403" i="1"/>
  <c r="O2401" i="1"/>
  <c r="K2403" i="1" l="1"/>
  <c r="B2403" i="1"/>
  <c r="A2405" i="1"/>
  <c r="L2404" i="1"/>
  <c r="D2404" i="1"/>
  <c r="E2404" i="1" s="1"/>
  <c r="G2404" i="1" s="1"/>
  <c r="H2405" i="1" s="1"/>
  <c r="Q2404" i="1"/>
  <c r="M2403" i="1"/>
  <c r="N2403" i="1" s="1"/>
  <c r="C2404" i="1" s="1"/>
  <c r="I2404" i="1"/>
  <c r="J2404" i="1" s="1"/>
  <c r="P2404" i="1"/>
  <c r="O2402" i="1"/>
  <c r="K2404" i="1" l="1"/>
  <c r="M2404" i="1"/>
  <c r="N2404" i="1" s="1"/>
  <c r="C2405" i="1" s="1"/>
  <c r="I2405" i="1"/>
  <c r="J2405" i="1" s="1"/>
  <c r="L2405" i="1"/>
  <c r="A2406" i="1"/>
  <c r="D2405" i="1"/>
  <c r="E2405" i="1" s="1"/>
  <c r="G2405" i="1" s="1"/>
  <c r="H2406" i="1" s="1"/>
  <c r="P2405" i="1"/>
  <c r="O2403" i="1"/>
  <c r="Q2405" i="1"/>
  <c r="O2404" i="1" l="1"/>
  <c r="M2405" i="1"/>
  <c r="N2405" i="1" s="1"/>
  <c r="I2406" i="1"/>
  <c r="Q2406" i="1"/>
  <c r="J2406" i="1"/>
  <c r="L2406" i="1"/>
  <c r="A2407" i="1"/>
  <c r="D2406" i="1"/>
  <c r="E2406" i="1" s="1"/>
  <c r="G2406" i="1" s="1"/>
  <c r="H2407" i="1" s="1"/>
  <c r="P2406" i="1"/>
  <c r="B2404" i="1"/>
  <c r="C2406" i="1"/>
  <c r="K2405" i="1"/>
  <c r="A2408" i="1" l="1"/>
  <c r="L2407" i="1"/>
  <c r="D2407" i="1"/>
  <c r="E2407" i="1" s="1"/>
  <c r="G2407" i="1" s="1"/>
  <c r="H2408" i="1" s="1"/>
  <c r="O2405" i="1"/>
  <c r="B2405" i="1"/>
  <c r="M2406" i="1"/>
  <c r="N2406" i="1" s="1"/>
  <c r="C2407" i="1" s="1"/>
  <c r="I2407" i="1"/>
  <c r="J2407" i="1" s="1"/>
  <c r="K2406" i="1"/>
  <c r="Q2407" i="1"/>
  <c r="P2407" i="1"/>
  <c r="K2407" i="1" l="1"/>
  <c r="B2407" i="1"/>
  <c r="P2408" i="1"/>
  <c r="Q2408" i="1"/>
  <c r="M2407" i="1"/>
  <c r="N2407" i="1" s="1"/>
  <c r="C2408" i="1" s="1"/>
  <c r="I2408" i="1"/>
  <c r="J2408" i="1" s="1"/>
  <c r="O2406" i="1"/>
  <c r="B2406" i="1"/>
  <c r="A2409" i="1"/>
  <c r="L2408" i="1"/>
  <c r="D2408" i="1"/>
  <c r="E2408" i="1" s="1"/>
  <c r="G2408" i="1" s="1"/>
  <c r="H2409" i="1" s="1"/>
  <c r="K2408" i="1" l="1"/>
  <c r="A2410" i="1"/>
  <c r="L2409" i="1"/>
  <c r="D2409" i="1"/>
  <c r="E2409" i="1" s="1"/>
  <c r="G2409" i="1" s="1"/>
  <c r="H2410" i="1" s="1"/>
  <c r="M2408" i="1"/>
  <c r="N2408" i="1" s="1"/>
  <c r="C2409" i="1" s="1"/>
  <c r="I2409" i="1"/>
  <c r="J2409" i="1" s="1"/>
  <c r="P2409" i="1"/>
  <c r="Q2409" i="1"/>
  <c r="O2407" i="1"/>
  <c r="O2408" i="1" l="1"/>
  <c r="K2409" i="1"/>
  <c r="M2409" i="1"/>
  <c r="N2409" i="1" s="1"/>
  <c r="C2410" i="1" s="1"/>
  <c r="I2410" i="1"/>
  <c r="J2410" i="1" s="1"/>
  <c r="L2410" i="1"/>
  <c r="A2411" i="1"/>
  <c r="D2410" i="1"/>
  <c r="E2410" i="1" s="1"/>
  <c r="G2410" i="1" s="1"/>
  <c r="H2411" i="1" s="1"/>
  <c r="P2410" i="1"/>
  <c r="Q2410" i="1"/>
  <c r="B2408" i="1"/>
  <c r="O2409" i="1" l="1"/>
  <c r="L2411" i="1"/>
  <c r="A2412" i="1"/>
  <c r="D2411" i="1"/>
  <c r="E2411" i="1" s="1"/>
  <c r="G2411" i="1" s="1"/>
  <c r="H2412" i="1" s="1"/>
  <c r="M2410" i="1"/>
  <c r="N2410" i="1" s="1"/>
  <c r="C2411" i="1" s="1"/>
  <c r="I2411" i="1"/>
  <c r="J2411" i="1"/>
  <c r="Q2411" i="1"/>
  <c r="K2410" i="1"/>
  <c r="P2411" i="1"/>
  <c r="B2409" i="1"/>
  <c r="M2411" i="1" l="1"/>
  <c r="N2411" i="1" s="1"/>
  <c r="I2412" i="1"/>
  <c r="Q2412" i="1"/>
  <c r="P2412" i="1"/>
  <c r="O2410" i="1"/>
  <c r="B2410" i="1"/>
  <c r="J2412" i="1"/>
  <c r="C2412" i="1"/>
  <c r="K2411" i="1"/>
  <c r="O2411" i="1" s="1"/>
  <c r="A2413" i="1"/>
  <c r="L2412" i="1"/>
  <c r="D2412" i="1"/>
  <c r="E2412" i="1" s="1"/>
  <c r="G2412" i="1" s="1"/>
  <c r="H2413" i="1" s="1"/>
  <c r="M2412" i="1" l="1"/>
  <c r="N2412" i="1" s="1"/>
  <c r="I2413" i="1"/>
  <c r="Q2413" i="1"/>
  <c r="P2413" i="1"/>
  <c r="J2413" i="1"/>
  <c r="L2413" i="1"/>
  <c r="A2414" i="1"/>
  <c r="D2413" i="1"/>
  <c r="E2413" i="1" s="1"/>
  <c r="G2413" i="1" s="1"/>
  <c r="H2414" i="1" s="1"/>
  <c r="K2412" i="1"/>
  <c r="C2413" i="1"/>
  <c r="B2411" i="1"/>
  <c r="P2414" i="1" l="1"/>
  <c r="Q2414" i="1"/>
  <c r="L2414" i="1"/>
  <c r="Q2415" i="1" s="1"/>
  <c r="A2415" i="1"/>
  <c r="D2414" i="1"/>
  <c r="E2414" i="1" s="1"/>
  <c r="G2414" i="1" s="1"/>
  <c r="H2415" i="1" s="1"/>
  <c r="P2415" i="1"/>
  <c r="C2414" i="1"/>
  <c r="K2413" i="1"/>
  <c r="O2412" i="1"/>
  <c r="B2412" i="1"/>
  <c r="M2413" i="1"/>
  <c r="N2413" i="1" s="1"/>
  <c r="I2414" i="1"/>
  <c r="J2414" i="1" s="1"/>
  <c r="O2413" i="1" l="1"/>
  <c r="K2414" i="1"/>
  <c r="B2414" i="1"/>
  <c r="B2413" i="1"/>
  <c r="L2415" i="1"/>
  <c r="A2416" i="1"/>
  <c r="D2415" i="1"/>
  <c r="E2415" i="1" s="1"/>
  <c r="G2415" i="1" s="1"/>
  <c r="H2416" i="1" s="1"/>
  <c r="M2414" i="1"/>
  <c r="N2414" i="1" s="1"/>
  <c r="C2415" i="1" s="1"/>
  <c r="I2415" i="1"/>
  <c r="J2415" i="1" s="1"/>
  <c r="K2415" i="1" l="1"/>
  <c r="B2415" i="1"/>
  <c r="M2415" i="1"/>
  <c r="N2415" i="1" s="1"/>
  <c r="C2416" i="1" s="1"/>
  <c r="I2416" i="1"/>
  <c r="J2416" i="1" s="1"/>
  <c r="A2417" i="1"/>
  <c r="L2416" i="1"/>
  <c r="D2416" i="1"/>
  <c r="E2416" i="1" s="1"/>
  <c r="G2416" i="1" s="1"/>
  <c r="H2417" i="1" s="1"/>
  <c r="P2416" i="1"/>
  <c r="O2414" i="1"/>
  <c r="Q2416" i="1"/>
  <c r="K2416" i="1" l="1"/>
  <c r="B2416" i="1"/>
  <c r="A2418" i="1"/>
  <c r="L2417" i="1"/>
  <c r="D2417" i="1"/>
  <c r="E2417" i="1" s="1"/>
  <c r="G2417" i="1" s="1"/>
  <c r="H2418" i="1" s="1"/>
  <c r="Q2417" i="1"/>
  <c r="O2415" i="1"/>
  <c r="M2416" i="1"/>
  <c r="N2416" i="1" s="1"/>
  <c r="C2417" i="1" s="1"/>
  <c r="I2417" i="1"/>
  <c r="J2417" i="1" s="1"/>
  <c r="P2417" i="1"/>
  <c r="Q2418" i="1" l="1"/>
  <c r="M2417" i="1"/>
  <c r="N2417" i="1" s="1"/>
  <c r="I2418" i="1"/>
  <c r="J2418" i="1" s="1"/>
  <c r="A2419" i="1"/>
  <c r="L2418" i="1"/>
  <c r="D2418" i="1"/>
  <c r="E2418" i="1" s="1"/>
  <c r="G2418" i="1" s="1"/>
  <c r="H2419" i="1" s="1"/>
  <c r="C2418" i="1"/>
  <c r="K2417" i="1"/>
  <c r="O2416" i="1"/>
  <c r="P2418" i="1"/>
  <c r="K2418" i="1" l="1"/>
  <c r="B2418" i="1"/>
  <c r="P2419" i="1"/>
  <c r="M2418" i="1"/>
  <c r="N2418" i="1" s="1"/>
  <c r="C2419" i="1" s="1"/>
  <c r="I2419" i="1"/>
  <c r="J2419" i="1" s="1"/>
  <c r="A2420" i="1"/>
  <c r="L2419" i="1"/>
  <c r="D2419" i="1"/>
  <c r="E2419" i="1" s="1"/>
  <c r="G2419" i="1" s="1"/>
  <c r="H2420" i="1" s="1"/>
  <c r="O2417" i="1"/>
  <c r="B2417" i="1"/>
  <c r="Q2419" i="1"/>
  <c r="K2419" i="1" l="1"/>
  <c r="B2419" i="1"/>
  <c r="M2419" i="1"/>
  <c r="N2419" i="1" s="1"/>
  <c r="C2420" i="1" s="1"/>
  <c r="I2420" i="1"/>
  <c r="J2420" i="1" s="1"/>
  <c r="L2420" i="1"/>
  <c r="A2421" i="1"/>
  <c r="D2420" i="1"/>
  <c r="E2420" i="1" s="1"/>
  <c r="G2420" i="1" s="1"/>
  <c r="H2421" i="1" s="1"/>
  <c r="Q2420" i="1"/>
  <c r="P2420" i="1"/>
  <c r="O2418" i="1"/>
  <c r="K2420" i="1" l="1"/>
  <c r="B2420" i="1"/>
  <c r="L2421" i="1"/>
  <c r="A2422" i="1"/>
  <c r="D2421" i="1"/>
  <c r="E2421" i="1" s="1"/>
  <c r="G2421" i="1" s="1"/>
  <c r="H2422" i="1" s="1"/>
  <c r="M2420" i="1"/>
  <c r="N2420" i="1" s="1"/>
  <c r="C2421" i="1" s="1"/>
  <c r="I2421" i="1"/>
  <c r="J2421" i="1" s="1"/>
  <c r="P2421" i="1"/>
  <c r="Q2421" i="1"/>
  <c r="O2419" i="1"/>
  <c r="O2420" i="1" l="1"/>
  <c r="K2421" i="1"/>
  <c r="B2421" i="1"/>
  <c r="Q2422" i="1"/>
  <c r="M2421" i="1"/>
  <c r="N2421" i="1" s="1"/>
  <c r="C2422" i="1" s="1"/>
  <c r="I2422" i="1"/>
  <c r="J2422" i="1" s="1"/>
  <c r="P2422" i="1"/>
  <c r="L2422" i="1"/>
  <c r="A2423" i="1"/>
  <c r="D2422" i="1"/>
  <c r="E2422" i="1" s="1"/>
  <c r="G2422" i="1" s="1"/>
  <c r="H2423" i="1" s="1"/>
  <c r="P2423" i="1" l="1"/>
  <c r="Q2423" i="1"/>
  <c r="K2422" i="1"/>
  <c r="B2422" i="1"/>
  <c r="L2423" i="1"/>
  <c r="A2424" i="1"/>
  <c r="D2423" i="1"/>
  <c r="E2423" i="1" s="1"/>
  <c r="G2423" i="1" s="1"/>
  <c r="H2424" i="1" s="1"/>
  <c r="M2422" i="1"/>
  <c r="N2422" i="1" s="1"/>
  <c r="C2423" i="1" s="1"/>
  <c r="I2423" i="1"/>
  <c r="J2423" i="1" s="1"/>
  <c r="O2421" i="1"/>
  <c r="K2423" i="1" l="1"/>
  <c r="L2424" i="1"/>
  <c r="A2425" i="1"/>
  <c r="D2424" i="1"/>
  <c r="E2424" i="1" s="1"/>
  <c r="G2424" i="1" s="1"/>
  <c r="H2425" i="1" s="1"/>
  <c r="M2423" i="1"/>
  <c r="N2423" i="1" s="1"/>
  <c r="C2424" i="1" s="1"/>
  <c r="I2424" i="1"/>
  <c r="J2424" i="1" s="1"/>
  <c r="P2424" i="1"/>
  <c r="Q2424" i="1"/>
  <c r="O2422" i="1"/>
  <c r="O2423" i="1" l="1"/>
  <c r="K2424" i="1"/>
  <c r="B2424" i="1" s="1"/>
  <c r="M2424" i="1"/>
  <c r="N2424" i="1" s="1"/>
  <c r="C2425" i="1" s="1"/>
  <c r="I2425" i="1"/>
  <c r="J2425" i="1" s="1"/>
  <c r="Q2425" i="1"/>
  <c r="P2425" i="1"/>
  <c r="P2426" i="1" s="1"/>
  <c r="B2423" i="1"/>
  <c r="A2426" i="1"/>
  <c r="L2425" i="1"/>
  <c r="D2425" i="1"/>
  <c r="E2425" i="1" s="1"/>
  <c r="G2425" i="1" s="1"/>
  <c r="H2426" i="1" s="1"/>
  <c r="M2425" i="1" l="1"/>
  <c r="N2425" i="1" s="1"/>
  <c r="I2426" i="1"/>
  <c r="J2426" i="1" s="1"/>
  <c r="K2425" i="1"/>
  <c r="O2425" i="1" s="1"/>
  <c r="C2426" i="1"/>
  <c r="P2427" i="1"/>
  <c r="Q2426" i="1"/>
  <c r="Q2427" i="1" s="1"/>
  <c r="B2425" i="1"/>
  <c r="A2427" i="1"/>
  <c r="L2426" i="1"/>
  <c r="D2426" i="1"/>
  <c r="E2426" i="1" s="1"/>
  <c r="G2426" i="1" s="1"/>
  <c r="H2427" i="1" s="1"/>
  <c r="O2424" i="1"/>
  <c r="K2426" i="1" l="1"/>
  <c r="B2426" i="1"/>
  <c r="M2426" i="1"/>
  <c r="N2426" i="1" s="1"/>
  <c r="C2427" i="1" s="1"/>
  <c r="I2427" i="1"/>
  <c r="J2427" i="1" s="1"/>
  <c r="L2427" i="1"/>
  <c r="P2428" i="1" s="1"/>
  <c r="A2428" i="1"/>
  <c r="D2427" i="1"/>
  <c r="E2427" i="1" s="1"/>
  <c r="G2427" i="1" s="1"/>
  <c r="H2428" i="1" s="1"/>
  <c r="O2426" i="1" l="1"/>
  <c r="K2427" i="1"/>
  <c r="B2427" i="1"/>
  <c r="J2428" i="1"/>
  <c r="A2429" i="1"/>
  <c r="L2428" i="1"/>
  <c r="D2428" i="1"/>
  <c r="E2428" i="1" s="1"/>
  <c r="G2428" i="1" s="1"/>
  <c r="H2429" i="1" s="1"/>
  <c r="M2427" i="1"/>
  <c r="N2427" i="1" s="1"/>
  <c r="C2428" i="1" s="1"/>
  <c r="I2428" i="1"/>
  <c r="Q2428" i="1"/>
  <c r="O2427" i="1" l="1"/>
  <c r="K2428" i="1"/>
  <c r="B2428" i="1"/>
  <c r="M2428" i="1"/>
  <c r="N2428" i="1" s="1"/>
  <c r="C2429" i="1" s="1"/>
  <c r="I2429" i="1"/>
  <c r="J2429" i="1" s="1"/>
  <c r="L2429" i="1"/>
  <c r="A2430" i="1"/>
  <c r="D2429" i="1"/>
  <c r="E2429" i="1" s="1"/>
  <c r="G2429" i="1" s="1"/>
  <c r="H2430" i="1" s="1"/>
  <c r="Q2429" i="1"/>
  <c r="P2429" i="1"/>
  <c r="K2429" i="1" l="1"/>
  <c r="B2429" i="1"/>
  <c r="M2429" i="1"/>
  <c r="N2429" i="1" s="1"/>
  <c r="C2430" i="1" s="1"/>
  <c r="I2430" i="1"/>
  <c r="J2430" i="1" s="1"/>
  <c r="L2430" i="1"/>
  <c r="A2431" i="1"/>
  <c r="D2430" i="1"/>
  <c r="E2430" i="1" s="1"/>
  <c r="G2430" i="1" s="1"/>
  <c r="H2431" i="1" s="1"/>
  <c r="P2430" i="1"/>
  <c r="Q2430" i="1"/>
  <c r="O2428" i="1"/>
  <c r="K2430" i="1" l="1"/>
  <c r="L2431" i="1"/>
  <c r="A2432" i="1"/>
  <c r="D2431" i="1"/>
  <c r="E2431" i="1" s="1"/>
  <c r="G2431" i="1" s="1"/>
  <c r="H2432" i="1" s="1"/>
  <c r="M2430" i="1"/>
  <c r="N2430" i="1" s="1"/>
  <c r="C2431" i="1" s="1"/>
  <c r="I2431" i="1"/>
  <c r="J2431" i="1" s="1"/>
  <c r="Q2431" i="1"/>
  <c r="P2431" i="1"/>
  <c r="O2429" i="1"/>
  <c r="O2430" i="1" l="1"/>
  <c r="K2431" i="1"/>
  <c r="B2431" i="1"/>
  <c r="J2432" i="1"/>
  <c r="L2432" i="1"/>
  <c r="A2433" i="1"/>
  <c r="D2432" i="1"/>
  <c r="E2432" i="1" s="1"/>
  <c r="G2432" i="1" s="1"/>
  <c r="H2433" i="1" s="1"/>
  <c r="M2431" i="1"/>
  <c r="N2431" i="1" s="1"/>
  <c r="C2432" i="1" s="1"/>
  <c r="I2432" i="1"/>
  <c r="P2432" i="1"/>
  <c r="B2430" i="1"/>
  <c r="Q2432" i="1"/>
  <c r="K2432" i="1" l="1"/>
  <c r="B2432" i="1"/>
  <c r="M2432" i="1"/>
  <c r="N2432" i="1" s="1"/>
  <c r="C2433" i="1" s="1"/>
  <c r="I2433" i="1"/>
  <c r="J2433" i="1" s="1"/>
  <c r="P2433" i="1"/>
  <c r="O2431" i="1"/>
  <c r="A2434" i="1"/>
  <c r="L2433" i="1"/>
  <c r="D2433" i="1"/>
  <c r="E2433" i="1" s="1"/>
  <c r="G2433" i="1" s="1"/>
  <c r="H2434" i="1" s="1"/>
  <c r="Q2433" i="1"/>
  <c r="K2433" i="1" l="1"/>
  <c r="B2433" i="1"/>
  <c r="P2434" i="1"/>
  <c r="Q2434" i="1"/>
  <c r="M2433" i="1"/>
  <c r="N2433" i="1" s="1"/>
  <c r="C2434" i="1" s="1"/>
  <c r="I2434" i="1"/>
  <c r="J2434" i="1" s="1"/>
  <c r="L2434" i="1"/>
  <c r="A2435" i="1"/>
  <c r="D2434" i="1"/>
  <c r="E2434" i="1" s="1"/>
  <c r="G2434" i="1" s="1"/>
  <c r="H2435" i="1" s="1"/>
  <c r="O2432" i="1"/>
  <c r="Q2435" i="1" l="1"/>
  <c r="K2434" i="1"/>
  <c r="B2434" i="1"/>
  <c r="Q2436" i="1"/>
  <c r="P2435" i="1"/>
  <c r="J2435" i="1"/>
  <c r="O2433" i="1"/>
  <c r="A2436" i="1"/>
  <c r="L2435" i="1"/>
  <c r="D2435" i="1"/>
  <c r="E2435" i="1" s="1"/>
  <c r="G2435" i="1" s="1"/>
  <c r="H2436" i="1" s="1"/>
  <c r="M2434" i="1"/>
  <c r="N2434" i="1" s="1"/>
  <c r="C2435" i="1" s="1"/>
  <c r="I2435" i="1"/>
  <c r="K2435" i="1" l="1"/>
  <c r="B2435" i="1"/>
  <c r="A2437" i="1"/>
  <c r="L2436" i="1"/>
  <c r="D2436" i="1"/>
  <c r="E2436" i="1" s="1"/>
  <c r="G2436" i="1" s="1"/>
  <c r="H2437" i="1" s="1"/>
  <c r="P2436" i="1"/>
  <c r="M2435" i="1"/>
  <c r="N2435" i="1" s="1"/>
  <c r="C2436" i="1" s="1"/>
  <c r="I2436" i="1"/>
  <c r="J2436" i="1" s="1"/>
  <c r="O2434" i="1"/>
  <c r="K2436" i="1" l="1"/>
  <c r="B2436" i="1"/>
  <c r="M2436" i="1"/>
  <c r="N2436" i="1" s="1"/>
  <c r="C2437" i="1" s="1"/>
  <c r="I2437" i="1"/>
  <c r="J2437" i="1" s="1"/>
  <c r="L2437" i="1"/>
  <c r="A2438" i="1"/>
  <c r="D2437" i="1"/>
  <c r="E2437" i="1" s="1"/>
  <c r="G2437" i="1" s="1"/>
  <c r="H2438" i="1" s="1"/>
  <c r="Q2437" i="1"/>
  <c r="P2437" i="1"/>
  <c r="O2435" i="1"/>
  <c r="K2437" i="1" l="1"/>
  <c r="B2437" i="1"/>
  <c r="L2438" i="1"/>
  <c r="A2439" i="1"/>
  <c r="D2438" i="1"/>
  <c r="E2438" i="1" s="1"/>
  <c r="G2438" i="1" s="1"/>
  <c r="H2439" i="1" s="1"/>
  <c r="M2437" i="1"/>
  <c r="N2437" i="1" s="1"/>
  <c r="C2438" i="1" s="1"/>
  <c r="I2438" i="1"/>
  <c r="J2438" i="1"/>
  <c r="P2438" i="1"/>
  <c r="Q2438" i="1"/>
  <c r="O2436" i="1"/>
  <c r="K2438" i="1" l="1"/>
  <c r="B2438" i="1"/>
  <c r="M2438" i="1"/>
  <c r="N2438" i="1" s="1"/>
  <c r="C2439" i="1" s="1"/>
  <c r="I2439" i="1"/>
  <c r="P2439" i="1"/>
  <c r="J2439" i="1"/>
  <c r="L2439" i="1"/>
  <c r="A2440" i="1"/>
  <c r="D2439" i="1"/>
  <c r="E2439" i="1" s="1"/>
  <c r="G2439" i="1" s="1"/>
  <c r="H2440" i="1" s="1"/>
  <c r="Q2439" i="1"/>
  <c r="O2437" i="1"/>
  <c r="O2438" i="1" l="1"/>
  <c r="K2439" i="1"/>
  <c r="B2439" i="1" s="1"/>
  <c r="M2439" i="1"/>
  <c r="N2439" i="1" s="1"/>
  <c r="C2440" i="1" s="1"/>
  <c r="I2440" i="1"/>
  <c r="P2440" i="1"/>
  <c r="Q2440" i="1"/>
  <c r="J2440" i="1"/>
  <c r="L2440" i="1"/>
  <c r="A2441" i="1"/>
  <c r="D2440" i="1"/>
  <c r="E2440" i="1" s="1"/>
  <c r="G2440" i="1" s="1"/>
  <c r="H2441" i="1" s="1"/>
  <c r="Q2441" i="1" l="1"/>
  <c r="P2441" i="1"/>
  <c r="K2440" i="1"/>
  <c r="B2440" i="1" s="1"/>
  <c r="A2442" i="1"/>
  <c r="L2441" i="1"/>
  <c r="P2442" i="1" s="1"/>
  <c r="D2441" i="1"/>
  <c r="E2441" i="1" s="1"/>
  <c r="G2441" i="1" s="1"/>
  <c r="H2442" i="1" s="1"/>
  <c r="O2439" i="1"/>
  <c r="M2440" i="1"/>
  <c r="N2440" i="1" s="1"/>
  <c r="C2441" i="1" s="1"/>
  <c r="I2441" i="1"/>
  <c r="J2441" i="1" s="1"/>
  <c r="K2441" i="1" l="1"/>
  <c r="B2441" i="1"/>
  <c r="M2441" i="1"/>
  <c r="N2441" i="1" s="1"/>
  <c r="C2442" i="1" s="1"/>
  <c r="I2442" i="1"/>
  <c r="J2442" i="1" s="1"/>
  <c r="A2443" i="1"/>
  <c r="L2442" i="1"/>
  <c r="P2443" i="1" s="1"/>
  <c r="D2442" i="1"/>
  <c r="E2442" i="1" s="1"/>
  <c r="G2442" i="1" s="1"/>
  <c r="H2443" i="1" s="1"/>
  <c r="Q2442" i="1"/>
  <c r="O2440" i="1"/>
  <c r="K2442" i="1" l="1"/>
  <c r="B2442" i="1" s="1"/>
  <c r="A2444" i="1"/>
  <c r="L2443" i="1"/>
  <c r="D2443" i="1"/>
  <c r="E2443" i="1" s="1"/>
  <c r="G2443" i="1" s="1"/>
  <c r="H2444" i="1" s="1"/>
  <c r="Q2443" i="1"/>
  <c r="M2442" i="1"/>
  <c r="N2442" i="1" s="1"/>
  <c r="C2443" i="1" s="1"/>
  <c r="I2443" i="1"/>
  <c r="J2443" i="1" s="1"/>
  <c r="O2441" i="1"/>
  <c r="K2443" i="1" l="1"/>
  <c r="B2443" i="1"/>
  <c r="M2443" i="1"/>
  <c r="N2443" i="1" s="1"/>
  <c r="C2444" i="1" s="1"/>
  <c r="I2444" i="1"/>
  <c r="J2444" i="1"/>
  <c r="A2445" i="1"/>
  <c r="L2444" i="1"/>
  <c r="D2444" i="1"/>
  <c r="E2444" i="1" s="1"/>
  <c r="G2444" i="1" s="1"/>
  <c r="H2445" i="1" s="1"/>
  <c r="O2442" i="1"/>
  <c r="Q2444" i="1"/>
  <c r="P2444" i="1"/>
  <c r="O2443" i="1" l="1"/>
  <c r="K2444" i="1"/>
  <c r="B2444" i="1"/>
  <c r="M2444" i="1"/>
  <c r="N2444" i="1" s="1"/>
  <c r="C2445" i="1" s="1"/>
  <c r="I2445" i="1"/>
  <c r="J2445" i="1" s="1"/>
  <c r="L2445" i="1"/>
  <c r="A2446" i="1"/>
  <c r="D2445" i="1"/>
  <c r="E2445" i="1" s="1"/>
  <c r="G2445" i="1" s="1"/>
  <c r="H2446" i="1" s="1"/>
  <c r="Q2445" i="1"/>
  <c r="P2445" i="1"/>
  <c r="K2445" i="1" l="1"/>
  <c r="B2445" i="1"/>
  <c r="L2446" i="1"/>
  <c r="A2447" i="1"/>
  <c r="D2446" i="1"/>
  <c r="E2446" i="1" s="1"/>
  <c r="G2446" i="1" s="1"/>
  <c r="H2447" i="1" s="1"/>
  <c r="Q2446" i="1"/>
  <c r="M2445" i="1"/>
  <c r="N2445" i="1" s="1"/>
  <c r="C2446" i="1" s="1"/>
  <c r="I2446" i="1"/>
  <c r="J2446" i="1" s="1"/>
  <c r="P2446" i="1"/>
  <c r="O2444" i="1"/>
  <c r="K2446" i="1" l="1"/>
  <c r="B2446" i="1"/>
  <c r="L2447" i="1"/>
  <c r="A2448" i="1"/>
  <c r="D2447" i="1"/>
  <c r="E2447" i="1" s="1"/>
  <c r="G2447" i="1" s="1"/>
  <c r="H2448" i="1" s="1"/>
  <c r="M2446" i="1"/>
  <c r="N2446" i="1" s="1"/>
  <c r="C2447" i="1" s="1"/>
  <c r="I2447" i="1"/>
  <c r="J2447" i="1" s="1"/>
  <c r="P2447" i="1"/>
  <c r="Q2447" i="1"/>
  <c r="O2445" i="1"/>
  <c r="O2446" i="1" l="1"/>
  <c r="K2447" i="1"/>
  <c r="B2447" i="1"/>
  <c r="J2448" i="1"/>
  <c r="L2448" i="1"/>
  <c r="A2449" i="1"/>
  <c r="D2448" i="1"/>
  <c r="E2448" i="1" s="1"/>
  <c r="G2448" i="1" s="1"/>
  <c r="H2449" i="1" s="1"/>
  <c r="M2447" i="1"/>
  <c r="N2447" i="1" s="1"/>
  <c r="C2448" i="1" s="1"/>
  <c r="I2448" i="1"/>
  <c r="Q2448" i="1"/>
  <c r="P2448" i="1"/>
  <c r="O2447" i="1" l="1"/>
  <c r="K2448" i="1"/>
  <c r="B2448" i="1"/>
  <c r="A2450" i="1"/>
  <c r="L2449" i="1"/>
  <c r="D2449" i="1"/>
  <c r="E2449" i="1" s="1"/>
  <c r="G2449" i="1" s="1"/>
  <c r="H2450" i="1" s="1"/>
  <c r="Q2449" i="1"/>
  <c r="M2448" i="1"/>
  <c r="N2448" i="1" s="1"/>
  <c r="C2449" i="1" s="1"/>
  <c r="I2449" i="1"/>
  <c r="J2449" i="1"/>
  <c r="P2449" i="1"/>
  <c r="O2448" i="1" l="1"/>
  <c r="K2449" i="1"/>
  <c r="B2449" i="1"/>
  <c r="Q2450" i="1"/>
  <c r="M2449" i="1"/>
  <c r="N2449" i="1" s="1"/>
  <c r="C2450" i="1" s="1"/>
  <c r="I2450" i="1"/>
  <c r="J2450" i="1" s="1"/>
  <c r="P2450" i="1"/>
  <c r="P2451" i="1" s="1"/>
  <c r="A2451" i="1"/>
  <c r="L2450" i="1"/>
  <c r="D2450" i="1"/>
  <c r="E2450" i="1" s="1"/>
  <c r="G2450" i="1" s="1"/>
  <c r="H2451" i="1" s="1"/>
  <c r="K2450" i="1" l="1"/>
  <c r="B2450" i="1"/>
  <c r="Q2451" i="1"/>
  <c r="M2450" i="1"/>
  <c r="N2450" i="1" s="1"/>
  <c r="C2451" i="1" s="1"/>
  <c r="I2451" i="1"/>
  <c r="J2451" i="1" s="1"/>
  <c r="O2449" i="1"/>
  <c r="L2451" i="1"/>
  <c r="A2452" i="1"/>
  <c r="D2451" i="1"/>
  <c r="E2451" i="1" s="1"/>
  <c r="G2451" i="1" s="1"/>
  <c r="H2452" i="1" s="1"/>
  <c r="K2451" i="1" l="1"/>
  <c r="B2451" i="1"/>
  <c r="Q2452" i="1"/>
  <c r="A2453" i="1"/>
  <c r="L2452" i="1"/>
  <c r="D2452" i="1"/>
  <c r="E2452" i="1" s="1"/>
  <c r="G2452" i="1" s="1"/>
  <c r="H2453" i="1" s="1"/>
  <c r="M2451" i="1"/>
  <c r="N2451" i="1" s="1"/>
  <c r="C2452" i="1" s="1"/>
  <c r="I2452" i="1"/>
  <c r="J2452" i="1" s="1"/>
  <c r="P2452" i="1"/>
  <c r="O2450" i="1"/>
  <c r="L2453" i="1" l="1"/>
  <c r="A2454" i="1"/>
  <c r="D2453" i="1"/>
  <c r="E2453" i="1" s="1"/>
  <c r="G2453" i="1" s="1"/>
  <c r="H2454" i="1" s="1"/>
  <c r="M2452" i="1"/>
  <c r="N2452" i="1" s="1"/>
  <c r="C2453" i="1" s="1"/>
  <c r="I2453" i="1"/>
  <c r="J2453" i="1" s="1"/>
  <c r="P2453" i="1"/>
  <c r="P2454" i="1" s="1"/>
  <c r="Q2453" i="1"/>
  <c r="K2452" i="1"/>
  <c r="O2451" i="1"/>
  <c r="K2453" i="1" l="1"/>
  <c r="B2453" i="1"/>
  <c r="M2453" i="1"/>
  <c r="N2453" i="1" s="1"/>
  <c r="C2454" i="1" s="1"/>
  <c r="I2454" i="1"/>
  <c r="J2454" i="1" s="1"/>
  <c r="L2454" i="1"/>
  <c r="A2455" i="1"/>
  <c r="D2454" i="1"/>
  <c r="E2454" i="1" s="1"/>
  <c r="G2454" i="1" s="1"/>
  <c r="H2455" i="1" s="1"/>
  <c r="O2452" i="1"/>
  <c r="B2452" i="1"/>
  <c r="Q2454" i="1"/>
  <c r="K2454" i="1" l="1"/>
  <c r="B2454" i="1"/>
  <c r="M2454" i="1"/>
  <c r="N2454" i="1" s="1"/>
  <c r="C2455" i="1" s="1"/>
  <c r="I2455" i="1"/>
  <c r="Q2455" i="1"/>
  <c r="P2455" i="1"/>
  <c r="J2455" i="1"/>
  <c r="L2455" i="1"/>
  <c r="A2456" i="1"/>
  <c r="D2455" i="1"/>
  <c r="E2455" i="1" s="1"/>
  <c r="G2455" i="1" s="1"/>
  <c r="H2456" i="1" s="1"/>
  <c r="O2453" i="1"/>
  <c r="P2456" i="1" l="1"/>
  <c r="K2455" i="1"/>
  <c r="B2455" i="1"/>
  <c r="Q2456" i="1"/>
  <c r="J2456" i="1"/>
  <c r="L2456" i="1"/>
  <c r="A2457" i="1"/>
  <c r="D2456" i="1"/>
  <c r="E2456" i="1" s="1"/>
  <c r="G2456" i="1" s="1"/>
  <c r="H2457" i="1" s="1"/>
  <c r="M2455" i="1"/>
  <c r="N2455" i="1" s="1"/>
  <c r="C2456" i="1" s="1"/>
  <c r="I2456" i="1"/>
  <c r="O2454" i="1"/>
  <c r="K2456" i="1" l="1"/>
  <c r="A2458" i="1"/>
  <c r="L2457" i="1"/>
  <c r="D2457" i="1"/>
  <c r="E2457" i="1" s="1"/>
  <c r="G2457" i="1" s="1"/>
  <c r="H2458" i="1" s="1"/>
  <c r="Q2457" i="1"/>
  <c r="M2456" i="1"/>
  <c r="N2456" i="1" s="1"/>
  <c r="C2457" i="1" s="1"/>
  <c r="I2457" i="1"/>
  <c r="J2457" i="1" s="1"/>
  <c r="P2457" i="1"/>
  <c r="O2455" i="1"/>
  <c r="O2456" i="1" l="1"/>
  <c r="K2457" i="1"/>
  <c r="B2457" i="1"/>
  <c r="A2459" i="1"/>
  <c r="L2458" i="1"/>
  <c r="D2458" i="1"/>
  <c r="E2458" i="1" s="1"/>
  <c r="G2458" i="1" s="1"/>
  <c r="H2459" i="1" s="1"/>
  <c r="J2458" i="1"/>
  <c r="P2458" i="1"/>
  <c r="B2456" i="1"/>
  <c r="Q2458" i="1"/>
  <c r="M2457" i="1"/>
  <c r="N2457" i="1" s="1"/>
  <c r="C2458" i="1" s="1"/>
  <c r="I2458" i="1"/>
  <c r="M2458" i="1" l="1"/>
  <c r="N2458" i="1" s="1"/>
  <c r="I2459" i="1"/>
  <c r="L2459" i="1"/>
  <c r="A2460" i="1"/>
  <c r="D2459" i="1"/>
  <c r="E2459" i="1" s="1"/>
  <c r="G2459" i="1" s="1"/>
  <c r="H2460" i="1" s="1"/>
  <c r="J2459" i="1"/>
  <c r="Q2459" i="1"/>
  <c r="K2458" i="1"/>
  <c r="C2459" i="1"/>
  <c r="P2459" i="1"/>
  <c r="O2457" i="1"/>
  <c r="M2459" i="1" l="1"/>
  <c r="N2459" i="1" s="1"/>
  <c r="I2460" i="1"/>
  <c r="Q2460" i="1"/>
  <c r="P2460" i="1"/>
  <c r="J2460" i="1"/>
  <c r="A2461" i="1"/>
  <c r="L2460" i="1"/>
  <c r="D2460" i="1"/>
  <c r="E2460" i="1" s="1"/>
  <c r="G2460" i="1" s="1"/>
  <c r="H2461" i="1" s="1"/>
  <c r="K2459" i="1"/>
  <c r="C2460" i="1"/>
  <c r="O2458" i="1"/>
  <c r="B2458" i="1"/>
  <c r="P2461" i="1" l="1"/>
  <c r="Q2461" i="1"/>
  <c r="M2460" i="1"/>
  <c r="N2460" i="1" s="1"/>
  <c r="C2461" i="1" s="1"/>
  <c r="I2461" i="1"/>
  <c r="J2461" i="1" s="1"/>
  <c r="A2462" i="1"/>
  <c r="L2461" i="1"/>
  <c r="D2461" i="1"/>
  <c r="E2461" i="1" s="1"/>
  <c r="G2461" i="1" s="1"/>
  <c r="H2462" i="1" s="1"/>
  <c r="K2460" i="1"/>
  <c r="B2460" i="1" s="1"/>
  <c r="O2459" i="1"/>
  <c r="B2459" i="1"/>
  <c r="K2461" i="1" l="1"/>
  <c r="B2461" i="1"/>
  <c r="O2460" i="1"/>
  <c r="Q2462" i="1"/>
  <c r="M2461" i="1"/>
  <c r="N2461" i="1" s="1"/>
  <c r="C2462" i="1" s="1"/>
  <c r="I2462" i="1"/>
  <c r="J2462" i="1" s="1"/>
  <c r="A2463" i="1"/>
  <c r="L2462" i="1"/>
  <c r="D2462" i="1"/>
  <c r="E2462" i="1" s="1"/>
  <c r="G2462" i="1" s="1"/>
  <c r="H2463" i="1" s="1"/>
  <c r="P2462" i="1"/>
  <c r="K2462" i="1" l="1"/>
  <c r="B2462" i="1"/>
  <c r="Q2463" i="1"/>
  <c r="P2463" i="1"/>
  <c r="M2462" i="1"/>
  <c r="N2462" i="1" s="1"/>
  <c r="C2463" i="1" s="1"/>
  <c r="I2463" i="1"/>
  <c r="J2463" i="1" s="1"/>
  <c r="A2464" i="1"/>
  <c r="L2463" i="1"/>
  <c r="D2463" i="1"/>
  <c r="E2463" i="1" s="1"/>
  <c r="G2463" i="1" s="1"/>
  <c r="H2464" i="1" s="1"/>
  <c r="O2461" i="1"/>
  <c r="K2463" i="1" l="1"/>
  <c r="B2463" i="1" s="1"/>
  <c r="P2464" i="1"/>
  <c r="Q2464" i="1"/>
  <c r="M2463" i="1"/>
  <c r="N2463" i="1" s="1"/>
  <c r="C2464" i="1" s="1"/>
  <c r="I2464" i="1"/>
  <c r="J2464" i="1" s="1"/>
  <c r="L2464" i="1"/>
  <c r="A2465" i="1"/>
  <c r="D2464" i="1"/>
  <c r="E2464" i="1" s="1"/>
  <c r="G2464" i="1" s="1"/>
  <c r="H2465" i="1" s="1"/>
  <c r="O2462" i="1"/>
  <c r="Q2465" i="1" l="1"/>
  <c r="K2464" i="1"/>
  <c r="B2464" i="1"/>
  <c r="P2465" i="1"/>
  <c r="L2465" i="1"/>
  <c r="A2466" i="1"/>
  <c r="D2465" i="1"/>
  <c r="E2465" i="1" s="1"/>
  <c r="G2465" i="1" s="1"/>
  <c r="H2466" i="1" s="1"/>
  <c r="O2463" i="1"/>
  <c r="M2464" i="1"/>
  <c r="N2464" i="1" s="1"/>
  <c r="C2465" i="1" s="1"/>
  <c r="I2465" i="1"/>
  <c r="J2465" i="1" s="1"/>
  <c r="K2465" i="1" l="1"/>
  <c r="B2465" i="1"/>
  <c r="L2466" i="1"/>
  <c r="A2467" i="1"/>
  <c r="D2466" i="1"/>
  <c r="E2466" i="1" s="1"/>
  <c r="G2466" i="1" s="1"/>
  <c r="H2467" i="1" s="1"/>
  <c r="M2465" i="1"/>
  <c r="N2465" i="1" s="1"/>
  <c r="C2466" i="1" s="1"/>
  <c r="I2466" i="1"/>
  <c r="J2466" i="1" s="1"/>
  <c r="P2466" i="1"/>
  <c r="Q2466" i="1"/>
  <c r="O2464" i="1"/>
  <c r="K2466" i="1" l="1"/>
  <c r="B2466" i="1" s="1"/>
  <c r="A2468" i="1"/>
  <c r="L2467" i="1"/>
  <c r="D2467" i="1"/>
  <c r="E2467" i="1" s="1"/>
  <c r="G2467" i="1" s="1"/>
  <c r="H2468" i="1" s="1"/>
  <c r="M2466" i="1"/>
  <c r="N2466" i="1" s="1"/>
  <c r="C2467" i="1" s="1"/>
  <c r="I2467" i="1"/>
  <c r="J2467" i="1" s="1"/>
  <c r="Q2467" i="1"/>
  <c r="O2465" i="1"/>
  <c r="P2467" i="1"/>
  <c r="K2467" i="1" l="1"/>
  <c r="B2467" i="1"/>
  <c r="M2467" i="1"/>
  <c r="N2467" i="1" s="1"/>
  <c r="C2468" i="1" s="1"/>
  <c r="I2468" i="1"/>
  <c r="J2468" i="1" s="1"/>
  <c r="A2469" i="1"/>
  <c r="L2468" i="1"/>
  <c r="D2468" i="1"/>
  <c r="E2468" i="1" s="1"/>
  <c r="G2468" i="1" s="1"/>
  <c r="H2469" i="1" s="1"/>
  <c r="P2468" i="1"/>
  <c r="Q2468" i="1"/>
  <c r="O2466" i="1"/>
  <c r="K2468" i="1" l="1"/>
  <c r="O2468" i="1" s="1"/>
  <c r="M2468" i="1"/>
  <c r="N2468" i="1" s="1"/>
  <c r="C2469" i="1" s="1"/>
  <c r="I2469" i="1"/>
  <c r="J2469" i="1"/>
  <c r="L2469" i="1"/>
  <c r="A2470" i="1"/>
  <c r="D2469" i="1"/>
  <c r="E2469" i="1" s="1"/>
  <c r="G2469" i="1" s="1"/>
  <c r="H2470" i="1" s="1"/>
  <c r="Q2469" i="1"/>
  <c r="P2469" i="1"/>
  <c r="O2467" i="1"/>
  <c r="K2469" i="1" l="1"/>
  <c r="B2469" i="1"/>
  <c r="A2471" i="1"/>
  <c r="L2470" i="1"/>
  <c r="D2470" i="1"/>
  <c r="E2470" i="1" s="1"/>
  <c r="G2470" i="1" s="1"/>
  <c r="H2471" i="1" s="1"/>
  <c r="P2470" i="1"/>
  <c r="Q2470" i="1"/>
  <c r="B2468" i="1"/>
  <c r="M2469" i="1"/>
  <c r="N2469" i="1" s="1"/>
  <c r="C2470" i="1" s="1"/>
  <c r="I2470" i="1"/>
  <c r="J2470" i="1" s="1"/>
  <c r="K2470" i="1" l="1"/>
  <c r="B2470" i="1"/>
  <c r="P2471" i="1"/>
  <c r="J2471" i="1"/>
  <c r="L2471" i="1"/>
  <c r="A2472" i="1"/>
  <c r="D2471" i="1"/>
  <c r="E2471" i="1" s="1"/>
  <c r="G2471" i="1" s="1"/>
  <c r="H2472" i="1" s="1"/>
  <c r="M2470" i="1"/>
  <c r="N2470" i="1" s="1"/>
  <c r="C2471" i="1" s="1"/>
  <c r="I2471" i="1"/>
  <c r="Q2471" i="1"/>
  <c r="O2469" i="1"/>
  <c r="K2471" i="1" l="1"/>
  <c r="B2471" i="1"/>
  <c r="M2471" i="1"/>
  <c r="N2471" i="1" s="1"/>
  <c r="C2472" i="1" s="1"/>
  <c r="I2472" i="1"/>
  <c r="J2472" i="1" s="1"/>
  <c r="Q2472" i="1"/>
  <c r="O2470" i="1"/>
  <c r="L2472" i="1"/>
  <c r="A2473" i="1"/>
  <c r="D2472" i="1"/>
  <c r="E2472" i="1" s="1"/>
  <c r="G2472" i="1" s="1"/>
  <c r="H2473" i="1" s="1"/>
  <c r="P2472" i="1"/>
  <c r="K2472" i="1" l="1"/>
  <c r="B2472" i="1"/>
  <c r="Q2473" i="1"/>
  <c r="P2473" i="1"/>
  <c r="L2473" i="1"/>
  <c r="A2474" i="1"/>
  <c r="D2473" i="1"/>
  <c r="E2473" i="1" s="1"/>
  <c r="G2473" i="1" s="1"/>
  <c r="H2474" i="1" s="1"/>
  <c r="O2471" i="1"/>
  <c r="M2472" i="1"/>
  <c r="N2472" i="1" s="1"/>
  <c r="C2473" i="1" s="1"/>
  <c r="I2473" i="1"/>
  <c r="J2473" i="1" s="1"/>
  <c r="K2473" i="1" l="1"/>
  <c r="B2473" i="1"/>
  <c r="M2473" i="1"/>
  <c r="N2473" i="1" s="1"/>
  <c r="C2474" i="1" s="1"/>
  <c r="I2474" i="1"/>
  <c r="J2474" i="1" s="1"/>
  <c r="L2474" i="1"/>
  <c r="A2475" i="1"/>
  <c r="D2474" i="1"/>
  <c r="E2474" i="1" s="1"/>
  <c r="G2474" i="1" s="1"/>
  <c r="H2475" i="1" s="1"/>
  <c r="P2474" i="1"/>
  <c r="Q2474" i="1"/>
  <c r="O2472" i="1"/>
  <c r="K2474" i="1" l="1"/>
  <c r="B2474" i="1" s="1"/>
  <c r="A2476" i="1"/>
  <c r="L2475" i="1"/>
  <c r="D2475" i="1"/>
  <c r="E2475" i="1" s="1"/>
  <c r="G2475" i="1" s="1"/>
  <c r="H2476" i="1" s="1"/>
  <c r="O2473" i="1"/>
  <c r="M2474" i="1"/>
  <c r="N2474" i="1" s="1"/>
  <c r="C2475" i="1" s="1"/>
  <c r="I2475" i="1"/>
  <c r="J2475" i="1" s="1"/>
  <c r="Q2475" i="1"/>
  <c r="P2475" i="1"/>
  <c r="O2474" i="1" l="1"/>
  <c r="K2475" i="1"/>
  <c r="B2475" i="1"/>
  <c r="M2475" i="1"/>
  <c r="N2475" i="1" s="1"/>
  <c r="C2476" i="1" s="1"/>
  <c r="I2476" i="1"/>
  <c r="J2476" i="1" s="1"/>
  <c r="A2477" i="1"/>
  <c r="L2476" i="1"/>
  <c r="D2476" i="1"/>
  <c r="E2476" i="1" s="1"/>
  <c r="G2476" i="1" s="1"/>
  <c r="H2477" i="1" s="1"/>
  <c r="Q2476" i="1"/>
  <c r="P2476" i="1"/>
  <c r="K2476" i="1" l="1"/>
  <c r="B2476" i="1"/>
  <c r="M2476" i="1"/>
  <c r="N2476" i="1" s="1"/>
  <c r="C2477" i="1" s="1"/>
  <c r="I2477" i="1"/>
  <c r="J2477" i="1" s="1"/>
  <c r="A2478" i="1"/>
  <c r="L2477" i="1"/>
  <c r="D2477" i="1"/>
  <c r="E2477" i="1" s="1"/>
  <c r="G2477" i="1" s="1"/>
  <c r="H2478" i="1" s="1"/>
  <c r="P2477" i="1"/>
  <c r="Q2477" i="1"/>
  <c r="O2475" i="1"/>
  <c r="K2477" i="1" l="1"/>
  <c r="B2477" i="1" s="1"/>
  <c r="M2477" i="1"/>
  <c r="N2477" i="1" s="1"/>
  <c r="C2478" i="1" s="1"/>
  <c r="I2478" i="1"/>
  <c r="J2478" i="1" s="1"/>
  <c r="A2479" i="1"/>
  <c r="L2478" i="1"/>
  <c r="D2478" i="1"/>
  <c r="E2478" i="1" s="1"/>
  <c r="G2478" i="1" s="1"/>
  <c r="H2479" i="1" s="1"/>
  <c r="P2478" i="1"/>
  <c r="Q2478" i="1"/>
  <c r="O2476" i="1"/>
  <c r="K2478" i="1" l="1"/>
  <c r="B2478" i="1"/>
  <c r="M2478" i="1"/>
  <c r="N2478" i="1" s="1"/>
  <c r="C2479" i="1" s="1"/>
  <c r="I2479" i="1"/>
  <c r="J2479" i="1" s="1"/>
  <c r="L2479" i="1"/>
  <c r="A2480" i="1"/>
  <c r="D2479" i="1"/>
  <c r="E2479" i="1" s="1"/>
  <c r="G2479" i="1" s="1"/>
  <c r="H2480" i="1" s="1"/>
  <c r="Q2479" i="1"/>
  <c r="P2479" i="1"/>
  <c r="O2477" i="1"/>
  <c r="K2479" i="1" l="1"/>
  <c r="B2479" i="1"/>
  <c r="M2479" i="1"/>
  <c r="N2479" i="1" s="1"/>
  <c r="C2480" i="1" s="1"/>
  <c r="I2480" i="1"/>
  <c r="J2480" i="1" s="1"/>
  <c r="L2480" i="1"/>
  <c r="A2481" i="1"/>
  <c r="D2480" i="1"/>
  <c r="E2480" i="1" s="1"/>
  <c r="G2480" i="1" s="1"/>
  <c r="H2481" i="1" s="1"/>
  <c r="Q2480" i="1"/>
  <c r="P2480" i="1"/>
  <c r="O2478" i="1"/>
  <c r="K2480" i="1" l="1"/>
  <c r="B2480" i="1" s="1"/>
  <c r="A2482" i="1"/>
  <c r="L2481" i="1"/>
  <c r="D2481" i="1"/>
  <c r="E2481" i="1" s="1"/>
  <c r="G2481" i="1" s="1"/>
  <c r="H2482" i="1" s="1"/>
  <c r="Q2481" i="1"/>
  <c r="M2480" i="1"/>
  <c r="N2480" i="1" s="1"/>
  <c r="C2481" i="1" s="1"/>
  <c r="I2481" i="1"/>
  <c r="J2481" i="1" s="1"/>
  <c r="P2481" i="1"/>
  <c r="O2479" i="1"/>
  <c r="K2481" i="1" l="1"/>
  <c r="B2481" i="1" s="1"/>
  <c r="M2481" i="1"/>
  <c r="N2481" i="1" s="1"/>
  <c r="C2482" i="1" s="1"/>
  <c r="I2482" i="1"/>
  <c r="J2482" i="1" s="1"/>
  <c r="L2482" i="1"/>
  <c r="A2483" i="1"/>
  <c r="D2482" i="1"/>
  <c r="E2482" i="1" s="1"/>
  <c r="G2482" i="1" s="1"/>
  <c r="H2483" i="1" s="1"/>
  <c r="O2480" i="1"/>
  <c r="P2482" i="1"/>
  <c r="Q2482" i="1"/>
  <c r="K2482" i="1" l="1"/>
  <c r="B2482" i="1"/>
  <c r="P2483" i="1"/>
  <c r="M2482" i="1"/>
  <c r="N2482" i="1" s="1"/>
  <c r="C2483" i="1" s="1"/>
  <c r="I2483" i="1"/>
  <c r="J2483" i="1" s="1"/>
  <c r="O2481" i="1"/>
  <c r="A2484" i="1"/>
  <c r="L2483" i="1"/>
  <c r="D2483" i="1"/>
  <c r="E2483" i="1" s="1"/>
  <c r="G2483" i="1" s="1"/>
  <c r="H2484" i="1" s="1"/>
  <c r="Q2483" i="1"/>
  <c r="P2484" i="1" l="1"/>
  <c r="Q2484" i="1"/>
  <c r="K2483" i="1"/>
  <c r="B2483" i="1"/>
  <c r="O2482" i="1"/>
  <c r="M2483" i="1"/>
  <c r="N2483" i="1" s="1"/>
  <c r="C2484" i="1" s="1"/>
  <c r="I2484" i="1"/>
  <c r="J2484" i="1" s="1"/>
  <c r="L2484" i="1"/>
  <c r="P2485" i="1" s="1"/>
  <c r="A2485" i="1"/>
  <c r="D2484" i="1"/>
  <c r="E2484" i="1" s="1"/>
  <c r="G2484" i="1" s="1"/>
  <c r="H2485" i="1" s="1"/>
  <c r="K2484" i="1" l="1"/>
  <c r="Q2485" i="1"/>
  <c r="L2485" i="1"/>
  <c r="A2486" i="1"/>
  <c r="D2485" i="1"/>
  <c r="E2485" i="1" s="1"/>
  <c r="G2485" i="1" s="1"/>
  <c r="H2486" i="1" s="1"/>
  <c r="M2484" i="1"/>
  <c r="N2484" i="1" s="1"/>
  <c r="C2485" i="1" s="1"/>
  <c r="I2485" i="1"/>
  <c r="J2485" i="1" s="1"/>
  <c r="O2483" i="1"/>
  <c r="O2484" i="1" l="1"/>
  <c r="K2485" i="1"/>
  <c r="C2486" i="1"/>
  <c r="B2485" i="1"/>
  <c r="L2486" i="1"/>
  <c r="A2487" i="1"/>
  <c r="D2486" i="1"/>
  <c r="E2486" i="1" s="1"/>
  <c r="G2486" i="1" s="1"/>
  <c r="H2487" i="1" s="1"/>
  <c r="Q2486" i="1"/>
  <c r="M2485" i="1"/>
  <c r="N2485" i="1" s="1"/>
  <c r="I2486" i="1"/>
  <c r="B2484" i="1"/>
  <c r="J2486" i="1"/>
  <c r="P2486" i="1"/>
  <c r="Q2487" i="1" l="1"/>
  <c r="P2487" i="1"/>
  <c r="A2488" i="1"/>
  <c r="L2487" i="1"/>
  <c r="D2487" i="1"/>
  <c r="E2487" i="1" s="1"/>
  <c r="G2487" i="1" s="1"/>
  <c r="H2488" i="1" s="1"/>
  <c r="M2486" i="1"/>
  <c r="N2486" i="1" s="1"/>
  <c r="C2487" i="1" s="1"/>
  <c r="I2487" i="1"/>
  <c r="J2487" i="1" s="1"/>
  <c r="K2486" i="1"/>
  <c r="O2485" i="1"/>
  <c r="K2487" i="1" l="1"/>
  <c r="B2487" i="1"/>
  <c r="O2486" i="1"/>
  <c r="B2486" i="1"/>
  <c r="Q2488" i="1"/>
  <c r="Q2489" i="1" s="1"/>
  <c r="M2487" i="1"/>
  <c r="N2487" i="1" s="1"/>
  <c r="C2488" i="1" s="1"/>
  <c r="I2488" i="1"/>
  <c r="J2488" i="1" s="1"/>
  <c r="L2488" i="1"/>
  <c r="A2489" i="1"/>
  <c r="D2488" i="1"/>
  <c r="E2488" i="1" s="1"/>
  <c r="G2488" i="1" s="1"/>
  <c r="H2489" i="1" s="1"/>
  <c r="P2488" i="1"/>
  <c r="P2489" i="1" s="1"/>
  <c r="K2488" i="1" l="1"/>
  <c r="B2488" i="1"/>
  <c r="L2489" i="1"/>
  <c r="A2490" i="1"/>
  <c r="D2489" i="1"/>
  <c r="E2489" i="1" s="1"/>
  <c r="G2489" i="1" s="1"/>
  <c r="H2490" i="1" s="1"/>
  <c r="O2487" i="1"/>
  <c r="M2488" i="1"/>
  <c r="N2488" i="1" s="1"/>
  <c r="C2489" i="1" s="1"/>
  <c r="I2489" i="1"/>
  <c r="J2489" i="1" s="1"/>
  <c r="K2489" i="1" l="1"/>
  <c r="B2489" i="1"/>
  <c r="M2489" i="1"/>
  <c r="N2489" i="1" s="1"/>
  <c r="C2490" i="1" s="1"/>
  <c r="I2490" i="1"/>
  <c r="J2490" i="1" s="1"/>
  <c r="A2491" i="1"/>
  <c r="L2490" i="1"/>
  <c r="D2490" i="1"/>
  <c r="E2490" i="1" s="1"/>
  <c r="G2490" i="1" s="1"/>
  <c r="H2491" i="1" s="1"/>
  <c r="Q2490" i="1"/>
  <c r="P2490" i="1"/>
  <c r="O2488" i="1"/>
  <c r="K2490" i="1" l="1"/>
  <c r="B2490" i="1"/>
  <c r="P2491" i="1"/>
  <c r="M2490" i="1"/>
  <c r="N2490" i="1" s="1"/>
  <c r="C2491" i="1" s="1"/>
  <c r="I2491" i="1"/>
  <c r="J2491" i="1" s="1"/>
  <c r="A2492" i="1"/>
  <c r="L2491" i="1"/>
  <c r="D2491" i="1"/>
  <c r="E2491" i="1" s="1"/>
  <c r="G2491" i="1" s="1"/>
  <c r="H2492" i="1" s="1"/>
  <c r="Q2491" i="1"/>
  <c r="O2489" i="1"/>
  <c r="P2492" i="1" l="1"/>
  <c r="K2491" i="1"/>
  <c r="B2491" i="1"/>
  <c r="M2491" i="1"/>
  <c r="N2491" i="1" s="1"/>
  <c r="C2492" i="1" s="1"/>
  <c r="I2492" i="1"/>
  <c r="J2492" i="1" s="1"/>
  <c r="L2492" i="1"/>
  <c r="P2493" i="1" s="1"/>
  <c r="A2493" i="1"/>
  <c r="D2492" i="1"/>
  <c r="E2492" i="1" s="1"/>
  <c r="G2492" i="1" s="1"/>
  <c r="H2493" i="1" s="1"/>
  <c r="Q2492" i="1"/>
  <c r="O2490" i="1"/>
  <c r="K2492" i="1" l="1"/>
  <c r="B2492" i="1"/>
  <c r="A2494" i="1"/>
  <c r="L2493" i="1"/>
  <c r="D2493" i="1"/>
  <c r="E2493" i="1" s="1"/>
  <c r="G2493" i="1" s="1"/>
  <c r="H2494" i="1" s="1"/>
  <c r="Q2493" i="1"/>
  <c r="M2492" i="1"/>
  <c r="N2492" i="1" s="1"/>
  <c r="C2493" i="1" s="1"/>
  <c r="I2493" i="1"/>
  <c r="J2493" i="1" s="1"/>
  <c r="O2491" i="1"/>
  <c r="K2493" i="1" l="1"/>
  <c r="B2493" i="1"/>
  <c r="M2493" i="1"/>
  <c r="N2493" i="1" s="1"/>
  <c r="C2494" i="1" s="1"/>
  <c r="I2494" i="1"/>
  <c r="J2494" i="1"/>
  <c r="A2495" i="1"/>
  <c r="L2494" i="1"/>
  <c r="D2494" i="1"/>
  <c r="E2494" i="1" s="1"/>
  <c r="G2494" i="1" s="1"/>
  <c r="H2495" i="1" s="1"/>
  <c r="Q2494" i="1"/>
  <c r="O2492" i="1"/>
  <c r="P2494" i="1"/>
  <c r="K2494" i="1" l="1"/>
  <c r="B2494" i="1"/>
  <c r="M2494" i="1"/>
  <c r="N2494" i="1" s="1"/>
  <c r="C2495" i="1" s="1"/>
  <c r="I2495" i="1"/>
  <c r="J2495" i="1" s="1"/>
  <c r="A2496" i="1"/>
  <c r="L2495" i="1"/>
  <c r="D2495" i="1"/>
  <c r="E2495" i="1" s="1"/>
  <c r="G2495" i="1" s="1"/>
  <c r="H2496" i="1" s="1"/>
  <c r="P2495" i="1"/>
  <c r="Q2495" i="1"/>
  <c r="O2493" i="1"/>
  <c r="K2495" i="1" l="1"/>
  <c r="B2495" i="1"/>
  <c r="M2495" i="1"/>
  <c r="N2495" i="1" s="1"/>
  <c r="C2496" i="1" s="1"/>
  <c r="I2496" i="1"/>
  <c r="J2496" i="1" s="1"/>
  <c r="Q2496" i="1"/>
  <c r="A2497" i="1"/>
  <c r="L2496" i="1"/>
  <c r="D2496" i="1"/>
  <c r="E2496" i="1" s="1"/>
  <c r="G2496" i="1" s="1"/>
  <c r="H2497" i="1" s="1"/>
  <c r="P2496" i="1"/>
  <c r="O2494" i="1"/>
  <c r="K2496" i="1" l="1"/>
  <c r="B2496" i="1"/>
  <c r="L2497" i="1"/>
  <c r="A2498" i="1"/>
  <c r="D2497" i="1"/>
  <c r="E2497" i="1" s="1"/>
  <c r="G2497" i="1" s="1"/>
  <c r="H2498" i="1" s="1"/>
  <c r="P2497" i="1"/>
  <c r="Q2497" i="1"/>
  <c r="M2496" i="1"/>
  <c r="N2496" i="1" s="1"/>
  <c r="C2497" i="1" s="1"/>
  <c r="I2497" i="1"/>
  <c r="J2497" i="1" s="1"/>
  <c r="O2495" i="1"/>
  <c r="K2497" i="1" l="1"/>
  <c r="B2497" i="1"/>
  <c r="L2498" i="1"/>
  <c r="A2499" i="1"/>
  <c r="D2498" i="1"/>
  <c r="E2498" i="1" s="1"/>
  <c r="G2498" i="1" s="1"/>
  <c r="H2499" i="1" s="1"/>
  <c r="P2498" i="1"/>
  <c r="P2499" i="1" s="1"/>
  <c r="M2497" i="1"/>
  <c r="N2497" i="1" s="1"/>
  <c r="C2498" i="1" s="1"/>
  <c r="I2498" i="1"/>
  <c r="J2498" i="1" s="1"/>
  <c r="Q2498" i="1"/>
  <c r="O2496" i="1"/>
  <c r="K2498" i="1" l="1"/>
  <c r="B2498" i="1"/>
  <c r="L2499" i="1"/>
  <c r="A2500" i="1"/>
  <c r="D2499" i="1"/>
  <c r="E2499" i="1" s="1"/>
  <c r="G2499" i="1" s="1"/>
  <c r="H2500" i="1" s="1"/>
  <c r="Q2499" i="1"/>
  <c r="M2498" i="1"/>
  <c r="N2498" i="1" s="1"/>
  <c r="C2499" i="1" s="1"/>
  <c r="I2499" i="1"/>
  <c r="J2499" i="1" s="1"/>
  <c r="O2497" i="1"/>
  <c r="K2499" i="1" l="1"/>
  <c r="B2499" i="1"/>
  <c r="M2499" i="1"/>
  <c r="N2499" i="1" s="1"/>
  <c r="C2500" i="1" s="1"/>
  <c r="I2500" i="1"/>
  <c r="J2500" i="1" s="1"/>
  <c r="L2500" i="1"/>
  <c r="A2501" i="1"/>
  <c r="D2500" i="1"/>
  <c r="E2500" i="1" s="1"/>
  <c r="G2500" i="1" s="1"/>
  <c r="H2501" i="1" s="1"/>
  <c r="P2500" i="1"/>
  <c r="Q2500" i="1"/>
  <c r="O2498" i="1"/>
  <c r="O2499" i="1" l="1"/>
  <c r="K2500" i="1"/>
  <c r="B2500" i="1"/>
  <c r="M2500" i="1"/>
  <c r="N2500" i="1" s="1"/>
  <c r="C2501" i="1" s="1"/>
  <c r="I2501" i="1"/>
  <c r="J2501" i="1" s="1"/>
  <c r="L2501" i="1"/>
  <c r="A2502" i="1"/>
  <c r="D2501" i="1"/>
  <c r="E2501" i="1" s="1"/>
  <c r="G2501" i="1" s="1"/>
  <c r="H2502" i="1" s="1"/>
  <c r="Q2501" i="1"/>
  <c r="P2501" i="1"/>
  <c r="K2501" i="1" l="1"/>
  <c r="B2501" i="1"/>
  <c r="M2501" i="1"/>
  <c r="N2501" i="1" s="1"/>
  <c r="C2502" i="1" s="1"/>
  <c r="I2502" i="1"/>
  <c r="J2502" i="1" s="1"/>
  <c r="L2502" i="1"/>
  <c r="A2503" i="1"/>
  <c r="D2502" i="1"/>
  <c r="E2502" i="1" s="1"/>
  <c r="G2502" i="1" s="1"/>
  <c r="H2503" i="1" s="1"/>
  <c r="P2502" i="1"/>
  <c r="Q2502" i="1"/>
  <c r="O2500" i="1"/>
  <c r="K2502" i="1" l="1"/>
  <c r="B2502" i="1"/>
  <c r="A2504" i="1"/>
  <c r="L2503" i="1"/>
  <c r="D2503" i="1"/>
  <c r="E2503" i="1" s="1"/>
  <c r="G2503" i="1" s="1"/>
  <c r="H2504" i="1" s="1"/>
  <c r="M2502" i="1"/>
  <c r="N2502" i="1" s="1"/>
  <c r="C2503" i="1" s="1"/>
  <c r="I2503" i="1"/>
  <c r="J2503" i="1" s="1"/>
  <c r="Q2503" i="1"/>
  <c r="P2503" i="1"/>
  <c r="O2501" i="1"/>
  <c r="K2503" i="1" l="1"/>
  <c r="B2503" i="1"/>
  <c r="M2503" i="1"/>
  <c r="N2503" i="1" s="1"/>
  <c r="C2504" i="1" s="1"/>
  <c r="I2504" i="1"/>
  <c r="J2504" i="1" s="1"/>
  <c r="L2504" i="1"/>
  <c r="A2505" i="1"/>
  <c r="D2504" i="1"/>
  <c r="E2504" i="1" s="1"/>
  <c r="G2504" i="1" s="1"/>
  <c r="H2505" i="1" s="1"/>
  <c r="P2504" i="1"/>
  <c r="Q2504" i="1"/>
  <c r="O2502" i="1"/>
  <c r="K2504" i="1" l="1"/>
  <c r="B2504" i="1"/>
  <c r="M2504" i="1"/>
  <c r="N2504" i="1" s="1"/>
  <c r="C2505" i="1" s="1"/>
  <c r="I2505" i="1"/>
  <c r="J2505" i="1" s="1"/>
  <c r="A2506" i="1"/>
  <c r="L2505" i="1"/>
  <c r="D2505" i="1"/>
  <c r="E2505" i="1" s="1"/>
  <c r="G2505" i="1" s="1"/>
  <c r="H2506" i="1" s="1"/>
  <c r="P2505" i="1"/>
  <c r="Q2505" i="1"/>
  <c r="O2503" i="1"/>
  <c r="K2505" i="1" l="1"/>
  <c r="B2505" i="1"/>
  <c r="J2506" i="1"/>
  <c r="M2505" i="1"/>
  <c r="N2505" i="1" s="1"/>
  <c r="C2506" i="1" s="1"/>
  <c r="I2506" i="1"/>
  <c r="Q2506" i="1"/>
  <c r="P2506" i="1"/>
  <c r="O2504" i="1"/>
  <c r="L2506" i="1"/>
  <c r="A2507" i="1"/>
  <c r="D2506" i="1"/>
  <c r="E2506" i="1" s="1"/>
  <c r="G2506" i="1" s="1"/>
  <c r="H2507" i="1" s="1"/>
  <c r="P2507" i="1" l="1"/>
  <c r="A2508" i="1"/>
  <c r="L2507" i="1"/>
  <c r="P2508" i="1" s="1"/>
  <c r="D2507" i="1"/>
  <c r="E2507" i="1" s="1"/>
  <c r="G2507" i="1" s="1"/>
  <c r="H2508" i="1" s="1"/>
  <c r="Q2507" i="1"/>
  <c r="K2506" i="1"/>
  <c r="O2506" i="1" s="1"/>
  <c r="M2506" i="1"/>
  <c r="N2506" i="1" s="1"/>
  <c r="C2507" i="1" s="1"/>
  <c r="I2507" i="1"/>
  <c r="J2507" i="1" s="1"/>
  <c r="O2505" i="1"/>
  <c r="K2507" i="1" l="1"/>
  <c r="B2507" i="1" s="1"/>
  <c r="Q2508" i="1"/>
  <c r="M2507" i="1"/>
  <c r="N2507" i="1" s="1"/>
  <c r="C2508" i="1" s="1"/>
  <c r="I2508" i="1"/>
  <c r="J2508" i="1" s="1"/>
  <c r="A2509" i="1"/>
  <c r="L2508" i="1"/>
  <c r="P2509" i="1" s="1"/>
  <c r="D2508" i="1"/>
  <c r="E2508" i="1" s="1"/>
  <c r="G2508" i="1" s="1"/>
  <c r="H2509" i="1" s="1"/>
  <c r="B2506" i="1"/>
  <c r="K2508" i="1" l="1"/>
  <c r="B2508" i="1"/>
  <c r="Q2509" i="1"/>
  <c r="O2507" i="1"/>
  <c r="M2508" i="1"/>
  <c r="N2508" i="1" s="1"/>
  <c r="C2509" i="1" s="1"/>
  <c r="I2509" i="1"/>
  <c r="J2509" i="1" s="1"/>
  <c r="A2510" i="1"/>
  <c r="L2509" i="1"/>
  <c r="D2509" i="1"/>
  <c r="E2509" i="1" s="1"/>
  <c r="G2509" i="1" s="1"/>
  <c r="H2510" i="1" s="1"/>
  <c r="K2509" i="1" l="1"/>
  <c r="B2509" i="1"/>
  <c r="Q2510" i="1"/>
  <c r="M2509" i="1"/>
  <c r="N2509" i="1" s="1"/>
  <c r="C2510" i="1" s="1"/>
  <c r="I2510" i="1"/>
  <c r="J2510" i="1" s="1"/>
  <c r="O2508" i="1"/>
  <c r="L2510" i="1"/>
  <c r="A2511" i="1"/>
  <c r="D2510" i="1"/>
  <c r="E2510" i="1" s="1"/>
  <c r="G2510" i="1" s="1"/>
  <c r="H2511" i="1" s="1"/>
  <c r="P2510" i="1"/>
  <c r="P2511" i="1" l="1"/>
  <c r="K2510" i="1"/>
  <c r="B2510" i="1"/>
  <c r="Q2511" i="1"/>
  <c r="L2511" i="1"/>
  <c r="P2512" i="1" s="1"/>
  <c r="A2512" i="1"/>
  <c r="D2511" i="1"/>
  <c r="E2511" i="1" s="1"/>
  <c r="G2511" i="1" s="1"/>
  <c r="H2512" i="1" s="1"/>
  <c r="O2509" i="1"/>
  <c r="M2510" i="1"/>
  <c r="N2510" i="1" s="1"/>
  <c r="C2511" i="1" s="1"/>
  <c r="I2511" i="1"/>
  <c r="J2511" i="1" s="1"/>
  <c r="K2511" i="1" l="1"/>
  <c r="B2511" i="1"/>
  <c r="L2512" i="1"/>
  <c r="A2513" i="1"/>
  <c r="D2512" i="1"/>
  <c r="E2512" i="1" s="1"/>
  <c r="G2512" i="1" s="1"/>
  <c r="H2513" i="1" s="1"/>
  <c r="M2511" i="1"/>
  <c r="N2511" i="1" s="1"/>
  <c r="C2512" i="1" s="1"/>
  <c r="I2512" i="1"/>
  <c r="J2512" i="1" s="1"/>
  <c r="Q2512" i="1"/>
  <c r="O2510" i="1"/>
  <c r="K2512" i="1" l="1"/>
  <c r="B2512" i="1"/>
  <c r="L2513" i="1"/>
  <c r="A2514" i="1"/>
  <c r="D2513" i="1"/>
  <c r="E2513" i="1" s="1"/>
  <c r="G2513" i="1" s="1"/>
  <c r="H2514" i="1" s="1"/>
  <c r="M2512" i="1"/>
  <c r="N2512" i="1" s="1"/>
  <c r="C2513" i="1" s="1"/>
  <c r="I2513" i="1"/>
  <c r="J2513" i="1" s="1"/>
  <c r="Q2513" i="1"/>
  <c r="P2513" i="1"/>
  <c r="O2511" i="1"/>
  <c r="K2513" i="1" l="1"/>
  <c r="B2513" i="1"/>
  <c r="J2514" i="1"/>
  <c r="A2515" i="1"/>
  <c r="L2514" i="1"/>
  <c r="D2514" i="1"/>
  <c r="E2514" i="1" s="1"/>
  <c r="G2514" i="1" s="1"/>
  <c r="H2515" i="1" s="1"/>
  <c r="P2514" i="1"/>
  <c r="M2513" i="1"/>
  <c r="N2513" i="1" s="1"/>
  <c r="C2514" i="1" s="1"/>
  <c r="I2514" i="1"/>
  <c r="Q2514" i="1"/>
  <c r="O2512" i="1"/>
  <c r="K2514" i="1" l="1"/>
  <c r="B2514" i="1"/>
  <c r="M2514" i="1"/>
  <c r="N2514" i="1" s="1"/>
  <c r="C2515" i="1" s="1"/>
  <c r="I2515" i="1"/>
  <c r="J2515" i="1" s="1"/>
  <c r="A2516" i="1"/>
  <c r="L2515" i="1"/>
  <c r="D2515" i="1"/>
  <c r="E2515" i="1" s="1"/>
  <c r="G2515" i="1" s="1"/>
  <c r="H2516" i="1" s="1"/>
  <c r="O2513" i="1"/>
  <c r="Q2515" i="1"/>
  <c r="P2515" i="1"/>
  <c r="K2515" i="1" l="1"/>
  <c r="M2515" i="1"/>
  <c r="N2515" i="1" s="1"/>
  <c r="C2516" i="1" s="1"/>
  <c r="I2516" i="1"/>
  <c r="J2516" i="1" s="1"/>
  <c r="A2517" i="1"/>
  <c r="L2516" i="1"/>
  <c r="D2516" i="1"/>
  <c r="E2516" i="1" s="1"/>
  <c r="G2516" i="1" s="1"/>
  <c r="H2517" i="1" s="1"/>
  <c r="Q2516" i="1"/>
  <c r="B2515" i="1"/>
  <c r="P2516" i="1"/>
  <c r="O2514" i="1"/>
  <c r="K2516" i="1" l="1"/>
  <c r="B2516" i="1" s="1"/>
  <c r="M2516" i="1"/>
  <c r="N2516" i="1" s="1"/>
  <c r="C2517" i="1" s="1"/>
  <c r="I2517" i="1"/>
  <c r="J2517" i="1" s="1"/>
  <c r="A2518" i="1"/>
  <c r="L2517" i="1"/>
  <c r="D2517" i="1"/>
  <c r="E2517" i="1" s="1"/>
  <c r="G2517" i="1" s="1"/>
  <c r="H2518" i="1" s="1"/>
  <c r="P2517" i="1"/>
  <c r="O2515" i="1"/>
  <c r="Q2517" i="1"/>
  <c r="K2517" i="1" l="1"/>
  <c r="B2517" i="1"/>
  <c r="M2517" i="1"/>
  <c r="N2517" i="1" s="1"/>
  <c r="C2518" i="1" s="1"/>
  <c r="I2518" i="1"/>
  <c r="J2518" i="1" s="1"/>
  <c r="L2518" i="1"/>
  <c r="A2519" i="1"/>
  <c r="D2518" i="1"/>
  <c r="E2518" i="1" s="1"/>
  <c r="G2518" i="1" s="1"/>
  <c r="H2519" i="1" s="1"/>
  <c r="Q2518" i="1"/>
  <c r="P2518" i="1"/>
  <c r="O2516" i="1"/>
  <c r="K2518" i="1" l="1"/>
  <c r="B2518" i="1"/>
  <c r="A2520" i="1"/>
  <c r="L2519" i="1"/>
  <c r="D2519" i="1"/>
  <c r="E2519" i="1" s="1"/>
  <c r="G2519" i="1" s="1"/>
  <c r="H2520" i="1" s="1"/>
  <c r="P2519" i="1"/>
  <c r="M2518" i="1"/>
  <c r="N2518" i="1" s="1"/>
  <c r="C2519" i="1" s="1"/>
  <c r="I2519" i="1"/>
  <c r="J2519" i="1" s="1"/>
  <c r="Q2519" i="1"/>
  <c r="O2517" i="1"/>
  <c r="O2518" i="1" l="1"/>
  <c r="K2519" i="1"/>
  <c r="B2519" i="1" s="1"/>
  <c r="M2519" i="1"/>
  <c r="N2519" i="1" s="1"/>
  <c r="C2520" i="1" s="1"/>
  <c r="I2520" i="1"/>
  <c r="J2520" i="1" s="1"/>
  <c r="P2520" i="1"/>
  <c r="Q2520" i="1"/>
  <c r="A2521" i="1"/>
  <c r="L2520" i="1"/>
  <c r="D2520" i="1"/>
  <c r="E2520" i="1" s="1"/>
  <c r="G2520" i="1" s="1"/>
  <c r="H2521" i="1" s="1"/>
  <c r="Q2521" i="1" l="1"/>
  <c r="P2521" i="1"/>
  <c r="K2520" i="1"/>
  <c r="B2520" i="1"/>
  <c r="M2520" i="1"/>
  <c r="N2520" i="1" s="1"/>
  <c r="C2521" i="1" s="1"/>
  <c r="I2521" i="1"/>
  <c r="J2521" i="1" s="1"/>
  <c r="O2519" i="1"/>
  <c r="A2522" i="1"/>
  <c r="L2521" i="1"/>
  <c r="Q2522" i="1" s="1"/>
  <c r="D2521" i="1"/>
  <c r="E2521" i="1" s="1"/>
  <c r="G2521" i="1" s="1"/>
  <c r="H2522" i="1" s="1"/>
  <c r="K2521" i="1" l="1"/>
  <c r="B2521" i="1"/>
  <c r="M2521" i="1"/>
  <c r="N2521" i="1" s="1"/>
  <c r="C2522" i="1" s="1"/>
  <c r="I2522" i="1"/>
  <c r="J2522" i="1"/>
  <c r="P2522" i="1"/>
  <c r="A2523" i="1"/>
  <c r="L2522" i="1"/>
  <c r="D2522" i="1"/>
  <c r="E2522" i="1" s="1"/>
  <c r="G2522" i="1" s="1"/>
  <c r="H2523" i="1" s="1"/>
  <c r="O2520" i="1"/>
  <c r="P2523" i="1" l="1"/>
  <c r="K2522" i="1"/>
  <c r="B2522" i="1"/>
  <c r="M2522" i="1"/>
  <c r="N2522" i="1" s="1"/>
  <c r="C2523" i="1" s="1"/>
  <c r="I2523" i="1"/>
  <c r="J2523" i="1" s="1"/>
  <c r="O2521" i="1"/>
  <c r="A2524" i="1"/>
  <c r="L2523" i="1"/>
  <c r="P2524" i="1" s="1"/>
  <c r="D2523" i="1"/>
  <c r="E2523" i="1" s="1"/>
  <c r="G2523" i="1" s="1"/>
  <c r="H2524" i="1" s="1"/>
  <c r="Q2523" i="1"/>
  <c r="K2523" i="1" l="1"/>
  <c r="B2523" i="1"/>
  <c r="Q2524" i="1"/>
  <c r="M2523" i="1"/>
  <c r="N2523" i="1" s="1"/>
  <c r="C2524" i="1" s="1"/>
  <c r="I2524" i="1"/>
  <c r="J2524" i="1" s="1"/>
  <c r="O2522" i="1"/>
  <c r="L2524" i="1"/>
  <c r="A2525" i="1"/>
  <c r="D2524" i="1"/>
  <c r="E2524" i="1" s="1"/>
  <c r="G2524" i="1" s="1"/>
  <c r="H2525" i="1" s="1"/>
  <c r="Q2525" i="1" l="1"/>
  <c r="K2524" i="1"/>
  <c r="B2524" i="1"/>
  <c r="J2525" i="1"/>
  <c r="L2525" i="1"/>
  <c r="A2526" i="1"/>
  <c r="D2525" i="1"/>
  <c r="E2525" i="1" s="1"/>
  <c r="G2525" i="1" s="1"/>
  <c r="H2526" i="1" s="1"/>
  <c r="M2524" i="1"/>
  <c r="N2524" i="1" s="1"/>
  <c r="C2525" i="1" s="1"/>
  <c r="I2525" i="1"/>
  <c r="O2523" i="1"/>
  <c r="P2525" i="1"/>
  <c r="K2525" i="1" l="1"/>
  <c r="B2525" i="1"/>
  <c r="M2525" i="1"/>
  <c r="N2525" i="1" s="1"/>
  <c r="C2526" i="1" s="1"/>
  <c r="I2526" i="1"/>
  <c r="J2526" i="1"/>
  <c r="P2526" i="1"/>
  <c r="Q2526" i="1"/>
  <c r="L2526" i="1"/>
  <c r="A2527" i="1"/>
  <c r="D2526" i="1"/>
  <c r="E2526" i="1" s="1"/>
  <c r="G2526" i="1" s="1"/>
  <c r="H2527" i="1" s="1"/>
  <c r="O2524" i="1"/>
  <c r="Q2527" i="1" l="1"/>
  <c r="P2527" i="1"/>
  <c r="K2526" i="1"/>
  <c r="B2526" i="1"/>
  <c r="L2527" i="1"/>
  <c r="Q2528" i="1" s="1"/>
  <c r="A2528" i="1"/>
  <c r="D2527" i="1"/>
  <c r="E2527" i="1" s="1"/>
  <c r="G2527" i="1" s="1"/>
  <c r="H2528" i="1" s="1"/>
  <c r="O2525" i="1"/>
  <c r="M2526" i="1"/>
  <c r="N2526" i="1" s="1"/>
  <c r="C2527" i="1" s="1"/>
  <c r="I2527" i="1"/>
  <c r="J2527" i="1" s="1"/>
  <c r="K2527" i="1" l="1"/>
  <c r="B2527" i="1"/>
  <c r="J2528" i="1"/>
  <c r="A2529" i="1"/>
  <c r="L2528" i="1"/>
  <c r="D2528" i="1"/>
  <c r="E2528" i="1" s="1"/>
  <c r="G2528" i="1" s="1"/>
  <c r="H2529" i="1" s="1"/>
  <c r="P2528" i="1"/>
  <c r="M2527" i="1"/>
  <c r="N2527" i="1" s="1"/>
  <c r="C2528" i="1" s="1"/>
  <c r="I2528" i="1"/>
  <c r="O2526" i="1"/>
  <c r="K2528" i="1" l="1"/>
  <c r="B2528" i="1" s="1"/>
  <c r="M2528" i="1"/>
  <c r="N2528" i="1" s="1"/>
  <c r="C2529" i="1" s="1"/>
  <c r="I2529" i="1"/>
  <c r="J2529" i="1" s="1"/>
  <c r="Q2529" i="1"/>
  <c r="A2530" i="1"/>
  <c r="L2529" i="1"/>
  <c r="D2529" i="1"/>
  <c r="E2529" i="1" s="1"/>
  <c r="G2529" i="1" s="1"/>
  <c r="H2530" i="1" s="1"/>
  <c r="P2529" i="1"/>
  <c r="O2527" i="1"/>
  <c r="K2529" i="1" l="1"/>
  <c r="B2529" i="1"/>
  <c r="A2531" i="1"/>
  <c r="L2530" i="1"/>
  <c r="D2530" i="1"/>
  <c r="E2530" i="1" s="1"/>
  <c r="G2530" i="1" s="1"/>
  <c r="H2531" i="1" s="1"/>
  <c r="Q2530" i="1"/>
  <c r="P2530" i="1"/>
  <c r="M2529" i="1"/>
  <c r="N2529" i="1" s="1"/>
  <c r="C2530" i="1" s="1"/>
  <c r="I2530" i="1"/>
  <c r="J2530" i="1" s="1"/>
  <c r="O2528" i="1"/>
  <c r="K2530" i="1" l="1"/>
  <c r="B2530" i="1"/>
  <c r="Q2531" i="1"/>
  <c r="J2531" i="1"/>
  <c r="A2532" i="1"/>
  <c r="L2531" i="1"/>
  <c r="D2531" i="1"/>
  <c r="E2531" i="1" s="1"/>
  <c r="G2531" i="1" s="1"/>
  <c r="H2532" i="1" s="1"/>
  <c r="M2530" i="1"/>
  <c r="N2530" i="1" s="1"/>
  <c r="C2531" i="1" s="1"/>
  <c r="I2531" i="1"/>
  <c r="O2529" i="1"/>
  <c r="P2531" i="1"/>
  <c r="K2531" i="1" l="1"/>
  <c r="B2531" i="1" s="1"/>
  <c r="P2532" i="1"/>
  <c r="Q2532" i="1"/>
  <c r="M2531" i="1"/>
  <c r="N2531" i="1" s="1"/>
  <c r="C2532" i="1" s="1"/>
  <c r="I2532" i="1"/>
  <c r="J2532" i="1" s="1"/>
  <c r="L2532" i="1"/>
  <c r="A2533" i="1"/>
  <c r="D2532" i="1"/>
  <c r="E2532" i="1" s="1"/>
  <c r="G2532" i="1" s="1"/>
  <c r="H2533" i="1" s="1"/>
  <c r="O2530" i="1"/>
  <c r="P2533" i="1" l="1"/>
  <c r="Q2533" i="1"/>
  <c r="K2532" i="1"/>
  <c r="B2532" i="1"/>
  <c r="P2534" i="1"/>
  <c r="O2531" i="1"/>
  <c r="A2534" i="1"/>
  <c r="L2533" i="1"/>
  <c r="Q2534" i="1" s="1"/>
  <c r="D2533" i="1"/>
  <c r="E2533" i="1" s="1"/>
  <c r="G2533" i="1" s="1"/>
  <c r="H2534" i="1" s="1"/>
  <c r="M2532" i="1"/>
  <c r="N2532" i="1" s="1"/>
  <c r="C2533" i="1" s="1"/>
  <c r="I2533" i="1"/>
  <c r="J2533" i="1" s="1"/>
  <c r="K2533" i="1" l="1"/>
  <c r="B2533" i="1"/>
  <c r="L2534" i="1"/>
  <c r="Q2535" i="1" s="1"/>
  <c r="A2535" i="1"/>
  <c r="D2534" i="1"/>
  <c r="E2534" i="1" s="1"/>
  <c r="G2534" i="1" s="1"/>
  <c r="H2535" i="1" s="1"/>
  <c r="O2532" i="1"/>
  <c r="M2533" i="1"/>
  <c r="N2533" i="1" s="1"/>
  <c r="C2534" i="1" s="1"/>
  <c r="I2534" i="1"/>
  <c r="J2534" i="1" s="1"/>
  <c r="K2534" i="1" l="1"/>
  <c r="B2534" i="1"/>
  <c r="M2534" i="1"/>
  <c r="N2534" i="1" s="1"/>
  <c r="C2535" i="1" s="1"/>
  <c r="I2535" i="1"/>
  <c r="P2535" i="1"/>
  <c r="J2535" i="1"/>
  <c r="A2536" i="1"/>
  <c r="L2535" i="1"/>
  <c r="Q2536" i="1" s="1"/>
  <c r="D2535" i="1"/>
  <c r="E2535" i="1" s="1"/>
  <c r="G2535" i="1" s="1"/>
  <c r="H2536" i="1" s="1"/>
  <c r="O2533" i="1"/>
  <c r="P2536" i="1" l="1"/>
  <c r="K2535" i="1"/>
  <c r="B2535" i="1"/>
  <c r="M2535" i="1"/>
  <c r="N2535" i="1" s="1"/>
  <c r="C2536" i="1" s="1"/>
  <c r="I2536" i="1"/>
  <c r="J2536" i="1" s="1"/>
  <c r="O2534" i="1"/>
  <c r="A2537" i="1"/>
  <c r="L2536" i="1"/>
  <c r="P2537" i="1" s="1"/>
  <c r="D2536" i="1"/>
  <c r="E2536" i="1" s="1"/>
  <c r="G2536" i="1" s="1"/>
  <c r="H2537" i="1" s="1"/>
  <c r="K2536" i="1" l="1"/>
  <c r="B2536" i="1"/>
  <c r="M2536" i="1"/>
  <c r="N2536" i="1" s="1"/>
  <c r="C2537" i="1" s="1"/>
  <c r="I2537" i="1"/>
  <c r="J2537" i="1" s="1"/>
  <c r="O2535" i="1"/>
  <c r="A2538" i="1"/>
  <c r="L2537" i="1"/>
  <c r="D2537" i="1"/>
  <c r="E2537" i="1" s="1"/>
  <c r="G2537" i="1" s="1"/>
  <c r="H2538" i="1" s="1"/>
  <c r="Q2537" i="1"/>
  <c r="Q2538" i="1" l="1"/>
  <c r="K2537" i="1"/>
  <c r="B2537" i="1"/>
  <c r="M2537" i="1"/>
  <c r="N2537" i="1" s="1"/>
  <c r="C2538" i="1" s="1"/>
  <c r="I2538" i="1"/>
  <c r="J2538" i="1" s="1"/>
  <c r="O2536" i="1"/>
  <c r="L2538" i="1"/>
  <c r="A2539" i="1"/>
  <c r="D2538" i="1"/>
  <c r="E2538" i="1" s="1"/>
  <c r="G2538" i="1" s="1"/>
  <c r="H2539" i="1" s="1"/>
  <c r="P2538" i="1"/>
  <c r="K2538" i="1" l="1"/>
  <c r="B2538" i="1"/>
  <c r="P2539" i="1"/>
  <c r="Q2539" i="1"/>
  <c r="M2538" i="1"/>
  <c r="N2538" i="1" s="1"/>
  <c r="C2539" i="1" s="1"/>
  <c r="I2539" i="1"/>
  <c r="J2539" i="1" s="1"/>
  <c r="O2537" i="1"/>
  <c r="A2540" i="1"/>
  <c r="L2539" i="1"/>
  <c r="D2539" i="1"/>
  <c r="E2539" i="1" s="1"/>
  <c r="G2539" i="1" s="1"/>
  <c r="H2540" i="1" s="1"/>
  <c r="K2539" i="1" l="1"/>
  <c r="B2539" i="1"/>
  <c r="M2539" i="1"/>
  <c r="N2539" i="1" s="1"/>
  <c r="C2540" i="1" s="1"/>
  <c r="Q2540" i="1"/>
  <c r="P2540" i="1"/>
  <c r="I2540" i="1"/>
  <c r="J2540" i="1" s="1"/>
  <c r="L2540" i="1"/>
  <c r="A2541" i="1"/>
  <c r="D2540" i="1"/>
  <c r="E2540" i="1" s="1"/>
  <c r="G2540" i="1" s="1"/>
  <c r="H2541" i="1" s="1"/>
  <c r="O2538" i="1"/>
  <c r="K2540" i="1" l="1"/>
  <c r="B2540" i="1" s="1"/>
  <c r="P2541" i="1"/>
  <c r="M2540" i="1"/>
  <c r="N2540" i="1" s="1"/>
  <c r="C2541" i="1" s="1"/>
  <c r="Q2541" i="1"/>
  <c r="I2541" i="1"/>
  <c r="J2541" i="1" s="1"/>
  <c r="L2541" i="1"/>
  <c r="A2542" i="1"/>
  <c r="D2541" i="1"/>
  <c r="E2541" i="1" s="1"/>
  <c r="G2541" i="1" s="1"/>
  <c r="H2542" i="1" s="1"/>
  <c r="O2539" i="1"/>
  <c r="K2541" i="1" l="1"/>
  <c r="B2541" i="1"/>
  <c r="L2542" i="1"/>
  <c r="A2543" i="1"/>
  <c r="D2542" i="1"/>
  <c r="E2542" i="1" s="1"/>
  <c r="G2542" i="1" s="1"/>
  <c r="H2543" i="1" s="1"/>
  <c r="O2540" i="1"/>
  <c r="M2541" i="1"/>
  <c r="N2541" i="1" s="1"/>
  <c r="C2542" i="1" s="1"/>
  <c r="P2542" i="1"/>
  <c r="Q2542" i="1"/>
  <c r="I2542" i="1"/>
  <c r="J2542" i="1" s="1"/>
  <c r="K2542" i="1" l="1"/>
  <c r="B2542" i="1"/>
  <c r="L2543" i="1"/>
  <c r="A2544" i="1"/>
  <c r="D2543" i="1"/>
  <c r="E2543" i="1" s="1"/>
  <c r="G2543" i="1" s="1"/>
  <c r="H2544" i="1" s="1"/>
  <c r="M2542" i="1"/>
  <c r="N2542" i="1" s="1"/>
  <c r="C2543" i="1" s="1"/>
  <c r="Q2543" i="1"/>
  <c r="P2543" i="1"/>
  <c r="I2543" i="1"/>
  <c r="J2543" i="1"/>
  <c r="O2541" i="1"/>
  <c r="K2543" i="1" l="1"/>
  <c r="B2543" i="1"/>
  <c r="M2543" i="1"/>
  <c r="N2543" i="1" s="1"/>
  <c r="C2544" i="1" s="1"/>
  <c r="P2544" i="1"/>
  <c r="Q2544" i="1"/>
  <c r="I2544" i="1"/>
  <c r="J2544" i="1" s="1"/>
  <c r="O2542" i="1"/>
  <c r="A2545" i="1"/>
  <c r="L2544" i="1"/>
  <c r="D2544" i="1"/>
  <c r="E2544" i="1" s="1"/>
  <c r="G2544" i="1" s="1"/>
  <c r="H2545" i="1" s="1"/>
  <c r="K2544" i="1" l="1"/>
  <c r="B2544" i="1"/>
  <c r="Q2545" i="1"/>
  <c r="P2545" i="1"/>
  <c r="M2544" i="1"/>
  <c r="N2544" i="1" s="1"/>
  <c r="C2545" i="1" s="1"/>
  <c r="I2545" i="1"/>
  <c r="J2545" i="1" s="1"/>
  <c r="A2546" i="1"/>
  <c r="L2545" i="1"/>
  <c r="D2545" i="1"/>
  <c r="E2545" i="1" s="1"/>
  <c r="G2545" i="1" s="1"/>
  <c r="H2546" i="1" s="1"/>
  <c r="O2543" i="1"/>
  <c r="K2545" i="1" l="1"/>
  <c r="B2545" i="1"/>
  <c r="Q2546" i="1"/>
  <c r="P2546" i="1"/>
  <c r="M2545" i="1"/>
  <c r="N2545" i="1" s="1"/>
  <c r="C2546" i="1" s="1"/>
  <c r="I2546" i="1"/>
  <c r="J2546" i="1" s="1"/>
  <c r="L2546" i="1"/>
  <c r="A2547" i="1"/>
  <c r="D2546" i="1"/>
  <c r="E2546" i="1" s="1"/>
  <c r="G2546" i="1" s="1"/>
  <c r="H2547" i="1" s="1"/>
  <c r="O2544" i="1"/>
  <c r="K2546" i="1" l="1"/>
  <c r="B2546" i="1"/>
  <c r="A2548" i="1"/>
  <c r="L2547" i="1"/>
  <c r="D2547" i="1"/>
  <c r="E2547" i="1" s="1"/>
  <c r="G2547" i="1" s="1"/>
  <c r="H2548" i="1" s="1"/>
  <c r="O2545" i="1"/>
  <c r="P2547" i="1"/>
  <c r="M2546" i="1"/>
  <c r="N2546" i="1" s="1"/>
  <c r="C2547" i="1" s="1"/>
  <c r="Q2547" i="1"/>
  <c r="I2547" i="1"/>
  <c r="J2547" i="1" s="1"/>
  <c r="K2547" i="1" l="1"/>
  <c r="B2547" i="1"/>
  <c r="M2547" i="1"/>
  <c r="N2547" i="1" s="1"/>
  <c r="C2548" i="1" s="1"/>
  <c r="Q2548" i="1"/>
  <c r="P2548" i="1"/>
  <c r="I2548" i="1"/>
  <c r="J2548" i="1" s="1"/>
  <c r="L2548" i="1"/>
  <c r="A2549" i="1"/>
  <c r="D2548" i="1"/>
  <c r="E2548" i="1" s="1"/>
  <c r="G2548" i="1" s="1"/>
  <c r="H2549" i="1" s="1"/>
  <c r="O2546" i="1"/>
  <c r="K2548" i="1" l="1"/>
  <c r="B2548" i="1"/>
  <c r="A2550" i="1"/>
  <c r="L2549" i="1"/>
  <c r="D2549" i="1"/>
  <c r="E2549" i="1" s="1"/>
  <c r="G2549" i="1" s="1"/>
  <c r="H2550" i="1" s="1"/>
  <c r="O2547" i="1"/>
  <c r="P2549" i="1"/>
  <c r="Q2549" i="1"/>
  <c r="M2548" i="1"/>
  <c r="N2548" i="1" s="1"/>
  <c r="C2549" i="1" s="1"/>
  <c r="I2549" i="1"/>
  <c r="J2549" i="1" s="1"/>
  <c r="K2549" i="1" l="1"/>
  <c r="B2549" i="1"/>
  <c r="M2549" i="1"/>
  <c r="N2549" i="1" s="1"/>
  <c r="C2550" i="1" s="1"/>
  <c r="Q2550" i="1"/>
  <c r="P2550" i="1"/>
  <c r="I2550" i="1"/>
  <c r="J2550" i="1" s="1"/>
  <c r="L2550" i="1"/>
  <c r="A2551" i="1"/>
  <c r="D2550" i="1"/>
  <c r="E2550" i="1" s="1"/>
  <c r="G2550" i="1" s="1"/>
  <c r="H2551" i="1" s="1"/>
  <c r="O2548" i="1"/>
  <c r="K2550" i="1" l="1"/>
  <c r="B2550" i="1"/>
  <c r="L2551" i="1"/>
  <c r="A2552" i="1"/>
  <c r="D2551" i="1"/>
  <c r="E2551" i="1" s="1"/>
  <c r="G2551" i="1" s="1"/>
  <c r="H2552" i="1" s="1"/>
  <c r="M2550" i="1"/>
  <c r="N2550" i="1" s="1"/>
  <c r="C2551" i="1" s="1"/>
  <c r="Q2551" i="1"/>
  <c r="P2551" i="1"/>
  <c r="I2551" i="1"/>
  <c r="J2551" i="1" s="1"/>
  <c r="O2549" i="1"/>
  <c r="O2550" i="1" l="1"/>
  <c r="K2551" i="1"/>
  <c r="B2551" i="1"/>
  <c r="M2551" i="1"/>
  <c r="N2551" i="1" s="1"/>
  <c r="C2552" i="1" s="1"/>
  <c r="P2552" i="1"/>
  <c r="Q2552" i="1"/>
  <c r="I2552" i="1"/>
  <c r="J2552" i="1" s="1"/>
  <c r="A2553" i="1"/>
  <c r="L2552" i="1"/>
  <c r="D2552" i="1"/>
  <c r="E2552" i="1" s="1"/>
  <c r="G2552" i="1" s="1"/>
  <c r="H2553" i="1" s="1"/>
  <c r="K2552" i="1" l="1"/>
  <c r="B2552" i="1"/>
  <c r="Q2553" i="1"/>
  <c r="P2553" i="1"/>
  <c r="M2552" i="1"/>
  <c r="N2552" i="1" s="1"/>
  <c r="C2553" i="1" s="1"/>
  <c r="I2553" i="1"/>
  <c r="J2553" i="1" s="1"/>
  <c r="L2553" i="1"/>
  <c r="A2554" i="1"/>
  <c r="D2553" i="1"/>
  <c r="E2553" i="1" s="1"/>
  <c r="G2553" i="1" s="1"/>
  <c r="H2554" i="1" s="1"/>
  <c r="O2551" i="1"/>
  <c r="K2553" i="1" l="1"/>
  <c r="B2553" i="1" s="1"/>
  <c r="A2555" i="1"/>
  <c r="L2554" i="1"/>
  <c r="D2554" i="1"/>
  <c r="E2554" i="1" s="1"/>
  <c r="G2554" i="1" s="1"/>
  <c r="H2555" i="1" s="1"/>
  <c r="O2552" i="1"/>
  <c r="P2554" i="1"/>
  <c r="Q2554" i="1"/>
  <c r="M2553" i="1"/>
  <c r="N2553" i="1" s="1"/>
  <c r="C2554" i="1" s="1"/>
  <c r="I2554" i="1"/>
  <c r="J2554" i="1" s="1"/>
  <c r="K2554" i="1" l="1"/>
  <c r="B2554" i="1" s="1"/>
  <c r="M2554" i="1"/>
  <c r="N2554" i="1" s="1"/>
  <c r="C2555" i="1" s="1"/>
  <c r="P2555" i="1"/>
  <c r="Q2555" i="1"/>
  <c r="I2555" i="1"/>
  <c r="J2555" i="1" s="1"/>
  <c r="L2555" i="1"/>
  <c r="A2556" i="1"/>
  <c r="D2555" i="1"/>
  <c r="E2555" i="1" s="1"/>
  <c r="G2555" i="1" s="1"/>
  <c r="H2556" i="1" s="1"/>
  <c r="O2553" i="1"/>
  <c r="K2555" i="1" l="1"/>
  <c r="B2555" i="1"/>
  <c r="M2555" i="1"/>
  <c r="N2555" i="1" s="1"/>
  <c r="C2556" i="1" s="1"/>
  <c r="P2556" i="1"/>
  <c r="Q2556" i="1"/>
  <c r="I2556" i="1"/>
  <c r="J2556" i="1" s="1"/>
  <c r="L2556" i="1"/>
  <c r="A2557" i="1"/>
  <c r="D2556" i="1"/>
  <c r="E2556" i="1" s="1"/>
  <c r="G2556" i="1" s="1"/>
  <c r="H2557" i="1" s="1"/>
  <c r="O2554" i="1"/>
  <c r="K2556" i="1" l="1"/>
  <c r="B2556" i="1"/>
  <c r="A2558" i="1"/>
  <c r="L2557" i="1"/>
  <c r="D2557" i="1"/>
  <c r="E2557" i="1" s="1"/>
  <c r="G2557" i="1" s="1"/>
  <c r="H2558" i="1" s="1"/>
  <c r="M2556" i="1"/>
  <c r="N2556" i="1" s="1"/>
  <c r="C2557" i="1" s="1"/>
  <c r="Q2557" i="1"/>
  <c r="P2557" i="1"/>
  <c r="I2557" i="1"/>
  <c r="J2557" i="1" s="1"/>
  <c r="O2555" i="1"/>
  <c r="O2556" i="1" l="1"/>
  <c r="K2557" i="1"/>
  <c r="B2557" i="1"/>
  <c r="A2559" i="1"/>
  <c r="L2558" i="1"/>
  <c r="D2558" i="1"/>
  <c r="E2558" i="1" s="1"/>
  <c r="G2558" i="1" s="1"/>
  <c r="H2559" i="1" s="1"/>
  <c r="Q2558" i="1"/>
  <c r="M2557" i="1"/>
  <c r="N2557" i="1" s="1"/>
  <c r="C2558" i="1" s="1"/>
  <c r="P2558" i="1"/>
  <c r="I2558" i="1"/>
  <c r="J2558" i="1" s="1"/>
  <c r="O2557" i="1" l="1"/>
  <c r="K2558" i="1"/>
  <c r="B2558" i="1"/>
  <c r="P2559" i="1"/>
  <c r="M2558" i="1"/>
  <c r="N2558" i="1" s="1"/>
  <c r="C2559" i="1" s="1"/>
  <c r="Q2559" i="1"/>
  <c r="I2559" i="1"/>
  <c r="J2559" i="1" s="1"/>
  <c r="A2560" i="1"/>
  <c r="L2559" i="1"/>
  <c r="D2559" i="1"/>
  <c r="E2559" i="1" s="1"/>
  <c r="G2559" i="1" s="1"/>
  <c r="H2560" i="1" s="1"/>
  <c r="K2559" i="1" l="1"/>
  <c r="B2559" i="1" s="1"/>
  <c r="A2561" i="1"/>
  <c r="L2560" i="1"/>
  <c r="D2560" i="1"/>
  <c r="E2560" i="1" s="1"/>
  <c r="G2560" i="1" s="1"/>
  <c r="H2561" i="1" s="1"/>
  <c r="J2560" i="1"/>
  <c r="O2558" i="1"/>
  <c r="P2560" i="1"/>
  <c r="Q2560" i="1"/>
  <c r="M2559" i="1"/>
  <c r="N2559" i="1" s="1"/>
  <c r="C2560" i="1" s="1"/>
  <c r="I2560" i="1"/>
  <c r="K2560" i="1" l="1"/>
  <c r="B2560" i="1"/>
  <c r="Q2561" i="1"/>
  <c r="P2561" i="1"/>
  <c r="M2560" i="1"/>
  <c r="N2560" i="1" s="1"/>
  <c r="C2561" i="1" s="1"/>
  <c r="I2561" i="1"/>
  <c r="J2561" i="1" s="1"/>
  <c r="L2561" i="1"/>
  <c r="A2562" i="1"/>
  <c r="D2561" i="1"/>
  <c r="E2561" i="1" s="1"/>
  <c r="G2561" i="1" s="1"/>
  <c r="H2562" i="1" s="1"/>
  <c r="O2559" i="1"/>
  <c r="K2561" i="1" l="1"/>
  <c r="B2561" i="1"/>
  <c r="L2562" i="1"/>
  <c r="A2563" i="1"/>
  <c r="D2562" i="1"/>
  <c r="E2562" i="1" s="1"/>
  <c r="G2562" i="1" s="1"/>
  <c r="H2563" i="1" s="1"/>
  <c r="J2562" i="1"/>
  <c r="P2562" i="1"/>
  <c r="Q2562" i="1"/>
  <c r="M2561" i="1"/>
  <c r="N2561" i="1" s="1"/>
  <c r="C2562" i="1" s="1"/>
  <c r="I2562" i="1"/>
  <c r="O2560" i="1"/>
  <c r="K2562" i="1" l="1"/>
  <c r="B2562" i="1"/>
  <c r="L2563" i="1"/>
  <c r="A2564" i="1"/>
  <c r="D2563" i="1"/>
  <c r="E2563" i="1" s="1"/>
  <c r="G2563" i="1" s="1"/>
  <c r="H2564" i="1" s="1"/>
  <c r="P2563" i="1"/>
  <c r="Q2563" i="1"/>
  <c r="M2562" i="1"/>
  <c r="N2562" i="1" s="1"/>
  <c r="C2563" i="1" s="1"/>
  <c r="I2563" i="1"/>
  <c r="J2563" i="1" s="1"/>
  <c r="O2561" i="1"/>
  <c r="K2563" i="1" l="1"/>
  <c r="B2563" i="1"/>
  <c r="Q2564" i="1"/>
  <c r="P2564" i="1"/>
  <c r="M2563" i="1"/>
  <c r="N2563" i="1" s="1"/>
  <c r="C2564" i="1" s="1"/>
  <c r="I2564" i="1"/>
  <c r="J2564" i="1" s="1"/>
  <c r="L2564" i="1"/>
  <c r="A2565" i="1"/>
  <c r="D2564" i="1"/>
  <c r="E2564" i="1" s="1"/>
  <c r="G2564" i="1" s="1"/>
  <c r="H2565" i="1" s="1"/>
  <c r="O2562" i="1"/>
  <c r="K2564" i="1" l="1"/>
  <c r="B2564" i="1"/>
  <c r="A2566" i="1"/>
  <c r="L2565" i="1"/>
  <c r="D2565" i="1"/>
  <c r="E2565" i="1" s="1"/>
  <c r="G2565" i="1" s="1"/>
  <c r="H2566" i="1" s="1"/>
  <c r="J2565" i="1"/>
  <c r="P2565" i="1"/>
  <c r="M2564" i="1"/>
  <c r="N2564" i="1" s="1"/>
  <c r="C2565" i="1" s="1"/>
  <c r="Q2565" i="1"/>
  <c r="I2565" i="1"/>
  <c r="O2563" i="1"/>
  <c r="O2564" i="1" l="1"/>
  <c r="K2565" i="1"/>
  <c r="B2565" i="1"/>
  <c r="M2565" i="1"/>
  <c r="N2565" i="1" s="1"/>
  <c r="C2566" i="1" s="1"/>
  <c r="P2566" i="1"/>
  <c r="Q2566" i="1"/>
  <c r="I2566" i="1"/>
  <c r="J2566" i="1" s="1"/>
  <c r="A2567" i="1"/>
  <c r="L2566" i="1"/>
  <c r="D2566" i="1"/>
  <c r="E2566" i="1" s="1"/>
  <c r="G2566" i="1" s="1"/>
  <c r="H2567" i="1" s="1"/>
  <c r="K2566" i="1" l="1"/>
  <c r="B2566" i="1"/>
  <c r="A2568" i="1"/>
  <c r="L2567" i="1"/>
  <c r="D2567" i="1"/>
  <c r="E2567" i="1" s="1"/>
  <c r="G2567" i="1" s="1"/>
  <c r="H2568" i="1" s="1"/>
  <c r="J2567" i="1"/>
  <c r="Q2567" i="1"/>
  <c r="P2567" i="1"/>
  <c r="M2566" i="1"/>
  <c r="N2566" i="1" s="1"/>
  <c r="C2567" i="1" s="1"/>
  <c r="I2567" i="1"/>
  <c r="O2565" i="1"/>
  <c r="K2567" i="1" l="1"/>
  <c r="B2567" i="1" s="1"/>
  <c r="Q2568" i="1"/>
  <c r="M2567" i="1"/>
  <c r="N2567" i="1" s="1"/>
  <c r="C2568" i="1" s="1"/>
  <c r="P2568" i="1"/>
  <c r="I2568" i="1"/>
  <c r="J2568" i="1" s="1"/>
  <c r="O2566" i="1"/>
  <c r="A2569" i="1"/>
  <c r="L2568" i="1"/>
  <c r="D2568" i="1"/>
  <c r="E2568" i="1" s="1"/>
  <c r="G2568" i="1" s="1"/>
  <c r="H2569" i="1" s="1"/>
  <c r="K2568" i="1" l="1"/>
  <c r="B2568" i="1"/>
  <c r="P2569" i="1"/>
  <c r="Q2569" i="1"/>
  <c r="M2568" i="1"/>
  <c r="N2568" i="1" s="1"/>
  <c r="C2569" i="1" s="1"/>
  <c r="I2569" i="1"/>
  <c r="J2569" i="1" s="1"/>
  <c r="L2569" i="1"/>
  <c r="A2570" i="1"/>
  <c r="D2569" i="1"/>
  <c r="E2569" i="1" s="1"/>
  <c r="G2569" i="1" s="1"/>
  <c r="H2570" i="1" s="1"/>
  <c r="O2567" i="1"/>
  <c r="K2569" i="1" l="1"/>
  <c r="B2569" i="1"/>
  <c r="A2571" i="1"/>
  <c r="L2570" i="1"/>
  <c r="D2570" i="1"/>
  <c r="E2570" i="1" s="1"/>
  <c r="G2570" i="1" s="1"/>
  <c r="H2571" i="1" s="1"/>
  <c r="O2568" i="1"/>
  <c r="P2570" i="1"/>
  <c r="Q2570" i="1"/>
  <c r="M2569" i="1"/>
  <c r="N2569" i="1" s="1"/>
  <c r="C2570" i="1" s="1"/>
  <c r="I2570" i="1"/>
  <c r="J2570" i="1" s="1"/>
  <c r="K2570" i="1" l="1"/>
  <c r="B2570" i="1"/>
  <c r="M2570" i="1"/>
  <c r="N2570" i="1" s="1"/>
  <c r="C2571" i="1" s="1"/>
  <c r="P2571" i="1"/>
  <c r="Q2571" i="1"/>
  <c r="I2571" i="1"/>
  <c r="J2571" i="1" s="1"/>
  <c r="L2571" i="1"/>
  <c r="A2572" i="1"/>
  <c r="D2571" i="1"/>
  <c r="E2571" i="1" s="1"/>
  <c r="G2571" i="1" s="1"/>
  <c r="H2572" i="1" s="1"/>
  <c r="O2569" i="1"/>
  <c r="K2571" i="1" l="1"/>
  <c r="B2571" i="1"/>
  <c r="M2571" i="1"/>
  <c r="N2571" i="1" s="1"/>
  <c r="C2572" i="1" s="1"/>
  <c r="P2572" i="1"/>
  <c r="Q2572" i="1"/>
  <c r="I2572" i="1"/>
  <c r="J2572" i="1" s="1"/>
  <c r="O2570" i="1"/>
  <c r="L2572" i="1"/>
  <c r="A2573" i="1"/>
  <c r="D2572" i="1"/>
  <c r="E2572" i="1" s="1"/>
  <c r="G2572" i="1" s="1"/>
  <c r="H2573" i="1" s="1"/>
  <c r="K2572" i="1" l="1"/>
  <c r="B2572" i="1"/>
  <c r="A2574" i="1"/>
  <c r="L2573" i="1"/>
  <c r="D2573" i="1"/>
  <c r="E2573" i="1" s="1"/>
  <c r="G2573" i="1" s="1"/>
  <c r="H2574" i="1" s="1"/>
  <c r="M2572" i="1"/>
  <c r="N2572" i="1" s="1"/>
  <c r="C2573" i="1" s="1"/>
  <c r="Q2573" i="1"/>
  <c r="P2573" i="1"/>
  <c r="I2573" i="1"/>
  <c r="J2573" i="1" s="1"/>
  <c r="O2571" i="1"/>
  <c r="O2572" i="1" l="1"/>
  <c r="K2573" i="1"/>
  <c r="B2573" i="1"/>
  <c r="Q2574" i="1"/>
  <c r="P2574" i="1"/>
  <c r="M2573" i="1"/>
  <c r="N2573" i="1" s="1"/>
  <c r="C2574" i="1" s="1"/>
  <c r="I2574" i="1"/>
  <c r="J2574" i="1" s="1"/>
  <c r="A2575" i="1"/>
  <c r="L2574" i="1"/>
  <c r="D2574" i="1"/>
  <c r="E2574" i="1" s="1"/>
  <c r="G2574" i="1" s="1"/>
  <c r="H2575" i="1" s="1"/>
  <c r="K2574" i="1" l="1"/>
  <c r="B2574" i="1" s="1"/>
  <c r="Q2575" i="1"/>
  <c r="M2574" i="1"/>
  <c r="N2574" i="1" s="1"/>
  <c r="C2575" i="1" s="1"/>
  <c r="P2575" i="1"/>
  <c r="I2575" i="1"/>
  <c r="J2575" i="1" s="1"/>
  <c r="L2575" i="1"/>
  <c r="A2576" i="1"/>
  <c r="D2575" i="1"/>
  <c r="E2575" i="1" s="1"/>
  <c r="G2575" i="1" s="1"/>
  <c r="H2576" i="1" s="1"/>
  <c r="O2573" i="1"/>
  <c r="K2575" i="1" l="1"/>
  <c r="B2575" i="1"/>
  <c r="O2574" i="1"/>
  <c r="A2577" i="1"/>
  <c r="L2576" i="1"/>
  <c r="D2576" i="1"/>
  <c r="E2576" i="1" s="1"/>
  <c r="G2576" i="1" s="1"/>
  <c r="H2577" i="1" s="1"/>
  <c r="P2576" i="1"/>
  <c r="M2575" i="1"/>
  <c r="N2575" i="1" s="1"/>
  <c r="C2576" i="1" s="1"/>
  <c r="Q2576" i="1"/>
  <c r="I2576" i="1"/>
  <c r="J2576" i="1" s="1"/>
  <c r="K2576" i="1" l="1"/>
  <c r="B2576" i="1"/>
  <c r="A2578" i="1"/>
  <c r="L2577" i="1"/>
  <c r="D2577" i="1"/>
  <c r="E2577" i="1" s="1"/>
  <c r="G2577" i="1" s="1"/>
  <c r="H2578" i="1" s="1"/>
  <c r="Q2577" i="1"/>
  <c r="P2577" i="1"/>
  <c r="M2576" i="1"/>
  <c r="N2576" i="1" s="1"/>
  <c r="C2577" i="1" s="1"/>
  <c r="I2577" i="1"/>
  <c r="J2577" i="1" s="1"/>
  <c r="O2575" i="1"/>
  <c r="K2577" i="1" l="1"/>
  <c r="L2578" i="1"/>
  <c r="A2579" i="1"/>
  <c r="D2578" i="1"/>
  <c r="E2578" i="1" s="1"/>
  <c r="G2578" i="1" s="1"/>
  <c r="H2579" i="1" s="1"/>
  <c r="M2577" i="1"/>
  <c r="N2577" i="1" s="1"/>
  <c r="C2578" i="1" s="1"/>
  <c r="P2578" i="1"/>
  <c r="Q2578" i="1"/>
  <c r="I2578" i="1"/>
  <c r="J2578" i="1" s="1"/>
  <c r="O2576" i="1"/>
  <c r="O2577" i="1" l="1"/>
  <c r="K2578" i="1"/>
  <c r="B2578" i="1"/>
  <c r="J2579" i="1"/>
  <c r="B2577" i="1"/>
  <c r="M2578" i="1"/>
  <c r="N2578" i="1" s="1"/>
  <c r="C2579" i="1" s="1"/>
  <c r="Q2579" i="1"/>
  <c r="P2579" i="1"/>
  <c r="I2579" i="1"/>
  <c r="L2579" i="1"/>
  <c r="A2580" i="1"/>
  <c r="D2579" i="1"/>
  <c r="E2579" i="1" s="1"/>
  <c r="G2579" i="1" s="1"/>
  <c r="H2580" i="1" s="1"/>
  <c r="K2579" i="1" l="1"/>
  <c r="B2579" i="1"/>
  <c r="L2580" i="1"/>
  <c r="A2581" i="1"/>
  <c r="D2580" i="1"/>
  <c r="E2580" i="1" s="1"/>
  <c r="G2580" i="1" s="1"/>
  <c r="H2581" i="1" s="1"/>
  <c r="M2579" i="1"/>
  <c r="N2579" i="1" s="1"/>
  <c r="C2580" i="1" s="1"/>
  <c r="Q2580" i="1"/>
  <c r="P2580" i="1"/>
  <c r="I2580" i="1"/>
  <c r="J2580" i="1" s="1"/>
  <c r="O2578" i="1"/>
  <c r="K2580" i="1" l="1"/>
  <c r="B2580" i="1"/>
  <c r="Q2581" i="1"/>
  <c r="P2581" i="1"/>
  <c r="M2580" i="1"/>
  <c r="N2580" i="1" s="1"/>
  <c r="C2581" i="1" s="1"/>
  <c r="I2581" i="1"/>
  <c r="J2581" i="1" s="1"/>
  <c r="A2582" i="1"/>
  <c r="L2581" i="1"/>
  <c r="D2581" i="1"/>
  <c r="E2581" i="1" s="1"/>
  <c r="G2581" i="1" s="1"/>
  <c r="H2582" i="1" s="1"/>
  <c r="O2579" i="1"/>
  <c r="K2581" i="1" l="1"/>
  <c r="B2581" i="1"/>
  <c r="Q2582" i="1"/>
  <c r="P2582" i="1"/>
  <c r="M2581" i="1"/>
  <c r="N2581" i="1" s="1"/>
  <c r="C2582" i="1" s="1"/>
  <c r="I2582" i="1"/>
  <c r="J2582" i="1" s="1"/>
  <c r="O2580" i="1"/>
  <c r="A2583" i="1"/>
  <c r="L2582" i="1"/>
  <c r="D2582" i="1"/>
  <c r="E2582" i="1" s="1"/>
  <c r="G2582" i="1" s="1"/>
  <c r="H2583" i="1" s="1"/>
  <c r="K2582" i="1" l="1"/>
  <c r="B2582" i="1"/>
  <c r="Q2583" i="1"/>
  <c r="P2583" i="1"/>
  <c r="M2582" i="1"/>
  <c r="N2582" i="1" s="1"/>
  <c r="C2583" i="1" s="1"/>
  <c r="I2583" i="1"/>
  <c r="J2583" i="1" s="1"/>
  <c r="L2583" i="1"/>
  <c r="A2584" i="1"/>
  <c r="D2583" i="1"/>
  <c r="E2583" i="1" s="1"/>
  <c r="G2583" i="1" s="1"/>
  <c r="H2584" i="1" s="1"/>
  <c r="O2581" i="1"/>
  <c r="K2583" i="1" l="1"/>
  <c r="B2583" i="1"/>
  <c r="A2585" i="1"/>
  <c r="L2584" i="1"/>
  <c r="D2584" i="1"/>
  <c r="E2584" i="1" s="1"/>
  <c r="G2584" i="1" s="1"/>
  <c r="H2585" i="1" s="1"/>
  <c r="O2582" i="1"/>
  <c r="P2584" i="1"/>
  <c r="M2583" i="1"/>
  <c r="N2583" i="1" s="1"/>
  <c r="C2584" i="1" s="1"/>
  <c r="Q2584" i="1"/>
  <c r="I2584" i="1"/>
  <c r="J2584" i="1" s="1"/>
  <c r="K2584" i="1" l="1"/>
  <c r="B2584" i="1" s="1"/>
  <c r="Q2585" i="1"/>
  <c r="M2584" i="1"/>
  <c r="N2584" i="1" s="1"/>
  <c r="C2585" i="1" s="1"/>
  <c r="P2585" i="1"/>
  <c r="I2585" i="1"/>
  <c r="J2585" i="1" s="1"/>
  <c r="L2585" i="1"/>
  <c r="A2586" i="1"/>
  <c r="D2585" i="1"/>
  <c r="E2585" i="1" s="1"/>
  <c r="G2585" i="1" s="1"/>
  <c r="H2586" i="1" s="1"/>
  <c r="O2583" i="1"/>
  <c r="K2585" i="1" l="1"/>
  <c r="B2585" i="1"/>
  <c r="M2585" i="1"/>
  <c r="N2585" i="1" s="1"/>
  <c r="C2586" i="1" s="1"/>
  <c r="P2586" i="1"/>
  <c r="Q2586" i="1"/>
  <c r="I2586" i="1"/>
  <c r="J2586" i="1" s="1"/>
  <c r="L2586" i="1"/>
  <c r="A2587" i="1"/>
  <c r="D2586" i="1"/>
  <c r="E2586" i="1" s="1"/>
  <c r="G2586" i="1" s="1"/>
  <c r="H2587" i="1" s="1"/>
  <c r="O2584" i="1"/>
  <c r="K2586" i="1" l="1"/>
  <c r="B2586" i="1"/>
  <c r="L2587" i="1"/>
  <c r="A2588" i="1"/>
  <c r="D2587" i="1"/>
  <c r="E2587" i="1" s="1"/>
  <c r="G2587" i="1" s="1"/>
  <c r="H2588" i="1" s="1"/>
  <c r="M2586" i="1"/>
  <c r="N2586" i="1" s="1"/>
  <c r="C2587" i="1" s="1"/>
  <c r="P2587" i="1"/>
  <c r="Q2587" i="1"/>
  <c r="I2587" i="1"/>
  <c r="J2587" i="1" s="1"/>
  <c r="O2585" i="1"/>
  <c r="K2587" i="1" l="1"/>
  <c r="B2587" i="1"/>
  <c r="L2588" i="1"/>
  <c r="A2589" i="1"/>
  <c r="D2588" i="1"/>
  <c r="E2588" i="1" s="1"/>
  <c r="G2588" i="1" s="1"/>
  <c r="H2589" i="1" s="1"/>
  <c r="O2586" i="1"/>
  <c r="M2587" i="1"/>
  <c r="N2587" i="1" s="1"/>
  <c r="C2588" i="1" s="1"/>
  <c r="P2588" i="1"/>
  <c r="Q2588" i="1"/>
  <c r="I2588" i="1"/>
  <c r="J2588" i="1" s="1"/>
  <c r="K2588" i="1" l="1"/>
  <c r="B2588" i="1"/>
  <c r="A2590" i="1"/>
  <c r="L2589" i="1"/>
  <c r="D2589" i="1"/>
  <c r="E2589" i="1" s="1"/>
  <c r="G2589" i="1" s="1"/>
  <c r="H2590" i="1" s="1"/>
  <c r="J2589" i="1"/>
  <c r="O2587" i="1"/>
  <c r="Q2589" i="1"/>
  <c r="M2588" i="1"/>
  <c r="N2588" i="1" s="1"/>
  <c r="C2589" i="1" s="1"/>
  <c r="P2589" i="1"/>
  <c r="I2589" i="1"/>
  <c r="K2589" i="1" l="1"/>
  <c r="B2589" i="1"/>
  <c r="Q2590" i="1"/>
  <c r="P2590" i="1"/>
  <c r="M2589" i="1"/>
  <c r="N2589" i="1" s="1"/>
  <c r="C2590" i="1" s="1"/>
  <c r="I2590" i="1"/>
  <c r="J2590" i="1" s="1"/>
  <c r="A2591" i="1"/>
  <c r="L2590" i="1"/>
  <c r="D2590" i="1"/>
  <c r="E2590" i="1" s="1"/>
  <c r="G2590" i="1" s="1"/>
  <c r="H2591" i="1" s="1"/>
  <c r="O2588" i="1"/>
  <c r="K2590" i="1" l="1"/>
  <c r="B2590" i="1"/>
  <c r="Q2591" i="1"/>
  <c r="M2590" i="1"/>
  <c r="N2590" i="1" s="1"/>
  <c r="C2591" i="1" s="1"/>
  <c r="P2591" i="1"/>
  <c r="I2591" i="1"/>
  <c r="J2591" i="1" s="1"/>
  <c r="A2592" i="1"/>
  <c r="L2591" i="1"/>
  <c r="D2591" i="1"/>
  <c r="E2591" i="1" s="1"/>
  <c r="G2591" i="1" s="1"/>
  <c r="H2592" i="1" s="1"/>
  <c r="O2589" i="1"/>
  <c r="K2591" i="1" l="1"/>
  <c r="B2591" i="1"/>
  <c r="Q2592" i="1"/>
  <c r="P2592" i="1"/>
  <c r="M2591" i="1"/>
  <c r="N2591" i="1" s="1"/>
  <c r="C2592" i="1" s="1"/>
  <c r="I2592" i="1"/>
  <c r="J2592" i="1" s="1"/>
  <c r="O2590" i="1"/>
  <c r="A2593" i="1"/>
  <c r="L2592" i="1"/>
  <c r="D2592" i="1"/>
  <c r="E2592" i="1" s="1"/>
  <c r="G2592" i="1" s="1"/>
  <c r="H2593" i="1" s="1"/>
  <c r="K2592" i="1" l="1"/>
  <c r="B2592" i="1" s="1"/>
  <c r="P2593" i="1"/>
  <c r="M2592" i="1"/>
  <c r="N2592" i="1" s="1"/>
  <c r="C2593" i="1" s="1"/>
  <c r="Q2593" i="1"/>
  <c r="I2593" i="1"/>
  <c r="J2593" i="1" s="1"/>
  <c r="L2593" i="1"/>
  <c r="A2594" i="1"/>
  <c r="D2593" i="1"/>
  <c r="E2593" i="1" s="1"/>
  <c r="G2593" i="1" s="1"/>
  <c r="H2594" i="1" s="1"/>
  <c r="O2591" i="1"/>
  <c r="K2593" i="1" l="1"/>
  <c r="B2593" i="1"/>
  <c r="L2594" i="1"/>
  <c r="A2595" i="1"/>
  <c r="D2594" i="1"/>
  <c r="E2594" i="1" s="1"/>
  <c r="G2594" i="1" s="1"/>
  <c r="H2595" i="1" s="1"/>
  <c r="O2592" i="1"/>
  <c r="M2593" i="1"/>
  <c r="N2593" i="1" s="1"/>
  <c r="C2594" i="1" s="1"/>
  <c r="P2594" i="1"/>
  <c r="Q2594" i="1"/>
  <c r="I2594" i="1"/>
  <c r="J2594" i="1" s="1"/>
  <c r="O2593" i="1" l="1"/>
  <c r="K2594" i="1"/>
  <c r="B2594" i="1"/>
  <c r="Q2595" i="1"/>
  <c r="M2594" i="1"/>
  <c r="N2594" i="1" s="1"/>
  <c r="C2595" i="1" s="1"/>
  <c r="P2595" i="1"/>
  <c r="I2595" i="1"/>
  <c r="J2595" i="1" s="1"/>
  <c r="A2596" i="1"/>
  <c r="L2595" i="1"/>
  <c r="D2595" i="1"/>
  <c r="E2595" i="1" s="1"/>
  <c r="G2595" i="1" s="1"/>
  <c r="H2596" i="1" s="1"/>
  <c r="K2595" i="1" l="1"/>
  <c r="B2595" i="1"/>
  <c r="P2596" i="1"/>
  <c r="Q2596" i="1"/>
  <c r="M2595" i="1"/>
  <c r="N2595" i="1" s="1"/>
  <c r="C2596" i="1" s="1"/>
  <c r="I2596" i="1"/>
  <c r="J2596" i="1" s="1"/>
  <c r="O2594" i="1"/>
  <c r="A2597" i="1"/>
  <c r="L2596" i="1"/>
  <c r="D2596" i="1"/>
  <c r="E2596" i="1" s="1"/>
  <c r="G2596" i="1" s="1"/>
  <c r="H2597" i="1" s="1"/>
  <c r="K2596" i="1" l="1"/>
  <c r="M2596" i="1"/>
  <c r="N2596" i="1" s="1"/>
  <c r="C2597" i="1" s="1"/>
  <c r="P2597" i="1"/>
  <c r="Q2597" i="1"/>
  <c r="I2597" i="1"/>
  <c r="J2597" i="1" s="1"/>
  <c r="L2597" i="1"/>
  <c r="A2598" i="1"/>
  <c r="D2597" i="1"/>
  <c r="E2597" i="1" s="1"/>
  <c r="G2597" i="1" s="1"/>
  <c r="H2598" i="1" s="1"/>
  <c r="O2595" i="1"/>
  <c r="O2596" i="1" l="1"/>
  <c r="K2597" i="1"/>
  <c r="B2597" i="1"/>
  <c r="L2598" i="1"/>
  <c r="A2599" i="1"/>
  <c r="D2598" i="1"/>
  <c r="E2598" i="1" s="1"/>
  <c r="G2598" i="1" s="1"/>
  <c r="H2599" i="1" s="1"/>
  <c r="J2598" i="1"/>
  <c r="B2596" i="1"/>
  <c r="P2598" i="1"/>
  <c r="M2597" i="1"/>
  <c r="N2597" i="1" s="1"/>
  <c r="C2598" i="1" s="1"/>
  <c r="Q2598" i="1"/>
  <c r="I2598" i="1"/>
  <c r="K2598" i="1" l="1"/>
  <c r="B2598" i="1"/>
  <c r="A2600" i="1"/>
  <c r="L2599" i="1"/>
  <c r="D2599" i="1"/>
  <c r="E2599" i="1" s="1"/>
  <c r="G2599" i="1" s="1"/>
  <c r="H2600" i="1" s="1"/>
  <c r="P2599" i="1"/>
  <c r="Q2599" i="1"/>
  <c r="M2598" i="1"/>
  <c r="N2598" i="1" s="1"/>
  <c r="C2599" i="1" s="1"/>
  <c r="I2599" i="1"/>
  <c r="J2599" i="1" s="1"/>
  <c r="O2597" i="1"/>
  <c r="K2599" i="1" l="1"/>
  <c r="B2599" i="1"/>
  <c r="L2600" i="1"/>
  <c r="A2601" i="1"/>
  <c r="D2600" i="1"/>
  <c r="E2600" i="1" s="1"/>
  <c r="G2600" i="1" s="1"/>
  <c r="H2601" i="1" s="1"/>
  <c r="M2599" i="1"/>
  <c r="N2599" i="1" s="1"/>
  <c r="C2600" i="1" s="1"/>
  <c r="Q2600" i="1"/>
  <c r="P2600" i="1"/>
  <c r="I2600" i="1"/>
  <c r="J2600" i="1" s="1"/>
  <c r="O2598" i="1"/>
  <c r="O2599" i="1" l="1"/>
  <c r="K2600" i="1"/>
  <c r="B2600" i="1"/>
  <c r="A2602" i="1"/>
  <c r="L2601" i="1"/>
  <c r="D2601" i="1"/>
  <c r="E2601" i="1" s="1"/>
  <c r="G2601" i="1" s="1"/>
  <c r="H2602" i="1" s="1"/>
  <c r="P2601" i="1"/>
  <c r="Q2601" i="1"/>
  <c r="M2600" i="1"/>
  <c r="N2600" i="1" s="1"/>
  <c r="C2601" i="1" s="1"/>
  <c r="I2601" i="1"/>
  <c r="J2601" i="1" s="1"/>
  <c r="K2601" i="1" l="1"/>
  <c r="B2601" i="1"/>
  <c r="P2602" i="1"/>
  <c r="M2601" i="1"/>
  <c r="N2601" i="1" s="1"/>
  <c r="C2602" i="1" s="1"/>
  <c r="Q2602" i="1"/>
  <c r="I2602" i="1"/>
  <c r="J2602" i="1" s="1"/>
  <c r="L2602" i="1"/>
  <c r="D2602" i="1"/>
  <c r="E2602" i="1" s="1"/>
  <c r="G2602" i="1" s="1"/>
  <c r="H2603" i="1" s="1"/>
  <c r="A2603" i="1"/>
  <c r="O2600" i="1"/>
  <c r="K2602" i="1" l="1"/>
  <c r="B2602" i="1"/>
  <c r="D2603" i="1"/>
  <c r="E2603" i="1" s="1"/>
  <c r="G2603" i="1" s="1"/>
  <c r="H2604" i="1" s="1"/>
  <c r="A2604" i="1"/>
  <c r="L2603" i="1"/>
  <c r="M2602" i="1"/>
  <c r="N2602" i="1" s="1"/>
  <c r="C2603" i="1" s="1"/>
  <c r="Q2603" i="1"/>
  <c r="P2603" i="1"/>
  <c r="I2603" i="1"/>
  <c r="J2603" i="1" s="1"/>
  <c r="O2601" i="1"/>
  <c r="K2603" i="1" l="1"/>
  <c r="B2603" i="1"/>
  <c r="M2603" i="1"/>
  <c r="N2603" i="1" s="1"/>
  <c r="C2604" i="1" s="1"/>
  <c r="P2604" i="1"/>
  <c r="Q2604" i="1"/>
  <c r="I2604" i="1"/>
  <c r="J2604" i="1" s="1"/>
  <c r="L2604" i="1"/>
  <c r="D2604" i="1"/>
  <c r="E2604" i="1" s="1"/>
  <c r="G2604" i="1" s="1"/>
  <c r="H2605" i="1" s="1"/>
  <c r="A2605" i="1"/>
  <c r="O2602" i="1"/>
  <c r="Q2605" i="1" l="1"/>
  <c r="M2604" i="1"/>
  <c r="N2604" i="1" s="1"/>
  <c r="C2605" i="1" s="1"/>
  <c r="P2605" i="1"/>
  <c r="I2605" i="1"/>
  <c r="J2605" i="1" s="1"/>
  <c r="L2605" i="1"/>
  <c r="D2605" i="1"/>
  <c r="E2605" i="1" s="1"/>
  <c r="G2605" i="1" s="1"/>
  <c r="H2606" i="1" s="1"/>
  <c r="A2606" i="1"/>
  <c r="K2604" i="1"/>
  <c r="O2603" i="1"/>
  <c r="K2605" i="1" l="1"/>
  <c r="B2605" i="1"/>
  <c r="A2607" i="1"/>
  <c r="L2606" i="1"/>
  <c r="D2606" i="1"/>
  <c r="E2606" i="1" s="1"/>
  <c r="G2606" i="1" s="1"/>
  <c r="H2607" i="1" s="1"/>
  <c r="Q2606" i="1"/>
  <c r="M2605" i="1"/>
  <c r="N2605" i="1" s="1"/>
  <c r="C2606" i="1" s="1"/>
  <c r="P2606" i="1"/>
  <c r="I2606" i="1"/>
  <c r="J2606" i="1" s="1"/>
  <c r="O2604" i="1"/>
  <c r="B2604" i="1"/>
  <c r="K2606" i="1" l="1"/>
  <c r="P2607" i="1"/>
  <c r="M2606" i="1"/>
  <c r="N2606" i="1" s="1"/>
  <c r="C2607" i="1" s="1"/>
  <c r="Q2607" i="1"/>
  <c r="I2607" i="1"/>
  <c r="J2607" i="1" s="1"/>
  <c r="A2608" i="1"/>
  <c r="L2607" i="1"/>
  <c r="D2607" i="1"/>
  <c r="E2607" i="1" s="1"/>
  <c r="G2607" i="1" s="1"/>
  <c r="H2608" i="1" s="1"/>
  <c r="O2605" i="1"/>
  <c r="O2606" i="1" l="1"/>
  <c r="K2607" i="1"/>
  <c r="B2607" i="1"/>
  <c r="D2608" i="1"/>
  <c r="E2608" i="1" s="1"/>
  <c r="G2608" i="1" s="1"/>
  <c r="H2609" i="1" s="1"/>
  <c r="A2609" i="1"/>
  <c r="L2608" i="1"/>
  <c r="B2606" i="1"/>
  <c r="M2607" i="1"/>
  <c r="N2607" i="1" s="1"/>
  <c r="C2608" i="1" s="1"/>
  <c r="Q2608" i="1"/>
  <c r="P2608" i="1"/>
  <c r="I2608" i="1"/>
  <c r="J2608" i="1" s="1"/>
  <c r="K2608" i="1" l="1"/>
  <c r="M2608" i="1"/>
  <c r="N2608" i="1" s="1"/>
  <c r="C2609" i="1" s="1"/>
  <c r="Q2609" i="1"/>
  <c r="P2609" i="1"/>
  <c r="I2609" i="1"/>
  <c r="J2609" i="1" s="1"/>
  <c r="A2610" i="1"/>
  <c r="D2609" i="1"/>
  <c r="E2609" i="1" s="1"/>
  <c r="G2609" i="1" s="1"/>
  <c r="H2610" i="1" s="1"/>
  <c r="L2609" i="1"/>
  <c r="O2607" i="1"/>
  <c r="O2608" i="1" l="1"/>
  <c r="K2609" i="1"/>
  <c r="B2609" i="1"/>
  <c r="D2610" i="1"/>
  <c r="E2610" i="1" s="1"/>
  <c r="G2610" i="1" s="1"/>
  <c r="H2611" i="1" s="1"/>
  <c r="A2611" i="1"/>
  <c r="L2610" i="1"/>
  <c r="M2609" i="1"/>
  <c r="N2609" i="1" s="1"/>
  <c r="C2610" i="1" s="1"/>
  <c r="P2610" i="1"/>
  <c r="Q2610" i="1"/>
  <c r="I2610" i="1"/>
  <c r="B2608" i="1"/>
  <c r="J2610" i="1"/>
  <c r="K2610" i="1" l="1"/>
  <c r="B2610" i="1" s="1"/>
  <c r="Q2611" i="1"/>
  <c r="M2610" i="1"/>
  <c r="N2610" i="1" s="1"/>
  <c r="C2611" i="1" s="1"/>
  <c r="P2611" i="1"/>
  <c r="I2611" i="1"/>
  <c r="J2611" i="1" s="1"/>
  <c r="A2612" i="1"/>
  <c r="D2611" i="1"/>
  <c r="E2611" i="1" s="1"/>
  <c r="G2611" i="1" s="1"/>
  <c r="H2612" i="1" s="1"/>
  <c r="L2611" i="1"/>
  <c r="O2609" i="1"/>
  <c r="K2611" i="1" l="1"/>
  <c r="B2611" i="1"/>
  <c r="M2611" i="1"/>
  <c r="N2611" i="1" s="1"/>
  <c r="C2612" i="1" s="1"/>
  <c r="P2612" i="1"/>
  <c r="Q2612" i="1"/>
  <c r="I2612" i="1"/>
  <c r="J2612" i="1" s="1"/>
  <c r="A2613" i="1"/>
  <c r="L2612" i="1"/>
  <c r="D2612" i="1"/>
  <c r="E2612" i="1" s="1"/>
  <c r="G2612" i="1" s="1"/>
  <c r="H2613" i="1" s="1"/>
  <c r="O2610" i="1"/>
  <c r="O2611" i="1" l="1"/>
  <c r="K2612" i="1"/>
  <c r="M2612" i="1"/>
  <c r="N2612" i="1" s="1"/>
  <c r="C2613" i="1" s="1"/>
  <c r="P2613" i="1"/>
  <c r="Q2613" i="1"/>
  <c r="I2613" i="1"/>
  <c r="J2613" i="1" s="1"/>
  <c r="L2613" i="1"/>
  <c r="D2613" i="1"/>
  <c r="E2613" i="1" s="1"/>
  <c r="G2613" i="1" s="1"/>
  <c r="H2614" i="1" s="1"/>
  <c r="A2614" i="1"/>
  <c r="O2612" i="1" l="1"/>
  <c r="M2613" i="1"/>
  <c r="N2613" i="1" s="1"/>
  <c r="C2614" i="1" s="1"/>
  <c r="Q2614" i="1"/>
  <c r="P2614" i="1"/>
  <c r="I2614" i="1"/>
  <c r="J2614" i="1" s="1"/>
  <c r="D2614" i="1"/>
  <c r="E2614" i="1" s="1"/>
  <c r="G2614" i="1" s="1"/>
  <c r="H2615" i="1" s="1"/>
  <c r="L2614" i="1"/>
  <c r="A2615" i="1"/>
  <c r="B2612" i="1"/>
  <c r="K2613" i="1"/>
  <c r="B2613" i="1" s="1"/>
  <c r="K2614" i="1" l="1"/>
  <c r="B2614" i="1"/>
  <c r="Q2615" i="1"/>
  <c r="M2614" i="1"/>
  <c r="N2614" i="1" s="1"/>
  <c r="C2615" i="1" s="1"/>
  <c r="P2615" i="1"/>
  <c r="I2615" i="1"/>
  <c r="J2615" i="1"/>
  <c r="A2616" i="1"/>
  <c r="L2615" i="1"/>
  <c r="D2615" i="1"/>
  <c r="E2615" i="1" s="1"/>
  <c r="G2615" i="1" s="1"/>
  <c r="H2616" i="1" s="1"/>
  <c r="O2613" i="1"/>
  <c r="M2615" i="1" l="1"/>
  <c r="N2615" i="1" s="1"/>
  <c r="P2616" i="1"/>
  <c r="Q2616" i="1"/>
  <c r="I2616" i="1"/>
  <c r="J2616" i="1" s="1"/>
  <c r="C2616" i="1"/>
  <c r="K2615" i="1"/>
  <c r="L2616" i="1"/>
  <c r="D2616" i="1"/>
  <c r="E2616" i="1" s="1"/>
  <c r="G2616" i="1" s="1"/>
  <c r="H2617" i="1" s="1"/>
  <c r="A2617" i="1"/>
  <c r="O2614" i="1"/>
  <c r="K2616" i="1" l="1"/>
  <c r="P2617" i="1"/>
  <c r="Q2617" i="1"/>
  <c r="M2616" i="1"/>
  <c r="N2616" i="1" s="1"/>
  <c r="C2617" i="1" s="1"/>
  <c r="I2617" i="1"/>
  <c r="J2617" i="1" s="1"/>
  <c r="O2615" i="1"/>
  <c r="B2615" i="1"/>
  <c r="D2617" i="1"/>
  <c r="E2617" i="1" s="1"/>
  <c r="G2617" i="1" s="1"/>
  <c r="H2618" i="1" s="1"/>
  <c r="A2618" i="1"/>
  <c r="L2617" i="1"/>
  <c r="K2617" i="1" l="1"/>
  <c r="B2617" i="1"/>
  <c r="P2618" i="1"/>
  <c r="Q2618" i="1"/>
  <c r="M2617" i="1"/>
  <c r="N2617" i="1" s="1"/>
  <c r="C2618" i="1" s="1"/>
  <c r="I2618" i="1"/>
  <c r="J2618" i="1" s="1"/>
  <c r="L2618" i="1"/>
  <c r="D2618" i="1"/>
  <c r="E2618" i="1" s="1"/>
  <c r="G2618" i="1" s="1"/>
  <c r="H2619" i="1" s="1"/>
  <c r="A2619" i="1"/>
  <c r="O2616" i="1"/>
  <c r="B2616" i="1"/>
  <c r="K2618" i="1" l="1"/>
  <c r="B2618" i="1"/>
  <c r="L2619" i="1"/>
  <c r="A2620" i="1"/>
  <c r="D2619" i="1"/>
  <c r="E2619" i="1" s="1"/>
  <c r="G2619" i="1" s="1"/>
  <c r="H2620" i="1" s="1"/>
  <c r="M2618" i="1"/>
  <c r="N2618" i="1" s="1"/>
  <c r="C2619" i="1" s="1"/>
  <c r="P2619" i="1"/>
  <c r="Q2619" i="1"/>
  <c r="I2619" i="1"/>
  <c r="J2619" i="1" s="1"/>
  <c r="O2617" i="1"/>
  <c r="D2620" i="1" l="1"/>
  <c r="E2620" i="1" s="1"/>
  <c r="G2620" i="1" s="1"/>
  <c r="H2621" i="1" s="1"/>
  <c r="A2621" i="1"/>
  <c r="L2620" i="1"/>
  <c r="M2619" i="1"/>
  <c r="N2619" i="1" s="1"/>
  <c r="C2620" i="1" s="1"/>
  <c r="Q2620" i="1"/>
  <c r="P2620" i="1"/>
  <c r="I2620" i="1"/>
  <c r="J2620" i="1" s="1"/>
  <c r="O2618" i="1"/>
  <c r="K2619" i="1"/>
  <c r="K2620" i="1" l="1"/>
  <c r="B2620" i="1"/>
  <c r="O2619" i="1"/>
  <c r="B2619" i="1"/>
  <c r="Q2621" i="1"/>
  <c r="P2621" i="1"/>
  <c r="M2620" i="1"/>
  <c r="N2620" i="1" s="1"/>
  <c r="C2621" i="1" s="1"/>
  <c r="I2621" i="1"/>
  <c r="J2621" i="1" s="1"/>
  <c r="L2621" i="1"/>
  <c r="A2622" i="1"/>
  <c r="D2621" i="1"/>
  <c r="E2621" i="1" s="1"/>
  <c r="G2621" i="1" s="1"/>
  <c r="H2622" i="1" s="1"/>
  <c r="K2621" i="1" l="1"/>
  <c r="B2621" i="1"/>
  <c r="D2622" i="1"/>
  <c r="E2622" i="1" s="1"/>
  <c r="G2622" i="1" s="1"/>
  <c r="H2623" i="1" s="1"/>
  <c r="A2623" i="1"/>
  <c r="L2622" i="1"/>
  <c r="O2620" i="1"/>
  <c r="Q2622" i="1"/>
  <c r="P2622" i="1"/>
  <c r="M2621" i="1"/>
  <c r="N2621" i="1" s="1"/>
  <c r="C2622" i="1" s="1"/>
  <c r="I2622" i="1"/>
  <c r="J2622" i="1" s="1"/>
  <c r="K2622" i="1" l="1"/>
  <c r="B2622" i="1"/>
  <c r="M2622" i="1"/>
  <c r="N2622" i="1" s="1"/>
  <c r="C2623" i="1" s="1"/>
  <c r="P2623" i="1"/>
  <c r="Q2623" i="1"/>
  <c r="I2623" i="1"/>
  <c r="J2623" i="1" s="1"/>
  <c r="D2623" i="1"/>
  <c r="E2623" i="1" s="1"/>
  <c r="G2623" i="1" s="1"/>
  <c r="H2624" i="1" s="1"/>
  <c r="A2624" i="1"/>
  <c r="L2623" i="1"/>
  <c r="O2621" i="1"/>
  <c r="K2623" i="1" l="1"/>
  <c r="B2623" i="1"/>
  <c r="P2624" i="1"/>
  <c r="M2623" i="1"/>
  <c r="N2623" i="1" s="1"/>
  <c r="C2624" i="1" s="1"/>
  <c r="Q2624" i="1"/>
  <c r="I2624" i="1"/>
  <c r="J2624" i="1" s="1"/>
  <c r="O2622" i="1"/>
  <c r="L2624" i="1"/>
  <c r="D2624" i="1"/>
  <c r="E2624" i="1" s="1"/>
  <c r="G2624" i="1" s="1"/>
  <c r="H2625" i="1" s="1"/>
  <c r="A2625" i="1"/>
  <c r="K2624" i="1" l="1"/>
  <c r="B2624" i="1"/>
  <c r="L2625" i="1"/>
  <c r="D2625" i="1"/>
  <c r="E2625" i="1" s="1"/>
  <c r="G2625" i="1" s="1"/>
  <c r="H2626" i="1" s="1"/>
  <c r="A2626" i="1"/>
  <c r="O2623" i="1"/>
  <c r="Q2625" i="1"/>
  <c r="P2625" i="1"/>
  <c r="M2624" i="1"/>
  <c r="N2624" i="1" s="1"/>
  <c r="C2625" i="1" s="1"/>
  <c r="I2625" i="1"/>
  <c r="J2625" i="1" s="1"/>
  <c r="K2625" i="1" l="1"/>
  <c r="B2625" i="1"/>
  <c r="Q2626" i="1"/>
  <c r="M2625" i="1"/>
  <c r="N2625" i="1" s="1"/>
  <c r="C2626" i="1" s="1"/>
  <c r="P2626" i="1"/>
  <c r="I2626" i="1"/>
  <c r="J2626" i="1" s="1"/>
  <c r="D2626" i="1"/>
  <c r="E2626" i="1" s="1"/>
  <c r="G2626" i="1" s="1"/>
  <c r="H2627" i="1" s="1"/>
  <c r="A2627" i="1"/>
  <c r="L2626" i="1"/>
  <c r="O2624" i="1"/>
  <c r="K2626" i="1" l="1"/>
  <c r="B2626" i="1"/>
  <c r="Q2627" i="1"/>
  <c r="P2627" i="1"/>
  <c r="M2626" i="1"/>
  <c r="N2626" i="1" s="1"/>
  <c r="C2627" i="1" s="1"/>
  <c r="I2627" i="1"/>
  <c r="J2627" i="1" s="1"/>
  <c r="A2628" i="1"/>
  <c r="L2627" i="1"/>
  <c r="D2627" i="1"/>
  <c r="E2627" i="1" s="1"/>
  <c r="G2627" i="1" s="1"/>
  <c r="H2628" i="1" s="1"/>
  <c r="O2625" i="1"/>
  <c r="K2627" i="1" l="1"/>
  <c r="L2628" i="1"/>
  <c r="D2628" i="1"/>
  <c r="E2628" i="1" s="1"/>
  <c r="G2628" i="1" s="1"/>
  <c r="H2629" i="1" s="1"/>
  <c r="A2629" i="1"/>
  <c r="J2628" i="1"/>
  <c r="Q2628" i="1"/>
  <c r="P2628" i="1"/>
  <c r="M2627" i="1"/>
  <c r="N2627" i="1" s="1"/>
  <c r="C2628" i="1" s="1"/>
  <c r="I2628" i="1"/>
  <c r="O2626" i="1"/>
  <c r="O2627" i="1" l="1"/>
  <c r="K2628" i="1"/>
  <c r="P2629" i="1"/>
  <c r="Q2629" i="1"/>
  <c r="M2628" i="1"/>
  <c r="N2628" i="1" s="1"/>
  <c r="C2629" i="1" s="1"/>
  <c r="I2629" i="1"/>
  <c r="J2629" i="1" s="1"/>
  <c r="B2627" i="1"/>
  <c r="D2629" i="1"/>
  <c r="E2629" i="1" s="1"/>
  <c r="G2629" i="1" s="1"/>
  <c r="H2630" i="1" s="1"/>
  <c r="L2629" i="1"/>
  <c r="A2630" i="1"/>
  <c r="O2628" i="1" l="1"/>
  <c r="K2629" i="1"/>
  <c r="B2629" i="1"/>
  <c r="L2630" i="1"/>
  <c r="D2630" i="1"/>
  <c r="E2630" i="1" s="1"/>
  <c r="G2630" i="1" s="1"/>
  <c r="H2631" i="1" s="1"/>
  <c r="A2631" i="1"/>
  <c r="B2628" i="1"/>
  <c r="M2629" i="1"/>
  <c r="N2629" i="1" s="1"/>
  <c r="C2630" i="1" s="1"/>
  <c r="P2630" i="1"/>
  <c r="Q2630" i="1"/>
  <c r="I2630" i="1"/>
  <c r="J2630" i="1"/>
  <c r="K2630" i="1" l="1"/>
  <c r="B2630" i="1"/>
  <c r="M2630" i="1"/>
  <c r="N2630" i="1" s="1"/>
  <c r="C2631" i="1" s="1"/>
  <c r="Q2631" i="1"/>
  <c r="P2631" i="1"/>
  <c r="I2631" i="1"/>
  <c r="J2631" i="1" s="1"/>
  <c r="L2631" i="1"/>
  <c r="D2631" i="1"/>
  <c r="E2631" i="1" s="1"/>
  <c r="G2631" i="1" s="1"/>
  <c r="H2632" i="1" s="1"/>
  <c r="A2632" i="1"/>
  <c r="O2629" i="1"/>
  <c r="K2631" i="1" l="1"/>
  <c r="B2631" i="1"/>
  <c r="O2630" i="1"/>
  <c r="L2632" i="1"/>
  <c r="A2633" i="1"/>
  <c r="D2632" i="1"/>
  <c r="E2632" i="1" s="1"/>
  <c r="G2632" i="1" s="1"/>
  <c r="H2633" i="1" s="1"/>
  <c r="P2632" i="1"/>
  <c r="M2631" i="1"/>
  <c r="N2631" i="1" s="1"/>
  <c r="C2632" i="1" s="1"/>
  <c r="Q2632" i="1"/>
  <c r="I2632" i="1"/>
  <c r="J2632" i="1" s="1"/>
  <c r="K2632" i="1" l="1"/>
  <c r="B2632" i="1"/>
  <c r="Q2633" i="1"/>
  <c r="M2632" i="1"/>
  <c r="N2632" i="1" s="1"/>
  <c r="C2633" i="1" s="1"/>
  <c r="P2633" i="1"/>
  <c r="I2633" i="1"/>
  <c r="J2633" i="1" s="1"/>
  <c r="A2634" i="1"/>
  <c r="L2633" i="1"/>
  <c r="D2633" i="1"/>
  <c r="E2633" i="1" s="1"/>
  <c r="G2633" i="1" s="1"/>
  <c r="H2634" i="1" s="1"/>
  <c r="O2631" i="1"/>
  <c r="K2633" i="1" l="1"/>
  <c r="B2633" i="1" s="1"/>
  <c r="Q2634" i="1"/>
  <c r="P2634" i="1"/>
  <c r="M2633" i="1"/>
  <c r="N2633" i="1" s="1"/>
  <c r="C2634" i="1" s="1"/>
  <c r="I2634" i="1"/>
  <c r="J2634" i="1" s="1"/>
  <c r="D2634" i="1"/>
  <c r="E2634" i="1" s="1"/>
  <c r="G2634" i="1" s="1"/>
  <c r="H2635" i="1" s="1"/>
  <c r="L2634" i="1"/>
  <c r="A2635" i="1"/>
  <c r="O2632" i="1"/>
  <c r="K2634" i="1" l="1"/>
  <c r="B2634" i="1" s="1"/>
  <c r="A2636" i="1"/>
  <c r="D2635" i="1"/>
  <c r="E2635" i="1" s="1"/>
  <c r="G2635" i="1" s="1"/>
  <c r="H2636" i="1" s="1"/>
  <c r="L2635" i="1"/>
  <c r="Q2635" i="1"/>
  <c r="M2634" i="1"/>
  <c r="N2634" i="1" s="1"/>
  <c r="C2635" i="1" s="1"/>
  <c r="P2635" i="1"/>
  <c r="I2635" i="1"/>
  <c r="J2635" i="1" s="1"/>
  <c r="O2633" i="1"/>
  <c r="K2635" i="1" l="1"/>
  <c r="B2635" i="1" s="1"/>
  <c r="M2635" i="1"/>
  <c r="N2635" i="1" s="1"/>
  <c r="C2636" i="1" s="1"/>
  <c r="Q2636" i="1"/>
  <c r="P2636" i="1"/>
  <c r="I2636" i="1"/>
  <c r="J2636" i="1" s="1"/>
  <c r="A2637" i="1"/>
  <c r="L2636" i="1"/>
  <c r="D2636" i="1"/>
  <c r="E2636" i="1" s="1"/>
  <c r="G2636" i="1" s="1"/>
  <c r="H2637" i="1" s="1"/>
  <c r="O2634" i="1"/>
  <c r="K2636" i="1" l="1"/>
  <c r="B2636" i="1"/>
  <c r="O2635" i="1"/>
  <c r="P2637" i="1"/>
  <c r="Q2637" i="1"/>
  <c r="M2636" i="1"/>
  <c r="N2636" i="1" s="1"/>
  <c r="C2637" i="1" s="1"/>
  <c r="I2637" i="1"/>
  <c r="J2637" i="1" s="1"/>
  <c r="L2637" i="1"/>
  <c r="D2637" i="1"/>
  <c r="E2637" i="1" s="1"/>
  <c r="G2637" i="1" s="1"/>
  <c r="H2638" i="1" s="1"/>
  <c r="A2638" i="1"/>
  <c r="K2637" i="1" l="1"/>
  <c r="B2637" i="1"/>
  <c r="L2638" i="1"/>
  <c r="A2639" i="1"/>
  <c r="D2638" i="1"/>
  <c r="E2638" i="1" s="1"/>
  <c r="G2638" i="1" s="1"/>
  <c r="H2639" i="1" s="1"/>
  <c r="Q2638" i="1"/>
  <c r="P2638" i="1"/>
  <c r="M2637" i="1"/>
  <c r="N2637" i="1" s="1"/>
  <c r="C2638" i="1" s="1"/>
  <c r="I2638" i="1"/>
  <c r="O2636" i="1"/>
  <c r="J2638" i="1"/>
  <c r="K2638" i="1" l="1"/>
  <c r="B2638" i="1"/>
  <c r="P2639" i="1"/>
  <c r="M2638" i="1"/>
  <c r="N2638" i="1" s="1"/>
  <c r="C2639" i="1" s="1"/>
  <c r="Q2639" i="1"/>
  <c r="I2639" i="1"/>
  <c r="J2639" i="1" s="1"/>
  <c r="L2639" i="1"/>
  <c r="A2640" i="1"/>
  <c r="D2639" i="1"/>
  <c r="E2639" i="1" s="1"/>
  <c r="G2639" i="1" s="1"/>
  <c r="H2640" i="1" s="1"/>
  <c r="O2637" i="1"/>
  <c r="K2639" i="1" l="1"/>
  <c r="B2639" i="1" s="1"/>
  <c r="O2638" i="1"/>
  <c r="A2641" i="1"/>
  <c r="L2640" i="1"/>
  <c r="D2640" i="1"/>
  <c r="E2640" i="1" s="1"/>
  <c r="G2640" i="1" s="1"/>
  <c r="H2641" i="1" s="1"/>
  <c r="P2640" i="1"/>
  <c r="M2639" i="1"/>
  <c r="N2639" i="1" s="1"/>
  <c r="C2640" i="1" s="1"/>
  <c r="Q2640" i="1"/>
  <c r="I2640" i="1"/>
  <c r="J2640" i="1" s="1"/>
  <c r="K2640" i="1" l="1"/>
  <c r="B2640" i="1" s="1"/>
  <c r="M2640" i="1"/>
  <c r="N2640" i="1" s="1"/>
  <c r="C2641" i="1" s="1"/>
  <c r="P2641" i="1"/>
  <c r="Q2641" i="1"/>
  <c r="I2641" i="1"/>
  <c r="J2641" i="1" s="1"/>
  <c r="A2642" i="1"/>
  <c r="L2641" i="1"/>
  <c r="D2641" i="1"/>
  <c r="E2641" i="1" s="1"/>
  <c r="G2641" i="1" s="1"/>
  <c r="H2642" i="1" s="1"/>
  <c r="O2639" i="1"/>
  <c r="K2641" i="1" l="1"/>
  <c r="B2641" i="1"/>
  <c r="P2642" i="1"/>
  <c r="M2641" i="1"/>
  <c r="N2641" i="1" s="1"/>
  <c r="C2642" i="1" s="1"/>
  <c r="Q2642" i="1"/>
  <c r="I2642" i="1"/>
  <c r="J2642" i="1" s="1"/>
  <c r="D2642" i="1"/>
  <c r="E2642" i="1" s="1"/>
  <c r="G2642" i="1" s="1"/>
  <c r="H2643" i="1" s="1"/>
  <c r="A2643" i="1"/>
  <c r="L2642" i="1"/>
  <c r="O2640" i="1"/>
  <c r="K2642" i="1" l="1"/>
  <c r="B2642" i="1"/>
  <c r="M2642" i="1"/>
  <c r="N2642" i="1" s="1"/>
  <c r="C2643" i="1" s="1"/>
  <c r="Q2643" i="1"/>
  <c r="P2643" i="1"/>
  <c r="I2643" i="1"/>
  <c r="J2643" i="1" s="1"/>
  <c r="A2644" i="1"/>
  <c r="L2643" i="1"/>
  <c r="D2643" i="1"/>
  <c r="E2643" i="1" s="1"/>
  <c r="G2643" i="1" s="1"/>
  <c r="H2644" i="1" s="1"/>
  <c r="O2641" i="1"/>
  <c r="K2643" i="1" l="1"/>
  <c r="B2643" i="1"/>
  <c r="D2644" i="1"/>
  <c r="E2644" i="1" s="1"/>
  <c r="G2644" i="1" s="1"/>
  <c r="H2645" i="1" s="1"/>
  <c r="A2645" i="1"/>
  <c r="L2644" i="1"/>
  <c r="M2643" i="1"/>
  <c r="N2643" i="1" s="1"/>
  <c r="C2644" i="1" s="1"/>
  <c r="Q2644" i="1"/>
  <c r="P2644" i="1"/>
  <c r="I2644" i="1"/>
  <c r="J2644" i="1" s="1"/>
  <c r="O2642" i="1"/>
  <c r="K2644" i="1" l="1"/>
  <c r="B2644" i="1"/>
  <c r="P2645" i="1"/>
  <c r="Q2645" i="1"/>
  <c r="M2644" i="1"/>
  <c r="N2644" i="1" s="1"/>
  <c r="C2645" i="1" s="1"/>
  <c r="I2645" i="1"/>
  <c r="J2645" i="1" s="1"/>
  <c r="L2645" i="1"/>
  <c r="A2646" i="1"/>
  <c r="D2645" i="1"/>
  <c r="E2645" i="1" s="1"/>
  <c r="G2645" i="1" s="1"/>
  <c r="H2646" i="1" s="1"/>
  <c r="O2643" i="1"/>
  <c r="K2645" i="1" l="1"/>
  <c r="B2645" i="1"/>
  <c r="M2645" i="1"/>
  <c r="N2645" i="1" s="1"/>
  <c r="C2646" i="1" s="1"/>
  <c r="P2646" i="1"/>
  <c r="Q2646" i="1"/>
  <c r="I2646" i="1"/>
  <c r="J2646" i="1" s="1"/>
  <c r="O2644" i="1"/>
  <c r="L2646" i="1"/>
  <c r="D2646" i="1"/>
  <c r="E2646" i="1" s="1"/>
  <c r="G2646" i="1" s="1"/>
  <c r="H2647" i="1" s="1"/>
  <c r="A2647" i="1"/>
  <c r="K2646" i="1" l="1"/>
  <c r="B2646" i="1"/>
  <c r="D2647" i="1"/>
  <c r="E2647" i="1" s="1"/>
  <c r="G2647" i="1" s="1"/>
  <c r="H2648" i="1" s="1"/>
  <c r="A2648" i="1"/>
  <c r="L2647" i="1"/>
  <c r="M2646" i="1"/>
  <c r="N2646" i="1" s="1"/>
  <c r="C2647" i="1" s="1"/>
  <c r="Q2647" i="1"/>
  <c r="P2647" i="1"/>
  <c r="I2647" i="1"/>
  <c r="J2647" i="1" s="1"/>
  <c r="O2645" i="1"/>
  <c r="K2647" i="1" l="1"/>
  <c r="B2647" i="1"/>
  <c r="P2648" i="1"/>
  <c r="M2647" i="1"/>
  <c r="N2647" i="1" s="1"/>
  <c r="C2648" i="1" s="1"/>
  <c r="Q2648" i="1"/>
  <c r="I2648" i="1"/>
  <c r="J2648" i="1" s="1"/>
  <c r="L2648" i="1"/>
  <c r="D2648" i="1"/>
  <c r="E2648" i="1" s="1"/>
  <c r="G2648" i="1" s="1"/>
  <c r="H2649" i="1" s="1"/>
  <c r="A2649" i="1"/>
  <c r="O2646" i="1"/>
  <c r="K2648" i="1" l="1"/>
  <c r="B2648" i="1"/>
  <c r="M2648" i="1"/>
  <c r="N2648" i="1" s="1"/>
  <c r="C2649" i="1" s="1"/>
  <c r="P2649" i="1"/>
  <c r="Q2649" i="1"/>
  <c r="I2649" i="1"/>
  <c r="J2649" i="1" s="1"/>
  <c r="A2650" i="1"/>
  <c r="L2649" i="1"/>
  <c r="D2649" i="1"/>
  <c r="E2649" i="1" s="1"/>
  <c r="G2649" i="1" s="1"/>
  <c r="H2650" i="1" s="1"/>
  <c r="O2647" i="1"/>
  <c r="K2649" i="1" l="1"/>
  <c r="B2649" i="1"/>
  <c r="L2650" i="1"/>
  <c r="D2650" i="1"/>
  <c r="E2650" i="1" s="1"/>
  <c r="G2650" i="1" s="1"/>
  <c r="H2651" i="1" s="1"/>
  <c r="A2651" i="1"/>
  <c r="Q2650" i="1"/>
  <c r="P2650" i="1"/>
  <c r="M2649" i="1"/>
  <c r="N2649" i="1" s="1"/>
  <c r="C2650" i="1" s="1"/>
  <c r="I2650" i="1"/>
  <c r="J2650" i="1" s="1"/>
  <c r="O2648" i="1"/>
  <c r="K2650" i="1" l="1"/>
  <c r="B2650" i="1"/>
  <c r="A2652" i="1"/>
  <c r="D2651" i="1"/>
  <c r="E2651" i="1" s="1"/>
  <c r="G2651" i="1" s="1"/>
  <c r="H2652" i="1" s="1"/>
  <c r="L2651" i="1"/>
  <c r="J2651" i="1"/>
  <c r="Q2651" i="1"/>
  <c r="P2651" i="1"/>
  <c r="M2650" i="1"/>
  <c r="N2650" i="1" s="1"/>
  <c r="C2651" i="1" s="1"/>
  <c r="I2651" i="1"/>
  <c r="O2649" i="1"/>
  <c r="K2651" i="1" l="1"/>
  <c r="B2651" i="1"/>
  <c r="M2651" i="1"/>
  <c r="N2651" i="1" s="1"/>
  <c r="C2652" i="1" s="1"/>
  <c r="Q2652" i="1"/>
  <c r="P2652" i="1"/>
  <c r="I2652" i="1"/>
  <c r="J2652" i="1" s="1"/>
  <c r="L2652" i="1"/>
  <c r="D2652" i="1"/>
  <c r="E2652" i="1" s="1"/>
  <c r="G2652" i="1" s="1"/>
  <c r="H2653" i="1" s="1"/>
  <c r="A2653" i="1"/>
  <c r="O2650" i="1"/>
  <c r="O2651" i="1" l="1"/>
  <c r="K2652" i="1"/>
  <c r="B2652" i="1" s="1"/>
  <c r="A2654" i="1"/>
  <c r="D2653" i="1"/>
  <c r="E2653" i="1" s="1"/>
  <c r="G2653" i="1" s="1"/>
  <c r="H2654" i="1" s="1"/>
  <c r="L2653" i="1"/>
  <c r="J2653" i="1"/>
  <c r="P2653" i="1"/>
  <c r="M2652" i="1"/>
  <c r="N2652" i="1" s="1"/>
  <c r="C2653" i="1" s="1"/>
  <c r="Q2653" i="1"/>
  <c r="I2653" i="1"/>
  <c r="K2653" i="1" l="1"/>
  <c r="B2653" i="1"/>
  <c r="M2653" i="1"/>
  <c r="N2653" i="1" s="1"/>
  <c r="C2654" i="1" s="1"/>
  <c r="Q2654" i="1"/>
  <c r="P2654" i="1"/>
  <c r="I2654" i="1"/>
  <c r="J2654" i="1" s="1"/>
  <c r="D2654" i="1"/>
  <c r="E2654" i="1" s="1"/>
  <c r="G2654" i="1" s="1"/>
  <c r="H2655" i="1" s="1"/>
  <c r="A2655" i="1"/>
  <c r="L2654" i="1"/>
  <c r="O2652" i="1"/>
  <c r="K2654" i="1" l="1"/>
  <c r="B2654" i="1"/>
  <c r="M2654" i="1"/>
  <c r="N2654" i="1" s="1"/>
  <c r="C2655" i="1" s="1"/>
  <c r="Q2655" i="1"/>
  <c r="P2655" i="1"/>
  <c r="I2655" i="1"/>
  <c r="J2655" i="1" s="1"/>
  <c r="O2653" i="1"/>
  <c r="D2655" i="1"/>
  <c r="E2655" i="1" s="1"/>
  <c r="G2655" i="1" s="1"/>
  <c r="H2656" i="1" s="1"/>
  <c r="A2656" i="1"/>
  <c r="L2655" i="1"/>
  <c r="K2655" i="1" l="1"/>
  <c r="B2655" i="1"/>
  <c r="M2655" i="1"/>
  <c r="N2655" i="1" s="1"/>
  <c r="C2656" i="1" s="1"/>
  <c r="Q2656" i="1"/>
  <c r="P2656" i="1"/>
  <c r="I2656" i="1"/>
  <c r="J2656" i="1" s="1"/>
  <c r="A2657" i="1"/>
  <c r="D2656" i="1"/>
  <c r="E2656" i="1" s="1"/>
  <c r="G2656" i="1" s="1"/>
  <c r="H2657" i="1" s="1"/>
  <c r="L2656" i="1"/>
  <c r="O2654" i="1"/>
  <c r="K2656" i="1" l="1"/>
  <c r="B2656" i="1"/>
  <c r="A2658" i="1"/>
  <c r="L2657" i="1"/>
  <c r="D2657" i="1"/>
  <c r="E2657" i="1" s="1"/>
  <c r="G2657" i="1" s="1"/>
  <c r="H2658" i="1" s="1"/>
  <c r="M2656" i="1"/>
  <c r="N2656" i="1" s="1"/>
  <c r="C2657" i="1" s="1"/>
  <c r="P2657" i="1"/>
  <c r="Q2657" i="1"/>
  <c r="I2657" i="1"/>
  <c r="O2655" i="1"/>
  <c r="J2657" i="1"/>
  <c r="K2657" i="1" l="1"/>
  <c r="A2659" i="1"/>
  <c r="L2658" i="1"/>
  <c r="D2658" i="1"/>
  <c r="E2658" i="1" s="1"/>
  <c r="G2658" i="1" s="1"/>
  <c r="H2659" i="1" s="1"/>
  <c r="M2657" i="1"/>
  <c r="N2657" i="1" s="1"/>
  <c r="C2658" i="1" s="1"/>
  <c r="Q2658" i="1"/>
  <c r="P2658" i="1"/>
  <c r="I2658" i="1"/>
  <c r="J2658" i="1" s="1"/>
  <c r="O2656" i="1"/>
  <c r="O2657" i="1" l="1"/>
  <c r="K2658" i="1"/>
  <c r="B2658" i="1"/>
  <c r="A2660" i="1"/>
  <c r="L2659" i="1"/>
  <c r="D2659" i="1"/>
  <c r="E2659" i="1" s="1"/>
  <c r="G2659" i="1" s="1"/>
  <c r="H2660" i="1" s="1"/>
  <c r="B2657" i="1"/>
  <c r="M2658" i="1"/>
  <c r="N2658" i="1" s="1"/>
  <c r="C2659" i="1" s="1"/>
  <c r="Q2659" i="1"/>
  <c r="P2659" i="1"/>
  <c r="I2659" i="1"/>
  <c r="J2659" i="1" s="1"/>
  <c r="K2659" i="1" l="1"/>
  <c r="B2659" i="1"/>
  <c r="M2659" i="1"/>
  <c r="N2659" i="1" s="1"/>
  <c r="C2660" i="1" s="1"/>
  <c r="I2660" i="1"/>
  <c r="J2660" i="1"/>
  <c r="L2660" i="1"/>
  <c r="A2661" i="1"/>
  <c r="D2660" i="1"/>
  <c r="E2660" i="1" s="1"/>
  <c r="G2660" i="1" s="1"/>
  <c r="H2661" i="1" s="1"/>
  <c r="Q2660" i="1"/>
  <c r="O2658" i="1"/>
  <c r="P2660" i="1"/>
  <c r="K2660" i="1" l="1"/>
  <c r="B2660" i="1"/>
  <c r="M2660" i="1"/>
  <c r="N2660" i="1" s="1"/>
  <c r="C2661" i="1" s="1"/>
  <c r="I2661" i="1"/>
  <c r="J2661" i="1" s="1"/>
  <c r="A2662" i="1"/>
  <c r="L2661" i="1"/>
  <c r="D2661" i="1"/>
  <c r="E2661" i="1" s="1"/>
  <c r="G2661" i="1" s="1"/>
  <c r="H2662" i="1" s="1"/>
  <c r="P2661" i="1"/>
  <c r="Q2661" i="1"/>
  <c r="O2659" i="1"/>
  <c r="K2661" i="1" l="1"/>
  <c r="B2661" i="1"/>
  <c r="O2660" i="1"/>
  <c r="M2661" i="1"/>
  <c r="N2661" i="1" s="1"/>
  <c r="C2662" i="1" s="1"/>
  <c r="I2662" i="1"/>
  <c r="J2662" i="1" s="1"/>
  <c r="A2663" i="1"/>
  <c r="L2662" i="1"/>
  <c r="D2662" i="1"/>
  <c r="E2662" i="1" s="1"/>
  <c r="G2662" i="1" s="1"/>
  <c r="H2663" i="1" s="1"/>
  <c r="Q2662" i="1"/>
  <c r="P2662" i="1"/>
  <c r="P2663" i="1" l="1"/>
  <c r="Q2663" i="1"/>
  <c r="K2662" i="1"/>
  <c r="L2663" i="1"/>
  <c r="A2664" i="1"/>
  <c r="D2663" i="1"/>
  <c r="E2663" i="1" s="1"/>
  <c r="G2663" i="1" s="1"/>
  <c r="H2664" i="1" s="1"/>
  <c r="M2662" i="1"/>
  <c r="N2662" i="1" s="1"/>
  <c r="C2663" i="1" s="1"/>
  <c r="I2663" i="1"/>
  <c r="J2663" i="1" s="1"/>
  <c r="O2661" i="1"/>
  <c r="O2662" i="1" l="1"/>
  <c r="M2663" i="1"/>
  <c r="N2663" i="1" s="1"/>
  <c r="C2664" i="1" s="1"/>
  <c r="I2664" i="1"/>
  <c r="J2664" i="1" s="1"/>
  <c r="B2662" i="1"/>
  <c r="L2664" i="1"/>
  <c r="A2665" i="1"/>
  <c r="D2664" i="1"/>
  <c r="E2664" i="1" s="1"/>
  <c r="G2664" i="1" s="1"/>
  <c r="H2665" i="1" s="1"/>
  <c r="K2663" i="1"/>
  <c r="Q2664" i="1"/>
  <c r="P2664" i="1"/>
  <c r="K2664" i="1" l="1"/>
  <c r="B2664" i="1" s="1"/>
  <c r="M2664" i="1"/>
  <c r="N2664" i="1" s="1"/>
  <c r="C2665" i="1" s="1"/>
  <c r="I2665" i="1"/>
  <c r="J2665" i="1" s="1"/>
  <c r="L2665" i="1"/>
  <c r="A2666" i="1"/>
  <c r="D2665" i="1"/>
  <c r="E2665" i="1" s="1"/>
  <c r="G2665" i="1" s="1"/>
  <c r="H2666" i="1" s="1"/>
  <c r="P2665" i="1"/>
  <c r="Q2665" i="1"/>
  <c r="O2663" i="1"/>
  <c r="B2663" i="1"/>
  <c r="K2665" i="1" l="1"/>
  <c r="B2665" i="1"/>
  <c r="M2665" i="1"/>
  <c r="N2665" i="1" s="1"/>
  <c r="C2666" i="1" s="1"/>
  <c r="I2666" i="1"/>
  <c r="J2666" i="1" s="1"/>
  <c r="L2666" i="1"/>
  <c r="A2667" i="1"/>
  <c r="D2666" i="1"/>
  <c r="E2666" i="1" s="1"/>
  <c r="G2666" i="1" s="1"/>
  <c r="H2667" i="1" s="1"/>
  <c r="Q2666" i="1"/>
  <c r="P2666" i="1"/>
  <c r="O2664" i="1"/>
  <c r="K2666" i="1" l="1"/>
  <c r="B2666" i="1"/>
  <c r="M2666" i="1"/>
  <c r="N2666" i="1" s="1"/>
  <c r="C2667" i="1" s="1"/>
  <c r="I2667" i="1"/>
  <c r="J2667" i="1" s="1"/>
  <c r="P2667" i="1"/>
  <c r="Q2667" i="1"/>
  <c r="A2668" i="1"/>
  <c r="L2667" i="1"/>
  <c r="D2667" i="1"/>
  <c r="E2667" i="1" s="1"/>
  <c r="G2667" i="1" s="1"/>
  <c r="H2668" i="1" s="1"/>
  <c r="O2665" i="1"/>
  <c r="K2667" i="1" l="1"/>
  <c r="B2667" i="1"/>
  <c r="Q2668" i="1"/>
  <c r="P2668" i="1"/>
  <c r="M2667" i="1"/>
  <c r="N2667" i="1" s="1"/>
  <c r="C2668" i="1" s="1"/>
  <c r="I2668" i="1"/>
  <c r="J2668" i="1" s="1"/>
  <c r="A2669" i="1"/>
  <c r="L2668" i="1"/>
  <c r="D2668" i="1"/>
  <c r="E2668" i="1" s="1"/>
  <c r="G2668" i="1" s="1"/>
  <c r="H2669" i="1" s="1"/>
  <c r="O2666" i="1"/>
  <c r="K2668" i="1" l="1"/>
  <c r="B2668" i="1" s="1"/>
  <c r="P2669" i="1"/>
  <c r="Q2669" i="1"/>
  <c r="O2667" i="1"/>
  <c r="M2668" i="1"/>
  <c r="N2668" i="1" s="1"/>
  <c r="C2669" i="1" s="1"/>
  <c r="I2669" i="1"/>
  <c r="J2669" i="1" s="1"/>
  <c r="L2669" i="1"/>
  <c r="A2670" i="1"/>
  <c r="D2669" i="1"/>
  <c r="E2669" i="1" s="1"/>
  <c r="G2669" i="1" s="1"/>
  <c r="H2670" i="1" s="1"/>
  <c r="P2670" i="1" l="1"/>
  <c r="K2669" i="1"/>
  <c r="Q2670" i="1"/>
  <c r="J2670" i="1"/>
  <c r="L2670" i="1"/>
  <c r="A2671" i="1"/>
  <c r="D2670" i="1"/>
  <c r="E2670" i="1" s="1"/>
  <c r="G2670" i="1" s="1"/>
  <c r="H2671" i="1" s="1"/>
  <c r="M2669" i="1"/>
  <c r="N2669" i="1" s="1"/>
  <c r="C2670" i="1" s="1"/>
  <c r="I2670" i="1"/>
  <c r="O2668" i="1"/>
  <c r="O2669" i="1" l="1"/>
  <c r="K2670" i="1"/>
  <c r="C2671" i="1"/>
  <c r="B2670" i="1"/>
  <c r="J2671" i="1"/>
  <c r="A2672" i="1"/>
  <c r="L2671" i="1"/>
  <c r="D2671" i="1"/>
  <c r="E2671" i="1" s="1"/>
  <c r="G2671" i="1" s="1"/>
  <c r="H2672" i="1" s="1"/>
  <c r="M2670" i="1"/>
  <c r="N2670" i="1" s="1"/>
  <c r="I2671" i="1"/>
  <c r="Q2671" i="1"/>
  <c r="P2671" i="1"/>
  <c r="B2669" i="1"/>
  <c r="P2672" i="1" l="1"/>
  <c r="Q2672" i="1"/>
  <c r="K2671" i="1"/>
  <c r="M2671" i="1"/>
  <c r="N2671" i="1" s="1"/>
  <c r="C2672" i="1" s="1"/>
  <c r="I2672" i="1"/>
  <c r="J2672" i="1" s="1"/>
  <c r="L2672" i="1"/>
  <c r="A2673" i="1"/>
  <c r="D2672" i="1"/>
  <c r="E2672" i="1" s="1"/>
  <c r="G2672" i="1" s="1"/>
  <c r="H2673" i="1" s="1"/>
  <c r="O2670" i="1"/>
  <c r="K2672" i="1" l="1"/>
  <c r="B2672" i="1"/>
  <c r="M2672" i="1"/>
  <c r="N2672" i="1" s="1"/>
  <c r="C2673" i="1" s="1"/>
  <c r="I2673" i="1"/>
  <c r="Q2673" i="1"/>
  <c r="J2673" i="1"/>
  <c r="P2673" i="1"/>
  <c r="P2674" i="1" s="1"/>
  <c r="O2671" i="1"/>
  <c r="B2671" i="1"/>
  <c r="L2673" i="1"/>
  <c r="A2674" i="1"/>
  <c r="D2673" i="1"/>
  <c r="E2673" i="1" s="1"/>
  <c r="G2673" i="1" s="1"/>
  <c r="H2674" i="1" s="1"/>
  <c r="K2673" i="1" l="1"/>
  <c r="B2673" i="1"/>
  <c r="Q2674" i="1"/>
  <c r="A2675" i="1"/>
  <c r="L2674" i="1"/>
  <c r="P2675" i="1" s="1"/>
  <c r="D2674" i="1"/>
  <c r="E2674" i="1" s="1"/>
  <c r="G2674" i="1" s="1"/>
  <c r="H2675" i="1" s="1"/>
  <c r="M2673" i="1"/>
  <c r="N2673" i="1" s="1"/>
  <c r="C2674" i="1" s="1"/>
  <c r="I2674" i="1"/>
  <c r="J2674" i="1" s="1"/>
  <c r="O2672" i="1"/>
  <c r="K2674" i="1" l="1"/>
  <c r="B2674" i="1"/>
  <c r="A2676" i="1"/>
  <c r="L2675" i="1"/>
  <c r="D2675" i="1"/>
  <c r="E2675" i="1" s="1"/>
  <c r="G2675" i="1" s="1"/>
  <c r="H2676" i="1" s="1"/>
  <c r="Q2675" i="1"/>
  <c r="O2673" i="1"/>
  <c r="M2674" i="1"/>
  <c r="N2674" i="1" s="1"/>
  <c r="C2675" i="1" s="1"/>
  <c r="I2675" i="1"/>
  <c r="J2675" i="1" s="1"/>
  <c r="K2675" i="1" l="1"/>
  <c r="B2675" i="1"/>
  <c r="M2675" i="1"/>
  <c r="N2675" i="1" s="1"/>
  <c r="C2676" i="1" s="1"/>
  <c r="I2676" i="1"/>
  <c r="P2676" i="1"/>
  <c r="Q2676" i="1"/>
  <c r="J2676" i="1"/>
  <c r="L2676" i="1"/>
  <c r="A2677" i="1"/>
  <c r="D2676" i="1"/>
  <c r="E2676" i="1" s="1"/>
  <c r="G2676" i="1" s="1"/>
  <c r="H2677" i="1" s="1"/>
  <c r="O2674" i="1"/>
  <c r="Q2677" i="1" l="1"/>
  <c r="K2676" i="1"/>
  <c r="B2676" i="1"/>
  <c r="P2677" i="1"/>
  <c r="L2677" i="1"/>
  <c r="A2678" i="1"/>
  <c r="D2677" i="1"/>
  <c r="E2677" i="1" s="1"/>
  <c r="G2677" i="1" s="1"/>
  <c r="H2678" i="1" s="1"/>
  <c r="O2675" i="1"/>
  <c r="M2676" i="1"/>
  <c r="N2676" i="1" s="1"/>
  <c r="C2677" i="1" s="1"/>
  <c r="I2677" i="1"/>
  <c r="J2677" i="1" s="1"/>
  <c r="K2677" i="1" l="1"/>
  <c r="B2677" i="1"/>
  <c r="A2679" i="1"/>
  <c r="L2678" i="1"/>
  <c r="D2678" i="1"/>
  <c r="E2678" i="1" s="1"/>
  <c r="G2678" i="1" s="1"/>
  <c r="H2679" i="1" s="1"/>
  <c r="M2677" i="1"/>
  <c r="N2677" i="1" s="1"/>
  <c r="C2678" i="1" s="1"/>
  <c r="I2678" i="1"/>
  <c r="J2678" i="1" s="1"/>
  <c r="P2678" i="1"/>
  <c r="Q2678" i="1"/>
  <c r="O2676" i="1"/>
  <c r="K2678" i="1" l="1"/>
  <c r="L2679" i="1"/>
  <c r="A2680" i="1"/>
  <c r="D2679" i="1"/>
  <c r="E2679" i="1" s="1"/>
  <c r="G2679" i="1" s="1"/>
  <c r="H2680" i="1" s="1"/>
  <c r="P2679" i="1"/>
  <c r="P2680" i="1" s="1"/>
  <c r="M2678" i="1"/>
  <c r="N2678" i="1" s="1"/>
  <c r="C2679" i="1" s="1"/>
  <c r="I2679" i="1"/>
  <c r="J2679" i="1" s="1"/>
  <c r="Q2679" i="1"/>
  <c r="O2677" i="1"/>
  <c r="O2678" i="1" l="1"/>
  <c r="K2679" i="1"/>
  <c r="B2679" i="1"/>
  <c r="L2680" i="1"/>
  <c r="A2681" i="1"/>
  <c r="D2680" i="1"/>
  <c r="E2680" i="1" s="1"/>
  <c r="G2680" i="1" s="1"/>
  <c r="H2681" i="1" s="1"/>
  <c r="M2679" i="1"/>
  <c r="N2679" i="1" s="1"/>
  <c r="C2680" i="1" s="1"/>
  <c r="I2680" i="1"/>
  <c r="J2680" i="1" s="1"/>
  <c r="Q2680" i="1"/>
  <c r="B2678" i="1"/>
  <c r="O2679" i="1" l="1"/>
  <c r="K2680" i="1"/>
  <c r="B2680" i="1"/>
  <c r="M2680" i="1"/>
  <c r="N2680" i="1" s="1"/>
  <c r="C2681" i="1" s="1"/>
  <c r="I2681" i="1"/>
  <c r="J2681" i="1" s="1"/>
  <c r="L2681" i="1"/>
  <c r="A2682" i="1"/>
  <c r="D2681" i="1"/>
  <c r="E2681" i="1" s="1"/>
  <c r="G2681" i="1" s="1"/>
  <c r="H2682" i="1" s="1"/>
  <c r="Q2681" i="1"/>
  <c r="P2681" i="1"/>
  <c r="K2681" i="1" l="1"/>
  <c r="B2681" i="1"/>
  <c r="M2681" i="1"/>
  <c r="N2681" i="1" s="1"/>
  <c r="C2682" i="1" s="1"/>
  <c r="I2682" i="1"/>
  <c r="J2682" i="1" s="1"/>
  <c r="P2682" i="1"/>
  <c r="L2682" i="1"/>
  <c r="A2683" i="1"/>
  <c r="D2682" i="1"/>
  <c r="E2682" i="1" s="1"/>
  <c r="G2682" i="1" s="1"/>
  <c r="H2683" i="1" s="1"/>
  <c r="Q2682" i="1"/>
  <c r="O2680" i="1"/>
  <c r="K2682" i="1" l="1"/>
  <c r="B2682" i="1"/>
  <c r="M2682" i="1"/>
  <c r="N2682" i="1" s="1"/>
  <c r="C2683" i="1" s="1"/>
  <c r="I2683" i="1"/>
  <c r="J2683" i="1" s="1"/>
  <c r="P2683" i="1"/>
  <c r="L2683" i="1"/>
  <c r="A2684" i="1"/>
  <c r="D2683" i="1"/>
  <c r="E2683" i="1" s="1"/>
  <c r="G2683" i="1" s="1"/>
  <c r="H2684" i="1" s="1"/>
  <c r="Q2683" i="1"/>
  <c r="O2681" i="1"/>
  <c r="K2683" i="1" l="1"/>
  <c r="P2684" i="1"/>
  <c r="M2683" i="1"/>
  <c r="N2683" i="1" s="1"/>
  <c r="C2684" i="1" s="1"/>
  <c r="I2684" i="1"/>
  <c r="J2684" i="1" s="1"/>
  <c r="A2685" i="1"/>
  <c r="L2684" i="1"/>
  <c r="D2684" i="1"/>
  <c r="E2684" i="1" s="1"/>
  <c r="G2684" i="1" s="1"/>
  <c r="H2685" i="1" s="1"/>
  <c r="Q2684" i="1"/>
  <c r="O2682" i="1"/>
  <c r="O2683" i="1" l="1"/>
  <c r="K2684" i="1"/>
  <c r="B2684" i="1"/>
  <c r="A2686" i="1"/>
  <c r="L2685" i="1"/>
  <c r="D2685" i="1"/>
  <c r="E2685" i="1" s="1"/>
  <c r="G2685" i="1" s="1"/>
  <c r="H2686" i="1" s="1"/>
  <c r="P2685" i="1"/>
  <c r="M2684" i="1"/>
  <c r="N2684" i="1" s="1"/>
  <c r="C2685" i="1" s="1"/>
  <c r="I2685" i="1"/>
  <c r="Q2685" i="1"/>
  <c r="B2683" i="1"/>
  <c r="J2685" i="1"/>
  <c r="O2684" i="1" l="1"/>
  <c r="K2685" i="1"/>
  <c r="B2685" i="1"/>
  <c r="M2685" i="1"/>
  <c r="N2685" i="1" s="1"/>
  <c r="C2686" i="1" s="1"/>
  <c r="I2686" i="1"/>
  <c r="P2686" i="1"/>
  <c r="P2687" i="1" s="1"/>
  <c r="Q2686" i="1"/>
  <c r="Q2687" i="1" s="1"/>
  <c r="J2686" i="1"/>
  <c r="A2687" i="1"/>
  <c r="L2686" i="1"/>
  <c r="D2686" i="1"/>
  <c r="E2686" i="1" s="1"/>
  <c r="G2686" i="1" s="1"/>
  <c r="H2687" i="1" s="1"/>
  <c r="K2686" i="1" l="1"/>
  <c r="B2686" i="1"/>
  <c r="M2686" i="1"/>
  <c r="N2686" i="1" s="1"/>
  <c r="C2687" i="1" s="1"/>
  <c r="I2687" i="1"/>
  <c r="J2687" i="1" s="1"/>
  <c r="O2685" i="1"/>
  <c r="A2688" i="1"/>
  <c r="L2687" i="1"/>
  <c r="P2688" i="1" s="1"/>
  <c r="D2687" i="1"/>
  <c r="E2687" i="1" s="1"/>
  <c r="G2687" i="1" s="1"/>
  <c r="H2688" i="1" s="1"/>
  <c r="K2687" i="1" l="1"/>
  <c r="B2687" i="1"/>
  <c r="M2687" i="1"/>
  <c r="N2687" i="1" s="1"/>
  <c r="C2688" i="1" s="1"/>
  <c r="I2688" i="1"/>
  <c r="J2688" i="1" s="1"/>
  <c r="A2689" i="1"/>
  <c r="L2688" i="1"/>
  <c r="D2688" i="1"/>
  <c r="E2688" i="1" s="1"/>
  <c r="G2688" i="1" s="1"/>
  <c r="H2689" i="1" s="1"/>
  <c r="O2686" i="1"/>
  <c r="Q2688" i="1"/>
  <c r="O2687" i="1" l="1"/>
  <c r="M2688" i="1"/>
  <c r="N2688" i="1" s="1"/>
  <c r="C2689" i="1" s="1"/>
  <c r="I2689" i="1"/>
  <c r="J2689" i="1" s="1"/>
  <c r="A2690" i="1"/>
  <c r="L2689" i="1"/>
  <c r="D2689" i="1"/>
  <c r="E2689" i="1" s="1"/>
  <c r="G2689" i="1" s="1"/>
  <c r="H2690" i="1" s="1"/>
  <c r="Q2689" i="1"/>
  <c r="K2688" i="1"/>
  <c r="P2689" i="1"/>
  <c r="Q2690" i="1" l="1"/>
  <c r="O2688" i="1"/>
  <c r="B2688" i="1"/>
  <c r="M2689" i="1"/>
  <c r="N2689" i="1" s="1"/>
  <c r="I2690" i="1"/>
  <c r="J2690" i="1" s="1"/>
  <c r="P2690" i="1"/>
  <c r="P2691" i="1" s="1"/>
  <c r="A2691" i="1"/>
  <c r="L2690" i="1"/>
  <c r="D2690" i="1"/>
  <c r="E2690" i="1" s="1"/>
  <c r="G2690" i="1" s="1"/>
  <c r="H2691" i="1" s="1"/>
  <c r="K2689" i="1"/>
  <c r="C2690" i="1"/>
  <c r="L2691" i="1" l="1"/>
  <c r="P2692" i="1" s="1"/>
  <c r="A2692" i="1"/>
  <c r="D2691" i="1"/>
  <c r="E2691" i="1" s="1"/>
  <c r="G2691" i="1" s="1"/>
  <c r="H2692" i="1" s="1"/>
  <c r="J2691" i="1"/>
  <c r="C2691" i="1"/>
  <c r="K2690" i="1"/>
  <c r="O2690" i="1" s="1"/>
  <c r="O2689" i="1"/>
  <c r="B2689" i="1"/>
  <c r="M2690" i="1"/>
  <c r="N2690" i="1" s="1"/>
  <c r="I2691" i="1"/>
  <c r="Q2691" i="1"/>
  <c r="Q2692" i="1" s="1"/>
  <c r="K2691" i="1" l="1"/>
  <c r="B2690" i="1"/>
  <c r="L2692" i="1"/>
  <c r="A2693" i="1"/>
  <c r="D2692" i="1"/>
  <c r="E2692" i="1" s="1"/>
  <c r="G2692" i="1" s="1"/>
  <c r="H2693" i="1" s="1"/>
  <c r="M2691" i="1"/>
  <c r="N2691" i="1" s="1"/>
  <c r="C2692" i="1" s="1"/>
  <c r="I2692" i="1"/>
  <c r="J2692" i="1" s="1"/>
  <c r="O2691" i="1" l="1"/>
  <c r="K2692" i="1"/>
  <c r="B2692" i="1"/>
  <c r="M2692" i="1"/>
  <c r="N2692" i="1" s="1"/>
  <c r="C2693" i="1" s="1"/>
  <c r="I2693" i="1"/>
  <c r="B2691" i="1"/>
  <c r="Q2693" i="1"/>
  <c r="Q2694" i="1" s="1"/>
  <c r="J2693" i="1"/>
  <c r="A2694" i="1"/>
  <c r="L2693" i="1"/>
  <c r="D2693" i="1"/>
  <c r="E2693" i="1" s="1"/>
  <c r="G2693" i="1" s="1"/>
  <c r="H2694" i="1" s="1"/>
  <c r="P2693" i="1"/>
  <c r="P2694" i="1" s="1"/>
  <c r="K2693" i="1" l="1"/>
  <c r="B2693" i="1"/>
  <c r="M2693" i="1"/>
  <c r="N2693" i="1" s="1"/>
  <c r="C2694" i="1" s="1"/>
  <c r="I2694" i="1"/>
  <c r="J2694" i="1"/>
  <c r="A2695" i="1"/>
  <c r="L2694" i="1"/>
  <c r="P2695" i="1" s="1"/>
  <c r="D2694" i="1"/>
  <c r="E2694" i="1" s="1"/>
  <c r="G2694" i="1" s="1"/>
  <c r="H2695" i="1" s="1"/>
  <c r="O2692" i="1"/>
  <c r="K2694" i="1" l="1"/>
  <c r="B2694" i="1"/>
  <c r="Q2695" i="1"/>
  <c r="M2694" i="1"/>
  <c r="N2694" i="1" s="1"/>
  <c r="C2695" i="1" s="1"/>
  <c r="I2695" i="1"/>
  <c r="J2695" i="1" s="1"/>
  <c r="O2693" i="1"/>
  <c r="L2695" i="1"/>
  <c r="A2696" i="1"/>
  <c r="D2695" i="1"/>
  <c r="E2695" i="1" s="1"/>
  <c r="G2695" i="1" s="1"/>
  <c r="H2696" i="1" s="1"/>
  <c r="Q2696" i="1" l="1"/>
  <c r="K2695" i="1"/>
  <c r="B2695" i="1"/>
  <c r="O2694" i="1"/>
  <c r="M2695" i="1"/>
  <c r="N2695" i="1" s="1"/>
  <c r="C2696" i="1" s="1"/>
  <c r="I2696" i="1"/>
  <c r="J2696" i="1"/>
  <c r="A2697" i="1"/>
  <c r="L2696" i="1"/>
  <c r="Q2697" i="1" s="1"/>
  <c r="D2696" i="1"/>
  <c r="E2696" i="1" s="1"/>
  <c r="G2696" i="1" s="1"/>
  <c r="H2697" i="1" s="1"/>
  <c r="P2696" i="1"/>
  <c r="P2697" i="1" s="1"/>
  <c r="K2696" i="1" l="1"/>
  <c r="B2696" i="1"/>
  <c r="M2696" i="1"/>
  <c r="N2696" i="1" s="1"/>
  <c r="C2697" i="1" s="1"/>
  <c r="I2697" i="1"/>
  <c r="J2697" i="1" s="1"/>
  <c r="O2695" i="1"/>
  <c r="A2698" i="1"/>
  <c r="L2697" i="1"/>
  <c r="P2698" i="1" s="1"/>
  <c r="D2697" i="1"/>
  <c r="E2697" i="1" s="1"/>
  <c r="G2697" i="1" s="1"/>
  <c r="H2698" i="1" s="1"/>
  <c r="K2697" i="1" l="1"/>
  <c r="B2697" i="1"/>
  <c r="M2697" i="1"/>
  <c r="N2697" i="1" s="1"/>
  <c r="C2698" i="1" s="1"/>
  <c r="I2698" i="1"/>
  <c r="J2698" i="1" s="1"/>
  <c r="O2696" i="1"/>
  <c r="A2699" i="1"/>
  <c r="L2698" i="1"/>
  <c r="P2699" i="1" s="1"/>
  <c r="D2698" i="1"/>
  <c r="E2698" i="1" s="1"/>
  <c r="G2698" i="1" s="1"/>
  <c r="H2699" i="1" s="1"/>
  <c r="Q2698" i="1"/>
  <c r="Q2699" i="1" l="1"/>
  <c r="K2698" i="1"/>
  <c r="B2698" i="1"/>
  <c r="M2698" i="1"/>
  <c r="N2698" i="1" s="1"/>
  <c r="C2699" i="1" s="1"/>
  <c r="I2699" i="1"/>
  <c r="J2699" i="1" s="1"/>
  <c r="O2697" i="1"/>
  <c r="A2700" i="1"/>
  <c r="L2699" i="1"/>
  <c r="Q2700" i="1" s="1"/>
  <c r="D2699" i="1"/>
  <c r="E2699" i="1" s="1"/>
  <c r="G2699" i="1" s="1"/>
  <c r="H2700" i="1" s="1"/>
  <c r="K2699" i="1" l="1"/>
  <c r="B2699" i="1"/>
  <c r="P2700" i="1"/>
  <c r="O2698" i="1"/>
  <c r="M2699" i="1"/>
  <c r="N2699" i="1" s="1"/>
  <c r="C2700" i="1" s="1"/>
  <c r="I2700" i="1"/>
  <c r="J2700" i="1" s="1"/>
  <c r="L2700" i="1"/>
  <c r="A2701" i="1"/>
  <c r="D2700" i="1"/>
  <c r="E2700" i="1" s="1"/>
  <c r="G2700" i="1" s="1"/>
  <c r="H2701" i="1" s="1"/>
  <c r="P2701" i="1" l="1"/>
  <c r="K2700" i="1"/>
  <c r="B2700" i="1"/>
  <c r="L2701" i="1"/>
  <c r="P2702" i="1" s="1"/>
  <c r="A2702" i="1"/>
  <c r="D2701" i="1"/>
  <c r="E2701" i="1" s="1"/>
  <c r="G2701" i="1" s="1"/>
  <c r="H2702" i="1" s="1"/>
  <c r="M2700" i="1"/>
  <c r="N2700" i="1" s="1"/>
  <c r="C2701" i="1" s="1"/>
  <c r="I2701" i="1"/>
  <c r="J2701" i="1" s="1"/>
  <c r="O2699" i="1"/>
  <c r="Q2701" i="1"/>
  <c r="K2701" i="1" l="1"/>
  <c r="B2701" i="1" s="1"/>
  <c r="L2702" i="1"/>
  <c r="A2703" i="1"/>
  <c r="D2702" i="1"/>
  <c r="E2702" i="1" s="1"/>
  <c r="G2702" i="1" s="1"/>
  <c r="H2703" i="1" s="1"/>
  <c r="Q2702" i="1"/>
  <c r="O2700" i="1"/>
  <c r="M2701" i="1"/>
  <c r="N2701" i="1" s="1"/>
  <c r="C2702" i="1" s="1"/>
  <c r="I2702" i="1"/>
  <c r="J2702" i="1" s="1"/>
  <c r="M2702" i="1" l="1"/>
  <c r="N2702" i="1" s="1"/>
  <c r="I2703" i="1"/>
  <c r="J2703" i="1" s="1"/>
  <c r="P2703" i="1"/>
  <c r="L2703" i="1"/>
  <c r="A2704" i="1"/>
  <c r="D2703" i="1"/>
  <c r="E2703" i="1" s="1"/>
  <c r="G2703" i="1" s="1"/>
  <c r="H2704" i="1" s="1"/>
  <c r="Q2703" i="1"/>
  <c r="C2703" i="1"/>
  <c r="K2702" i="1"/>
  <c r="O2702" i="1" s="1"/>
  <c r="B2702" i="1"/>
  <c r="O2701" i="1"/>
  <c r="M2703" i="1" l="1"/>
  <c r="N2703" i="1" s="1"/>
  <c r="I2704" i="1"/>
  <c r="J2704" i="1"/>
  <c r="L2704" i="1"/>
  <c r="A2705" i="1"/>
  <c r="D2704" i="1"/>
  <c r="E2704" i="1" s="1"/>
  <c r="G2704" i="1" s="1"/>
  <c r="H2705" i="1" s="1"/>
  <c r="P2704" i="1"/>
  <c r="C2704" i="1"/>
  <c r="K2703" i="1"/>
  <c r="Q2704" i="1"/>
  <c r="P2705" i="1" l="1"/>
  <c r="M2704" i="1"/>
  <c r="N2704" i="1" s="1"/>
  <c r="I2705" i="1"/>
  <c r="O2703" i="1"/>
  <c r="B2703" i="1"/>
  <c r="J2705" i="1"/>
  <c r="L2705" i="1"/>
  <c r="A2706" i="1"/>
  <c r="D2705" i="1"/>
  <c r="E2705" i="1" s="1"/>
  <c r="G2705" i="1" s="1"/>
  <c r="H2706" i="1" s="1"/>
  <c r="Q2705" i="1"/>
  <c r="C2705" i="1"/>
  <c r="K2704" i="1"/>
  <c r="M2705" i="1" l="1"/>
  <c r="N2705" i="1" s="1"/>
  <c r="I2706" i="1"/>
  <c r="J2706" i="1" s="1"/>
  <c r="L2706" i="1"/>
  <c r="A2707" i="1"/>
  <c r="D2706" i="1"/>
  <c r="E2706" i="1" s="1"/>
  <c r="G2706" i="1" s="1"/>
  <c r="H2707" i="1" s="1"/>
  <c r="C2706" i="1"/>
  <c r="K2705" i="1"/>
  <c r="O2705" i="1" s="1"/>
  <c r="Q2706" i="1"/>
  <c r="O2704" i="1"/>
  <c r="B2704" i="1"/>
  <c r="P2706" i="1"/>
  <c r="K2706" i="1" l="1"/>
  <c r="P2707" i="1"/>
  <c r="B2705" i="1"/>
  <c r="A2708" i="1"/>
  <c r="L2707" i="1"/>
  <c r="D2707" i="1"/>
  <c r="E2707" i="1" s="1"/>
  <c r="G2707" i="1" s="1"/>
  <c r="H2708" i="1" s="1"/>
  <c r="M2706" i="1"/>
  <c r="N2706" i="1" s="1"/>
  <c r="C2707" i="1" s="1"/>
  <c r="I2707" i="1"/>
  <c r="J2707" i="1" s="1"/>
  <c r="Q2707" i="1"/>
  <c r="O2706" i="1" l="1"/>
  <c r="K2707" i="1"/>
  <c r="B2707" i="1"/>
  <c r="P2708" i="1"/>
  <c r="M2707" i="1"/>
  <c r="N2707" i="1" s="1"/>
  <c r="C2708" i="1" s="1"/>
  <c r="I2708" i="1"/>
  <c r="J2708" i="1" s="1"/>
  <c r="L2708" i="1"/>
  <c r="A2709" i="1"/>
  <c r="D2708" i="1"/>
  <c r="E2708" i="1" s="1"/>
  <c r="G2708" i="1" s="1"/>
  <c r="H2709" i="1" s="1"/>
  <c r="Q2708" i="1"/>
  <c r="B2706" i="1"/>
  <c r="K2708" i="1" l="1"/>
  <c r="B2708" i="1"/>
  <c r="L2709" i="1"/>
  <c r="A2710" i="1"/>
  <c r="D2709" i="1"/>
  <c r="E2709" i="1" s="1"/>
  <c r="G2709" i="1" s="1"/>
  <c r="H2710" i="1" s="1"/>
  <c r="M2708" i="1"/>
  <c r="N2708" i="1" s="1"/>
  <c r="C2709" i="1" s="1"/>
  <c r="I2709" i="1"/>
  <c r="J2709" i="1" s="1"/>
  <c r="P2709" i="1"/>
  <c r="Q2709" i="1"/>
  <c r="O2707" i="1"/>
  <c r="K2709" i="1" l="1"/>
  <c r="B2709" i="1"/>
  <c r="L2710" i="1"/>
  <c r="A2711" i="1"/>
  <c r="D2710" i="1"/>
  <c r="E2710" i="1" s="1"/>
  <c r="G2710" i="1" s="1"/>
  <c r="H2711" i="1" s="1"/>
  <c r="O2708" i="1"/>
  <c r="M2709" i="1"/>
  <c r="N2709" i="1" s="1"/>
  <c r="C2710" i="1" s="1"/>
  <c r="I2710" i="1"/>
  <c r="J2710" i="1" s="1"/>
  <c r="Q2710" i="1"/>
  <c r="P2710" i="1"/>
  <c r="K2710" i="1" l="1"/>
  <c r="B2710" i="1"/>
  <c r="M2710" i="1"/>
  <c r="N2710" i="1" s="1"/>
  <c r="C2711" i="1" s="1"/>
  <c r="I2711" i="1"/>
  <c r="J2711" i="1" s="1"/>
  <c r="A2712" i="1"/>
  <c r="L2711" i="1"/>
  <c r="D2711" i="1"/>
  <c r="E2711" i="1" s="1"/>
  <c r="G2711" i="1" s="1"/>
  <c r="H2712" i="1" s="1"/>
  <c r="Q2711" i="1"/>
  <c r="P2711" i="1"/>
  <c r="O2709" i="1"/>
  <c r="K2711" i="1" l="1"/>
  <c r="B2711" i="1"/>
  <c r="L2712" i="1"/>
  <c r="A2713" i="1"/>
  <c r="D2712" i="1"/>
  <c r="E2712" i="1" s="1"/>
  <c r="G2712" i="1" s="1"/>
  <c r="H2713" i="1" s="1"/>
  <c r="P2712" i="1"/>
  <c r="M2711" i="1"/>
  <c r="N2711" i="1" s="1"/>
  <c r="C2712" i="1" s="1"/>
  <c r="I2712" i="1"/>
  <c r="J2712" i="1" s="1"/>
  <c r="Q2712" i="1"/>
  <c r="O2710" i="1"/>
  <c r="O2711" i="1" l="1"/>
  <c r="K2712" i="1"/>
  <c r="B2712" i="1"/>
  <c r="A2714" i="1"/>
  <c r="L2713" i="1"/>
  <c r="D2713" i="1"/>
  <c r="E2713" i="1" s="1"/>
  <c r="G2713" i="1" s="1"/>
  <c r="H2714" i="1" s="1"/>
  <c r="Q2713" i="1"/>
  <c r="M2712" i="1"/>
  <c r="N2712" i="1" s="1"/>
  <c r="C2713" i="1" s="1"/>
  <c r="I2713" i="1"/>
  <c r="J2713" i="1" s="1"/>
  <c r="P2713" i="1"/>
  <c r="K2713" i="1" l="1"/>
  <c r="B2713" i="1"/>
  <c r="A2715" i="1"/>
  <c r="L2714" i="1"/>
  <c r="D2714" i="1"/>
  <c r="E2714" i="1" s="1"/>
  <c r="G2714" i="1" s="1"/>
  <c r="H2715" i="1" s="1"/>
  <c r="M2713" i="1"/>
  <c r="N2713" i="1" s="1"/>
  <c r="C2714" i="1" s="1"/>
  <c r="I2714" i="1"/>
  <c r="J2714" i="1" s="1"/>
  <c r="P2714" i="1"/>
  <c r="Q2714" i="1"/>
  <c r="O2712" i="1"/>
  <c r="K2714" i="1" l="1"/>
  <c r="B2714" i="1"/>
  <c r="M2714" i="1"/>
  <c r="N2714" i="1" s="1"/>
  <c r="C2715" i="1" s="1"/>
  <c r="I2715" i="1"/>
  <c r="J2715" i="1" s="1"/>
  <c r="L2715" i="1"/>
  <c r="A2716" i="1"/>
  <c r="D2715" i="1"/>
  <c r="E2715" i="1" s="1"/>
  <c r="G2715" i="1" s="1"/>
  <c r="H2716" i="1" s="1"/>
  <c r="Q2715" i="1"/>
  <c r="P2715" i="1"/>
  <c r="O2713" i="1"/>
  <c r="K2715" i="1" l="1"/>
  <c r="B2715" i="1"/>
  <c r="L2716" i="1"/>
  <c r="A2717" i="1"/>
  <c r="D2716" i="1"/>
  <c r="E2716" i="1" s="1"/>
  <c r="G2716" i="1" s="1"/>
  <c r="H2717" i="1" s="1"/>
  <c r="M2715" i="1"/>
  <c r="N2715" i="1" s="1"/>
  <c r="C2716" i="1" s="1"/>
  <c r="I2716" i="1"/>
  <c r="J2716" i="1" s="1"/>
  <c r="P2716" i="1"/>
  <c r="Q2716" i="1"/>
  <c r="O2714" i="1"/>
  <c r="K2716" i="1" l="1"/>
  <c r="B2716" i="1"/>
  <c r="Q2717" i="1"/>
  <c r="M2716" i="1"/>
  <c r="N2716" i="1" s="1"/>
  <c r="C2717" i="1" s="1"/>
  <c r="I2717" i="1"/>
  <c r="J2717" i="1" s="1"/>
  <c r="P2717" i="1"/>
  <c r="L2717" i="1"/>
  <c r="A2718" i="1"/>
  <c r="D2717" i="1"/>
  <c r="E2717" i="1" s="1"/>
  <c r="G2717" i="1" s="1"/>
  <c r="H2718" i="1" s="1"/>
  <c r="O2715" i="1"/>
  <c r="P2718" i="1" l="1"/>
  <c r="Q2718" i="1"/>
  <c r="K2717" i="1"/>
  <c r="B2717" i="1"/>
  <c r="J2718" i="1"/>
  <c r="L2718" i="1"/>
  <c r="A2719" i="1"/>
  <c r="D2718" i="1"/>
  <c r="E2718" i="1" s="1"/>
  <c r="G2718" i="1" s="1"/>
  <c r="H2719" i="1" s="1"/>
  <c r="M2717" i="1"/>
  <c r="N2717" i="1" s="1"/>
  <c r="C2718" i="1" s="1"/>
  <c r="I2718" i="1"/>
  <c r="O2716" i="1"/>
  <c r="K2718" i="1" l="1"/>
  <c r="B2718" i="1"/>
  <c r="M2718" i="1"/>
  <c r="N2718" i="1" s="1"/>
  <c r="C2719" i="1" s="1"/>
  <c r="I2719" i="1"/>
  <c r="J2719" i="1" s="1"/>
  <c r="A2720" i="1"/>
  <c r="L2719" i="1"/>
  <c r="D2719" i="1"/>
  <c r="E2719" i="1" s="1"/>
  <c r="G2719" i="1" s="1"/>
  <c r="H2720" i="1" s="1"/>
  <c r="P2719" i="1"/>
  <c r="Q2719" i="1"/>
  <c r="O2717" i="1"/>
  <c r="K2719" i="1" l="1"/>
  <c r="B2719" i="1"/>
  <c r="P2720" i="1"/>
  <c r="M2719" i="1"/>
  <c r="N2719" i="1" s="1"/>
  <c r="C2720" i="1" s="1"/>
  <c r="I2720" i="1"/>
  <c r="J2720" i="1" s="1"/>
  <c r="A2721" i="1"/>
  <c r="L2720" i="1"/>
  <c r="D2720" i="1"/>
  <c r="E2720" i="1" s="1"/>
  <c r="G2720" i="1" s="1"/>
  <c r="H2721" i="1" s="1"/>
  <c r="Q2720" i="1"/>
  <c r="O2718" i="1"/>
  <c r="K2720" i="1" l="1"/>
  <c r="M2720" i="1"/>
  <c r="N2720" i="1" s="1"/>
  <c r="C2721" i="1" s="1"/>
  <c r="I2721" i="1"/>
  <c r="J2721" i="1" s="1"/>
  <c r="A2722" i="1"/>
  <c r="L2721" i="1"/>
  <c r="D2721" i="1"/>
  <c r="E2721" i="1" s="1"/>
  <c r="G2721" i="1" s="1"/>
  <c r="H2722" i="1" s="1"/>
  <c r="P2721" i="1"/>
  <c r="Q2721" i="1"/>
  <c r="O2719" i="1"/>
  <c r="P2722" i="1" l="1"/>
  <c r="A2723" i="1"/>
  <c r="L2722" i="1"/>
  <c r="D2722" i="1"/>
  <c r="E2722" i="1" s="1"/>
  <c r="G2722" i="1" s="1"/>
  <c r="H2723" i="1" s="1"/>
  <c r="M2721" i="1"/>
  <c r="N2721" i="1" s="1"/>
  <c r="C2722" i="1" s="1"/>
  <c r="I2722" i="1"/>
  <c r="J2722" i="1" s="1"/>
  <c r="K2721" i="1"/>
  <c r="Q2722" i="1"/>
  <c r="B2720" i="1"/>
  <c r="O2720" i="1"/>
  <c r="K2722" i="1" l="1"/>
  <c r="B2722" i="1"/>
  <c r="O2721" i="1"/>
  <c r="B2721" i="1"/>
  <c r="M2722" i="1"/>
  <c r="N2722" i="1" s="1"/>
  <c r="C2723" i="1" s="1"/>
  <c r="I2723" i="1"/>
  <c r="J2723" i="1" s="1"/>
  <c r="A2724" i="1"/>
  <c r="L2723" i="1"/>
  <c r="D2723" i="1"/>
  <c r="E2723" i="1" s="1"/>
  <c r="G2723" i="1" s="1"/>
  <c r="H2724" i="1" s="1"/>
  <c r="Q2723" i="1"/>
  <c r="P2723" i="1"/>
  <c r="P2724" i="1" l="1"/>
  <c r="K2723" i="1"/>
  <c r="B2723" i="1"/>
  <c r="A2725" i="1"/>
  <c r="L2724" i="1"/>
  <c r="P2725" i="1" s="1"/>
  <c r="D2724" i="1"/>
  <c r="E2724" i="1" s="1"/>
  <c r="G2724" i="1" s="1"/>
  <c r="H2725" i="1" s="1"/>
  <c r="Q2724" i="1"/>
  <c r="M2723" i="1"/>
  <c r="N2723" i="1" s="1"/>
  <c r="C2724" i="1" s="1"/>
  <c r="I2724" i="1"/>
  <c r="J2724" i="1" s="1"/>
  <c r="O2722" i="1"/>
  <c r="K2724" i="1" l="1"/>
  <c r="B2724" i="1"/>
  <c r="M2724" i="1"/>
  <c r="N2724" i="1" s="1"/>
  <c r="C2725" i="1" s="1"/>
  <c r="I2725" i="1"/>
  <c r="J2725" i="1" s="1"/>
  <c r="L2725" i="1"/>
  <c r="A2726" i="1"/>
  <c r="D2725" i="1"/>
  <c r="E2725" i="1" s="1"/>
  <c r="G2725" i="1" s="1"/>
  <c r="H2726" i="1" s="1"/>
  <c r="O2723" i="1"/>
  <c r="Q2725" i="1"/>
  <c r="K2725" i="1" l="1"/>
  <c r="B2725" i="1"/>
  <c r="M2725" i="1"/>
  <c r="N2725" i="1" s="1"/>
  <c r="C2726" i="1" s="1"/>
  <c r="I2726" i="1"/>
  <c r="J2726" i="1" s="1"/>
  <c r="Q2726" i="1"/>
  <c r="P2726" i="1"/>
  <c r="L2726" i="1"/>
  <c r="A2727" i="1"/>
  <c r="D2726" i="1"/>
  <c r="E2726" i="1" s="1"/>
  <c r="G2726" i="1" s="1"/>
  <c r="H2727" i="1" s="1"/>
  <c r="O2724" i="1"/>
  <c r="P2727" i="1" l="1"/>
  <c r="Q2727" i="1"/>
  <c r="K2726" i="1"/>
  <c r="B2726" i="1" s="1"/>
  <c r="L2727" i="1"/>
  <c r="A2728" i="1"/>
  <c r="D2727" i="1"/>
  <c r="E2727" i="1" s="1"/>
  <c r="G2727" i="1" s="1"/>
  <c r="H2728" i="1" s="1"/>
  <c r="O2725" i="1"/>
  <c r="M2726" i="1"/>
  <c r="N2726" i="1" s="1"/>
  <c r="C2727" i="1" s="1"/>
  <c r="I2727" i="1"/>
  <c r="J2727" i="1" s="1"/>
  <c r="K2727" i="1" l="1"/>
  <c r="B2727" i="1"/>
  <c r="L2728" i="1"/>
  <c r="A2729" i="1"/>
  <c r="D2728" i="1"/>
  <c r="E2728" i="1" s="1"/>
  <c r="G2728" i="1" s="1"/>
  <c r="H2729" i="1" s="1"/>
  <c r="M2727" i="1"/>
  <c r="N2727" i="1" s="1"/>
  <c r="C2728" i="1" s="1"/>
  <c r="I2728" i="1"/>
  <c r="J2728" i="1"/>
  <c r="P2728" i="1"/>
  <c r="Q2728" i="1"/>
  <c r="O2726" i="1"/>
  <c r="K2728" i="1" l="1"/>
  <c r="B2728" i="1"/>
  <c r="P2729" i="1"/>
  <c r="M2728" i="1"/>
  <c r="N2728" i="1" s="1"/>
  <c r="C2729" i="1" s="1"/>
  <c r="I2729" i="1"/>
  <c r="J2729" i="1" s="1"/>
  <c r="L2729" i="1"/>
  <c r="A2730" i="1"/>
  <c r="D2729" i="1"/>
  <c r="E2729" i="1" s="1"/>
  <c r="G2729" i="1" s="1"/>
  <c r="H2730" i="1" s="1"/>
  <c r="Q2729" i="1"/>
  <c r="O2727" i="1"/>
  <c r="K2729" i="1" l="1"/>
  <c r="B2729" i="1"/>
  <c r="M2729" i="1"/>
  <c r="N2729" i="1" s="1"/>
  <c r="C2730" i="1" s="1"/>
  <c r="I2730" i="1"/>
  <c r="J2730" i="1" s="1"/>
  <c r="P2730" i="1"/>
  <c r="P2731" i="1" s="1"/>
  <c r="Q2730" i="1"/>
  <c r="Q2731" i="1" s="1"/>
  <c r="O2728" i="1"/>
  <c r="A2731" i="1"/>
  <c r="L2730" i="1"/>
  <c r="D2730" i="1"/>
  <c r="E2730" i="1" s="1"/>
  <c r="G2730" i="1" s="1"/>
  <c r="H2731" i="1" s="1"/>
  <c r="K2730" i="1" l="1"/>
  <c r="B2730" i="1"/>
  <c r="M2730" i="1"/>
  <c r="N2730" i="1" s="1"/>
  <c r="C2731" i="1" s="1"/>
  <c r="I2731" i="1"/>
  <c r="J2731" i="1" s="1"/>
  <c r="L2731" i="1"/>
  <c r="P2732" i="1" s="1"/>
  <c r="A2732" i="1"/>
  <c r="D2731" i="1"/>
  <c r="E2731" i="1" s="1"/>
  <c r="G2731" i="1" s="1"/>
  <c r="H2732" i="1" s="1"/>
  <c r="O2729" i="1"/>
  <c r="O2730" i="1" l="1"/>
  <c r="L2732" i="1"/>
  <c r="A2733" i="1"/>
  <c r="D2732" i="1"/>
  <c r="E2732" i="1" s="1"/>
  <c r="G2732" i="1" s="1"/>
  <c r="H2733" i="1" s="1"/>
  <c r="K2731" i="1"/>
  <c r="M2731" i="1"/>
  <c r="N2731" i="1" s="1"/>
  <c r="C2732" i="1" s="1"/>
  <c r="I2732" i="1"/>
  <c r="J2732" i="1" s="1"/>
  <c r="Q2732" i="1"/>
  <c r="K2732" i="1" l="1"/>
  <c r="L2733" i="1"/>
  <c r="A2734" i="1"/>
  <c r="D2733" i="1"/>
  <c r="E2733" i="1" s="1"/>
  <c r="G2733" i="1" s="1"/>
  <c r="H2734" i="1" s="1"/>
  <c r="Q2733" i="1"/>
  <c r="O2731" i="1"/>
  <c r="B2731" i="1"/>
  <c r="M2732" i="1"/>
  <c r="N2732" i="1" s="1"/>
  <c r="C2733" i="1" s="1"/>
  <c r="I2733" i="1"/>
  <c r="J2733" i="1" s="1"/>
  <c r="P2733" i="1"/>
  <c r="Q2734" i="1" l="1"/>
  <c r="O2732" i="1"/>
  <c r="M2733" i="1"/>
  <c r="N2733" i="1" s="1"/>
  <c r="I2734" i="1"/>
  <c r="B2732" i="1"/>
  <c r="J2734" i="1"/>
  <c r="P2734" i="1"/>
  <c r="A2735" i="1"/>
  <c r="L2734" i="1"/>
  <c r="D2734" i="1"/>
  <c r="E2734" i="1" s="1"/>
  <c r="G2734" i="1" s="1"/>
  <c r="H2735" i="1" s="1"/>
  <c r="C2734" i="1"/>
  <c r="K2733" i="1"/>
  <c r="M2734" i="1" l="1"/>
  <c r="N2734" i="1" s="1"/>
  <c r="C2735" i="1" s="1"/>
  <c r="I2735" i="1"/>
  <c r="A2736" i="1"/>
  <c r="L2735" i="1"/>
  <c r="D2735" i="1"/>
  <c r="E2735" i="1" s="1"/>
  <c r="G2735" i="1" s="1"/>
  <c r="H2736" i="1" s="1"/>
  <c r="J2735" i="1"/>
  <c r="P2735" i="1"/>
  <c r="O2733" i="1"/>
  <c r="B2733" i="1"/>
  <c r="K2734" i="1"/>
  <c r="Q2735" i="1"/>
  <c r="B2734" i="1"/>
  <c r="K2735" i="1" l="1"/>
  <c r="B2735" i="1"/>
  <c r="M2735" i="1"/>
  <c r="N2735" i="1" s="1"/>
  <c r="C2736" i="1" s="1"/>
  <c r="I2736" i="1"/>
  <c r="J2736" i="1" s="1"/>
  <c r="O2734" i="1"/>
  <c r="A2737" i="1"/>
  <c r="L2736" i="1"/>
  <c r="D2736" i="1"/>
  <c r="E2736" i="1" s="1"/>
  <c r="G2736" i="1" s="1"/>
  <c r="H2737" i="1" s="1"/>
  <c r="P2736" i="1"/>
  <c r="Q2736" i="1"/>
  <c r="Q2737" i="1" l="1"/>
  <c r="P2737" i="1"/>
  <c r="K2736" i="1"/>
  <c r="B2736" i="1"/>
  <c r="A2738" i="1"/>
  <c r="L2737" i="1"/>
  <c r="D2737" i="1"/>
  <c r="E2737" i="1" s="1"/>
  <c r="G2737" i="1" s="1"/>
  <c r="H2738" i="1" s="1"/>
  <c r="O2735" i="1"/>
  <c r="M2736" i="1"/>
  <c r="N2736" i="1" s="1"/>
  <c r="C2737" i="1" s="1"/>
  <c r="I2737" i="1"/>
  <c r="J2737" i="1" s="1"/>
  <c r="K2737" i="1" l="1"/>
  <c r="B2737" i="1"/>
  <c r="M2737" i="1"/>
  <c r="N2737" i="1" s="1"/>
  <c r="C2738" i="1" s="1"/>
  <c r="I2738" i="1"/>
  <c r="J2738" i="1" s="1"/>
  <c r="L2738" i="1"/>
  <c r="A2739" i="1"/>
  <c r="D2738" i="1"/>
  <c r="E2738" i="1" s="1"/>
  <c r="G2738" i="1" s="1"/>
  <c r="H2739" i="1" s="1"/>
  <c r="P2738" i="1"/>
  <c r="O2736" i="1"/>
  <c r="Q2738" i="1"/>
  <c r="O2737" i="1" l="1"/>
  <c r="L2739" i="1"/>
  <c r="A2740" i="1"/>
  <c r="D2739" i="1"/>
  <c r="E2739" i="1" s="1"/>
  <c r="G2739" i="1" s="1"/>
  <c r="H2740" i="1" s="1"/>
  <c r="M2738" i="1"/>
  <c r="N2738" i="1" s="1"/>
  <c r="C2739" i="1" s="1"/>
  <c r="I2739" i="1"/>
  <c r="J2739" i="1" s="1"/>
  <c r="Q2739" i="1"/>
  <c r="P2739" i="1"/>
  <c r="K2738" i="1"/>
  <c r="K2739" i="1" l="1"/>
  <c r="B2739" i="1"/>
  <c r="M2739" i="1"/>
  <c r="N2739" i="1" s="1"/>
  <c r="C2740" i="1" s="1"/>
  <c r="I2740" i="1"/>
  <c r="P2740" i="1"/>
  <c r="J2740" i="1"/>
  <c r="L2740" i="1"/>
  <c r="A2741" i="1"/>
  <c r="D2740" i="1"/>
  <c r="E2740" i="1" s="1"/>
  <c r="G2740" i="1" s="1"/>
  <c r="H2741" i="1" s="1"/>
  <c r="O2738" i="1"/>
  <c r="B2738" i="1"/>
  <c r="Q2740" i="1"/>
  <c r="K2740" i="1" l="1"/>
  <c r="B2740" i="1"/>
  <c r="M2740" i="1"/>
  <c r="N2740" i="1" s="1"/>
  <c r="C2741" i="1" s="1"/>
  <c r="I2741" i="1"/>
  <c r="J2741" i="1" s="1"/>
  <c r="Q2741" i="1"/>
  <c r="Q2742" i="1" s="1"/>
  <c r="P2741" i="1"/>
  <c r="P2742" i="1" s="1"/>
  <c r="O2739" i="1"/>
  <c r="A2742" i="1"/>
  <c r="L2741" i="1"/>
  <c r="D2741" i="1"/>
  <c r="E2741" i="1" s="1"/>
  <c r="G2741" i="1" s="1"/>
  <c r="H2742" i="1" s="1"/>
  <c r="K2741" i="1" l="1"/>
  <c r="B2741" i="1"/>
  <c r="M2741" i="1"/>
  <c r="N2741" i="1" s="1"/>
  <c r="C2742" i="1" s="1"/>
  <c r="I2742" i="1"/>
  <c r="J2742" i="1" s="1"/>
  <c r="A2743" i="1"/>
  <c r="L2742" i="1"/>
  <c r="P2743" i="1" s="1"/>
  <c r="D2742" i="1"/>
  <c r="E2742" i="1" s="1"/>
  <c r="G2742" i="1" s="1"/>
  <c r="H2743" i="1" s="1"/>
  <c r="O2740" i="1"/>
  <c r="K2742" i="1" l="1"/>
  <c r="B2742" i="1" s="1"/>
  <c r="Q2743" i="1"/>
  <c r="M2742" i="1"/>
  <c r="N2742" i="1" s="1"/>
  <c r="C2743" i="1" s="1"/>
  <c r="I2743" i="1"/>
  <c r="J2743" i="1" s="1"/>
  <c r="O2741" i="1"/>
  <c r="L2743" i="1"/>
  <c r="A2744" i="1"/>
  <c r="D2743" i="1"/>
  <c r="E2743" i="1" s="1"/>
  <c r="G2743" i="1" s="1"/>
  <c r="H2744" i="1" s="1"/>
  <c r="K2743" i="1" l="1"/>
  <c r="B2743" i="1"/>
  <c r="Q2744" i="1"/>
  <c r="J2744" i="1"/>
  <c r="L2744" i="1"/>
  <c r="A2745" i="1"/>
  <c r="D2744" i="1"/>
  <c r="E2744" i="1" s="1"/>
  <c r="G2744" i="1" s="1"/>
  <c r="H2745" i="1" s="1"/>
  <c r="O2742" i="1"/>
  <c r="M2743" i="1"/>
  <c r="N2743" i="1" s="1"/>
  <c r="C2744" i="1" s="1"/>
  <c r="I2744" i="1"/>
  <c r="P2744" i="1"/>
  <c r="K2744" i="1" l="1"/>
  <c r="B2744" i="1"/>
  <c r="M2744" i="1"/>
  <c r="N2744" i="1" s="1"/>
  <c r="C2745" i="1" s="1"/>
  <c r="I2745" i="1"/>
  <c r="J2745" i="1" s="1"/>
  <c r="Q2745" i="1"/>
  <c r="O2743" i="1"/>
  <c r="A2746" i="1"/>
  <c r="L2745" i="1"/>
  <c r="D2745" i="1"/>
  <c r="E2745" i="1" s="1"/>
  <c r="G2745" i="1" s="1"/>
  <c r="H2746" i="1" s="1"/>
  <c r="P2745" i="1"/>
  <c r="Q2746" i="1" l="1"/>
  <c r="P2746" i="1"/>
  <c r="K2745" i="1"/>
  <c r="B2745" i="1" s="1"/>
  <c r="M2745" i="1"/>
  <c r="N2745" i="1" s="1"/>
  <c r="C2746" i="1" s="1"/>
  <c r="I2746" i="1"/>
  <c r="J2746" i="1" s="1"/>
  <c r="O2744" i="1"/>
  <c r="A2747" i="1"/>
  <c r="L2746" i="1"/>
  <c r="D2746" i="1"/>
  <c r="E2746" i="1" s="1"/>
  <c r="G2746" i="1" s="1"/>
  <c r="H2747" i="1" s="1"/>
  <c r="P2747" i="1" l="1"/>
  <c r="K2746" i="1"/>
  <c r="B2746" i="1"/>
  <c r="M2746" i="1"/>
  <c r="N2746" i="1" s="1"/>
  <c r="C2747" i="1" s="1"/>
  <c r="I2747" i="1"/>
  <c r="J2747" i="1"/>
  <c r="Q2747" i="1"/>
  <c r="L2747" i="1"/>
  <c r="A2748" i="1"/>
  <c r="D2747" i="1"/>
  <c r="E2747" i="1" s="1"/>
  <c r="G2747" i="1" s="1"/>
  <c r="H2748" i="1" s="1"/>
  <c r="O2745" i="1"/>
  <c r="K2747" i="1" l="1"/>
  <c r="B2747" i="1"/>
  <c r="Q2748" i="1"/>
  <c r="O2746" i="1"/>
  <c r="A2749" i="1"/>
  <c r="L2748" i="1"/>
  <c r="D2748" i="1"/>
  <c r="E2748" i="1" s="1"/>
  <c r="G2748" i="1" s="1"/>
  <c r="H2749" i="1" s="1"/>
  <c r="M2747" i="1"/>
  <c r="N2747" i="1" s="1"/>
  <c r="C2748" i="1" s="1"/>
  <c r="I2748" i="1"/>
  <c r="J2748" i="1" s="1"/>
  <c r="P2748" i="1"/>
  <c r="K2748" i="1" l="1"/>
  <c r="B2748" i="1"/>
  <c r="M2748" i="1"/>
  <c r="N2748" i="1" s="1"/>
  <c r="C2749" i="1" s="1"/>
  <c r="I2749" i="1"/>
  <c r="J2749" i="1" s="1"/>
  <c r="P2749" i="1"/>
  <c r="L2749" i="1"/>
  <c r="A2750" i="1"/>
  <c r="D2749" i="1"/>
  <c r="E2749" i="1" s="1"/>
  <c r="G2749" i="1" s="1"/>
  <c r="H2750" i="1" s="1"/>
  <c r="Q2749" i="1"/>
  <c r="O2747" i="1"/>
  <c r="K2749" i="1" l="1"/>
  <c r="B2749" i="1" s="1"/>
  <c r="M2749" i="1"/>
  <c r="N2749" i="1" s="1"/>
  <c r="C2750" i="1" s="1"/>
  <c r="I2750" i="1"/>
  <c r="J2750" i="1" s="1"/>
  <c r="P2750" i="1"/>
  <c r="A2751" i="1"/>
  <c r="L2750" i="1"/>
  <c r="D2750" i="1"/>
  <c r="E2750" i="1" s="1"/>
  <c r="G2750" i="1" s="1"/>
  <c r="H2751" i="1" s="1"/>
  <c r="Q2750" i="1"/>
  <c r="O2748" i="1"/>
  <c r="K2750" i="1" l="1"/>
  <c r="B2750" i="1"/>
  <c r="P2751" i="1"/>
  <c r="M2750" i="1"/>
  <c r="N2750" i="1" s="1"/>
  <c r="C2751" i="1" s="1"/>
  <c r="I2751" i="1"/>
  <c r="J2751" i="1" s="1"/>
  <c r="L2751" i="1"/>
  <c r="A2752" i="1"/>
  <c r="D2751" i="1"/>
  <c r="E2751" i="1" s="1"/>
  <c r="G2751" i="1" s="1"/>
  <c r="H2752" i="1" s="1"/>
  <c r="Q2751" i="1"/>
  <c r="O2749" i="1"/>
  <c r="K2751" i="1" l="1"/>
  <c r="B2751" i="1"/>
  <c r="M2751" i="1"/>
  <c r="N2751" i="1" s="1"/>
  <c r="C2752" i="1" s="1"/>
  <c r="I2752" i="1"/>
  <c r="J2752" i="1" s="1"/>
  <c r="L2752" i="1"/>
  <c r="A2753" i="1"/>
  <c r="D2752" i="1"/>
  <c r="E2752" i="1" s="1"/>
  <c r="G2752" i="1" s="1"/>
  <c r="H2753" i="1" s="1"/>
  <c r="P2752" i="1"/>
  <c r="Q2752" i="1"/>
  <c r="O2750" i="1"/>
  <c r="K2752" i="1" l="1"/>
  <c r="L2753" i="1"/>
  <c r="A2754" i="1"/>
  <c r="D2753" i="1"/>
  <c r="E2753" i="1" s="1"/>
  <c r="G2753" i="1" s="1"/>
  <c r="H2754" i="1" s="1"/>
  <c r="P2753" i="1"/>
  <c r="M2752" i="1"/>
  <c r="N2752" i="1" s="1"/>
  <c r="C2753" i="1" s="1"/>
  <c r="I2753" i="1"/>
  <c r="J2753" i="1" s="1"/>
  <c r="Q2753" i="1"/>
  <c r="O2751" i="1"/>
  <c r="O2752" i="1" l="1"/>
  <c r="K2753" i="1"/>
  <c r="B2753" i="1"/>
  <c r="J2754" i="1"/>
  <c r="L2754" i="1"/>
  <c r="A2755" i="1"/>
  <c r="D2754" i="1"/>
  <c r="E2754" i="1" s="1"/>
  <c r="G2754" i="1" s="1"/>
  <c r="H2755" i="1" s="1"/>
  <c r="M2753" i="1"/>
  <c r="N2753" i="1" s="1"/>
  <c r="C2754" i="1" s="1"/>
  <c r="I2754" i="1"/>
  <c r="Q2754" i="1"/>
  <c r="B2752" i="1"/>
  <c r="P2754" i="1"/>
  <c r="O2753" i="1" l="1"/>
  <c r="K2754" i="1"/>
  <c r="B2754" i="1"/>
  <c r="L2755" i="1"/>
  <c r="A2756" i="1"/>
  <c r="D2755" i="1"/>
  <c r="E2755" i="1" s="1"/>
  <c r="G2755" i="1" s="1"/>
  <c r="H2756" i="1" s="1"/>
  <c r="J2755" i="1"/>
  <c r="P2755" i="1"/>
  <c r="Q2755" i="1"/>
  <c r="M2754" i="1"/>
  <c r="N2754" i="1" s="1"/>
  <c r="C2755" i="1" s="1"/>
  <c r="I2755" i="1"/>
  <c r="K2755" i="1" l="1"/>
  <c r="M2755" i="1"/>
  <c r="N2755" i="1" s="1"/>
  <c r="C2756" i="1" s="1"/>
  <c r="I2756" i="1"/>
  <c r="J2756" i="1" s="1"/>
  <c r="A2757" i="1"/>
  <c r="L2756" i="1"/>
  <c r="D2756" i="1"/>
  <c r="E2756" i="1" s="1"/>
  <c r="G2756" i="1" s="1"/>
  <c r="H2757" i="1" s="1"/>
  <c r="Q2756" i="1"/>
  <c r="P2756" i="1"/>
  <c r="O2754" i="1"/>
  <c r="O2755" i="1" l="1"/>
  <c r="K2756" i="1"/>
  <c r="B2756" i="1"/>
  <c r="P2757" i="1"/>
  <c r="M2756" i="1"/>
  <c r="N2756" i="1" s="1"/>
  <c r="C2757" i="1" s="1"/>
  <c r="I2757" i="1"/>
  <c r="J2757" i="1" s="1"/>
  <c r="L2757" i="1"/>
  <c r="A2758" i="1"/>
  <c r="D2757" i="1"/>
  <c r="E2757" i="1" s="1"/>
  <c r="G2757" i="1" s="1"/>
  <c r="H2758" i="1" s="1"/>
  <c r="Q2757" i="1"/>
  <c r="B2755" i="1"/>
  <c r="K2757" i="1" l="1"/>
  <c r="B2757" i="1"/>
  <c r="M2757" i="1"/>
  <c r="N2757" i="1" s="1"/>
  <c r="C2758" i="1" s="1"/>
  <c r="I2758" i="1"/>
  <c r="J2758" i="1" s="1"/>
  <c r="P2758" i="1"/>
  <c r="L2758" i="1"/>
  <c r="A2759" i="1"/>
  <c r="D2758" i="1"/>
  <c r="E2758" i="1" s="1"/>
  <c r="G2758" i="1" s="1"/>
  <c r="H2759" i="1" s="1"/>
  <c r="Q2758" i="1"/>
  <c r="O2756" i="1"/>
  <c r="K2758" i="1" l="1"/>
  <c r="B2758" i="1"/>
  <c r="M2758" i="1"/>
  <c r="N2758" i="1" s="1"/>
  <c r="C2759" i="1" s="1"/>
  <c r="I2759" i="1"/>
  <c r="J2759" i="1" s="1"/>
  <c r="L2759" i="1"/>
  <c r="A2760" i="1"/>
  <c r="D2759" i="1"/>
  <c r="E2759" i="1" s="1"/>
  <c r="G2759" i="1" s="1"/>
  <c r="H2760" i="1" s="1"/>
  <c r="P2759" i="1"/>
  <c r="Q2759" i="1"/>
  <c r="O2757" i="1"/>
  <c r="Q2760" i="1" l="1"/>
  <c r="L2760" i="1"/>
  <c r="Q2761" i="1" s="1"/>
  <c r="A2761" i="1"/>
  <c r="D2760" i="1"/>
  <c r="E2760" i="1" s="1"/>
  <c r="G2760" i="1" s="1"/>
  <c r="H2761" i="1" s="1"/>
  <c r="M2759" i="1"/>
  <c r="N2759" i="1" s="1"/>
  <c r="I2760" i="1"/>
  <c r="J2760" i="1" s="1"/>
  <c r="C2760" i="1"/>
  <c r="K2759" i="1"/>
  <c r="B2759" i="1" s="1"/>
  <c r="P2760" i="1"/>
  <c r="O2758" i="1"/>
  <c r="P2761" i="1" l="1"/>
  <c r="K2760" i="1"/>
  <c r="A2762" i="1"/>
  <c r="L2761" i="1"/>
  <c r="D2761" i="1"/>
  <c r="E2761" i="1" s="1"/>
  <c r="G2761" i="1" s="1"/>
  <c r="H2762" i="1" s="1"/>
  <c r="B2760" i="1"/>
  <c r="O2759" i="1"/>
  <c r="M2760" i="1"/>
  <c r="N2760" i="1" s="1"/>
  <c r="C2761" i="1" s="1"/>
  <c r="I2761" i="1"/>
  <c r="J2761" i="1" s="1"/>
  <c r="K2761" i="1" l="1"/>
  <c r="B2761" i="1"/>
  <c r="M2761" i="1"/>
  <c r="N2761" i="1" s="1"/>
  <c r="C2762" i="1" s="1"/>
  <c r="I2762" i="1"/>
  <c r="J2762" i="1"/>
  <c r="L2762" i="1"/>
  <c r="A2763" i="1"/>
  <c r="D2762" i="1"/>
  <c r="E2762" i="1" s="1"/>
  <c r="G2762" i="1" s="1"/>
  <c r="H2763" i="1" s="1"/>
  <c r="O2760" i="1"/>
  <c r="P2762" i="1"/>
  <c r="Q2762" i="1"/>
  <c r="M2762" i="1" l="1"/>
  <c r="N2762" i="1" s="1"/>
  <c r="I2763" i="1"/>
  <c r="Q2763" i="1"/>
  <c r="P2763" i="1"/>
  <c r="K2762" i="1"/>
  <c r="C2763" i="1"/>
  <c r="L2763" i="1"/>
  <c r="A2764" i="1"/>
  <c r="D2763" i="1"/>
  <c r="E2763" i="1" s="1"/>
  <c r="G2763" i="1" s="1"/>
  <c r="H2764" i="1" s="1"/>
  <c r="J2763" i="1"/>
  <c r="O2761" i="1"/>
  <c r="A2765" i="1" l="1"/>
  <c r="L2764" i="1"/>
  <c r="D2764" i="1"/>
  <c r="E2764" i="1" s="1"/>
  <c r="G2764" i="1" s="1"/>
  <c r="H2765" i="1" s="1"/>
  <c r="K2763" i="1"/>
  <c r="O2762" i="1"/>
  <c r="B2762" i="1"/>
  <c r="M2763" i="1"/>
  <c r="N2763" i="1" s="1"/>
  <c r="C2764" i="1" s="1"/>
  <c r="I2764" i="1"/>
  <c r="P2764" i="1"/>
  <c r="Q2764" i="1"/>
  <c r="J2764" i="1"/>
  <c r="O2763" i="1" l="1"/>
  <c r="K2764" i="1"/>
  <c r="B2763" i="1"/>
  <c r="Q2765" i="1"/>
  <c r="B2764" i="1"/>
  <c r="P2765" i="1"/>
  <c r="M2764" i="1"/>
  <c r="N2764" i="1" s="1"/>
  <c r="C2765" i="1" s="1"/>
  <c r="I2765" i="1"/>
  <c r="J2765" i="1" s="1"/>
  <c r="L2765" i="1"/>
  <c r="A2766" i="1"/>
  <c r="D2765" i="1"/>
  <c r="E2765" i="1" s="1"/>
  <c r="G2765" i="1" s="1"/>
  <c r="H2766" i="1" s="1"/>
  <c r="K2765" i="1" l="1"/>
  <c r="B2765" i="1"/>
  <c r="Q2766" i="1"/>
  <c r="L2766" i="1"/>
  <c r="A2767" i="1"/>
  <c r="D2766" i="1"/>
  <c r="E2766" i="1" s="1"/>
  <c r="G2766" i="1" s="1"/>
  <c r="H2767" i="1" s="1"/>
  <c r="P2766" i="1"/>
  <c r="P2767" i="1" s="1"/>
  <c r="M2765" i="1"/>
  <c r="N2765" i="1" s="1"/>
  <c r="C2766" i="1" s="1"/>
  <c r="I2766" i="1"/>
  <c r="J2766" i="1" s="1"/>
  <c r="O2764" i="1"/>
  <c r="K2766" i="1" l="1"/>
  <c r="B2766" i="1"/>
  <c r="O2765" i="1"/>
  <c r="L2767" i="1"/>
  <c r="A2768" i="1"/>
  <c r="D2767" i="1"/>
  <c r="E2767" i="1" s="1"/>
  <c r="G2767" i="1" s="1"/>
  <c r="H2768" i="1" s="1"/>
  <c r="M2766" i="1"/>
  <c r="N2766" i="1" s="1"/>
  <c r="C2767" i="1" s="1"/>
  <c r="I2767" i="1"/>
  <c r="J2767" i="1" s="1"/>
  <c r="Q2767" i="1"/>
  <c r="K2767" i="1" l="1"/>
  <c r="A2769" i="1"/>
  <c r="L2768" i="1"/>
  <c r="D2768" i="1"/>
  <c r="E2768" i="1" s="1"/>
  <c r="G2768" i="1" s="1"/>
  <c r="H2769" i="1" s="1"/>
  <c r="M2767" i="1"/>
  <c r="N2767" i="1" s="1"/>
  <c r="C2768" i="1" s="1"/>
  <c r="I2768" i="1"/>
  <c r="J2768" i="1" s="1"/>
  <c r="Q2768" i="1"/>
  <c r="P2768" i="1"/>
  <c r="O2766" i="1"/>
  <c r="K2768" i="1" l="1"/>
  <c r="B2768" i="1"/>
  <c r="P2769" i="1"/>
  <c r="M2768" i="1"/>
  <c r="N2768" i="1" s="1"/>
  <c r="C2769" i="1" s="1"/>
  <c r="I2769" i="1"/>
  <c r="J2769" i="1" s="1"/>
  <c r="O2767" i="1"/>
  <c r="L2769" i="1"/>
  <c r="A2770" i="1"/>
  <c r="D2769" i="1"/>
  <c r="E2769" i="1" s="1"/>
  <c r="G2769" i="1" s="1"/>
  <c r="H2770" i="1" s="1"/>
  <c r="B2767" i="1"/>
  <c r="Q2769" i="1"/>
  <c r="Q2770" i="1" l="1"/>
  <c r="P2770" i="1"/>
  <c r="K2769" i="1"/>
  <c r="B2769" i="1"/>
  <c r="A2771" i="1"/>
  <c r="L2770" i="1"/>
  <c r="D2770" i="1"/>
  <c r="E2770" i="1" s="1"/>
  <c r="G2770" i="1" s="1"/>
  <c r="H2771" i="1" s="1"/>
  <c r="O2768" i="1"/>
  <c r="M2769" i="1"/>
  <c r="N2769" i="1" s="1"/>
  <c r="C2770" i="1" s="1"/>
  <c r="I2770" i="1"/>
  <c r="J2770" i="1" s="1"/>
  <c r="K2770" i="1" l="1"/>
  <c r="B2770" i="1"/>
  <c r="J2771" i="1"/>
  <c r="L2771" i="1"/>
  <c r="A2772" i="1"/>
  <c r="D2771" i="1"/>
  <c r="E2771" i="1" s="1"/>
  <c r="G2771" i="1" s="1"/>
  <c r="H2772" i="1" s="1"/>
  <c r="M2770" i="1"/>
  <c r="N2770" i="1" s="1"/>
  <c r="C2771" i="1" s="1"/>
  <c r="I2771" i="1"/>
  <c r="P2771" i="1"/>
  <c r="Q2771" i="1"/>
  <c r="O2769" i="1"/>
  <c r="L2772" i="1" l="1"/>
  <c r="A2773" i="1"/>
  <c r="D2772" i="1"/>
  <c r="E2772" i="1" s="1"/>
  <c r="G2772" i="1" s="1"/>
  <c r="H2773" i="1" s="1"/>
  <c r="P2772" i="1"/>
  <c r="P2773" i="1" s="1"/>
  <c r="M2771" i="1"/>
  <c r="N2771" i="1" s="1"/>
  <c r="C2772" i="1" s="1"/>
  <c r="I2772" i="1"/>
  <c r="J2772" i="1" s="1"/>
  <c r="Q2772" i="1"/>
  <c r="Q2773" i="1" s="1"/>
  <c r="K2771" i="1"/>
  <c r="O2770" i="1"/>
  <c r="K2772" i="1" l="1"/>
  <c r="B2772" i="1"/>
  <c r="A2774" i="1"/>
  <c r="L2773" i="1"/>
  <c r="P2774" i="1" s="1"/>
  <c r="D2773" i="1"/>
  <c r="E2773" i="1" s="1"/>
  <c r="G2773" i="1" s="1"/>
  <c r="H2774" i="1" s="1"/>
  <c r="O2771" i="1"/>
  <c r="B2771" i="1"/>
  <c r="M2772" i="1"/>
  <c r="N2772" i="1" s="1"/>
  <c r="C2773" i="1" s="1"/>
  <c r="I2773" i="1"/>
  <c r="J2773" i="1" s="1"/>
  <c r="K2773" i="1" l="1"/>
  <c r="B2773" i="1"/>
  <c r="A2775" i="1"/>
  <c r="L2774" i="1"/>
  <c r="D2774" i="1"/>
  <c r="E2774" i="1" s="1"/>
  <c r="G2774" i="1" s="1"/>
  <c r="H2775" i="1" s="1"/>
  <c r="M2773" i="1"/>
  <c r="N2773" i="1" s="1"/>
  <c r="C2774" i="1" s="1"/>
  <c r="I2774" i="1"/>
  <c r="J2774" i="1" s="1"/>
  <c r="Q2774" i="1"/>
  <c r="O2772" i="1"/>
  <c r="Q2775" i="1" l="1"/>
  <c r="K2774" i="1"/>
  <c r="B2774" i="1"/>
  <c r="M2774" i="1"/>
  <c r="N2774" i="1" s="1"/>
  <c r="C2775" i="1" s="1"/>
  <c r="I2775" i="1"/>
  <c r="J2775" i="1" s="1"/>
  <c r="L2775" i="1"/>
  <c r="A2776" i="1"/>
  <c r="D2775" i="1"/>
  <c r="E2775" i="1" s="1"/>
  <c r="G2775" i="1" s="1"/>
  <c r="H2776" i="1" s="1"/>
  <c r="P2775" i="1"/>
  <c r="O2773" i="1"/>
  <c r="K2775" i="1" l="1"/>
  <c r="B2775" i="1"/>
  <c r="M2775" i="1"/>
  <c r="N2775" i="1" s="1"/>
  <c r="C2776" i="1" s="1"/>
  <c r="I2776" i="1"/>
  <c r="J2776" i="1" s="1"/>
  <c r="L2776" i="1"/>
  <c r="A2777" i="1"/>
  <c r="D2776" i="1"/>
  <c r="E2776" i="1" s="1"/>
  <c r="G2776" i="1" s="1"/>
  <c r="H2777" i="1" s="1"/>
  <c r="Q2776" i="1"/>
  <c r="P2776" i="1"/>
  <c r="O2774" i="1"/>
  <c r="K2776" i="1" l="1"/>
  <c r="M2776" i="1"/>
  <c r="N2776" i="1" s="1"/>
  <c r="C2777" i="1" s="1"/>
  <c r="I2777" i="1"/>
  <c r="J2777" i="1" s="1"/>
  <c r="P2777" i="1"/>
  <c r="Q2777" i="1"/>
  <c r="A2778" i="1"/>
  <c r="L2777" i="1"/>
  <c r="D2777" i="1"/>
  <c r="E2777" i="1" s="1"/>
  <c r="G2777" i="1" s="1"/>
  <c r="H2778" i="1" s="1"/>
  <c r="O2775" i="1"/>
  <c r="O2776" i="1" l="1"/>
  <c r="K2777" i="1"/>
  <c r="B2777" i="1"/>
  <c r="Q2778" i="1"/>
  <c r="P2778" i="1"/>
  <c r="L2778" i="1"/>
  <c r="A2779" i="1"/>
  <c r="D2778" i="1"/>
  <c r="E2778" i="1" s="1"/>
  <c r="G2778" i="1" s="1"/>
  <c r="H2779" i="1" s="1"/>
  <c r="B2776" i="1"/>
  <c r="M2777" i="1"/>
  <c r="N2777" i="1" s="1"/>
  <c r="C2778" i="1" s="1"/>
  <c r="I2778" i="1"/>
  <c r="J2778" i="1" s="1"/>
  <c r="K2778" i="1" l="1"/>
  <c r="B2778" i="1"/>
  <c r="M2778" i="1"/>
  <c r="N2778" i="1" s="1"/>
  <c r="C2779" i="1" s="1"/>
  <c r="I2779" i="1"/>
  <c r="J2779" i="1" s="1"/>
  <c r="P2779" i="1"/>
  <c r="L2779" i="1"/>
  <c r="A2780" i="1"/>
  <c r="D2779" i="1"/>
  <c r="E2779" i="1" s="1"/>
  <c r="G2779" i="1" s="1"/>
  <c r="H2780" i="1" s="1"/>
  <c r="Q2779" i="1"/>
  <c r="O2777" i="1"/>
  <c r="K2779" i="1" l="1"/>
  <c r="B2779" i="1"/>
  <c r="M2779" i="1"/>
  <c r="N2779" i="1" s="1"/>
  <c r="C2780" i="1" s="1"/>
  <c r="I2780" i="1"/>
  <c r="P2780" i="1"/>
  <c r="P2781" i="1" s="1"/>
  <c r="Q2780" i="1"/>
  <c r="Q2781" i="1" s="1"/>
  <c r="J2780" i="1"/>
  <c r="L2780" i="1"/>
  <c r="A2781" i="1"/>
  <c r="D2780" i="1"/>
  <c r="E2780" i="1" s="1"/>
  <c r="G2780" i="1" s="1"/>
  <c r="H2781" i="1" s="1"/>
  <c r="O2778" i="1"/>
  <c r="K2780" i="1" l="1"/>
  <c r="A2782" i="1"/>
  <c r="L2781" i="1"/>
  <c r="Q2782" i="1" s="1"/>
  <c r="D2781" i="1"/>
  <c r="E2781" i="1" s="1"/>
  <c r="G2781" i="1" s="1"/>
  <c r="H2782" i="1" s="1"/>
  <c r="M2780" i="1"/>
  <c r="N2780" i="1" s="1"/>
  <c r="C2781" i="1" s="1"/>
  <c r="I2781" i="1"/>
  <c r="J2781" i="1" s="1"/>
  <c r="O2779" i="1"/>
  <c r="K2781" i="1" l="1"/>
  <c r="B2781" i="1"/>
  <c r="M2781" i="1"/>
  <c r="N2781" i="1" s="1"/>
  <c r="C2782" i="1" s="1"/>
  <c r="I2782" i="1"/>
  <c r="J2782" i="1" s="1"/>
  <c r="L2782" i="1"/>
  <c r="A2783" i="1"/>
  <c r="D2782" i="1"/>
  <c r="E2782" i="1" s="1"/>
  <c r="G2782" i="1" s="1"/>
  <c r="H2783" i="1" s="1"/>
  <c r="O2780" i="1"/>
  <c r="P2782" i="1"/>
  <c r="B2780" i="1"/>
  <c r="K2782" i="1" l="1"/>
  <c r="B2782" i="1"/>
  <c r="L2783" i="1"/>
  <c r="A2784" i="1"/>
  <c r="D2783" i="1"/>
  <c r="E2783" i="1" s="1"/>
  <c r="G2783" i="1" s="1"/>
  <c r="H2784" i="1" s="1"/>
  <c r="M2782" i="1"/>
  <c r="N2782" i="1" s="1"/>
  <c r="C2783" i="1" s="1"/>
  <c r="I2783" i="1"/>
  <c r="J2783" i="1" s="1"/>
  <c r="P2783" i="1"/>
  <c r="Q2783" i="1"/>
  <c r="O2781" i="1"/>
  <c r="K2783" i="1" l="1"/>
  <c r="B2783" i="1"/>
  <c r="A2785" i="1"/>
  <c r="L2784" i="1"/>
  <c r="D2784" i="1"/>
  <c r="E2784" i="1" s="1"/>
  <c r="G2784" i="1" s="1"/>
  <c r="H2785" i="1" s="1"/>
  <c r="J2784" i="1"/>
  <c r="Q2784" i="1"/>
  <c r="M2783" i="1"/>
  <c r="N2783" i="1" s="1"/>
  <c r="C2784" i="1" s="1"/>
  <c r="I2784" i="1"/>
  <c r="P2784" i="1"/>
  <c r="O2782" i="1"/>
  <c r="K2784" i="1" l="1"/>
  <c r="B2784" i="1"/>
  <c r="M2784" i="1"/>
  <c r="N2784" i="1" s="1"/>
  <c r="C2785" i="1" s="1"/>
  <c r="I2785" i="1"/>
  <c r="J2785" i="1" s="1"/>
  <c r="P2785" i="1"/>
  <c r="A2786" i="1"/>
  <c r="L2785" i="1"/>
  <c r="D2785" i="1"/>
  <c r="E2785" i="1" s="1"/>
  <c r="G2785" i="1" s="1"/>
  <c r="H2786" i="1" s="1"/>
  <c r="O2783" i="1"/>
  <c r="Q2785" i="1"/>
  <c r="K2785" i="1" l="1"/>
  <c r="B2785" i="1"/>
  <c r="L2786" i="1"/>
  <c r="A2787" i="1"/>
  <c r="D2786" i="1"/>
  <c r="E2786" i="1" s="1"/>
  <c r="G2786" i="1" s="1"/>
  <c r="H2787" i="1" s="1"/>
  <c r="P2786" i="1"/>
  <c r="P2787" i="1" s="1"/>
  <c r="Q2786" i="1"/>
  <c r="M2785" i="1"/>
  <c r="N2785" i="1" s="1"/>
  <c r="C2786" i="1" s="1"/>
  <c r="I2786" i="1"/>
  <c r="J2786" i="1" s="1"/>
  <c r="O2784" i="1"/>
  <c r="K2786" i="1" l="1"/>
  <c r="B2786" i="1"/>
  <c r="M2786" i="1"/>
  <c r="N2786" i="1" s="1"/>
  <c r="C2787" i="1" s="1"/>
  <c r="I2787" i="1"/>
  <c r="J2787" i="1" s="1"/>
  <c r="O2785" i="1"/>
  <c r="L2787" i="1"/>
  <c r="P2788" i="1" s="1"/>
  <c r="A2788" i="1"/>
  <c r="D2787" i="1"/>
  <c r="E2787" i="1" s="1"/>
  <c r="G2787" i="1" s="1"/>
  <c r="H2788" i="1" s="1"/>
  <c r="Q2787" i="1"/>
  <c r="Q2788" i="1" l="1"/>
  <c r="K2787" i="1"/>
  <c r="B2787" i="1"/>
  <c r="A2789" i="1"/>
  <c r="L2788" i="1"/>
  <c r="D2788" i="1"/>
  <c r="E2788" i="1" s="1"/>
  <c r="G2788" i="1" s="1"/>
  <c r="H2789" i="1" s="1"/>
  <c r="O2786" i="1"/>
  <c r="M2787" i="1"/>
  <c r="N2787" i="1" s="1"/>
  <c r="C2788" i="1" s="1"/>
  <c r="I2788" i="1"/>
  <c r="J2788" i="1" s="1"/>
  <c r="K2788" i="1" l="1"/>
  <c r="B2788" i="1"/>
  <c r="L2789" i="1"/>
  <c r="A2790" i="1"/>
  <c r="D2789" i="1"/>
  <c r="E2789" i="1" s="1"/>
  <c r="G2789" i="1" s="1"/>
  <c r="H2790" i="1" s="1"/>
  <c r="M2788" i="1"/>
  <c r="N2788" i="1" s="1"/>
  <c r="C2789" i="1" s="1"/>
  <c r="I2789" i="1"/>
  <c r="J2789" i="1" s="1"/>
  <c r="P2789" i="1"/>
  <c r="Q2789" i="1"/>
  <c r="O2787" i="1"/>
  <c r="K2789" i="1" l="1"/>
  <c r="B2789" i="1"/>
  <c r="M2789" i="1"/>
  <c r="N2789" i="1" s="1"/>
  <c r="C2790" i="1" s="1"/>
  <c r="I2790" i="1"/>
  <c r="J2790" i="1"/>
  <c r="L2790" i="1"/>
  <c r="A2791" i="1"/>
  <c r="D2790" i="1"/>
  <c r="E2790" i="1" s="1"/>
  <c r="G2790" i="1" s="1"/>
  <c r="H2791" i="1" s="1"/>
  <c r="Q2790" i="1"/>
  <c r="O2788" i="1"/>
  <c r="P2790" i="1"/>
  <c r="K2790" i="1" l="1"/>
  <c r="B2790" i="1" s="1"/>
  <c r="M2790" i="1"/>
  <c r="N2790" i="1" s="1"/>
  <c r="C2791" i="1" s="1"/>
  <c r="I2791" i="1"/>
  <c r="J2791" i="1" s="1"/>
  <c r="A2792" i="1"/>
  <c r="L2791" i="1"/>
  <c r="D2791" i="1"/>
  <c r="E2791" i="1" s="1"/>
  <c r="G2791" i="1" s="1"/>
  <c r="H2792" i="1" s="1"/>
  <c r="P2791" i="1"/>
  <c r="Q2791" i="1"/>
  <c r="O2789" i="1"/>
  <c r="K2791" i="1" l="1"/>
  <c r="B2791" i="1"/>
  <c r="M2791" i="1"/>
  <c r="N2791" i="1" s="1"/>
  <c r="C2792" i="1" s="1"/>
  <c r="I2792" i="1"/>
  <c r="Q2792" i="1"/>
  <c r="J2792" i="1"/>
  <c r="P2792" i="1"/>
  <c r="P2793" i="1" s="1"/>
  <c r="O2790" i="1"/>
  <c r="A2793" i="1"/>
  <c r="L2792" i="1"/>
  <c r="D2792" i="1"/>
  <c r="E2792" i="1" s="1"/>
  <c r="G2792" i="1" s="1"/>
  <c r="H2793" i="1" s="1"/>
  <c r="K2792" i="1" l="1"/>
  <c r="B2792" i="1"/>
  <c r="M2792" i="1"/>
  <c r="N2792" i="1" s="1"/>
  <c r="C2793" i="1" s="1"/>
  <c r="I2793" i="1"/>
  <c r="J2793" i="1" s="1"/>
  <c r="Q2793" i="1"/>
  <c r="A2794" i="1"/>
  <c r="L2793" i="1"/>
  <c r="P2794" i="1" s="1"/>
  <c r="D2793" i="1"/>
  <c r="E2793" i="1" s="1"/>
  <c r="G2793" i="1" s="1"/>
  <c r="H2794" i="1" s="1"/>
  <c r="O2791" i="1"/>
  <c r="Q2794" i="1" l="1"/>
  <c r="K2793" i="1"/>
  <c r="B2793" i="1" s="1"/>
  <c r="M2793" i="1"/>
  <c r="N2793" i="1" s="1"/>
  <c r="C2794" i="1" s="1"/>
  <c r="I2794" i="1"/>
  <c r="J2794" i="1" s="1"/>
  <c r="O2792" i="1"/>
  <c r="A2795" i="1"/>
  <c r="L2794" i="1"/>
  <c r="D2794" i="1"/>
  <c r="E2794" i="1" s="1"/>
  <c r="G2794" i="1" s="1"/>
  <c r="H2795" i="1" s="1"/>
  <c r="K2794" i="1" l="1"/>
  <c r="B2794" i="1"/>
  <c r="M2794" i="1"/>
  <c r="N2794" i="1" s="1"/>
  <c r="C2795" i="1" s="1"/>
  <c r="I2795" i="1"/>
  <c r="J2795" i="1" s="1"/>
  <c r="Q2795" i="1"/>
  <c r="O2793" i="1"/>
  <c r="L2795" i="1"/>
  <c r="A2796" i="1"/>
  <c r="D2795" i="1"/>
  <c r="E2795" i="1" s="1"/>
  <c r="G2795" i="1" s="1"/>
  <c r="H2796" i="1" s="1"/>
  <c r="P2795" i="1"/>
  <c r="Q2796" i="1" l="1"/>
  <c r="P2796" i="1"/>
  <c r="K2795" i="1"/>
  <c r="B2795" i="1"/>
  <c r="A2797" i="1"/>
  <c r="L2796" i="1"/>
  <c r="Q2797" i="1" s="1"/>
  <c r="D2796" i="1"/>
  <c r="E2796" i="1" s="1"/>
  <c r="G2796" i="1" s="1"/>
  <c r="H2797" i="1" s="1"/>
  <c r="O2794" i="1"/>
  <c r="M2795" i="1"/>
  <c r="N2795" i="1" s="1"/>
  <c r="C2796" i="1" s="1"/>
  <c r="I2796" i="1"/>
  <c r="J2796" i="1" s="1"/>
  <c r="K2796" i="1" l="1"/>
  <c r="B2796" i="1"/>
  <c r="A2798" i="1"/>
  <c r="L2797" i="1"/>
  <c r="Q2798" i="1" s="1"/>
  <c r="D2797" i="1"/>
  <c r="E2797" i="1" s="1"/>
  <c r="G2797" i="1" s="1"/>
  <c r="H2798" i="1" s="1"/>
  <c r="M2796" i="1"/>
  <c r="N2796" i="1" s="1"/>
  <c r="C2797" i="1" s="1"/>
  <c r="I2797" i="1"/>
  <c r="J2797" i="1" s="1"/>
  <c r="P2797" i="1"/>
  <c r="O2795" i="1"/>
  <c r="K2797" i="1" l="1"/>
  <c r="B2797" i="1"/>
  <c r="M2797" i="1"/>
  <c r="N2797" i="1" s="1"/>
  <c r="C2798" i="1" s="1"/>
  <c r="I2798" i="1"/>
  <c r="J2798" i="1" s="1"/>
  <c r="L2798" i="1"/>
  <c r="A2799" i="1"/>
  <c r="D2798" i="1"/>
  <c r="E2798" i="1" s="1"/>
  <c r="G2798" i="1" s="1"/>
  <c r="H2799" i="1" s="1"/>
  <c r="P2798" i="1"/>
  <c r="O2796" i="1"/>
  <c r="K2798" i="1" l="1"/>
  <c r="B2798" i="1"/>
  <c r="M2798" i="1"/>
  <c r="N2798" i="1" s="1"/>
  <c r="C2799" i="1" s="1"/>
  <c r="I2799" i="1"/>
  <c r="P2799" i="1"/>
  <c r="P2800" i="1" s="1"/>
  <c r="Q2799" i="1"/>
  <c r="Q2800" i="1" s="1"/>
  <c r="J2799" i="1"/>
  <c r="O2797" i="1"/>
  <c r="L2799" i="1"/>
  <c r="A2800" i="1"/>
  <c r="D2799" i="1"/>
  <c r="E2799" i="1" s="1"/>
  <c r="G2799" i="1" s="1"/>
  <c r="H2800" i="1" s="1"/>
  <c r="K2799" i="1" l="1"/>
  <c r="B2799" i="1"/>
  <c r="M2799" i="1"/>
  <c r="N2799" i="1" s="1"/>
  <c r="C2800" i="1" s="1"/>
  <c r="I2800" i="1"/>
  <c r="J2800" i="1"/>
  <c r="A2801" i="1"/>
  <c r="L2800" i="1"/>
  <c r="P2801" i="1" s="1"/>
  <c r="D2800" i="1"/>
  <c r="E2800" i="1" s="1"/>
  <c r="G2800" i="1" s="1"/>
  <c r="H2801" i="1" s="1"/>
  <c r="O2798" i="1"/>
  <c r="K2800" i="1" l="1"/>
  <c r="B2800" i="1" s="1"/>
  <c r="Q2801" i="1"/>
  <c r="M2800" i="1"/>
  <c r="N2800" i="1" s="1"/>
  <c r="C2801" i="1" s="1"/>
  <c r="I2801" i="1"/>
  <c r="J2801" i="1" s="1"/>
  <c r="A2802" i="1"/>
  <c r="L2801" i="1"/>
  <c r="D2801" i="1"/>
  <c r="E2801" i="1" s="1"/>
  <c r="G2801" i="1" s="1"/>
  <c r="H2802" i="1" s="1"/>
  <c r="O2799" i="1"/>
  <c r="Q2802" i="1" l="1"/>
  <c r="K2801" i="1"/>
  <c r="B2801" i="1"/>
  <c r="O2800" i="1"/>
  <c r="M2801" i="1"/>
  <c r="N2801" i="1" s="1"/>
  <c r="C2802" i="1" s="1"/>
  <c r="I2802" i="1"/>
  <c r="J2802" i="1" s="1"/>
  <c r="L2802" i="1"/>
  <c r="Q2803" i="1" s="1"/>
  <c r="A2803" i="1"/>
  <c r="D2802" i="1"/>
  <c r="E2802" i="1" s="1"/>
  <c r="G2802" i="1" s="1"/>
  <c r="H2803" i="1" s="1"/>
  <c r="P2802" i="1"/>
  <c r="P2803" i="1" l="1"/>
  <c r="K2802" i="1"/>
  <c r="O2802" i="1" s="1"/>
  <c r="B2802" i="1"/>
  <c r="J2803" i="1"/>
  <c r="A2804" i="1"/>
  <c r="L2803" i="1"/>
  <c r="P2804" i="1" s="1"/>
  <c r="D2803" i="1"/>
  <c r="E2803" i="1" s="1"/>
  <c r="G2803" i="1" s="1"/>
  <c r="H2804" i="1" s="1"/>
  <c r="O2801" i="1"/>
  <c r="M2802" i="1"/>
  <c r="N2802" i="1" s="1"/>
  <c r="C2803" i="1" s="1"/>
  <c r="I2803" i="1"/>
  <c r="K2803" i="1" l="1"/>
  <c r="B2803" i="1"/>
  <c r="A2805" i="1"/>
  <c r="L2804" i="1"/>
  <c r="D2804" i="1"/>
  <c r="E2804" i="1" s="1"/>
  <c r="G2804" i="1" s="1"/>
  <c r="H2805" i="1" s="1"/>
  <c r="Q2804" i="1"/>
  <c r="M2803" i="1"/>
  <c r="N2803" i="1" s="1"/>
  <c r="C2804" i="1" s="1"/>
  <c r="I2804" i="1"/>
  <c r="J2804" i="1" s="1"/>
  <c r="K2804" i="1" l="1"/>
  <c r="B2804" i="1"/>
  <c r="L2805" i="1"/>
  <c r="A2806" i="1"/>
  <c r="D2805" i="1"/>
  <c r="E2805" i="1" s="1"/>
  <c r="G2805" i="1" s="1"/>
  <c r="H2806" i="1" s="1"/>
  <c r="M2804" i="1"/>
  <c r="N2804" i="1" s="1"/>
  <c r="C2805" i="1" s="1"/>
  <c r="I2805" i="1"/>
  <c r="J2805" i="1" s="1"/>
  <c r="P2805" i="1"/>
  <c r="Q2805" i="1"/>
  <c r="O2803" i="1"/>
  <c r="O2804" i="1" l="1"/>
  <c r="K2805" i="1"/>
  <c r="B2805" i="1"/>
  <c r="L2806" i="1"/>
  <c r="A2807" i="1"/>
  <c r="D2806" i="1"/>
  <c r="E2806" i="1" s="1"/>
  <c r="G2806" i="1" s="1"/>
  <c r="H2807" i="1" s="1"/>
  <c r="Q2806" i="1"/>
  <c r="P2806" i="1"/>
  <c r="M2805" i="1"/>
  <c r="N2805" i="1" s="1"/>
  <c r="C2806" i="1" s="1"/>
  <c r="I2806" i="1"/>
  <c r="J2806" i="1" s="1"/>
  <c r="K2806" i="1" l="1"/>
  <c r="B2806" i="1" s="1"/>
  <c r="M2806" i="1"/>
  <c r="N2806" i="1" s="1"/>
  <c r="C2807" i="1" s="1"/>
  <c r="I2807" i="1"/>
  <c r="J2807" i="1"/>
  <c r="P2807" i="1"/>
  <c r="O2805" i="1"/>
  <c r="L2807" i="1"/>
  <c r="A2808" i="1"/>
  <c r="D2807" i="1"/>
  <c r="E2807" i="1" s="1"/>
  <c r="G2807" i="1" s="1"/>
  <c r="H2808" i="1" s="1"/>
  <c r="Q2807" i="1"/>
  <c r="P2808" i="1" l="1"/>
  <c r="Q2808" i="1"/>
  <c r="K2807" i="1"/>
  <c r="B2807" i="1"/>
  <c r="A2809" i="1"/>
  <c r="L2808" i="1"/>
  <c r="D2808" i="1"/>
  <c r="E2808" i="1" s="1"/>
  <c r="G2808" i="1" s="1"/>
  <c r="H2809" i="1" s="1"/>
  <c r="O2806" i="1"/>
  <c r="M2807" i="1"/>
  <c r="N2807" i="1" s="1"/>
  <c r="C2808" i="1" s="1"/>
  <c r="I2808" i="1"/>
  <c r="J2808" i="1" s="1"/>
  <c r="K2808" i="1" l="1"/>
  <c r="M2808" i="1"/>
  <c r="N2808" i="1" s="1"/>
  <c r="C2809" i="1" s="1"/>
  <c r="I2809" i="1"/>
  <c r="J2809" i="1" s="1"/>
  <c r="Q2809" i="1"/>
  <c r="L2809" i="1"/>
  <c r="A2810" i="1"/>
  <c r="D2809" i="1"/>
  <c r="E2809" i="1" s="1"/>
  <c r="G2809" i="1" s="1"/>
  <c r="H2810" i="1" s="1"/>
  <c r="P2809" i="1"/>
  <c r="O2807" i="1"/>
  <c r="O2808" i="1" l="1"/>
  <c r="K2809" i="1"/>
  <c r="B2809" i="1"/>
  <c r="L2810" i="1"/>
  <c r="A2811" i="1"/>
  <c r="D2810" i="1"/>
  <c r="E2810" i="1" s="1"/>
  <c r="G2810" i="1" s="1"/>
  <c r="H2811" i="1" s="1"/>
  <c r="M2809" i="1"/>
  <c r="N2809" i="1" s="1"/>
  <c r="C2810" i="1" s="1"/>
  <c r="I2810" i="1"/>
  <c r="J2810" i="1" s="1"/>
  <c r="Q2810" i="1"/>
  <c r="P2810" i="1"/>
  <c r="B2808" i="1"/>
  <c r="K2810" i="1" l="1"/>
  <c r="B2810" i="1"/>
  <c r="J2811" i="1"/>
  <c r="L2811" i="1"/>
  <c r="A2812" i="1"/>
  <c r="D2811" i="1"/>
  <c r="E2811" i="1" s="1"/>
  <c r="G2811" i="1" s="1"/>
  <c r="H2812" i="1" s="1"/>
  <c r="M2810" i="1"/>
  <c r="N2810" i="1" s="1"/>
  <c r="C2811" i="1" s="1"/>
  <c r="I2811" i="1"/>
  <c r="Q2811" i="1"/>
  <c r="P2811" i="1"/>
  <c r="O2809" i="1"/>
  <c r="M2811" i="1" l="1"/>
  <c r="N2811" i="1" s="1"/>
  <c r="I2812" i="1"/>
  <c r="J2812" i="1"/>
  <c r="A2813" i="1"/>
  <c r="L2812" i="1"/>
  <c r="D2812" i="1"/>
  <c r="E2812" i="1" s="1"/>
  <c r="G2812" i="1" s="1"/>
  <c r="H2813" i="1" s="1"/>
  <c r="Q2812" i="1"/>
  <c r="K2811" i="1"/>
  <c r="C2812" i="1"/>
  <c r="P2812" i="1"/>
  <c r="O2810" i="1"/>
  <c r="Q2813" i="1" l="1"/>
  <c r="A2814" i="1"/>
  <c r="L2813" i="1"/>
  <c r="D2813" i="1"/>
  <c r="E2813" i="1" s="1"/>
  <c r="G2813" i="1" s="1"/>
  <c r="H2814" i="1" s="1"/>
  <c r="M2812" i="1"/>
  <c r="N2812" i="1" s="1"/>
  <c r="C2813" i="1" s="1"/>
  <c r="I2813" i="1"/>
  <c r="J2813" i="1" s="1"/>
  <c r="P2813" i="1"/>
  <c r="K2812" i="1"/>
  <c r="O2811" i="1"/>
  <c r="B2811" i="1"/>
  <c r="K2813" i="1" l="1"/>
  <c r="B2813" i="1"/>
  <c r="M2813" i="1"/>
  <c r="N2813" i="1" s="1"/>
  <c r="C2814" i="1" s="1"/>
  <c r="I2814" i="1"/>
  <c r="J2814" i="1" s="1"/>
  <c r="O2812" i="1"/>
  <c r="B2812" i="1"/>
  <c r="L2814" i="1"/>
  <c r="A2815" i="1"/>
  <c r="D2814" i="1"/>
  <c r="E2814" i="1" s="1"/>
  <c r="G2814" i="1" s="1"/>
  <c r="H2815" i="1" s="1"/>
  <c r="P2814" i="1"/>
  <c r="Q2814" i="1"/>
  <c r="Q2815" i="1" l="1"/>
  <c r="P2815" i="1"/>
  <c r="K2814" i="1"/>
  <c r="B2814" i="1"/>
  <c r="A2816" i="1"/>
  <c r="L2815" i="1"/>
  <c r="D2815" i="1"/>
  <c r="E2815" i="1" s="1"/>
  <c r="G2815" i="1" s="1"/>
  <c r="H2816" i="1" s="1"/>
  <c r="M2814" i="1"/>
  <c r="N2814" i="1" s="1"/>
  <c r="C2815" i="1" s="1"/>
  <c r="I2815" i="1"/>
  <c r="J2815" i="1" s="1"/>
  <c r="O2813" i="1"/>
  <c r="O2814" i="1" l="1"/>
  <c r="K2815" i="1"/>
  <c r="B2815" i="1"/>
  <c r="M2815" i="1"/>
  <c r="N2815" i="1" s="1"/>
  <c r="C2816" i="1" s="1"/>
  <c r="I2816" i="1"/>
  <c r="J2816" i="1" s="1"/>
  <c r="A2817" i="1"/>
  <c r="L2816" i="1"/>
  <c r="D2816" i="1"/>
  <c r="E2816" i="1" s="1"/>
  <c r="G2816" i="1" s="1"/>
  <c r="H2817" i="1" s="1"/>
  <c r="P2816" i="1"/>
  <c r="Q2816" i="1"/>
  <c r="K2816" i="1" l="1"/>
  <c r="B2816" i="1"/>
  <c r="A2818" i="1"/>
  <c r="L2817" i="1"/>
  <c r="D2817" i="1"/>
  <c r="E2817" i="1" s="1"/>
  <c r="G2817" i="1" s="1"/>
  <c r="H2818" i="1" s="1"/>
  <c r="M2816" i="1"/>
  <c r="N2816" i="1" s="1"/>
  <c r="C2817" i="1" s="1"/>
  <c r="I2817" i="1"/>
  <c r="J2817" i="1" s="1"/>
  <c r="Q2817" i="1"/>
  <c r="P2817" i="1"/>
  <c r="O2815" i="1"/>
  <c r="K2817" i="1" l="1"/>
  <c r="B2817" i="1"/>
  <c r="M2817" i="1"/>
  <c r="N2817" i="1" s="1"/>
  <c r="C2818" i="1" s="1"/>
  <c r="I2818" i="1"/>
  <c r="J2818" i="1" s="1"/>
  <c r="L2818" i="1"/>
  <c r="A2819" i="1"/>
  <c r="D2818" i="1"/>
  <c r="E2818" i="1" s="1"/>
  <c r="G2818" i="1" s="1"/>
  <c r="H2819" i="1" s="1"/>
  <c r="P2818" i="1"/>
  <c r="Q2818" i="1"/>
  <c r="O2816" i="1"/>
  <c r="K2818" i="1" l="1"/>
  <c r="B2818" i="1"/>
  <c r="M2818" i="1"/>
  <c r="N2818" i="1" s="1"/>
  <c r="C2819" i="1" s="1"/>
  <c r="I2819" i="1"/>
  <c r="J2819" i="1" s="1"/>
  <c r="Q2819" i="1"/>
  <c r="P2819" i="1"/>
  <c r="A2820" i="1"/>
  <c r="L2819" i="1"/>
  <c r="D2819" i="1"/>
  <c r="E2819" i="1" s="1"/>
  <c r="G2819" i="1" s="1"/>
  <c r="H2820" i="1" s="1"/>
  <c r="O2817" i="1"/>
  <c r="Q2820" i="1" l="1"/>
  <c r="P2820" i="1"/>
  <c r="K2819" i="1"/>
  <c r="B2819" i="1"/>
  <c r="A2821" i="1"/>
  <c r="L2820" i="1"/>
  <c r="P2821" i="1" s="1"/>
  <c r="D2820" i="1"/>
  <c r="E2820" i="1" s="1"/>
  <c r="G2820" i="1" s="1"/>
  <c r="H2821" i="1" s="1"/>
  <c r="M2819" i="1"/>
  <c r="N2819" i="1" s="1"/>
  <c r="C2820" i="1" s="1"/>
  <c r="I2820" i="1"/>
  <c r="J2820" i="1" s="1"/>
  <c r="O2818" i="1"/>
  <c r="K2820" i="1" l="1"/>
  <c r="B2820" i="1"/>
  <c r="M2820" i="1"/>
  <c r="N2820" i="1" s="1"/>
  <c r="C2821" i="1" s="1"/>
  <c r="I2821" i="1"/>
  <c r="J2821" i="1" s="1"/>
  <c r="A2822" i="1"/>
  <c r="L2821" i="1"/>
  <c r="P2822" i="1" s="1"/>
  <c r="D2821" i="1"/>
  <c r="E2821" i="1" s="1"/>
  <c r="G2821" i="1" s="1"/>
  <c r="H2822" i="1" s="1"/>
  <c r="Q2821" i="1"/>
  <c r="O2819" i="1"/>
  <c r="Q2822" i="1" l="1"/>
  <c r="K2821" i="1"/>
  <c r="B2821" i="1"/>
  <c r="L2822" i="1"/>
  <c r="A2823" i="1"/>
  <c r="D2822" i="1"/>
  <c r="E2822" i="1" s="1"/>
  <c r="G2822" i="1" s="1"/>
  <c r="H2823" i="1" s="1"/>
  <c r="O2820" i="1"/>
  <c r="M2821" i="1"/>
  <c r="N2821" i="1" s="1"/>
  <c r="C2822" i="1" s="1"/>
  <c r="I2822" i="1"/>
  <c r="J2822" i="1" s="1"/>
  <c r="K2822" i="1" l="1"/>
  <c r="B2822" i="1"/>
  <c r="L2823" i="1"/>
  <c r="A2824" i="1"/>
  <c r="D2823" i="1"/>
  <c r="E2823" i="1" s="1"/>
  <c r="G2823" i="1" s="1"/>
  <c r="H2824" i="1" s="1"/>
  <c r="M2822" i="1"/>
  <c r="N2822" i="1" s="1"/>
  <c r="C2823" i="1" s="1"/>
  <c r="I2823" i="1"/>
  <c r="J2823" i="1" s="1"/>
  <c r="P2823" i="1"/>
  <c r="Q2823" i="1"/>
  <c r="O2821" i="1"/>
  <c r="O2822" i="1" l="1"/>
  <c r="K2823" i="1"/>
  <c r="B2823" i="1"/>
  <c r="A2825" i="1"/>
  <c r="L2824" i="1"/>
  <c r="D2824" i="1"/>
  <c r="E2824" i="1" s="1"/>
  <c r="G2824" i="1" s="1"/>
  <c r="H2825" i="1" s="1"/>
  <c r="J2824" i="1"/>
  <c r="Q2824" i="1"/>
  <c r="P2824" i="1"/>
  <c r="M2823" i="1"/>
  <c r="N2823" i="1" s="1"/>
  <c r="C2824" i="1" s="1"/>
  <c r="I2824" i="1"/>
  <c r="K2824" i="1" l="1"/>
  <c r="B2824" i="1"/>
  <c r="M2824" i="1"/>
  <c r="N2824" i="1" s="1"/>
  <c r="C2825" i="1" s="1"/>
  <c r="I2825" i="1"/>
  <c r="J2825" i="1" s="1"/>
  <c r="A2826" i="1"/>
  <c r="L2825" i="1"/>
  <c r="D2825" i="1"/>
  <c r="E2825" i="1" s="1"/>
  <c r="G2825" i="1" s="1"/>
  <c r="H2826" i="1" s="1"/>
  <c r="P2825" i="1"/>
  <c r="Q2825" i="1"/>
  <c r="O2823" i="1"/>
  <c r="K2825" i="1" l="1"/>
  <c r="B2825" i="1"/>
  <c r="L2826" i="1"/>
  <c r="A2827" i="1"/>
  <c r="D2826" i="1"/>
  <c r="E2826" i="1" s="1"/>
  <c r="G2826" i="1" s="1"/>
  <c r="H2827" i="1" s="1"/>
  <c r="M2825" i="1"/>
  <c r="N2825" i="1" s="1"/>
  <c r="C2826" i="1" s="1"/>
  <c r="I2826" i="1"/>
  <c r="J2826" i="1" s="1"/>
  <c r="Q2826" i="1"/>
  <c r="P2826" i="1"/>
  <c r="O2824" i="1"/>
  <c r="K2826" i="1" l="1"/>
  <c r="B2826" i="1"/>
  <c r="L2827" i="1"/>
  <c r="A2828" i="1"/>
  <c r="D2827" i="1"/>
  <c r="E2827" i="1" s="1"/>
  <c r="G2827" i="1" s="1"/>
  <c r="H2828" i="1" s="1"/>
  <c r="P2827" i="1"/>
  <c r="Q2827" i="1"/>
  <c r="M2826" i="1"/>
  <c r="N2826" i="1" s="1"/>
  <c r="C2827" i="1" s="1"/>
  <c r="I2827" i="1"/>
  <c r="J2827" i="1" s="1"/>
  <c r="O2825" i="1"/>
  <c r="K2827" i="1" l="1"/>
  <c r="B2827" i="1"/>
  <c r="M2827" i="1"/>
  <c r="N2827" i="1" s="1"/>
  <c r="C2828" i="1" s="1"/>
  <c r="I2828" i="1"/>
  <c r="P2828" i="1"/>
  <c r="J2828" i="1"/>
  <c r="A2829" i="1"/>
  <c r="L2828" i="1"/>
  <c r="D2828" i="1"/>
  <c r="E2828" i="1" s="1"/>
  <c r="G2828" i="1" s="1"/>
  <c r="H2829" i="1" s="1"/>
  <c r="Q2828" i="1"/>
  <c r="O2826" i="1"/>
  <c r="P2829" i="1" l="1"/>
  <c r="Q2829" i="1"/>
  <c r="K2828" i="1"/>
  <c r="B2828" i="1"/>
  <c r="A2830" i="1"/>
  <c r="L2829" i="1"/>
  <c r="P2830" i="1" s="1"/>
  <c r="D2829" i="1"/>
  <c r="E2829" i="1" s="1"/>
  <c r="G2829" i="1" s="1"/>
  <c r="H2830" i="1" s="1"/>
  <c r="M2828" i="1"/>
  <c r="N2828" i="1" s="1"/>
  <c r="C2829" i="1" s="1"/>
  <c r="I2829" i="1"/>
  <c r="J2829" i="1" s="1"/>
  <c r="O2827" i="1"/>
  <c r="K2829" i="1" l="1"/>
  <c r="B2829" i="1"/>
  <c r="M2829" i="1"/>
  <c r="N2829" i="1" s="1"/>
  <c r="C2830" i="1" s="1"/>
  <c r="I2830" i="1"/>
  <c r="J2830" i="1" s="1"/>
  <c r="L2830" i="1"/>
  <c r="A2831" i="1"/>
  <c r="D2830" i="1"/>
  <c r="E2830" i="1" s="1"/>
  <c r="G2830" i="1" s="1"/>
  <c r="H2831" i="1" s="1"/>
  <c r="Q2830" i="1"/>
  <c r="O2828" i="1"/>
  <c r="K2830" i="1" l="1"/>
  <c r="B2830" i="1"/>
  <c r="Q2831" i="1"/>
  <c r="M2830" i="1"/>
  <c r="N2830" i="1" s="1"/>
  <c r="C2831" i="1" s="1"/>
  <c r="I2831" i="1"/>
  <c r="J2831" i="1" s="1"/>
  <c r="P2831" i="1"/>
  <c r="O2829" i="1"/>
  <c r="L2831" i="1"/>
  <c r="A2832" i="1"/>
  <c r="D2831" i="1"/>
  <c r="E2831" i="1" s="1"/>
  <c r="G2831" i="1" s="1"/>
  <c r="H2832" i="1" s="1"/>
  <c r="K2831" i="1" l="1"/>
  <c r="B2831" i="1"/>
  <c r="P2832" i="1"/>
  <c r="A2833" i="1"/>
  <c r="L2832" i="1"/>
  <c r="D2832" i="1"/>
  <c r="E2832" i="1" s="1"/>
  <c r="G2832" i="1" s="1"/>
  <c r="H2833" i="1" s="1"/>
  <c r="Q2832" i="1"/>
  <c r="M2831" i="1"/>
  <c r="N2831" i="1" s="1"/>
  <c r="C2832" i="1" s="1"/>
  <c r="I2832" i="1"/>
  <c r="J2832" i="1" s="1"/>
  <c r="O2830" i="1"/>
  <c r="K2832" i="1" l="1"/>
  <c r="B2832" i="1"/>
  <c r="M2832" i="1"/>
  <c r="N2832" i="1" s="1"/>
  <c r="C2833" i="1" s="1"/>
  <c r="I2833" i="1"/>
  <c r="P2833" i="1"/>
  <c r="P2834" i="1" s="1"/>
  <c r="Q2833" i="1"/>
  <c r="Q2834" i="1" s="1"/>
  <c r="J2833" i="1"/>
  <c r="A2834" i="1"/>
  <c r="L2833" i="1"/>
  <c r="D2833" i="1"/>
  <c r="E2833" i="1" s="1"/>
  <c r="G2833" i="1" s="1"/>
  <c r="H2834" i="1" s="1"/>
  <c r="O2831" i="1"/>
  <c r="K2833" i="1" l="1"/>
  <c r="B2833" i="1"/>
  <c r="M2833" i="1"/>
  <c r="N2833" i="1" s="1"/>
  <c r="C2834" i="1" s="1"/>
  <c r="I2834" i="1"/>
  <c r="J2834" i="1" s="1"/>
  <c r="L2834" i="1"/>
  <c r="P2835" i="1" s="1"/>
  <c r="A2835" i="1"/>
  <c r="D2834" i="1"/>
  <c r="E2834" i="1" s="1"/>
  <c r="G2834" i="1" s="1"/>
  <c r="H2835" i="1" s="1"/>
  <c r="O2832" i="1"/>
  <c r="K2834" i="1" l="1"/>
  <c r="B2834" i="1"/>
  <c r="Q2835" i="1"/>
  <c r="A2836" i="1"/>
  <c r="L2835" i="1"/>
  <c r="D2835" i="1"/>
  <c r="E2835" i="1" s="1"/>
  <c r="G2835" i="1" s="1"/>
  <c r="H2836" i="1" s="1"/>
  <c r="M2834" i="1"/>
  <c r="N2834" i="1" s="1"/>
  <c r="C2835" i="1" s="1"/>
  <c r="I2835" i="1"/>
  <c r="J2835" i="1" s="1"/>
  <c r="O2833" i="1"/>
  <c r="K2835" i="1" l="1"/>
  <c r="B2835" i="1"/>
  <c r="Q2836" i="1"/>
  <c r="A2837" i="1"/>
  <c r="L2836" i="1"/>
  <c r="D2836" i="1"/>
  <c r="E2836" i="1" s="1"/>
  <c r="G2836" i="1" s="1"/>
  <c r="H2837" i="1" s="1"/>
  <c r="M2835" i="1"/>
  <c r="N2835" i="1" s="1"/>
  <c r="C2836" i="1" s="1"/>
  <c r="I2836" i="1"/>
  <c r="O2834" i="1"/>
  <c r="J2836" i="1"/>
  <c r="P2836" i="1"/>
  <c r="M2836" i="1" l="1"/>
  <c r="N2836" i="1" s="1"/>
  <c r="I2837" i="1"/>
  <c r="J2837" i="1" s="1"/>
  <c r="P2837" i="1"/>
  <c r="L2837" i="1"/>
  <c r="A2838" i="1"/>
  <c r="D2837" i="1"/>
  <c r="E2837" i="1" s="1"/>
  <c r="G2837" i="1" s="1"/>
  <c r="H2838" i="1" s="1"/>
  <c r="Q2837" i="1"/>
  <c r="K2836" i="1"/>
  <c r="C2837" i="1"/>
  <c r="O2835" i="1"/>
  <c r="L2838" i="1" l="1"/>
  <c r="A2839" i="1"/>
  <c r="D2838" i="1"/>
  <c r="E2838" i="1" s="1"/>
  <c r="G2838" i="1" s="1"/>
  <c r="H2839" i="1" s="1"/>
  <c r="K2837" i="1"/>
  <c r="P2838" i="1"/>
  <c r="P2839" i="1" s="1"/>
  <c r="M2837" i="1"/>
  <c r="N2837" i="1" s="1"/>
  <c r="C2838" i="1" s="1"/>
  <c r="I2838" i="1"/>
  <c r="J2838" i="1" s="1"/>
  <c r="O2836" i="1"/>
  <c r="B2836" i="1"/>
  <c r="Q2838" i="1"/>
  <c r="Q2839" i="1" s="1"/>
  <c r="O2837" i="1" l="1"/>
  <c r="B2837" i="1"/>
  <c r="K2838" i="1"/>
  <c r="B2838" i="1"/>
  <c r="A2840" i="1"/>
  <c r="L2839" i="1"/>
  <c r="D2839" i="1"/>
  <c r="E2839" i="1" s="1"/>
  <c r="G2839" i="1" s="1"/>
  <c r="H2840" i="1" s="1"/>
  <c r="M2838" i="1"/>
  <c r="N2838" i="1" s="1"/>
  <c r="C2839" i="1" s="1"/>
  <c r="I2839" i="1"/>
  <c r="J2839" i="1" s="1"/>
  <c r="O2838" i="1" l="1"/>
  <c r="K2839" i="1"/>
  <c r="B2839" i="1"/>
  <c r="M2839" i="1"/>
  <c r="N2839" i="1" s="1"/>
  <c r="C2840" i="1" s="1"/>
  <c r="I2840" i="1"/>
  <c r="J2840" i="1" s="1"/>
  <c r="Q2840" i="1"/>
  <c r="A2841" i="1"/>
  <c r="L2840" i="1"/>
  <c r="D2840" i="1"/>
  <c r="E2840" i="1" s="1"/>
  <c r="G2840" i="1" s="1"/>
  <c r="H2841" i="1" s="1"/>
  <c r="P2840" i="1"/>
  <c r="Q2841" i="1" l="1"/>
  <c r="K2840" i="1"/>
  <c r="B2840" i="1"/>
  <c r="L2841" i="1"/>
  <c r="A2842" i="1"/>
  <c r="D2841" i="1"/>
  <c r="E2841" i="1" s="1"/>
  <c r="G2841" i="1" s="1"/>
  <c r="H2842" i="1" s="1"/>
  <c r="P2841" i="1"/>
  <c r="O2839" i="1"/>
  <c r="M2840" i="1"/>
  <c r="N2840" i="1" s="1"/>
  <c r="C2841" i="1" s="1"/>
  <c r="I2841" i="1"/>
  <c r="J2841" i="1" s="1"/>
  <c r="K2841" i="1" l="1"/>
  <c r="B2841" i="1"/>
  <c r="M2841" i="1"/>
  <c r="N2841" i="1" s="1"/>
  <c r="C2842" i="1" s="1"/>
  <c r="I2842" i="1"/>
  <c r="J2842" i="1" s="1"/>
  <c r="L2842" i="1"/>
  <c r="A2843" i="1"/>
  <c r="D2842" i="1"/>
  <c r="E2842" i="1" s="1"/>
  <c r="G2842" i="1" s="1"/>
  <c r="H2843" i="1" s="1"/>
  <c r="Q2842" i="1"/>
  <c r="P2842" i="1"/>
  <c r="O2840" i="1"/>
  <c r="K2842" i="1" l="1"/>
  <c r="B2842" i="1"/>
  <c r="A2844" i="1"/>
  <c r="L2843" i="1"/>
  <c r="D2843" i="1"/>
  <c r="E2843" i="1" s="1"/>
  <c r="G2843" i="1" s="1"/>
  <c r="H2844" i="1" s="1"/>
  <c r="Q2843" i="1"/>
  <c r="M2842" i="1"/>
  <c r="N2842" i="1" s="1"/>
  <c r="C2843" i="1" s="1"/>
  <c r="I2843" i="1"/>
  <c r="J2843" i="1" s="1"/>
  <c r="P2843" i="1"/>
  <c r="O2841" i="1"/>
  <c r="O2842" i="1" l="1"/>
  <c r="K2843" i="1"/>
  <c r="B2843" i="1"/>
  <c r="M2843" i="1"/>
  <c r="N2843" i="1" s="1"/>
  <c r="C2844" i="1" s="1"/>
  <c r="I2844" i="1"/>
  <c r="J2844" i="1" s="1"/>
  <c r="Q2844" i="1"/>
  <c r="A2845" i="1"/>
  <c r="L2844" i="1"/>
  <c r="D2844" i="1"/>
  <c r="E2844" i="1" s="1"/>
  <c r="G2844" i="1" s="1"/>
  <c r="H2845" i="1" s="1"/>
  <c r="P2844" i="1"/>
  <c r="K2844" i="1" l="1"/>
  <c r="B2844" i="1"/>
  <c r="Q2845" i="1"/>
  <c r="P2845" i="1"/>
  <c r="J2845" i="1"/>
  <c r="L2845" i="1"/>
  <c r="A2846" i="1"/>
  <c r="D2845" i="1"/>
  <c r="E2845" i="1" s="1"/>
  <c r="G2845" i="1" s="1"/>
  <c r="H2846" i="1" s="1"/>
  <c r="M2844" i="1"/>
  <c r="N2844" i="1" s="1"/>
  <c r="C2845" i="1" s="1"/>
  <c r="I2845" i="1"/>
  <c r="O2843" i="1"/>
  <c r="L2846" i="1" l="1"/>
  <c r="A2847" i="1"/>
  <c r="D2846" i="1"/>
  <c r="E2846" i="1" s="1"/>
  <c r="G2846" i="1" s="1"/>
  <c r="H2847" i="1" s="1"/>
  <c r="M2845" i="1"/>
  <c r="N2845" i="1" s="1"/>
  <c r="C2846" i="1" s="1"/>
  <c r="I2846" i="1"/>
  <c r="J2846" i="1" s="1"/>
  <c r="P2846" i="1"/>
  <c r="P2847" i="1" s="1"/>
  <c r="Q2846" i="1"/>
  <c r="Q2847" i="1" s="1"/>
  <c r="K2845" i="1"/>
  <c r="O2844" i="1"/>
  <c r="K2846" i="1" l="1"/>
  <c r="B2846" i="1"/>
  <c r="L2847" i="1"/>
  <c r="A2848" i="1"/>
  <c r="D2847" i="1"/>
  <c r="E2847" i="1" s="1"/>
  <c r="G2847" i="1" s="1"/>
  <c r="H2848" i="1" s="1"/>
  <c r="O2845" i="1"/>
  <c r="B2845" i="1"/>
  <c r="M2846" i="1"/>
  <c r="N2846" i="1" s="1"/>
  <c r="C2847" i="1" s="1"/>
  <c r="I2847" i="1"/>
  <c r="J2847" i="1" s="1"/>
  <c r="K2847" i="1" l="1"/>
  <c r="B2847" i="1"/>
  <c r="A2849" i="1"/>
  <c r="L2848" i="1"/>
  <c r="D2848" i="1"/>
  <c r="E2848" i="1" s="1"/>
  <c r="G2848" i="1" s="1"/>
  <c r="H2849" i="1" s="1"/>
  <c r="M2847" i="1"/>
  <c r="N2847" i="1" s="1"/>
  <c r="C2848" i="1" s="1"/>
  <c r="I2848" i="1"/>
  <c r="J2848" i="1" s="1"/>
  <c r="P2848" i="1"/>
  <c r="Q2848" i="1"/>
  <c r="O2846" i="1"/>
  <c r="O2847" i="1" l="1"/>
  <c r="K2848" i="1"/>
  <c r="B2848" i="1"/>
  <c r="M2848" i="1"/>
  <c r="N2848" i="1" s="1"/>
  <c r="C2849" i="1" s="1"/>
  <c r="I2849" i="1"/>
  <c r="J2849" i="1" s="1"/>
  <c r="L2849" i="1"/>
  <c r="A2850" i="1"/>
  <c r="D2849" i="1"/>
  <c r="E2849" i="1" s="1"/>
  <c r="G2849" i="1" s="1"/>
  <c r="H2850" i="1" s="1"/>
  <c r="Q2849" i="1"/>
  <c r="P2849" i="1"/>
  <c r="K2849" i="1" l="1"/>
  <c r="B2849" i="1"/>
  <c r="L2850" i="1"/>
  <c r="A2851" i="1"/>
  <c r="D2850" i="1"/>
  <c r="E2850" i="1" s="1"/>
  <c r="G2850" i="1" s="1"/>
  <c r="H2851" i="1" s="1"/>
  <c r="M2849" i="1"/>
  <c r="N2849" i="1" s="1"/>
  <c r="C2850" i="1" s="1"/>
  <c r="I2850" i="1"/>
  <c r="J2850" i="1" s="1"/>
  <c r="Q2850" i="1"/>
  <c r="P2850" i="1"/>
  <c r="O2848" i="1"/>
  <c r="K2850" i="1" l="1"/>
  <c r="B2850" i="1"/>
  <c r="P2851" i="1"/>
  <c r="J2851" i="1"/>
  <c r="A2852" i="1"/>
  <c r="L2851" i="1"/>
  <c r="D2851" i="1"/>
  <c r="E2851" i="1" s="1"/>
  <c r="G2851" i="1" s="1"/>
  <c r="H2852" i="1" s="1"/>
  <c r="Q2851" i="1"/>
  <c r="M2850" i="1"/>
  <c r="N2850" i="1" s="1"/>
  <c r="C2851" i="1" s="1"/>
  <c r="I2851" i="1"/>
  <c r="O2849" i="1"/>
  <c r="K2851" i="1" l="1"/>
  <c r="B2851" i="1"/>
  <c r="M2851" i="1"/>
  <c r="N2851" i="1" s="1"/>
  <c r="C2852" i="1" s="1"/>
  <c r="I2852" i="1"/>
  <c r="J2852" i="1" s="1"/>
  <c r="A2853" i="1"/>
  <c r="L2852" i="1"/>
  <c r="D2852" i="1"/>
  <c r="E2852" i="1" s="1"/>
  <c r="G2852" i="1" s="1"/>
  <c r="H2853" i="1" s="1"/>
  <c r="P2852" i="1"/>
  <c r="O2850" i="1"/>
  <c r="Q2852" i="1"/>
  <c r="K2852" i="1" l="1"/>
  <c r="B2852" i="1"/>
  <c r="L2853" i="1"/>
  <c r="A2854" i="1"/>
  <c r="D2853" i="1"/>
  <c r="E2853" i="1" s="1"/>
  <c r="G2853" i="1" s="1"/>
  <c r="H2854" i="1" s="1"/>
  <c r="Q2853" i="1"/>
  <c r="M2852" i="1"/>
  <c r="N2852" i="1" s="1"/>
  <c r="C2853" i="1" s="1"/>
  <c r="I2853" i="1"/>
  <c r="P2853" i="1"/>
  <c r="J2853" i="1"/>
  <c r="O2851" i="1"/>
  <c r="Q2854" i="1" l="1"/>
  <c r="L2854" i="1"/>
  <c r="A2855" i="1"/>
  <c r="D2854" i="1"/>
  <c r="E2854" i="1" s="1"/>
  <c r="G2854" i="1" s="1"/>
  <c r="H2855" i="1" s="1"/>
  <c r="J2854" i="1"/>
  <c r="P2854" i="1"/>
  <c r="P2855" i="1" s="1"/>
  <c r="K2853" i="1"/>
  <c r="M2853" i="1"/>
  <c r="N2853" i="1" s="1"/>
  <c r="C2854" i="1" s="1"/>
  <c r="I2854" i="1"/>
  <c r="O2852" i="1"/>
  <c r="K2854" i="1" l="1"/>
  <c r="B2854" i="1"/>
  <c r="O2853" i="1"/>
  <c r="B2853" i="1"/>
  <c r="A2856" i="1"/>
  <c r="L2855" i="1"/>
  <c r="D2855" i="1"/>
  <c r="E2855" i="1" s="1"/>
  <c r="G2855" i="1" s="1"/>
  <c r="H2856" i="1" s="1"/>
  <c r="M2854" i="1"/>
  <c r="N2854" i="1" s="1"/>
  <c r="C2855" i="1" s="1"/>
  <c r="I2855" i="1"/>
  <c r="J2855" i="1"/>
  <c r="Q2855" i="1"/>
  <c r="K2855" i="1" l="1"/>
  <c r="B2855" i="1"/>
  <c r="Q2856" i="1"/>
  <c r="A2857" i="1"/>
  <c r="L2856" i="1"/>
  <c r="D2856" i="1"/>
  <c r="E2856" i="1" s="1"/>
  <c r="G2856" i="1" s="1"/>
  <c r="H2857" i="1" s="1"/>
  <c r="M2855" i="1"/>
  <c r="N2855" i="1" s="1"/>
  <c r="C2856" i="1" s="1"/>
  <c r="I2856" i="1"/>
  <c r="J2856" i="1" s="1"/>
  <c r="P2856" i="1"/>
  <c r="O2854" i="1"/>
  <c r="O2855" i="1" l="1"/>
  <c r="K2856" i="1"/>
  <c r="B2856" i="1"/>
  <c r="M2856" i="1"/>
  <c r="N2856" i="1" s="1"/>
  <c r="C2857" i="1" s="1"/>
  <c r="I2857" i="1"/>
  <c r="J2857" i="1" s="1"/>
  <c r="L2857" i="1"/>
  <c r="A2858" i="1"/>
  <c r="D2857" i="1"/>
  <c r="E2857" i="1" s="1"/>
  <c r="G2857" i="1" s="1"/>
  <c r="H2858" i="1" s="1"/>
  <c r="P2857" i="1"/>
  <c r="Q2857" i="1"/>
  <c r="K2857" i="1" l="1"/>
  <c r="B2857" i="1"/>
  <c r="M2857" i="1"/>
  <c r="N2857" i="1" s="1"/>
  <c r="C2858" i="1" s="1"/>
  <c r="I2858" i="1"/>
  <c r="P2858" i="1"/>
  <c r="J2858" i="1"/>
  <c r="L2858" i="1"/>
  <c r="A2859" i="1"/>
  <c r="D2858" i="1"/>
  <c r="E2858" i="1" s="1"/>
  <c r="G2858" i="1" s="1"/>
  <c r="H2859" i="1" s="1"/>
  <c r="Q2858" i="1"/>
  <c r="O2856" i="1"/>
  <c r="K2858" i="1" l="1"/>
  <c r="B2858" i="1"/>
  <c r="M2858" i="1"/>
  <c r="N2858" i="1" s="1"/>
  <c r="C2859" i="1" s="1"/>
  <c r="I2859" i="1"/>
  <c r="J2859" i="1" s="1"/>
  <c r="P2859" i="1"/>
  <c r="Q2859" i="1"/>
  <c r="O2857" i="1"/>
  <c r="A2860" i="1"/>
  <c r="L2859" i="1"/>
  <c r="D2859" i="1"/>
  <c r="E2859" i="1" s="1"/>
  <c r="G2859" i="1" s="1"/>
  <c r="H2860" i="1" s="1"/>
  <c r="K2859" i="1" l="1"/>
  <c r="B2859" i="1" s="1"/>
  <c r="Q2860" i="1"/>
  <c r="P2860" i="1"/>
  <c r="O2858" i="1"/>
  <c r="M2859" i="1"/>
  <c r="N2859" i="1" s="1"/>
  <c r="C2860" i="1" s="1"/>
  <c r="I2860" i="1"/>
  <c r="J2860" i="1" s="1"/>
  <c r="A2861" i="1"/>
  <c r="L2860" i="1"/>
  <c r="D2860" i="1"/>
  <c r="E2860" i="1" s="1"/>
  <c r="G2860" i="1" s="1"/>
  <c r="H2861" i="1" s="1"/>
  <c r="K2860" i="1" l="1"/>
  <c r="B2860" i="1"/>
  <c r="P2861" i="1"/>
  <c r="M2860" i="1"/>
  <c r="N2860" i="1" s="1"/>
  <c r="C2861" i="1" s="1"/>
  <c r="I2861" i="1"/>
  <c r="J2861" i="1" s="1"/>
  <c r="O2859" i="1"/>
  <c r="Q2861" i="1"/>
  <c r="L2861" i="1"/>
  <c r="A2862" i="1"/>
  <c r="D2861" i="1"/>
  <c r="E2861" i="1" s="1"/>
  <c r="G2861" i="1" s="1"/>
  <c r="H2862" i="1" s="1"/>
  <c r="K2861" i="1" l="1"/>
  <c r="B2861" i="1"/>
  <c r="M2861" i="1"/>
  <c r="N2861" i="1" s="1"/>
  <c r="C2862" i="1" s="1"/>
  <c r="I2862" i="1"/>
  <c r="J2862" i="1" s="1"/>
  <c r="P2862" i="1"/>
  <c r="L2862" i="1"/>
  <c r="A2863" i="1"/>
  <c r="D2862" i="1"/>
  <c r="E2862" i="1" s="1"/>
  <c r="G2862" i="1" s="1"/>
  <c r="H2863" i="1" s="1"/>
  <c r="Q2862" i="1"/>
  <c r="O2860" i="1"/>
  <c r="K2862" i="1" l="1"/>
  <c r="B2862" i="1"/>
  <c r="P2863" i="1"/>
  <c r="M2862" i="1"/>
  <c r="N2862" i="1" s="1"/>
  <c r="C2863" i="1" s="1"/>
  <c r="I2863" i="1"/>
  <c r="J2863" i="1" s="1"/>
  <c r="Q2863" i="1"/>
  <c r="A2864" i="1"/>
  <c r="L2863" i="1"/>
  <c r="D2863" i="1"/>
  <c r="E2863" i="1" s="1"/>
  <c r="G2863" i="1" s="1"/>
  <c r="H2864" i="1" s="1"/>
  <c r="O2861" i="1"/>
  <c r="Q2864" i="1" l="1"/>
  <c r="P2864" i="1"/>
  <c r="K2863" i="1"/>
  <c r="B2863" i="1"/>
  <c r="Q2865" i="1"/>
  <c r="P2865" i="1"/>
  <c r="M2863" i="1"/>
  <c r="N2863" i="1" s="1"/>
  <c r="C2864" i="1" s="1"/>
  <c r="I2864" i="1"/>
  <c r="J2864" i="1" s="1"/>
  <c r="A2865" i="1"/>
  <c r="L2864" i="1"/>
  <c r="D2864" i="1"/>
  <c r="E2864" i="1" s="1"/>
  <c r="G2864" i="1" s="1"/>
  <c r="H2865" i="1" s="1"/>
  <c r="O2862" i="1"/>
  <c r="K2864" i="1" l="1"/>
  <c r="B2864" i="1"/>
  <c r="Q2866" i="1"/>
  <c r="M2864" i="1"/>
  <c r="N2864" i="1" s="1"/>
  <c r="C2865" i="1" s="1"/>
  <c r="I2865" i="1"/>
  <c r="J2865" i="1"/>
  <c r="O2863" i="1"/>
  <c r="L2865" i="1"/>
  <c r="P2866" i="1" s="1"/>
  <c r="A2866" i="1"/>
  <c r="D2865" i="1"/>
  <c r="E2865" i="1" s="1"/>
  <c r="G2865" i="1" s="1"/>
  <c r="H2866" i="1" s="1"/>
  <c r="K2865" i="1" l="1"/>
  <c r="B2865" i="1"/>
  <c r="L2866" i="1"/>
  <c r="A2867" i="1"/>
  <c r="D2866" i="1"/>
  <c r="E2866" i="1" s="1"/>
  <c r="G2866" i="1" s="1"/>
  <c r="H2867" i="1" s="1"/>
  <c r="M2865" i="1"/>
  <c r="N2865" i="1" s="1"/>
  <c r="C2866" i="1" s="1"/>
  <c r="I2866" i="1"/>
  <c r="J2866" i="1" s="1"/>
  <c r="O2864" i="1"/>
  <c r="K2866" i="1" l="1"/>
  <c r="B2866" i="1"/>
  <c r="M2866" i="1"/>
  <c r="N2866" i="1" s="1"/>
  <c r="C2867" i="1" s="1"/>
  <c r="I2867" i="1"/>
  <c r="J2867" i="1"/>
  <c r="A2868" i="1"/>
  <c r="L2867" i="1"/>
  <c r="D2867" i="1"/>
  <c r="E2867" i="1" s="1"/>
  <c r="G2867" i="1" s="1"/>
  <c r="H2868" i="1" s="1"/>
  <c r="P2867" i="1"/>
  <c r="Q2867" i="1"/>
  <c r="O2865" i="1"/>
  <c r="K2867" i="1" l="1"/>
  <c r="B2867" i="1"/>
  <c r="L2868" i="1"/>
  <c r="A2869" i="1"/>
  <c r="D2868" i="1"/>
  <c r="E2868" i="1" s="1"/>
  <c r="G2868" i="1" s="1"/>
  <c r="H2869" i="1" s="1"/>
  <c r="M2867" i="1"/>
  <c r="N2867" i="1" s="1"/>
  <c r="C2868" i="1" s="1"/>
  <c r="I2868" i="1"/>
  <c r="J2868" i="1" s="1"/>
  <c r="Q2868" i="1"/>
  <c r="P2868" i="1"/>
  <c r="O2866" i="1"/>
  <c r="K2868" i="1" l="1"/>
  <c r="B2868" i="1"/>
  <c r="A2870" i="1"/>
  <c r="L2869" i="1"/>
  <c r="D2869" i="1"/>
  <c r="E2869" i="1" s="1"/>
  <c r="G2869" i="1" s="1"/>
  <c r="H2870" i="1" s="1"/>
  <c r="P2869" i="1"/>
  <c r="M2868" i="1"/>
  <c r="N2868" i="1" s="1"/>
  <c r="C2869" i="1" s="1"/>
  <c r="I2869" i="1"/>
  <c r="J2869" i="1" s="1"/>
  <c r="Q2869" i="1"/>
  <c r="O2867" i="1"/>
  <c r="K2869" i="1" l="1"/>
  <c r="M2869" i="1"/>
  <c r="N2869" i="1" s="1"/>
  <c r="C2870" i="1" s="1"/>
  <c r="I2870" i="1"/>
  <c r="Q2870" i="1"/>
  <c r="J2870" i="1"/>
  <c r="A2871" i="1"/>
  <c r="L2870" i="1"/>
  <c r="D2870" i="1"/>
  <c r="E2870" i="1" s="1"/>
  <c r="G2870" i="1" s="1"/>
  <c r="H2871" i="1" s="1"/>
  <c r="P2870" i="1"/>
  <c r="O2868" i="1"/>
  <c r="Q2871" i="1" l="1"/>
  <c r="P2871" i="1"/>
  <c r="O2869" i="1"/>
  <c r="K2870" i="1"/>
  <c r="B2870" i="1"/>
  <c r="L2871" i="1"/>
  <c r="Q2872" i="1" s="1"/>
  <c r="A2872" i="1"/>
  <c r="D2871" i="1"/>
  <c r="E2871" i="1" s="1"/>
  <c r="G2871" i="1" s="1"/>
  <c r="H2872" i="1" s="1"/>
  <c r="B2869" i="1"/>
  <c r="M2870" i="1"/>
  <c r="N2870" i="1" s="1"/>
  <c r="C2871" i="1" s="1"/>
  <c r="I2871" i="1"/>
  <c r="J2871" i="1" s="1"/>
  <c r="K2871" i="1" l="1"/>
  <c r="B2871" i="1"/>
  <c r="P2872" i="1"/>
  <c r="L2872" i="1"/>
  <c r="A2873" i="1"/>
  <c r="D2872" i="1"/>
  <c r="E2872" i="1" s="1"/>
  <c r="G2872" i="1" s="1"/>
  <c r="H2873" i="1" s="1"/>
  <c r="M2871" i="1"/>
  <c r="N2871" i="1" s="1"/>
  <c r="C2872" i="1" s="1"/>
  <c r="I2872" i="1"/>
  <c r="J2872" i="1" s="1"/>
  <c r="O2870" i="1"/>
  <c r="K2872" i="1" l="1"/>
  <c r="B2872" i="1"/>
  <c r="J2873" i="1"/>
  <c r="A2874" i="1"/>
  <c r="L2873" i="1"/>
  <c r="D2873" i="1"/>
  <c r="E2873" i="1" s="1"/>
  <c r="G2873" i="1" s="1"/>
  <c r="H2874" i="1" s="1"/>
  <c r="P2873" i="1"/>
  <c r="M2872" i="1"/>
  <c r="N2872" i="1" s="1"/>
  <c r="C2873" i="1" s="1"/>
  <c r="I2873" i="1"/>
  <c r="Q2873" i="1"/>
  <c r="O2871" i="1"/>
  <c r="K2873" i="1" l="1"/>
  <c r="B2873" i="1" s="1"/>
  <c r="Q2874" i="1"/>
  <c r="A2875" i="1"/>
  <c r="L2874" i="1"/>
  <c r="D2874" i="1"/>
  <c r="E2874" i="1" s="1"/>
  <c r="G2874" i="1" s="1"/>
  <c r="H2875" i="1" s="1"/>
  <c r="M2873" i="1"/>
  <c r="N2873" i="1" s="1"/>
  <c r="C2874" i="1" s="1"/>
  <c r="I2874" i="1"/>
  <c r="J2874" i="1" s="1"/>
  <c r="P2874" i="1"/>
  <c r="O2872" i="1"/>
  <c r="K2874" i="1" l="1"/>
  <c r="B2874" i="1"/>
  <c r="M2874" i="1"/>
  <c r="N2874" i="1" s="1"/>
  <c r="C2875" i="1" s="1"/>
  <c r="I2875" i="1"/>
  <c r="J2875" i="1" s="1"/>
  <c r="L2875" i="1"/>
  <c r="A2876" i="1"/>
  <c r="D2875" i="1"/>
  <c r="E2875" i="1" s="1"/>
  <c r="G2875" i="1" s="1"/>
  <c r="H2876" i="1" s="1"/>
  <c r="Q2875" i="1"/>
  <c r="O2873" i="1"/>
  <c r="P2875" i="1"/>
  <c r="K2875" i="1" l="1"/>
  <c r="B2875" i="1"/>
  <c r="L2876" i="1"/>
  <c r="A2877" i="1"/>
  <c r="D2876" i="1"/>
  <c r="E2876" i="1" s="1"/>
  <c r="G2876" i="1" s="1"/>
  <c r="H2877" i="1" s="1"/>
  <c r="P2876" i="1"/>
  <c r="Q2876" i="1"/>
  <c r="M2875" i="1"/>
  <c r="N2875" i="1" s="1"/>
  <c r="C2876" i="1" s="1"/>
  <c r="I2876" i="1"/>
  <c r="J2876" i="1" s="1"/>
  <c r="O2874" i="1"/>
  <c r="K2876" i="1" l="1"/>
  <c r="B2876" i="1"/>
  <c r="L2877" i="1"/>
  <c r="A2878" i="1"/>
  <c r="D2877" i="1"/>
  <c r="E2877" i="1" s="1"/>
  <c r="G2877" i="1" s="1"/>
  <c r="H2878" i="1" s="1"/>
  <c r="Q2877" i="1"/>
  <c r="M2876" i="1"/>
  <c r="N2876" i="1" s="1"/>
  <c r="C2877" i="1" s="1"/>
  <c r="I2877" i="1"/>
  <c r="J2877" i="1" s="1"/>
  <c r="O2875" i="1"/>
  <c r="P2877" i="1"/>
  <c r="K2877" i="1" l="1"/>
  <c r="B2877" i="1"/>
  <c r="J2878" i="1"/>
  <c r="A2879" i="1"/>
  <c r="L2878" i="1"/>
  <c r="D2878" i="1"/>
  <c r="E2878" i="1" s="1"/>
  <c r="G2878" i="1" s="1"/>
  <c r="H2879" i="1" s="1"/>
  <c r="P2878" i="1"/>
  <c r="M2877" i="1"/>
  <c r="N2877" i="1" s="1"/>
  <c r="C2878" i="1" s="1"/>
  <c r="I2878" i="1"/>
  <c r="Q2878" i="1"/>
  <c r="O2876" i="1"/>
  <c r="O2877" i="1" l="1"/>
  <c r="K2878" i="1"/>
  <c r="M2878" i="1"/>
  <c r="N2878" i="1" s="1"/>
  <c r="C2879" i="1" s="1"/>
  <c r="I2879" i="1"/>
  <c r="J2879" i="1" s="1"/>
  <c r="L2879" i="1"/>
  <c r="A2880" i="1"/>
  <c r="D2879" i="1"/>
  <c r="E2879" i="1" s="1"/>
  <c r="G2879" i="1" s="1"/>
  <c r="H2880" i="1" s="1"/>
  <c r="Q2879" i="1"/>
  <c r="P2879" i="1"/>
  <c r="O2878" i="1" l="1"/>
  <c r="K2879" i="1"/>
  <c r="B2879" i="1"/>
  <c r="M2879" i="1"/>
  <c r="N2879" i="1" s="1"/>
  <c r="C2880" i="1" s="1"/>
  <c r="I2880" i="1"/>
  <c r="B2878" i="1"/>
  <c r="J2880" i="1"/>
  <c r="L2880" i="1"/>
  <c r="A2881" i="1"/>
  <c r="D2880" i="1"/>
  <c r="E2880" i="1" s="1"/>
  <c r="G2880" i="1" s="1"/>
  <c r="H2881" i="1" s="1"/>
  <c r="P2880" i="1"/>
  <c r="Q2880" i="1"/>
  <c r="K2880" i="1" l="1"/>
  <c r="B2880" i="1"/>
  <c r="M2880" i="1"/>
  <c r="N2880" i="1" s="1"/>
  <c r="C2881" i="1" s="1"/>
  <c r="I2881" i="1"/>
  <c r="Q2881" i="1"/>
  <c r="Q2882" i="1" s="1"/>
  <c r="P2881" i="1"/>
  <c r="P2882" i="1" s="1"/>
  <c r="J2881" i="1"/>
  <c r="O2879" i="1"/>
  <c r="A2882" i="1"/>
  <c r="L2881" i="1"/>
  <c r="D2881" i="1"/>
  <c r="E2881" i="1" s="1"/>
  <c r="G2881" i="1" s="1"/>
  <c r="H2882" i="1" s="1"/>
  <c r="K2881" i="1" l="1"/>
  <c r="B2881" i="1"/>
  <c r="M2881" i="1"/>
  <c r="N2881" i="1" s="1"/>
  <c r="C2882" i="1" s="1"/>
  <c r="I2882" i="1"/>
  <c r="J2882" i="1" s="1"/>
  <c r="A2883" i="1"/>
  <c r="L2882" i="1"/>
  <c r="P2883" i="1" s="1"/>
  <c r="D2882" i="1"/>
  <c r="E2882" i="1" s="1"/>
  <c r="G2882" i="1" s="1"/>
  <c r="H2883" i="1" s="1"/>
  <c r="O2880" i="1"/>
  <c r="Q2883" i="1" l="1"/>
  <c r="K2882" i="1"/>
  <c r="B2882" i="1"/>
  <c r="M2882" i="1"/>
  <c r="N2882" i="1" s="1"/>
  <c r="C2883" i="1" s="1"/>
  <c r="I2883" i="1"/>
  <c r="J2883" i="1" s="1"/>
  <c r="L2883" i="1"/>
  <c r="Q2884" i="1" s="1"/>
  <c r="A2884" i="1"/>
  <c r="D2883" i="1"/>
  <c r="E2883" i="1" s="1"/>
  <c r="G2883" i="1" s="1"/>
  <c r="H2884" i="1" s="1"/>
  <c r="O2881" i="1"/>
  <c r="P2884" i="1" l="1"/>
  <c r="K2883" i="1"/>
  <c r="B2883" i="1"/>
  <c r="L2884" i="1"/>
  <c r="A2885" i="1"/>
  <c r="D2884" i="1"/>
  <c r="E2884" i="1" s="1"/>
  <c r="G2884" i="1" s="1"/>
  <c r="H2885" i="1" s="1"/>
  <c r="M2883" i="1"/>
  <c r="N2883" i="1" s="1"/>
  <c r="C2884" i="1" s="1"/>
  <c r="I2884" i="1"/>
  <c r="J2884" i="1" s="1"/>
  <c r="O2882" i="1"/>
  <c r="K2884" i="1" l="1"/>
  <c r="B2884" i="1"/>
  <c r="M2884" i="1"/>
  <c r="N2884" i="1" s="1"/>
  <c r="C2885" i="1" s="1"/>
  <c r="I2885" i="1"/>
  <c r="Q2885" i="1"/>
  <c r="Q2886" i="1" s="1"/>
  <c r="O2883" i="1"/>
  <c r="J2885" i="1"/>
  <c r="A2886" i="1"/>
  <c r="L2885" i="1"/>
  <c r="D2885" i="1"/>
  <c r="E2885" i="1" s="1"/>
  <c r="G2885" i="1" s="1"/>
  <c r="H2886" i="1" s="1"/>
  <c r="P2885" i="1"/>
  <c r="P2886" i="1" s="1"/>
  <c r="K2885" i="1" l="1"/>
  <c r="B2885" i="1"/>
  <c r="M2885" i="1"/>
  <c r="N2885" i="1" s="1"/>
  <c r="C2886" i="1" s="1"/>
  <c r="I2886" i="1"/>
  <c r="J2886" i="1" s="1"/>
  <c r="L2886" i="1"/>
  <c r="Q2887" i="1" s="1"/>
  <c r="A2887" i="1"/>
  <c r="D2886" i="1"/>
  <c r="E2886" i="1" s="1"/>
  <c r="G2886" i="1" s="1"/>
  <c r="H2887" i="1" s="1"/>
  <c r="O2884" i="1"/>
  <c r="P2887" i="1" l="1"/>
  <c r="K2886" i="1"/>
  <c r="B2886" i="1"/>
  <c r="L2887" i="1"/>
  <c r="A2888" i="1"/>
  <c r="D2887" i="1"/>
  <c r="E2887" i="1" s="1"/>
  <c r="G2887" i="1" s="1"/>
  <c r="H2888" i="1" s="1"/>
  <c r="M2886" i="1"/>
  <c r="N2886" i="1" s="1"/>
  <c r="C2887" i="1" s="1"/>
  <c r="I2887" i="1"/>
  <c r="J2887" i="1" s="1"/>
  <c r="O2885" i="1"/>
  <c r="O2886" i="1" l="1"/>
  <c r="K2887" i="1"/>
  <c r="B2887" i="1"/>
  <c r="M2887" i="1"/>
  <c r="N2887" i="1" s="1"/>
  <c r="C2888" i="1" s="1"/>
  <c r="I2888" i="1"/>
  <c r="J2888" i="1" s="1"/>
  <c r="P2888" i="1"/>
  <c r="A2889" i="1"/>
  <c r="L2888" i="1"/>
  <c r="D2888" i="1"/>
  <c r="E2888" i="1" s="1"/>
  <c r="G2888" i="1" s="1"/>
  <c r="H2889" i="1" s="1"/>
  <c r="Q2888" i="1"/>
  <c r="K2888" i="1" l="1"/>
  <c r="B2888" i="1"/>
  <c r="P2889" i="1"/>
  <c r="M2888" i="1"/>
  <c r="N2888" i="1" s="1"/>
  <c r="C2889" i="1" s="1"/>
  <c r="I2889" i="1"/>
  <c r="J2889" i="1" s="1"/>
  <c r="A2890" i="1"/>
  <c r="L2889" i="1"/>
  <c r="D2889" i="1"/>
  <c r="E2889" i="1" s="1"/>
  <c r="G2889" i="1" s="1"/>
  <c r="H2890" i="1" s="1"/>
  <c r="Q2889" i="1"/>
  <c r="O2887" i="1"/>
  <c r="K2889" i="1" l="1"/>
  <c r="B2889" i="1"/>
  <c r="M2889" i="1"/>
  <c r="N2889" i="1" s="1"/>
  <c r="C2890" i="1" s="1"/>
  <c r="I2890" i="1"/>
  <c r="J2890" i="1" s="1"/>
  <c r="A2891" i="1"/>
  <c r="L2890" i="1"/>
  <c r="D2890" i="1"/>
  <c r="E2890" i="1" s="1"/>
  <c r="G2890" i="1" s="1"/>
  <c r="H2891" i="1" s="1"/>
  <c r="P2890" i="1"/>
  <c r="Q2890" i="1"/>
  <c r="O2888" i="1"/>
  <c r="K2890" i="1" l="1"/>
  <c r="B2890" i="1"/>
  <c r="L2891" i="1"/>
  <c r="A2892" i="1"/>
  <c r="D2891" i="1"/>
  <c r="E2891" i="1" s="1"/>
  <c r="G2891" i="1" s="1"/>
  <c r="H2892" i="1" s="1"/>
  <c r="M2890" i="1"/>
  <c r="N2890" i="1" s="1"/>
  <c r="C2891" i="1" s="1"/>
  <c r="I2891" i="1"/>
  <c r="J2891" i="1" s="1"/>
  <c r="P2891" i="1"/>
  <c r="Q2891" i="1"/>
  <c r="O2889" i="1"/>
  <c r="L2892" i="1" l="1"/>
  <c r="A2893" i="1"/>
  <c r="D2892" i="1"/>
  <c r="E2892" i="1" s="1"/>
  <c r="G2892" i="1" s="1"/>
  <c r="H2893" i="1" s="1"/>
  <c r="Q2892" i="1"/>
  <c r="Q2893" i="1" s="1"/>
  <c r="P2892" i="1"/>
  <c r="P2893" i="1" s="1"/>
  <c r="M2891" i="1"/>
  <c r="N2891" i="1" s="1"/>
  <c r="C2892" i="1" s="1"/>
  <c r="I2892" i="1"/>
  <c r="J2892" i="1" s="1"/>
  <c r="K2891" i="1"/>
  <c r="O2890" i="1"/>
  <c r="K2892" i="1" l="1"/>
  <c r="B2892" i="1"/>
  <c r="A2894" i="1"/>
  <c r="L2893" i="1"/>
  <c r="D2893" i="1"/>
  <c r="E2893" i="1" s="1"/>
  <c r="G2893" i="1" s="1"/>
  <c r="H2894" i="1" s="1"/>
  <c r="M2892" i="1"/>
  <c r="N2892" i="1" s="1"/>
  <c r="C2893" i="1" s="1"/>
  <c r="I2893" i="1"/>
  <c r="J2893" i="1" s="1"/>
  <c r="O2891" i="1"/>
  <c r="B2891" i="1"/>
  <c r="K2893" i="1" l="1"/>
  <c r="B2893" i="1"/>
  <c r="M2893" i="1"/>
  <c r="N2893" i="1" s="1"/>
  <c r="C2894" i="1" s="1"/>
  <c r="I2894" i="1"/>
  <c r="J2894" i="1" s="1"/>
  <c r="L2894" i="1"/>
  <c r="A2895" i="1"/>
  <c r="D2894" i="1"/>
  <c r="E2894" i="1" s="1"/>
  <c r="G2894" i="1" s="1"/>
  <c r="H2895" i="1" s="1"/>
  <c r="Q2894" i="1"/>
  <c r="P2894" i="1"/>
  <c r="O2892" i="1"/>
  <c r="K2894" i="1" l="1"/>
  <c r="B2894" i="1"/>
  <c r="L2895" i="1"/>
  <c r="A2896" i="1"/>
  <c r="D2895" i="1"/>
  <c r="E2895" i="1" s="1"/>
  <c r="G2895" i="1" s="1"/>
  <c r="H2896" i="1" s="1"/>
  <c r="M2894" i="1"/>
  <c r="N2894" i="1" s="1"/>
  <c r="C2895" i="1" s="1"/>
  <c r="I2895" i="1"/>
  <c r="J2895" i="1" s="1"/>
  <c r="P2895" i="1"/>
  <c r="Q2895" i="1"/>
  <c r="O2893" i="1"/>
  <c r="K2895" i="1" l="1"/>
  <c r="B2895" i="1" s="1"/>
  <c r="M2895" i="1"/>
  <c r="N2895" i="1" s="1"/>
  <c r="C2896" i="1" s="1"/>
  <c r="I2896" i="1"/>
  <c r="J2896" i="1" s="1"/>
  <c r="P2896" i="1"/>
  <c r="A2897" i="1"/>
  <c r="L2896" i="1"/>
  <c r="D2896" i="1"/>
  <c r="E2896" i="1" s="1"/>
  <c r="G2896" i="1" s="1"/>
  <c r="H2897" i="1" s="1"/>
  <c r="Q2896" i="1"/>
  <c r="O2894" i="1"/>
  <c r="Q2897" i="1" l="1"/>
  <c r="P2897" i="1"/>
  <c r="K2896" i="1"/>
  <c r="B2896" i="1"/>
  <c r="A2898" i="1"/>
  <c r="L2897" i="1"/>
  <c r="D2897" i="1"/>
  <c r="E2897" i="1" s="1"/>
  <c r="G2897" i="1" s="1"/>
  <c r="H2898" i="1" s="1"/>
  <c r="O2895" i="1"/>
  <c r="M2896" i="1"/>
  <c r="N2896" i="1" s="1"/>
  <c r="C2897" i="1" s="1"/>
  <c r="I2897" i="1"/>
  <c r="J2897" i="1" s="1"/>
  <c r="K2897" i="1" l="1"/>
  <c r="B2897" i="1"/>
  <c r="L2898" i="1"/>
  <c r="A2899" i="1"/>
  <c r="D2898" i="1"/>
  <c r="E2898" i="1" s="1"/>
  <c r="G2898" i="1" s="1"/>
  <c r="H2899" i="1" s="1"/>
  <c r="M2897" i="1"/>
  <c r="N2897" i="1" s="1"/>
  <c r="C2898" i="1" s="1"/>
  <c r="I2898" i="1"/>
  <c r="J2898" i="1" s="1"/>
  <c r="P2898" i="1"/>
  <c r="Q2898" i="1"/>
  <c r="O2896" i="1"/>
  <c r="O2897" i="1" l="1"/>
  <c r="K2898" i="1"/>
  <c r="B2898" i="1"/>
  <c r="Q2899" i="1"/>
  <c r="M2898" i="1"/>
  <c r="N2898" i="1" s="1"/>
  <c r="C2899" i="1" s="1"/>
  <c r="I2899" i="1"/>
  <c r="J2899" i="1" s="1"/>
  <c r="L2899" i="1"/>
  <c r="A2900" i="1"/>
  <c r="D2899" i="1"/>
  <c r="E2899" i="1" s="1"/>
  <c r="G2899" i="1" s="1"/>
  <c r="H2900" i="1" s="1"/>
  <c r="P2899" i="1"/>
  <c r="K2899" i="1" l="1"/>
  <c r="B2899" i="1"/>
  <c r="M2899" i="1"/>
  <c r="N2899" i="1" s="1"/>
  <c r="C2900" i="1" s="1"/>
  <c r="I2900" i="1"/>
  <c r="P2900" i="1"/>
  <c r="P2901" i="1" s="1"/>
  <c r="Q2900" i="1"/>
  <c r="Q2901" i="1" s="1"/>
  <c r="J2900" i="1"/>
  <c r="O2898" i="1"/>
  <c r="L2900" i="1"/>
  <c r="A2901" i="1"/>
  <c r="D2900" i="1"/>
  <c r="E2900" i="1" s="1"/>
  <c r="G2900" i="1" s="1"/>
  <c r="H2901" i="1" s="1"/>
  <c r="K2900" i="1" l="1"/>
  <c r="A2902" i="1"/>
  <c r="L2901" i="1"/>
  <c r="D2901" i="1"/>
  <c r="E2901" i="1" s="1"/>
  <c r="G2901" i="1" s="1"/>
  <c r="H2902" i="1" s="1"/>
  <c r="M2900" i="1"/>
  <c r="N2900" i="1" s="1"/>
  <c r="C2901" i="1" s="1"/>
  <c r="I2901" i="1"/>
  <c r="J2901" i="1" s="1"/>
  <c r="O2899" i="1"/>
  <c r="K2901" i="1" l="1"/>
  <c r="B2901" i="1"/>
  <c r="L2902" i="1"/>
  <c r="A2903" i="1"/>
  <c r="D2902" i="1"/>
  <c r="E2902" i="1" s="1"/>
  <c r="G2902" i="1" s="1"/>
  <c r="H2903" i="1" s="1"/>
  <c r="O2900" i="1"/>
  <c r="M2901" i="1"/>
  <c r="N2901" i="1" s="1"/>
  <c r="C2902" i="1" s="1"/>
  <c r="I2902" i="1"/>
  <c r="J2902" i="1" s="1"/>
  <c r="Q2902" i="1"/>
  <c r="B2900" i="1"/>
  <c r="P2902" i="1"/>
  <c r="K2902" i="1" l="1"/>
  <c r="B2902" i="1"/>
  <c r="M2902" i="1"/>
  <c r="N2902" i="1" s="1"/>
  <c r="C2903" i="1" s="1"/>
  <c r="I2903" i="1"/>
  <c r="J2903" i="1" s="1"/>
  <c r="P2903" i="1"/>
  <c r="L2903" i="1"/>
  <c r="A2904" i="1"/>
  <c r="D2903" i="1"/>
  <c r="E2903" i="1" s="1"/>
  <c r="G2903" i="1" s="1"/>
  <c r="H2904" i="1" s="1"/>
  <c r="Q2903" i="1"/>
  <c r="O2901" i="1"/>
  <c r="K2903" i="1" l="1"/>
  <c r="B2903" i="1"/>
  <c r="M2903" i="1"/>
  <c r="N2903" i="1" s="1"/>
  <c r="C2904" i="1" s="1"/>
  <c r="I2904" i="1"/>
  <c r="J2904" i="1" s="1"/>
  <c r="P2904" i="1"/>
  <c r="Q2904" i="1"/>
  <c r="O2902" i="1"/>
  <c r="A2905" i="1"/>
  <c r="L2904" i="1"/>
  <c r="D2904" i="1"/>
  <c r="E2904" i="1" s="1"/>
  <c r="G2904" i="1" s="1"/>
  <c r="H2905" i="1" s="1"/>
  <c r="K2904" i="1" l="1"/>
  <c r="Q2905" i="1"/>
  <c r="P2905" i="1"/>
  <c r="J2905" i="1"/>
  <c r="A2906" i="1"/>
  <c r="L2905" i="1"/>
  <c r="D2905" i="1"/>
  <c r="E2905" i="1" s="1"/>
  <c r="G2905" i="1" s="1"/>
  <c r="H2906" i="1" s="1"/>
  <c r="M2904" i="1"/>
  <c r="N2904" i="1" s="1"/>
  <c r="C2905" i="1" s="1"/>
  <c r="I2905" i="1"/>
  <c r="O2903" i="1"/>
  <c r="O2904" i="1" l="1"/>
  <c r="K2905" i="1"/>
  <c r="B2905" i="1"/>
  <c r="M2905" i="1"/>
  <c r="N2905" i="1" s="1"/>
  <c r="C2906" i="1" s="1"/>
  <c r="I2906" i="1"/>
  <c r="J2906" i="1" s="1"/>
  <c r="A2907" i="1"/>
  <c r="L2906" i="1"/>
  <c r="D2906" i="1"/>
  <c r="E2906" i="1" s="1"/>
  <c r="G2906" i="1" s="1"/>
  <c r="H2907" i="1" s="1"/>
  <c r="P2906" i="1"/>
  <c r="Q2906" i="1"/>
  <c r="B2904" i="1"/>
  <c r="K2906" i="1" l="1"/>
  <c r="B2906" i="1"/>
  <c r="M2906" i="1"/>
  <c r="N2906" i="1" s="1"/>
  <c r="C2907" i="1" s="1"/>
  <c r="I2907" i="1"/>
  <c r="J2907" i="1" s="1"/>
  <c r="Q2907" i="1"/>
  <c r="L2907" i="1"/>
  <c r="D2907" i="1"/>
  <c r="E2907" i="1" s="1"/>
  <c r="G2907" i="1" s="1"/>
  <c r="H2908" i="1" s="1"/>
  <c r="A2908" i="1"/>
  <c r="P2907" i="1"/>
  <c r="O2905" i="1"/>
  <c r="O2906" i="1" l="1"/>
  <c r="K2907" i="1"/>
  <c r="B2907" i="1"/>
  <c r="Q2908" i="1"/>
  <c r="P2908" i="1"/>
  <c r="P2909" i="1" s="1"/>
  <c r="M2907" i="1"/>
  <c r="N2907" i="1" s="1"/>
  <c r="C2908" i="1" s="1"/>
  <c r="I2908" i="1"/>
  <c r="J2908" i="1" s="1"/>
  <c r="D2908" i="1"/>
  <c r="E2908" i="1" s="1"/>
  <c r="G2908" i="1" s="1"/>
  <c r="H2909" i="1" s="1"/>
  <c r="L2908" i="1"/>
  <c r="A2909" i="1"/>
  <c r="K2908" i="1" l="1"/>
  <c r="B2908" i="1"/>
  <c r="Q2909" i="1"/>
  <c r="A2910" i="1"/>
  <c r="L2909" i="1"/>
  <c r="D2909" i="1"/>
  <c r="E2909" i="1" s="1"/>
  <c r="G2909" i="1" s="1"/>
  <c r="H2910" i="1" s="1"/>
  <c r="O2907" i="1"/>
  <c r="M2908" i="1"/>
  <c r="N2908" i="1" s="1"/>
  <c r="C2909" i="1" s="1"/>
  <c r="I2909" i="1"/>
  <c r="J2909" i="1" s="1"/>
  <c r="K2909" i="1" l="1"/>
  <c r="B2909" i="1"/>
  <c r="L2910" i="1"/>
  <c r="A2911" i="1"/>
  <c r="D2910" i="1"/>
  <c r="E2910" i="1" s="1"/>
  <c r="G2910" i="1" s="1"/>
  <c r="H2911" i="1" s="1"/>
  <c r="Q2910" i="1"/>
  <c r="M2909" i="1"/>
  <c r="N2909" i="1" s="1"/>
  <c r="C2910" i="1" s="1"/>
  <c r="I2910" i="1"/>
  <c r="J2910" i="1" s="1"/>
  <c r="P2910" i="1"/>
  <c r="O2908" i="1"/>
  <c r="O2909" i="1" l="1"/>
  <c r="K2910" i="1"/>
  <c r="B2910" i="1"/>
  <c r="J2911" i="1"/>
  <c r="L2911" i="1"/>
  <c r="D2911" i="1"/>
  <c r="E2911" i="1" s="1"/>
  <c r="G2911" i="1" s="1"/>
  <c r="H2912" i="1" s="1"/>
  <c r="A2912" i="1"/>
  <c r="M2910" i="1"/>
  <c r="N2910" i="1" s="1"/>
  <c r="C2911" i="1" s="1"/>
  <c r="I2911" i="1"/>
  <c r="P2911" i="1"/>
  <c r="Q2911" i="1"/>
  <c r="K2911" i="1" l="1"/>
  <c r="B2911" i="1"/>
  <c r="A2913" i="1"/>
  <c r="L2912" i="1"/>
  <c r="D2912" i="1"/>
  <c r="E2912" i="1" s="1"/>
  <c r="G2912" i="1" s="1"/>
  <c r="H2913" i="1" s="1"/>
  <c r="J2912" i="1"/>
  <c r="P2912" i="1"/>
  <c r="M2911" i="1"/>
  <c r="N2911" i="1" s="1"/>
  <c r="C2912" i="1" s="1"/>
  <c r="I2912" i="1"/>
  <c r="Q2912" i="1"/>
  <c r="O2910" i="1"/>
  <c r="K2912" i="1" l="1"/>
  <c r="B2912" i="1"/>
  <c r="M2912" i="1"/>
  <c r="N2912" i="1" s="1"/>
  <c r="C2913" i="1" s="1"/>
  <c r="I2913" i="1"/>
  <c r="J2913" i="1" s="1"/>
  <c r="A2914" i="1"/>
  <c r="D2913" i="1"/>
  <c r="E2913" i="1" s="1"/>
  <c r="G2913" i="1" s="1"/>
  <c r="H2914" i="1" s="1"/>
  <c r="L2913" i="1"/>
  <c r="Q2913" i="1"/>
  <c r="P2913" i="1"/>
  <c r="O2911" i="1"/>
  <c r="K2913" i="1" l="1"/>
  <c r="B2913" i="1"/>
  <c r="M2913" i="1"/>
  <c r="N2913" i="1" s="1"/>
  <c r="C2914" i="1" s="1"/>
  <c r="I2914" i="1"/>
  <c r="J2914" i="1" s="1"/>
  <c r="A2915" i="1"/>
  <c r="L2914" i="1"/>
  <c r="D2914" i="1"/>
  <c r="E2914" i="1" s="1"/>
  <c r="G2914" i="1" s="1"/>
  <c r="H2915" i="1" s="1"/>
  <c r="P2914" i="1"/>
  <c r="Q2914" i="1"/>
  <c r="O2912" i="1"/>
  <c r="K2914" i="1" l="1"/>
  <c r="B2914" i="1"/>
  <c r="M2914" i="1"/>
  <c r="N2914" i="1" s="1"/>
  <c r="C2915" i="1" s="1"/>
  <c r="I2915" i="1"/>
  <c r="J2915" i="1" s="1"/>
  <c r="P2915" i="1"/>
  <c r="D2915" i="1"/>
  <c r="E2915" i="1" s="1"/>
  <c r="G2915" i="1" s="1"/>
  <c r="H2916" i="1" s="1"/>
  <c r="L2915" i="1"/>
  <c r="A2916" i="1"/>
  <c r="Q2915" i="1"/>
  <c r="O2913" i="1"/>
  <c r="K2915" i="1" l="1"/>
  <c r="B2915" i="1"/>
  <c r="P2916" i="1"/>
  <c r="M2915" i="1"/>
  <c r="N2915" i="1" s="1"/>
  <c r="C2916" i="1" s="1"/>
  <c r="I2916" i="1"/>
  <c r="J2916" i="1" s="1"/>
  <c r="Q2916" i="1"/>
  <c r="D2916" i="1"/>
  <c r="E2916" i="1" s="1"/>
  <c r="G2916" i="1" s="1"/>
  <c r="H2917" i="1" s="1"/>
  <c r="A2917" i="1"/>
  <c r="L2916" i="1"/>
  <c r="O2914" i="1"/>
  <c r="K2916" i="1" l="1"/>
  <c r="B2916" i="1"/>
  <c r="Q2917" i="1"/>
  <c r="M2916" i="1"/>
  <c r="N2916" i="1" s="1"/>
  <c r="C2917" i="1" s="1"/>
  <c r="I2917" i="1"/>
  <c r="J2917" i="1" s="1"/>
  <c r="P2917" i="1"/>
  <c r="A2918" i="1"/>
  <c r="L2917" i="1"/>
  <c r="D2917" i="1"/>
  <c r="E2917" i="1" s="1"/>
  <c r="G2917" i="1" s="1"/>
  <c r="H2918" i="1" s="1"/>
  <c r="O2915" i="1"/>
  <c r="P2918" i="1" l="1"/>
  <c r="K2917" i="1"/>
  <c r="B2917" i="1"/>
  <c r="L2918" i="1"/>
  <c r="P2919" i="1" s="1"/>
  <c r="D2918" i="1"/>
  <c r="E2918" i="1" s="1"/>
  <c r="G2918" i="1" s="1"/>
  <c r="H2919" i="1" s="1"/>
  <c r="A2919" i="1"/>
  <c r="Q2918" i="1"/>
  <c r="M2917" i="1"/>
  <c r="N2917" i="1" s="1"/>
  <c r="C2918" i="1" s="1"/>
  <c r="I2918" i="1"/>
  <c r="J2918" i="1" s="1"/>
  <c r="O2916" i="1"/>
  <c r="K2918" i="1" l="1"/>
  <c r="L2919" i="1"/>
  <c r="D2919" i="1"/>
  <c r="E2919" i="1" s="1"/>
  <c r="G2919" i="1" s="1"/>
  <c r="H2920" i="1" s="1"/>
  <c r="A2920" i="1"/>
  <c r="M2918" i="1"/>
  <c r="N2918" i="1" s="1"/>
  <c r="C2919" i="1" s="1"/>
  <c r="I2919" i="1"/>
  <c r="J2919" i="1" s="1"/>
  <c r="Q2919" i="1"/>
  <c r="O2917" i="1"/>
  <c r="O2918" i="1" l="1"/>
  <c r="K2919" i="1"/>
  <c r="B2919" i="1"/>
  <c r="A2921" i="1"/>
  <c r="L2920" i="1"/>
  <c r="D2920" i="1"/>
  <c r="E2920" i="1" s="1"/>
  <c r="G2920" i="1" s="1"/>
  <c r="H2921" i="1" s="1"/>
  <c r="M2919" i="1"/>
  <c r="N2919" i="1" s="1"/>
  <c r="C2920" i="1" s="1"/>
  <c r="I2920" i="1"/>
  <c r="J2920" i="1" s="1"/>
  <c r="P2920" i="1"/>
  <c r="Q2920" i="1"/>
  <c r="B2918" i="1"/>
  <c r="Q2921" i="1" l="1"/>
  <c r="P2921" i="1"/>
  <c r="K2920" i="1"/>
  <c r="B2920" i="1"/>
  <c r="M2920" i="1"/>
  <c r="N2920" i="1" s="1"/>
  <c r="C2921" i="1" s="1"/>
  <c r="I2921" i="1"/>
  <c r="J2921" i="1" s="1"/>
  <c r="A2922" i="1"/>
  <c r="L2921" i="1"/>
  <c r="D2921" i="1"/>
  <c r="E2921" i="1" s="1"/>
  <c r="G2921" i="1" s="1"/>
  <c r="H2922" i="1" s="1"/>
  <c r="O2919" i="1"/>
  <c r="M2921" i="1" l="1"/>
  <c r="N2921" i="1" s="1"/>
  <c r="I2922" i="1"/>
  <c r="L2922" i="1"/>
  <c r="D2922" i="1"/>
  <c r="E2922" i="1" s="1"/>
  <c r="G2922" i="1" s="1"/>
  <c r="H2923" i="1" s="1"/>
  <c r="A2923" i="1"/>
  <c r="Q2922" i="1"/>
  <c r="Q2923" i="1" s="1"/>
  <c r="P2922" i="1"/>
  <c r="P2923" i="1" s="1"/>
  <c r="K2921" i="1"/>
  <c r="C2922" i="1"/>
  <c r="J2922" i="1"/>
  <c r="O2920" i="1"/>
  <c r="L2923" i="1" l="1"/>
  <c r="Q2924" i="1" s="1"/>
  <c r="D2923" i="1"/>
  <c r="E2923" i="1" s="1"/>
  <c r="G2923" i="1" s="1"/>
  <c r="H2924" i="1" s="1"/>
  <c r="A2924" i="1"/>
  <c r="M2922" i="1"/>
  <c r="N2922" i="1" s="1"/>
  <c r="I2923" i="1"/>
  <c r="J2923" i="1" s="1"/>
  <c r="K2922" i="1"/>
  <c r="C2923" i="1"/>
  <c r="O2921" i="1"/>
  <c r="B2921" i="1"/>
  <c r="P2924" i="1" l="1"/>
  <c r="O2922" i="1"/>
  <c r="B2922" i="1"/>
  <c r="A2925" i="1"/>
  <c r="D2924" i="1"/>
  <c r="E2924" i="1" s="1"/>
  <c r="G2924" i="1" s="1"/>
  <c r="H2925" i="1" s="1"/>
  <c r="L2924" i="1"/>
  <c r="Q2925" i="1" s="1"/>
  <c r="K2923" i="1"/>
  <c r="M2923" i="1"/>
  <c r="N2923" i="1" s="1"/>
  <c r="C2924" i="1" s="1"/>
  <c r="I2924" i="1"/>
  <c r="J2924" i="1" s="1"/>
  <c r="O2923" i="1" l="1"/>
  <c r="K2924" i="1"/>
  <c r="B2924" i="1"/>
  <c r="M2924" i="1"/>
  <c r="N2924" i="1" s="1"/>
  <c r="C2925" i="1" s="1"/>
  <c r="I2925" i="1"/>
  <c r="J2925" i="1" s="1"/>
  <c r="A2926" i="1"/>
  <c r="L2925" i="1"/>
  <c r="Q2926" i="1" s="1"/>
  <c r="D2925" i="1"/>
  <c r="E2925" i="1" s="1"/>
  <c r="G2925" i="1" s="1"/>
  <c r="H2926" i="1" s="1"/>
  <c r="P2925" i="1"/>
  <c r="B2923" i="1"/>
  <c r="P2926" i="1" l="1"/>
  <c r="K2925" i="1"/>
  <c r="B2925" i="1"/>
  <c r="L2926" i="1"/>
  <c r="A2927" i="1"/>
  <c r="D2926" i="1"/>
  <c r="E2926" i="1" s="1"/>
  <c r="G2926" i="1" s="1"/>
  <c r="H2927" i="1" s="1"/>
  <c r="M2925" i="1"/>
  <c r="N2925" i="1" s="1"/>
  <c r="C2926" i="1" s="1"/>
  <c r="I2926" i="1"/>
  <c r="J2926" i="1" s="1"/>
  <c r="O2924" i="1"/>
  <c r="K2926" i="1" l="1"/>
  <c r="B2926" i="1"/>
  <c r="L2927" i="1"/>
  <c r="A2928" i="1"/>
  <c r="D2927" i="1"/>
  <c r="E2927" i="1" s="1"/>
  <c r="G2927" i="1" s="1"/>
  <c r="H2928" i="1" s="1"/>
  <c r="M2926" i="1"/>
  <c r="N2926" i="1" s="1"/>
  <c r="C2927" i="1" s="1"/>
  <c r="I2927" i="1"/>
  <c r="J2927" i="1" s="1"/>
  <c r="O2925" i="1"/>
  <c r="P2927" i="1"/>
  <c r="Q2927" i="1"/>
  <c r="O2926" i="1" l="1"/>
  <c r="K2927" i="1"/>
  <c r="B2927" i="1" s="1"/>
  <c r="M2927" i="1"/>
  <c r="N2927" i="1" s="1"/>
  <c r="C2928" i="1" s="1"/>
  <c r="I2928" i="1"/>
  <c r="J2928" i="1" s="1"/>
  <c r="A2929" i="1"/>
  <c r="L2928" i="1"/>
  <c r="D2928" i="1"/>
  <c r="E2928" i="1" s="1"/>
  <c r="G2928" i="1" s="1"/>
  <c r="H2929" i="1" s="1"/>
  <c r="Q2928" i="1"/>
  <c r="P2928" i="1"/>
  <c r="K2928" i="1" l="1"/>
  <c r="B2928" i="1"/>
  <c r="M2928" i="1"/>
  <c r="N2928" i="1" s="1"/>
  <c r="C2929" i="1" s="1"/>
  <c r="I2929" i="1"/>
  <c r="J2929" i="1" s="1"/>
  <c r="A2930" i="1"/>
  <c r="D2929" i="1"/>
  <c r="E2929" i="1" s="1"/>
  <c r="G2929" i="1" s="1"/>
  <c r="H2930" i="1" s="1"/>
  <c r="L2929" i="1"/>
  <c r="P2929" i="1"/>
  <c r="Q2929" i="1"/>
  <c r="O2927" i="1"/>
  <c r="K2929" i="1" l="1"/>
  <c r="B2929" i="1"/>
  <c r="M2929" i="1"/>
  <c r="N2929" i="1" s="1"/>
  <c r="C2930" i="1" s="1"/>
  <c r="I2930" i="1"/>
  <c r="J2930" i="1" s="1"/>
  <c r="A2931" i="1"/>
  <c r="L2930" i="1"/>
  <c r="D2930" i="1"/>
  <c r="E2930" i="1" s="1"/>
  <c r="G2930" i="1" s="1"/>
  <c r="H2931" i="1" s="1"/>
  <c r="Q2930" i="1"/>
  <c r="O2928" i="1"/>
  <c r="P2930" i="1"/>
  <c r="K2930" i="1" l="1"/>
  <c r="B2930" i="1"/>
  <c r="M2930" i="1"/>
  <c r="N2930" i="1" s="1"/>
  <c r="C2931" i="1" s="1"/>
  <c r="I2931" i="1"/>
  <c r="J2931" i="1" s="1"/>
  <c r="L2931" i="1"/>
  <c r="A2932" i="1"/>
  <c r="D2931" i="1"/>
  <c r="E2931" i="1" s="1"/>
  <c r="G2931" i="1" s="1"/>
  <c r="H2932" i="1" s="1"/>
  <c r="P2931" i="1"/>
  <c r="Q2931" i="1"/>
  <c r="O2929" i="1"/>
  <c r="K2931" i="1" l="1"/>
  <c r="B2931" i="1"/>
  <c r="L2932" i="1"/>
  <c r="D2932" i="1"/>
  <c r="E2932" i="1" s="1"/>
  <c r="G2932" i="1" s="1"/>
  <c r="H2933" i="1" s="1"/>
  <c r="A2933" i="1"/>
  <c r="M2931" i="1"/>
  <c r="N2931" i="1" s="1"/>
  <c r="C2932" i="1" s="1"/>
  <c r="I2932" i="1"/>
  <c r="J2932" i="1"/>
  <c r="P2932" i="1"/>
  <c r="Q2932" i="1"/>
  <c r="O2930" i="1"/>
  <c r="K2932" i="1" l="1"/>
  <c r="B2932" i="1"/>
  <c r="A2934" i="1"/>
  <c r="D2933" i="1"/>
  <c r="E2933" i="1" s="1"/>
  <c r="G2933" i="1" s="1"/>
  <c r="H2934" i="1" s="1"/>
  <c r="L2933" i="1"/>
  <c r="J2933" i="1"/>
  <c r="Q2933" i="1"/>
  <c r="M2932" i="1"/>
  <c r="N2932" i="1" s="1"/>
  <c r="C2933" i="1" s="1"/>
  <c r="I2933" i="1"/>
  <c r="O2931" i="1"/>
  <c r="P2933" i="1"/>
  <c r="K2933" i="1" l="1"/>
  <c r="B2933" i="1"/>
  <c r="M2933" i="1"/>
  <c r="N2933" i="1" s="1"/>
  <c r="C2934" i="1" s="1"/>
  <c r="I2934" i="1"/>
  <c r="J2934" i="1" s="1"/>
  <c r="A2935" i="1"/>
  <c r="L2934" i="1"/>
  <c r="D2934" i="1"/>
  <c r="E2934" i="1" s="1"/>
  <c r="G2934" i="1" s="1"/>
  <c r="H2935" i="1" s="1"/>
  <c r="P2934" i="1"/>
  <c r="Q2934" i="1"/>
  <c r="O2932" i="1"/>
  <c r="P2935" i="1" l="1"/>
  <c r="K2934" i="1"/>
  <c r="B2934" i="1"/>
  <c r="M2934" i="1"/>
  <c r="N2934" i="1" s="1"/>
  <c r="C2935" i="1" s="1"/>
  <c r="I2935" i="1"/>
  <c r="J2935" i="1" s="1"/>
  <c r="A2936" i="1"/>
  <c r="L2935" i="1"/>
  <c r="D2935" i="1"/>
  <c r="E2935" i="1" s="1"/>
  <c r="G2935" i="1" s="1"/>
  <c r="H2936" i="1" s="1"/>
  <c r="Q2935" i="1"/>
  <c r="O2933" i="1"/>
  <c r="K2935" i="1" l="1"/>
  <c r="M2935" i="1"/>
  <c r="N2935" i="1" s="1"/>
  <c r="C2936" i="1" s="1"/>
  <c r="I2936" i="1"/>
  <c r="J2936" i="1" s="1"/>
  <c r="A2937" i="1"/>
  <c r="L2936" i="1"/>
  <c r="D2936" i="1"/>
  <c r="E2936" i="1" s="1"/>
  <c r="G2936" i="1" s="1"/>
  <c r="H2937" i="1" s="1"/>
  <c r="Q2936" i="1"/>
  <c r="P2936" i="1"/>
  <c r="O2934" i="1"/>
  <c r="O2935" i="1" l="1"/>
  <c r="K2936" i="1"/>
  <c r="B2936" i="1"/>
  <c r="A2938" i="1"/>
  <c r="L2937" i="1"/>
  <c r="D2937" i="1"/>
  <c r="E2937" i="1" s="1"/>
  <c r="G2937" i="1" s="1"/>
  <c r="H2938" i="1" s="1"/>
  <c r="B2935" i="1"/>
  <c r="M2936" i="1"/>
  <c r="N2936" i="1" s="1"/>
  <c r="C2937" i="1" s="1"/>
  <c r="I2937" i="1"/>
  <c r="J2937" i="1" s="1"/>
  <c r="P2937" i="1"/>
  <c r="Q2937" i="1"/>
  <c r="K2937" i="1" l="1"/>
  <c r="B2937" i="1"/>
  <c r="M2937" i="1"/>
  <c r="N2937" i="1" s="1"/>
  <c r="C2938" i="1" s="1"/>
  <c r="I2938" i="1"/>
  <c r="J2938" i="1" s="1"/>
  <c r="Q2938" i="1"/>
  <c r="L2938" i="1"/>
  <c r="D2938" i="1"/>
  <c r="E2938" i="1" s="1"/>
  <c r="G2938" i="1" s="1"/>
  <c r="H2939" i="1" s="1"/>
  <c r="A2939" i="1"/>
  <c r="O2936" i="1"/>
  <c r="P2938" i="1"/>
  <c r="K2938" i="1" l="1"/>
  <c r="B2938" i="1"/>
  <c r="M2938" i="1"/>
  <c r="N2938" i="1" s="1"/>
  <c r="C2939" i="1" s="1"/>
  <c r="I2939" i="1"/>
  <c r="J2939" i="1" s="1"/>
  <c r="Q2939" i="1"/>
  <c r="P2939" i="1"/>
  <c r="L2939" i="1"/>
  <c r="D2939" i="1"/>
  <c r="E2939" i="1" s="1"/>
  <c r="G2939" i="1" s="1"/>
  <c r="H2940" i="1" s="1"/>
  <c r="A2940" i="1"/>
  <c r="O2937" i="1"/>
  <c r="K2939" i="1" l="1"/>
  <c r="P2940" i="1"/>
  <c r="M2939" i="1"/>
  <c r="N2939" i="1" s="1"/>
  <c r="C2940" i="1" s="1"/>
  <c r="I2940" i="1"/>
  <c r="J2940" i="1" s="1"/>
  <c r="A2941" i="1"/>
  <c r="D2940" i="1"/>
  <c r="E2940" i="1" s="1"/>
  <c r="G2940" i="1" s="1"/>
  <c r="H2941" i="1" s="1"/>
  <c r="L2940" i="1"/>
  <c r="Q2940" i="1"/>
  <c r="O2938" i="1"/>
  <c r="O2939" i="1" l="1"/>
  <c r="K2940" i="1"/>
  <c r="B2940" i="1"/>
  <c r="M2940" i="1"/>
  <c r="N2940" i="1" s="1"/>
  <c r="C2941" i="1" s="1"/>
  <c r="I2941" i="1"/>
  <c r="J2941" i="1" s="1"/>
  <c r="A2942" i="1"/>
  <c r="L2941" i="1"/>
  <c r="D2941" i="1"/>
  <c r="E2941" i="1" s="1"/>
  <c r="G2941" i="1" s="1"/>
  <c r="H2942" i="1" s="1"/>
  <c r="P2941" i="1"/>
  <c r="Q2941" i="1"/>
  <c r="B2939" i="1"/>
  <c r="K2941" i="1" l="1"/>
  <c r="B2941" i="1"/>
  <c r="Q2942" i="1"/>
  <c r="O2940" i="1"/>
  <c r="M2941" i="1"/>
  <c r="N2941" i="1" s="1"/>
  <c r="C2942" i="1" s="1"/>
  <c r="I2942" i="1"/>
  <c r="J2942" i="1" s="1"/>
  <c r="L2942" i="1"/>
  <c r="D2942" i="1"/>
  <c r="E2942" i="1" s="1"/>
  <c r="G2942" i="1" s="1"/>
  <c r="H2943" i="1" s="1"/>
  <c r="A2943" i="1"/>
  <c r="P2942" i="1"/>
  <c r="Q2943" i="1" l="1"/>
  <c r="P2943" i="1"/>
  <c r="K2942" i="1"/>
  <c r="B2942" i="1"/>
  <c r="A2944" i="1"/>
  <c r="D2943" i="1"/>
  <c r="E2943" i="1" s="1"/>
  <c r="G2943" i="1" s="1"/>
  <c r="H2944" i="1" s="1"/>
  <c r="L2943" i="1"/>
  <c r="O2941" i="1"/>
  <c r="M2942" i="1"/>
  <c r="N2942" i="1" s="1"/>
  <c r="C2943" i="1" s="1"/>
  <c r="I2943" i="1"/>
  <c r="J2943" i="1" s="1"/>
  <c r="K2943" i="1" l="1"/>
  <c r="B2943" i="1"/>
  <c r="M2943" i="1"/>
  <c r="N2943" i="1" s="1"/>
  <c r="C2944" i="1" s="1"/>
  <c r="I2944" i="1"/>
  <c r="J2944" i="1"/>
  <c r="L2944" i="1"/>
  <c r="A2945" i="1"/>
  <c r="D2944" i="1"/>
  <c r="E2944" i="1" s="1"/>
  <c r="G2944" i="1" s="1"/>
  <c r="H2945" i="1" s="1"/>
  <c r="Q2944" i="1"/>
  <c r="P2944" i="1"/>
  <c r="O2942" i="1"/>
  <c r="K2944" i="1" l="1"/>
  <c r="B2944" i="1"/>
  <c r="M2944" i="1"/>
  <c r="N2944" i="1" s="1"/>
  <c r="C2945" i="1" s="1"/>
  <c r="I2945" i="1"/>
  <c r="J2945" i="1" s="1"/>
  <c r="Q2945" i="1"/>
  <c r="D2945" i="1"/>
  <c r="E2945" i="1" s="1"/>
  <c r="G2945" i="1" s="1"/>
  <c r="H2946" i="1" s="1"/>
  <c r="L2945" i="1"/>
  <c r="A2946" i="1"/>
  <c r="P2945" i="1"/>
  <c r="O2943" i="1"/>
  <c r="K2945" i="1" l="1"/>
  <c r="B2945" i="1"/>
  <c r="Q2946" i="1"/>
  <c r="M2945" i="1"/>
  <c r="N2945" i="1" s="1"/>
  <c r="C2946" i="1" s="1"/>
  <c r="I2946" i="1"/>
  <c r="J2946" i="1" s="1"/>
  <c r="P2946" i="1"/>
  <c r="O2944" i="1"/>
  <c r="L2946" i="1"/>
  <c r="A2947" i="1"/>
  <c r="D2946" i="1"/>
  <c r="E2946" i="1" s="1"/>
  <c r="G2946" i="1" s="1"/>
  <c r="H2947" i="1" s="1"/>
  <c r="K2946" i="1" l="1"/>
  <c r="B2946" i="1"/>
  <c r="P2947" i="1"/>
  <c r="Q2947" i="1"/>
  <c r="L2947" i="1"/>
  <c r="D2947" i="1"/>
  <c r="E2947" i="1" s="1"/>
  <c r="G2947" i="1" s="1"/>
  <c r="H2948" i="1" s="1"/>
  <c r="A2948" i="1"/>
  <c r="M2946" i="1"/>
  <c r="N2946" i="1" s="1"/>
  <c r="C2947" i="1" s="1"/>
  <c r="I2947" i="1"/>
  <c r="J2947" i="1" s="1"/>
  <c r="O2945" i="1"/>
  <c r="K2947" i="1" l="1"/>
  <c r="B2947" i="1"/>
  <c r="D2948" i="1"/>
  <c r="E2948" i="1" s="1"/>
  <c r="G2948" i="1" s="1"/>
  <c r="H2949" i="1" s="1"/>
  <c r="A2949" i="1"/>
  <c r="L2948" i="1"/>
  <c r="P2948" i="1"/>
  <c r="M2947" i="1"/>
  <c r="N2947" i="1" s="1"/>
  <c r="C2948" i="1" s="1"/>
  <c r="I2948" i="1"/>
  <c r="J2948" i="1" s="1"/>
  <c r="O2946" i="1"/>
  <c r="Q2948" i="1"/>
  <c r="O2947" i="1" l="1"/>
  <c r="K2948" i="1"/>
  <c r="B2948" i="1"/>
  <c r="Q2949" i="1"/>
  <c r="P2949" i="1"/>
  <c r="M2948" i="1"/>
  <c r="N2948" i="1" s="1"/>
  <c r="C2949" i="1" s="1"/>
  <c r="I2949" i="1"/>
  <c r="J2949" i="1" s="1"/>
  <c r="A2950" i="1"/>
  <c r="D2949" i="1"/>
  <c r="E2949" i="1" s="1"/>
  <c r="G2949" i="1" s="1"/>
  <c r="H2950" i="1" s="1"/>
  <c r="L2949" i="1"/>
  <c r="K2949" i="1" l="1"/>
  <c r="B2949" i="1"/>
  <c r="P2950" i="1"/>
  <c r="Q2950" i="1"/>
  <c r="M2949" i="1"/>
  <c r="N2949" i="1" s="1"/>
  <c r="C2950" i="1" s="1"/>
  <c r="I2950" i="1"/>
  <c r="J2950" i="1" s="1"/>
  <c r="O2948" i="1"/>
  <c r="L2950" i="1"/>
  <c r="A2951" i="1"/>
  <c r="D2950" i="1"/>
  <c r="E2950" i="1" s="1"/>
  <c r="G2950" i="1" s="1"/>
  <c r="H2951" i="1" s="1"/>
  <c r="P2951" i="1" l="1"/>
  <c r="Q2951" i="1"/>
  <c r="K2950" i="1"/>
  <c r="B2950" i="1"/>
  <c r="A2952" i="1"/>
  <c r="L2951" i="1"/>
  <c r="P2952" i="1" s="1"/>
  <c r="D2951" i="1"/>
  <c r="E2951" i="1" s="1"/>
  <c r="G2951" i="1" s="1"/>
  <c r="H2952" i="1" s="1"/>
  <c r="M2950" i="1"/>
  <c r="N2950" i="1" s="1"/>
  <c r="C2951" i="1" s="1"/>
  <c r="I2951" i="1"/>
  <c r="J2951" i="1" s="1"/>
  <c r="O2949" i="1"/>
  <c r="K2951" i="1" l="1"/>
  <c r="B2951" i="1"/>
  <c r="A2953" i="1"/>
  <c r="L2952" i="1"/>
  <c r="P2953" i="1" s="1"/>
  <c r="D2952" i="1"/>
  <c r="E2952" i="1" s="1"/>
  <c r="G2952" i="1" s="1"/>
  <c r="H2953" i="1" s="1"/>
  <c r="M2951" i="1"/>
  <c r="N2951" i="1" s="1"/>
  <c r="C2952" i="1" s="1"/>
  <c r="I2952" i="1"/>
  <c r="J2952" i="1" s="1"/>
  <c r="Q2952" i="1"/>
  <c r="O2950" i="1"/>
  <c r="K2952" i="1" l="1"/>
  <c r="B2952" i="1"/>
  <c r="L2953" i="1"/>
  <c r="D2953" i="1"/>
  <c r="E2953" i="1" s="1"/>
  <c r="G2953" i="1" s="1"/>
  <c r="H2954" i="1" s="1"/>
  <c r="A2954" i="1"/>
  <c r="Q2953" i="1"/>
  <c r="M2952" i="1"/>
  <c r="N2952" i="1" s="1"/>
  <c r="C2953" i="1" s="1"/>
  <c r="I2953" i="1"/>
  <c r="J2953" i="1" s="1"/>
  <c r="O2951" i="1"/>
  <c r="K2953" i="1" l="1"/>
  <c r="B2953" i="1"/>
  <c r="M2953" i="1"/>
  <c r="N2953" i="1" s="1"/>
  <c r="C2954" i="1" s="1"/>
  <c r="I2954" i="1"/>
  <c r="J2954" i="1" s="1"/>
  <c r="Q2954" i="1"/>
  <c r="L2954" i="1"/>
  <c r="D2954" i="1"/>
  <c r="E2954" i="1" s="1"/>
  <c r="G2954" i="1" s="1"/>
  <c r="H2955" i="1" s="1"/>
  <c r="A2955" i="1"/>
  <c r="P2954" i="1"/>
  <c r="O2952" i="1"/>
  <c r="K2954" i="1" l="1"/>
  <c r="B2954" i="1"/>
  <c r="M2954" i="1"/>
  <c r="N2954" i="1" s="1"/>
  <c r="C2955" i="1" s="1"/>
  <c r="I2955" i="1"/>
  <c r="J2955" i="1" s="1"/>
  <c r="Q2955" i="1"/>
  <c r="Q2956" i="1" s="1"/>
  <c r="P2955" i="1"/>
  <c r="P2956" i="1" s="1"/>
  <c r="D2955" i="1"/>
  <c r="E2955" i="1" s="1"/>
  <c r="G2955" i="1" s="1"/>
  <c r="H2956" i="1" s="1"/>
  <c r="A2956" i="1"/>
  <c r="L2955" i="1"/>
  <c r="O2953" i="1"/>
  <c r="K2955" i="1" l="1"/>
  <c r="B2955" i="1"/>
  <c r="M2955" i="1"/>
  <c r="N2955" i="1" s="1"/>
  <c r="C2956" i="1" s="1"/>
  <c r="I2956" i="1"/>
  <c r="J2956" i="1" s="1"/>
  <c r="O2954" i="1"/>
  <c r="A2957" i="1"/>
  <c r="L2956" i="1"/>
  <c r="Q2957" i="1" s="1"/>
  <c r="D2956" i="1"/>
  <c r="E2956" i="1" s="1"/>
  <c r="G2956" i="1" s="1"/>
  <c r="H2957" i="1" s="1"/>
  <c r="K2956" i="1" l="1"/>
  <c r="B2956" i="1"/>
  <c r="P2957" i="1"/>
  <c r="M2956" i="1"/>
  <c r="N2956" i="1" s="1"/>
  <c r="C2957" i="1" s="1"/>
  <c r="I2957" i="1"/>
  <c r="J2957" i="1"/>
  <c r="L2957" i="1"/>
  <c r="D2957" i="1"/>
  <c r="E2957" i="1" s="1"/>
  <c r="G2957" i="1" s="1"/>
  <c r="H2958" i="1" s="1"/>
  <c r="A2958" i="1"/>
  <c r="O2955" i="1"/>
  <c r="P2958" i="1" l="1"/>
  <c r="K2957" i="1"/>
  <c r="B2957" i="1"/>
  <c r="A2959" i="1"/>
  <c r="D2958" i="1"/>
  <c r="E2958" i="1" s="1"/>
  <c r="G2958" i="1" s="1"/>
  <c r="H2959" i="1" s="1"/>
  <c r="L2958" i="1"/>
  <c r="O2956" i="1"/>
  <c r="M2957" i="1"/>
  <c r="N2957" i="1" s="1"/>
  <c r="C2958" i="1" s="1"/>
  <c r="I2958" i="1"/>
  <c r="J2958" i="1" s="1"/>
  <c r="Q2958" i="1"/>
  <c r="K2958" i="1" l="1"/>
  <c r="B2958" i="1"/>
  <c r="M2958" i="1"/>
  <c r="N2958" i="1" s="1"/>
  <c r="C2959" i="1" s="1"/>
  <c r="I2959" i="1"/>
  <c r="J2959" i="1" s="1"/>
  <c r="A2960" i="1"/>
  <c r="L2959" i="1"/>
  <c r="D2959" i="1"/>
  <c r="E2959" i="1" s="1"/>
  <c r="G2959" i="1" s="1"/>
  <c r="H2960" i="1" s="1"/>
  <c r="Q2959" i="1"/>
  <c r="P2959" i="1"/>
  <c r="O2957" i="1"/>
  <c r="K2959" i="1" l="1"/>
  <c r="B2959" i="1"/>
  <c r="M2959" i="1"/>
  <c r="N2959" i="1" s="1"/>
  <c r="C2960" i="1" s="1"/>
  <c r="I2960" i="1"/>
  <c r="J2960" i="1" s="1"/>
  <c r="D2960" i="1"/>
  <c r="E2960" i="1" s="1"/>
  <c r="G2960" i="1" s="1"/>
  <c r="H2961" i="1" s="1"/>
  <c r="L2960" i="1"/>
  <c r="A2961" i="1"/>
  <c r="P2960" i="1"/>
  <c r="Q2960" i="1"/>
  <c r="O2958" i="1"/>
  <c r="K2960" i="1" l="1"/>
  <c r="B2960" i="1"/>
  <c r="L2961" i="1"/>
  <c r="D2961" i="1"/>
  <c r="E2961" i="1" s="1"/>
  <c r="G2961" i="1" s="1"/>
  <c r="H2962" i="1" s="1"/>
  <c r="A2962" i="1"/>
  <c r="M2960" i="1"/>
  <c r="N2960" i="1" s="1"/>
  <c r="C2961" i="1" s="1"/>
  <c r="I2961" i="1"/>
  <c r="J2961" i="1" s="1"/>
  <c r="Q2961" i="1"/>
  <c r="P2961" i="1"/>
  <c r="O2959" i="1"/>
  <c r="K2961" i="1" l="1"/>
  <c r="B2961" i="1"/>
  <c r="L2962" i="1"/>
  <c r="D2962" i="1"/>
  <c r="E2962" i="1" s="1"/>
  <c r="G2962" i="1" s="1"/>
  <c r="H2963" i="1" s="1"/>
  <c r="A2963" i="1"/>
  <c r="M2961" i="1"/>
  <c r="N2961" i="1" s="1"/>
  <c r="C2962" i="1" s="1"/>
  <c r="I2962" i="1"/>
  <c r="J2962" i="1"/>
  <c r="P2962" i="1"/>
  <c r="Q2962" i="1"/>
  <c r="O2960" i="1"/>
  <c r="K2962" i="1" l="1"/>
  <c r="B2962" i="1"/>
  <c r="D2963" i="1"/>
  <c r="E2963" i="1" s="1"/>
  <c r="G2963" i="1" s="1"/>
  <c r="H2964" i="1" s="1"/>
  <c r="L2963" i="1"/>
  <c r="A2964" i="1"/>
  <c r="J2963" i="1"/>
  <c r="P2963" i="1"/>
  <c r="M2962" i="1"/>
  <c r="N2962" i="1" s="1"/>
  <c r="C2963" i="1" s="1"/>
  <c r="Q2963" i="1"/>
  <c r="I2963" i="1"/>
  <c r="O2961" i="1"/>
  <c r="K2963" i="1" l="1"/>
  <c r="B2963" i="1"/>
  <c r="Q2964" i="1"/>
  <c r="M2963" i="1"/>
  <c r="N2963" i="1" s="1"/>
  <c r="C2964" i="1" s="1"/>
  <c r="P2964" i="1"/>
  <c r="I2964" i="1"/>
  <c r="J2964" i="1" s="1"/>
  <c r="A2965" i="1"/>
  <c r="D2964" i="1"/>
  <c r="E2964" i="1" s="1"/>
  <c r="G2964" i="1" s="1"/>
  <c r="H2965" i="1" s="1"/>
  <c r="L2964" i="1"/>
  <c r="O2962" i="1"/>
  <c r="K2964" i="1" l="1"/>
  <c r="B2964" i="1"/>
  <c r="L2965" i="1"/>
  <c r="A2966" i="1"/>
  <c r="D2965" i="1"/>
  <c r="E2965" i="1" s="1"/>
  <c r="G2965" i="1" s="1"/>
  <c r="H2966" i="1" s="1"/>
  <c r="M2964" i="1"/>
  <c r="N2964" i="1" s="1"/>
  <c r="C2965" i="1" s="1"/>
  <c r="Q2965" i="1"/>
  <c r="P2965" i="1"/>
  <c r="I2965" i="1"/>
  <c r="J2965" i="1"/>
  <c r="O2963" i="1"/>
  <c r="K2965" i="1" l="1"/>
  <c r="B2965" i="1"/>
  <c r="A2967" i="1"/>
  <c r="L2966" i="1"/>
  <c r="D2966" i="1"/>
  <c r="E2966" i="1" s="1"/>
  <c r="G2966" i="1" s="1"/>
  <c r="H2967" i="1" s="1"/>
  <c r="Q2966" i="1"/>
  <c r="M2965" i="1"/>
  <c r="N2965" i="1" s="1"/>
  <c r="C2966" i="1" s="1"/>
  <c r="P2966" i="1"/>
  <c r="I2966" i="1"/>
  <c r="J2966" i="1" s="1"/>
  <c r="O2964" i="1"/>
  <c r="K2966" i="1" l="1"/>
  <c r="B2966" i="1"/>
  <c r="A2968" i="1"/>
  <c r="D2967" i="1"/>
  <c r="E2967" i="1" s="1"/>
  <c r="G2967" i="1" s="1"/>
  <c r="H2968" i="1" s="1"/>
  <c r="L2967" i="1"/>
  <c r="Q2967" i="1"/>
  <c r="M2966" i="1"/>
  <c r="N2966" i="1" s="1"/>
  <c r="C2967" i="1" s="1"/>
  <c r="P2967" i="1"/>
  <c r="I2967" i="1"/>
  <c r="J2967" i="1" s="1"/>
  <c r="O2965" i="1"/>
  <c r="K2967" i="1" l="1"/>
  <c r="B2967" i="1"/>
  <c r="Q2968" i="1"/>
  <c r="M2967" i="1"/>
  <c r="N2967" i="1" s="1"/>
  <c r="C2968" i="1" s="1"/>
  <c r="P2968" i="1"/>
  <c r="I2968" i="1"/>
  <c r="J2968" i="1" s="1"/>
  <c r="A2969" i="1"/>
  <c r="L2968" i="1"/>
  <c r="D2968" i="1"/>
  <c r="E2968" i="1" s="1"/>
  <c r="G2968" i="1" s="1"/>
  <c r="H2969" i="1" s="1"/>
  <c r="O2966" i="1"/>
  <c r="K2968" i="1" l="1"/>
  <c r="B2968" i="1"/>
  <c r="D2969" i="1"/>
  <c r="E2969" i="1" s="1"/>
  <c r="G2969" i="1" s="1"/>
  <c r="H2970" i="1" s="1"/>
  <c r="L2969" i="1"/>
  <c r="A2970" i="1"/>
  <c r="O2967" i="1"/>
  <c r="M2968" i="1"/>
  <c r="N2968" i="1" s="1"/>
  <c r="C2969" i="1" s="1"/>
  <c r="Q2969" i="1"/>
  <c r="P2969" i="1"/>
  <c r="I2969" i="1"/>
  <c r="J2969" i="1" s="1"/>
  <c r="K2969" i="1" l="1"/>
  <c r="B2969" i="1"/>
  <c r="A2971" i="1"/>
  <c r="L2970" i="1"/>
  <c r="D2970" i="1"/>
  <c r="E2970" i="1" s="1"/>
  <c r="G2970" i="1" s="1"/>
  <c r="H2971" i="1" s="1"/>
  <c r="M2969" i="1"/>
  <c r="N2969" i="1" s="1"/>
  <c r="C2970" i="1" s="1"/>
  <c r="Q2970" i="1"/>
  <c r="P2970" i="1"/>
  <c r="I2970" i="1"/>
  <c r="J2970" i="1"/>
  <c r="O2968" i="1"/>
  <c r="K2970" i="1" l="1"/>
  <c r="B2970" i="1"/>
  <c r="Q2971" i="1"/>
  <c r="P2971" i="1"/>
  <c r="M2970" i="1"/>
  <c r="N2970" i="1" s="1"/>
  <c r="C2971" i="1" s="1"/>
  <c r="I2971" i="1"/>
  <c r="J2971" i="1" s="1"/>
  <c r="L2971" i="1"/>
  <c r="D2971" i="1"/>
  <c r="E2971" i="1" s="1"/>
  <c r="G2971" i="1" s="1"/>
  <c r="H2972" i="1" s="1"/>
  <c r="A2972" i="1"/>
  <c r="O2969" i="1"/>
  <c r="K2971" i="1" l="1"/>
  <c r="B2971" i="1"/>
  <c r="A2973" i="1"/>
  <c r="D2972" i="1"/>
  <c r="E2972" i="1" s="1"/>
  <c r="G2972" i="1" s="1"/>
  <c r="H2973" i="1" s="1"/>
  <c r="L2972" i="1"/>
  <c r="O2970" i="1"/>
  <c r="P2972" i="1"/>
  <c r="Q2972" i="1"/>
  <c r="M2971" i="1"/>
  <c r="N2971" i="1" s="1"/>
  <c r="C2972" i="1" s="1"/>
  <c r="I2972" i="1"/>
  <c r="J2972" i="1" s="1"/>
  <c r="K2972" i="1" l="1"/>
  <c r="B2972" i="1"/>
  <c r="Q2973" i="1"/>
  <c r="M2972" i="1"/>
  <c r="N2972" i="1" s="1"/>
  <c r="C2973" i="1" s="1"/>
  <c r="P2973" i="1"/>
  <c r="I2973" i="1"/>
  <c r="J2973" i="1" s="1"/>
  <c r="D2973" i="1"/>
  <c r="E2973" i="1" s="1"/>
  <c r="G2973" i="1" s="1"/>
  <c r="H2974" i="1" s="1"/>
  <c r="A2974" i="1"/>
  <c r="L2973" i="1"/>
  <c r="O2971" i="1"/>
  <c r="K2973" i="1" l="1"/>
  <c r="B2973" i="1"/>
  <c r="M2973" i="1"/>
  <c r="N2973" i="1" s="1"/>
  <c r="C2974" i="1" s="1"/>
  <c r="Q2974" i="1"/>
  <c r="P2974" i="1"/>
  <c r="I2974" i="1"/>
  <c r="J2974" i="1" s="1"/>
  <c r="L2974" i="1"/>
  <c r="A2975" i="1"/>
  <c r="D2974" i="1"/>
  <c r="E2974" i="1" s="1"/>
  <c r="G2974" i="1" s="1"/>
  <c r="H2975" i="1" s="1"/>
  <c r="O2972" i="1"/>
  <c r="K2974" i="1" l="1"/>
  <c r="B2974" i="1"/>
  <c r="M2974" i="1"/>
  <c r="N2974" i="1" s="1"/>
  <c r="C2975" i="1" s="1"/>
  <c r="Q2975" i="1"/>
  <c r="P2975" i="1"/>
  <c r="I2975" i="1"/>
  <c r="J2975" i="1"/>
  <c r="O2973" i="1"/>
  <c r="A2976" i="1"/>
  <c r="L2975" i="1"/>
  <c r="D2975" i="1"/>
  <c r="E2975" i="1" s="1"/>
  <c r="G2975" i="1" s="1"/>
  <c r="H2976" i="1" s="1"/>
  <c r="K2975" i="1" l="1"/>
  <c r="B2975" i="1"/>
  <c r="Q2976" i="1"/>
  <c r="M2975" i="1"/>
  <c r="N2975" i="1" s="1"/>
  <c r="C2976" i="1" s="1"/>
  <c r="P2976" i="1"/>
  <c r="I2976" i="1"/>
  <c r="J2976" i="1"/>
  <c r="A2977" i="1"/>
  <c r="D2976" i="1"/>
  <c r="E2976" i="1" s="1"/>
  <c r="G2976" i="1" s="1"/>
  <c r="H2977" i="1" s="1"/>
  <c r="L2976" i="1"/>
  <c r="O2974" i="1"/>
  <c r="K2976" i="1" l="1"/>
  <c r="B2976" i="1"/>
  <c r="P2977" i="1"/>
  <c r="M2976" i="1"/>
  <c r="N2976" i="1" s="1"/>
  <c r="C2977" i="1" s="1"/>
  <c r="Q2977" i="1"/>
  <c r="I2977" i="1"/>
  <c r="J2977" i="1" s="1"/>
  <c r="L2977" i="1"/>
  <c r="D2977" i="1"/>
  <c r="E2977" i="1" s="1"/>
  <c r="G2977" i="1" s="1"/>
  <c r="H2978" i="1" s="1"/>
  <c r="A2978" i="1"/>
  <c r="O2975" i="1"/>
  <c r="K2977" i="1" l="1"/>
  <c r="B2977" i="1"/>
  <c r="O2976" i="1"/>
  <c r="A2979" i="1"/>
  <c r="L2978" i="1"/>
  <c r="D2978" i="1"/>
  <c r="E2978" i="1" s="1"/>
  <c r="G2978" i="1" s="1"/>
  <c r="H2979" i="1" s="1"/>
  <c r="M2977" i="1"/>
  <c r="N2977" i="1" s="1"/>
  <c r="C2978" i="1" s="1"/>
  <c r="Q2978" i="1"/>
  <c r="P2978" i="1"/>
  <c r="I2978" i="1"/>
  <c r="J2978" i="1" s="1"/>
  <c r="K2978" i="1" l="1"/>
  <c r="B2978" i="1"/>
  <c r="A2980" i="1"/>
  <c r="D2979" i="1"/>
  <c r="E2979" i="1" s="1"/>
  <c r="G2979" i="1" s="1"/>
  <c r="H2980" i="1" s="1"/>
  <c r="L2979" i="1"/>
  <c r="Q2979" i="1"/>
  <c r="M2978" i="1"/>
  <c r="N2978" i="1" s="1"/>
  <c r="C2979" i="1" s="1"/>
  <c r="P2979" i="1"/>
  <c r="I2979" i="1"/>
  <c r="J2979" i="1" s="1"/>
  <c r="O2977" i="1"/>
  <c r="K2979" i="1" l="1"/>
  <c r="B2979" i="1"/>
  <c r="D2980" i="1"/>
  <c r="E2980" i="1" s="1"/>
  <c r="G2980" i="1" s="1"/>
  <c r="H2981" i="1" s="1"/>
  <c r="A2981" i="1"/>
  <c r="L2980" i="1"/>
  <c r="P2980" i="1"/>
  <c r="Q2980" i="1"/>
  <c r="M2979" i="1"/>
  <c r="N2979" i="1" s="1"/>
  <c r="C2980" i="1" s="1"/>
  <c r="I2980" i="1"/>
  <c r="J2980" i="1" s="1"/>
  <c r="O2978" i="1"/>
  <c r="K2980" i="1" l="1"/>
  <c r="B2980" i="1"/>
  <c r="M2980" i="1"/>
  <c r="N2980" i="1" s="1"/>
  <c r="C2981" i="1" s="1"/>
  <c r="Q2981" i="1"/>
  <c r="P2981" i="1"/>
  <c r="I2981" i="1"/>
  <c r="J2981" i="1" s="1"/>
  <c r="D2981" i="1"/>
  <c r="E2981" i="1" s="1"/>
  <c r="G2981" i="1" s="1"/>
  <c r="H2982" i="1" s="1"/>
  <c r="A2982" i="1"/>
  <c r="L2981" i="1"/>
  <c r="O2979" i="1"/>
  <c r="K2981" i="1" l="1"/>
  <c r="B2981" i="1"/>
  <c r="P2982" i="1"/>
  <c r="M2981" i="1"/>
  <c r="N2981" i="1" s="1"/>
  <c r="C2982" i="1" s="1"/>
  <c r="Q2982" i="1"/>
  <c r="I2982" i="1"/>
  <c r="J2982" i="1" s="1"/>
  <c r="D2982" i="1"/>
  <c r="E2982" i="1" s="1"/>
  <c r="G2982" i="1" s="1"/>
  <c r="H2983" i="1" s="1"/>
  <c r="L2982" i="1"/>
  <c r="A2983" i="1"/>
  <c r="O2980" i="1"/>
  <c r="K2982" i="1" l="1"/>
  <c r="B2982" i="1"/>
  <c r="O2981" i="1"/>
  <c r="A2984" i="1"/>
  <c r="L2983" i="1"/>
  <c r="D2983" i="1"/>
  <c r="E2983" i="1" s="1"/>
  <c r="G2983" i="1" s="1"/>
  <c r="H2984" i="1" s="1"/>
  <c r="Q2983" i="1"/>
  <c r="P2983" i="1"/>
  <c r="M2982" i="1"/>
  <c r="N2982" i="1" s="1"/>
  <c r="C2983" i="1" s="1"/>
  <c r="I2983" i="1"/>
  <c r="J2983" i="1" s="1"/>
  <c r="K2983" i="1" l="1"/>
  <c r="B2983" i="1"/>
  <c r="M2983" i="1"/>
  <c r="N2983" i="1" s="1"/>
  <c r="C2984" i="1" s="1"/>
  <c r="P2984" i="1"/>
  <c r="Q2984" i="1"/>
  <c r="I2984" i="1"/>
  <c r="J2984" i="1" s="1"/>
  <c r="L2984" i="1"/>
  <c r="D2984" i="1"/>
  <c r="E2984" i="1" s="1"/>
  <c r="G2984" i="1" s="1"/>
  <c r="H2985" i="1" s="1"/>
  <c r="A2985" i="1"/>
  <c r="O2982" i="1"/>
  <c r="K2984" i="1" l="1"/>
  <c r="B2984" i="1"/>
  <c r="A2986" i="1"/>
  <c r="L2985" i="1"/>
  <c r="D2985" i="1"/>
  <c r="E2985" i="1" s="1"/>
  <c r="G2985" i="1" s="1"/>
  <c r="H2986" i="1" s="1"/>
  <c r="O2983" i="1"/>
  <c r="P2985" i="1"/>
  <c r="M2984" i="1"/>
  <c r="N2984" i="1" s="1"/>
  <c r="C2985" i="1" s="1"/>
  <c r="Q2985" i="1"/>
  <c r="I2985" i="1"/>
  <c r="J2985" i="1" s="1"/>
  <c r="K2985" i="1" l="1"/>
  <c r="B2985" i="1"/>
  <c r="M2985" i="1"/>
  <c r="N2985" i="1" s="1"/>
  <c r="C2986" i="1" s="1"/>
  <c r="Q2986" i="1"/>
  <c r="P2986" i="1"/>
  <c r="I2986" i="1"/>
  <c r="J2986" i="1" s="1"/>
  <c r="A2987" i="1"/>
  <c r="L2986" i="1"/>
  <c r="D2986" i="1"/>
  <c r="E2986" i="1" s="1"/>
  <c r="G2986" i="1" s="1"/>
  <c r="H2987" i="1" s="1"/>
  <c r="O2984" i="1"/>
  <c r="K2986" i="1" l="1"/>
  <c r="B2986" i="1"/>
  <c r="Q2987" i="1"/>
  <c r="P2987" i="1"/>
  <c r="M2986" i="1"/>
  <c r="N2986" i="1" s="1"/>
  <c r="C2987" i="1" s="1"/>
  <c r="I2987" i="1"/>
  <c r="J2987" i="1" s="1"/>
  <c r="O2985" i="1"/>
  <c r="A2988" i="1"/>
  <c r="D2987" i="1"/>
  <c r="E2987" i="1" s="1"/>
  <c r="G2987" i="1" s="1"/>
  <c r="H2988" i="1" s="1"/>
  <c r="L2987" i="1"/>
  <c r="K2987" i="1" l="1"/>
  <c r="B2987" i="1"/>
  <c r="P2988" i="1"/>
  <c r="Q2988" i="1"/>
  <c r="M2987" i="1"/>
  <c r="N2987" i="1" s="1"/>
  <c r="C2988" i="1" s="1"/>
  <c r="I2988" i="1"/>
  <c r="J2988" i="1" s="1"/>
  <c r="A2989" i="1"/>
  <c r="D2988" i="1"/>
  <c r="E2988" i="1" s="1"/>
  <c r="G2988" i="1" s="1"/>
  <c r="H2989" i="1" s="1"/>
  <c r="L2988" i="1"/>
  <c r="O2986" i="1"/>
  <c r="K2988" i="1" l="1"/>
  <c r="B2988" i="1"/>
  <c r="M2988" i="1"/>
  <c r="N2988" i="1" s="1"/>
  <c r="C2989" i="1" s="1"/>
  <c r="Q2989" i="1"/>
  <c r="P2989" i="1"/>
  <c r="I2989" i="1"/>
  <c r="J2989" i="1" s="1"/>
  <c r="D2989" i="1"/>
  <c r="E2989" i="1" s="1"/>
  <c r="G2989" i="1" s="1"/>
  <c r="H2990" i="1" s="1"/>
  <c r="A2990" i="1"/>
  <c r="L2989" i="1"/>
  <c r="O2987" i="1"/>
  <c r="K2989" i="1" l="1"/>
  <c r="B2989" i="1"/>
  <c r="P2990" i="1"/>
  <c r="M2989" i="1"/>
  <c r="N2989" i="1" s="1"/>
  <c r="C2990" i="1" s="1"/>
  <c r="Q2990" i="1"/>
  <c r="I2990" i="1"/>
  <c r="J2990" i="1" s="1"/>
  <c r="L2990" i="1"/>
  <c r="A2991" i="1"/>
  <c r="D2990" i="1"/>
  <c r="E2990" i="1" s="1"/>
  <c r="G2990" i="1" s="1"/>
  <c r="H2991" i="1" s="1"/>
  <c r="O2988" i="1"/>
  <c r="K2990" i="1" l="1"/>
  <c r="B2990" i="1"/>
  <c r="Q2991" i="1"/>
  <c r="M2990" i="1"/>
  <c r="N2990" i="1" s="1"/>
  <c r="C2991" i="1" s="1"/>
  <c r="P2991" i="1"/>
  <c r="I2991" i="1"/>
  <c r="J2991" i="1" s="1"/>
  <c r="O2989" i="1"/>
  <c r="L2991" i="1"/>
  <c r="D2991" i="1"/>
  <c r="E2991" i="1" s="1"/>
  <c r="G2991" i="1" s="1"/>
  <c r="H2992" i="1" s="1"/>
  <c r="A2992" i="1"/>
  <c r="K2991" i="1" l="1"/>
  <c r="B2991" i="1"/>
  <c r="L2992" i="1"/>
  <c r="D2992" i="1"/>
  <c r="E2992" i="1" s="1"/>
  <c r="G2992" i="1" s="1"/>
  <c r="H2993" i="1" s="1"/>
  <c r="A2993" i="1"/>
  <c r="M2991" i="1"/>
  <c r="N2991" i="1" s="1"/>
  <c r="C2992" i="1" s="1"/>
  <c r="P2992" i="1"/>
  <c r="Q2992" i="1"/>
  <c r="I2992" i="1"/>
  <c r="J2992" i="1"/>
  <c r="O2990" i="1"/>
  <c r="K2992" i="1" l="1"/>
  <c r="B2992" i="1"/>
  <c r="L2993" i="1"/>
  <c r="D2993" i="1"/>
  <c r="E2993" i="1" s="1"/>
  <c r="G2993" i="1" s="1"/>
  <c r="H2994" i="1" s="1"/>
  <c r="A2994" i="1"/>
  <c r="J2993" i="1"/>
  <c r="P2993" i="1"/>
  <c r="M2992" i="1"/>
  <c r="N2992" i="1" s="1"/>
  <c r="C2993" i="1" s="1"/>
  <c r="Q2993" i="1"/>
  <c r="I2993" i="1"/>
  <c r="O2991" i="1"/>
  <c r="K2993" i="1" l="1"/>
  <c r="B2993" i="1"/>
  <c r="M2993" i="1"/>
  <c r="N2993" i="1" s="1"/>
  <c r="C2994" i="1" s="1"/>
  <c r="P2994" i="1"/>
  <c r="Q2994" i="1"/>
  <c r="I2994" i="1"/>
  <c r="J2994" i="1" s="1"/>
  <c r="A2995" i="1"/>
  <c r="D2994" i="1"/>
  <c r="E2994" i="1" s="1"/>
  <c r="G2994" i="1" s="1"/>
  <c r="H2995" i="1" s="1"/>
  <c r="L2994" i="1"/>
  <c r="O2992" i="1"/>
  <c r="K2994" i="1" l="1"/>
  <c r="B2994" i="1"/>
  <c r="Q2995" i="1"/>
  <c r="M2994" i="1"/>
  <c r="N2994" i="1" s="1"/>
  <c r="C2995" i="1" s="1"/>
  <c r="P2995" i="1"/>
  <c r="I2995" i="1"/>
  <c r="J2995" i="1" s="1"/>
  <c r="A2996" i="1"/>
  <c r="D2995" i="1"/>
  <c r="E2995" i="1" s="1"/>
  <c r="G2995" i="1" s="1"/>
  <c r="H2996" i="1" s="1"/>
  <c r="L2995" i="1"/>
  <c r="O2993" i="1"/>
  <c r="K2995" i="1" l="1"/>
  <c r="B2995" i="1"/>
  <c r="P2996" i="1"/>
  <c r="Q2996" i="1"/>
  <c r="M2995" i="1"/>
  <c r="N2995" i="1" s="1"/>
  <c r="C2996" i="1" s="1"/>
  <c r="I2996" i="1"/>
  <c r="J2996" i="1" s="1"/>
  <c r="O2994" i="1"/>
  <c r="A2997" i="1"/>
  <c r="D2996" i="1"/>
  <c r="E2996" i="1" s="1"/>
  <c r="G2996" i="1" s="1"/>
  <c r="H2997" i="1" s="1"/>
  <c r="L2996" i="1"/>
  <c r="K2996" i="1" l="1"/>
  <c r="B2996" i="1"/>
  <c r="D2997" i="1"/>
  <c r="E2997" i="1" s="1"/>
  <c r="G2997" i="1" s="1"/>
  <c r="H2998" i="1" s="1"/>
  <c r="L2997" i="1"/>
  <c r="A2998" i="1"/>
  <c r="M2996" i="1"/>
  <c r="N2996" i="1" s="1"/>
  <c r="C2997" i="1" s="1"/>
  <c r="Q2997" i="1"/>
  <c r="P2997" i="1"/>
  <c r="I2997" i="1"/>
  <c r="J2997" i="1" s="1"/>
  <c r="O2995" i="1"/>
  <c r="L2998" i="1" l="1"/>
  <c r="A2999" i="1"/>
  <c r="D2998" i="1"/>
  <c r="E2998" i="1" s="1"/>
  <c r="G2998" i="1" s="1"/>
  <c r="H2999" i="1" s="1"/>
  <c r="P2998" i="1"/>
  <c r="Q2998" i="1"/>
  <c r="M2997" i="1"/>
  <c r="N2997" i="1" s="1"/>
  <c r="C2998" i="1" s="1"/>
  <c r="I2998" i="1"/>
  <c r="J2998" i="1" s="1"/>
  <c r="K2997" i="1"/>
  <c r="O2996" i="1"/>
  <c r="K2998" i="1" l="1"/>
  <c r="B2998" i="1"/>
  <c r="O2997" i="1"/>
  <c r="B2997" i="1"/>
  <c r="L2999" i="1"/>
  <c r="A3000" i="1"/>
  <c r="D2999" i="1"/>
  <c r="E2999" i="1" s="1"/>
  <c r="G2999" i="1" s="1"/>
  <c r="H3000" i="1" s="1"/>
  <c r="P2999" i="1"/>
  <c r="M2998" i="1"/>
  <c r="N2998" i="1" s="1"/>
  <c r="C2999" i="1" s="1"/>
  <c r="Q2999" i="1"/>
  <c r="I2999" i="1"/>
  <c r="J2999" i="1" s="1"/>
  <c r="K2999" i="1" l="1"/>
  <c r="B2999" i="1"/>
  <c r="M2999" i="1"/>
  <c r="N2999" i="1" s="1"/>
  <c r="C3000" i="1" s="1"/>
  <c r="Q3000" i="1"/>
  <c r="P3000" i="1"/>
  <c r="I3000" i="1"/>
  <c r="J3000" i="1" s="1"/>
  <c r="L3000" i="1"/>
  <c r="D3000" i="1"/>
  <c r="E3000" i="1" s="1"/>
  <c r="G3000" i="1" s="1"/>
  <c r="H3001" i="1" s="1"/>
  <c r="A3001" i="1"/>
  <c r="O2998" i="1"/>
  <c r="K3000" i="1" l="1"/>
  <c r="B3000" i="1"/>
  <c r="P3001" i="1"/>
  <c r="M3000" i="1"/>
  <c r="N3000" i="1" s="1"/>
  <c r="C3001" i="1" s="1"/>
  <c r="Q3001" i="1"/>
  <c r="I3001" i="1"/>
  <c r="J3001" i="1" s="1"/>
  <c r="L3001" i="1"/>
  <c r="D3001" i="1"/>
  <c r="E3001" i="1" s="1"/>
  <c r="G3001" i="1" s="1"/>
  <c r="H3002" i="1" s="1"/>
  <c r="A3002" i="1"/>
  <c r="O2999" i="1"/>
  <c r="K3001" i="1" l="1"/>
  <c r="B3001" i="1"/>
  <c r="M3001" i="1"/>
  <c r="N3001" i="1" s="1"/>
  <c r="C3002" i="1" s="1"/>
  <c r="Q3002" i="1"/>
  <c r="P3002" i="1"/>
  <c r="I3002" i="1"/>
  <c r="J3002" i="1" s="1"/>
  <c r="A3003" i="1"/>
  <c r="L3002" i="1"/>
  <c r="D3002" i="1"/>
  <c r="E3002" i="1" s="1"/>
  <c r="G3002" i="1" s="1"/>
  <c r="H3003" i="1" s="1"/>
  <c r="O3000" i="1"/>
  <c r="K3002" i="1" l="1"/>
  <c r="B3002" i="1"/>
  <c r="A3004" i="1"/>
  <c r="L3003" i="1"/>
  <c r="D3003" i="1"/>
  <c r="E3003" i="1" s="1"/>
  <c r="G3003" i="1" s="1"/>
  <c r="H3004" i="1" s="1"/>
  <c r="Q3003" i="1"/>
  <c r="M3002" i="1"/>
  <c r="N3002" i="1" s="1"/>
  <c r="C3003" i="1" s="1"/>
  <c r="P3003" i="1"/>
  <c r="I3003" i="1"/>
  <c r="J3003" i="1" s="1"/>
  <c r="O3001" i="1"/>
  <c r="K3003" i="1" l="1"/>
  <c r="B3003" i="1"/>
  <c r="P3004" i="1"/>
  <c r="M3003" i="1"/>
  <c r="N3003" i="1" s="1"/>
  <c r="C3004" i="1" s="1"/>
  <c r="Q3004" i="1"/>
  <c r="I3004" i="1"/>
  <c r="J3004" i="1" s="1"/>
  <c r="A3005" i="1"/>
  <c r="D3004" i="1"/>
  <c r="E3004" i="1" s="1"/>
  <c r="G3004" i="1" s="1"/>
  <c r="H3005" i="1" s="1"/>
  <c r="L3004" i="1"/>
  <c r="O3002" i="1"/>
  <c r="K3004" i="1" l="1"/>
  <c r="B3004" i="1"/>
  <c r="M3004" i="1"/>
  <c r="N3004" i="1" s="1"/>
  <c r="C3005" i="1" s="1"/>
  <c r="Q3005" i="1"/>
  <c r="P3005" i="1"/>
  <c r="I3005" i="1"/>
  <c r="J3005" i="1" s="1"/>
  <c r="L3005" i="1"/>
  <c r="D3005" i="1"/>
  <c r="E3005" i="1" s="1"/>
  <c r="G3005" i="1" s="1"/>
  <c r="H3006" i="1" s="1"/>
  <c r="A3006" i="1"/>
  <c r="O3003" i="1"/>
  <c r="K3005" i="1" l="1"/>
  <c r="B3005" i="1"/>
  <c r="L3006" i="1"/>
  <c r="A3007" i="1"/>
  <c r="D3006" i="1"/>
  <c r="E3006" i="1" s="1"/>
  <c r="G3006" i="1" s="1"/>
  <c r="H3007" i="1" s="1"/>
  <c r="M3005" i="1"/>
  <c r="N3005" i="1" s="1"/>
  <c r="C3006" i="1" s="1"/>
  <c r="Q3006" i="1"/>
  <c r="P3006" i="1"/>
  <c r="I3006" i="1"/>
  <c r="J3006" i="1" s="1"/>
  <c r="O3004" i="1"/>
  <c r="O3005" i="1" l="1"/>
  <c r="K3006" i="1"/>
  <c r="B3006" i="1"/>
  <c r="A3008" i="1"/>
  <c r="L3007" i="1"/>
  <c r="D3007" i="1"/>
  <c r="E3007" i="1" s="1"/>
  <c r="G3007" i="1" s="1"/>
  <c r="H3008" i="1" s="1"/>
  <c r="M3006" i="1"/>
  <c r="N3006" i="1" s="1"/>
  <c r="C3007" i="1" s="1"/>
  <c r="Q3007" i="1"/>
  <c r="P3007" i="1"/>
  <c r="I3007" i="1"/>
  <c r="J3007" i="1" s="1"/>
  <c r="K3007" i="1" l="1"/>
  <c r="B3007" i="1"/>
  <c r="L3008" i="1"/>
  <c r="A3009" i="1"/>
  <c r="D3008" i="1"/>
  <c r="E3008" i="1" s="1"/>
  <c r="G3008" i="1" s="1"/>
  <c r="H3009" i="1" s="1"/>
  <c r="M3007" i="1"/>
  <c r="N3007" i="1" s="1"/>
  <c r="C3008" i="1" s="1"/>
  <c r="P3008" i="1"/>
  <c r="Q3008" i="1"/>
  <c r="I3008" i="1"/>
  <c r="J3008" i="1" s="1"/>
  <c r="O3006" i="1"/>
  <c r="Q3009" i="1" l="1"/>
  <c r="M3008" i="1"/>
  <c r="N3008" i="1" s="1"/>
  <c r="C3009" i="1" s="1"/>
  <c r="P3009" i="1"/>
  <c r="I3009" i="1"/>
  <c r="J3009" i="1"/>
  <c r="A3010" i="1"/>
  <c r="L3009" i="1"/>
  <c r="D3009" i="1"/>
  <c r="E3009" i="1" s="1"/>
  <c r="G3009" i="1" s="1"/>
  <c r="H3010" i="1" s="1"/>
  <c r="K3008" i="1"/>
  <c r="O3007" i="1"/>
  <c r="O3008" i="1" l="1"/>
  <c r="B3008" i="1"/>
  <c r="K3009" i="1"/>
  <c r="P3010" i="1"/>
  <c r="M3009" i="1"/>
  <c r="N3009" i="1" s="1"/>
  <c r="C3010" i="1" s="1"/>
  <c r="Q3010" i="1"/>
  <c r="I3010" i="1"/>
  <c r="J3010" i="1" s="1"/>
  <c r="L3010" i="1"/>
  <c r="D3010" i="1"/>
  <c r="E3010" i="1" s="1"/>
  <c r="G3010" i="1" s="1"/>
  <c r="H3011" i="1" s="1"/>
  <c r="A3011" i="1"/>
  <c r="B3009" i="1"/>
  <c r="K3010" i="1" l="1"/>
  <c r="B3010" i="1"/>
  <c r="O3009" i="1"/>
  <c r="D3011" i="1"/>
  <c r="E3011" i="1" s="1"/>
  <c r="G3011" i="1" s="1"/>
  <c r="H3012" i="1" s="1"/>
  <c r="A3012" i="1"/>
  <c r="L3011" i="1"/>
  <c r="M3010" i="1"/>
  <c r="N3010" i="1" s="1"/>
  <c r="C3011" i="1" s="1"/>
  <c r="P3011" i="1"/>
  <c r="Q3011" i="1"/>
  <c r="I3011" i="1"/>
  <c r="J3011" i="1" s="1"/>
  <c r="K3011" i="1" l="1"/>
  <c r="B3011" i="1"/>
  <c r="P3012" i="1"/>
  <c r="M3011" i="1"/>
  <c r="N3011" i="1" s="1"/>
  <c r="C3012" i="1" s="1"/>
  <c r="Q3012" i="1"/>
  <c r="I3012" i="1"/>
  <c r="J3012" i="1" s="1"/>
  <c r="A3013" i="1"/>
  <c r="D3012" i="1"/>
  <c r="E3012" i="1" s="1"/>
  <c r="G3012" i="1" s="1"/>
  <c r="H3013" i="1" s="1"/>
  <c r="L3012" i="1"/>
  <c r="O3010" i="1"/>
  <c r="K3012" i="1" l="1"/>
  <c r="B3012" i="1"/>
  <c r="Q3013" i="1"/>
  <c r="P3013" i="1"/>
  <c r="M3012" i="1"/>
  <c r="N3012" i="1" s="1"/>
  <c r="C3013" i="1" s="1"/>
  <c r="I3013" i="1"/>
  <c r="J3013" i="1" s="1"/>
  <c r="D3013" i="1"/>
  <c r="E3013" i="1" s="1"/>
  <c r="G3013" i="1" s="1"/>
  <c r="H3014" i="1" s="1"/>
  <c r="L3013" i="1"/>
  <c r="A3014" i="1"/>
  <c r="O3011" i="1"/>
  <c r="K3013" i="1" l="1"/>
  <c r="B3013" i="1"/>
  <c r="L3014" i="1"/>
  <c r="D3014" i="1"/>
  <c r="E3014" i="1" s="1"/>
  <c r="G3014" i="1" s="1"/>
  <c r="H3015" i="1" s="1"/>
  <c r="A3015" i="1"/>
  <c r="M3013" i="1"/>
  <c r="N3013" i="1" s="1"/>
  <c r="C3014" i="1" s="1"/>
  <c r="P3014" i="1"/>
  <c r="Q3014" i="1"/>
  <c r="I3014" i="1"/>
  <c r="J3014" i="1"/>
  <c r="O3012" i="1"/>
  <c r="K3014" i="1" l="1"/>
  <c r="B3014" i="1"/>
  <c r="D3015" i="1"/>
  <c r="E3015" i="1" s="1"/>
  <c r="G3015" i="1" s="1"/>
  <c r="H3016" i="1" s="1"/>
  <c r="L3015" i="1"/>
  <c r="A3016" i="1"/>
  <c r="Q3015" i="1"/>
  <c r="P3015" i="1"/>
  <c r="M3014" i="1"/>
  <c r="N3014" i="1" s="1"/>
  <c r="C3015" i="1" s="1"/>
  <c r="I3015" i="1"/>
  <c r="J3015" i="1" s="1"/>
  <c r="O3013" i="1"/>
  <c r="K3015" i="1" l="1"/>
  <c r="B3015" i="1"/>
  <c r="A3017" i="1"/>
  <c r="D3016" i="1"/>
  <c r="E3016" i="1" s="1"/>
  <c r="G3016" i="1" s="1"/>
  <c r="H3017" i="1" s="1"/>
  <c r="L3016" i="1"/>
  <c r="P3016" i="1"/>
  <c r="Q3016" i="1"/>
  <c r="M3015" i="1"/>
  <c r="N3015" i="1" s="1"/>
  <c r="C3016" i="1" s="1"/>
  <c r="I3016" i="1"/>
  <c r="J3016" i="1" s="1"/>
  <c r="O3014" i="1"/>
  <c r="K3016" i="1" l="1"/>
  <c r="B3016" i="1"/>
  <c r="M3016" i="1"/>
  <c r="N3016" i="1" s="1"/>
  <c r="C3017" i="1" s="1"/>
  <c r="Q3017" i="1"/>
  <c r="P3017" i="1"/>
  <c r="I3017" i="1"/>
  <c r="J3017" i="1" s="1"/>
  <c r="L3017" i="1"/>
  <c r="D3017" i="1"/>
  <c r="E3017" i="1" s="1"/>
  <c r="G3017" i="1" s="1"/>
  <c r="H3018" i="1" s="1"/>
  <c r="A3018" i="1"/>
  <c r="O3015" i="1"/>
  <c r="K3017" i="1" l="1"/>
  <c r="B3017" i="1"/>
  <c r="L3018" i="1"/>
  <c r="D3018" i="1"/>
  <c r="E3018" i="1" s="1"/>
  <c r="G3018" i="1" s="1"/>
  <c r="H3019" i="1" s="1"/>
  <c r="A3019" i="1"/>
  <c r="J3018" i="1"/>
  <c r="Q3018" i="1"/>
  <c r="P3018" i="1"/>
  <c r="M3017" i="1"/>
  <c r="N3017" i="1" s="1"/>
  <c r="C3018" i="1" s="1"/>
  <c r="I3018" i="1"/>
  <c r="O3016" i="1"/>
  <c r="K3018" i="1" l="1"/>
  <c r="B3018" i="1"/>
  <c r="L3019" i="1"/>
  <c r="A3020" i="1"/>
  <c r="D3019" i="1"/>
  <c r="E3019" i="1" s="1"/>
  <c r="G3019" i="1" s="1"/>
  <c r="H3020" i="1" s="1"/>
  <c r="M3018" i="1"/>
  <c r="N3018" i="1" s="1"/>
  <c r="C3019" i="1" s="1"/>
  <c r="Q3019" i="1"/>
  <c r="P3019" i="1"/>
  <c r="I3019" i="1"/>
  <c r="J3019" i="1" s="1"/>
  <c r="O3017" i="1"/>
  <c r="A3021" i="1" l="1"/>
  <c r="D3020" i="1"/>
  <c r="E3020" i="1" s="1"/>
  <c r="G3020" i="1" s="1"/>
  <c r="H3021" i="1" s="1"/>
  <c r="L3020" i="1"/>
  <c r="P3020" i="1"/>
  <c r="Q3020" i="1"/>
  <c r="M3019" i="1"/>
  <c r="N3019" i="1" s="1"/>
  <c r="C3020" i="1" s="1"/>
  <c r="I3020" i="1"/>
  <c r="J3020" i="1" s="1"/>
  <c r="K3019" i="1"/>
  <c r="O3018" i="1"/>
  <c r="K3020" i="1" l="1"/>
  <c r="B3020" i="1"/>
  <c r="P3021" i="1"/>
  <c r="M3020" i="1"/>
  <c r="N3020" i="1" s="1"/>
  <c r="C3021" i="1" s="1"/>
  <c r="Q3021" i="1"/>
  <c r="I3021" i="1"/>
  <c r="J3021" i="1" s="1"/>
  <c r="O3019" i="1"/>
  <c r="B3019" i="1"/>
  <c r="A3022" i="1"/>
  <c r="L3021" i="1"/>
  <c r="D3021" i="1"/>
  <c r="E3021" i="1" s="1"/>
  <c r="G3021" i="1" s="1"/>
  <c r="H3022" i="1" s="1"/>
  <c r="K3021" i="1" l="1"/>
  <c r="B3021" i="1"/>
  <c r="Q3022" i="1"/>
  <c r="P3022" i="1"/>
  <c r="M3021" i="1"/>
  <c r="N3021" i="1" s="1"/>
  <c r="C3022" i="1" s="1"/>
  <c r="I3022" i="1"/>
  <c r="J3022" i="1" s="1"/>
  <c r="D3022" i="1"/>
  <c r="E3022" i="1" s="1"/>
  <c r="G3022" i="1" s="1"/>
  <c r="H3023" i="1" s="1"/>
  <c r="A3023" i="1"/>
  <c r="L3022" i="1"/>
  <c r="O3020" i="1"/>
  <c r="K3022" i="1" l="1"/>
  <c r="B3022" i="1"/>
  <c r="P3023" i="1"/>
  <c r="Q3023" i="1"/>
  <c r="M3022" i="1"/>
  <c r="N3022" i="1" s="1"/>
  <c r="C3023" i="1" s="1"/>
  <c r="I3023" i="1"/>
  <c r="J3023" i="1" s="1"/>
  <c r="A3024" i="1"/>
  <c r="D3023" i="1"/>
  <c r="E3023" i="1" s="1"/>
  <c r="G3023" i="1" s="1"/>
  <c r="H3024" i="1" s="1"/>
  <c r="L3023" i="1"/>
  <c r="O3021" i="1"/>
  <c r="K3023" i="1" l="1"/>
  <c r="B3023" i="1"/>
  <c r="A3025" i="1"/>
  <c r="D3024" i="1"/>
  <c r="E3024" i="1" s="1"/>
  <c r="G3024" i="1" s="1"/>
  <c r="H3025" i="1" s="1"/>
  <c r="L3024" i="1"/>
  <c r="P3024" i="1"/>
  <c r="Q3024" i="1"/>
  <c r="M3023" i="1"/>
  <c r="N3023" i="1" s="1"/>
  <c r="C3024" i="1" s="1"/>
  <c r="I3024" i="1"/>
  <c r="J3024" i="1" s="1"/>
  <c r="O3022" i="1"/>
  <c r="K3024" i="1" l="1"/>
  <c r="B3024" i="1"/>
  <c r="M3024" i="1"/>
  <c r="N3024" i="1" s="1"/>
  <c r="C3025" i="1" s="1"/>
  <c r="Q3025" i="1"/>
  <c r="P3025" i="1"/>
  <c r="I3025" i="1"/>
  <c r="J3025" i="1" s="1"/>
  <c r="D3025" i="1"/>
  <c r="E3025" i="1" s="1"/>
  <c r="G3025" i="1" s="1"/>
  <c r="H3026" i="1" s="1"/>
  <c r="A3026" i="1"/>
  <c r="L3025" i="1"/>
  <c r="O3023" i="1"/>
  <c r="K3025" i="1" l="1"/>
  <c r="B3025" i="1"/>
  <c r="M3025" i="1"/>
  <c r="N3025" i="1" s="1"/>
  <c r="C3026" i="1" s="1"/>
  <c r="Q3026" i="1"/>
  <c r="P3026" i="1"/>
  <c r="I3026" i="1"/>
  <c r="J3026" i="1" s="1"/>
  <c r="D3026" i="1"/>
  <c r="E3026" i="1" s="1"/>
  <c r="G3026" i="1" s="1"/>
  <c r="H3027" i="1" s="1"/>
  <c r="A3027" i="1"/>
  <c r="L3026" i="1"/>
  <c r="O3024" i="1"/>
  <c r="K3026" i="1" l="1"/>
  <c r="B3026" i="1"/>
  <c r="P3027" i="1"/>
  <c r="M3026" i="1"/>
  <c r="N3026" i="1" s="1"/>
  <c r="C3027" i="1" s="1"/>
  <c r="Q3027" i="1"/>
  <c r="I3027" i="1"/>
  <c r="J3027" i="1" s="1"/>
  <c r="L3027" i="1"/>
  <c r="A3028" i="1"/>
  <c r="D3027" i="1"/>
  <c r="E3027" i="1" s="1"/>
  <c r="G3027" i="1" s="1"/>
  <c r="H3028" i="1" s="1"/>
  <c r="O3025" i="1"/>
  <c r="K3027" i="1" l="1"/>
  <c r="B3027" i="1"/>
  <c r="O3026" i="1"/>
  <c r="A3029" i="1"/>
  <c r="D3028" i="1"/>
  <c r="E3028" i="1" s="1"/>
  <c r="G3028" i="1" s="1"/>
  <c r="H3029" i="1" s="1"/>
  <c r="L3028" i="1"/>
  <c r="Q3028" i="1"/>
  <c r="P3028" i="1"/>
  <c r="M3027" i="1"/>
  <c r="N3027" i="1" s="1"/>
  <c r="C3028" i="1" s="1"/>
  <c r="I3028" i="1"/>
  <c r="J3028" i="1" s="1"/>
  <c r="K3028" i="1" l="1"/>
  <c r="B3028" i="1"/>
  <c r="P3029" i="1"/>
  <c r="Q3029" i="1"/>
  <c r="M3028" i="1"/>
  <c r="N3028" i="1" s="1"/>
  <c r="C3029" i="1" s="1"/>
  <c r="I3029" i="1"/>
  <c r="J3029" i="1" s="1"/>
  <c r="A3030" i="1"/>
  <c r="D3029" i="1"/>
  <c r="E3029" i="1" s="1"/>
  <c r="G3029" i="1" s="1"/>
  <c r="H3030" i="1" s="1"/>
  <c r="L3029" i="1"/>
  <c r="O3027" i="1"/>
  <c r="K3029" i="1" l="1"/>
  <c r="B3029" i="1"/>
  <c r="M3029" i="1"/>
  <c r="N3029" i="1" s="1"/>
  <c r="C3030" i="1" s="1"/>
  <c r="Q3030" i="1"/>
  <c r="P3030" i="1"/>
  <c r="I3030" i="1"/>
  <c r="J3030" i="1"/>
  <c r="L3030" i="1"/>
  <c r="D3030" i="1"/>
  <c r="E3030" i="1" s="1"/>
  <c r="G3030" i="1" s="1"/>
  <c r="H3031" i="1" s="1"/>
  <c r="A3031" i="1"/>
  <c r="O3028" i="1"/>
  <c r="K3030" i="1" l="1"/>
  <c r="B3030" i="1"/>
  <c r="A3032" i="1"/>
  <c r="D3031" i="1"/>
  <c r="E3031" i="1" s="1"/>
  <c r="G3031" i="1" s="1"/>
  <c r="H3032" i="1" s="1"/>
  <c r="L3031" i="1"/>
  <c r="P3031" i="1"/>
  <c r="Q3031" i="1"/>
  <c r="M3030" i="1"/>
  <c r="N3030" i="1" s="1"/>
  <c r="C3031" i="1" s="1"/>
  <c r="I3031" i="1"/>
  <c r="J3031" i="1" s="1"/>
  <c r="O3029" i="1"/>
  <c r="K3031" i="1" l="1"/>
  <c r="B3031" i="1"/>
  <c r="M3031" i="1"/>
  <c r="N3031" i="1" s="1"/>
  <c r="C3032" i="1" s="1"/>
  <c r="Q3032" i="1"/>
  <c r="P3032" i="1"/>
  <c r="I3032" i="1"/>
  <c r="J3032" i="1" s="1"/>
  <c r="A3033" i="1"/>
  <c r="L3032" i="1"/>
  <c r="D3032" i="1"/>
  <c r="E3032" i="1" s="1"/>
  <c r="G3032" i="1" s="1"/>
  <c r="H3033" i="1" s="1"/>
  <c r="O3030" i="1"/>
  <c r="K3032" i="1" l="1"/>
  <c r="B3032" i="1" s="1"/>
  <c r="D3033" i="1"/>
  <c r="E3033" i="1" s="1"/>
  <c r="G3033" i="1" s="1"/>
  <c r="H3034" i="1" s="1"/>
  <c r="L3033" i="1"/>
  <c r="A3034" i="1"/>
  <c r="J3033" i="1"/>
  <c r="M3032" i="1"/>
  <c r="N3032" i="1" s="1"/>
  <c r="C3033" i="1" s="1"/>
  <c r="P3033" i="1"/>
  <c r="Q3033" i="1"/>
  <c r="I3033" i="1"/>
  <c r="O3031" i="1"/>
  <c r="O3032" i="1" l="1"/>
  <c r="K3033" i="1"/>
  <c r="B3033" i="1"/>
  <c r="Q3034" i="1"/>
  <c r="P3034" i="1"/>
  <c r="M3033" i="1"/>
  <c r="N3033" i="1" s="1"/>
  <c r="C3034" i="1" s="1"/>
  <c r="I3034" i="1"/>
  <c r="J3034" i="1" s="1"/>
  <c r="L3034" i="1"/>
  <c r="D3034" i="1"/>
  <c r="E3034" i="1" s="1"/>
  <c r="G3034" i="1" s="1"/>
  <c r="H3035" i="1" s="1"/>
  <c r="A3035" i="1"/>
  <c r="K3034" i="1" l="1"/>
  <c r="B3034" i="1"/>
  <c r="Q3035" i="1"/>
  <c r="M3034" i="1"/>
  <c r="N3034" i="1" s="1"/>
  <c r="C3035" i="1" s="1"/>
  <c r="P3035" i="1"/>
  <c r="I3035" i="1"/>
  <c r="J3035" i="1" s="1"/>
  <c r="A3036" i="1"/>
  <c r="L3035" i="1"/>
  <c r="D3035" i="1"/>
  <c r="E3035" i="1" s="1"/>
  <c r="G3035" i="1" s="1"/>
  <c r="H3036" i="1" s="1"/>
  <c r="O3033" i="1"/>
  <c r="K3035" i="1" l="1"/>
  <c r="B3035" i="1"/>
  <c r="D3036" i="1"/>
  <c r="E3036" i="1" s="1"/>
  <c r="G3036" i="1" s="1"/>
  <c r="H3037" i="1" s="1"/>
  <c r="A3037" i="1"/>
  <c r="L3036" i="1"/>
  <c r="J3036" i="1"/>
  <c r="Q3036" i="1"/>
  <c r="M3035" i="1"/>
  <c r="N3035" i="1" s="1"/>
  <c r="C3036" i="1" s="1"/>
  <c r="P3036" i="1"/>
  <c r="I3036" i="1"/>
  <c r="O3034" i="1"/>
  <c r="K3036" i="1" l="1"/>
  <c r="B3036" i="1"/>
  <c r="P3037" i="1"/>
  <c r="M3036" i="1"/>
  <c r="N3036" i="1" s="1"/>
  <c r="C3037" i="1" s="1"/>
  <c r="Q3037" i="1"/>
  <c r="I3037" i="1"/>
  <c r="J3037" i="1" s="1"/>
  <c r="L3037" i="1"/>
  <c r="A3038" i="1"/>
  <c r="D3037" i="1"/>
  <c r="E3037" i="1" s="1"/>
  <c r="G3037" i="1" s="1"/>
  <c r="H3038" i="1" s="1"/>
  <c r="O3035" i="1"/>
  <c r="K3037" i="1" l="1"/>
  <c r="B3037" i="1"/>
  <c r="M3037" i="1"/>
  <c r="N3037" i="1" s="1"/>
  <c r="C3038" i="1" s="1"/>
  <c r="Q3038" i="1"/>
  <c r="P3038" i="1"/>
  <c r="I3038" i="1"/>
  <c r="J3038" i="1" s="1"/>
  <c r="O3036" i="1"/>
  <c r="L3038" i="1"/>
  <c r="A3039" i="1"/>
  <c r="D3038" i="1"/>
  <c r="E3038" i="1" s="1"/>
  <c r="G3038" i="1" s="1"/>
  <c r="H3039" i="1" s="1"/>
  <c r="K3038" i="1" l="1"/>
  <c r="B3038" i="1" s="1"/>
  <c r="A3040" i="1"/>
  <c r="L3039" i="1"/>
  <c r="D3039" i="1"/>
  <c r="E3039" i="1" s="1"/>
  <c r="G3039" i="1" s="1"/>
  <c r="H3040" i="1" s="1"/>
  <c r="P3039" i="1"/>
  <c r="Q3039" i="1"/>
  <c r="M3038" i="1"/>
  <c r="N3038" i="1" s="1"/>
  <c r="C3039" i="1" s="1"/>
  <c r="I3039" i="1"/>
  <c r="J3039" i="1" s="1"/>
  <c r="O3037" i="1"/>
  <c r="K3039" i="1" l="1"/>
  <c r="B3039" i="1"/>
  <c r="D3040" i="1"/>
  <c r="E3040" i="1" s="1"/>
  <c r="G3040" i="1" s="1"/>
  <c r="H3041" i="1" s="1"/>
  <c r="A3041" i="1"/>
  <c r="L3040" i="1"/>
  <c r="Q3040" i="1"/>
  <c r="P3040" i="1"/>
  <c r="M3039" i="1"/>
  <c r="N3039" i="1" s="1"/>
  <c r="C3040" i="1" s="1"/>
  <c r="I3040" i="1"/>
  <c r="J3040" i="1" s="1"/>
  <c r="O3038" i="1"/>
  <c r="K3040" i="1" l="1"/>
  <c r="B3040" i="1"/>
  <c r="M3040" i="1"/>
  <c r="N3040" i="1" s="1"/>
  <c r="C3041" i="1" s="1"/>
  <c r="Q3041" i="1"/>
  <c r="P3041" i="1"/>
  <c r="I3041" i="1"/>
  <c r="J3041" i="1" s="1"/>
  <c r="L3041" i="1"/>
  <c r="A3042" i="1"/>
  <c r="D3041" i="1"/>
  <c r="E3041" i="1" s="1"/>
  <c r="G3041" i="1" s="1"/>
  <c r="H3042" i="1" s="1"/>
  <c r="O3039" i="1"/>
  <c r="K3041" i="1" l="1"/>
  <c r="B3041" i="1"/>
  <c r="A3043" i="1"/>
  <c r="L3042" i="1"/>
  <c r="D3042" i="1"/>
  <c r="E3042" i="1" s="1"/>
  <c r="G3042" i="1" s="1"/>
  <c r="H3043" i="1" s="1"/>
  <c r="M3041" i="1"/>
  <c r="N3041" i="1" s="1"/>
  <c r="C3042" i="1" s="1"/>
  <c r="P3042" i="1"/>
  <c r="Q3042" i="1"/>
  <c r="I3042" i="1"/>
  <c r="J3042" i="1" s="1"/>
  <c r="O3040" i="1"/>
  <c r="O3041" i="1" l="1"/>
  <c r="K3042" i="1"/>
  <c r="B3042" i="1"/>
  <c r="M3042" i="1"/>
  <c r="N3042" i="1" s="1"/>
  <c r="C3043" i="1" s="1"/>
  <c r="Q3043" i="1"/>
  <c r="P3043" i="1"/>
  <c r="I3043" i="1"/>
  <c r="J3043" i="1" s="1"/>
  <c r="A3044" i="1"/>
  <c r="L3043" i="1"/>
  <c r="D3043" i="1"/>
  <c r="E3043" i="1" s="1"/>
  <c r="G3043" i="1" s="1"/>
  <c r="H3044" i="1" s="1"/>
  <c r="K3043" i="1" l="1"/>
  <c r="B3043" i="1"/>
  <c r="Q3044" i="1"/>
  <c r="P3044" i="1"/>
  <c r="M3043" i="1"/>
  <c r="N3043" i="1" s="1"/>
  <c r="C3044" i="1" s="1"/>
  <c r="I3044" i="1"/>
  <c r="J3044" i="1" s="1"/>
  <c r="A3045" i="1"/>
  <c r="L3044" i="1"/>
  <c r="D3044" i="1"/>
  <c r="E3044" i="1" s="1"/>
  <c r="G3044" i="1" s="1"/>
  <c r="H3045" i="1" s="1"/>
  <c r="O3042" i="1"/>
  <c r="K3044" i="1" l="1"/>
  <c r="B3044" i="1"/>
  <c r="M3044" i="1"/>
  <c r="N3044" i="1" s="1"/>
  <c r="C3045" i="1" s="1"/>
  <c r="P3045" i="1"/>
  <c r="Q3045" i="1"/>
  <c r="I3045" i="1"/>
  <c r="J3045" i="1" s="1"/>
  <c r="O3043" i="1"/>
  <c r="A3046" i="1"/>
  <c r="D3045" i="1"/>
  <c r="E3045" i="1" s="1"/>
  <c r="G3045" i="1" s="1"/>
  <c r="H3046" i="1" s="1"/>
  <c r="L3045" i="1"/>
  <c r="K3045" i="1" l="1"/>
  <c r="B3045" i="1"/>
  <c r="M3045" i="1"/>
  <c r="N3045" i="1" s="1"/>
  <c r="C3046" i="1" s="1"/>
  <c r="Q3046" i="1"/>
  <c r="P3046" i="1"/>
  <c r="I3046" i="1"/>
  <c r="J3046" i="1" s="1"/>
  <c r="L3046" i="1"/>
  <c r="D3046" i="1"/>
  <c r="E3046" i="1" s="1"/>
  <c r="G3046" i="1" s="1"/>
  <c r="H3047" i="1" s="1"/>
  <c r="A3047" i="1"/>
  <c r="O3044" i="1"/>
  <c r="K3046" i="1" l="1"/>
  <c r="B3046" i="1"/>
  <c r="L3047" i="1"/>
  <c r="D3047" i="1"/>
  <c r="E3047" i="1" s="1"/>
  <c r="G3047" i="1" s="1"/>
  <c r="H3048" i="1" s="1"/>
  <c r="A3048" i="1"/>
  <c r="J3047" i="1"/>
  <c r="P3047" i="1"/>
  <c r="M3046" i="1"/>
  <c r="N3046" i="1" s="1"/>
  <c r="C3047" i="1" s="1"/>
  <c r="Q3047" i="1"/>
  <c r="I3047" i="1"/>
  <c r="O3045" i="1"/>
  <c r="K3047" i="1" l="1"/>
  <c r="B3047" i="1"/>
  <c r="M3047" i="1"/>
  <c r="N3047" i="1" s="1"/>
  <c r="C3048" i="1" s="1"/>
  <c r="P3048" i="1"/>
  <c r="Q3048" i="1"/>
  <c r="I3048" i="1"/>
  <c r="J3048" i="1" s="1"/>
  <c r="L3048" i="1"/>
  <c r="A3049" i="1"/>
  <c r="D3048" i="1"/>
  <c r="E3048" i="1" s="1"/>
  <c r="G3048" i="1" s="1"/>
  <c r="H3049" i="1" s="1"/>
  <c r="O3046" i="1"/>
  <c r="K3048" i="1" l="1"/>
  <c r="B3048" i="1"/>
  <c r="A3050" i="1"/>
  <c r="L3049" i="1"/>
  <c r="D3049" i="1"/>
  <c r="E3049" i="1" s="1"/>
  <c r="G3049" i="1" s="1"/>
  <c r="H3050" i="1" s="1"/>
  <c r="J3049" i="1"/>
  <c r="P3049" i="1"/>
  <c r="Q3049" i="1"/>
  <c r="M3048" i="1"/>
  <c r="N3048" i="1" s="1"/>
  <c r="C3049" i="1" s="1"/>
  <c r="I3049" i="1"/>
  <c r="O3047" i="1"/>
  <c r="K3049" i="1" l="1"/>
  <c r="B3049" i="1"/>
  <c r="Q3050" i="1"/>
  <c r="P3050" i="1"/>
  <c r="M3049" i="1"/>
  <c r="N3049" i="1" s="1"/>
  <c r="C3050" i="1" s="1"/>
  <c r="I3050" i="1"/>
  <c r="J3050" i="1" s="1"/>
  <c r="D3050" i="1"/>
  <c r="E3050" i="1" s="1"/>
  <c r="G3050" i="1" s="1"/>
  <c r="H3051" i="1" s="1"/>
  <c r="L3050" i="1"/>
  <c r="A3051" i="1"/>
  <c r="O3048" i="1"/>
  <c r="K3050" i="1" l="1"/>
  <c r="B3050" i="1"/>
  <c r="A3052" i="1"/>
  <c r="D3051" i="1"/>
  <c r="E3051" i="1" s="1"/>
  <c r="G3051" i="1" s="1"/>
  <c r="H3052" i="1" s="1"/>
  <c r="L3051" i="1"/>
  <c r="M3050" i="1"/>
  <c r="N3050" i="1" s="1"/>
  <c r="C3051" i="1" s="1"/>
  <c r="Q3051" i="1"/>
  <c r="P3051" i="1"/>
  <c r="I3051" i="1"/>
  <c r="J3051" i="1"/>
  <c r="O3049" i="1"/>
  <c r="K3051" i="1" l="1"/>
  <c r="B3051" i="1"/>
  <c r="Q3052" i="1"/>
  <c r="M3051" i="1"/>
  <c r="N3051" i="1" s="1"/>
  <c r="C3052" i="1" s="1"/>
  <c r="P3052" i="1"/>
  <c r="I3052" i="1"/>
  <c r="J3052" i="1" s="1"/>
  <c r="A3053" i="1"/>
  <c r="D3052" i="1"/>
  <c r="E3052" i="1" s="1"/>
  <c r="G3052" i="1" s="1"/>
  <c r="H3053" i="1" s="1"/>
  <c r="L3052" i="1"/>
  <c r="O3050" i="1"/>
  <c r="K3052" i="1" l="1"/>
  <c r="B3052" i="1"/>
  <c r="P3053" i="1"/>
  <c r="M3052" i="1"/>
  <c r="N3052" i="1" s="1"/>
  <c r="C3053" i="1" s="1"/>
  <c r="Q3053" i="1"/>
  <c r="I3053" i="1"/>
  <c r="J3053" i="1" s="1"/>
  <c r="D3053" i="1"/>
  <c r="E3053" i="1" s="1"/>
  <c r="G3053" i="1" s="1"/>
  <c r="H3054" i="1" s="1"/>
  <c r="A3054" i="1"/>
  <c r="L3053" i="1"/>
  <c r="O3051" i="1"/>
  <c r="K3053" i="1" l="1"/>
  <c r="B3053" i="1"/>
  <c r="M3053" i="1"/>
  <c r="N3053" i="1" s="1"/>
  <c r="C3054" i="1" s="1"/>
  <c r="Q3054" i="1"/>
  <c r="P3054" i="1"/>
  <c r="I3054" i="1"/>
  <c r="J3054" i="1" s="1"/>
  <c r="A3055" i="1"/>
  <c r="D3054" i="1"/>
  <c r="E3054" i="1" s="1"/>
  <c r="G3054" i="1" s="1"/>
  <c r="H3055" i="1" s="1"/>
  <c r="L3054" i="1"/>
  <c r="O3052" i="1"/>
  <c r="K3054" i="1" l="1"/>
  <c r="B3054" i="1"/>
  <c r="A3056" i="1"/>
  <c r="L3055" i="1"/>
  <c r="D3055" i="1"/>
  <c r="E3055" i="1" s="1"/>
  <c r="G3055" i="1" s="1"/>
  <c r="H3056" i="1" s="1"/>
  <c r="P3055" i="1"/>
  <c r="M3054" i="1"/>
  <c r="N3054" i="1" s="1"/>
  <c r="C3055" i="1" s="1"/>
  <c r="Q3055" i="1"/>
  <c r="I3055" i="1"/>
  <c r="J3055" i="1"/>
  <c r="O3053" i="1"/>
  <c r="O3054" i="1" l="1"/>
  <c r="K3055" i="1"/>
  <c r="B3055" i="1"/>
  <c r="M3055" i="1"/>
  <c r="N3055" i="1" s="1"/>
  <c r="C3056" i="1" s="1"/>
  <c r="Q3056" i="1"/>
  <c r="P3056" i="1"/>
  <c r="I3056" i="1"/>
  <c r="J3056" i="1" s="1"/>
  <c r="A3057" i="1"/>
  <c r="L3056" i="1"/>
  <c r="D3056" i="1"/>
  <c r="E3056" i="1" s="1"/>
  <c r="G3056" i="1" s="1"/>
  <c r="H3057" i="1" s="1"/>
  <c r="K3056" i="1" l="1"/>
  <c r="B3056" i="1"/>
  <c r="Q3057" i="1"/>
  <c r="P3057" i="1"/>
  <c r="M3056" i="1"/>
  <c r="N3056" i="1" s="1"/>
  <c r="C3057" i="1" s="1"/>
  <c r="I3057" i="1"/>
  <c r="J3057" i="1" s="1"/>
  <c r="A3058" i="1"/>
  <c r="L3057" i="1"/>
  <c r="D3057" i="1"/>
  <c r="E3057" i="1" s="1"/>
  <c r="G3057" i="1" s="1"/>
  <c r="H3058" i="1" s="1"/>
  <c r="O3055" i="1"/>
  <c r="K3057" i="1" l="1"/>
  <c r="B3057" i="1" s="1"/>
  <c r="P3058" i="1"/>
  <c r="Q3058" i="1"/>
  <c r="M3057" i="1"/>
  <c r="N3057" i="1" s="1"/>
  <c r="C3058" i="1" s="1"/>
  <c r="I3058" i="1"/>
  <c r="J3058" i="1" s="1"/>
  <c r="O3056" i="1"/>
  <c r="L3058" i="1"/>
  <c r="D3058" i="1"/>
  <c r="E3058" i="1" s="1"/>
  <c r="G3058" i="1" s="1"/>
  <c r="H3059" i="1" s="1"/>
  <c r="A3059" i="1"/>
  <c r="K3058" i="1" l="1"/>
  <c r="B3058" i="1"/>
  <c r="D3059" i="1"/>
  <c r="E3059" i="1" s="1"/>
  <c r="G3059" i="1" s="1"/>
  <c r="H3060" i="1" s="1"/>
  <c r="L3059" i="1"/>
  <c r="A3060" i="1"/>
  <c r="M3058" i="1"/>
  <c r="N3058" i="1" s="1"/>
  <c r="C3059" i="1" s="1"/>
  <c r="P3059" i="1"/>
  <c r="Q3059" i="1"/>
  <c r="I3059" i="1"/>
  <c r="J3059" i="1" s="1"/>
  <c r="O3057" i="1"/>
  <c r="P3060" i="1" l="1"/>
  <c r="Q3060" i="1"/>
  <c r="M3059" i="1"/>
  <c r="N3059" i="1" s="1"/>
  <c r="C3060" i="1" s="1"/>
  <c r="I3060" i="1"/>
  <c r="J3060" i="1" s="1"/>
  <c r="L3060" i="1"/>
  <c r="D3060" i="1"/>
  <c r="E3060" i="1" s="1"/>
  <c r="G3060" i="1" s="1"/>
  <c r="H3061" i="1" s="1"/>
  <c r="A3061" i="1"/>
  <c r="K3059" i="1"/>
  <c r="O3058" i="1"/>
  <c r="K3060" i="1" l="1"/>
  <c r="B3060" i="1"/>
  <c r="A3062" i="1"/>
  <c r="D3061" i="1"/>
  <c r="E3061" i="1" s="1"/>
  <c r="G3061" i="1" s="1"/>
  <c r="H3062" i="1" s="1"/>
  <c r="L3061" i="1"/>
  <c r="P3061" i="1"/>
  <c r="Q3061" i="1"/>
  <c r="M3060" i="1"/>
  <c r="N3060" i="1" s="1"/>
  <c r="C3061" i="1" s="1"/>
  <c r="I3061" i="1"/>
  <c r="J3061" i="1" s="1"/>
  <c r="O3059" i="1"/>
  <c r="B3059" i="1"/>
  <c r="K3061" i="1" l="1"/>
  <c r="B3061" i="1"/>
  <c r="M3061" i="1"/>
  <c r="N3061" i="1" s="1"/>
  <c r="C3062" i="1" s="1"/>
  <c r="Q3062" i="1"/>
  <c r="P3062" i="1"/>
  <c r="I3062" i="1"/>
  <c r="J3062" i="1" s="1"/>
  <c r="L3062" i="1"/>
  <c r="D3062" i="1"/>
  <c r="E3062" i="1" s="1"/>
  <c r="G3062" i="1" s="1"/>
  <c r="H3063" i="1" s="1"/>
  <c r="A3063" i="1"/>
  <c r="O3060" i="1"/>
  <c r="K3062" i="1" l="1"/>
  <c r="B3062" i="1"/>
  <c r="L3063" i="1"/>
  <c r="D3063" i="1"/>
  <c r="E3063" i="1" s="1"/>
  <c r="G3063" i="1" s="1"/>
  <c r="H3064" i="1" s="1"/>
  <c r="A3064" i="1"/>
  <c r="O3061" i="1"/>
  <c r="P3063" i="1"/>
  <c r="Q3063" i="1"/>
  <c r="M3062" i="1"/>
  <c r="N3062" i="1" s="1"/>
  <c r="C3063" i="1" s="1"/>
  <c r="I3063" i="1"/>
  <c r="J3063" i="1" s="1"/>
  <c r="K3063" i="1" l="1"/>
  <c r="B3063" i="1"/>
  <c r="A3065" i="1"/>
  <c r="L3064" i="1"/>
  <c r="D3064" i="1"/>
  <c r="E3064" i="1" s="1"/>
  <c r="G3064" i="1" s="1"/>
  <c r="H3065" i="1" s="1"/>
  <c r="J3064" i="1"/>
  <c r="P3064" i="1"/>
  <c r="M3063" i="1"/>
  <c r="N3063" i="1" s="1"/>
  <c r="C3064" i="1" s="1"/>
  <c r="Q3064" i="1"/>
  <c r="I3064" i="1"/>
  <c r="O3062" i="1"/>
  <c r="K3064" i="1" l="1"/>
  <c r="B3064" i="1"/>
  <c r="Q3065" i="1"/>
  <c r="P3065" i="1"/>
  <c r="M3064" i="1"/>
  <c r="N3064" i="1" s="1"/>
  <c r="C3065" i="1" s="1"/>
  <c r="I3065" i="1"/>
  <c r="J3065" i="1" s="1"/>
  <c r="A3066" i="1"/>
  <c r="D3065" i="1"/>
  <c r="E3065" i="1" s="1"/>
  <c r="G3065" i="1" s="1"/>
  <c r="H3066" i="1" s="1"/>
  <c r="L3065" i="1"/>
  <c r="O3063" i="1"/>
  <c r="K3065" i="1" l="1"/>
  <c r="B3065" i="1"/>
  <c r="P3066" i="1"/>
  <c r="M3065" i="1"/>
  <c r="N3065" i="1" s="1"/>
  <c r="C3066" i="1" s="1"/>
  <c r="Q3066" i="1"/>
  <c r="I3066" i="1"/>
  <c r="J3066" i="1" s="1"/>
  <c r="A3067" i="1"/>
  <c r="D3066" i="1"/>
  <c r="E3066" i="1" s="1"/>
  <c r="G3066" i="1" s="1"/>
  <c r="H3067" i="1" s="1"/>
  <c r="L3066" i="1"/>
  <c r="O3064" i="1"/>
  <c r="K3066" i="1" l="1"/>
  <c r="B3066" i="1"/>
  <c r="M3066" i="1"/>
  <c r="N3066" i="1" s="1"/>
  <c r="C3067" i="1" s="1"/>
  <c r="Q3067" i="1"/>
  <c r="P3067" i="1"/>
  <c r="I3067" i="1"/>
  <c r="J3067" i="1" s="1"/>
  <c r="L3067" i="1"/>
  <c r="D3067" i="1"/>
  <c r="E3067" i="1" s="1"/>
  <c r="G3067" i="1" s="1"/>
  <c r="H3068" i="1" s="1"/>
  <c r="A3068" i="1"/>
  <c r="O3065" i="1"/>
  <c r="K3067" i="1" l="1"/>
  <c r="B3067" i="1"/>
  <c r="A3069" i="1"/>
  <c r="L3068" i="1"/>
  <c r="D3068" i="1"/>
  <c r="E3068" i="1" s="1"/>
  <c r="G3068" i="1" s="1"/>
  <c r="H3069" i="1" s="1"/>
  <c r="P3068" i="1"/>
  <c r="Q3068" i="1"/>
  <c r="M3067" i="1"/>
  <c r="N3067" i="1" s="1"/>
  <c r="C3068" i="1" s="1"/>
  <c r="I3068" i="1"/>
  <c r="J3068" i="1" s="1"/>
  <c r="O3066" i="1"/>
  <c r="K3068" i="1" l="1"/>
  <c r="B3068" i="1"/>
  <c r="M3068" i="1"/>
  <c r="N3068" i="1" s="1"/>
  <c r="C3069" i="1" s="1"/>
  <c r="Q3069" i="1"/>
  <c r="P3069" i="1"/>
  <c r="I3069" i="1"/>
  <c r="J3069" i="1" s="1"/>
  <c r="A3070" i="1"/>
  <c r="L3069" i="1"/>
  <c r="D3069" i="1"/>
  <c r="E3069" i="1" s="1"/>
  <c r="G3069" i="1" s="1"/>
  <c r="H3070" i="1" s="1"/>
  <c r="O3067" i="1"/>
  <c r="K3069" i="1" l="1"/>
  <c r="B3069" i="1"/>
  <c r="M3069" i="1"/>
  <c r="N3069" i="1" s="1"/>
  <c r="C3070" i="1" s="1"/>
  <c r="P3070" i="1"/>
  <c r="Q3070" i="1"/>
  <c r="I3070" i="1"/>
  <c r="J3070" i="1" s="1"/>
  <c r="O3068" i="1"/>
  <c r="L3070" i="1"/>
  <c r="D3070" i="1"/>
  <c r="E3070" i="1" s="1"/>
  <c r="G3070" i="1" s="1"/>
  <c r="H3071" i="1" s="1"/>
  <c r="A3071" i="1"/>
  <c r="K3070" i="1" l="1"/>
  <c r="B3070" i="1"/>
  <c r="D3071" i="1"/>
  <c r="E3071" i="1" s="1"/>
  <c r="G3071" i="1" s="1"/>
  <c r="H3072" i="1" s="1"/>
  <c r="L3071" i="1"/>
  <c r="A3072" i="1"/>
  <c r="P3071" i="1"/>
  <c r="Q3071" i="1"/>
  <c r="M3070" i="1"/>
  <c r="N3070" i="1" s="1"/>
  <c r="C3071" i="1" s="1"/>
  <c r="I3071" i="1"/>
  <c r="J3071" i="1" s="1"/>
  <c r="O3069" i="1"/>
  <c r="K3071" i="1" l="1"/>
  <c r="B3071" i="1"/>
  <c r="A3073" i="1"/>
  <c r="D3072" i="1"/>
  <c r="E3072" i="1" s="1"/>
  <c r="G3072" i="1" s="1"/>
  <c r="H3073" i="1" s="1"/>
  <c r="L3072" i="1"/>
  <c r="Q3072" i="1"/>
  <c r="M3071" i="1"/>
  <c r="N3071" i="1" s="1"/>
  <c r="C3072" i="1" s="1"/>
  <c r="P3072" i="1"/>
  <c r="I3072" i="1"/>
  <c r="J3072" i="1" s="1"/>
  <c r="O3070" i="1"/>
  <c r="Q3073" i="1" l="1"/>
  <c r="M3072" i="1"/>
  <c r="N3072" i="1" s="1"/>
  <c r="P3073" i="1"/>
  <c r="I3073" i="1"/>
  <c r="J3073" i="1"/>
  <c r="A3074" i="1"/>
  <c r="D3073" i="1"/>
  <c r="E3073" i="1" s="1"/>
  <c r="G3073" i="1" s="1"/>
  <c r="H3074" i="1" s="1"/>
  <c r="L3073" i="1"/>
  <c r="K3072" i="1"/>
  <c r="C3073" i="1"/>
  <c r="O3071" i="1"/>
  <c r="M3073" i="1" l="1"/>
  <c r="N3073" i="1" s="1"/>
  <c r="P3074" i="1"/>
  <c r="Q3074" i="1"/>
  <c r="I3074" i="1"/>
  <c r="J3074" i="1" s="1"/>
  <c r="A3075" i="1"/>
  <c r="L3074" i="1"/>
  <c r="D3074" i="1"/>
  <c r="E3074" i="1" s="1"/>
  <c r="G3074" i="1" s="1"/>
  <c r="H3075" i="1" s="1"/>
  <c r="K3073" i="1"/>
  <c r="O3073" i="1" s="1"/>
  <c r="C3074" i="1"/>
  <c r="O3072" i="1"/>
  <c r="B3072" i="1"/>
  <c r="B3073" i="1" l="1"/>
  <c r="M3074" i="1"/>
  <c r="N3074" i="1" s="1"/>
  <c r="Q3075" i="1"/>
  <c r="P3075" i="1"/>
  <c r="I3075" i="1"/>
  <c r="J3075" i="1" s="1"/>
  <c r="L3075" i="1"/>
  <c r="D3075" i="1"/>
  <c r="E3075" i="1" s="1"/>
  <c r="G3075" i="1" s="1"/>
  <c r="H3076" i="1" s="1"/>
  <c r="A3076" i="1"/>
  <c r="K3074" i="1"/>
  <c r="O3074" i="1" s="1"/>
  <c r="C3075" i="1"/>
  <c r="B3074" i="1"/>
  <c r="D3076" i="1" l="1"/>
  <c r="E3076" i="1" s="1"/>
  <c r="G3076" i="1" s="1"/>
  <c r="H3077" i="1" s="1"/>
  <c r="L3076" i="1"/>
  <c r="A3077" i="1"/>
  <c r="Q3076" i="1"/>
  <c r="P3076" i="1"/>
  <c r="M3075" i="1"/>
  <c r="N3075" i="1" s="1"/>
  <c r="C3076" i="1" s="1"/>
  <c r="I3076" i="1"/>
  <c r="J3076" i="1" s="1"/>
  <c r="K3075" i="1"/>
  <c r="B3075" i="1"/>
  <c r="K3076" i="1" l="1"/>
  <c r="B3076" i="1"/>
  <c r="A3078" i="1"/>
  <c r="D3077" i="1"/>
  <c r="E3077" i="1" s="1"/>
  <c r="G3077" i="1" s="1"/>
  <c r="H3078" i="1" s="1"/>
  <c r="L3077" i="1"/>
  <c r="O3075" i="1"/>
  <c r="P3077" i="1"/>
  <c r="M3076" i="1"/>
  <c r="N3076" i="1" s="1"/>
  <c r="C3077" i="1" s="1"/>
  <c r="Q3077" i="1"/>
  <c r="I3077" i="1"/>
  <c r="J3077" i="1"/>
  <c r="K3077" i="1" l="1"/>
  <c r="B3077" i="1"/>
  <c r="M3077" i="1"/>
  <c r="N3077" i="1" s="1"/>
  <c r="C3078" i="1" s="1"/>
  <c r="Q3078" i="1"/>
  <c r="P3078" i="1"/>
  <c r="I3078" i="1"/>
  <c r="J3078" i="1" s="1"/>
  <c r="L3078" i="1"/>
  <c r="D3078" i="1"/>
  <c r="E3078" i="1" s="1"/>
  <c r="G3078" i="1" s="1"/>
  <c r="H3079" i="1" s="1"/>
  <c r="A3079" i="1"/>
  <c r="O3076" i="1"/>
  <c r="K3078" i="1" l="1"/>
  <c r="B3078" i="1"/>
  <c r="L3079" i="1"/>
  <c r="D3079" i="1"/>
  <c r="E3079" i="1" s="1"/>
  <c r="G3079" i="1" s="1"/>
  <c r="H3080" i="1" s="1"/>
  <c r="A3080" i="1"/>
  <c r="O3077" i="1"/>
  <c r="M3078" i="1"/>
  <c r="N3078" i="1" s="1"/>
  <c r="C3079" i="1" s="1"/>
  <c r="P3079" i="1"/>
  <c r="Q3079" i="1"/>
  <c r="I3079" i="1"/>
  <c r="J3079" i="1" s="1"/>
  <c r="K3079" i="1" l="1"/>
  <c r="B3079" i="1"/>
  <c r="A3081" i="1"/>
  <c r="L3080" i="1"/>
  <c r="D3080" i="1"/>
  <c r="E3080" i="1" s="1"/>
  <c r="G3080" i="1" s="1"/>
  <c r="H3081" i="1" s="1"/>
  <c r="P3080" i="1"/>
  <c r="M3079" i="1"/>
  <c r="N3079" i="1" s="1"/>
  <c r="C3080" i="1" s="1"/>
  <c r="Q3080" i="1"/>
  <c r="I3080" i="1"/>
  <c r="J3080" i="1"/>
  <c r="O3078" i="1"/>
  <c r="Q3081" i="1" l="1"/>
  <c r="P3081" i="1"/>
  <c r="M3080" i="1"/>
  <c r="N3080" i="1" s="1"/>
  <c r="C3081" i="1" s="1"/>
  <c r="I3081" i="1"/>
  <c r="J3081" i="1" s="1"/>
  <c r="D3081" i="1"/>
  <c r="E3081" i="1" s="1"/>
  <c r="G3081" i="1" s="1"/>
  <c r="H3082" i="1" s="1"/>
  <c r="L3081" i="1"/>
  <c r="A3082" i="1"/>
  <c r="K3080" i="1"/>
  <c r="O3079" i="1"/>
  <c r="K3081" i="1" l="1"/>
  <c r="B3081" i="1"/>
  <c r="A3083" i="1"/>
  <c r="D3082" i="1"/>
  <c r="E3082" i="1" s="1"/>
  <c r="G3082" i="1" s="1"/>
  <c r="H3083" i="1" s="1"/>
  <c r="L3082" i="1"/>
  <c r="P3082" i="1"/>
  <c r="Q3082" i="1"/>
  <c r="M3081" i="1"/>
  <c r="N3081" i="1" s="1"/>
  <c r="C3082" i="1" s="1"/>
  <c r="I3082" i="1"/>
  <c r="O3080" i="1"/>
  <c r="B3080" i="1"/>
  <c r="J3082" i="1"/>
  <c r="K3082" i="1" l="1"/>
  <c r="B3082" i="1"/>
  <c r="Q3083" i="1"/>
  <c r="M3082" i="1"/>
  <c r="N3082" i="1" s="1"/>
  <c r="C3083" i="1" s="1"/>
  <c r="P3083" i="1"/>
  <c r="I3083" i="1"/>
  <c r="J3083" i="1" s="1"/>
  <c r="L3083" i="1"/>
  <c r="D3083" i="1"/>
  <c r="E3083" i="1" s="1"/>
  <c r="G3083" i="1" s="1"/>
  <c r="H3084" i="1" s="1"/>
  <c r="A3084" i="1"/>
  <c r="O3081" i="1"/>
  <c r="K3083" i="1" l="1"/>
  <c r="B3083" i="1"/>
  <c r="A3085" i="1"/>
  <c r="D3084" i="1"/>
  <c r="E3084" i="1" s="1"/>
  <c r="G3084" i="1" s="1"/>
  <c r="H3085" i="1" s="1"/>
  <c r="L3084" i="1"/>
  <c r="J3084" i="1"/>
  <c r="P3084" i="1"/>
  <c r="Q3084" i="1"/>
  <c r="M3083" i="1"/>
  <c r="N3083" i="1" s="1"/>
  <c r="C3084" i="1" s="1"/>
  <c r="I3084" i="1"/>
  <c r="O3082" i="1"/>
  <c r="K3084" i="1" l="1"/>
  <c r="B3084" i="1"/>
  <c r="M3084" i="1"/>
  <c r="N3084" i="1" s="1"/>
  <c r="C3085" i="1" s="1"/>
  <c r="Q3085" i="1"/>
  <c r="P3085" i="1"/>
  <c r="I3085" i="1"/>
  <c r="J3085" i="1" s="1"/>
  <c r="D3085" i="1"/>
  <c r="E3085" i="1" s="1"/>
  <c r="G3085" i="1" s="1"/>
  <c r="H3086" i="1" s="1"/>
  <c r="A3086" i="1"/>
  <c r="L3085" i="1"/>
  <c r="O3083" i="1"/>
  <c r="K3085" i="1" l="1"/>
  <c r="B3085" i="1" s="1"/>
  <c r="M3085" i="1"/>
  <c r="N3085" i="1" s="1"/>
  <c r="C3086" i="1" s="1"/>
  <c r="Q3086" i="1"/>
  <c r="P3086" i="1"/>
  <c r="I3086" i="1"/>
  <c r="J3086" i="1" s="1"/>
  <c r="L3086" i="1"/>
  <c r="A3087" i="1"/>
  <c r="D3086" i="1"/>
  <c r="E3086" i="1" s="1"/>
  <c r="G3086" i="1" s="1"/>
  <c r="H3087" i="1" s="1"/>
  <c r="O3084" i="1"/>
  <c r="K3086" i="1" l="1"/>
  <c r="B3086" i="1"/>
  <c r="M3086" i="1"/>
  <c r="N3086" i="1" s="1"/>
  <c r="C3087" i="1" s="1"/>
  <c r="Q3087" i="1"/>
  <c r="P3087" i="1"/>
  <c r="I3087" i="1"/>
  <c r="J3087" i="1" s="1"/>
  <c r="L3087" i="1"/>
  <c r="D3087" i="1"/>
  <c r="E3087" i="1" s="1"/>
  <c r="G3087" i="1" s="1"/>
  <c r="H3088" i="1" s="1"/>
  <c r="A3088" i="1"/>
  <c r="O3085" i="1"/>
  <c r="K3087" i="1" l="1"/>
  <c r="B3087" i="1"/>
  <c r="O3086" i="1"/>
  <c r="A3089" i="1"/>
  <c r="L3088" i="1"/>
  <c r="D3088" i="1"/>
  <c r="E3088" i="1" s="1"/>
  <c r="G3088" i="1" s="1"/>
  <c r="H3089" i="1" s="1"/>
  <c r="M3087" i="1"/>
  <c r="N3087" i="1" s="1"/>
  <c r="C3088" i="1" s="1"/>
  <c r="P3088" i="1"/>
  <c r="Q3088" i="1"/>
  <c r="I3088" i="1"/>
  <c r="J3088" i="1" s="1"/>
  <c r="Q3089" i="1" l="1"/>
  <c r="P3089" i="1"/>
  <c r="M3088" i="1"/>
  <c r="N3088" i="1" s="1"/>
  <c r="C3089" i="1" s="1"/>
  <c r="I3089" i="1"/>
  <c r="J3089" i="1"/>
  <c r="A3090" i="1"/>
  <c r="L3089" i="1"/>
  <c r="D3089" i="1"/>
  <c r="E3089" i="1" s="1"/>
  <c r="G3089" i="1" s="1"/>
  <c r="H3090" i="1" s="1"/>
  <c r="K3088" i="1"/>
  <c r="O3087" i="1"/>
  <c r="M3089" i="1" l="1"/>
  <c r="N3089" i="1" s="1"/>
  <c r="I3090" i="1"/>
  <c r="K3089" i="1"/>
  <c r="O3089" i="1" s="1"/>
  <c r="C3090" i="1"/>
  <c r="J3090" i="1"/>
  <c r="A3091" i="1"/>
  <c r="L3090" i="1"/>
  <c r="D3090" i="1"/>
  <c r="E3090" i="1" s="1"/>
  <c r="G3090" i="1" s="1"/>
  <c r="H3091" i="1" s="1"/>
  <c r="B3088" i="1"/>
  <c r="O3088" i="1"/>
  <c r="P3090" i="1"/>
  <c r="B3089" i="1"/>
  <c r="Q3090" i="1"/>
  <c r="M3090" i="1" l="1"/>
  <c r="N3090" i="1" s="1"/>
  <c r="I3091" i="1"/>
  <c r="J3091" i="1" s="1"/>
  <c r="A3092" i="1"/>
  <c r="L3091" i="1"/>
  <c r="D3091" i="1"/>
  <c r="E3091" i="1" s="1"/>
  <c r="G3091" i="1" s="1"/>
  <c r="H3092" i="1" s="1"/>
  <c r="P3091" i="1"/>
  <c r="K3090" i="1"/>
  <c r="O3090" i="1" s="1"/>
  <c r="C3091" i="1"/>
  <c r="Q3091" i="1"/>
  <c r="P3092" i="1" l="1"/>
  <c r="B3090" i="1"/>
  <c r="L3092" i="1"/>
  <c r="A3093" i="1"/>
  <c r="D3092" i="1"/>
  <c r="E3092" i="1" s="1"/>
  <c r="G3092" i="1" s="1"/>
  <c r="H3093" i="1" s="1"/>
  <c r="M3091" i="1"/>
  <c r="N3091" i="1" s="1"/>
  <c r="C3092" i="1" s="1"/>
  <c r="I3092" i="1"/>
  <c r="J3092" i="1" s="1"/>
  <c r="Q3092" i="1"/>
  <c r="K3091" i="1"/>
  <c r="K3092" i="1" l="1"/>
  <c r="B3092" i="1" s="1"/>
  <c r="L3093" i="1"/>
  <c r="A3094" i="1"/>
  <c r="D3093" i="1"/>
  <c r="E3093" i="1" s="1"/>
  <c r="G3093" i="1" s="1"/>
  <c r="H3094" i="1" s="1"/>
  <c r="O3091" i="1"/>
  <c r="B3091" i="1"/>
  <c r="Q3093" i="1"/>
  <c r="M3092" i="1"/>
  <c r="N3092" i="1" s="1"/>
  <c r="C3093" i="1" s="1"/>
  <c r="I3093" i="1"/>
  <c r="J3093" i="1" s="1"/>
  <c r="P3093" i="1"/>
  <c r="K3093" i="1" l="1"/>
  <c r="B3093" i="1"/>
  <c r="P3094" i="1"/>
  <c r="J3094" i="1"/>
  <c r="A3095" i="1"/>
  <c r="L3094" i="1"/>
  <c r="D3094" i="1"/>
  <c r="E3094" i="1" s="1"/>
  <c r="G3094" i="1" s="1"/>
  <c r="H3095" i="1" s="1"/>
  <c r="M3093" i="1"/>
  <c r="N3093" i="1" s="1"/>
  <c r="C3094" i="1" s="1"/>
  <c r="I3094" i="1"/>
  <c r="Q3094" i="1"/>
  <c r="O3092" i="1"/>
  <c r="K3094" i="1" l="1"/>
  <c r="B3094" i="1"/>
  <c r="J3095" i="1"/>
  <c r="L3095" i="1"/>
  <c r="A3096" i="1"/>
  <c r="D3095" i="1"/>
  <c r="E3095" i="1" s="1"/>
  <c r="G3095" i="1" s="1"/>
  <c r="H3096" i="1" s="1"/>
  <c r="P3095" i="1"/>
  <c r="M3094" i="1"/>
  <c r="N3094" i="1" s="1"/>
  <c r="C3095" i="1" s="1"/>
  <c r="I3095" i="1"/>
  <c r="Q3095" i="1"/>
  <c r="O3093" i="1"/>
  <c r="K3095" i="1" l="1"/>
  <c r="B3095" i="1"/>
  <c r="L3096" i="1"/>
  <c r="A3097" i="1"/>
  <c r="D3096" i="1"/>
  <c r="E3096" i="1" s="1"/>
  <c r="G3096" i="1" s="1"/>
  <c r="H3097" i="1" s="1"/>
  <c r="M3095" i="1"/>
  <c r="N3095" i="1" s="1"/>
  <c r="C3096" i="1" s="1"/>
  <c r="I3096" i="1"/>
  <c r="J3096" i="1" s="1"/>
  <c r="Q3096" i="1"/>
  <c r="P3096" i="1"/>
  <c r="O3094" i="1"/>
  <c r="O3095" i="1" l="1"/>
  <c r="K3096" i="1"/>
  <c r="B3096" i="1"/>
  <c r="M3096" i="1"/>
  <c r="N3096" i="1" s="1"/>
  <c r="C3097" i="1" s="1"/>
  <c r="I3097" i="1"/>
  <c r="J3097" i="1" s="1"/>
  <c r="Q3097" i="1"/>
  <c r="L3097" i="1"/>
  <c r="A3098" i="1"/>
  <c r="D3097" i="1"/>
  <c r="E3097" i="1" s="1"/>
  <c r="G3097" i="1" s="1"/>
  <c r="H3098" i="1" s="1"/>
  <c r="P3097" i="1"/>
  <c r="K3097" i="1" l="1"/>
  <c r="B3097" i="1"/>
  <c r="P3098" i="1"/>
  <c r="M3097" i="1"/>
  <c r="N3097" i="1" s="1"/>
  <c r="C3098" i="1" s="1"/>
  <c r="I3098" i="1"/>
  <c r="J3098" i="1" s="1"/>
  <c r="Q3098" i="1"/>
  <c r="Q3099" i="1" s="1"/>
  <c r="O3096" i="1"/>
  <c r="A3099" i="1"/>
  <c r="L3098" i="1"/>
  <c r="D3098" i="1"/>
  <c r="E3098" i="1" s="1"/>
  <c r="G3098" i="1" s="1"/>
  <c r="H3099" i="1" s="1"/>
  <c r="K3098" i="1" l="1"/>
  <c r="B3098" i="1"/>
  <c r="P3099" i="1"/>
  <c r="M3098" i="1"/>
  <c r="N3098" i="1" s="1"/>
  <c r="C3099" i="1" s="1"/>
  <c r="I3099" i="1"/>
  <c r="J3099" i="1" s="1"/>
  <c r="A3100" i="1"/>
  <c r="L3099" i="1"/>
  <c r="Q3100" i="1" s="1"/>
  <c r="D3099" i="1"/>
  <c r="E3099" i="1" s="1"/>
  <c r="G3099" i="1" s="1"/>
  <c r="H3100" i="1" s="1"/>
  <c r="O3097" i="1"/>
  <c r="P3100" i="1" l="1"/>
  <c r="K3099" i="1"/>
  <c r="B3099" i="1"/>
  <c r="P3101" i="1"/>
  <c r="M3099" i="1"/>
  <c r="N3099" i="1" s="1"/>
  <c r="C3100" i="1" s="1"/>
  <c r="I3100" i="1"/>
  <c r="J3100" i="1" s="1"/>
  <c r="L3100" i="1"/>
  <c r="A3101" i="1"/>
  <c r="D3100" i="1"/>
  <c r="E3100" i="1" s="1"/>
  <c r="G3100" i="1" s="1"/>
  <c r="H3101" i="1" s="1"/>
  <c r="O3098" i="1"/>
  <c r="K3100" i="1" l="1"/>
  <c r="B3100" i="1"/>
  <c r="L3101" i="1"/>
  <c r="A3102" i="1"/>
  <c r="D3101" i="1"/>
  <c r="E3101" i="1" s="1"/>
  <c r="G3101" i="1" s="1"/>
  <c r="H3102" i="1" s="1"/>
  <c r="O3099" i="1"/>
  <c r="M3100" i="1"/>
  <c r="N3100" i="1" s="1"/>
  <c r="C3101" i="1" s="1"/>
  <c r="I3101" i="1"/>
  <c r="J3101" i="1" s="1"/>
  <c r="Q3101" i="1"/>
  <c r="K3101" i="1" l="1"/>
  <c r="B3101" i="1"/>
  <c r="M3101" i="1"/>
  <c r="N3101" i="1" s="1"/>
  <c r="C3102" i="1" s="1"/>
  <c r="I3102" i="1"/>
  <c r="J3102" i="1"/>
  <c r="A3103" i="1"/>
  <c r="L3102" i="1"/>
  <c r="D3102" i="1"/>
  <c r="E3102" i="1" s="1"/>
  <c r="G3102" i="1" s="1"/>
  <c r="H3103" i="1" s="1"/>
  <c r="Q3102" i="1"/>
  <c r="P3102" i="1"/>
  <c r="O3100" i="1"/>
  <c r="K3102" i="1" l="1"/>
  <c r="O3102" i="1" s="1"/>
  <c r="M3102" i="1"/>
  <c r="N3102" i="1" s="1"/>
  <c r="C3103" i="1" s="1"/>
  <c r="I3103" i="1"/>
  <c r="J3103" i="1" s="1"/>
  <c r="L3103" i="1"/>
  <c r="A3104" i="1"/>
  <c r="D3103" i="1"/>
  <c r="E3103" i="1" s="1"/>
  <c r="G3103" i="1" s="1"/>
  <c r="H3104" i="1" s="1"/>
  <c r="P3103" i="1"/>
  <c r="Q3103" i="1"/>
  <c r="O3101" i="1"/>
  <c r="K3103" i="1" l="1"/>
  <c r="B3103" i="1" s="1"/>
  <c r="M3103" i="1"/>
  <c r="N3103" i="1" s="1"/>
  <c r="C3104" i="1" s="1"/>
  <c r="I3104" i="1"/>
  <c r="J3104" i="1" s="1"/>
  <c r="L3104" i="1"/>
  <c r="A3105" i="1"/>
  <c r="D3104" i="1"/>
  <c r="E3104" i="1" s="1"/>
  <c r="G3104" i="1" s="1"/>
  <c r="H3105" i="1" s="1"/>
  <c r="Q3104" i="1"/>
  <c r="B3102" i="1"/>
  <c r="P3104" i="1"/>
  <c r="K3104" i="1" l="1"/>
  <c r="B3104" i="1" s="1"/>
  <c r="A3106" i="1"/>
  <c r="L3105" i="1"/>
  <c r="D3105" i="1"/>
  <c r="E3105" i="1" s="1"/>
  <c r="G3105" i="1" s="1"/>
  <c r="H3106" i="1" s="1"/>
  <c r="M3104" i="1"/>
  <c r="N3104" i="1" s="1"/>
  <c r="C3105" i="1" s="1"/>
  <c r="I3105" i="1"/>
  <c r="J3105" i="1" s="1"/>
  <c r="P3105" i="1"/>
  <c r="Q3105" i="1"/>
  <c r="O3103" i="1"/>
  <c r="K3105" i="1" l="1"/>
  <c r="B3105" i="1"/>
  <c r="Q3106" i="1"/>
  <c r="M3105" i="1"/>
  <c r="N3105" i="1" s="1"/>
  <c r="C3106" i="1" s="1"/>
  <c r="I3106" i="1"/>
  <c r="J3106" i="1" s="1"/>
  <c r="L3106" i="1"/>
  <c r="A3107" i="1"/>
  <c r="D3106" i="1"/>
  <c r="E3106" i="1" s="1"/>
  <c r="G3106" i="1" s="1"/>
  <c r="H3107" i="1" s="1"/>
  <c r="P3106" i="1"/>
  <c r="O3104" i="1"/>
  <c r="K3106" i="1" l="1"/>
  <c r="B3106" i="1"/>
  <c r="M3106" i="1"/>
  <c r="N3106" i="1" s="1"/>
  <c r="C3107" i="1" s="1"/>
  <c r="I3107" i="1"/>
  <c r="J3107" i="1"/>
  <c r="Q3107" i="1"/>
  <c r="Q3108" i="1" s="1"/>
  <c r="P3107" i="1"/>
  <c r="P3108" i="1" s="1"/>
  <c r="O3105" i="1"/>
  <c r="L3107" i="1"/>
  <c r="A3108" i="1"/>
  <c r="D3107" i="1"/>
  <c r="E3107" i="1" s="1"/>
  <c r="G3107" i="1" s="1"/>
  <c r="H3108" i="1" s="1"/>
  <c r="K3107" i="1" l="1"/>
  <c r="B3107" i="1"/>
  <c r="L3108" i="1"/>
  <c r="A3109" i="1"/>
  <c r="D3108" i="1"/>
  <c r="E3108" i="1" s="1"/>
  <c r="G3108" i="1" s="1"/>
  <c r="H3109" i="1" s="1"/>
  <c r="M3107" i="1"/>
  <c r="N3107" i="1" s="1"/>
  <c r="C3108" i="1" s="1"/>
  <c r="I3108" i="1"/>
  <c r="J3108" i="1" s="1"/>
  <c r="O3106" i="1"/>
  <c r="K3108" i="1" l="1"/>
  <c r="B3108" i="1"/>
  <c r="M3108" i="1"/>
  <c r="N3108" i="1" s="1"/>
  <c r="C3109" i="1" s="1"/>
  <c r="I3109" i="1"/>
  <c r="J3109" i="1" s="1"/>
  <c r="Q3109" i="1"/>
  <c r="A3110" i="1"/>
  <c r="L3109" i="1"/>
  <c r="D3109" i="1"/>
  <c r="E3109" i="1" s="1"/>
  <c r="G3109" i="1" s="1"/>
  <c r="H3110" i="1" s="1"/>
  <c r="P3109" i="1"/>
  <c r="O3107" i="1"/>
  <c r="K3109" i="1" l="1"/>
  <c r="B3109" i="1"/>
  <c r="M3109" i="1"/>
  <c r="N3109" i="1" s="1"/>
  <c r="C3110" i="1" s="1"/>
  <c r="I3110" i="1"/>
  <c r="J3110" i="1" s="1"/>
  <c r="A3111" i="1"/>
  <c r="L3110" i="1"/>
  <c r="D3110" i="1"/>
  <c r="E3110" i="1" s="1"/>
  <c r="G3110" i="1" s="1"/>
  <c r="H3111" i="1" s="1"/>
  <c r="Q3110" i="1"/>
  <c r="P3110" i="1"/>
  <c r="O3108" i="1"/>
  <c r="K3110" i="1" l="1"/>
  <c r="B3110" i="1" s="1"/>
  <c r="M3110" i="1"/>
  <c r="N3110" i="1" s="1"/>
  <c r="C3111" i="1" s="1"/>
  <c r="I3111" i="1"/>
  <c r="J3111" i="1" s="1"/>
  <c r="A3112" i="1"/>
  <c r="L3111" i="1"/>
  <c r="D3111" i="1"/>
  <c r="E3111" i="1" s="1"/>
  <c r="G3111" i="1" s="1"/>
  <c r="H3112" i="1" s="1"/>
  <c r="P3111" i="1"/>
  <c r="Q3111" i="1"/>
  <c r="O3109" i="1"/>
  <c r="K3111" i="1" l="1"/>
  <c r="B3111" i="1"/>
  <c r="M3111" i="1"/>
  <c r="N3111" i="1" s="1"/>
  <c r="C3112" i="1" s="1"/>
  <c r="I3112" i="1"/>
  <c r="J3112" i="1" s="1"/>
  <c r="A3113" i="1"/>
  <c r="L3112" i="1"/>
  <c r="D3112" i="1"/>
  <c r="E3112" i="1" s="1"/>
  <c r="G3112" i="1" s="1"/>
  <c r="H3113" i="1" s="1"/>
  <c r="Q3112" i="1"/>
  <c r="P3112" i="1"/>
  <c r="O3110" i="1"/>
  <c r="K3112" i="1" l="1"/>
  <c r="B3112" i="1" s="1"/>
  <c r="L3113" i="1"/>
  <c r="A3114" i="1"/>
  <c r="D3113" i="1"/>
  <c r="E3113" i="1" s="1"/>
  <c r="G3113" i="1" s="1"/>
  <c r="H3114" i="1" s="1"/>
  <c r="Q3113" i="1"/>
  <c r="M3112" i="1"/>
  <c r="N3112" i="1" s="1"/>
  <c r="C3113" i="1" s="1"/>
  <c r="I3113" i="1"/>
  <c r="J3113" i="1" s="1"/>
  <c r="P3113" i="1"/>
  <c r="O3111" i="1"/>
  <c r="K3113" i="1" l="1"/>
  <c r="B3113" i="1"/>
  <c r="M3113" i="1"/>
  <c r="N3113" i="1" s="1"/>
  <c r="C3114" i="1" s="1"/>
  <c r="I3114" i="1"/>
  <c r="J3114" i="1"/>
  <c r="L3114" i="1"/>
  <c r="A3115" i="1"/>
  <c r="D3114" i="1"/>
  <c r="E3114" i="1" s="1"/>
  <c r="G3114" i="1" s="1"/>
  <c r="H3115" i="1" s="1"/>
  <c r="P3114" i="1"/>
  <c r="Q3114" i="1"/>
  <c r="O3112" i="1"/>
  <c r="K3114" i="1" l="1"/>
  <c r="B3114" i="1"/>
  <c r="A3116" i="1"/>
  <c r="L3115" i="1"/>
  <c r="D3115" i="1"/>
  <c r="E3115" i="1" s="1"/>
  <c r="G3115" i="1" s="1"/>
  <c r="H3116" i="1" s="1"/>
  <c r="Q3115" i="1"/>
  <c r="M3114" i="1"/>
  <c r="N3114" i="1" s="1"/>
  <c r="C3115" i="1" s="1"/>
  <c r="I3115" i="1"/>
  <c r="P3115" i="1"/>
  <c r="O3113" i="1"/>
  <c r="J3115" i="1"/>
  <c r="Q3116" i="1" l="1"/>
  <c r="M3115" i="1"/>
  <c r="N3115" i="1" s="1"/>
  <c r="I3116" i="1"/>
  <c r="J3116" i="1" s="1"/>
  <c r="L3116" i="1"/>
  <c r="A3117" i="1"/>
  <c r="D3116" i="1"/>
  <c r="E3116" i="1" s="1"/>
  <c r="G3116" i="1" s="1"/>
  <c r="H3117" i="1" s="1"/>
  <c r="P3116" i="1"/>
  <c r="C3116" i="1"/>
  <c r="K3115" i="1"/>
  <c r="O3114" i="1"/>
  <c r="A3118" i="1" l="1"/>
  <c r="L3117" i="1"/>
  <c r="D3117" i="1"/>
  <c r="E3117" i="1" s="1"/>
  <c r="G3117" i="1" s="1"/>
  <c r="H3118" i="1" s="1"/>
  <c r="M3116" i="1"/>
  <c r="N3116" i="1" s="1"/>
  <c r="I3117" i="1"/>
  <c r="J3117" i="1" s="1"/>
  <c r="C3117" i="1"/>
  <c r="K3116" i="1"/>
  <c r="O3115" i="1"/>
  <c r="B3115" i="1"/>
  <c r="Q3117" i="1"/>
  <c r="P3117" i="1"/>
  <c r="P3118" i="1" s="1"/>
  <c r="Q3118" i="1" l="1"/>
  <c r="O3116" i="1"/>
  <c r="B3116" i="1"/>
  <c r="K3117" i="1"/>
  <c r="Q3119" i="1"/>
  <c r="M3117" i="1"/>
  <c r="N3117" i="1" s="1"/>
  <c r="C3118" i="1" s="1"/>
  <c r="I3118" i="1"/>
  <c r="J3118" i="1" s="1"/>
  <c r="L3118" i="1"/>
  <c r="A3119" i="1"/>
  <c r="D3118" i="1"/>
  <c r="E3118" i="1" s="1"/>
  <c r="G3118" i="1" s="1"/>
  <c r="H3119" i="1" s="1"/>
  <c r="K3118" i="1" l="1"/>
  <c r="B3118" i="1"/>
  <c r="O3117" i="1"/>
  <c r="A3120" i="1"/>
  <c r="L3119" i="1"/>
  <c r="Q3120" i="1" s="1"/>
  <c r="D3119" i="1"/>
  <c r="E3119" i="1" s="1"/>
  <c r="G3119" i="1" s="1"/>
  <c r="H3120" i="1" s="1"/>
  <c r="M3118" i="1"/>
  <c r="N3118" i="1" s="1"/>
  <c r="C3119" i="1" s="1"/>
  <c r="I3119" i="1"/>
  <c r="J3119" i="1" s="1"/>
  <c r="P3119" i="1"/>
  <c r="B3117" i="1"/>
  <c r="K3119" i="1" l="1"/>
  <c r="B3119" i="1"/>
  <c r="P3120" i="1"/>
  <c r="M3119" i="1"/>
  <c r="N3119" i="1" s="1"/>
  <c r="C3120" i="1" s="1"/>
  <c r="I3120" i="1"/>
  <c r="J3120" i="1" s="1"/>
  <c r="A3121" i="1"/>
  <c r="L3120" i="1"/>
  <c r="Q3121" i="1" s="1"/>
  <c r="D3120" i="1"/>
  <c r="E3120" i="1" s="1"/>
  <c r="G3120" i="1" s="1"/>
  <c r="H3121" i="1" s="1"/>
  <c r="O3118" i="1"/>
  <c r="P3121" i="1" l="1"/>
  <c r="K3120" i="1"/>
  <c r="B3120" i="1" s="1"/>
  <c r="M3120" i="1"/>
  <c r="N3120" i="1" s="1"/>
  <c r="C3121" i="1" s="1"/>
  <c r="I3121" i="1"/>
  <c r="J3121" i="1" s="1"/>
  <c r="A3122" i="1"/>
  <c r="L3121" i="1"/>
  <c r="P3122" i="1" s="1"/>
  <c r="D3121" i="1"/>
  <c r="E3121" i="1" s="1"/>
  <c r="G3121" i="1" s="1"/>
  <c r="H3122" i="1" s="1"/>
  <c r="O3119" i="1"/>
  <c r="K3121" i="1" l="1"/>
  <c r="B3121" i="1"/>
  <c r="O3120" i="1"/>
  <c r="M3121" i="1"/>
  <c r="N3121" i="1" s="1"/>
  <c r="C3122" i="1" s="1"/>
  <c r="I3122" i="1"/>
  <c r="J3122" i="1" s="1"/>
  <c r="L3122" i="1"/>
  <c r="P3123" i="1" s="1"/>
  <c r="A3123" i="1"/>
  <c r="D3122" i="1"/>
  <c r="E3122" i="1" s="1"/>
  <c r="G3122" i="1" s="1"/>
  <c r="H3123" i="1" s="1"/>
  <c r="Q3122" i="1"/>
  <c r="Q3123" i="1" l="1"/>
  <c r="K3122" i="1"/>
  <c r="B3122" i="1"/>
  <c r="J3123" i="1"/>
  <c r="L3123" i="1"/>
  <c r="A3124" i="1"/>
  <c r="D3123" i="1"/>
  <c r="E3123" i="1" s="1"/>
  <c r="G3123" i="1" s="1"/>
  <c r="H3124" i="1" s="1"/>
  <c r="M3122" i="1"/>
  <c r="N3122" i="1" s="1"/>
  <c r="C3123" i="1" s="1"/>
  <c r="I3123" i="1"/>
  <c r="O3121" i="1"/>
  <c r="K3123" i="1" l="1"/>
  <c r="B3123" i="1"/>
  <c r="M3123" i="1"/>
  <c r="N3123" i="1" s="1"/>
  <c r="C3124" i="1" s="1"/>
  <c r="I3124" i="1"/>
  <c r="Q3124" i="1"/>
  <c r="J3124" i="1"/>
  <c r="L3124" i="1"/>
  <c r="A3125" i="1"/>
  <c r="D3124" i="1"/>
  <c r="E3124" i="1" s="1"/>
  <c r="G3124" i="1" s="1"/>
  <c r="H3125" i="1" s="1"/>
  <c r="P3124" i="1"/>
  <c r="O3122" i="1"/>
  <c r="K3124" i="1" l="1"/>
  <c r="B3124" i="1" s="1"/>
  <c r="P3125" i="1"/>
  <c r="M3124" i="1"/>
  <c r="N3124" i="1" s="1"/>
  <c r="C3125" i="1" s="1"/>
  <c r="I3125" i="1"/>
  <c r="Q3125" i="1"/>
  <c r="Q3126" i="1" s="1"/>
  <c r="J3125" i="1"/>
  <c r="O3123" i="1"/>
  <c r="A3126" i="1"/>
  <c r="L3125" i="1"/>
  <c r="D3125" i="1"/>
  <c r="E3125" i="1" s="1"/>
  <c r="G3125" i="1" s="1"/>
  <c r="H3126" i="1" s="1"/>
  <c r="K3125" i="1" l="1"/>
  <c r="B3125" i="1"/>
  <c r="P3126" i="1"/>
  <c r="M3125" i="1"/>
  <c r="N3125" i="1" s="1"/>
  <c r="C3126" i="1" s="1"/>
  <c r="I3126" i="1"/>
  <c r="J3126" i="1" s="1"/>
  <c r="A3127" i="1"/>
  <c r="L3126" i="1"/>
  <c r="Q3127" i="1" s="1"/>
  <c r="D3126" i="1"/>
  <c r="E3126" i="1" s="1"/>
  <c r="G3126" i="1" s="1"/>
  <c r="H3127" i="1" s="1"/>
  <c r="O3124" i="1"/>
  <c r="P3127" i="1" l="1"/>
  <c r="K3126" i="1"/>
  <c r="B3126" i="1"/>
  <c r="M3126" i="1"/>
  <c r="N3126" i="1" s="1"/>
  <c r="C3127" i="1" s="1"/>
  <c r="I3127" i="1"/>
  <c r="J3127" i="1" s="1"/>
  <c r="O3125" i="1"/>
  <c r="A3128" i="1"/>
  <c r="L3127" i="1"/>
  <c r="Q3128" i="1" s="1"/>
  <c r="D3127" i="1"/>
  <c r="E3127" i="1" s="1"/>
  <c r="G3127" i="1" s="1"/>
  <c r="H3128" i="1" s="1"/>
  <c r="K3127" i="1" l="1"/>
  <c r="B3127" i="1"/>
  <c r="M3127" i="1"/>
  <c r="N3127" i="1" s="1"/>
  <c r="C3128" i="1" s="1"/>
  <c r="I3128" i="1"/>
  <c r="J3128" i="1" s="1"/>
  <c r="P3128" i="1"/>
  <c r="L3128" i="1"/>
  <c r="A3129" i="1"/>
  <c r="D3128" i="1"/>
  <c r="E3128" i="1" s="1"/>
  <c r="G3128" i="1" s="1"/>
  <c r="H3129" i="1" s="1"/>
  <c r="O3126" i="1"/>
  <c r="P3129" i="1" l="1"/>
  <c r="K3128" i="1"/>
  <c r="B3128" i="1" s="1"/>
  <c r="A3130" i="1"/>
  <c r="L3129" i="1"/>
  <c r="D3129" i="1"/>
  <c r="E3129" i="1" s="1"/>
  <c r="G3129" i="1" s="1"/>
  <c r="H3130" i="1" s="1"/>
  <c r="O3127" i="1"/>
  <c r="M3128" i="1"/>
  <c r="N3128" i="1" s="1"/>
  <c r="C3129" i="1" s="1"/>
  <c r="I3129" i="1"/>
  <c r="J3129" i="1" s="1"/>
  <c r="Q3129" i="1"/>
  <c r="K3129" i="1" l="1"/>
  <c r="B3129" i="1"/>
  <c r="M3129" i="1"/>
  <c r="N3129" i="1" s="1"/>
  <c r="C3130" i="1" s="1"/>
  <c r="I3130" i="1"/>
  <c r="J3130" i="1" s="1"/>
  <c r="Q3130" i="1"/>
  <c r="Q3131" i="1" s="1"/>
  <c r="P3130" i="1"/>
  <c r="P3131" i="1" s="1"/>
  <c r="A3131" i="1"/>
  <c r="L3130" i="1"/>
  <c r="D3130" i="1"/>
  <c r="E3130" i="1" s="1"/>
  <c r="G3130" i="1" s="1"/>
  <c r="H3131" i="1" s="1"/>
  <c r="O3128" i="1"/>
  <c r="K3130" i="1" l="1"/>
  <c r="B3130" i="1"/>
  <c r="M3130" i="1"/>
  <c r="N3130" i="1" s="1"/>
  <c r="C3131" i="1" s="1"/>
  <c r="I3131" i="1"/>
  <c r="J3131" i="1" s="1"/>
  <c r="O3129" i="1"/>
  <c r="L3131" i="1"/>
  <c r="P3132" i="1" s="1"/>
  <c r="A3132" i="1"/>
  <c r="D3131" i="1"/>
  <c r="E3131" i="1" s="1"/>
  <c r="G3131" i="1" s="1"/>
  <c r="H3132" i="1" s="1"/>
  <c r="Q3132" i="1" l="1"/>
  <c r="K3131" i="1"/>
  <c r="B3131" i="1"/>
  <c r="A3133" i="1"/>
  <c r="L3132" i="1"/>
  <c r="D3132" i="1"/>
  <c r="E3132" i="1" s="1"/>
  <c r="G3132" i="1" s="1"/>
  <c r="H3133" i="1" s="1"/>
  <c r="M3131" i="1"/>
  <c r="N3131" i="1" s="1"/>
  <c r="C3132" i="1" s="1"/>
  <c r="I3132" i="1"/>
  <c r="J3132" i="1" s="1"/>
  <c r="O3130" i="1"/>
  <c r="K3132" i="1" l="1"/>
  <c r="B3132" i="1"/>
  <c r="M3132" i="1"/>
  <c r="N3132" i="1" s="1"/>
  <c r="C3133" i="1" s="1"/>
  <c r="I3133" i="1"/>
  <c r="J3133" i="1" s="1"/>
  <c r="L3133" i="1"/>
  <c r="A3134" i="1"/>
  <c r="D3133" i="1"/>
  <c r="E3133" i="1" s="1"/>
  <c r="G3133" i="1" s="1"/>
  <c r="H3134" i="1" s="1"/>
  <c r="P3133" i="1"/>
  <c r="O3131" i="1"/>
  <c r="Q3133" i="1"/>
  <c r="K3133" i="1" l="1"/>
  <c r="B3133" i="1"/>
  <c r="L3134" i="1"/>
  <c r="A3135" i="1"/>
  <c r="D3134" i="1"/>
  <c r="E3134" i="1" s="1"/>
  <c r="G3134" i="1" s="1"/>
  <c r="H3135" i="1" s="1"/>
  <c r="M3133" i="1"/>
  <c r="N3133" i="1" s="1"/>
  <c r="C3134" i="1" s="1"/>
  <c r="I3134" i="1"/>
  <c r="J3134" i="1" s="1"/>
  <c r="Q3134" i="1"/>
  <c r="P3134" i="1"/>
  <c r="O3132" i="1"/>
  <c r="O3133" i="1" l="1"/>
  <c r="K3134" i="1"/>
  <c r="B3134" i="1"/>
  <c r="A3136" i="1"/>
  <c r="L3135" i="1"/>
  <c r="D3135" i="1"/>
  <c r="E3135" i="1" s="1"/>
  <c r="G3135" i="1" s="1"/>
  <c r="H3136" i="1" s="1"/>
  <c r="P3135" i="1"/>
  <c r="Q3135" i="1"/>
  <c r="M3134" i="1"/>
  <c r="N3134" i="1" s="1"/>
  <c r="C3135" i="1" s="1"/>
  <c r="I3135" i="1"/>
  <c r="J3135" i="1" s="1"/>
  <c r="K3135" i="1" l="1"/>
  <c r="B3135" i="1"/>
  <c r="Q3136" i="1"/>
  <c r="M3135" i="1"/>
  <c r="N3135" i="1" s="1"/>
  <c r="C3136" i="1" s="1"/>
  <c r="I3136" i="1"/>
  <c r="J3136" i="1" s="1"/>
  <c r="L3136" i="1"/>
  <c r="A3137" i="1"/>
  <c r="D3136" i="1"/>
  <c r="E3136" i="1" s="1"/>
  <c r="G3136" i="1" s="1"/>
  <c r="H3137" i="1" s="1"/>
  <c r="O3134" i="1"/>
  <c r="P3136" i="1"/>
  <c r="K3136" i="1" l="1"/>
  <c r="B3136" i="1"/>
  <c r="M3136" i="1"/>
  <c r="N3136" i="1" s="1"/>
  <c r="C3137" i="1" s="1"/>
  <c r="I3137" i="1"/>
  <c r="P3137" i="1"/>
  <c r="Q3137" i="1"/>
  <c r="J3137" i="1"/>
  <c r="L3137" i="1"/>
  <c r="A3138" i="1"/>
  <c r="D3137" i="1"/>
  <c r="E3137" i="1" s="1"/>
  <c r="G3137" i="1" s="1"/>
  <c r="H3138" i="1" s="1"/>
  <c r="O3135" i="1"/>
  <c r="P3138" i="1" l="1"/>
  <c r="Q3138" i="1"/>
  <c r="K3137" i="1"/>
  <c r="B3137" i="1" s="1"/>
  <c r="A3139" i="1"/>
  <c r="L3138" i="1"/>
  <c r="Q3139" i="1" s="1"/>
  <c r="D3138" i="1"/>
  <c r="E3138" i="1" s="1"/>
  <c r="G3138" i="1" s="1"/>
  <c r="H3139" i="1" s="1"/>
  <c r="O3136" i="1"/>
  <c r="M3137" i="1"/>
  <c r="N3137" i="1" s="1"/>
  <c r="C3138" i="1" s="1"/>
  <c r="I3138" i="1"/>
  <c r="J3138" i="1" s="1"/>
  <c r="K3138" i="1" l="1"/>
  <c r="B3138" i="1"/>
  <c r="M3138" i="1"/>
  <c r="N3138" i="1" s="1"/>
  <c r="C3139" i="1" s="1"/>
  <c r="I3139" i="1"/>
  <c r="J3139" i="1" s="1"/>
  <c r="L3139" i="1"/>
  <c r="A3140" i="1"/>
  <c r="D3139" i="1"/>
  <c r="E3139" i="1" s="1"/>
  <c r="G3139" i="1" s="1"/>
  <c r="H3140" i="1" s="1"/>
  <c r="P3139" i="1"/>
  <c r="O3137" i="1"/>
  <c r="K3139" i="1" l="1"/>
  <c r="B3139" i="1"/>
  <c r="M3139" i="1"/>
  <c r="N3139" i="1" s="1"/>
  <c r="C3140" i="1" s="1"/>
  <c r="I3140" i="1"/>
  <c r="P3140" i="1"/>
  <c r="Q3140" i="1"/>
  <c r="J3140" i="1"/>
  <c r="O3138" i="1"/>
  <c r="A3141" i="1"/>
  <c r="L3140" i="1"/>
  <c r="D3140" i="1"/>
  <c r="E3140" i="1" s="1"/>
  <c r="G3140" i="1" s="1"/>
  <c r="H3141" i="1" s="1"/>
  <c r="Q3141" i="1" l="1"/>
  <c r="P3141" i="1"/>
  <c r="K3140" i="1"/>
  <c r="B3140" i="1"/>
  <c r="Q3142" i="1"/>
  <c r="P3142" i="1"/>
  <c r="M3140" i="1"/>
  <c r="N3140" i="1" s="1"/>
  <c r="C3141" i="1" s="1"/>
  <c r="I3141" i="1"/>
  <c r="J3141" i="1" s="1"/>
  <c r="L3141" i="1"/>
  <c r="A3142" i="1"/>
  <c r="D3141" i="1"/>
  <c r="E3141" i="1" s="1"/>
  <c r="G3141" i="1" s="1"/>
  <c r="H3142" i="1" s="1"/>
  <c r="O3139" i="1"/>
  <c r="K3141" i="1" l="1"/>
  <c r="B3141" i="1" s="1"/>
  <c r="L3142" i="1"/>
  <c r="P3143" i="1" s="1"/>
  <c r="A3143" i="1"/>
  <c r="D3142" i="1"/>
  <c r="E3142" i="1" s="1"/>
  <c r="G3142" i="1" s="1"/>
  <c r="H3143" i="1" s="1"/>
  <c r="M3141" i="1"/>
  <c r="N3141" i="1" s="1"/>
  <c r="C3142" i="1" s="1"/>
  <c r="I3142" i="1"/>
  <c r="J3142" i="1" s="1"/>
  <c r="O3140" i="1"/>
  <c r="K3142" i="1" l="1"/>
  <c r="B3142" i="1"/>
  <c r="A3144" i="1"/>
  <c r="L3143" i="1"/>
  <c r="D3143" i="1"/>
  <c r="E3143" i="1" s="1"/>
  <c r="G3143" i="1" s="1"/>
  <c r="H3144" i="1" s="1"/>
  <c r="Q3143" i="1"/>
  <c r="M3142" i="1"/>
  <c r="N3142" i="1" s="1"/>
  <c r="C3143" i="1" s="1"/>
  <c r="I3143" i="1"/>
  <c r="J3143" i="1" s="1"/>
  <c r="O3141" i="1"/>
  <c r="K3143" i="1" l="1"/>
  <c r="B3143" i="1"/>
  <c r="M3143" i="1"/>
  <c r="N3143" i="1" s="1"/>
  <c r="C3144" i="1" s="1"/>
  <c r="I3144" i="1"/>
  <c r="J3144" i="1" s="1"/>
  <c r="A3145" i="1"/>
  <c r="L3144" i="1"/>
  <c r="D3144" i="1"/>
  <c r="E3144" i="1" s="1"/>
  <c r="G3144" i="1" s="1"/>
  <c r="H3145" i="1" s="1"/>
  <c r="P3144" i="1"/>
  <c r="Q3144" i="1"/>
  <c r="O3142" i="1"/>
  <c r="K3144" i="1" l="1"/>
  <c r="B3144" i="1"/>
  <c r="M3144" i="1"/>
  <c r="N3144" i="1" s="1"/>
  <c r="C3145" i="1" s="1"/>
  <c r="I3145" i="1"/>
  <c r="J3145" i="1" s="1"/>
  <c r="L3145" i="1"/>
  <c r="A3146" i="1"/>
  <c r="D3145" i="1"/>
  <c r="E3145" i="1" s="1"/>
  <c r="G3145" i="1" s="1"/>
  <c r="H3146" i="1" s="1"/>
  <c r="Q3145" i="1"/>
  <c r="P3145" i="1"/>
  <c r="O3143" i="1"/>
  <c r="K3145" i="1" l="1"/>
  <c r="B3145" i="1"/>
  <c r="M3145" i="1"/>
  <c r="N3145" i="1" s="1"/>
  <c r="C3146" i="1" s="1"/>
  <c r="I3146" i="1"/>
  <c r="J3146" i="1" s="1"/>
  <c r="P3146" i="1"/>
  <c r="L3146" i="1"/>
  <c r="A3147" i="1"/>
  <c r="D3146" i="1"/>
  <c r="E3146" i="1" s="1"/>
  <c r="G3146" i="1" s="1"/>
  <c r="H3147" i="1" s="1"/>
  <c r="Q3146" i="1"/>
  <c r="O3144" i="1"/>
  <c r="K3146" i="1" l="1"/>
  <c r="B3146" i="1"/>
  <c r="M3146" i="1"/>
  <c r="N3146" i="1" s="1"/>
  <c r="C3147" i="1" s="1"/>
  <c r="I3147" i="1"/>
  <c r="J3147" i="1" s="1"/>
  <c r="P3147" i="1"/>
  <c r="Q3147" i="1"/>
  <c r="O3145" i="1"/>
  <c r="L3147" i="1"/>
  <c r="A3148" i="1"/>
  <c r="D3147" i="1"/>
  <c r="E3147" i="1" s="1"/>
  <c r="G3147" i="1" s="1"/>
  <c r="H3148" i="1" s="1"/>
  <c r="Q3148" i="1" l="1"/>
  <c r="P3148" i="1"/>
  <c r="K3147" i="1"/>
  <c r="B3147" i="1"/>
  <c r="A3149" i="1"/>
  <c r="L3148" i="1"/>
  <c r="D3148" i="1"/>
  <c r="E3148" i="1" s="1"/>
  <c r="G3148" i="1" s="1"/>
  <c r="H3149" i="1" s="1"/>
  <c r="M3147" i="1"/>
  <c r="N3147" i="1" s="1"/>
  <c r="C3148" i="1" s="1"/>
  <c r="I3148" i="1"/>
  <c r="J3148" i="1" s="1"/>
  <c r="O3146" i="1"/>
  <c r="K3148" i="1" l="1"/>
  <c r="B3148" i="1"/>
  <c r="M3148" i="1"/>
  <c r="N3148" i="1" s="1"/>
  <c r="C3149" i="1" s="1"/>
  <c r="I3149" i="1"/>
  <c r="J3149" i="1" s="1"/>
  <c r="L3149" i="1"/>
  <c r="A3150" i="1"/>
  <c r="D3149" i="1"/>
  <c r="E3149" i="1" s="1"/>
  <c r="G3149" i="1" s="1"/>
  <c r="H3150" i="1" s="1"/>
  <c r="Q3149" i="1"/>
  <c r="P3149" i="1"/>
  <c r="O3147" i="1"/>
  <c r="K3149" i="1" l="1"/>
  <c r="B3149" i="1"/>
  <c r="L3150" i="1"/>
  <c r="A3151" i="1"/>
  <c r="D3150" i="1"/>
  <c r="E3150" i="1" s="1"/>
  <c r="G3150" i="1" s="1"/>
  <c r="H3151" i="1" s="1"/>
  <c r="M3149" i="1"/>
  <c r="N3149" i="1" s="1"/>
  <c r="C3150" i="1" s="1"/>
  <c r="I3150" i="1"/>
  <c r="J3150" i="1" s="1"/>
  <c r="P3150" i="1"/>
  <c r="Q3150" i="1"/>
  <c r="O3148" i="1"/>
  <c r="O3149" i="1" l="1"/>
  <c r="K3150" i="1"/>
  <c r="B3150" i="1"/>
  <c r="A3152" i="1"/>
  <c r="L3151" i="1"/>
  <c r="D3151" i="1"/>
  <c r="E3151" i="1" s="1"/>
  <c r="G3151" i="1" s="1"/>
  <c r="H3152" i="1" s="1"/>
  <c r="M3150" i="1"/>
  <c r="N3150" i="1" s="1"/>
  <c r="C3151" i="1" s="1"/>
  <c r="I3151" i="1"/>
  <c r="J3151" i="1" s="1"/>
  <c r="Q3151" i="1"/>
  <c r="P3151" i="1"/>
  <c r="M3151" i="1" l="1"/>
  <c r="N3151" i="1" s="1"/>
  <c r="I3152" i="1"/>
  <c r="A3153" i="1"/>
  <c r="L3152" i="1"/>
  <c r="D3152" i="1"/>
  <c r="E3152" i="1" s="1"/>
  <c r="G3152" i="1" s="1"/>
  <c r="H3153" i="1" s="1"/>
  <c r="J3152" i="1"/>
  <c r="P3152" i="1"/>
  <c r="P3153" i="1" s="1"/>
  <c r="Q3152" i="1"/>
  <c r="K3151" i="1"/>
  <c r="C3152" i="1"/>
  <c r="O3150" i="1"/>
  <c r="O3151" i="1" l="1"/>
  <c r="B3151" i="1"/>
  <c r="M3152" i="1"/>
  <c r="N3152" i="1" s="1"/>
  <c r="I3153" i="1"/>
  <c r="J3153" i="1" s="1"/>
  <c r="K3152" i="1"/>
  <c r="C3153" i="1"/>
  <c r="L3153" i="1"/>
  <c r="P3154" i="1" s="1"/>
  <c r="A3154" i="1"/>
  <c r="D3153" i="1"/>
  <c r="E3153" i="1" s="1"/>
  <c r="G3153" i="1" s="1"/>
  <c r="H3154" i="1" s="1"/>
  <c r="Q3153" i="1"/>
  <c r="Q3154" i="1" l="1"/>
  <c r="K3153" i="1"/>
  <c r="B3153" i="1"/>
  <c r="L3154" i="1"/>
  <c r="Q3155" i="1" s="1"/>
  <c r="A3155" i="1"/>
  <c r="D3154" i="1"/>
  <c r="E3154" i="1" s="1"/>
  <c r="G3154" i="1" s="1"/>
  <c r="H3155" i="1" s="1"/>
  <c r="O3152" i="1"/>
  <c r="B3152" i="1"/>
  <c r="M3153" i="1"/>
  <c r="N3153" i="1" s="1"/>
  <c r="C3154" i="1" s="1"/>
  <c r="I3154" i="1"/>
  <c r="J3154" i="1" s="1"/>
  <c r="K3154" i="1" l="1"/>
  <c r="B3154" i="1"/>
  <c r="L3155" i="1"/>
  <c r="Q3156" i="1" s="1"/>
  <c r="A3156" i="1"/>
  <c r="D3155" i="1"/>
  <c r="E3155" i="1" s="1"/>
  <c r="G3155" i="1" s="1"/>
  <c r="H3156" i="1" s="1"/>
  <c r="M3154" i="1"/>
  <c r="N3154" i="1" s="1"/>
  <c r="C3155" i="1" s="1"/>
  <c r="I3155" i="1"/>
  <c r="J3155" i="1" s="1"/>
  <c r="P3155" i="1"/>
  <c r="O3153" i="1"/>
  <c r="K3155" i="1" l="1"/>
  <c r="B3155" i="1"/>
  <c r="J3156" i="1"/>
  <c r="A3157" i="1"/>
  <c r="L3156" i="1"/>
  <c r="D3156" i="1"/>
  <c r="E3156" i="1" s="1"/>
  <c r="G3156" i="1" s="1"/>
  <c r="H3157" i="1" s="1"/>
  <c r="P3156" i="1"/>
  <c r="M3155" i="1"/>
  <c r="N3155" i="1" s="1"/>
  <c r="C3156" i="1" s="1"/>
  <c r="I3156" i="1"/>
  <c r="O3154" i="1"/>
  <c r="K3156" i="1" l="1"/>
  <c r="B3156" i="1"/>
  <c r="M3156" i="1"/>
  <c r="N3156" i="1" s="1"/>
  <c r="C3157" i="1" s="1"/>
  <c r="I3157" i="1"/>
  <c r="J3157" i="1" s="1"/>
  <c r="L3157" i="1"/>
  <c r="A3158" i="1"/>
  <c r="D3157" i="1"/>
  <c r="E3157" i="1" s="1"/>
  <c r="G3157" i="1" s="1"/>
  <c r="H3158" i="1" s="1"/>
  <c r="Q3157" i="1"/>
  <c r="P3157" i="1"/>
  <c r="O3155" i="1"/>
  <c r="K3157" i="1" l="1"/>
  <c r="B3157" i="1"/>
  <c r="L3158" i="1"/>
  <c r="A3159" i="1"/>
  <c r="D3158" i="1"/>
  <c r="E3158" i="1" s="1"/>
  <c r="G3158" i="1" s="1"/>
  <c r="H3159" i="1" s="1"/>
  <c r="Q3158" i="1"/>
  <c r="M3157" i="1"/>
  <c r="N3157" i="1" s="1"/>
  <c r="C3158" i="1" s="1"/>
  <c r="I3158" i="1"/>
  <c r="J3158" i="1" s="1"/>
  <c r="P3158" i="1"/>
  <c r="O3156" i="1"/>
  <c r="Q3159" i="1" l="1"/>
  <c r="O3157" i="1"/>
  <c r="K3158" i="1"/>
  <c r="B3158" i="1"/>
  <c r="A3160" i="1"/>
  <c r="L3159" i="1"/>
  <c r="D3159" i="1"/>
  <c r="E3159" i="1" s="1"/>
  <c r="G3159" i="1" s="1"/>
  <c r="H3160" i="1" s="1"/>
  <c r="P3159" i="1"/>
  <c r="M3158" i="1"/>
  <c r="N3158" i="1" s="1"/>
  <c r="C3159" i="1" s="1"/>
  <c r="I3159" i="1"/>
  <c r="J3159" i="1" s="1"/>
  <c r="K3159" i="1" l="1"/>
  <c r="B3159" i="1"/>
  <c r="J3160" i="1"/>
  <c r="A3161" i="1"/>
  <c r="L3160" i="1"/>
  <c r="D3160" i="1"/>
  <c r="E3160" i="1" s="1"/>
  <c r="G3160" i="1" s="1"/>
  <c r="H3161" i="1" s="1"/>
  <c r="M3159" i="1"/>
  <c r="N3159" i="1" s="1"/>
  <c r="C3160" i="1" s="1"/>
  <c r="I3160" i="1"/>
  <c r="Q3160" i="1"/>
  <c r="O3158" i="1"/>
  <c r="P3160" i="1"/>
  <c r="M3160" i="1" l="1"/>
  <c r="N3160" i="1" s="1"/>
  <c r="C3161" i="1" s="1"/>
  <c r="I3161" i="1"/>
  <c r="J3161" i="1" s="1"/>
  <c r="Q3161" i="1"/>
  <c r="P3161" i="1"/>
  <c r="A3162" i="1"/>
  <c r="L3161" i="1"/>
  <c r="D3161" i="1"/>
  <c r="E3161" i="1" s="1"/>
  <c r="G3161" i="1" s="1"/>
  <c r="H3162" i="1" s="1"/>
  <c r="K3160" i="1"/>
  <c r="O3159" i="1"/>
  <c r="K3161" i="1" l="1"/>
  <c r="B3161" i="1"/>
  <c r="M3161" i="1"/>
  <c r="N3161" i="1" s="1"/>
  <c r="C3162" i="1" s="1"/>
  <c r="I3162" i="1"/>
  <c r="J3162" i="1" s="1"/>
  <c r="L3162" i="1"/>
  <c r="A3163" i="1"/>
  <c r="D3162" i="1"/>
  <c r="E3162" i="1" s="1"/>
  <c r="G3162" i="1" s="1"/>
  <c r="H3163" i="1" s="1"/>
  <c r="P3162" i="1"/>
  <c r="Q3162" i="1"/>
  <c r="O3160" i="1"/>
  <c r="B3160" i="1"/>
  <c r="K3162" i="1" l="1"/>
  <c r="C3163" i="1"/>
  <c r="B3162" i="1"/>
  <c r="A3164" i="1"/>
  <c r="L3163" i="1"/>
  <c r="D3163" i="1"/>
  <c r="E3163" i="1" s="1"/>
  <c r="G3163" i="1" s="1"/>
  <c r="H3164" i="1" s="1"/>
  <c r="J3163" i="1"/>
  <c r="P3163" i="1"/>
  <c r="M3162" i="1"/>
  <c r="N3162" i="1" s="1"/>
  <c r="I3163" i="1"/>
  <c r="Q3163" i="1"/>
  <c r="O3161" i="1"/>
  <c r="K3163" i="1" l="1"/>
  <c r="M3163" i="1"/>
  <c r="N3163" i="1" s="1"/>
  <c r="C3164" i="1" s="1"/>
  <c r="I3164" i="1"/>
  <c r="J3164" i="1" s="1"/>
  <c r="Q3164" i="1"/>
  <c r="A3165" i="1"/>
  <c r="L3164" i="1"/>
  <c r="D3164" i="1"/>
  <c r="E3164" i="1" s="1"/>
  <c r="G3164" i="1" s="1"/>
  <c r="H3165" i="1" s="1"/>
  <c r="P3164" i="1"/>
  <c r="O3162" i="1"/>
  <c r="K3164" i="1" l="1"/>
  <c r="B3164" i="1"/>
  <c r="M3164" i="1"/>
  <c r="N3164" i="1" s="1"/>
  <c r="C3165" i="1" s="1"/>
  <c r="I3165" i="1"/>
  <c r="L3165" i="1"/>
  <c r="A3166" i="1"/>
  <c r="D3165" i="1"/>
  <c r="E3165" i="1" s="1"/>
  <c r="G3165" i="1" s="1"/>
  <c r="H3166" i="1" s="1"/>
  <c r="Q3165" i="1"/>
  <c r="P3165" i="1"/>
  <c r="O3163" i="1"/>
  <c r="B3163" i="1"/>
  <c r="J3165" i="1"/>
  <c r="K3165" i="1" l="1"/>
  <c r="B3165" i="1"/>
  <c r="L3166" i="1"/>
  <c r="A3167" i="1"/>
  <c r="D3166" i="1"/>
  <c r="E3166" i="1" s="1"/>
  <c r="G3166" i="1" s="1"/>
  <c r="H3167" i="1" s="1"/>
  <c r="M3165" i="1"/>
  <c r="N3165" i="1" s="1"/>
  <c r="C3166" i="1" s="1"/>
  <c r="I3166" i="1"/>
  <c r="J3166" i="1" s="1"/>
  <c r="P3166" i="1"/>
  <c r="Q3166" i="1"/>
  <c r="O3164" i="1"/>
  <c r="K3166" i="1" l="1"/>
  <c r="B3166" i="1"/>
  <c r="A3168" i="1"/>
  <c r="L3167" i="1"/>
  <c r="D3167" i="1"/>
  <c r="E3167" i="1" s="1"/>
  <c r="G3167" i="1" s="1"/>
  <c r="H3168" i="1" s="1"/>
  <c r="Q3167" i="1"/>
  <c r="P3167" i="1"/>
  <c r="M3166" i="1"/>
  <c r="N3166" i="1" s="1"/>
  <c r="C3167" i="1" s="1"/>
  <c r="I3167" i="1"/>
  <c r="J3167" i="1" s="1"/>
  <c r="O3165" i="1"/>
  <c r="K3167" i="1" l="1"/>
  <c r="B3167" i="1"/>
  <c r="A3169" i="1"/>
  <c r="L3168" i="1"/>
  <c r="D3168" i="1"/>
  <c r="E3168" i="1" s="1"/>
  <c r="G3168" i="1" s="1"/>
  <c r="H3169" i="1" s="1"/>
  <c r="P3168" i="1"/>
  <c r="M3167" i="1"/>
  <c r="N3167" i="1" s="1"/>
  <c r="C3168" i="1" s="1"/>
  <c r="I3168" i="1"/>
  <c r="J3168" i="1" s="1"/>
  <c r="O3166" i="1"/>
  <c r="Q3168" i="1"/>
  <c r="K3168" i="1" l="1"/>
  <c r="B3168" i="1"/>
  <c r="A3170" i="1"/>
  <c r="L3169" i="1"/>
  <c r="D3169" i="1"/>
  <c r="E3169" i="1" s="1"/>
  <c r="G3169" i="1" s="1"/>
  <c r="H3170" i="1" s="1"/>
  <c r="M3168" i="1"/>
  <c r="N3168" i="1" s="1"/>
  <c r="C3169" i="1" s="1"/>
  <c r="I3169" i="1"/>
  <c r="J3169" i="1"/>
  <c r="Q3169" i="1"/>
  <c r="P3169" i="1"/>
  <c r="O3167" i="1"/>
  <c r="K3169" i="1" l="1"/>
  <c r="B3169" i="1"/>
  <c r="M3169" i="1"/>
  <c r="N3169" i="1" s="1"/>
  <c r="C3170" i="1" s="1"/>
  <c r="I3170" i="1"/>
  <c r="J3170" i="1"/>
  <c r="P3170" i="1"/>
  <c r="A3171" i="1"/>
  <c r="L3170" i="1"/>
  <c r="D3170" i="1"/>
  <c r="E3170" i="1" s="1"/>
  <c r="G3170" i="1" s="1"/>
  <c r="H3171" i="1" s="1"/>
  <c r="Q3170" i="1"/>
  <c r="O3168" i="1"/>
  <c r="P3171" i="1" l="1"/>
  <c r="Q3171" i="1"/>
  <c r="K3170" i="1"/>
  <c r="B3170" i="1"/>
  <c r="L3171" i="1"/>
  <c r="A3172" i="1"/>
  <c r="D3171" i="1"/>
  <c r="E3171" i="1" s="1"/>
  <c r="G3171" i="1" s="1"/>
  <c r="H3172" i="1" s="1"/>
  <c r="J3171" i="1"/>
  <c r="O3169" i="1"/>
  <c r="M3170" i="1"/>
  <c r="N3170" i="1" s="1"/>
  <c r="C3171" i="1" s="1"/>
  <c r="I3171" i="1"/>
  <c r="K3171" i="1" l="1"/>
  <c r="B3171" i="1"/>
  <c r="M3171" i="1"/>
  <c r="N3171" i="1" s="1"/>
  <c r="C3172" i="1" s="1"/>
  <c r="I3172" i="1"/>
  <c r="J3172" i="1"/>
  <c r="L3172" i="1"/>
  <c r="A3173" i="1"/>
  <c r="D3172" i="1"/>
  <c r="E3172" i="1" s="1"/>
  <c r="G3172" i="1" s="1"/>
  <c r="H3173" i="1" s="1"/>
  <c r="Q3172" i="1"/>
  <c r="P3172" i="1"/>
  <c r="O3170" i="1"/>
  <c r="K3172" i="1" l="1"/>
  <c r="B3172" i="1"/>
  <c r="M3172" i="1"/>
  <c r="N3172" i="1" s="1"/>
  <c r="C3173" i="1" s="1"/>
  <c r="I3173" i="1"/>
  <c r="J3173" i="1" s="1"/>
  <c r="A3174" i="1"/>
  <c r="L3173" i="1"/>
  <c r="D3173" i="1"/>
  <c r="E3173" i="1" s="1"/>
  <c r="G3173" i="1" s="1"/>
  <c r="H3174" i="1" s="1"/>
  <c r="P3173" i="1"/>
  <c r="Q3173" i="1"/>
  <c r="O3171" i="1"/>
  <c r="K3173" i="1" l="1"/>
  <c r="B3173" i="1"/>
  <c r="M3173" i="1"/>
  <c r="N3173" i="1" s="1"/>
  <c r="C3174" i="1" s="1"/>
  <c r="I3174" i="1"/>
  <c r="P3174" i="1"/>
  <c r="J3174" i="1"/>
  <c r="L3174" i="1"/>
  <c r="A3175" i="1"/>
  <c r="D3174" i="1"/>
  <c r="E3174" i="1" s="1"/>
  <c r="G3174" i="1" s="1"/>
  <c r="H3175" i="1" s="1"/>
  <c r="Q3174" i="1"/>
  <c r="O3172" i="1"/>
  <c r="K3174" i="1" l="1"/>
  <c r="B3174" i="1"/>
  <c r="M3174" i="1"/>
  <c r="N3174" i="1" s="1"/>
  <c r="C3175" i="1" s="1"/>
  <c r="I3175" i="1"/>
  <c r="J3175" i="1" s="1"/>
  <c r="P3175" i="1"/>
  <c r="Q3175" i="1"/>
  <c r="O3173" i="1"/>
  <c r="L3175" i="1"/>
  <c r="A3176" i="1"/>
  <c r="D3175" i="1"/>
  <c r="E3175" i="1" s="1"/>
  <c r="G3175" i="1" s="1"/>
  <c r="H3176" i="1" s="1"/>
  <c r="P3176" i="1" l="1"/>
  <c r="Q3176" i="1"/>
  <c r="K3175" i="1"/>
  <c r="B3175" i="1"/>
  <c r="L3176" i="1"/>
  <c r="A3177" i="1"/>
  <c r="D3176" i="1"/>
  <c r="E3176" i="1" s="1"/>
  <c r="G3176" i="1" s="1"/>
  <c r="H3177" i="1" s="1"/>
  <c r="M3175" i="1"/>
  <c r="N3175" i="1" s="1"/>
  <c r="C3176" i="1" s="1"/>
  <c r="I3176" i="1"/>
  <c r="J3176" i="1" s="1"/>
  <c r="O3174" i="1"/>
  <c r="K3176" i="1" l="1"/>
  <c r="B3176" i="1"/>
  <c r="M3176" i="1"/>
  <c r="N3176" i="1" s="1"/>
  <c r="C3177" i="1" s="1"/>
  <c r="I3177" i="1"/>
  <c r="Q3177" i="1"/>
  <c r="P3177" i="1"/>
  <c r="J3177" i="1"/>
  <c r="L3177" i="1"/>
  <c r="A3178" i="1"/>
  <c r="D3177" i="1"/>
  <c r="E3177" i="1" s="1"/>
  <c r="G3177" i="1" s="1"/>
  <c r="H3178" i="1" s="1"/>
  <c r="O3175" i="1"/>
  <c r="P3178" i="1" l="1"/>
  <c r="Q3178" i="1"/>
  <c r="K3177" i="1"/>
  <c r="B3177" i="1"/>
  <c r="A3179" i="1"/>
  <c r="L3178" i="1"/>
  <c r="D3178" i="1"/>
  <c r="E3178" i="1" s="1"/>
  <c r="G3178" i="1" s="1"/>
  <c r="H3179" i="1" s="1"/>
  <c r="O3176" i="1"/>
  <c r="M3177" i="1"/>
  <c r="N3177" i="1" s="1"/>
  <c r="C3178" i="1" s="1"/>
  <c r="I3178" i="1"/>
  <c r="J3178" i="1" s="1"/>
  <c r="K3178" i="1" l="1"/>
  <c r="B3178" i="1"/>
  <c r="M3178" i="1"/>
  <c r="N3178" i="1" s="1"/>
  <c r="C3179" i="1" s="1"/>
  <c r="I3179" i="1"/>
  <c r="J3179" i="1" s="1"/>
  <c r="A3180" i="1"/>
  <c r="L3179" i="1"/>
  <c r="D3179" i="1"/>
  <c r="E3179" i="1" s="1"/>
  <c r="G3179" i="1" s="1"/>
  <c r="H3180" i="1" s="1"/>
  <c r="Q3179" i="1"/>
  <c r="P3179" i="1"/>
  <c r="O3177" i="1"/>
  <c r="K3179" i="1" l="1"/>
  <c r="B3179" i="1"/>
  <c r="M3179" i="1"/>
  <c r="N3179" i="1" s="1"/>
  <c r="C3180" i="1" s="1"/>
  <c r="I3180" i="1"/>
  <c r="J3180" i="1" s="1"/>
  <c r="A3181" i="1"/>
  <c r="L3180" i="1"/>
  <c r="D3180" i="1"/>
  <c r="E3180" i="1" s="1"/>
  <c r="G3180" i="1" s="1"/>
  <c r="H3181" i="1" s="1"/>
  <c r="P3180" i="1"/>
  <c r="Q3180" i="1"/>
  <c r="O3178" i="1"/>
  <c r="K3180" i="1" l="1"/>
  <c r="B3180" i="1"/>
  <c r="M3180" i="1"/>
  <c r="N3180" i="1" s="1"/>
  <c r="C3181" i="1" s="1"/>
  <c r="I3181" i="1"/>
  <c r="J3181" i="1" s="1"/>
  <c r="A3182" i="1"/>
  <c r="L3181" i="1"/>
  <c r="D3181" i="1"/>
  <c r="E3181" i="1" s="1"/>
  <c r="G3181" i="1" s="1"/>
  <c r="H3182" i="1" s="1"/>
  <c r="Q3181" i="1"/>
  <c r="P3181" i="1"/>
  <c r="O3179" i="1"/>
  <c r="K3181" i="1" l="1"/>
  <c r="B3181" i="1"/>
  <c r="M3181" i="1"/>
  <c r="N3181" i="1" s="1"/>
  <c r="C3182" i="1" s="1"/>
  <c r="I3182" i="1"/>
  <c r="J3182" i="1" s="1"/>
  <c r="Q3182" i="1"/>
  <c r="L3182" i="1"/>
  <c r="A3183" i="1"/>
  <c r="D3182" i="1"/>
  <c r="E3182" i="1" s="1"/>
  <c r="G3182" i="1" s="1"/>
  <c r="H3183" i="1" s="1"/>
  <c r="P3182" i="1"/>
  <c r="O3180" i="1"/>
  <c r="K3182" i="1" l="1"/>
  <c r="B3182" i="1"/>
  <c r="Q3183" i="1"/>
  <c r="M3182" i="1"/>
  <c r="N3182" i="1" s="1"/>
  <c r="C3183" i="1" s="1"/>
  <c r="I3183" i="1"/>
  <c r="J3183" i="1" s="1"/>
  <c r="P3183" i="1"/>
  <c r="P3184" i="1" s="1"/>
  <c r="O3181" i="1"/>
  <c r="A3184" i="1"/>
  <c r="L3183" i="1"/>
  <c r="D3183" i="1"/>
  <c r="E3183" i="1" s="1"/>
  <c r="G3183" i="1" s="1"/>
  <c r="H3184" i="1" s="1"/>
  <c r="Q3184" i="1" l="1"/>
  <c r="K3183" i="1"/>
  <c r="B3183" i="1"/>
  <c r="M3183" i="1"/>
  <c r="N3183" i="1" s="1"/>
  <c r="C3184" i="1" s="1"/>
  <c r="I3184" i="1"/>
  <c r="J3184" i="1" s="1"/>
  <c r="L3184" i="1"/>
  <c r="P3185" i="1" s="1"/>
  <c r="A3185" i="1"/>
  <c r="D3184" i="1"/>
  <c r="E3184" i="1" s="1"/>
  <c r="G3184" i="1" s="1"/>
  <c r="H3185" i="1" s="1"/>
  <c r="O3182" i="1"/>
  <c r="Q3185" i="1" l="1"/>
  <c r="K3184" i="1"/>
  <c r="B3184" i="1"/>
  <c r="O3183" i="1"/>
  <c r="L3185" i="1"/>
  <c r="A3186" i="1"/>
  <c r="D3185" i="1"/>
  <c r="E3185" i="1" s="1"/>
  <c r="G3185" i="1" s="1"/>
  <c r="H3186" i="1" s="1"/>
  <c r="M3184" i="1"/>
  <c r="N3184" i="1" s="1"/>
  <c r="C3185" i="1" s="1"/>
  <c r="I3185" i="1"/>
  <c r="J3185" i="1" s="1"/>
  <c r="K3185" i="1" l="1"/>
  <c r="B3185" i="1"/>
  <c r="M3185" i="1"/>
  <c r="N3185" i="1" s="1"/>
  <c r="C3186" i="1" s="1"/>
  <c r="I3186" i="1"/>
  <c r="J3186" i="1" s="1"/>
  <c r="Q3186" i="1"/>
  <c r="P3186" i="1"/>
  <c r="A3187" i="1"/>
  <c r="L3186" i="1"/>
  <c r="D3186" i="1"/>
  <c r="E3186" i="1" s="1"/>
  <c r="G3186" i="1" s="1"/>
  <c r="H3187" i="1" s="1"/>
  <c r="O3184" i="1"/>
  <c r="Q3187" i="1" l="1"/>
  <c r="P3187" i="1"/>
  <c r="K3186" i="1"/>
  <c r="B3186" i="1"/>
  <c r="M3186" i="1"/>
  <c r="N3186" i="1" s="1"/>
  <c r="C3187" i="1" s="1"/>
  <c r="I3187" i="1"/>
  <c r="J3187" i="1"/>
  <c r="O3185" i="1"/>
  <c r="A3188" i="1"/>
  <c r="L3187" i="1"/>
  <c r="D3187" i="1"/>
  <c r="E3187" i="1" s="1"/>
  <c r="G3187" i="1" s="1"/>
  <c r="H3188" i="1" s="1"/>
  <c r="K3187" i="1" l="1"/>
  <c r="B3187" i="1"/>
  <c r="M3187" i="1"/>
  <c r="N3187" i="1" s="1"/>
  <c r="C3188" i="1" s="1"/>
  <c r="I3188" i="1"/>
  <c r="J3188" i="1" s="1"/>
  <c r="P3188" i="1"/>
  <c r="Q3188" i="1"/>
  <c r="A3189" i="1"/>
  <c r="L3188" i="1"/>
  <c r="D3188" i="1"/>
  <c r="E3188" i="1" s="1"/>
  <c r="G3188" i="1" s="1"/>
  <c r="H3189" i="1" s="1"/>
  <c r="O3186" i="1"/>
  <c r="Q3189" i="1" l="1"/>
  <c r="P3189" i="1"/>
  <c r="K3188" i="1"/>
  <c r="B3188" i="1"/>
  <c r="M3188" i="1"/>
  <c r="N3188" i="1" s="1"/>
  <c r="C3189" i="1" s="1"/>
  <c r="I3189" i="1"/>
  <c r="J3189" i="1" s="1"/>
  <c r="O3187" i="1"/>
  <c r="L3189" i="1"/>
  <c r="P3190" i="1" s="1"/>
  <c r="A3190" i="1"/>
  <c r="D3189" i="1"/>
  <c r="E3189" i="1" s="1"/>
  <c r="G3189" i="1" s="1"/>
  <c r="H3190" i="1" s="1"/>
  <c r="K3189" i="1" l="1"/>
  <c r="B3189" i="1"/>
  <c r="Q3190" i="1"/>
  <c r="A3191" i="1"/>
  <c r="L3190" i="1"/>
  <c r="D3190" i="1"/>
  <c r="E3190" i="1" s="1"/>
  <c r="G3190" i="1" s="1"/>
  <c r="H3191" i="1" s="1"/>
  <c r="M3189" i="1"/>
  <c r="N3189" i="1" s="1"/>
  <c r="C3190" i="1" s="1"/>
  <c r="I3190" i="1"/>
  <c r="J3190" i="1" s="1"/>
  <c r="O3188" i="1"/>
  <c r="K3190" i="1" l="1"/>
  <c r="B3190" i="1"/>
  <c r="M3190" i="1"/>
  <c r="N3190" i="1" s="1"/>
  <c r="C3191" i="1" s="1"/>
  <c r="I3191" i="1"/>
  <c r="J3191" i="1" s="1"/>
  <c r="L3191" i="1"/>
  <c r="A3192" i="1"/>
  <c r="D3191" i="1"/>
  <c r="E3191" i="1" s="1"/>
  <c r="G3191" i="1" s="1"/>
  <c r="H3192" i="1" s="1"/>
  <c r="Q3191" i="1"/>
  <c r="O3189" i="1"/>
  <c r="P3191" i="1"/>
  <c r="K3191" i="1" l="1"/>
  <c r="B3191" i="1"/>
  <c r="J3192" i="1"/>
  <c r="A3193" i="1"/>
  <c r="L3192" i="1"/>
  <c r="D3192" i="1"/>
  <c r="E3192" i="1" s="1"/>
  <c r="G3192" i="1" s="1"/>
  <c r="H3193" i="1" s="1"/>
  <c r="P3192" i="1"/>
  <c r="M3191" i="1"/>
  <c r="N3191" i="1" s="1"/>
  <c r="C3192" i="1" s="1"/>
  <c r="I3192" i="1"/>
  <c r="Q3192" i="1"/>
  <c r="O3190" i="1"/>
  <c r="K3192" i="1" l="1"/>
  <c r="B3192" i="1"/>
  <c r="M3192" i="1"/>
  <c r="N3192" i="1" s="1"/>
  <c r="C3193" i="1" s="1"/>
  <c r="I3193" i="1"/>
  <c r="J3193" i="1" s="1"/>
  <c r="A3194" i="1"/>
  <c r="L3193" i="1"/>
  <c r="M3193" i="1" s="1"/>
  <c r="D3193" i="1"/>
  <c r="E3193" i="1" s="1"/>
  <c r="G3193" i="1" s="1"/>
  <c r="Q3193" i="1"/>
  <c r="O3191" i="1"/>
  <c r="P3193" i="1"/>
  <c r="K3193" i="1" l="1"/>
  <c r="B3193" i="1"/>
  <c r="N3193" i="1"/>
  <c r="C3194" i="1" s="1"/>
  <c r="O3192" i="1"/>
  <c r="O3193" i="1" l="1"/>
</calcChain>
</file>

<file path=xl/sharedStrings.xml><?xml version="1.0" encoding="utf-8"?>
<sst xmlns="http://schemas.openxmlformats.org/spreadsheetml/2006/main" count="88" uniqueCount="55">
  <si>
    <t>[FERIADOS]</t>
  </si>
  <si>
    <t>[TABELA DE PAGAMENTOS]</t>
  </si>
  <si>
    <t>[DATAS-BASE]</t>
  </si>
  <si>
    <t>DATA</t>
  </si>
  <si>
    <t>PU</t>
  </si>
  <si>
    <t>VALOR</t>
  </si>
  <si>
    <t>TAXA DI</t>
  </si>
  <si>
    <t>JUROS</t>
  </si>
  <si>
    <t>PARCELA</t>
  </si>
  <si>
    <t>AMORTIZAÇÃO</t>
  </si>
  <si>
    <t>PROXIMO</t>
  </si>
  <si>
    <t>NOMINAL</t>
  </si>
  <si>
    <t>%aa</t>
  </si>
  <si>
    <t>SPREAD</t>
  </si>
  <si>
    <t>FATOR</t>
  </si>
  <si>
    <t>+</t>
  </si>
  <si>
    <t>EVENTO</t>
  </si>
  <si>
    <t>DATA SUBSCRIÇÃO</t>
  </si>
  <si>
    <t>ACUM</t>
  </si>
  <si>
    <t>A-AMORT</t>
  </si>
  <si>
    <t>R$</t>
  </si>
  <si>
    <t>(DIk)</t>
  </si>
  <si>
    <t>(TDIk)</t>
  </si>
  <si>
    <t>(p)</t>
  </si>
  <si>
    <t>(Fator DIk)</t>
  </si>
  <si>
    <t>DESDE</t>
  </si>
  <si>
    <t>(Fator DI)</t>
  </si>
  <si>
    <t>%</t>
  </si>
  <si>
    <t>J-REMUN</t>
  </si>
  <si>
    <t>SUBS</t>
  </si>
  <si>
    <t>EVENTO ANT</t>
  </si>
  <si>
    <t>A+J=</t>
  </si>
  <si>
    <t>Nº</t>
  </si>
  <si>
    <t>Data</t>
  </si>
  <si>
    <t>Saldo</t>
  </si>
  <si>
    <t>Dias</t>
  </si>
  <si>
    <t>Juros</t>
  </si>
  <si>
    <t>Amortização</t>
  </si>
  <si>
    <t>Total PG</t>
  </si>
  <si>
    <t>Parc</t>
  </si>
  <si>
    <t>Próximo</t>
  </si>
  <si>
    <t>Úteis</t>
  </si>
  <si>
    <t>Evento</t>
  </si>
  <si>
    <t>Tabela de Feriados</t>
  </si>
  <si>
    <t>Data Base</t>
  </si>
  <si>
    <t>Data Base -1DU</t>
  </si>
  <si>
    <t>Prox DU+1</t>
  </si>
  <si>
    <t>OSP INVESTIMENTOS  S.A. - 1ª Emissão de Debêntures -  5ª Série</t>
  </si>
  <si>
    <t>OSPV51</t>
  </si>
  <si>
    <t>120% DI / 130% DI</t>
  </si>
  <si>
    <t>CONFORME</t>
  </si>
  <si>
    <t>OSP INVESTIMENTOS</t>
  </si>
  <si>
    <t>INCORPJ=</t>
  </si>
  <si>
    <t>AGD</t>
  </si>
  <si>
    <t>EVENTOS NÃO LIQUIDADOS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</si>
</sst>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#,##0.00000000"/>
    <numFmt numFmtId="165" formatCode="0.0000%"/>
    <numFmt numFmtId="166" formatCode="d\-mmm\-yy"/>
    <numFmt numFmtId="167" formatCode="#,##0.000000"/>
    <numFmt numFmtId="168" formatCode="#,##0.000000000000000"/>
    <numFmt numFmtId="169" formatCode="#,##0.0000"/>
    <numFmt numFmtId="171" formatCode="0.000000%"/>
  </numFmts>
  <fonts count="20" x14ac:knownFonts="1">
    <font>
      <sz val="11"/>
      <color theme="1"/>
      <name val="Calibri"/>
      <family val="2"/>
      <scheme val="minor"/>
    </font>
    <font>
      <sz val="9"/>
      <name val="Verdana"/>
      <family val="2"/>
    </font>
    <font>
      <b/>
      <sz val="9"/>
      <name val="Verdana"/>
      <family val="2"/>
    </font>
    <font>
      <b/>
      <sz val="9"/>
      <color indexed="10"/>
      <name val="Verdana"/>
      <family val="2"/>
    </font>
    <font>
      <sz val="9"/>
      <color indexed="10"/>
      <name val="Verdana"/>
      <family val="2"/>
    </font>
    <font>
      <sz val="9"/>
      <color indexed="8"/>
      <name val="Verdana"/>
      <family val="2"/>
    </font>
    <font>
      <b/>
      <sz val="9"/>
      <color indexed="8"/>
      <name val="Verdana"/>
      <family val="2"/>
    </font>
    <font>
      <b/>
      <sz val="9"/>
      <color indexed="12"/>
      <name val="Verdana"/>
      <family val="2"/>
    </font>
    <font>
      <sz val="9"/>
      <color theme="1"/>
      <name val="Verdana"/>
      <family val="2"/>
    </font>
    <font>
      <sz val="10"/>
      <color theme="1"/>
      <name val="Verdana"/>
      <family val="2"/>
    </font>
    <font>
      <sz val="11"/>
      <color rgb="FF00610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rgb="FF0070C0"/>
      <name val="Verdana"/>
      <family val="2"/>
    </font>
    <font>
      <sz val="12"/>
      <color rgb="FF9C5700"/>
      <name val="Calibri"/>
      <family val="2"/>
      <scheme val="minor"/>
    </font>
    <font>
      <sz val="11"/>
      <color rgb="FF0070C0"/>
      <name val="Verdana"/>
      <family val="2"/>
    </font>
    <font>
      <sz val="12"/>
      <color rgb="FF006100"/>
      <name val="Calibri"/>
      <family val="2"/>
      <scheme val="minor"/>
    </font>
    <font>
      <b/>
      <sz val="14"/>
      <color rgb="FF006100"/>
      <name val="Calibri"/>
      <family val="2"/>
      <scheme val="minor"/>
    </font>
    <font>
      <b/>
      <sz val="14"/>
      <color rgb="FF9C5700"/>
      <name val="Calibri"/>
      <family val="2"/>
      <scheme val="minor"/>
    </font>
    <font>
      <sz val="14"/>
      <color rgb="FF9C5700"/>
      <name val="Calibri"/>
      <family val="2"/>
      <scheme val="minor"/>
    </font>
    <font>
      <sz val="8"/>
      <color rgb="FF9C57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</fills>
  <borders count="6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3">
    <xf numFmtId="0" fontId="0" fillId="0" borderId="0"/>
    <xf numFmtId="0" fontId="10" fillId="4" borderId="0" applyNumberFormat="0" applyBorder="0" applyAlignment="0" applyProtection="0"/>
    <xf numFmtId="0" fontId="11" fillId="5" borderId="0" applyNumberFormat="0" applyBorder="0" applyAlignment="0" applyProtection="0"/>
  </cellStyleXfs>
  <cellXfs count="162">
    <xf numFmtId="0" fontId="0" fillId="0" borderId="0" xfId="0"/>
    <xf numFmtId="0" fontId="1" fillId="0" borderId="0" xfId="0" applyFont="1"/>
    <xf numFmtId="164" fontId="5" fillId="0" borderId="0" xfId="0" applyNumberFormat="1" applyFont="1" applyAlignment="1">
      <alignment horizontal="center" vertical="center"/>
    </xf>
    <xf numFmtId="10" fontId="5" fillId="0" borderId="0" xfId="0" applyNumberFormat="1" applyFont="1" applyAlignment="1">
      <alignment horizontal="center"/>
    </xf>
    <xf numFmtId="10" fontId="6" fillId="0" borderId="0" xfId="0" applyNumberFormat="1" applyFont="1" applyAlignment="1">
      <alignment horizontal="center" vertical="center"/>
    </xf>
    <xf numFmtId="168" fontId="5" fillId="0" borderId="0" xfId="0" applyNumberFormat="1" applyFont="1" applyAlignment="1">
      <alignment horizontal="center" vertical="center"/>
    </xf>
    <xf numFmtId="167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65" fontId="5" fillId="0" borderId="0" xfId="0" applyNumberFormat="1" applyFont="1" applyAlignment="1">
      <alignment horizontal="center"/>
    </xf>
    <xf numFmtId="167" fontId="5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6" fillId="3" borderId="0" xfId="0" applyFont="1" applyFill="1" applyAlignment="1">
      <alignment horizontal="center"/>
    </xf>
    <xf numFmtId="166" fontId="6" fillId="3" borderId="0" xfId="0" applyNumberFormat="1" applyFont="1" applyFill="1" applyAlignment="1">
      <alignment horizontal="center"/>
    </xf>
    <xf numFmtId="165" fontId="6" fillId="3" borderId="0" xfId="0" applyNumberFormat="1" applyFont="1" applyFill="1" applyAlignment="1">
      <alignment horizontal="center"/>
    </xf>
    <xf numFmtId="0" fontId="6" fillId="3" borderId="0" xfId="0" applyFont="1" applyFill="1" applyAlignment="1">
      <alignment horizontal="right"/>
    </xf>
    <xf numFmtId="167" fontId="5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center"/>
    </xf>
    <xf numFmtId="0" fontId="5" fillId="0" borderId="0" xfId="0" applyFont="1"/>
    <xf numFmtId="10" fontId="6" fillId="3" borderId="0" xfId="0" applyNumberFormat="1" applyFont="1" applyFill="1" applyAlignment="1">
      <alignment horizontal="center"/>
    </xf>
    <xf numFmtId="0" fontId="7" fillId="0" borderId="0" xfId="0" applyFont="1" applyAlignment="1">
      <alignment horizontal="right"/>
    </xf>
    <xf numFmtId="0" fontId="7" fillId="0" borderId="0" xfId="0" applyFont="1" applyAlignment="1">
      <alignment horizontal="center"/>
    </xf>
    <xf numFmtId="0" fontId="7" fillId="0" borderId="0" xfId="0" applyFont="1"/>
    <xf numFmtId="0" fontId="6" fillId="2" borderId="0" xfId="0" applyFont="1" applyFill="1" applyAlignment="1">
      <alignment horizontal="left"/>
    </xf>
    <xf numFmtId="0" fontId="5" fillId="2" borderId="0" xfId="0" applyFont="1" applyFill="1" applyAlignment="1">
      <alignment horizontal="left"/>
    </xf>
    <xf numFmtId="0" fontId="6" fillId="2" borderId="0" xfId="0" applyFont="1" applyFill="1" applyAlignment="1">
      <alignment horizontal="center"/>
    </xf>
    <xf numFmtId="167" fontId="7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  <xf numFmtId="4" fontId="7" fillId="0" borderId="0" xfId="0" applyNumberFormat="1" applyFont="1" applyAlignment="1">
      <alignment horizontal="center"/>
    </xf>
    <xf numFmtId="0" fontId="8" fillId="0" borderId="0" xfId="0" applyFont="1"/>
    <xf numFmtId="164" fontId="1" fillId="0" borderId="0" xfId="0" applyNumberFormat="1" applyFont="1"/>
    <xf numFmtId="14" fontId="1" fillId="0" borderId="1" xfId="0" applyNumberFormat="1" applyFont="1" applyBorder="1"/>
    <xf numFmtId="0" fontId="1" fillId="0" borderId="1" xfId="0" applyFont="1" applyBorder="1"/>
    <xf numFmtId="10" fontId="1" fillId="0" borderId="1" xfId="0" applyNumberFormat="1" applyFont="1" applyBorder="1"/>
    <xf numFmtId="164" fontId="1" fillId="0" borderId="1" xfId="0" applyNumberFormat="1" applyFont="1" applyBorder="1"/>
    <xf numFmtId="165" fontId="1" fillId="0" borderId="1" xfId="0" applyNumberFormat="1" applyFont="1" applyBorder="1"/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8" fillId="0" borderId="1" xfId="0" applyFont="1" applyBorder="1"/>
    <xf numFmtId="167" fontId="1" fillId="0" borderId="1" xfId="0" applyNumberFormat="1" applyFont="1" applyBorder="1"/>
    <xf numFmtId="168" fontId="1" fillId="0" borderId="1" xfId="0" applyNumberFormat="1" applyFont="1" applyBorder="1"/>
    <xf numFmtId="167" fontId="1" fillId="0" borderId="1" xfId="0" applyNumberFormat="1" applyFont="1" applyBorder="1" applyAlignment="1">
      <alignment horizontal="right"/>
    </xf>
    <xf numFmtId="10" fontId="1" fillId="0" borderId="1" xfId="0" applyNumberFormat="1" applyFont="1" applyBorder="1" applyAlignment="1">
      <alignment horizontal="center"/>
    </xf>
    <xf numFmtId="167" fontId="4" fillId="0" borderId="1" xfId="0" applyNumberFormat="1" applyFont="1" applyBorder="1" applyAlignment="1">
      <alignment horizontal="fill"/>
    </xf>
    <xf numFmtId="0" fontId="3" fillId="0" borderId="1" xfId="0" applyFont="1" applyBorder="1" applyAlignment="1">
      <alignment horizontal="center"/>
    </xf>
    <xf numFmtId="164" fontId="4" fillId="0" borderId="1" xfId="0" applyNumberFormat="1" applyFont="1" applyBorder="1" applyAlignment="1">
      <alignment horizontal="fill"/>
    </xf>
    <xf numFmtId="169" fontId="4" fillId="0" borderId="1" xfId="0" applyNumberFormat="1" applyFont="1" applyBorder="1" applyAlignment="1">
      <alignment horizontal="fill"/>
    </xf>
    <xf numFmtId="167" fontId="2" fillId="0" borderId="1" xfId="0" applyNumberFormat="1" applyFont="1" applyBorder="1" applyAlignment="1">
      <alignment horizontal="center"/>
    </xf>
    <xf numFmtId="14" fontId="5" fillId="0" borderId="0" xfId="0" applyNumberFormat="1" applyFont="1" applyAlignment="1">
      <alignment horizontal="center" vertical="center"/>
    </xf>
    <xf numFmtId="0" fontId="12" fillId="0" borderId="1" xfId="0" applyFont="1" applyBorder="1" applyAlignment="1">
      <alignment horizontal="left" vertical="top"/>
    </xf>
    <xf numFmtId="164" fontId="12" fillId="0" borderId="0" xfId="0" applyNumberFormat="1" applyFont="1" applyAlignment="1">
      <alignment horizontal="center" vertical="center"/>
    </xf>
    <xf numFmtId="0" fontId="12" fillId="0" borderId="1" xfId="0" applyFont="1" applyBorder="1" applyAlignment="1">
      <alignment horizontal="left"/>
    </xf>
    <xf numFmtId="0" fontId="12" fillId="0" borderId="1" xfId="0" applyFont="1" applyBorder="1"/>
    <xf numFmtId="0" fontId="14" fillId="0" borderId="1" xfId="0" applyFont="1" applyBorder="1" applyAlignment="1">
      <alignment horizontal="center"/>
    </xf>
    <xf numFmtId="166" fontId="5" fillId="6" borderId="0" xfId="0" applyNumberFormat="1" applyFont="1" applyFill="1" applyAlignment="1">
      <alignment horizontal="center"/>
    </xf>
    <xf numFmtId="166" fontId="8" fillId="6" borderId="0" xfId="0" applyNumberFormat="1" applyFont="1" applyFill="1"/>
    <xf numFmtId="0" fontId="8" fillId="6" borderId="0" xfId="0" applyFont="1" applyFill="1"/>
    <xf numFmtId="3" fontId="5" fillId="6" borderId="0" xfId="0" applyNumberFormat="1" applyFont="1" applyFill="1" applyAlignment="1">
      <alignment horizontal="center"/>
    </xf>
    <xf numFmtId="14" fontId="5" fillId="6" borderId="0" xfId="0" applyNumberFormat="1" applyFont="1" applyFill="1" applyAlignment="1">
      <alignment horizontal="center"/>
    </xf>
    <xf numFmtId="4" fontId="12" fillId="6" borderId="0" xfId="0" applyNumberFormat="1" applyFont="1" applyFill="1" applyAlignment="1">
      <alignment horizontal="center"/>
    </xf>
    <xf numFmtId="4" fontId="5" fillId="6" borderId="0" xfId="0" applyNumberFormat="1" applyFont="1" applyFill="1" applyAlignment="1">
      <alignment horizontal="center"/>
    </xf>
    <xf numFmtId="0" fontId="5" fillId="6" borderId="0" xfId="0" applyFont="1" applyFill="1" applyAlignment="1">
      <alignment horizontal="center"/>
    </xf>
    <xf numFmtId="165" fontId="5" fillId="6" borderId="0" xfId="0" applyNumberFormat="1" applyFont="1" applyFill="1" applyAlignment="1">
      <alignment horizontal="center"/>
    </xf>
    <xf numFmtId="3" fontId="5" fillId="6" borderId="0" xfId="0" applyNumberFormat="1" applyFont="1" applyFill="1" applyAlignment="1">
      <alignment horizontal="right"/>
    </xf>
    <xf numFmtId="171" fontId="5" fillId="6" borderId="0" xfId="0" applyNumberFormat="1" applyFont="1" applyFill="1" applyAlignment="1">
      <alignment horizontal="center"/>
    </xf>
    <xf numFmtId="14" fontId="8" fillId="0" borderId="1" xfId="0" applyNumberFormat="1" applyFont="1" applyBorder="1" applyAlignment="1">
      <alignment horizontal="center" vertical="center"/>
    </xf>
    <xf numFmtId="164" fontId="9" fillId="0" borderId="0" xfId="0" applyNumberFormat="1" applyFont="1" applyAlignment="1">
      <alignment horizontal="center" vertical="center"/>
    </xf>
    <xf numFmtId="164" fontId="8" fillId="0" borderId="0" xfId="0" applyNumberFormat="1" applyFont="1" applyAlignment="1">
      <alignment horizontal="center" vertical="center"/>
    </xf>
    <xf numFmtId="10" fontId="8" fillId="0" borderId="0" xfId="0" applyNumberFormat="1" applyFont="1" applyAlignment="1">
      <alignment horizontal="center"/>
    </xf>
    <xf numFmtId="10" fontId="8" fillId="0" borderId="0" xfId="0" applyNumberFormat="1" applyFont="1" applyAlignment="1">
      <alignment horizontal="center" vertical="center"/>
    </xf>
    <xf numFmtId="168" fontId="8" fillId="0" borderId="0" xfId="0" applyNumberFormat="1" applyFont="1" applyAlignment="1">
      <alignment horizontal="center" vertical="center"/>
    </xf>
    <xf numFmtId="167" fontId="8" fillId="0" borderId="0" xfId="0" applyNumberFormat="1" applyFont="1" applyAlignment="1">
      <alignment horizontal="center" vertical="center"/>
    </xf>
    <xf numFmtId="3" fontId="8" fillId="0" borderId="0" xfId="0" applyNumberFormat="1" applyFont="1" applyAlignment="1">
      <alignment horizontal="center"/>
    </xf>
    <xf numFmtId="165" fontId="8" fillId="0" borderId="0" xfId="0" applyNumberFormat="1" applyFont="1" applyAlignment="1">
      <alignment horizontal="center"/>
    </xf>
    <xf numFmtId="166" fontId="8" fillId="0" borderId="0" xfId="0" applyNumberFormat="1" applyFont="1" applyAlignment="1">
      <alignment horizontal="right" vertical="center"/>
    </xf>
    <xf numFmtId="14" fontId="8" fillId="0" borderId="0" xfId="0" applyNumberFormat="1" applyFont="1" applyAlignment="1">
      <alignment horizontal="center" vertical="center"/>
    </xf>
    <xf numFmtId="14" fontId="15" fillId="4" borderId="1" xfId="1" applyNumberFormat="1" applyFont="1" applyBorder="1" applyAlignment="1">
      <alignment horizontal="center" vertical="center"/>
    </xf>
    <xf numFmtId="164" fontId="15" fillId="4" borderId="0" xfId="1" applyNumberFormat="1" applyFont="1" applyAlignment="1">
      <alignment horizontal="center" vertical="center"/>
    </xf>
    <xf numFmtId="10" fontId="15" fillId="4" borderId="0" xfId="1" applyNumberFormat="1" applyFont="1" applyAlignment="1">
      <alignment horizontal="center"/>
    </xf>
    <xf numFmtId="10" fontId="15" fillId="4" borderId="0" xfId="1" applyNumberFormat="1" applyFont="1" applyAlignment="1">
      <alignment horizontal="center" vertical="center"/>
    </xf>
    <xf numFmtId="168" fontId="15" fillId="4" borderId="0" xfId="1" applyNumberFormat="1" applyFont="1" applyAlignment="1">
      <alignment horizontal="center" vertical="center"/>
    </xf>
    <xf numFmtId="167" fontId="15" fillId="4" borderId="0" xfId="1" applyNumberFormat="1" applyFont="1" applyAlignment="1">
      <alignment horizontal="center" vertical="center"/>
    </xf>
    <xf numFmtId="3" fontId="15" fillId="4" borderId="0" xfId="1" applyNumberFormat="1" applyFont="1" applyAlignment="1">
      <alignment horizontal="center"/>
    </xf>
    <xf numFmtId="165" fontId="15" fillId="4" borderId="0" xfId="1" applyNumberFormat="1" applyFont="1" applyAlignment="1">
      <alignment horizontal="center"/>
    </xf>
    <xf numFmtId="166" fontId="15" fillId="4" borderId="0" xfId="1" applyNumberFormat="1" applyFont="1" applyAlignment="1">
      <alignment horizontal="right" vertical="center"/>
    </xf>
    <xf numFmtId="14" fontId="15" fillId="4" borderId="0" xfId="1" applyNumberFormat="1" applyFont="1" applyAlignment="1">
      <alignment horizontal="center" vertical="center"/>
    </xf>
    <xf numFmtId="10" fontId="16" fillId="4" borderId="0" xfId="1" applyNumberFormat="1" applyFont="1" applyAlignment="1">
      <alignment horizontal="center" vertical="center"/>
    </xf>
    <xf numFmtId="14" fontId="13" fillId="5" borderId="1" xfId="2" applyNumberFormat="1" applyFont="1" applyBorder="1" applyAlignment="1">
      <alignment horizontal="center" vertical="center"/>
    </xf>
    <xf numFmtId="164" fontId="13" fillId="5" borderId="0" xfId="2" applyNumberFormat="1" applyFont="1" applyAlignment="1">
      <alignment horizontal="center" vertical="center"/>
    </xf>
    <xf numFmtId="10" fontId="13" fillId="5" borderId="0" xfId="2" applyNumberFormat="1" applyFont="1" applyAlignment="1">
      <alignment horizontal="center"/>
    </xf>
    <xf numFmtId="10" fontId="13" fillId="5" borderId="0" xfId="2" applyNumberFormat="1" applyFont="1" applyAlignment="1">
      <alignment horizontal="center" vertical="center"/>
    </xf>
    <xf numFmtId="168" fontId="13" fillId="5" borderId="0" xfId="2" applyNumberFormat="1" applyFont="1" applyAlignment="1">
      <alignment horizontal="center" vertical="center"/>
    </xf>
    <xf numFmtId="167" fontId="13" fillId="5" borderId="0" xfId="2" applyNumberFormat="1" applyFont="1" applyAlignment="1">
      <alignment horizontal="center" vertical="center"/>
    </xf>
    <xf numFmtId="3" fontId="13" fillId="5" borderId="0" xfId="2" applyNumberFormat="1" applyFont="1" applyAlignment="1">
      <alignment horizontal="center"/>
    </xf>
    <xf numFmtId="165" fontId="13" fillId="5" borderId="0" xfId="2" applyNumberFormat="1" applyFont="1" applyAlignment="1">
      <alignment horizontal="center"/>
    </xf>
    <xf numFmtId="166" fontId="13" fillId="5" borderId="0" xfId="2" applyNumberFormat="1" applyFont="1" applyAlignment="1">
      <alignment horizontal="right" vertical="center"/>
    </xf>
    <xf numFmtId="14" fontId="13" fillId="5" borderId="0" xfId="2" applyNumberFormat="1" applyFont="1" applyAlignment="1">
      <alignment horizontal="center" vertical="center"/>
    </xf>
    <xf numFmtId="10" fontId="17" fillId="5" borderId="0" xfId="2" applyNumberFormat="1" applyFont="1" applyAlignment="1">
      <alignment horizontal="center" vertical="center"/>
    </xf>
    <xf numFmtId="164" fontId="17" fillId="5" borderId="0" xfId="2" applyNumberFormat="1" applyFont="1" applyAlignment="1">
      <alignment horizontal="center" vertical="center"/>
    </xf>
    <xf numFmtId="167" fontId="17" fillId="5" borderId="0" xfId="2" applyNumberFormat="1" applyFont="1" applyAlignment="1">
      <alignment horizontal="center" vertical="center"/>
    </xf>
    <xf numFmtId="164" fontId="16" fillId="4" borderId="0" xfId="1" applyNumberFormat="1" applyFont="1" applyAlignment="1">
      <alignment horizontal="center" vertical="center"/>
    </xf>
    <xf numFmtId="14" fontId="11" fillId="5" borderId="1" xfId="2" applyNumberFormat="1" applyBorder="1" applyAlignment="1">
      <alignment horizontal="center" vertical="center"/>
    </xf>
    <xf numFmtId="164" fontId="11" fillId="5" borderId="0" xfId="2" applyNumberFormat="1" applyAlignment="1">
      <alignment horizontal="center" vertical="center"/>
    </xf>
    <xf numFmtId="10" fontId="11" fillId="5" borderId="0" xfId="2" applyNumberFormat="1" applyAlignment="1">
      <alignment horizontal="center"/>
    </xf>
    <xf numFmtId="10" fontId="11" fillId="5" borderId="0" xfId="2" applyNumberFormat="1" applyAlignment="1">
      <alignment horizontal="center" vertical="center"/>
    </xf>
    <xf numFmtId="168" fontId="11" fillId="5" borderId="0" xfId="2" applyNumberFormat="1" applyAlignment="1">
      <alignment horizontal="center" vertical="center"/>
    </xf>
    <xf numFmtId="167" fontId="11" fillId="5" borderId="0" xfId="2" applyNumberFormat="1" applyAlignment="1">
      <alignment horizontal="center" vertical="center"/>
    </xf>
    <xf numFmtId="3" fontId="11" fillId="5" borderId="0" xfId="2" applyNumberFormat="1" applyAlignment="1">
      <alignment horizontal="center"/>
    </xf>
    <xf numFmtId="165" fontId="11" fillId="5" borderId="0" xfId="2" applyNumberFormat="1" applyAlignment="1">
      <alignment horizontal="center"/>
    </xf>
    <xf numFmtId="166" fontId="11" fillId="5" borderId="0" xfId="2" applyNumberFormat="1" applyAlignment="1">
      <alignment horizontal="right" vertical="center"/>
    </xf>
    <xf numFmtId="14" fontId="11" fillId="5" borderId="0" xfId="2" applyNumberFormat="1" applyAlignment="1">
      <alignment horizontal="center" vertical="center"/>
    </xf>
    <xf numFmtId="14" fontId="12" fillId="0" borderId="2" xfId="0" applyNumberFormat="1" applyFont="1" applyBorder="1" applyAlignment="1">
      <alignment horizontal="left" vertical="center"/>
    </xf>
    <xf numFmtId="166" fontId="12" fillId="0" borderId="2" xfId="0" applyNumberFormat="1" applyFont="1" applyBorder="1" applyAlignment="1">
      <alignment horizontal="left"/>
    </xf>
    <xf numFmtId="14" fontId="13" fillId="5" borderId="0" xfId="2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14" fontId="5" fillId="0" borderId="3" xfId="0" applyNumberFormat="1" applyFont="1" applyBorder="1" applyAlignment="1">
      <alignment horizontal="center" vertical="center"/>
    </xf>
    <xf numFmtId="14" fontId="2" fillId="7" borderId="0" xfId="0" applyNumberFormat="1" applyFont="1" applyFill="1" applyAlignment="1">
      <alignment horizontal="center" vertical="center"/>
    </xf>
    <xf numFmtId="167" fontId="2" fillId="7" borderId="0" xfId="0" applyNumberFormat="1" applyFont="1" applyFill="1" applyAlignment="1">
      <alignment horizontal="center" vertical="center"/>
    </xf>
    <xf numFmtId="0" fontId="2" fillId="7" borderId="0" xfId="0" applyFont="1" applyFill="1" applyAlignment="1">
      <alignment horizontal="centerContinuous" vertical="center"/>
    </xf>
    <xf numFmtId="164" fontId="2" fillId="7" borderId="0" xfId="0" applyNumberFormat="1" applyFont="1" applyFill="1" applyAlignment="1">
      <alignment horizontal="centerContinuous" vertical="center"/>
    </xf>
    <xf numFmtId="10" fontId="2" fillId="7" borderId="0" xfId="0" applyNumberFormat="1" applyFont="1" applyFill="1" applyAlignment="1">
      <alignment horizontal="centerContinuous" vertical="center"/>
    </xf>
    <xf numFmtId="168" fontId="2" fillId="7" borderId="0" xfId="0" applyNumberFormat="1" applyFont="1" applyFill="1" applyAlignment="1">
      <alignment horizontal="centerContinuous" vertical="center"/>
    </xf>
    <xf numFmtId="0" fontId="2" fillId="7" borderId="0" xfId="0" applyFont="1" applyFill="1" applyAlignment="1">
      <alignment horizontal="center" vertical="center"/>
    </xf>
    <xf numFmtId="165" fontId="2" fillId="7" borderId="0" xfId="0" applyNumberFormat="1" applyFont="1" applyFill="1" applyAlignment="1">
      <alignment horizontal="center" vertical="center"/>
    </xf>
    <xf numFmtId="0" fontId="2" fillId="7" borderId="0" xfId="0" applyFont="1" applyFill="1" applyAlignment="1">
      <alignment horizontal="right" vertical="center"/>
    </xf>
    <xf numFmtId="164" fontId="2" fillId="7" borderId="0" xfId="0" applyNumberFormat="1" applyFont="1" applyFill="1" applyAlignment="1">
      <alignment horizontal="center" vertical="center"/>
    </xf>
    <xf numFmtId="10" fontId="2" fillId="7" borderId="0" xfId="0" applyNumberFormat="1" applyFont="1" applyFill="1" applyAlignment="1">
      <alignment horizontal="center" vertical="center"/>
    </xf>
    <xf numFmtId="168" fontId="2" fillId="7" borderId="0" xfId="0" applyNumberFormat="1" applyFont="1" applyFill="1" applyAlignment="1">
      <alignment horizontal="center" vertical="center"/>
    </xf>
    <xf numFmtId="167" fontId="2" fillId="7" borderId="0" xfId="0" applyNumberFormat="1" applyFont="1" applyFill="1" applyAlignment="1">
      <alignment horizontal="center"/>
    </xf>
    <xf numFmtId="14" fontId="12" fillId="7" borderId="0" xfId="0" applyNumberFormat="1" applyFont="1" applyFill="1" applyAlignment="1">
      <alignment horizontal="center" vertical="center"/>
    </xf>
    <xf numFmtId="10" fontId="2" fillId="7" borderId="0" xfId="0" applyNumberFormat="1" applyFont="1" applyFill="1" applyAlignment="1">
      <alignment horizontal="center"/>
    </xf>
    <xf numFmtId="168" fontId="2" fillId="7" borderId="0" xfId="0" applyNumberFormat="1" applyFont="1" applyFill="1" applyAlignment="1">
      <alignment horizontal="center"/>
    </xf>
    <xf numFmtId="164" fontId="2" fillId="7" borderId="0" xfId="0" applyNumberFormat="1" applyFont="1" applyFill="1" applyAlignment="1">
      <alignment horizontal="center"/>
    </xf>
    <xf numFmtId="0" fontId="1" fillId="7" borderId="0" xfId="0" applyFont="1" applyFill="1" applyAlignment="1">
      <alignment horizontal="center"/>
    </xf>
    <xf numFmtId="14" fontId="1" fillId="7" borderId="0" xfId="0" applyNumberFormat="1" applyFont="1" applyFill="1"/>
    <xf numFmtId="167" fontId="1" fillId="7" borderId="0" xfId="0" applyNumberFormat="1" applyFont="1" applyFill="1"/>
    <xf numFmtId="0" fontId="1" fillId="7" borderId="0" xfId="0" applyFont="1" applyFill="1"/>
    <xf numFmtId="164" fontId="1" fillId="7" borderId="0" xfId="0" applyNumberFormat="1" applyFont="1" applyFill="1"/>
    <xf numFmtId="10" fontId="1" fillId="7" borderId="0" xfId="0" applyNumberFormat="1" applyFont="1" applyFill="1"/>
    <xf numFmtId="168" fontId="1" fillId="7" borderId="0" xfId="0" applyNumberFormat="1" applyFont="1" applyFill="1"/>
    <xf numFmtId="165" fontId="1" fillId="7" borderId="0" xfId="0" applyNumberFormat="1" applyFont="1" applyFill="1"/>
    <xf numFmtId="167" fontId="1" fillId="7" borderId="0" xfId="0" applyNumberFormat="1" applyFont="1" applyFill="1" applyAlignment="1">
      <alignment horizontal="right"/>
    </xf>
    <xf numFmtId="14" fontId="10" fillId="4" borderId="1" xfId="1" applyNumberFormat="1" applyBorder="1" applyAlignment="1">
      <alignment horizontal="center" vertical="center"/>
    </xf>
    <xf numFmtId="164" fontId="10" fillId="4" borderId="0" xfId="1" applyNumberFormat="1" applyAlignment="1">
      <alignment horizontal="center" vertical="center"/>
    </xf>
    <xf numFmtId="10" fontId="10" fillId="4" borderId="0" xfId="1" applyNumberFormat="1" applyAlignment="1">
      <alignment horizontal="center"/>
    </xf>
    <xf numFmtId="10" fontId="10" fillId="4" borderId="0" xfId="1" applyNumberFormat="1" applyAlignment="1">
      <alignment horizontal="center" vertical="center"/>
    </xf>
    <xf numFmtId="168" fontId="10" fillId="4" borderId="0" xfId="1" applyNumberFormat="1" applyAlignment="1">
      <alignment horizontal="center" vertical="center"/>
    </xf>
    <xf numFmtId="167" fontId="10" fillId="4" borderId="0" xfId="1" applyNumberFormat="1" applyAlignment="1">
      <alignment horizontal="center" vertical="center"/>
    </xf>
    <xf numFmtId="3" fontId="10" fillId="4" borderId="0" xfId="1" applyNumberFormat="1" applyAlignment="1">
      <alignment horizontal="center"/>
    </xf>
    <xf numFmtId="165" fontId="10" fillId="4" borderId="0" xfId="1" applyNumberFormat="1" applyAlignment="1">
      <alignment horizontal="center"/>
    </xf>
    <xf numFmtId="166" fontId="10" fillId="4" borderId="0" xfId="1" applyNumberFormat="1" applyAlignment="1">
      <alignment horizontal="right" vertical="center"/>
    </xf>
    <xf numFmtId="14" fontId="10" fillId="4" borderId="0" xfId="1" applyNumberFormat="1" applyAlignment="1">
      <alignment horizontal="center" vertical="center"/>
    </xf>
    <xf numFmtId="164" fontId="18" fillId="5" borderId="0" xfId="2" applyNumberFormat="1" applyFont="1" applyAlignment="1">
      <alignment horizontal="center" vertical="center"/>
    </xf>
    <xf numFmtId="14" fontId="18" fillId="5" borderId="0" xfId="2" applyNumberFormat="1" applyFont="1" applyBorder="1" applyAlignment="1">
      <alignment horizontal="center"/>
    </xf>
    <xf numFmtId="0" fontId="11" fillId="5" borderId="0" xfId="2"/>
    <xf numFmtId="167" fontId="2" fillId="7" borderId="0" xfId="0" applyNumberFormat="1" applyFont="1" applyFill="1"/>
    <xf numFmtId="0" fontId="19" fillId="5" borderId="4" xfId="2" applyFont="1" applyBorder="1" applyAlignment="1">
      <alignment horizontal="center"/>
    </xf>
    <xf numFmtId="0" fontId="19" fillId="5" borderId="5" xfId="2" applyFont="1" applyBorder="1" applyAlignment="1">
      <alignment horizontal="center"/>
    </xf>
    <xf numFmtId="0" fontId="19" fillId="5" borderId="2" xfId="2" applyFont="1" applyBorder="1" applyAlignment="1">
      <alignment horizontal="center"/>
    </xf>
  </cellXfs>
  <cellStyles count="3">
    <cellStyle name="Bom" xfId="1" builtinId="26"/>
    <cellStyle name="Neutro" xfId="2" builtinId="2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30</xdr:col>
      <xdr:colOff>0</xdr:colOff>
      <xdr:row>9</xdr:row>
      <xdr:rowOff>80723</xdr:rowOff>
    </xdr:from>
    <xdr:to>
      <xdr:col>36</xdr:col>
      <xdr:colOff>371195</xdr:colOff>
      <xdr:row>40</xdr:row>
      <xdr:rowOff>130751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B300D898-A4C0-4B00-9C2B-9518877AF5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092850" y="1709498"/>
          <a:ext cx="5343245" cy="51078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M:\DTVM\ServicosFiduciarios\Deb\DI-SCRIPT-Automatico.xlsm" TargetMode="External"/><Relationship Id="rId1" Type="http://schemas.openxmlformats.org/officeDocument/2006/relationships/externalLinkPath" Target="/DTVM/ServicosFiduciarios/Deb/DI-SCRIPT-Automatico.xlsm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O:\Deb\Planilhas-Excel\FERIADOS.xls" TargetMode="External"/><Relationship Id="rId1" Type="http://schemas.openxmlformats.org/officeDocument/2006/relationships/externalLinkPath" Target="/DTVM/ServicosFiduciarios/Deb/Planilhas-Excel/FERI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I"/>
      <sheetName val="Importar-DI"/>
      <sheetName val="Feriados"/>
    </sheetNames>
    <sheetDataSet>
      <sheetData sheetId="0">
        <row r="4">
          <cell r="A4">
            <v>36434</v>
          </cell>
          <cell r="B4">
            <v>0.189</v>
          </cell>
        </row>
        <row r="5">
          <cell r="A5">
            <v>36435</v>
          </cell>
          <cell r="B5">
            <v>0</v>
          </cell>
        </row>
        <row r="6">
          <cell r="A6">
            <v>36436</v>
          </cell>
          <cell r="B6">
            <v>0</v>
          </cell>
        </row>
        <row r="7">
          <cell r="A7">
            <v>36437</v>
          </cell>
          <cell r="B7">
            <v>0.18870000000000001</v>
          </cell>
        </row>
        <row r="8">
          <cell r="A8">
            <v>36438</v>
          </cell>
          <cell r="B8">
            <v>0.18859999999999999</v>
          </cell>
        </row>
        <row r="9">
          <cell r="A9">
            <v>36439</v>
          </cell>
          <cell r="B9">
            <v>0.18709999999999999</v>
          </cell>
        </row>
        <row r="10">
          <cell r="A10">
            <v>36440</v>
          </cell>
          <cell r="B10">
            <v>0.1883</v>
          </cell>
        </row>
        <row r="11">
          <cell r="A11">
            <v>36441</v>
          </cell>
          <cell r="B11">
            <v>0.18820000000000001</v>
          </cell>
        </row>
        <row r="12">
          <cell r="A12">
            <v>36442</v>
          </cell>
          <cell r="B12">
            <v>0</v>
          </cell>
        </row>
        <row r="13">
          <cell r="A13">
            <v>36443</v>
          </cell>
          <cell r="B13">
            <v>0</v>
          </cell>
        </row>
        <row r="14">
          <cell r="A14">
            <v>36444</v>
          </cell>
          <cell r="B14">
            <v>0.18770000000000001</v>
          </cell>
        </row>
        <row r="15">
          <cell r="A15">
            <v>36445</v>
          </cell>
          <cell r="B15">
            <v>0</v>
          </cell>
        </row>
        <row r="16">
          <cell r="A16">
            <v>36446</v>
          </cell>
          <cell r="B16">
            <v>0.18779999999999999</v>
          </cell>
        </row>
        <row r="17">
          <cell r="A17">
            <v>36447</v>
          </cell>
          <cell r="B17">
            <v>0.18779999999999999</v>
          </cell>
        </row>
        <row r="18">
          <cell r="A18">
            <v>36448</v>
          </cell>
          <cell r="B18">
            <v>0.18770000000000001</v>
          </cell>
        </row>
        <row r="19">
          <cell r="A19">
            <v>36449</v>
          </cell>
          <cell r="B19">
            <v>0</v>
          </cell>
        </row>
        <row r="20">
          <cell r="A20">
            <v>36450</v>
          </cell>
          <cell r="B20">
            <v>0</v>
          </cell>
        </row>
        <row r="21">
          <cell r="A21">
            <v>36451</v>
          </cell>
          <cell r="B21">
            <v>0.18770000000000001</v>
          </cell>
        </row>
        <row r="22">
          <cell r="A22">
            <v>36452</v>
          </cell>
          <cell r="B22">
            <v>0.18779999999999999</v>
          </cell>
        </row>
        <row r="23">
          <cell r="A23">
            <v>36453</v>
          </cell>
          <cell r="B23">
            <v>0.18770000000000001</v>
          </cell>
        </row>
        <row r="24">
          <cell r="A24">
            <v>36454</v>
          </cell>
          <cell r="B24">
            <v>0.1875</v>
          </cell>
        </row>
        <row r="25">
          <cell r="A25">
            <v>36455</v>
          </cell>
          <cell r="B25">
            <v>0.18729999999999999</v>
          </cell>
        </row>
        <row r="26">
          <cell r="A26">
            <v>36456</v>
          </cell>
          <cell r="B26">
            <v>0</v>
          </cell>
        </row>
        <row r="27">
          <cell r="A27">
            <v>36457</v>
          </cell>
          <cell r="B27">
            <v>0</v>
          </cell>
        </row>
        <row r="28">
          <cell r="A28">
            <v>36458</v>
          </cell>
          <cell r="B28">
            <v>0.18690000000000001</v>
          </cell>
        </row>
        <row r="29">
          <cell r="A29">
            <v>36459</v>
          </cell>
          <cell r="B29">
            <v>0.187</v>
          </cell>
        </row>
        <row r="30">
          <cell r="A30">
            <v>36460</v>
          </cell>
          <cell r="B30">
            <v>0.18690000000000001</v>
          </cell>
        </row>
        <row r="31">
          <cell r="A31">
            <v>36461</v>
          </cell>
          <cell r="B31">
            <v>0.18690000000000001</v>
          </cell>
        </row>
        <row r="32">
          <cell r="A32">
            <v>36462</v>
          </cell>
          <cell r="B32">
            <v>0.187</v>
          </cell>
        </row>
        <row r="33">
          <cell r="A33">
            <v>36463</v>
          </cell>
          <cell r="B33">
            <v>0</v>
          </cell>
        </row>
        <row r="34">
          <cell r="A34">
            <v>36464</v>
          </cell>
          <cell r="B34">
            <v>0</v>
          </cell>
        </row>
        <row r="35">
          <cell r="A35">
            <v>36465</v>
          </cell>
          <cell r="B35">
            <v>0.18709999999999999</v>
          </cell>
        </row>
        <row r="36">
          <cell r="A36">
            <v>36466</v>
          </cell>
          <cell r="B36">
            <v>0</v>
          </cell>
        </row>
        <row r="37">
          <cell r="A37">
            <v>36467</v>
          </cell>
          <cell r="B37">
            <v>0.187</v>
          </cell>
        </row>
        <row r="38">
          <cell r="A38">
            <v>36468</v>
          </cell>
          <cell r="B38">
            <v>0.187</v>
          </cell>
        </row>
        <row r="39">
          <cell r="A39">
            <v>36469</v>
          </cell>
          <cell r="B39">
            <v>0.18690000000000001</v>
          </cell>
        </row>
        <row r="40">
          <cell r="A40">
            <v>36470</v>
          </cell>
          <cell r="B40">
            <v>0</v>
          </cell>
        </row>
        <row r="41">
          <cell r="A41">
            <v>36471</v>
          </cell>
          <cell r="B41">
            <v>0</v>
          </cell>
        </row>
        <row r="42">
          <cell r="A42">
            <v>36472</v>
          </cell>
          <cell r="B42">
            <v>0.18690000000000001</v>
          </cell>
        </row>
        <row r="43">
          <cell r="A43">
            <v>36473</v>
          </cell>
          <cell r="B43">
            <v>0.18679999999999999</v>
          </cell>
        </row>
        <row r="44">
          <cell r="A44">
            <v>36474</v>
          </cell>
          <cell r="B44">
            <v>0.18459999999999999</v>
          </cell>
        </row>
        <row r="45">
          <cell r="A45">
            <v>36475</v>
          </cell>
          <cell r="B45">
            <v>0.18740000000000001</v>
          </cell>
        </row>
        <row r="46">
          <cell r="A46">
            <v>36476</v>
          </cell>
          <cell r="B46">
            <v>0.18759999999999999</v>
          </cell>
        </row>
        <row r="47">
          <cell r="A47">
            <v>36477</v>
          </cell>
          <cell r="B47">
            <v>0</v>
          </cell>
        </row>
        <row r="48">
          <cell r="A48">
            <v>36478</v>
          </cell>
          <cell r="B48">
            <v>0</v>
          </cell>
        </row>
        <row r="49">
          <cell r="A49">
            <v>36479</v>
          </cell>
          <cell r="B49">
            <v>0</v>
          </cell>
        </row>
        <row r="50">
          <cell r="A50">
            <v>36480</v>
          </cell>
          <cell r="B50">
            <v>0.18770000000000001</v>
          </cell>
        </row>
        <row r="51">
          <cell r="A51">
            <v>36481</v>
          </cell>
          <cell r="B51">
            <v>0.18770000000000001</v>
          </cell>
        </row>
        <row r="52">
          <cell r="A52">
            <v>36482</v>
          </cell>
          <cell r="B52">
            <v>0.18790000000000001</v>
          </cell>
        </row>
        <row r="53">
          <cell r="A53">
            <v>36483</v>
          </cell>
          <cell r="B53">
            <v>0.188</v>
          </cell>
        </row>
        <row r="54">
          <cell r="A54">
            <v>36484</v>
          </cell>
          <cell r="B54">
            <v>0</v>
          </cell>
        </row>
        <row r="55">
          <cell r="A55">
            <v>36485</v>
          </cell>
          <cell r="B55">
            <v>0</v>
          </cell>
        </row>
        <row r="56">
          <cell r="A56">
            <v>36486</v>
          </cell>
          <cell r="B56">
            <v>0.18790000000000001</v>
          </cell>
        </row>
        <row r="57">
          <cell r="A57">
            <v>36487</v>
          </cell>
          <cell r="B57">
            <v>0.18779999999999999</v>
          </cell>
        </row>
        <row r="58">
          <cell r="A58">
            <v>36488</v>
          </cell>
          <cell r="B58">
            <v>0.18779999999999999</v>
          </cell>
        </row>
        <row r="59">
          <cell r="A59">
            <v>36489</v>
          </cell>
          <cell r="B59">
            <v>0.18779999999999999</v>
          </cell>
        </row>
        <row r="60">
          <cell r="A60">
            <v>36490</v>
          </cell>
          <cell r="B60">
            <v>0.188</v>
          </cell>
        </row>
        <row r="61">
          <cell r="A61">
            <v>36491</v>
          </cell>
          <cell r="B61">
            <v>0</v>
          </cell>
        </row>
        <row r="62">
          <cell r="A62">
            <v>36492</v>
          </cell>
          <cell r="B62">
            <v>0</v>
          </cell>
        </row>
        <row r="63">
          <cell r="A63">
            <v>36493</v>
          </cell>
          <cell r="B63">
            <v>0.18779999999999999</v>
          </cell>
        </row>
        <row r="64">
          <cell r="A64">
            <v>36494</v>
          </cell>
          <cell r="B64">
            <v>0.18809999999999999</v>
          </cell>
        </row>
        <row r="65">
          <cell r="A65">
            <v>36495</v>
          </cell>
          <cell r="B65">
            <v>0.18809999999999999</v>
          </cell>
        </row>
        <row r="66">
          <cell r="A66">
            <v>36496</v>
          </cell>
          <cell r="B66">
            <v>0.188</v>
          </cell>
        </row>
        <row r="67">
          <cell r="A67">
            <v>36497</v>
          </cell>
          <cell r="B67">
            <v>0.18809999999999999</v>
          </cell>
        </row>
        <row r="68">
          <cell r="A68">
            <v>36498</v>
          </cell>
          <cell r="B68">
            <v>0</v>
          </cell>
        </row>
        <row r="69">
          <cell r="A69">
            <v>36499</v>
          </cell>
          <cell r="B69">
            <v>0</v>
          </cell>
        </row>
        <row r="70">
          <cell r="A70">
            <v>36500</v>
          </cell>
          <cell r="B70">
            <v>0.18820000000000001</v>
          </cell>
        </row>
        <row r="71">
          <cell r="A71">
            <v>36501</v>
          </cell>
          <cell r="B71">
            <v>0.18779999999999999</v>
          </cell>
        </row>
        <row r="72">
          <cell r="A72">
            <v>36502</v>
          </cell>
          <cell r="B72">
            <v>0.1875</v>
          </cell>
        </row>
        <row r="73">
          <cell r="A73">
            <v>36503</v>
          </cell>
          <cell r="B73">
            <v>0.1875</v>
          </cell>
        </row>
        <row r="74">
          <cell r="A74">
            <v>36504</v>
          </cell>
          <cell r="B74">
            <v>0.18740000000000001</v>
          </cell>
        </row>
        <row r="75">
          <cell r="A75">
            <v>36505</v>
          </cell>
          <cell r="B75">
            <v>0</v>
          </cell>
        </row>
        <row r="76">
          <cell r="A76">
            <v>36506</v>
          </cell>
          <cell r="B76">
            <v>0</v>
          </cell>
        </row>
        <row r="77">
          <cell r="A77">
            <v>36507</v>
          </cell>
          <cell r="B77">
            <v>0.18740000000000001</v>
          </cell>
        </row>
        <row r="78">
          <cell r="A78">
            <v>36508</v>
          </cell>
          <cell r="B78">
            <v>0.18740000000000001</v>
          </cell>
        </row>
        <row r="79">
          <cell r="A79">
            <v>36509</v>
          </cell>
          <cell r="B79">
            <v>0.18740000000000001</v>
          </cell>
        </row>
        <row r="80">
          <cell r="A80">
            <v>36510</v>
          </cell>
          <cell r="B80">
            <v>0.18759999999999999</v>
          </cell>
        </row>
        <row r="81">
          <cell r="A81">
            <v>36511</v>
          </cell>
          <cell r="B81">
            <v>0.1875</v>
          </cell>
        </row>
        <row r="82">
          <cell r="A82">
            <v>36512</v>
          </cell>
          <cell r="B82">
            <v>0</v>
          </cell>
        </row>
        <row r="83">
          <cell r="A83">
            <v>36513</v>
          </cell>
          <cell r="B83">
            <v>0</v>
          </cell>
        </row>
        <row r="84">
          <cell r="A84">
            <v>36514</v>
          </cell>
          <cell r="B84">
            <v>0.18770000000000001</v>
          </cell>
        </row>
        <row r="85">
          <cell r="A85">
            <v>36515</v>
          </cell>
          <cell r="B85">
            <v>0.18779999999999999</v>
          </cell>
        </row>
        <row r="86">
          <cell r="A86">
            <v>36516</v>
          </cell>
          <cell r="B86">
            <v>0.18770000000000001</v>
          </cell>
        </row>
        <row r="87">
          <cell r="A87">
            <v>36517</v>
          </cell>
          <cell r="B87">
            <v>0.18779999999999999</v>
          </cell>
        </row>
        <row r="88">
          <cell r="A88">
            <v>36518</v>
          </cell>
          <cell r="B88">
            <v>0.18779999999999999</v>
          </cell>
        </row>
        <row r="89">
          <cell r="A89">
            <v>36519</v>
          </cell>
          <cell r="B89">
            <v>0</v>
          </cell>
        </row>
        <row r="90">
          <cell r="A90">
            <v>36520</v>
          </cell>
          <cell r="B90">
            <v>0</v>
          </cell>
        </row>
        <row r="91">
          <cell r="A91">
            <v>36521</v>
          </cell>
          <cell r="B91">
            <v>0.18740000000000001</v>
          </cell>
        </row>
        <row r="92">
          <cell r="A92">
            <v>36522</v>
          </cell>
          <cell r="B92">
            <v>0.18740000000000001</v>
          </cell>
        </row>
        <row r="93">
          <cell r="A93">
            <v>36523</v>
          </cell>
          <cell r="B93">
            <v>0.18729999999999999</v>
          </cell>
        </row>
        <row r="94">
          <cell r="A94">
            <v>36524</v>
          </cell>
          <cell r="B94">
            <v>0.1883</v>
          </cell>
        </row>
        <row r="95">
          <cell r="A95">
            <v>36525</v>
          </cell>
          <cell r="B95">
            <v>0.1883</v>
          </cell>
        </row>
        <row r="96">
          <cell r="A96">
            <v>36526</v>
          </cell>
          <cell r="B96">
            <v>0</v>
          </cell>
        </row>
        <row r="97">
          <cell r="A97">
            <v>36527</v>
          </cell>
          <cell r="B97">
            <v>0</v>
          </cell>
        </row>
        <row r="98">
          <cell r="A98">
            <v>36528</v>
          </cell>
          <cell r="B98">
            <v>0.18779999999999999</v>
          </cell>
        </row>
        <row r="99">
          <cell r="A99">
            <v>36529</v>
          </cell>
          <cell r="B99">
            <v>0.1875</v>
          </cell>
        </row>
        <row r="100">
          <cell r="A100">
            <v>36530</v>
          </cell>
          <cell r="B100">
            <v>0.18740000000000001</v>
          </cell>
        </row>
        <row r="101">
          <cell r="A101">
            <v>36531</v>
          </cell>
          <cell r="B101">
            <v>0.1875</v>
          </cell>
        </row>
        <row r="102">
          <cell r="A102">
            <v>36532</v>
          </cell>
          <cell r="B102">
            <v>0.1875</v>
          </cell>
        </row>
        <row r="103">
          <cell r="A103">
            <v>36533</v>
          </cell>
          <cell r="B103">
            <v>0</v>
          </cell>
        </row>
        <row r="104">
          <cell r="A104">
            <v>36534</v>
          </cell>
          <cell r="B104">
            <v>0</v>
          </cell>
        </row>
        <row r="105">
          <cell r="A105">
            <v>36535</v>
          </cell>
          <cell r="B105">
            <v>0.1875</v>
          </cell>
        </row>
        <row r="106">
          <cell r="A106">
            <v>36536</v>
          </cell>
          <cell r="B106">
            <v>0.18770000000000001</v>
          </cell>
        </row>
        <row r="107">
          <cell r="A107">
            <v>36537</v>
          </cell>
          <cell r="B107">
            <v>0.18740000000000001</v>
          </cell>
        </row>
        <row r="108">
          <cell r="A108">
            <v>36538</v>
          </cell>
          <cell r="B108">
            <v>0.18740000000000001</v>
          </cell>
        </row>
        <row r="109">
          <cell r="A109">
            <v>36539</v>
          </cell>
          <cell r="B109">
            <v>0.18759999999999999</v>
          </cell>
        </row>
        <row r="110">
          <cell r="A110">
            <v>36540</v>
          </cell>
          <cell r="B110">
            <v>0</v>
          </cell>
        </row>
        <row r="111">
          <cell r="A111">
            <v>36541</v>
          </cell>
          <cell r="B111">
            <v>0</v>
          </cell>
        </row>
        <row r="112">
          <cell r="A112">
            <v>36542</v>
          </cell>
          <cell r="B112">
            <v>0.18740000000000001</v>
          </cell>
        </row>
        <row r="113">
          <cell r="A113">
            <v>36543</v>
          </cell>
          <cell r="B113">
            <v>0.18729999999999999</v>
          </cell>
        </row>
        <row r="114">
          <cell r="A114">
            <v>36544</v>
          </cell>
          <cell r="B114">
            <v>0.18679999999999999</v>
          </cell>
        </row>
        <row r="115">
          <cell r="A115">
            <v>36545</v>
          </cell>
          <cell r="B115">
            <v>0.1867</v>
          </cell>
        </row>
        <row r="116">
          <cell r="A116">
            <v>36546</v>
          </cell>
          <cell r="B116">
            <v>0.18759999999999999</v>
          </cell>
        </row>
        <row r="117">
          <cell r="A117">
            <v>36547</v>
          </cell>
          <cell r="B117">
            <v>0</v>
          </cell>
        </row>
        <row r="118">
          <cell r="A118">
            <v>36548</v>
          </cell>
          <cell r="B118">
            <v>0</v>
          </cell>
        </row>
        <row r="119">
          <cell r="A119">
            <v>36549</v>
          </cell>
          <cell r="B119">
            <v>0.18759999999999999</v>
          </cell>
        </row>
        <row r="120">
          <cell r="A120">
            <v>36550</v>
          </cell>
          <cell r="B120">
            <v>0.18770000000000001</v>
          </cell>
        </row>
        <row r="121">
          <cell r="A121">
            <v>36551</v>
          </cell>
          <cell r="B121">
            <v>0.18720000000000001</v>
          </cell>
        </row>
        <row r="122">
          <cell r="A122">
            <v>36552</v>
          </cell>
          <cell r="B122">
            <v>0.18690000000000001</v>
          </cell>
        </row>
        <row r="123">
          <cell r="A123">
            <v>36553</v>
          </cell>
          <cell r="B123">
            <v>0.18690000000000001</v>
          </cell>
        </row>
        <row r="124">
          <cell r="A124">
            <v>36554</v>
          </cell>
          <cell r="B124">
            <v>0</v>
          </cell>
        </row>
        <row r="125">
          <cell r="A125">
            <v>36555</v>
          </cell>
          <cell r="B125">
            <v>0</v>
          </cell>
        </row>
        <row r="126">
          <cell r="A126">
            <v>36556</v>
          </cell>
          <cell r="B126">
            <v>0.18679999999999999</v>
          </cell>
        </row>
        <row r="127">
          <cell r="A127">
            <v>36557</v>
          </cell>
          <cell r="B127">
            <v>0.18709999999999999</v>
          </cell>
        </row>
        <row r="128">
          <cell r="A128">
            <v>36558</v>
          </cell>
          <cell r="B128">
            <v>0.187</v>
          </cell>
        </row>
        <row r="129">
          <cell r="A129">
            <v>36559</v>
          </cell>
          <cell r="B129">
            <v>0.187</v>
          </cell>
        </row>
        <row r="130">
          <cell r="A130">
            <v>36560</v>
          </cell>
          <cell r="B130">
            <v>0.18720000000000001</v>
          </cell>
        </row>
        <row r="131">
          <cell r="A131">
            <v>36561</v>
          </cell>
          <cell r="B131">
            <v>0</v>
          </cell>
        </row>
        <row r="132">
          <cell r="A132">
            <v>36562</v>
          </cell>
          <cell r="B132">
            <v>0</v>
          </cell>
        </row>
        <row r="133">
          <cell r="A133">
            <v>36563</v>
          </cell>
          <cell r="B133">
            <v>0.18690000000000001</v>
          </cell>
        </row>
        <row r="134">
          <cell r="A134">
            <v>36564</v>
          </cell>
          <cell r="B134">
            <v>0.18720000000000001</v>
          </cell>
        </row>
        <row r="135">
          <cell r="A135">
            <v>36565</v>
          </cell>
          <cell r="B135">
            <v>0.18690000000000001</v>
          </cell>
        </row>
        <row r="136">
          <cell r="A136">
            <v>36566</v>
          </cell>
          <cell r="B136">
            <v>0.18709999999999999</v>
          </cell>
        </row>
        <row r="137">
          <cell r="A137">
            <v>36567</v>
          </cell>
          <cell r="B137">
            <v>0.187</v>
          </cell>
        </row>
        <row r="138">
          <cell r="A138">
            <v>36568</v>
          </cell>
          <cell r="B138">
            <v>0</v>
          </cell>
        </row>
        <row r="139">
          <cell r="A139">
            <v>36569</v>
          </cell>
          <cell r="B139">
            <v>0</v>
          </cell>
        </row>
        <row r="140">
          <cell r="A140">
            <v>36570</v>
          </cell>
          <cell r="B140">
            <v>0.187</v>
          </cell>
        </row>
        <row r="141">
          <cell r="A141">
            <v>36571</v>
          </cell>
          <cell r="B141">
            <v>0.18709999999999999</v>
          </cell>
        </row>
        <row r="142">
          <cell r="A142">
            <v>36572</v>
          </cell>
          <cell r="B142">
            <v>0.18729999999999999</v>
          </cell>
        </row>
        <row r="143">
          <cell r="A143">
            <v>36573</v>
          </cell>
          <cell r="B143">
            <v>0.187</v>
          </cell>
        </row>
        <row r="144">
          <cell r="A144">
            <v>36574</v>
          </cell>
          <cell r="B144">
            <v>0.18740000000000001</v>
          </cell>
        </row>
        <row r="145">
          <cell r="A145">
            <v>36575</v>
          </cell>
          <cell r="B145">
            <v>0</v>
          </cell>
        </row>
        <row r="146">
          <cell r="A146">
            <v>36576</v>
          </cell>
          <cell r="B146">
            <v>0</v>
          </cell>
        </row>
        <row r="147">
          <cell r="A147">
            <v>36577</v>
          </cell>
          <cell r="B147">
            <v>0.18779999999999999</v>
          </cell>
        </row>
        <row r="148">
          <cell r="A148">
            <v>36578</v>
          </cell>
          <cell r="B148">
            <v>0.18759999999999999</v>
          </cell>
        </row>
        <row r="149">
          <cell r="A149">
            <v>36579</v>
          </cell>
          <cell r="B149">
            <v>0.18759999999999999</v>
          </cell>
        </row>
        <row r="150">
          <cell r="A150">
            <v>36580</v>
          </cell>
          <cell r="B150">
            <v>0.1875</v>
          </cell>
        </row>
        <row r="151">
          <cell r="A151">
            <v>36581</v>
          </cell>
          <cell r="B151">
            <v>0.18740000000000001</v>
          </cell>
        </row>
        <row r="152">
          <cell r="A152">
            <v>36582</v>
          </cell>
          <cell r="B152">
            <v>0</v>
          </cell>
        </row>
        <row r="153">
          <cell r="A153">
            <v>36583</v>
          </cell>
          <cell r="B153">
            <v>0</v>
          </cell>
        </row>
        <row r="154">
          <cell r="A154">
            <v>36584</v>
          </cell>
          <cell r="B154">
            <v>0.18729999999999999</v>
          </cell>
        </row>
        <row r="155">
          <cell r="A155">
            <v>36585</v>
          </cell>
          <cell r="B155">
            <v>0.18759999999999999</v>
          </cell>
        </row>
        <row r="156">
          <cell r="A156">
            <v>36586</v>
          </cell>
          <cell r="B156">
            <v>0.1875</v>
          </cell>
        </row>
        <row r="157">
          <cell r="A157">
            <v>36587</v>
          </cell>
          <cell r="B157">
            <v>0.18759999999999999</v>
          </cell>
        </row>
        <row r="158">
          <cell r="A158">
            <v>36588</v>
          </cell>
          <cell r="B158">
            <v>0.1875</v>
          </cell>
        </row>
        <row r="159">
          <cell r="A159">
            <v>36589</v>
          </cell>
          <cell r="B159">
            <v>0</v>
          </cell>
        </row>
        <row r="160">
          <cell r="A160">
            <v>36590</v>
          </cell>
          <cell r="B160">
            <v>0</v>
          </cell>
        </row>
        <row r="161">
          <cell r="A161">
            <v>36591</v>
          </cell>
          <cell r="B161">
            <v>0</v>
          </cell>
        </row>
        <row r="162">
          <cell r="A162">
            <v>36592</v>
          </cell>
          <cell r="B162">
            <v>0</v>
          </cell>
        </row>
        <row r="163">
          <cell r="A163">
            <v>36593</v>
          </cell>
          <cell r="B163">
            <v>0.1875</v>
          </cell>
        </row>
        <row r="164">
          <cell r="A164">
            <v>36594</v>
          </cell>
          <cell r="B164">
            <v>0.18759999999999999</v>
          </cell>
        </row>
        <row r="165">
          <cell r="A165">
            <v>36595</v>
          </cell>
          <cell r="B165">
            <v>0.18759999999999999</v>
          </cell>
        </row>
        <row r="166">
          <cell r="A166">
            <v>36596</v>
          </cell>
          <cell r="B166">
            <v>0</v>
          </cell>
        </row>
        <row r="167">
          <cell r="A167">
            <v>36597</v>
          </cell>
          <cell r="B167">
            <v>0</v>
          </cell>
        </row>
        <row r="168">
          <cell r="A168">
            <v>36598</v>
          </cell>
          <cell r="B168">
            <v>0.18759999999999999</v>
          </cell>
        </row>
        <row r="169">
          <cell r="A169">
            <v>36599</v>
          </cell>
          <cell r="B169">
            <v>0.18779999999999999</v>
          </cell>
        </row>
        <row r="170">
          <cell r="A170">
            <v>36600</v>
          </cell>
          <cell r="B170">
            <v>0.18779999999999999</v>
          </cell>
        </row>
        <row r="171">
          <cell r="A171">
            <v>36601</v>
          </cell>
          <cell r="B171">
            <v>0.18779999999999999</v>
          </cell>
        </row>
        <row r="172">
          <cell r="A172">
            <v>36602</v>
          </cell>
          <cell r="B172">
            <v>0.18759999999999999</v>
          </cell>
        </row>
        <row r="173">
          <cell r="A173">
            <v>36603</v>
          </cell>
          <cell r="B173">
            <v>0</v>
          </cell>
        </row>
        <row r="174">
          <cell r="A174">
            <v>36604</v>
          </cell>
          <cell r="B174">
            <v>0</v>
          </cell>
        </row>
        <row r="175">
          <cell r="A175">
            <v>36605</v>
          </cell>
          <cell r="B175">
            <v>0.18759999999999999</v>
          </cell>
        </row>
        <row r="176">
          <cell r="A176">
            <v>36606</v>
          </cell>
          <cell r="B176">
            <v>0.18770000000000001</v>
          </cell>
        </row>
        <row r="177">
          <cell r="A177">
            <v>36607</v>
          </cell>
          <cell r="B177">
            <v>0.18590000000000001</v>
          </cell>
        </row>
        <row r="178">
          <cell r="A178">
            <v>36608</v>
          </cell>
          <cell r="B178">
            <v>0.18709999999999999</v>
          </cell>
        </row>
        <row r="179">
          <cell r="A179">
            <v>36609</v>
          </cell>
          <cell r="B179">
            <v>0.18790000000000001</v>
          </cell>
        </row>
        <row r="180">
          <cell r="A180">
            <v>36610</v>
          </cell>
          <cell r="B180">
            <v>0</v>
          </cell>
        </row>
        <row r="181">
          <cell r="A181">
            <v>36611</v>
          </cell>
          <cell r="B181">
            <v>0</v>
          </cell>
        </row>
        <row r="182">
          <cell r="A182">
            <v>36612</v>
          </cell>
          <cell r="B182">
            <v>0.18779999999999999</v>
          </cell>
        </row>
        <row r="183">
          <cell r="A183">
            <v>36613</v>
          </cell>
          <cell r="B183">
            <v>0.18759999999999999</v>
          </cell>
        </row>
        <row r="184">
          <cell r="A184">
            <v>36614</v>
          </cell>
          <cell r="B184">
            <v>0.18410000000000001</v>
          </cell>
        </row>
        <row r="185">
          <cell r="A185">
            <v>36615</v>
          </cell>
          <cell r="B185">
            <v>0.18379999999999999</v>
          </cell>
        </row>
        <row r="186">
          <cell r="A186">
            <v>36616</v>
          </cell>
          <cell r="B186">
            <v>0.1837</v>
          </cell>
        </row>
        <row r="187">
          <cell r="A187">
            <v>36617</v>
          </cell>
          <cell r="B187">
            <v>0</v>
          </cell>
        </row>
        <row r="188">
          <cell r="A188">
            <v>36618</v>
          </cell>
          <cell r="B188">
            <v>0</v>
          </cell>
        </row>
        <row r="189">
          <cell r="A189">
            <v>36619</v>
          </cell>
          <cell r="B189">
            <v>0.1835</v>
          </cell>
        </row>
        <row r="190">
          <cell r="A190">
            <v>36620</v>
          </cell>
          <cell r="B190">
            <v>0.18360000000000001</v>
          </cell>
        </row>
        <row r="191">
          <cell r="A191">
            <v>36621</v>
          </cell>
          <cell r="B191">
            <v>0.184</v>
          </cell>
        </row>
        <row r="192">
          <cell r="A192">
            <v>36622</v>
          </cell>
          <cell r="B192">
            <v>0.18410000000000001</v>
          </cell>
        </row>
        <row r="193">
          <cell r="A193">
            <v>36623</v>
          </cell>
          <cell r="B193">
            <v>0.184</v>
          </cell>
        </row>
        <row r="194">
          <cell r="A194">
            <v>36624</v>
          </cell>
          <cell r="B194">
            <v>0</v>
          </cell>
        </row>
        <row r="195">
          <cell r="A195">
            <v>36625</v>
          </cell>
          <cell r="B195">
            <v>0</v>
          </cell>
        </row>
        <row r="196">
          <cell r="A196">
            <v>36626</v>
          </cell>
          <cell r="B196">
            <v>0.18390000000000001</v>
          </cell>
        </row>
        <row r="197">
          <cell r="A197">
            <v>36627</v>
          </cell>
          <cell r="B197">
            <v>0.184</v>
          </cell>
        </row>
        <row r="198">
          <cell r="A198">
            <v>36628</v>
          </cell>
          <cell r="B198">
            <v>0.18410000000000001</v>
          </cell>
        </row>
        <row r="199">
          <cell r="A199">
            <v>36629</v>
          </cell>
          <cell r="B199">
            <v>0.18440000000000001</v>
          </cell>
        </row>
        <row r="200">
          <cell r="A200">
            <v>36630</v>
          </cell>
          <cell r="B200">
            <v>0.18479999999999999</v>
          </cell>
        </row>
        <row r="201">
          <cell r="A201">
            <v>36631</v>
          </cell>
          <cell r="B201">
            <v>0</v>
          </cell>
        </row>
        <row r="202">
          <cell r="A202">
            <v>36632</v>
          </cell>
          <cell r="B202">
            <v>0</v>
          </cell>
        </row>
        <row r="203">
          <cell r="A203">
            <v>36633</v>
          </cell>
          <cell r="B203">
            <v>0.18479999999999999</v>
          </cell>
        </row>
        <row r="204">
          <cell r="A204">
            <v>36634</v>
          </cell>
          <cell r="B204">
            <v>0.18479999999999999</v>
          </cell>
        </row>
        <row r="205">
          <cell r="A205">
            <v>36635</v>
          </cell>
          <cell r="B205">
            <v>0.18429999999999999</v>
          </cell>
        </row>
        <row r="206">
          <cell r="A206">
            <v>36636</v>
          </cell>
          <cell r="B206">
            <v>0.1847</v>
          </cell>
        </row>
        <row r="207">
          <cell r="A207">
            <v>36637</v>
          </cell>
          <cell r="B207">
            <v>0</v>
          </cell>
        </row>
        <row r="208">
          <cell r="A208">
            <v>36638</v>
          </cell>
          <cell r="B208">
            <v>0</v>
          </cell>
        </row>
        <row r="209">
          <cell r="A209">
            <v>36639</v>
          </cell>
          <cell r="B209">
            <v>0</v>
          </cell>
        </row>
        <row r="210">
          <cell r="A210">
            <v>36640</v>
          </cell>
          <cell r="B210">
            <v>0.1847</v>
          </cell>
        </row>
        <row r="211">
          <cell r="A211">
            <v>36641</v>
          </cell>
          <cell r="B211">
            <v>0.1847</v>
          </cell>
        </row>
        <row r="212">
          <cell r="A212">
            <v>36642</v>
          </cell>
          <cell r="B212">
            <v>0.1847</v>
          </cell>
        </row>
        <row r="213">
          <cell r="A213">
            <v>36643</v>
          </cell>
          <cell r="B213">
            <v>0.1847</v>
          </cell>
        </row>
        <row r="214">
          <cell r="A214">
            <v>36644</v>
          </cell>
          <cell r="B214">
            <v>0.1847</v>
          </cell>
        </row>
        <row r="215">
          <cell r="A215">
            <v>36645</v>
          </cell>
          <cell r="B215">
            <v>0</v>
          </cell>
        </row>
        <row r="216">
          <cell r="A216">
            <v>36646</v>
          </cell>
          <cell r="B216">
            <v>0</v>
          </cell>
        </row>
        <row r="217">
          <cell r="A217">
            <v>36647</v>
          </cell>
          <cell r="B217">
            <v>0</v>
          </cell>
        </row>
        <row r="218">
          <cell r="A218">
            <v>36648</v>
          </cell>
          <cell r="B218">
            <v>0.18490000000000001</v>
          </cell>
        </row>
        <row r="219">
          <cell r="A219">
            <v>36649</v>
          </cell>
          <cell r="B219">
            <v>0.18490000000000001</v>
          </cell>
        </row>
        <row r="220">
          <cell r="A220">
            <v>36650</v>
          </cell>
          <cell r="B220">
            <v>0.18509999999999999</v>
          </cell>
        </row>
        <row r="221">
          <cell r="A221">
            <v>36651</v>
          </cell>
          <cell r="B221">
            <v>0.18509999999999999</v>
          </cell>
        </row>
        <row r="222">
          <cell r="A222">
            <v>36652</v>
          </cell>
          <cell r="B222">
            <v>0</v>
          </cell>
        </row>
        <row r="223">
          <cell r="A223">
            <v>36653</v>
          </cell>
          <cell r="B223">
            <v>0</v>
          </cell>
        </row>
        <row r="224">
          <cell r="A224">
            <v>36654</v>
          </cell>
          <cell r="B224">
            <v>0.18479999999999999</v>
          </cell>
        </row>
        <row r="225">
          <cell r="A225">
            <v>36655</v>
          </cell>
          <cell r="B225">
            <v>0.18440000000000001</v>
          </cell>
        </row>
        <row r="226">
          <cell r="A226">
            <v>36656</v>
          </cell>
          <cell r="B226">
            <v>0.18440000000000001</v>
          </cell>
        </row>
        <row r="227">
          <cell r="A227">
            <v>36657</v>
          </cell>
          <cell r="B227">
            <v>0.18440000000000001</v>
          </cell>
        </row>
        <row r="228">
          <cell r="A228">
            <v>36658</v>
          </cell>
          <cell r="B228">
            <v>0.1842</v>
          </cell>
        </row>
        <row r="229">
          <cell r="A229">
            <v>36659</v>
          </cell>
          <cell r="B229">
            <v>0</v>
          </cell>
        </row>
        <row r="230">
          <cell r="A230">
            <v>36660</v>
          </cell>
          <cell r="B230">
            <v>0</v>
          </cell>
        </row>
        <row r="231">
          <cell r="A231">
            <v>36661</v>
          </cell>
          <cell r="B231">
            <v>0.1842</v>
          </cell>
        </row>
        <row r="232">
          <cell r="A232">
            <v>36662</v>
          </cell>
          <cell r="B232">
            <v>0.1842</v>
          </cell>
        </row>
        <row r="233">
          <cell r="A233">
            <v>36663</v>
          </cell>
          <cell r="B233">
            <v>0.18410000000000001</v>
          </cell>
        </row>
        <row r="234">
          <cell r="A234">
            <v>36664</v>
          </cell>
          <cell r="B234">
            <v>0.18410000000000001</v>
          </cell>
        </row>
        <row r="235">
          <cell r="A235">
            <v>36665</v>
          </cell>
          <cell r="B235">
            <v>0.18410000000000001</v>
          </cell>
        </row>
        <row r="236">
          <cell r="A236">
            <v>36666</v>
          </cell>
          <cell r="B236">
            <v>0</v>
          </cell>
        </row>
        <row r="237">
          <cell r="A237">
            <v>36667</v>
          </cell>
          <cell r="B237">
            <v>0</v>
          </cell>
        </row>
        <row r="238">
          <cell r="A238">
            <v>36668</v>
          </cell>
          <cell r="B238">
            <v>0.18410000000000001</v>
          </cell>
        </row>
        <row r="239">
          <cell r="A239">
            <v>36669</v>
          </cell>
          <cell r="B239">
            <v>0.18410000000000001</v>
          </cell>
        </row>
        <row r="240">
          <cell r="A240">
            <v>36670</v>
          </cell>
          <cell r="B240">
            <v>0.1842</v>
          </cell>
        </row>
        <row r="241">
          <cell r="A241">
            <v>36671</v>
          </cell>
          <cell r="B241">
            <v>0.1842</v>
          </cell>
        </row>
        <row r="242">
          <cell r="A242">
            <v>36672</v>
          </cell>
          <cell r="B242">
            <v>0.18429999999999999</v>
          </cell>
        </row>
        <row r="243">
          <cell r="A243">
            <v>36673</v>
          </cell>
          <cell r="B243">
            <v>0</v>
          </cell>
        </row>
        <row r="244">
          <cell r="A244">
            <v>36674</v>
          </cell>
          <cell r="B244">
            <v>0</v>
          </cell>
        </row>
        <row r="245">
          <cell r="A245">
            <v>36675</v>
          </cell>
          <cell r="B245">
            <v>0.1842</v>
          </cell>
        </row>
        <row r="246">
          <cell r="A246">
            <v>36676</v>
          </cell>
          <cell r="B246">
            <v>0.184</v>
          </cell>
        </row>
        <row r="247">
          <cell r="A247">
            <v>36677</v>
          </cell>
          <cell r="B247">
            <v>0.18390000000000001</v>
          </cell>
        </row>
        <row r="248">
          <cell r="A248">
            <v>36678</v>
          </cell>
          <cell r="B248">
            <v>0.18379999999999999</v>
          </cell>
        </row>
        <row r="249">
          <cell r="A249">
            <v>36679</v>
          </cell>
          <cell r="B249">
            <v>0.1837</v>
          </cell>
        </row>
        <row r="250">
          <cell r="A250">
            <v>36680</v>
          </cell>
          <cell r="B250">
            <v>0</v>
          </cell>
        </row>
        <row r="251">
          <cell r="A251">
            <v>36681</v>
          </cell>
          <cell r="B251">
            <v>0</v>
          </cell>
        </row>
        <row r="252">
          <cell r="A252">
            <v>36682</v>
          </cell>
          <cell r="B252">
            <v>0.1835</v>
          </cell>
        </row>
        <row r="253">
          <cell r="A253">
            <v>36683</v>
          </cell>
          <cell r="B253">
            <v>0.1832</v>
          </cell>
        </row>
        <row r="254">
          <cell r="A254">
            <v>36684</v>
          </cell>
          <cell r="B254">
            <v>0.18279999999999999</v>
          </cell>
        </row>
        <row r="255">
          <cell r="A255">
            <v>36685</v>
          </cell>
          <cell r="B255">
            <v>0.18260000000000001</v>
          </cell>
        </row>
        <row r="256">
          <cell r="A256">
            <v>36686</v>
          </cell>
          <cell r="B256">
            <v>0.18260000000000001</v>
          </cell>
        </row>
        <row r="257">
          <cell r="A257">
            <v>36687</v>
          </cell>
          <cell r="B257">
            <v>0</v>
          </cell>
        </row>
        <row r="258">
          <cell r="A258">
            <v>36688</v>
          </cell>
          <cell r="B258">
            <v>0</v>
          </cell>
        </row>
        <row r="259">
          <cell r="A259">
            <v>36689</v>
          </cell>
          <cell r="B259">
            <v>0.1825</v>
          </cell>
        </row>
        <row r="260">
          <cell r="A260">
            <v>36690</v>
          </cell>
          <cell r="B260">
            <v>0.18240000000000001</v>
          </cell>
        </row>
        <row r="261">
          <cell r="A261">
            <v>36691</v>
          </cell>
          <cell r="B261">
            <v>0.18229999999999999</v>
          </cell>
        </row>
        <row r="262">
          <cell r="A262">
            <v>36692</v>
          </cell>
          <cell r="B262">
            <v>0.18240000000000001</v>
          </cell>
        </row>
        <row r="263">
          <cell r="A263">
            <v>36693</v>
          </cell>
          <cell r="B263">
            <v>0.1825</v>
          </cell>
        </row>
        <row r="264">
          <cell r="A264">
            <v>36694</v>
          </cell>
          <cell r="B264">
            <v>0</v>
          </cell>
        </row>
        <row r="265">
          <cell r="A265">
            <v>36695</v>
          </cell>
          <cell r="B265">
            <v>0</v>
          </cell>
        </row>
        <row r="266">
          <cell r="A266">
            <v>36696</v>
          </cell>
          <cell r="B266">
            <v>0.18240000000000001</v>
          </cell>
        </row>
        <row r="267">
          <cell r="A267">
            <v>36697</v>
          </cell>
          <cell r="B267">
            <v>0.18149999999999999</v>
          </cell>
        </row>
        <row r="268">
          <cell r="A268">
            <v>36698</v>
          </cell>
          <cell r="B268">
            <v>0.17430000000000001</v>
          </cell>
        </row>
        <row r="269">
          <cell r="A269">
            <v>36699</v>
          </cell>
          <cell r="B269">
            <v>0</v>
          </cell>
        </row>
        <row r="270">
          <cell r="A270">
            <v>36700</v>
          </cell>
          <cell r="B270">
            <v>0.17399999999999999</v>
          </cell>
        </row>
        <row r="271">
          <cell r="A271">
            <v>36701</v>
          </cell>
          <cell r="B271">
            <v>0</v>
          </cell>
        </row>
        <row r="272">
          <cell r="A272">
            <v>36702</v>
          </cell>
          <cell r="B272">
            <v>0</v>
          </cell>
        </row>
        <row r="273">
          <cell r="A273">
            <v>36703</v>
          </cell>
          <cell r="B273">
            <v>0.17349999999999999</v>
          </cell>
        </row>
        <row r="274">
          <cell r="A274">
            <v>36704</v>
          </cell>
          <cell r="B274">
            <v>0.17319999999999999</v>
          </cell>
        </row>
        <row r="275">
          <cell r="A275">
            <v>36705</v>
          </cell>
          <cell r="B275">
            <v>0.1719</v>
          </cell>
        </row>
        <row r="276">
          <cell r="A276">
            <v>36706</v>
          </cell>
          <cell r="B276">
            <v>0.17230000000000001</v>
          </cell>
        </row>
        <row r="277">
          <cell r="A277">
            <v>36707</v>
          </cell>
          <cell r="B277">
            <v>0.1721</v>
          </cell>
        </row>
        <row r="278">
          <cell r="A278">
            <v>36708</v>
          </cell>
          <cell r="B278">
            <v>0</v>
          </cell>
        </row>
        <row r="279">
          <cell r="A279">
            <v>36709</v>
          </cell>
          <cell r="B279">
            <v>0</v>
          </cell>
        </row>
        <row r="280">
          <cell r="A280">
            <v>36710</v>
          </cell>
          <cell r="B280">
            <v>0.17169999999999999</v>
          </cell>
        </row>
        <row r="281">
          <cell r="A281">
            <v>36711</v>
          </cell>
          <cell r="B281">
            <v>0.17180000000000001</v>
          </cell>
        </row>
        <row r="282">
          <cell r="A282">
            <v>36712</v>
          </cell>
          <cell r="B282">
            <v>0.17199999999999999</v>
          </cell>
        </row>
        <row r="283">
          <cell r="A283">
            <v>36713</v>
          </cell>
          <cell r="B283">
            <v>0.17219999999999999</v>
          </cell>
        </row>
        <row r="284">
          <cell r="A284">
            <v>36714</v>
          </cell>
          <cell r="B284">
            <v>0.1719</v>
          </cell>
        </row>
        <row r="285">
          <cell r="A285">
            <v>36715</v>
          </cell>
          <cell r="B285">
            <v>0</v>
          </cell>
        </row>
        <row r="286">
          <cell r="A286">
            <v>36716</v>
          </cell>
          <cell r="B286">
            <v>0</v>
          </cell>
        </row>
        <row r="287">
          <cell r="A287">
            <v>36717</v>
          </cell>
          <cell r="B287">
            <v>0.1694</v>
          </cell>
        </row>
        <row r="288">
          <cell r="A288">
            <v>36718</v>
          </cell>
          <cell r="B288">
            <v>0.16900000000000001</v>
          </cell>
        </row>
        <row r="289">
          <cell r="A289">
            <v>36719</v>
          </cell>
          <cell r="B289">
            <v>0.16889999999999999</v>
          </cell>
        </row>
        <row r="290">
          <cell r="A290">
            <v>36720</v>
          </cell>
          <cell r="B290">
            <v>0.16880000000000001</v>
          </cell>
        </row>
        <row r="291">
          <cell r="A291">
            <v>36721</v>
          </cell>
          <cell r="B291">
            <v>0.16889999999999999</v>
          </cell>
        </row>
        <row r="292">
          <cell r="A292">
            <v>36722</v>
          </cell>
          <cell r="B292">
            <v>0</v>
          </cell>
        </row>
        <row r="293">
          <cell r="A293">
            <v>36723</v>
          </cell>
          <cell r="B293">
            <v>0</v>
          </cell>
        </row>
        <row r="294">
          <cell r="A294">
            <v>36724</v>
          </cell>
          <cell r="B294">
            <v>0.16889999999999999</v>
          </cell>
        </row>
        <row r="295">
          <cell r="A295">
            <v>36725</v>
          </cell>
          <cell r="B295">
            <v>0.16880000000000001</v>
          </cell>
        </row>
        <row r="296">
          <cell r="A296">
            <v>36726</v>
          </cell>
          <cell r="B296">
            <v>0.16830000000000001</v>
          </cell>
        </row>
        <row r="297">
          <cell r="A297">
            <v>36727</v>
          </cell>
          <cell r="B297">
            <v>0.16489999999999999</v>
          </cell>
        </row>
        <row r="298">
          <cell r="A298">
            <v>36728</v>
          </cell>
          <cell r="B298">
            <v>0.16470000000000001</v>
          </cell>
        </row>
        <row r="299">
          <cell r="A299">
            <v>36729</v>
          </cell>
          <cell r="B299">
            <v>0</v>
          </cell>
        </row>
        <row r="300">
          <cell r="A300">
            <v>36730</v>
          </cell>
          <cell r="B300">
            <v>0</v>
          </cell>
        </row>
        <row r="301">
          <cell r="A301">
            <v>36731</v>
          </cell>
          <cell r="B301">
            <v>0.16450000000000001</v>
          </cell>
        </row>
        <row r="302">
          <cell r="A302">
            <v>36732</v>
          </cell>
          <cell r="B302">
            <v>0.1643</v>
          </cell>
        </row>
        <row r="303">
          <cell r="A303">
            <v>36733</v>
          </cell>
          <cell r="B303">
            <v>0.16420000000000001</v>
          </cell>
        </row>
        <row r="304">
          <cell r="A304">
            <v>36734</v>
          </cell>
          <cell r="B304">
            <v>0.1641</v>
          </cell>
        </row>
        <row r="305">
          <cell r="A305">
            <v>36735</v>
          </cell>
          <cell r="B305">
            <v>0.16400000000000001</v>
          </cell>
        </row>
        <row r="306">
          <cell r="A306">
            <v>36736</v>
          </cell>
          <cell r="B306">
            <v>0</v>
          </cell>
        </row>
        <row r="307">
          <cell r="A307">
            <v>36737</v>
          </cell>
          <cell r="B307">
            <v>0</v>
          </cell>
        </row>
        <row r="308">
          <cell r="A308">
            <v>36738</v>
          </cell>
          <cell r="B308">
            <v>0.1638</v>
          </cell>
        </row>
        <row r="309">
          <cell r="A309">
            <v>36739</v>
          </cell>
          <cell r="B309">
            <v>0.16370000000000001</v>
          </cell>
        </row>
        <row r="310">
          <cell r="A310">
            <v>36740</v>
          </cell>
          <cell r="B310">
            <v>0.16370000000000001</v>
          </cell>
        </row>
        <row r="311">
          <cell r="A311">
            <v>36741</v>
          </cell>
          <cell r="B311">
            <v>0.16370000000000001</v>
          </cell>
        </row>
        <row r="312">
          <cell r="A312">
            <v>36742</v>
          </cell>
          <cell r="B312">
            <v>0.16370000000000001</v>
          </cell>
        </row>
        <row r="313">
          <cell r="A313">
            <v>36743</v>
          </cell>
          <cell r="B313">
            <v>0</v>
          </cell>
        </row>
        <row r="314">
          <cell r="A314">
            <v>36744</v>
          </cell>
          <cell r="B314">
            <v>0</v>
          </cell>
        </row>
        <row r="315">
          <cell r="A315">
            <v>36745</v>
          </cell>
          <cell r="B315">
            <v>0.1638</v>
          </cell>
        </row>
        <row r="316">
          <cell r="A316">
            <v>36746</v>
          </cell>
          <cell r="B316">
            <v>0.16389999999999999</v>
          </cell>
        </row>
        <row r="317">
          <cell r="A317">
            <v>36747</v>
          </cell>
          <cell r="B317">
            <v>0.1638</v>
          </cell>
        </row>
        <row r="318">
          <cell r="A318">
            <v>36748</v>
          </cell>
          <cell r="B318">
            <v>0.16400000000000001</v>
          </cell>
        </row>
        <row r="319">
          <cell r="A319">
            <v>36749</v>
          </cell>
          <cell r="B319">
            <v>0.1643</v>
          </cell>
        </row>
        <row r="320">
          <cell r="A320">
            <v>36750</v>
          </cell>
          <cell r="B320">
            <v>0</v>
          </cell>
        </row>
        <row r="321">
          <cell r="A321">
            <v>36751</v>
          </cell>
          <cell r="B321">
            <v>0</v>
          </cell>
        </row>
        <row r="322">
          <cell r="A322">
            <v>36752</v>
          </cell>
          <cell r="B322">
            <v>0.16450000000000001</v>
          </cell>
        </row>
        <row r="323">
          <cell r="A323">
            <v>36753</v>
          </cell>
          <cell r="B323">
            <v>0.1641</v>
          </cell>
        </row>
        <row r="324">
          <cell r="A324">
            <v>36754</v>
          </cell>
          <cell r="B324">
            <v>0.16389999999999999</v>
          </cell>
        </row>
        <row r="325">
          <cell r="A325">
            <v>36755</v>
          </cell>
          <cell r="B325">
            <v>0.1641</v>
          </cell>
        </row>
        <row r="326">
          <cell r="A326">
            <v>36756</v>
          </cell>
          <cell r="B326">
            <v>0.16420000000000001</v>
          </cell>
        </row>
        <row r="327">
          <cell r="A327">
            <v>36757</v>
          </cell>
          <cell r="B327">
            <v>0</v>
          </cell>
        </row>
        <row r="328">
          <cell r="A328">
            <v>36758</v>
          </cell>
          <cell r="B328">
            <v>0</v>
          </cell>
        </row>
        <row r="329">
          <cell r="A329">
            <v>36759</v>
          </cell>
          <cell r="B329">
            <v>0.1648</v>
          </cell>
        </row>
        <row r="330">
          <cell r="A330">
            <v>36760</v>
          </cell>
          <cell r="B330">
            <v>0.1641</v>
          </cell>
        </row>
        <row r="331">
          <cell r="A331">
            <v>36761</v>
          </cell>
          <cell r="B331">
            <v>0.1615</v>
          </cell>
        </row>
        <row r="332">
          <cell r="A332">
            <v>36762</v>
          </cell>
          <cell r="B332">
            <v>0.1638</v>
          </cell>
        </row>
        <row r="333">
          <cell r="A333">
            <v>36763</v>
          </cell>
          <cell r="B333">
            <v>0.1641</v>
          </cell>
        </row>
        <row r="334">
          <cell r="A334">
            <v>36764</v>
          </cell>
          <cell r="B334">
            <v>0</v>
          </cell>
        </row>
        <row r="335">
          <cell r="A335">
            <v>36765</v>
          </cell>
          <cell r="B335">
            <v>0</v>
          </cell>
        </row>
        <row r="336">
          <cell r="A336">
            <v>36766</v>
          </cell>
          <cell r="B336">
            <v>0.16420000000000001</v>
          </cell>
        </row>
        <row r="337">
          <cell r="A337">
            <v>36767</v>
          </cell>
          <cell r="B337">
            <v>0.1643</v>
          </cell>
        </row>
        <row r="338">
          <cell r="A338">
            <v>36768</v>
          </cell>
          <cell r="B338">
            <v>0.1641</v>
          </cell>
        </row>
        <row r="339">
          <cell r="A339">
            <v>36769</v>
          </cell>
          <cell r="B339">
            <v>0.16370000000000001</v>
          </cell>
        </row>
        <row r="340">
          <cell r="A340">
            <v>36770</v>
          </cell>
          <cell r="B340">
            <v>0.1636</v>
          </cell>
        </row>
        <row r="341">
          <cell r="A341">
            <v>36771</v>
          </cell>
          <cell r="B341">
            <v>0</v>
          </cell>
        </row>
        <row r="342">
          <cell r="A342">
            <v>36772</v>
          </cell>
          <cell r="B342">
            <v>0</v>
          </cell>
        </row>
        <row r="343">
          <cell r="A343">
            <v>36773</v>
          </cell>
          <cell r="B343">
            <v>0.16389999999999999</v>
          </cell>
        </row>
        <row r="344">
          <cell r="A344">
            <v>36774</v>
          </cell>
          <cell r="B344">
            <v>0.16400000000000001</v>
          </cell>
        </row>
        <row r="345">
          <cell r="A345">
            <v>36775</v>
          </cell>
          <cell r="B345">
            <v>0.16439999999999999</v>
          </cell>
        </row>
        <row r="346">
          <cell r="A346">
            <v>36776</v>
          </cell>
          <cell r="B346">
            <v>0</v>
          </cell>
        </row>
        <row r="347">
          <cell r="A347">
            <v>36777</v>
          </cell>
          <cell r="B347">
            <v>0.16450000000000001</v>
          </cell>
        </row>
        <row r="348">
          <cell r="A348">
            <v>36778</v>
          </cell>
          <cell r="B348">
            <v>0</v>
          </cell>
        </row>
        <row r="349">
          <cell r="A349">
            <v>36779</v>
          </cell>
          <cell r="B349">
            <v>0</v>
          </cell>
        </row>
        <row r="350">
          <cell r="A350">
            <v>36780</v>
          </cell>
          <cell r="B350">
            <v>0.16489999999999999</v>
          </cell>
        </row>
        <row r="351">
          <cell r="A351">
            <v>36781</v>
          </cell>
          <cell r="B351">
            <v>0.16489999999999999</v>
          </cell>
        </row>
        <row r="352">
          <cell r="A352">
            <v>36782</v>
          </cell>
          <cell r="B352">
            <v>0.16500000000000001</v>
          </cell>
        </row>
        <row r="353">
          <cell r="A353">
            <v>36783</v>
          </cell>
          <cell r="B353">
            <v>0.1651</v>
          </cell>
        </row>
        <row r="354">
          <cell r="A354">
            <v>36784</v>
          </cell>
          <cell r="B354">
            <v>0.16500000000000001</v>
          </cell>
        </row>
        <row r="355">
          <cell r="A355">
            <v>36785</v>
          </cell>
          <cell r="B355">
            <v>0</v>
          </cell>
        </row>
        <row r="356">
          <cell r="A356">
            <v>36786</v>
          </cell>
          <cell r="B356">
            <v>0</v>
          </cell>
        </row>
        <row r="357">
          <cell r="A357">
            <v>36787</v>
          </cell>
          <cell r="B357">
            <v>0.16500000000000001</v>
          </cell>
        </row>
        <row r="358">
          <cell r="A358">
            <v>36788</v>
          </cell>
          <cell r="B358">
            <v>0.16489999999999999</v>
          </cell>
        </row>
        <row r="359">
          <cell r="A359">
            <v>36789</v>
          </cell>
          <cell r="B359">
            <v>0.16489999999999999</v>
          </cell>
        </row>
        <row r="360">
          <cell r="A360">
            <v>36790</v>
          </cell>
          <cell r="B360">
            <v>0.16500000000000001</v>
          </cell>
        </row>
        <row r="361">
          <cell r="A361">
            <v>36791</v>
          </cell>
          <cell r="B361">
            <v>0.16489999999999999</v>
          </cell>
        </row>
        <row r="362">
          <cell r="A362">
            <v>36792</v>
          </cell>
          <cell r="B362">
            <v>0</v>
          </cell>
        </row>
        <row r="363">
          <cell r="A363">
            <v>36793</v>
          </cell>
          <cell r="B363">
            <v>0</v>
          </cell>
        </row>
        <row r="364">
          <cell r="A364">
            <v>36794</v>
          </cell>
          <cell r="B364">
            <v>0.1648</v>
          </cell>
        </row>
        <row r="365">
          <cell r="A365">
            <v>36795</v>
          </cell>
          <cell r="B365">
            <v>0.1646</v>
          </cell>
        </row>
        <row r="366">
          <cell r="A366">
            <v>36796</v>
          </cell>
          <cell r="B366">
            <v>0.1643</v>
          </cell>
        </row>
        <row r="367">
          <cell r="A367">
            <v>36797</v>
          </cell>
          <cell r="B367">
            <v>0.16439999999999999</v>
          </cell>
        </row>
        <row r="368">
          <cell r="A368">
            <v>36798</v>
          </cell>
          <cell r="B368">
            <v>0.16489999999999999</v>
          </cell>
        </row>
        <row r="369">
          <cell r="A369">
            <v>36799</v>
          </cell>
          <cell r="B369">
            <v>0</v>
          </cell>
        </row>
        <row r="370">
          <cell r="A370">
            <v>36800</v>
          </cell>
          <cell r="B370">
            <v>0</v>
          </cell>
        </row>
        <row r="371">
          <cell r="A371">
            <v>36801</v>
          </cell>
          <cell r="B371">
            <v>0.16500000000000001</v>
          </cell>
        </row>
        <row r="372">
          <cell r="A372">
            <v>36802</v>
          </cell>
          <cell r="B372">
            <v>0.16489999999999999</v>
          </cell>
        </row>
        <row r="373">
          <cell r="A373">
            <v>36803</v>
          </cell>
          <cell r="B373">
            <v>0.1651</v>
          </cell>
        </row>
        <row r="374">
          <cell r="A374">
            <v>36804</v>
          </cell>
          <cell r="B374">
            <v>0.1651</v>
          </cell>
        </row>
        <row r="375">
          <cell r="A375">
            <v>36805</v>
          </cell>
          <cell r="B375">
            <v>0.1648</v>
          </cell>
        </row>
        <row r="376">
          <cell r="A376">
            <v>36806</v>
          </cell>
          <cell r="B376">
            <v>0</v>
          </cell>
        </row>
        <row r="377">
          <cell r="A377">
            <v>36807</v>
          </cell>
          <cell r="B377">
            <v>0</v>
          </cell>
        </row>
        <row r="378">
          <cell r="A378">
            <v>36808</v>
          </cell>
          <cell r="B378">
            <v>0.1648</v>
          </cell>
        </row>
        <row r="379">
          <cell r="A379">
            <v>36809</v>
          </cell>
          <cell r="B379">
            <v>0.16470000000000001</v>
          </cell>
        </row>
        <row r="380">
          <cell r="A380">
            <v>36810</v>
          </cell>
          <cell r="B380">
            <v>0.16450000000000001</v>
          </cell>
        </row>
        <row r="381">
          <cell r="A381">
            <v>36811</v>
          </cell>
          <cell r="B381">
            <v>0</v>
          </cell>
        </row>
        <row r="382">
          <cell r="A382">
            <v>36812</v>
          </cell>
          <cell r="B382">
            <v>0.16470000000000001</v>
          </cell>
        </row>
        <row r="383">
          <cell r="A383">
            <v>36813</v>
          </cell>
          <cell r="B383">
            <v>0</v>
          </cell>
        </row>
        <row r="384">
          <cell r="A384">
            <v>36814</v>
          </cell>
          <cell r="B384">
            <v>0</v>
          </cell>
        </row>
        <row r="385">
          <cell r="A385">
            <v>36815</v>
          </cell>
          <cell r="B385">
            <v>0.1648</v>
          </cell>
        </row>
        <row r="386">
          <cell r="A386">
            <v>36816</v>
          </cell>
          <cell r="B386">
            <v>0.1648</v>
          </cell>
        </row>
        <row r="387">
          <cell r="A387">
            <v>36817</v>
          </cell>
          <cell r="B387">
            <v>0.1648</v>
          </cell>
        </row>
        <row r="388">
          <cell r="A388">
            <v>36818</v>
          </cell>
          <cell r="B388">
            <v>0.1648</v>
          </cell>
        </row>
        <row r="389">
          <cell r="A389">
            <v>36819</v>
          </cell>
          <cell r="B389">
            <v>0.16489999999999999</v>
          </cell>
        </row>
        <row r="390">
          <cell r="A390">
            <v>36820</v>
          </cell>
          <cell r="B390">
            <v>0</v>
          </cell>
        </row>
        <row r="391">
          <cell r="A391">
            <v>36821</v>
          </cell>
          <cell r="B391">
            <v>0</v>
          </cell>
        </row>
        <row r="392">
          <cell r="A392">
            <v>36822</v>
          </cell>
          <cell r="B392">
            <v>0.1648</v>
          </cell>
        </row>
        <row r="393">
          <cell r="A393">
            <v>36823</v>
          </cell>
          <cell r="B393">
            <v>0.16470000000000001</v>
          </cell>
        </row>
        <row r="394">
          <cell r="A394">
            <v>36824</v>
          </cell>
          <cell r="B394">
            <v>0.16470000000000001</v>
          </cell>
        </row>
        <row r="395">
          <cell r="A395">
            <v>36825</v>
          </cell>
          <cell r="B395">
            <v>0.1648</v>
          </cell>
        </row>
        <row r="396">
          <cell r="A396">
            <v>36826</v>
          </cell>
          <cell r="B396">
            <v>0.1648</v>
          </cell>
        </row>
        <row r="397">
          <cell r="A397">
            <v>36827</v>
          </cell>
          <cell r="B397">
            <v>0</v>
          </cell>
        </row>
        <row r="398">
          <cell r="A398">
            <v>36828</v>
          </cell>
          <cell r="B398">
            <v>0</v>
          </cell>
        </row>
        <row r="399">
          <cell r="A399">
            <v>36829</v>
          </cell>
          <cell r="B399">
            <v>0.1648</v>
          </cell>
        </row>
        <row r="400">
          <cell r="A400">
            <v>36830</v>
          </cell>
          <cell r="B400">
            <v>0.16489999999999999</v>
          </cell>
        </row>
        <row r="401">
          <cell r="A401">
            <v>36831</v>
          </cell>
          <cell r="B401">
            <v>0.16470000000000001</v>
          </cell>
        </row>
        <row r="402">
          <cell r="A402">
            <v>36832</v>
          </cell>
          <cell r="B402">
            <v>0</v>
          </cell>
        </row>
        <row r="403">
          <cell r="A403">
            <v>36833</v>
          </cell>
          <cell r="B403">
            <v>0.16439999999999999</v>
          </cell>
        </row>
        <row r="404">
          <cell r="A404">
            <v>36834</v>
          </cell>
          <cell r="B404">
            <v>0</v>
          </cell>
        </row>
        <row r="405">
          <cell r="A405">
            <v>36835</v>
          </cell>
          <cell r="B405">
            <v>0</v>
          </cell>
        </row>
        <row r="406">
          <cell r="A406">
            <v>36836</v>
          </cell>
          <cell r="B406">
            <v>0.16400000000000001</v>
          </cell>
        </row>
        <row r="407">
          <cell r="A407">
            <v>36837</v>
          </cell>
          <cell r="B407">
            <v>0.16420000000000001</v>
          </cell>
        </row>
        <row r="408">
          <cell r="A408">
            <v>36838</v>
          </cell>
          <cell r="B408">
            <v>0.1646</v>
          </cell>
        </row>
        <row r="409">
          <cell r="A409">
            <v>36839</v>
          </cell>
          <cell r="B409">
            <v>0.16470000000000001</v>
          </cell>
        </row>
        <row r="410">
          <cell r="A410">
            <v>36840</v>
          </cell>
          <cell r="B410">
            <v>0.1648</v>
          </cell>
        </row>
        <row r="411">
          <cell r="A411">
            <v>36841</v>
          </cell>
          <cell r="B411">
            <v>0</v>
          </cell>
        </row>
        <row r="412">
          <cell r="A412">
            <v>36842</v>
          </cell>
          <cell r="B412">
            <v>0</v>
          </cell>
        </row>
        <row r="413">
          <cell r="A413">
            <v>36843</v>
          </cell>
          <cell r="B413">
            <v>0.1648</v>
          </cell>
        </row>
        <row r="414">
          <cell r="A414">
            <v>36844</v>
          </cell>
          <cell r="B414">
            <v>0.16489999999999999</v>
          </cell>
        </row>
        <row r="415">
          <cell r="A415">
            <v>36845</v>
          </cell>
          <cell r="B415">
            <v>0</v>
          </cell>
        </row>
        <row r="416">
          <cell r="A416">
            <v>36846</v>
          </cell>
          <cell r="B416">
            <v>0.16489999999999999</v>
          </cell>
        </row>
        <row r="417">
          <cell r="A417">
            <v>36847</v>
          </cell>
          <cell r="B417">
            <v>0.16500000000000001</v>
          </cell>
        </row>
        <row r="418">
          <cell r="A418">
            <v>36848</v>
          </cell>
          <cell r="B418">
            <v>0</v>
          </cell>
        </row>
        <row r="419">
          <cell r="A419">
            <v>36849</v>
          </cell>
          <cell r="B419">
            <v>0</v>
          </cell>
        </row>
        <row r="420">
          <cell r="A420">
            <v>36850</v>
          </cell>
          <cell r="B420">
            <v>0.16489999999999999</v>
          </cell>
        </row>
        <row r="421">
          <cell r="A421">
            <v>36851</v>
          </cell>
          <cell r="B421">
            <v>0.16489999999999999</v>
          </cell>
        </row>
        <row r="422">
          <cell r="A422">
            <v>36852</v>
          </cell>
          <cell r="B422">
            <v>0.16420000000000001</v>
          </cell>
        </row>
        <row r="423">
          <cell r="A423">
            <v>36853</v>
          </cell>
          <cell r="B423">
            <v>0.16420000000000001</v>
          </cell>
        </row>
        <row r="424">
          <cell r="A424">
            <v>36854</v>
          </cell>
          <cell r="B424">
            <v>0.1641</v>
          </cell>
        </row>
        <row r="425">
          <cell r="A425">
            <v>36855</v>
          </cell>
          <cell r="B425">
            <v>0</v>
          </cell>
        </row>
        <row r="426">
          <cell r="A426">
            <v>36856</v>
          </cell>
          <cell r="B426">
            <v>0</v>
          </cell>
        </row>
        <row r="427">
          <cell r="A427">
            <v>36857</v>
          </cell>
          <cell r="B427">
            <v>0.16400000000000001</v>
          </cell>
        </row>
        <row r="428">
          <cell r="A428">
            <v>36858</v>
          </cell>
          <cell r="B428">
            <v>0.1641</v>
          </cell>
        </row>
        <row r="429">
          <cell r="A429">
            <v>36859</v>
          </cell>
          <cell r="B429">
            <v>0.1638</v>
          </cell>
        </row>
        <row r="430">
          <cell r="A430">
            <v>36860</v>
          </cell>
          <cell r="B430">
            <v>0.1636</v>
          </cell>
        </row>
        <row r="431">
          <cell r="A431">
            <v>36861</v>
          </cell>
          <cell r="B431">
            <v>0.16370000000000001</v>
          </cell>
        </row>
        <row r="432">
          <cell r="A432">
            <v>36862</v>
          </cell>
          <cell r="B432">
            <v>0</v>
          </cell>
        </row>
        <row r="433">
          <cell r="A433">
            <v>36863</v>
          </cell>
          <cell r="B433">
            <v>0</v>
          </cell>
        </row>
        <row r="434">
          <cell r="A434">
            <v>36864</v>
          </cell>
          <cell r="B434">
            <v>0.1636</v>
          </cell>
        </row>
        <row r="435">
          <cell r="A435">
            <v>36865</v>
          </cell>
          <cell r="B435">
            <v>0.1636</v>
          </cell>
        </row>
        <row r="436">
          <cell r="A436">
            <v>36866</v>
          </cell>
          <cell r="B436">
            <v>0.16350000000000001</v>
          </cell>
        </row>
        <row r="437">
          <cell r="A437">
            <v>36867</v>
          </cell>
          <cell r="B437">
            <v>0.16339999999999999</v>
          </cell>
        </row>
        <row r="438">
          <cell r="A438">
            <v>36868</v>
          </cell>
          <cell r="B438">
            <v>0.16339999999999999</v>
          </cell>
        </row>
        <row r="439">
          <cell r="A439">
            <v>36869</v>
          </cell>
          <cell r="B439">
            <v>0</v>
          </cell>
        </row>
        <row r="440">
          <cell r="A440">
            <v>36870</v>
          </cell>
          <cell r="B440">
            <v>0</v>
          </cell>
        </row>
        <row r="441">
          <cell r="A441">
            <v>36871</v>
          </cell>
          <cell r="B441">
            <v>0.1633</v>
          </cell>
        </row>
        <row r="442">
          <cell r="A442">
            <v>36872</v>
          </cell>
          <cell r="B442">
            <v>0.16320000000000001</v>
          </cell>
        </row>
        <row r="443">
          <cell r="A443">
            <v>36873</v>
          </cell>
          <cell r="B443">
            <v>0.16309999999999999</v>
          </cell>
        </row>
        <row r="444">
          <cell r="A444">
            <v>36874</v>
          </cell>
          <cell r="B444">
            <v>0.16300000000000001</v>
          </cell>
        </row>
        <row r="445">
          <cell r="A445">
            <v>36875</v>
          </cell>
          <cell r="B445">
            <v>0.16300000000000001</v>
          </cell>
        </row>
        <row r="446">
          <cell r="A446">
            <v>36876</v>
          </cell>
          <cell r="B446">
            <v>0</v>
          </cell>
        </row>
        <row r="447">
          <cell r="A447">
            <v>36877</v>
          </cell>
          <cell r="B447">
            <v>0</v>
          </cell>
        </row>
        <row r="448">
          <cell r="A448">
            <v>36878</v>
          </cell>
          <cell r="B448">
            <v>0.1628</v>
          </cell>
        </row>
        <row r="449">
          <cell r="A449">
            <v>36879</v>
          </cell>
          <cell r="B449">
            <v>0.16259999999999999</v>
          </cell>
        </row>
        <row r="450">
          <cell r="A450">
            <v>36880</v>
          </cell>
          <cell r="B450">
            <v>0.16020000000000001</v>
          </cell>
        </row>
        <row r="451">
          <cell r="A451">
            <v>36881</v>
          </cell>
          <cell r="B451">
            <v>0.15740000000000001</v>
          </cell>
        </row>
        <row r="452">
          <cell r="A452">
            <v>36882</v>
          </cell>
          <cell r="B452">
            <v>0.1573</v>
          </cell>
        </row>
        <row r="453">
          <cell r="A453">
            <v>36883</v>
          </cell>
          <cell r="B453">
            <v>0</v>
          </cell>
        </row>
        <row r="454">
          <cell r="A454">
            <v>36884</v>
          </cell>
          <cell r="B454">
            <v>0</v>
          </cell>
        </row>
        <row r="455">
          <cell r="A455">
            <v>36885</v>
          </cell>
          <cell r="B455">
            <v>0</v>
          </cell>
        </row>
        <row r="456">
          <cell r="A456">
            <v>36886</v>
          </cell>
          <cell r="B456">
            <v>0.15720000000000001</v>
          </cell>
        </row>
        <row r="457">
          <cell r="A457">
            <v>36887</v>
          </cell>
          <cell r="B457">
            <v>0.157</v>
          </cell>
        </row>
        <row r="458">
          <cell r="A458">
            <v>36888</v>
          </cell>
          <cell r="B458">
            <v>0.15720000000000001</v>
          </cell>
        </row>
        <row r="459">
          <cell r="A459">
            <v>36889</v>
          </cell>
          <cell r="B459">
            <v>0.15720000000000001</v>
          </cell>
        </row>
        <row r="460">
          <cell r="A460">
            <v>36890</v>
          </cell>
          <cell r="B460">
            <v>0</v>
          </cell>
        </row>
        <row r="461">
          <cell r="A461">
            <v>36891</v>
          </cell>
          <cell r="B461">
            <v>0</v>
          </cell>
        </row>
        <row r="462">
          <cell r="A462">
            <v>36892</v>
          </cell>
          <cell r="B462">
            <v>0</v>
          </cell>
        </row>
        <row r="463">
          <cell r="A463">
            <v>36893</v>
          </cell>
          <cell r="B463">
            <v>0.1573</v>
          </cell>
        </row>
        <row r="464">
          <cell r="A464">
            <v>36894</v>
          </cell>
          <cell r="B464">
            <v>0.157</v>
          </cell>
        </row>
        <row r="465">
          <cell r="A465">
            <v>36895</v>
          </cell>
          <cell r="B465">
            <v>0.15690000000000001</v>
          </cell>
        </row>
        <row r="466">
          <cell r="A466">
            <v>36896</v>
          </cell>
          <cell r="B466">
            <v>0.157</v>
          </cell>
        </row>
        <row r="467">
          <cell r="A467">
            <v>36897</v>
          </cell>
          <cell r="B467">
            <v>0</v>
          </cell>
        </row>
        <row r="468">
          <cell r="A468">
            <v>36898</v>
          </cell>
          <cell r="B468">
            <v>0</v>
          </cell>
        </row>
        <row r="469">
          <cell r="A469">
            <v>36899</v>
          </cell>
          <cell r="B469">
            <v>0.15690000000000001</v>
          </cell>
        </row>
        <row r="470">
          <cell r="A470">
            <v>36900</v>
          </cell>
          <cell r="B470">
            <v>0.15690000000000001</v>
          </cell>
        </row>
        <row r="471">
          <cell r="A471">
            <v>36901</v>
          </cell>
          <cell r="B471">
            <v>0.15629999999999999</v>
          </cell>
        </row>
        <row r="472">
          <cell r="A472">
            <v>36902</v>
          </cell>
          <cell r="B472">
            <v>0.15609999999999999</v>
          </cell>
        </row>
        <row r="473">
          <cell r="A473">
            <v>36903</v>
          </cell>
          <cell r="B473">
            <v>0.15590000000000001</v>
          </cell>
        </row>
        <row r="474">
          <cell r="A474">
            <v>36904</v>
          </cell>
          <cell r="B474">
            <v>0</v>
          </cell>
        </row>
        <row r="475">
          <cell r="A475">
            <v>36905</v>
          </cell>
          <cell r="B475">
            <v>0</v>
          </cell>
        </row>
        <row r="476">
          <cell r="A476">
            <v>36906</v>
          </cell>
          <cell r="B476">
            <v>0.15579999999999999</v>
          </cell>
        </row>
        <row r="477">
          <cell r="A477">
            <v>36907</v>
          </cell>
          <cell r="B477">
            <v>0.15590000000000001</v>
          </cell>
        </row>
        <row r="478">
          <cell r="A478">
            <v>36908</v>
          </cell>
          <cell r="B478">
            <v>0.15279999999999999</v>
          </cell>
        </row>
        <row r="479">
          <cell r="A479">
            <v>36909</v>
          </cell>
          <cell r="B479">
            <v>0.152</v>
          </cell>
        </row>
        <row r="480">
          <cell r="A480">
            <v>36910</v>
          </cell>
          <cell r="B480">
            <v>0.152</v>
          </cell>
        </row>
        <row r="481">
          <cell r="A481">
            <v>36911</v>
          </cell>
          <cell r="B481">
            <v>0</v>
          </cell>
        </row>
        <row r="482">
          <cell r="A482">
            <v>36912</v>
          </cell>
          <cell r="B482">
            <v>0</v>
          </cell>
        </row>
        <row r="483">
          <cell r="A483">
            <v>36913</v>
          </cell>
          <cell r="B483">
            <v>0.15179999999999999</v>
          </cell>
        </row>
        <row r="484">
          <cell r="A484">
            <v>36914</v>
          </cell>
          <cell r="B484">
            <v>0.1515</v>
          </cell>
        </row>
        <row r="485">
          <cell r="A485">
            <v>36915</v>
          </cell>
          <cell r="B485">
            <v>0.1517</v>
          </cell>
        </row>
        <row r="486">
          <cell r="A486">
            <v>36916</v>
          </cell>
          <cell r="B486">
            <v>0.15179999999999999</v>
          </cell>
        </row>
        <row r="487">
          <cell r="A487">
            <v>36917</v>
          </cell>
          <cell r="B487">
            <v>0.1512</v>
          </cell>
        </row>
        <row r="488">
          <cell r="A488">
            <v>36918</v>
          </cell>
          <cell r="B488">
            <v>0</v>
          </cell>
        </row>
        <row r="489">
          <cell r="A489">
            <v>36919</v>
          </cell>
          <cell r="B489">
            <v>0</v>
          </cell>
        </row>
        <row r="490">
          <cell r="A490">
            <v>36920</v>
          </cell>
          <cell r="B490">
            <v>0.15090000000000001</v>
          </cell>
        </row>
        <row r="491">
          <cell r="A491">
            <v>36921</v>
          </cell>
          <cell r="B491">
            <v>0.15079999999999999</v>
          </cell>
        </row>
        <row r="492">
          <cell r="A492">
            <v>36922</v>
          </cell>
          <cell r="B492">
            <v>0.15040000000000001</v>
          </cell>
        </row>
        <row r="493">
          <cell r="A493">
            <v>36923</v>
          </cell>
          <cell r="B493">
            <v>0.15029999999999999</v>
          </cell>
        </row>
        <row r="494">
          <cell r="A494">
            <v>36924</v>
          </cell>
          <cell r="B494">
            <v>0.1502</v>
          </cell>
        </row>
        <row r="495">
          <cell r="A495">
            <v>36925</v>
          </cell>
          <cell r="B495">
            <v>0</v>
          </cell>
        </row>
        <row r="496">
          <cell r="A496">
            <v>36926</v>
          </cell>
          <cell r="B496">
            <v>0</v>
          </cell>
        </row>
        <row r="497">
          <cell r="A497">
            <v>36927</v>
          </cell>
          <cell r="B497">
            <v>0.15040000000000001</v>
          </cell>
        </row>
        <row r="498">
          <cell r="A498">
            <v>36928</v>
          </cell>
          <cell r="B498">
            <v>0.15049999999999999</v>
          </cell>
        </row>
        <row r="499">
          <cell r="A499">
            <v>36929</v>
          </cell>
          <cell r="B499">
            <v>0.15079999999999999</v>
          </cell>
        </row>
        <row r="500">
          <cell r="A500">
            <v>36930</v>
          </cell>
          <cell r="B500">
            <v>0.151</v>
          </cell>
        </row>
        <row r="501">
          <cell r="A501">
            <v>36931</v>
          </cell>
          <cell r="B501">
            <v>0.1512</v>
          </cell>
        </row>
        <row r="502">
          <cell r="A502">
            <v>36932</v>
          </cell>
          <cell r="B502">
            <v>0</v>
          </cell>
        </row>
        <row r="503">
          <cell r="A503">
            <v>36933</v>
          </cell>
          <cell r="B503">
            <v>0</v>
          </cell>
        </row>
        <row r="504">
          <cell r="A504">
            <v>36934</v>
          </cell>
          <cell r="B504">
            <v>0.151</v>
          </cell>
        </row>
        <row r="505">
          <cell r="A505">
            <v>36935</v>
          </cell>
          <cell r="B505">
            <v>0.15079999999999999</v>
          </cell>
        </row>
        <row r="506">
          <cell r="A506">
            <v>36936</v>
          </cell>
          <cell r="B506">
            <v>0.14990000000000001</v>
          </cell>
        </row>
        <row r="507">
          <cell r="A507">
            <v>36937</v>
          </cell>
          <cell r="B507">
            <v>0.1517</v>
          </cell>
        </row>
        <row r="508">
          <cell r="A508">
            <v>36938</v>
          </cell>
          <cell r="B508">
            <v>0.1517</v>
          </cell>
        </row>
        <row r="509">
          <cell r="A509">
            <v>36939</v>
          </cell>
          <cell r="B509">
            <v>0</v>
          </cell>
        </row>
        <row r="510">
          <cell r="A510">
            <v>36940</v>
          </cell>
          <cell r="B510">
            <v>0</v>
          </cell>
        </row>
        <row r="511">
          <cell r="A511">
            <v>36941</v>
          </cell>
          <cell r="B511">
            <v>0.15140000000000001</v>
          </cell>
        </row>
        <row r="512">
          <cell r="A512">
            <v>36942</v>
          </cell>
          <cell r="B512">
            <v>0.1515</v>
          </cell>
        </row>
        <row r="513">
          <cell r="A513">
            <v>36943</v>
          </cell>
          <cell r="B513">
            <v>0.1515</v>
          </cell>
        </row>
        <row r="514">
          <cell r="A514">
            <v>36944</v>
          </cell>
          <cell r="B514">
            <v>0.1515</v>
          </cell>
        </row>
        <row r="515">
          <cell r="A515">
            <v>36945</v>
          </cell>
          <cell r="B515">
            <v>0.15140000000000001</v>
          </cell>
        </row>
        <row r="516">
          <cell r="A516">
            <v>36946</v>
          </cell>
          <cell r="B516">
            <v>0</v>
          </cell>
        </row>
        <row r="517">
          <cell r="A517">
            <v>36947</v>
          </cell>
          <cell r="B517">
            <v>0</v>
          </cell>
        </row>
        <row r="518">
          <cell r="A518">
            <v>36948</v>
          </cell>
          <cell r="B518">
            <v>0</v>
          </cell>
        </row>
        <row r="519">
          <cell r="A519">
            <v>36949</v>
          </cell>
          <cell r="B519">
            <v>0</v>
          </cell>
        </row>
        <row r="520">
          <cell r="A520">
            <v>36950</v>
          </cell>
          <cell r="B520">
            <v>0.1512</v>
          </cell>
        </row>
        <row r="521">
          <cell r="A521">
            <v>36951</v>
          </cell>
          <cell r="B521">
            <v>0.15090000000000001</v>
          </cell>
        </row>
        <row r="522">
          <cell r="A522">
            <v>36952</v>
          </cell>
          <cell r="B522">
            <v>0.15090000000000001</v>
          </cell>
        </row>
        <row r="523">
          <cell r="A523">
            <v>36953</v>
          </cell>
          <cell r="B523">
            <v>0</v>
          </cell>
        </row>
        <row r="524">
          <cell r="A524">
            <v>36954</v>
          </cell>
          <cell r="B524">
            <v>0</v>
          </cell>
        </row>
        <row r="525">
          <cell r="A525">
            <v>36955</v>
          </cell>
          <cell r="B525">
            <v>0.15090000000000001</v>
          </cell>
        </row>
        <row r="526">
          <cell r="A526">
            <v>36956</v>
          </cell>
          <cell r="B526">
            <v>0.15079999999999999</v>
          </cell>
        </row>
        <row r="527">
          <cell r="A527">
            <v>36957</v>
          </cell>
          <cell r="B527">
            <v>0.1507</v>
          </cell>
        </row>
        <row r="528">
          <cell r="A528">
            <v>36958</v>
          </cell>
          <cell r="B528">
            <v>0.1507</v>
          </cell>
        </row>
        <row r="529">
          <cell r="A529">
            <v>36959</v>
          </cell>
          <cell r="B529">
            <v>0.15049999999999999</v>
          </cell>
        </row>
        <row r="530">
          <cell r="A530">
            <v>36960</v>
          </cell>
          <cell r="B530">
            <v>0</v>
          </cell>
        </row>
        <row r="531">
          <cell r="A531">
            <v>36961</v>
          </cell>
          <cell r="B531">
            <v>0</v>
          </cell>
        </row>
        <row r="532">
          <cell r="A532">
            <v>36962</v>
          </cell>
          <cell r="B532">
            <v>0.15049999999999999</v>
          </cell>
        </row>
        <row r="533">
          <cell r="A533">
            <v>36963</v>
          </cell>
          <cell r="B533">
            <v>0.15060000000000001</v>
          </cell>
        </row>
        <row r="534">
          <cell r="A534">
            <v>36964</v>
          </cell>
          <cell r="B534">
            <v>0.15060000000000001</v>
          </cell>
        </row>
        <row r="535">
          <cell r="A535">
            <v>36965</v>
          </cell>
          <cell r="B535">
            <v>0.15060000000000001</v>
          </cell>
        </row>
        <row r="536">
          <cell r="A536">
            <v>36966</v>
          </cell>
          <cell r="B536">
            <v>0.1512</v>
          </cell>
        </row>
        <row r="537">
          <cell r="A537">
            <v>36967</v>
          </cell>
          <cell r="B537">
            <v>0</v>
          </cell>
        </row>
        <row r="538">
          <cell r="A538">
            <v>36968</v>
          </cell>
          <cell r="B538">
            <v>0</v>
          </cell>
        </row>
        <row r="539">
          <cell r="A539">
            <v>36969</v>
          </cell>
          <cell r="B539">
            <v>0.15140000000000001</v>
          </cell>
        </row>
        <row r="540">
          <cell r="A540">
            <v>36970</v>
          </cell>
          <cell r="B540">
            <v>0.15179999999999999</v>
          </cell>
        </row>
        <row r="541">
          <cell r="A541">
            <v>36971</v>
          </cell>
          <cell r="B541">
            <v>0.15179999999999999</v>
          </cell>
        </row>
        <row r="542">
          <cell r="A542">
            <v>36972</v>
          </cell>
          <cell r="B542">
            <v>0.15720000000000001</v>
          </cell>
        </row>
        <row r="543">
          <cell r="A543">
            <v>36973</v>
          </cell>
          <cell r="B543">
            <v>0.1573</v>
          </cell>
        </row>
        <row r="544">
          <cell r="A544">
            <v>36974</v>
          </cell>
          <cell r="B544">
            <v>0</v>
          </cell>
        </row>
        <row r="545">
          <cell r="A545">
            <v>36975</v>
          </cell>
          <cell r="B545">
            <v>0</v>
          </cell>
        </row>
        <row r="546">
          <cell r="A546">
            <v>36976</v>
          </cell>
          <cell r="B546">
            <v>0.15720000000000001</v>
          </cell>
        </row>
        <row r="547">
          <cell r="A547">
            <v>36977</v>
          </cell>
          <cell r="B547">
            <v>0.15720000000000001</v>
          </cell>
        </row>
        <row r="548">
          <cell r="A548">
            <v>36978</v>
          </cell>
          <cell r="B548">
            <v>0.15709999999999999</v>
          </cell>
        </row>
        <row r="549">
          <cell r="A549">
            <v>36979</v>
          </cell>
          <cell r="B549">
            <v>0.15709999999999999</v>
          </cell>
        </row>
        <row r="550">
          <cell r="A550">
            <v>36980</v>
          </cell>
          <cell r="B550">
            <v>0.15720000000000001</v>
          </cell>
        </row>
        <row r="551">
          <cell r="A551">
            <v>36981</v>
          </cell>
          <cell r="B551">
            <v>0</v>
          </cell>
        </row>
        <row r="552">
          <cell r="A552">
            <v>36982</v>
          </cell>
          <cell r="B552">
            <v>0</v>
          </cell>
        </row>
        <row r="553">
          <cell r="A553">
            <v>36983</v>
          </cell>
          <cell r="B553">
            <v>0.15720000000000001</v>
          </cell>
        </row>
        <row r="554">
          <cell r="A554">
            <v>36984</v>
          </cell>
          <cell r="B554">
            <v>0.1573</v>
          </cell>
        </row>
        <row r="555">
          <cell r="A555">
            <v>36985</v>
          </cell>
          <cell r="B555">
            <v>0.15720000000000001</v>
          </cell>
        </row>
        <row r="556">
          <cell r="A556">
            <v>36986</v>
          </cell>
          <cell r="B556">
            <v>0.15709999999999999</v>
          </cell>
        </row>
        <row r="557">
          <cell r="A557">
            <v>36987</v>
          </cell>
          <cell r="B557">
            <v>0.15720000000000001</v>
          </cell>
        </row>
        <row r="558">
          <cell r="A558">
            <v>36988</v>
          </cell>
          <cell r="B558">
            <v>0</v>
          </cell>
        </row>
        <row r="559">
          <cell r="A559">
            <v>36989</v>
          </cell>
          <cell r="B559">
            <v>0</v>
          </cell>
        </row>
        <row r="560">
          <cell r="A560">
            <v>36990</v>
          </cell>
          <cell r="B560">
            <v>0.15709999999999999</v>
          </cell>
        </row>
        <row r="561">
          <cell r="A561">
            <v>36991</v>
          </cell>
          <cell r="B561">
            <v>0.15740000000000001</v>
          </cell>
        </row>
        <row r="562">
          <cell r="A562">
            <v>36992</v>
          </cell>
          <cell r="B562">
            <v>0.1573</v>
          </cell>
        </row>
        <row r="563">
          <cell r="A563">
            <v>36993</v>
          </cell>
          <cell r="B563">
            <v>0.1573</v>
          </cell>
        </row>
        <row r="564">
          <cell r="A564">
            <v>36994</v>
          </cell>
          <cell r="B564">
            <v>0</v>
          </cell>
        </row>
        <row r="565">
          <cell r="A565">
            <v>36995</v>
          </cell>
          <cell r="B565">
            <v>0</v>
          </cell>
        </row>
        <row r="566">
          <cell r="A566">
            <v>36996</v>
          </cell>
          <cell r="B566">
            <v>0</v>
          </cell>
        </row>
        <row r="567">
          <cell r="A567">
            <v>36997</v>
          </cell>
          <cell r="B567">
            <v>0.1575</v>
          </cell>
        </row>
        <row r="568">
          <cell r="A568">
            <v>36998</v>
          </cell>
          <cell r="B568">
            <v>0.1575</v>
          </cell>
        </row>
        <row r="569">
          <cell r="A569">
            <v>36999</v>
          </cell>
          <cell r="B569">
            <v>0.15820000000000001</v>
          </cell>
        </row>
        <row r="570">
          <cell r="A570">
            <v>37000</v>
          </cell>
          <cell r="B570">
            <v>0.1623</v>
          </cell>
        </row>
        <row r="571">
          <cell r="A571">
            <v>37001</v>
          </cell>
          <cell r="B571">
            <v>0.1623</v>
          </cell>
        </row>
        <row r="572">
          <cell r="A572">
            <v>37002</v>
          </cell>
          <cell r="B572">
            <v>0</v>
          </cell>
        </row>
        <row r="573">
          <cell r="A573">
            <v>37003</v>
          </cell>
          <cell r="B573">
            <v>0</v>
          </cell>
        </row>
        <row r="574">
          <cell r="A574">
            <v>37004</v>
          </cell>
          <cell r="B574">
            <v>0.1623</v>
          </cell>
        </row>
        <row r="575">
          <cell r="A575">
            <v>37005</v>
          </cell>
          <cell r="B575">
            <v>0.1623</v>
          </cell>
        </row>
        <row r="576">
          <cell r="A576">
            <v>37006</v>
          </cell>
          <cell r="B576">
            <v>0.1623</v>
          </cell>
        </row>
        <row r="577">
          <cell r="A577">
            <v>37007</v>
          </cell>
          <cell r="B577">
            <v>0.1623</v>
          </cell>
        </row>
        <row r="578">
          <cell r="A578">
            <v>37008</v>
          </cell>
          <cell r="B578">
            <v>0.16250000000000001</v>
          </cell>
        </row>
        <row r="579">
          <cell r="A579">
            <v>37009</v>
          </cell>
          <cell r="B579">
            <v>0</v>
          </cell>
        </row>
        <row r="580">
          <cell r="A580">
            <v>37010</v>
          </cell>
          <cell r="B580">
            <v>0</v>
          </cell>
        </row>
        <row r="581">
          <cell r="A581">
            <v>37011</v>
          </cell>
          <cell r="B581">
            <v>0.1623</v>
          </cell>
        </row>
        <row r="582">
          <cell r="A582">
            <v>37012</v>
          </cell>
          <cell r="B582">
            <v>0</v>
          </cell>
        </row>
        <row r="583">
          <cell r="A583">
            <v>37013</v>
          </cell>
          <cell r="B583">
            <v>0.16220000000000001</v>
          </cell>
        </row>
        <row r="584">
          <cell r="A584">
            <v>37014</v>
          </cell>
          <cell r="B584">
            <v>0.16209999999999999</v>
          </cell>
        </row>
        <row r="585">
          <cell r="A585">
            <v>37015</v>
          </cell>
          <cell r="B585">
            <v>0.1623</v>
          </cell>
        </row>
        <row r="586">
          <cell r="A586">
            <v>37016</v>
          </cell>
          <cell r="B586">
            <v>0</v>
          </cell>
        </row>
        <row r="587">
          <cell r="A587">
            <v>37017</v>
          </cell>
          <cell r="B587">
            <v>0</v>
          </cell>
        </row>
        <row r="588">
          <cell r="A588">
            <v>37018</v>
          </cell>
          <cell r="B588">
            <v>0.1623</v>
          </cell>
        </row>
        <row r="589">
          <cell r="A589">
            <v>37019</v>
          </cell>
          <cell r="B589">
            <v>0.16239999999999999</v>
          </cell>
        </row>
        <row r="590">
          <cell r="A590">
            <v>37020</v>
          </cell>
          <cell r="B590">
            <v>0.16250000000000001</v>
          </cell>
        </row>
        <row r="591">
          <cell r="A591">
            <v>37021</v>
          </cell>
          <cell r="B591">
            <v>0.16250000000000001</v>
          </cell>
        </row>
        <row r="592">
          <cell r="A592">
            <v>37022</v>
          </cell>
          <cell r="B592">
            <v>0.16250000000000001</v>
          </cell>
        </row>
        <row r="593">
          <cell r="A593">
            <v>37023</v>
          </cell>
          <cell r="B593">
            <v>0</v>
          </cell>
        </row>
        <row r="594">
          <cell r="A594">
            <v>37024</v>
          </cell>
          <cell r="B594">
            <v>0</v>
          </cell>
        </row>
        <row r="595">
          <cell r="A595">
            <v>37025</v>
          </cell>
          <cell r="B595">
            <v>0.16239999999999999</v>
          </cell>
        </row>
        <row r="596">
          <cell r="A596">
            <v>37026</v>
          </cell>
          <cell r="B596">
            <v>0.16250000000000001</v>
          </cell>
        </row>
        <row r="597">
          <cell r="A597">
            <v>37027</v>
          </cell>
          <cell r="B597">
            <v>0.16239999999999999</v>
          </cell>
        </row>
        <row r="598">
          <cell r="A598">
            <v>37028</v>
          </cell>
          <cell r="B598">
            <v>0.16250000000000001</v>
          </cell>
        </row>
        <row r="599">
          <cell r="A599">
            <v>37029</v>
          </cell>
          <cell r="B599">
            <v>0.16250000000000001</v>
          </cell>
        </row>
        <row r="600">
          <cell r="A600">
            <v>37030</v>
          </cell>
          <cell r="B600">
            <v>0</v>
          </cell>
        </row>
        <row r="601">
          <cell r="A601">
            <v>37031</v>
          </cell>
          <cell r="B601">
            <v>0</v>
          </cell>
        </row>
        <row r="602">
          <cell r="A602">
            <v>37032</v>
          </cell>
          <cell r="B602">
            <v>0.16239999999999999</v>
          </cell>
        </row>
        <row r="603">
          <cell r="A603">
            <v>37033</v>
          </cell>
          <cell r="B603">
            <v>0.16250000000000001</v>
          </cell>
        </row>
        <row r="604">
          <cell r="A604">
            <v>37034</v>
          </cell>
          <cell r="B604">
            <v>0.1661</v>
          </cell>
        </row>
        <row r="605">
          <cell r="A605">
            <v>37035</v>
          </cell>
          <cell r="B605">
            <v>0.16719999999999999</v>
          </cell>
        </row>
        <row r="606">
          <cell r="A606">
            <v>37036</v>
          </cell>
          <cell r="B606">
            <v>0.16750000000000001</v>
          </cell>
        </row>
        <row r="607">
          <cell r="A607">
            <v>37037</v>
          </cell>
          <cell r="B607">
            <v>0</v>
          </cell>
        </row>
        <row r="608">
          <cell r="A608">
            <v>37038</v>
          </cell>
          <cell r="B608">
            <v>0</v>
          </cell>
        </row>
        <row r="609">
          <cell r="A609">
            <v>37039</v>
          </cell>
          <cell r="B609">
            <v>0.1676</v>
          </cell>
        </row>
        <row r="610">
          <cell r="A610">
            <v>37040</v>
          </cell>
          <cell r="B610">
            <v>0.16769999999999999</v>
          </cell>
        </row>
        <row r="611">
          <cell r="A611">
            <v>37041</v>
          </cell>
          <cell r="B611">
            <v>0.16769999999999999</v>
          </cell>
        </row>
        <row r="612">
          <cell r="A612">
            <v>37042</v>
          </cell>
          <cell r="B612">
            <v>0.1676</v>
          </cell>
        </row>
        <row r="613">
          <cell r="A613">
            <v>37043</v>
          </cell>
          <cell r="B613">
            <v>0.16769999999999999</v>
          </cell>
        </row>
        <row r="614">
          <cell r="A614">
            <v>37044</v>
          </cell>
          <cell r="B614">
            <v>0</v>
          </cell>
        </row>
        <row r="615">
          <cell r="A615">
            <v>37045</v>
          </cell>
          <cell r="B615">
            <v>0</v>
          </cell>
        </row>
        <row r="616">
          <cell r="A616">
            <v>37046</v>
          </cell>
          <cell r="B616">
            <v>0.1676</v>
          </cell>
        </row>
        <row r="617">
          <cell r="A617">
            <v>37047</v>
          </cell>
          <cell r="B617">
            <v>0.16750000000000001</v>
          </cell>
        </row>
        <row r="618">
          <cell r="A618">
            <v>37048</v>
          </cell>
          <cell r="B618">
            <v>0.1673</v>
          </cell>
        </row>
        <row r="619">
          <cell r="A619">
            <v>37049</v>
          </cell>
          <cell r="B619">
            <v>0.1671</v>
          </cell>
        </row>
        <row r="620">
          <cell r="A620">
            <v>37050</v>
          </cell>
          <cell r="B620">
            <v>0.16669999999999999</v>
          </cell>
        </row>
        <row r="621">
          <cell r="A621">
            <v>37051</v>
          </cell>
          <cell r="B621">
            <v>0</v>
          </cell>
        </row>
        <row r="622">
          <cell r="A622">
            <v>37052</v>
          </cell>
          <cell r="B622">
            <v>0</v>
          </cell>
        </row>
        <row r="623">
          <cell r="A623">
            <v>37053</v>
          </cell>
          <cell r="B623">
            <v>0.16639999999999999</v>
          </cell>
        </row>
        <row r="624">
          <cell r="A624">
            <v>37054</v>
          </cell>
          <cell r="B624">
            <v>0.1666</v>
          </cell>
        </row>
        <row r="625">
          <cell r="A625">
            <v>37055</v>
          </cell>
          <cell r="B625">
            <v>0.16639999999999999</v>
          </cell>
        </row>
        <row r="626">
          <cell r="A626">
            <v>37056</v>
          </cell>
          <cell r="B626">
            <v>0</v>
          </cell>
        </row>
        <row r="627">
          <cell r="A627">
            <v>37057</v>
          </cell>
          <cell r="B627">
            <v>0.16669999999999999</v>
          </cell>
        </row>
        <row r="628">
          <cell r="A628">
            <v>37058</v>
          </cell>
          <cell r="B628">
            <v>0</v>
          </cell>
        </row>
        <row r="629">
          <cell r="A629">
            <v>37059</v>
          </cell>
          <cell r="B629">
            <v>0</v>
          </cell>
        </row>
        <row r="630">
          <cell r="A630">
            <v>37060</v>
          </cell>
          <cell r="B630">
            <v>0.16750000000000001</v>
          </cell>
        </row>
        <row r="631">
          <cell r="A631">
            <v>37061</v>
          </cell>
          <cell r="B631">
            <v>0.1678</v>
          </cell>
        </row>
        <row r="632">
          <cell r="A632">
            <v>37062</v>
          </cell>
          <cell r="B632">
            <v>0.17219999999999999</v>
          </cell>
        </row>
        <row r="633">
          <cell r="A633">
            <v>37063</v>
          </cell>
          <cell r="B633">
            <v>0.18260000000000001</v>
          </cell>
        </row>
        <row r="634">
          <cell r="A634">
            <v>37064</v>
          </cell>
          <cell r="B634">
            <v>0.1827</v>
          </cell>
        </row>
        <row r="635">
          <cell r="A635">
            <v>37065</v>
          </cell>
          <cell r="B635">
            <v>0</v>
          </cell>
        </row>
        <row r="636">
          <cell r="A636">
            <v>37066</v>
          </cell>
          <cell r="B636">
            <v>0</v>
          </cell>
        </row>
        <row r="637">
          <cell r="A637">
            <v>37067</v>
          </cell>
          <cell r="B637">
            <v>0.1827</v>
          </cell>
        </row>
        <row r="638">
          <cell r="A638">
            <v>37068</v>
          </cell>
          <cell r="B638">
            <v>0.18260000000000001</v>
          </cell>
        </row>
        <row r="639">
          <cell r="A639">
            <v>37069</v>
          </cell>
          <cell r="B639">
            <v>0.18279999999999999</v>
          </cell>
        </row>
        <row r="640">
          <cell r="A640">
            <v>37070</v>
          </cell>
          <cell r="B640">
            <v>0.18279999999999999</v>
          </cell>
        </row>
        <row r="641">
          <cell r="A641">
            <v>37071</v>
          </cell>
          <cell r="B641">
            <v>0.18279999999999999</v>
          </cell>
        </row>
        <row r="642">
          <cell r="A642">
            <v>37072</v>
          </cell>
          <cell r="B642">
            <v>0</v>
          </cell>
        </row>
        <row r="643">
          <cell r="A643">
            <v>37073</v>
          </cell>
          <cell r="B643">
            <v>0</v>
          </cell>
        </row>
        <row r="644">
          <cell r="A644">
            <v>37074</v>
          </cell>
          <cell r="B644">
            <v>0.18290000000000001</v>
          </cell>
        </row>
        <row r="645">
          <cell r="A645">
            <v>37075</v>
          </cell>
          <cell r="B645">
            <v>0.183</v>
          </cell>
        </row>
        <row r="646">
          <cell r="A646">
            <v>37076</v>
          </cell>
          <cell r="B646">
            <v>0.183</v>
          </cell>
        </row>
        <row r="647">
          <cell r="A647">
            <v>37077</v>
          </cell>
          <cell r="B647">
            <v>0.183</v>
          </cell>
        </row>
        <row r="648">
          <cell r="A648">
            <v>37078</v>
          </cell>
          <cell r="B648">
            <v>0.1832</v>
          </cell>
        </row>
        <row r="649">
          <cell r="A649">
            <v>37079</v>
          </cell>
          <cell r="B649">
            <v>0</v>
          </cell>
        </row>
        <row r="650">
          <cell r="A650">
            <v>37080</v>
          </cell>
          <cell r="B650">
            <v>0</v>
          </cell>
        </row>
        <row r="651">
          <cell r="A651">
            <v>37081</v>
          </cell>
          <cell r="B651">
            <v>0.18310000000000001</v>
          </cell>
        </row>
        <row r="652">
          <cell r="A652">
            <v>37082</v>
          </cell>
          <cell r="B652">
            <v>0.18329999999999999</v>
          </cell>
        </row>
        <row r="653">
          <cell r="A653">
            <v>37083</v>
          </cell>
          <cell r="B653">
            <v>0.18429999999999999</v>
          </cell>
        </row>
        <row r="654">
          <cell r="A654">
            <v>37084</v>
          </cell>
          <cell r="B654">
            <v>0.18479999999999999</v>
          </cell>
        </row>
        <row r="655">
          <cell r="A655">
            <v>37085</v>
          </cell>
          <cell r="B655">
            <v>0.18440000000000001</v>
          </cell>
        </row>
        <row r="656">
          <cell r="A656">
            <v>37086</v>
          </cell>
          <cell r="B656">
            <v>0</v>
          </cell>
        </row>
        <row r="657">
          <cell r="A657">
            <v>37087</v>
          </cell>
          <cell r="B657">
            <v>0</v>
          </cell>
        </row>
        <row r="658">
          <cell r="A658">
            <v>37088</v>
          </cell>
          <cell r="B658">
            <v>0.184</v>
          </cell>
        </row>
        <row r="659">
          <cell r="A659">
            <v>37089</v>
          </cell>
          <cell r="B659">
            <v>0.1837</v>
          </cell>
        </row>
        <row r="660">
          <cell r="A660">
            <v>37090</v>
          </cell>
          <cell r="B660">
            <v>0.187</v>
          </cell>
        </row>
        <row r="661">
          <cell r="A661">
            <v>37091</v>
          </cell>
          <cell r="B661">
            <v>0.1895</v>
          </cell>
        </row>
        <row r="662">
          <cell r="A662">
            <v>37092</v>
          </cell>
          <cell r="B662">
            <v>0.18970000000000001</v>
          </cell>
        </row>
        <row r="663">
          <cell r="A663">
            <v>37093</v>
          </cell>
          <cell r="B663">
            <v>0</v>
          </cell>
        </row>
        <row r="664">
          <cell r="A664">
            <v>37094</v>
          </cell>
          <cell r="B664">
            <v>0</v>
          </cell>
        </row>
        <row r="665">
          <cell r="A665">
            <v>37095</v>
          </cell>
          <cell r="B665">
            <v>0.18940000000000001</v>
          </cell>
        </row>
        <row r="666">
          <cell r="A666">
            <v>37096</v>
          </cell>
          <cell r="B666">
            <v>0.1895</v>
          </cell>
        </row>
        <row r="667">
          <cell r="A667">
            <v>37097</v>
          </cell>
          <cell r="B667">
            <v>0.1895</v>
          </cell>
        </row>
        <row r="668">
          <cell r="A668">
            <v>37098</v>
          </cell>
          <cell r="B668">
            <v>0.18920000000000001</v>
          </cell>
        </row>
        <row r="669">
          <cell r="A669">
            <v>37099</v>
          </cell>
          <cell r="B669">
            <v>0.18959999999999999</v>
          </cell>
        </row>
        <row r="670">
          <cell r="A670">
            <v>37100</v>
          </cell>
          <cell r="B670">
            <v>0</v>
          </cell>
        </row>
        <row r="671">
          <cell r="A671">
            <v>37101</v>
          </cell>
          <cell r="B671">
            <v>0</v>
          </cell>
        </row>
        <row r="672">
          <cell r="A672">
            <v>37102</v>
          </cell>
          <cell r="B672">
            <v>0.18959999999999999</v>
          </cell>
        </row>
        <row r="673">
          <cell r="A673">
            <v>37103</v>
          </cell>
          <cell r="B673">
            <v>0.18959999999999999</v>
          </cell>
        </row>
        <row r="674">
          <cell r="A674">
            <v>37104</v>
          </cell>
          <cell r="B674">
            <v>0.18970000000000001</v>
          </cell>
        </row>
        <row r="675">
          <cell r="A675">
            <v>37105</v>
          </cell>
          <cell r="B675">
            <v>0.18959999999999999</v>
          </cell>
        </row>
        <row r="676">
          <cell r="A676">
            <v>37106</v>
          </cell>
          <cell r="B676">
            <v>0.18970000000000001</v>
          </cell>
        </row>
        <row r="677">
          <cell r="A677">
            <v>37107</v>
          </cell>
          <cell r="B677">
            <v>0</v>
          </cell>
        </row>
        <row r="678">
          <cell r="A678">
            <v>37108</v>
          </cell>
          <cell r="B678">
            <v>0</v>
          </cell>
        </row>
        <row r="679">
          <cell r="A679">
            <v>37109</v>
          </cell>
          <cell r="B679">
            <v>0.1898</v>
          </cell>
        </row>
        <row r="680">
          <cell r="A680">
            <v>37110</v>
          </cell>
          <cell r="B680">
            <v>0.19</v>
          </cell>
        </row>
        <row r="681">
          <cell r="A681">
            <v>37111</v>
          </cell>
          <cell r="B681">
            <v>0.19</v>
          </cell>
        </row>
        <row r="682">
          <cell r="A682">
            <v>37112</v>
          </cell>
          <cell r="B682">
            <v>0.19</v>
          </cell>
        </row>
        <row r="683">
          <cell r="A683">
            <v>37113</v>
          </cell>
          <cell r="B683">
            <v>0.18990000000000001</v>
          </cell>
        </row>
        <row r="684">
          <cell r="A684">
            <v>37114</v>
          </cell>
          <cell r="B684">
            <v>0</v>
          </cell>
        </row>
        <row r="685">
          <cell r="A685">
            <v>37115</v>
          </cell>
          <cell r="B685">
            <v>0</v>
          </cell>
        </row>
        <row r="686">
          <cell r="A686">
            <v>37116</v>
          </cell>
          <cell r="B686">
            <v>0.19009999999999999</v>
          </cell>
        </row>
        <row r="687">
          <cell r="A687">
            <v>37117</v>
          </cell>
          <cell r="B687">
            <v>0.19009999999999999</v>
          </cell>
        </row>
        <row r="688">
          <cell r="A688">
            <v>37118</v>
          </cell>
          <cell r="B688">
            <v>0.19009999999999999</v>
          </cell>
        </row>
        <row r="689">
          <cell r="A689">
            <v>37119</v>
          </cell>
          <cell r="B689">
            <v>0.19020000000000001</v>
          </cell>
        </row>
        <row r="690">
          <cell r="A690">
            <v>37120</v>
          </cell>
          <cell r="B690">
            <v>0.1903</v>
          </cell>
        </row>
        <row r="691">
          <cell r="A691">
            <v>37121</v>
          </cell>
          <cell r="B691">
            <v>0</v>
          </cell>
        </row>
        <row r="692">
          <cell r="A692">
            <v>37122</v>
          </cell>
          <cell r="B692">
            <v>0</v>
          </cell>
        </row>
        <row r="693">
          <cell r="A693">
            <v>37123</v>
          </cell>
          <cell r="B693">
            <v>0.1903</v>
          </cell>
        </row>
        <row r="694">
          <cell r="A694">
            <v>37124</v>
          </cell>
          <cell r="B694">
            <v>0.19040000000000001</v>
          </cell>
        </row>
        <row r="695">
          <cell r="A695">
            <v>37125</v>
          </cell>
          <cell r="B695">
            <v>0.19059999999999999</v>
          </cell>
        </row>
        <row r="696">
          <cell r="A696">
            <v>37126</v>
          </cell>
          <cell r="B696">
            <v>0.1903</v>
          </cell>
        </row>
        <row r="697">
          <cell r="A697">
            <v>37127</v>
          </cell>
          <cell r="B697">
            <v>0.19040000000000001</v>
          </cell>
        </row>
        <row r="698">
          <cell r="A698">
            <v>37128</v>
          </cell>
          <cell r="B698">
            <v>0</v>
          </cell>
        </row>
        <row r="699">
          <cell r="A699">
            <v>37129</v>
          </cell>
          <cell r="B699">
            <v>0</v>
          </cell>
        </row>
        <row r="700">
          <cell r="A700">
            <v>37130</v>
          </cell>
          <cell r="B700">
            <v>0.1903</v>
          </cell>
        </row>
        <row r="701">
          <cell r="A701">
            <v>37131</v>
          </cell>
          <cell r="B701">
            <v>0.19020000000000001</v>
          </cell>
        </row>
        <row r="702">
          <cell r="A702">
            <v>37132</v>
          </cell>
          <cell r="B702">
            <v>0.19</v>
          </cell>
        </row>
        <row r="703">
          <cell r="A703">
            <v>37133</v>
          </cell>
          <cell r="B703">
            <v>0.19020000000000001</v>
          </cell>
        </row>
        <row r="704">
          <cell r="A704">
            <v>37134</v>
          </cell>
          <cell r="B704">
            <v>0.19040000000000001</v>
          </cell>
        </row>
        <row r="705">
          <cell r="A705">
            <v>37135</v>
          </cell>
          <cell r="B705">
            <v>0</v>
          </cell>
        </row>
        <row r="706">
          <cell r="A706">
            <v>37136</v>
          </cell>
          <cell r="B706">
            <v>0</v>
          </cell>
        </row>
        <row r="707">
          <cell r="A707">
            <v>37137</v>
          </cell>
          <cell r="B707">
            <v>0.19040000000000001</v>
          </cell>
        </row>
        <row r="708">
          <cell r="A708">
            <v>37138</v>
          </cell>
          <cell r="B708">
            <v>0.19020000000000001</v>
          </cell>
        </row>
        <row r="709">
          <cell r="A709">
            <v>37139</v>
          </cell>
          <cell r="B709">
            <v>0.19020000000000001</v>
          </cell>
        </row>
        <row r="710">
          <cell r="A710">
            <v>37140</v>
          </cell>
          <cell r="B710">
            <v>0.19020000000000001</v>
          </cell>
        </row>
        <row r="711">
          <cell r="A711">
            <v>37141</v>
          </cell>
          <cell r="B711">
            <v>0</v>
          </cell>
        </row>
        <row r="712">
          <cell r="A712">
            <v>37142</v>
          </cell>
          <cell r="B712">
            <v>0</v>
          </cell>
        </row>
        <row r="713">
          <cell r="A713">
            <v>37143</v>
          </cell>
          <cell r="B713">
            <v>0</v>
          </cell>
        </row>
        <row r="714">
          <cell r="A714">
            <v>37144</v>
          </cell>
          <cell r="B714">
            <v>0.19040000000000001</v>
          </cell>
        </row>
        <row r="715">
          <cell r="A715">
            <v>37145</v>
          </cell>
          <cell r="B715">
            <v>0.1903</v>
          </cell>
        </row>
        <row r="716">
          <cell r="A716">
            <v>37146</v>
          </cell>
          <cell r="B716">
            <v>0.1903</v>
          </cell>
        </row>
        <row r="717">
          <cell r="A717">
            <v>37147</v>
          </cell>
          <cell r="B717">
            <v>0.19020000000000001</v>
          </cell>
        </row>
        <row r="718">
          <cell r="A718">
            <v>37148</v>
          </cell>
          <cell r="B718">
            <v>0.19040000000000001</v>
          </cell>
        </row>
        <row r="719">
          <cell r="A719">
            <v>37149</v>
          </cell>
          <cell r="B719">
            <v>0</v>
          </cell>
        </row>
        <row r="720">
          <cell r="A720">
            <v>37150</v>
          </cell>
          <cell r="B720">
            <v>0</v>
          </cell>
        </row>
        <row r="721">
          <cell r="A721">
            <v>37151</v>
          </cell>
          <cell r="B721">
            <v>0.19040000000000001</v>
          </cell>
        </row>
        <row r="722">
          <cell r="A722">
            <v>37152</v>
          </cell>
          <cell r="B722">
            <v>0.19040000000000001</v>
          </cell>
        </row>
        <row r="723">
          <cell r="A723">
            <v>37153</v>
          </cell>
          <cell r="B723">
            <v>0.1903</v>
          </cell>
        </row>
        <row r="724">
          <cell r="A724">
            <v>37154</v>
          </cell>
          <cell r="B724">
            <v>0.1903</v>
          </cell>
        </row>
        <row r="725">
          <cell r="A725">
            <v>37155</v>
          </cell>
          <cell r="B725">
            <v>0.1905</v>
          </cell>
        </row>
        <row r="726">
          <cell r="A726">
            <v>37156</v>
          </cell>
          <cell r="B726">
            <v>0</v>
          </cell>
        </row>
        <row r="727">
          <cell r="A727">
            <v>37157</v>
          </cell>
          <cell r="B727">
            <v>0</v>
          </cell>
        </row>
        <row r="728">
          <cell r="A728">
            <v>37158</v>
          </cell>
          <cell r="B728">
            <v>0.19040000000000001</v>
          </cell>
        </row>
        <row r="729">
          <cell r="A729">
            <v>37159</v>
          </cell>
          <cell r="B729">
            <v>0.19059999999999999</v>
          </cell>
        </row>
        <row r="730">
          <cell r="A730">
            <v>37160</v>
          </cell>
          <cell r="B730">
            <v>0.1908</v>
          </cell>
        </row>
        <row r="731">
          <cell r="A731">
            <v>37161</v>
          </cell>
          <cell r="B731">
            <v>0.19089999999999999</v>
          </cell>
        </row>
        <row r="732">
          <cell r="A732">
            <v>37162</v>
          </cell>
          <cell r="B732">
            <v>0.19089999999999999</v>
          </cell>
        </row>
        <row r="733">
          <cell r="A733">
            <v>37163</v>
          </cell>
          <cell r="B733">
            <v>0</v>
          </cell>
        </row>
        <row r="734">
          <cell r="A734">
            <v>37164</v>
          </cell>
          <cell r="B734">
            <v>0</v>
          </cell>
        </row>
        <row r="735">
          <cell r="A735">
            <v>37165</v>
          </cell>
          <cell r="B735">
            <v>0.191</v>
          </cell>
        </row>
        <row r="736">
          <cell r="A736">
            <v>37166</v>
          </cell>
          <cell r="B736">
            <v>0.19109999999999999</v>
          </cell>
        </row>
        <row r="737">
          <cell r="A737">
            <v>37167</v>
          </cell>
          <cell r="B737">
            <v>0.19109999999999999</v>
          </cell>
        </row>
        <row r="738">
          <cell r="A738">
            <v>37168</v>
          </cell>
          <cell r="B738">
            <v>0.19089999999999999</v>
          </cell>
        </row>
        <row r="739">
          <cell r="A739">
            <v>37169</v>
          </cell>
          <cell r="B739">
            <v>0.1908</v>
          </cell>
        </row>
        <row r="740">
          <cell r="A740">
            <v>37170</v>
          </cell>
          <cell r="B740">
            <v>0</v>
          </cell>
        </row>
        <row r="741">
          <cell r="A741">
            <v>37171</v>
          </cell>
          <cell r="B741">
            <v>0</v>
          </cell>
        </row>
        <row r="742">
          <cell r="A742">
            <v>37172</v>
          </cell>
          <cell r="B742">
            <v>0.19070000000000001</v>
          </cell>
        </row>
        <row r="743">
          <cell r="A743">
            <v>37173</v>
          </cell>
          <cell r="B743">
            <v>0.19059999999999999</v>
          </cell>
        </row>
        <row r="744">
          <cell r="A744">
            <v>37174</v>
          </cell>
          <cell r="B744">
            <v>0.19040000000000001</v>
          </cell>
        </row>
        <row r="745">
          <cell r="A745">
            <v>37175</v>
          </cell>
          <cell r="B745">
            <v>0.19040000000000001</v>
          </cell>
        </row>
        <row r="746">
          <cell r="A746">
            <v>37176</v>
          </cell>
          <cell r="B746">
            <v>0</v>
          </cell>
        </row>
        <row r="747">
          <cell r="A747">
            <v>37177</v>
          </cell>
          <cell r="B747">
            <v>0</v>
          </cell>
        </row>
        <row r="748">
          <cell r="A748">
            <v>37178</v>
          </cell>
          <cell r="B748">
            <v>0</v>
          </cell>
        </row>
        <row r="749">
          <cell r="A749">
            <v>37179</v>
          </cell>
          <cell r="B749">
            <v>0.19040000000000001</v>
          </cell>
        </row>
        <row r="750">
          <cell r="A750">
            <v>37180</v>
          </cell>
          <cell r="B750">
            <v>0.1903</v>
          </cell>
        </row>
        <row r="751">
          <cell r="A751">
            <v>37181</v>
          </cell>
          <cell r="B751">
            <v>0.19020000000000001</v>
          </cell>
        </row>
        <row r="752">
          <cell r="A752">
            <v>37182</v>
          </cell>
          <cell r="B752">
            <v>0.19040000000000001</v>
          </cell>
        </row>
        <row r="753">
          <cell r="A753">
            <v>37183</v>
          </cell>
          <cell r="B753">
            <v>0.1903</v>
          </cell>
        </row>
        <row r="754">
          <cell r="A754">
            <v>37184</v>
          </cell>
          <cell r="B754">
            <v>0</v>
          </cell>
        </row>
        <row r="755">
          <cell r="A755">
            <v>37185</v>
          </cell>
          <cell r="B755">
            <v>0</v>
          </cell>
        </row>
        <row r="756">
          <cell r="A756">
            <v>37186</v>
          </cell>
          <cell r="B756">
            <v>0.1903</v>
          </cell>
        </row>
        <row r="757">
          <cell r="A757">
            <v>37187</v>
          </cell>
          <cell r="B757">
            <v>0.19040000000000001</v>
          </cell>
        </row>
        <row r="758">
          <cell r="A758">
            <v>37188</v>
          </cell>
          <cell r="B758">
            <v>0.19040000000000001</v>
          </cell>
        </row>
        <row r="759">
          <cell r="A759">
            <v>37189</v>
          </cell>
          <cell r="B759">
            <v>0.1903</v>
          </cell>
        </row>
        <row r="760">
          <cell r="A760">
            <v>37190</v>
          </cell>
          <cell r="B760">
            <v>0.19020000000000001</v>
          </cell>
        </row>
        <row r="761">
          <cell r="A761">
            <v>37191</v>
          </cell>
          <cell r="B761">
            <v>0</v>
          </cell>
        </row>
        <row r="762">
          <cell r="A762">
            <v>37192</v>
          </cell>
          <cell r="B762">
            <v>0</v>
          </cell>
        </row>
        <row r="763">
          <cell r="A763">
            <v>37193</v>
          </cell>
          <cell r="B763">
            <v>0.19040000000000001</v>
          </cell>
        </row>
        <row r="764">
          <cell r="A764">
            <v>37194</v>
          </cell>
          <cell r="B764">
            <v>0.1903</v>
          </cell>
        </row>
        <row r="765">
          <cell r="A765">
            <v>37195</v>
          </cell>
          <cell r="B765">
            <v>0.1903</v>
          </cell>
        </row>
        <row r="766">
          <cell r="A766">
            <v>37196</v>
          </cell>
          <cell r="B766">
            <v>0.1903</v>
          </cell>
        </row>
        <row r="767">
          <cell r="A767">
            <v>37197</v>
          </cell>
          <cell r="B767">
            <v>0</v>
          </cell>
        </row>
        <row r="768">
          <cell r="A768">
            <v>37198</v>
          </cell>
          <cell r="B768">
            <v>0</v>
          </cell>
        </row>
        <row r="769">
          <cell r="A769">
            <v>37199</v>
          </cell>
          <cell r="B769">
            <v>0</v>
          </cell>
        </row>
        <row r="770">
          <cell r="A770">
            <v>37200</v>
          </cell>
          <cell r="B770">
            <v>0.19040000000000001</v>
          </cell>
        </row>
        <row r="771">
          <cell r="A771">
            <v>37201</v>
          </cell>
          <cell r="B771">
            <v>0.19040000000000001</v>
          </cell>
        </row>
        <row r="772">
          <cell r="A772">
            <v>37202</v>
          </cell>
          <cell r="B772">
            <v>0.1905</v>
          </cell>
        </row>
        <row r="773">
          <cell r="A773">
            <v>37203</v>
          </cell>
          <cell r="B773">
            <v>0.19040000000000001</v>
          </cell>
        </row>
        <row r="774">
          <cell r="A774">
            <v>37204</v>
          </cell>
          <cell r="B774">
            <v>0.1905</v>
          </cell>
        </row>
        <row r="775">
          <cell r="A775">
            <v>37205</v>
          </cell>
          <cell r="B775">
            <v>0</v>
          </cell>
        </row>
        <row r="776">
          <cell r="A776">
            <v>37206</v>
          </cell>
          <cell r="B776">
            <v>0</v>
          </cell>
        </row>
        <row r="777">
          <cell r="A777">
            <v>37207</v>
          </cell>
          <cell r="B777">
            <v>0.1905</v>
          </cell>
        </row>
        <row r="778">
          <cell r="A778">
            <v>37208</v>
          </cell>
          <cell r="B778">
            <v>0.19040000000000001</v>
          </cell>
        </row>
        <row r="779">
          <cell r="A779">
            <v>37209</v>
          </cell>
          <cell r="B779">
            <v>0.1905</v>
          </cell>
        </row>
        <row r="780">
          <cell r="A780">
            <v>37210</v>
          </cell>
          <cell r="B780">
            <v>0</v>
          </cell>
        </row>
        <row r="781">
          <cell r="A781">
            <v>37211</v>
          </cell>
          <cell r="B781">
            <v>0.1905</v>
          </cell>
        </row>
        <row r="782">
          <cell r="A782">
            <v>37212</v>
          </cell>
          <cell r="B782">
            <v>0</v>
          </cell>
        </row>
        <row r="783">
          <cell r="A783">
            <v>37213</v>
          </cell>
          <cell r="B783">
            <v>0</v>
          </cell>
        </row>
        <row r="784">
          <cell r="A784">
            <v>37214</v>
          </cell>
          <cell r="B784">
            <v>0.1905</v>
          </cell>
        </row>
        <row r="785">
          <cell r="A785">
            <v>37215</v>
          </cell>
          <cell r="B785">
            <v>0.1905</v>
          </cell>
        </row>
        <row r="786">
          <cell r="A786">
            <v>37216</v>
          </cell>
          <cell r="B786">
            <v>0.1903</v>
          </cell>
        </row>
        <row r="787">
          <cell r="A787">
            <v>37217</v>
          </cell>
          <cell r="B787">
            <v>0.1905</v>
          </cell>
        </row>
        <row r="788">
          <cell r="A788">
            <v>37218</v>
          </cell>
          <cell r="B788">
            <v>0.1905</v>
          </cell>
        </row>
        <row r="789">
          <cell r="A789">
            <v>37219</v>
          </cell>
          <cell r="B789">
            <v>0</v>
          </cell>
        </row>
        <row r="790">
          <cell r="A790">
            <v>37220</v>
          </cell>
          <cell r="B790">
            <v>0</v>
          </cell>
        </row>
        <row r="791">
          <cell r="A791">
            <v>37221</v>
          </cell>
          <cell r="B791">
            <v>0.1905</v>
          </cell>
        </row>
        <row r="792">
          <cell r="A792">
            <v>37222</v>
          </cell>
          <cell r="B792">
            <v>0.1905</v>
          </cell>
        </row>
        <row r="793">
          <cell r="A793">
            <v>37223</v>
          </cell>
          <cell r="B793">
            <v>0.1905</v>
          </cell>
        </row>
        <row r="794">
          <cell r="A794">
            <v>37224</v>
          </cell>
          <cell r="B794">
            <v>0.1905</v>
          </cell>
        </row>
        <row r="795">
          <cell r="A795">
            <v>37225</v>
          </cell>
          <cell r="B795">
            <v>0.19059999999999999</v>
          </cell>
        </row>
        <row r="796">
          <cell r="A796">
            <v>37226</v>
          </cell>
          <cell r="B796">
            <v>0</v>
          </cell>
        </row>
        <row r="797">
          <cell r="A797">
            <v>37227</v>
          </cell>
          <cell r="B797">
            <v>0</v>
          </cell>
        </row>
        <row r="798">
          <cell r="A798">
            <v>37228</v>
          </cell>
          <cell r="B798">
            <v>0.19059999999999999</v>
          </cell>
        </row>
        <row r="799">
          <cell r="A799">
            <v>37229</v>
          </cell>
          <cell r="B799">
            <v>0.19059999999999999</v>
          </cell>
        </row>
        <row r="800">
          <cell r="A800">
            <v>37230</v>
          </cell>
          <cell r="B800">
            <v>0.1908</v>
          </cell>
        </row>
        <row r="801">
          <cell r="A801">
            <v>37231</v>
          </cell>
          <cell r="B801">
            <v>0.19070000000000001</v>
          </cell>
        </row>
        <row r="802">
          <cell r="A802">
            <v>37232</v>
          </cell>
          <cell r="B802">
            <v>0.19070000000000001</v>
          </cell>
        </row>
        <row r="803">
          <cell r="A803">
            <v>37233</v>
          </cell>
          <cell r="B803">
            <v>0</v>
          </cell>
        </row>
        <row r="804">
          <cell r="A804">
            <v>37234</v>
          </cell>
          <cell r="B804">
            <v>0</v>
          </cell>
        </row>
        <row r="805">
          <cell r="A805">
            <v>37235</v>
          </cell>
          <cell r="B805">
            <v>0.19059999999999999</v>
          </cell>
        </row>
        <row r="806">
          <cell r="A806">
            <v>37236</v>
          </cell>
          <cell r="B806">
            <v>0.19070000000000001</v>
          </cell>
        </row>
        <row r="807">
          <cell r="A807">
            <v>37237</v>
          </cell>
          <cell r="B807">
            <v>0.19059999999999999</v>
          </cell>
        </row>
        <row r="808">
          <cell r="A808">
            <v>37238</v>
          </cell>
          <cell r="B808">
            <v>0.19040000000000001</v>
          </cell>
        </row>
        <row r="809">
          <cell r="A809">
            <v>37239</v>
          </cell>
          <cell r="B809">
            <v>0.19040000000000001</v>
          </cell>
        </row>
        <row r="810">
          <cell r="A810">
            <v>37240</v>
          </cell>
          <cell r="B810">
            <v>0</v>
          </cell>
        </row>
        <row r="811">
          <cell r="A811">
            <v>37241</v>
          </cell>
          <cell r="B811">
            <v>0</v>
          </cell>
        </row>
        <row r="812">
          <cell r="A812">
            <v>37242</v>
          </cell>
          <cell r="B812">
            <v>0.1905</v>
          </cell>
        </row>
        <row r="813">
          <cell r="A813">
            <v>37243</v>
          </cell>
          <cell r="B813">
            <v>0.1905</v>
          </cell>
        </row>
        <row r="814">
          <cell r="A814">
            <v>37244</v>
          </cell>
          <cell r="B814">
            <v>0.1905</v>
          </cell>
        </row>
        <row r="815">
          <cell r="A815">
            <v>37245</v>
          </cell>
          <cell r="B815">
            <v>0.1905</v>
          </cell>
        </row>
        <row r="816">
          <cell r="A816">
            <v>37246</v>
          </cell>
          <cell r="B816">
            <v>0.19059999999999999</v>
          </cell>
        </row>
        <row r="817">
          <cell r="A817">
            <v>37247</v>
          </cell>
          <cell r="B817">
            <v>0</v>
          </cell>
        </row>
        <row r="818">
          <cell r="A818">
            <v>37248</v>
          </cell>
          <cell r="B818">
            <v>0</v>
          </cell>
        </row>
        <row r="819">
          <cell r="A819">
            <v>37249</v>
          </cell>
          <cell r="B819">
            <v>0.19059999999999999</v>
          </cell>
        </row>
        <row r="820">
          <cell r="A820">
            <v>37250</v>
          </cell>
          <cell r="B820">
            <v>0</v>
          </cell>
        </row>
        <row r="821">
          <cell r="A821">
            <v>37251</v>
          </cell>
          <cell r="B821">
            <v>0.1903</v>
          </cell>
        </row>
        <row r="822">
          <cell r="A822">
            <v>37252</v>
          </cell>
          <cell r="B822">
            <v>0.19020000000000001</v>
          </cell>
        </row>
        <row r="823">
          <cell r="A823">
            <v>37253</v>
          </cell>
          <cell r="B823">
            <v>0.19020000000000001</v>
          </cell>
        </row>
        <row r="824">
          <cell r="A824">
            <v>37254</v>
          </cell>
          <cell r="B824">
            <v>0</v>
          </cell>
        </row>
        <row r="825">
          <cell r="A825">
            <v>37255</v>
          </cell>
          <cell r="B825">
            <v>0</v>
          </cell>
        </row>
        <row r="826">
          <cell r="A826">
            <v>37256</v>
          </cell>
          <cell r="B826">
            <v>0.19020000000000001</v>
          </cell>
        </row>
        <row r="827">
          <cell r="A827">
            <v>37257</v>
          </cell>
          <cell r="B827">
            <v>0</v>
          </cell>
        </row>
        <row r="828">
          <cell r="A828">
            <v>37258</v>
          </cell>
          <cell r="B828">
            <v>0.19020000000000001</v>
          </cell>
        </row>
        <row r="829">
          <cell r="A829">
            <v>37259</v>
          </cell>
          <cell r="B829">
            <v>0.19020000000000001</v>
          </cell>
        </row>
        <row r="830">
          <cell r="A830">
            <v>37260</v>
          </cell>
          <cell r="B830">
            <v>0.1903</v>
          </cell>
        </row>
        <row r="831">
          <cell r="A831">
            <v>37261</v>
          </cell>
          <cell r="B831">
            <v>0</v>
          </cell>
        </row>
        <row r="832">
          <cell r="A832">
            <v>37262</v>
          </cell>
          <cell r="B832">
            <v>0</v>
          </cell>
        </row>
        <row r="833">
          <cell r="A833">
            <v>37263</v>
          </cell>
          <cell r="B833">
            <v>0.1903</v>
          </cell>
        </row>
        <row r="834">
          <cell r="A834">
            <v>37264</v>
          </cell>
          <cell r="B834">
            <v>0.19020000000000001</v>
          </cell>
        </row>
        <row r="835">
          <cell r="A835">
            <v>37265</v>
          </cell>
          <cell r="B835">
            <v>0.1903</v>
          </cell>
        </row>
        <row r="836">
          <cell r="A836">
            <v>37266</v>
          </cell>
          <cell r="B836">
            <v>0.1903</v>
          </cell>
        </row>
        <row r="837">
          <cell r="A837">
            <v>37267</v>
          </cell>
          <cell r="B837">
            <v>0.19020000000000001</v>
          </cell>
        </row>
        <row r="838">
          <cell r="A838">
            <v>37268</v>
          </cell>
          <cell r="B838">
            <v>0</v>
          </cell>
        </row>
        <row r="839">
          <cell r="A839">
            <v>37269</v>
          </cell>
          <cell r="B839">
            <v>0</v>
          </cell>
        </row>
        <row r="840">
          <cell r="A840">
            <v>37270</v>
          </cell>
          <cell r="B840">
            <v>0.19020000000000001</v>
          </cell>
        </row>
        <row r="841">
          <cell r="A841">
            <v>37271</v>
          </cell>
          <cell r="B841">
            <v>0.19020000000000001</v>
          </cell>
        </row>
        <row r="842">
          <cell r="A842">
            <v>37272</v>
          </cell>
          <cell r="B842">
            <v>0.19020000000000001</v>
          </cell>
        </row>
        <row r="843">
          <cell r="A843">
            <v>37273</v>
          </cell>
          <cell r="B843">
            <v>0.19020000000000001</v>
          </cell>
        </row>
        <row r="844">
          <cell r="A844">
            <v>37274</v>
          </cell>
          <cell r="B844">
            <v>0.19020000000000001</v>
          </cell>
        </row>
        <row r="845">
          <cell r="A845">
            <v>37275</v>
          </cell>
          <cell r="B845">
            <v>0</v>
          </cell>
        </row>
        <row r="846">
          <cell r="A846">
            <v>37276</v>
          </cell>
          <cell r="B846">
            <v>0</v>
          </cell>
        </row>
        <row r="847">
          <cell r="A847">
            <v>37277</v>
          </cell>
          <cell r="B847">
            <v>0.1903</v>
          </cell>
        </row>
        <row r="848">
          <cell r="A848">
            <v>37278</v>
          </cell>
          <cell r="B848">
            <v>0.19020000000000001</v>
          </cell>
        </row>
        <row r="849">
          <cell r="A849">
            <v>37279</v>
          </cell>
          <cell r="B849">
            <v>0.19009999999999999</v>
          </cell>
        </row>
        <row r="850">
          <cell r="A850">
            <v>37280</v>
          </cell>
          <cell r="B850">
            <v>0.19020000000000001</v>
          </cell>
        </row>
        <row r="851">
          <cell r="A851">
            <v>37281</v>
          </cell>
          <cell r="B851">
            <v>0.19020000000000001</v>
          </cell>
        </row>
        <row r="852">
          <cell r="A852">
            <v>37282</v>
          </cell>
          <cell r="B852">
            <v>0</v>
          </cell>
        </row>
        <row r="853">
          <cell r="A853">
            <v>37283</v>
          </cell>
          <cell r="B853">
            <v>0</v>
          </cell>
        </row>
        <row r="854">
          <cell r="A854">
            <v>37284</v>
          </cell>
          <cell r="B854">
            <v>0.19020000000000001</v>
          </cell>
        </row>
        <row r="855">
          <cell r="A855">
            <v>37285</v>
          </cell>
          <cell r="B855">
            <v>0.19020000000000001</v>
          </cell>
        </row>
        <row r="856">
          <cell r="A856">
            <v>37286</v>
          </cell>
          <cell r="B856">
            <v>0.19020000000000001</v>
          </cell>
        </row>
        <row r="857">
          <cell r="A857">
            <v>37287</v>
          </cell>
          <cell r="B857">
            <v>0.1903</v>
          </cell>
        </row>
        <row r="858">
          <cell r="A858">
            <v>37288</v>
          </cell>
          <cell r="B858">
            <v>0.19040000000000001</v>
          </cell>
        </row>
        <row r="859">
          <cell r="A859">
            <v>37289</v>
          </cell>
          <cell r="B859">
            <v>0</v>
          </cell>
        </row>
        <row r="860">
          <cell r="A860">
            <v>37290</v>
          </cell>
          <cell r="B860">
            <v>0</v>
          </cell>
        </row>
        <row r="861">
          <cell r="A861">
            <v>37291</v>
          </cell>
          <cell r="B861">
            <v>0.19040000000000001</v>
          </cell>
        </row>
        <row r="862">
          <cell r="A862">
            <v>37292</v>
          </cell>
          <cell r="B862">
            <v>0.19040000000000001</v>
          </cell>
        </row>
        <row r="863">
          <cell r="A863">
            <v>37293</v>
          </cell>
          <cell r="B863">
            <v>0.19040000000000001</v>
          </cell>
        </row>
        <row r="864">
          <cell r="A864">
            <v>37294</v>
          </cell>
          <cell r="B864">
            <v>0.19040000000000001</v>
          </cell>
        </row>
        <row r="865">
          <cell r="A865">
            <v>37295</v>
          </cell>
          <cell r="B865">
            <v>0.19040000000000001</v>
          </cell>
        </row>
        <row r="866">
          <cell r="A866">
            <v>37296</v>
          </cell>
          <cell r="B866">
            <v>0</v>
          </cell>
        </row>
        <row r="867">
          <cell r="A867">
            <v>37297</v>
          </cell>
          <cell r="B867">
            <v>0</v>
          </cell>
        </row>
        <row r="868">
          <cell r="A868">
            <v>37298</v>
          </cell>
          <cell r="B868">
            <v>0</v>
          </cell>
        </row>
        <row r="869">
          <cell r="A869">
            <v>37299</v>
          </cell>
          <cell r="B869">
            <v>0</v>
          </cell>
        </row>
        <row r="870">
          <cell r="A870">
            <v>37300</v>
          </cell>
          <cell r="B870">
            <v>0.19040000000000001</v>
          </cell>
        </row>
        <row r="871">
          <cell r="A871">
            <v>37301</v>
          </cell>
          <cell r="B871">
            <v>0.19040000000000001</v>
          </cell>
        </row>
        <row r="872">
          <cell r="A872">
            <v>37302</v>
          </cell>
          <cell r="B872">
            <v>0.19040000000000001</v>
          </cell>
        </row>
        <row r="873">
          <cell r="A873">
            <v>37303</v>
          </cell>
          <cell r="B873">
            <v>0</v>
          </cell>
        </row>
        <row r="874">
          <cell r="A874">
            <v>37304</v>
          </cell>
          <cell r="B874">
            <v>0</v>
          </cell>
        </row>
        <row r="875">
          <cell r="A875">
            <v>37305</v>
          </cell>
          <cell r="B875">
            <v>0.19040000000000001</v>
          </cell>
        </row>
        <row r="876">
          <cell r="A876">
            <v>37306</v>
          </cell>
          <cell r="B876">
            <v>0.1903</v>
          </cell>
        </row>
        <row r="877">
          <cell r="A877">
            <v>37307</v>
          </cell>
          <cell r="B877">
            <v>0.19020000000000001</v>
          </cell>
        </row>
        <row r="878">
          <cell r="A878">
            <v>37308</v>
          </cell>
          <cell r="B878">
            <v>0.18779999999999999</v>
          </cell>
        </row>
        <row r="879">
          <cell r="A879">
            <v>37309</v>
          </cell>
          <cell r="B879">
            <v>0.18779999999999999</v>
          </cell>
        </row>
        <row r="880">
          <cell r="A880">
            <v>37310</v>
          </cell>
          <cell r="B880">
            <v>0</v>
          </cell>
        </row>
        <row r="881">
          <cell r="A881">
            <v>37311</v>
          </cell>
          <cell r="B881">
            <v>0</v>
          </cell>
        </row>
        <row r="882">
          <cell r="A882">
            <v>37312</v>
          </cell>
          <cell r="B882">
            <v>0.18790000000000001</v>
          </cell>
        </row>
        <row r="883">
          <cell r="A883">
            <v>37313</v>
          </cell>
          <cell r="B883">
            <v>0.18779999999999999</v>
          </cell>
        </row>
        <row r="884">
          <cell r="A884">
            <v>37314</v>
          </cell>
          <cell r="B884">
            <v>0.188</v>
          </cell>
        </row>
        <row r="885">
          <cell r="A885">
            <v>37315</v>
          </cell>
          <cell r="B885">
            <v>0.18790000000000001</v>
          </cell>
        </row>
        <row r="886">
          <cell r="A886">
            <v>37316</v>
          </cell>
          <cell r="B886">
            <v>0.18790000000000001</v>
          </cell>
        </row>
        <row r="887">
          <cell r="A887">
            <v>37317</v>
          </cell>
          <cell r="B887">
            <v>0</v>
          </cell>
        </row>
        <row r="888">
          <cell r="A888">
            <v>37318</v>
          </cell>
          <cell r="B888">
            <v>0</v>
          </cell>
        </row>
        <row r="889">
          <cell r="A889">
            <v>37319</v>
          </cell>
          <cell r="B889">
            <v>0.18790000000000001</v>
          </cell>
        </row>
        <row r="890">
          <cell r="A890">
            <v>37320</v>
          </cell>
          <cell r="B890">
            <v>0.18790000000000001</v>
          </cell>
        </row>
        <row r="891">
          <cell r="A891">
            <v>37321</v>
          </cell>
          <cell r="B891">
            <v>0.18790000000000001</v>
          </cell>
        </row>
        <row r="892">
          <cell r="A892">
            <v>37322</v>
          </cell>
          <cell r="B892">
            <v>0.18790000000000001</v>
          </cell>
        </row>
        <row r="893">
          <cell r="A893">
            <v>37323</v>
          </cell>
          <cell r="B893">
            <v>0.18790000000000001</v>
          </cell>
        </row>
        <row r="894">
          <cell r="A894">
            <v>37324</v>
          </cell>
          <cell r="B894">
            <v>0</v>
          </cell>
        </row>
        <row r="895">
          <cell r="A895">
            <v>37325</v>
          </cell>
          <cell r="B895">
            <v>0</v>
          </cell>
        </row>
        <row r="896">
          <cell r="A896">
            <v>37326</v>
          </cell>
          <cell r="B896">
            <v>0.18790000000000001</v>
          </cell>
        </row>
        <row r="897">
          <cell r="A897">
            <v>37327</v>
          </cell>
          <cell r="B897">
            <v>0.18790000000000001</v>
          </cell>
        </row>
        <row r="898">
          <cell r="A898">
            <v>37328</v>
          </cell>
          <cell r="B898">
            <v>0.18790000000000001</v>
          </cell>
        </row>
        <row r="899">
          <cell r="A899">
            <v>37329</v>
          </cell>
          <cell r="B899">
            <v>0.18790000000000001</v>
          </cell>
        </row>
        <row r="900">
          <cell r="A900">
            <v>37330</v>
          </cell>
          <cell r="B900">
            <v>0.18790000000000001</v>
          </cell>
        </row>
        <row r="901">
          <cell r="A901">
            <v>37331</v>
          </cell>
          <cell r="B901">
            <v>0</v>
          </cell>
        </row>
        <row r="902">
          <cell r="A902">
            <v>37332</v>
          </cell>
          <cell r="B902">
            <v>0</v>
          </cell>
        </row>
        <row r="903">
          <cell r="A903">
            <v>37333</v>
          </cell>
          <cell r="B903">
            <v>0.18790000000000001</v>
          </cell>
        </row>
        <row r="904">
          <cell r="A904">
            <v>37334</v>
          </cell>
          <cell r="B904">
            <v>0.18790000000000001</v>
          </cell>
        </row>
        <row r="905">
          <cell r="A905">
            <v>37335</v>
          </cell>
          <cell r="B905">
            <v>0.18459999999999999</v>
          </cell>
        </row>
        <row r="906">
          <cell r="A906">
            <v>37336</v>
          </cell>
          <cell r="B906">
            <v>0.18540000000000001</v>
          </cell>
        </row>
        <row r="907">
          <cell r="A907">
            <v>37337</v>
          </cell>
          <cell r="B907">
            <v>0.18540000000000001</v>
          </cell>
        </row>
        <row r="908">
          <cell r="A908">
            <v>37338</v>
          </cell>
          <cell r="B908">
            <v>0</v>
          </cell>
        </row>
        <row r="909">
          <cell r="A909">
            <v>37339</v>
          </cell>
          <cell r="B909">
            <v>0</v>
          </cell>
        </row>
        <row r="910">
          <cell r="A910">
            <v>37340</v>
          </cell>
          <cell r="B910">
            <v>0.1855</v>
          </cell>
        </row>
        <row r="911">
          <cell r="A911">
            <v>37341</v>
          </cell>
          <cell r="B911">
            <v>0.18559999999999999</v>
          </cell>
        </row>
        <row r="912">
          <cell r="A912">
            <v>37342</v>
          </cell>
          <cell r="B912">
            <v>0.18559999999999999</v>
          </cell>
        </row>
        <row r="913">
          <cell r="A913">
            <v>37343</v>
          </cell>
          <cell r="B913">
            <v>0.1855</v>
          </cell>
        </row>
        <row r="914">
          <cell r="A914">
            <v>37344</v>
          </cell>
          <cell r="B914">
            <v>0</v>
          </cell>
        </row>
        <row r="915">
          <cell r="A915">
            <v>37345</v>
          </cell>
          <cell r="B915">
            <v>0</v>
          </cell>
        </row>
        <row r="916">
          <cell r="A916">
            <v>37346</v>
          </cell>
          <cell r="B916">
            <v>0</v>
          </cell>
        </row>
        <row r="917">
          <cell r="A917">
            <v>37347</v>
          </cell>
          <cell r="B917">
            <v>0.1852</v>
          </cell>
        </row>
        <row r="918">
          <cell r="A918">
            <v>37348</v>
          </cell>
          <cell r="B918">
            <v>0.18459999999999999</v>
          </cell>
        </row>
        <row r="919">
          <cell r="A919">
            <v>37349</v>
          </cell>
          <cell r="B919">
            <v>0.1842</v>
          </cell>
        </row>
        <row r="920">
          <cell r="A920">
            <v>37350</v>
          </cell>
          <cell r="B920">
            <v>0.18410000000000001</v>
          </cell>
        </row>
        <row r="921">
          <cell r="A921">
            <v>37351</v>
          </cell>
          <cell r="B921">
            <v>0.184</v>
          </cell>
        </row>
        <row r="922">
          <cell r="A922">
            <v>37352</v>
          </cell>
          <cell r="B922">
            <v>0</v>
          </cell>
        </row>
        <row r="923">
          <cell r="A923">
            <v>37353</v>
          </cell>
          <cell r="B923">
            <v>0</v>
          </cell>
        </row>
        <row r="924">
          <cell r="A924">
            <v>37354</v>
          </cell>
          <cell r="B924">
            <v>0.18390000000000001</v>
          </cell>
        </row>
        <row r="925">
          <cell r="A925">
            <v>37355</v>
          </cell>
          <cell r="B925">
            <v>0.18390000000000001</v>
          </cell>
        </row>
        <row r="926">
          <cell r="A926">
            <v>37356</v>
          </cell>
          <cell r="B926">
            <v>0.18390000000000001</v>
          </cell>
        </row>
        <row r="927">
          <cell r="A927">
            <v>37357</v>
          </cell>
          <cell r="B927">
            <v>0.18390000000000001</v>
          </cell>
        </row>
        <row r="928">
          <cell r="A928">
            <v>37358</v>
          </cell>
          <cell r="B928">
            <v>0.18390000000000001</v>
          </cell>
        </row>
        <row r="929">
          <cell r="A929">
            <v>37359</v>
          </cell>
          <cell r="B929">
            <v>0</v>
          </cell>
        </row>
        <row r="930">
          <cell r="A930">
            <v>37360</v>
          </cell>
          <cell r="B930">
            <v>0</v>
          </cell>
        </row>
        <row r="931">
          <cell r="A931">
            <v>37361</v>
          </cell>
          <cell r="B931">
            <v>0.18390000000000001</v>
          </cell>
        </row>
        <row r="932">
          <cell r="A932">
            <v>37362</v>
          </cell>
          <cell r="B932">
            <v>0.18390000000000001</v>
          </cell>
        </row>
        <row r="933">
          <cell r="A933">
            <v>37363</v>
          </cell>
          <cell r="B933">
            <v>0.18340000000000001</v>
          </cell>
        </row>
        <row r="934">
          <cell r="A934">
            <v>37364</v>
          </cell>
          <cell r="B934">
            <v>0.18379999999999999</v>
          </cell>
        </row>
        <row r="935">
          <cell r="A935">
            <v>37365</v>
          </cell>
          <cell r="B935">
            <v>0.18390000000000001</v>
          </cell>
        </row>
        <row r="936">
          <cell r="A936">
            <v>37366</v>
          </cell>
          <cell r="B936">
            <v>0</v>
          </cell>
        </row>
        <row r="937">
          <cell r="A937">
            <v>37367</v>
          </cell>
          <cell r="B937">
            <v>0</v>
          </cell>
        </row>
        <row r="938">
          <cell r="A938">
            <v>37368</v>
          </cell>
          <cell r="B938">
            <v>0.1835</v>
          </cell>
        </row>
        <row r="939">
          <cell r="A939">
            <v>37369</v>
          </cell>
          <cell r="B939">
            <v>0.18340000000000001</v>
          </cell>
        </row>
        <row r="940">
          <cell r="A940">
            <v>37370</v>
          </cell>
          <cell r="B940">
            <v>0.18329999999999999</v>
          </cell>
        </row>
        <row r="941">
          <cell r="A941">
            <v>37371</v>
          </cell>
          <cell r="B941">
            <v>0.18329999999999999</v>
          </cell>
        </row>
        <row r="942">
          <cell r="A942">
            <v>37372</v>
          </cell>
          <cell r="B942">
            <v>0.183</v>
          </cell>
        </row>
        <row r="943">
          <cell r="A943">
            <v>37373</v>
          </cell>
          <cell r="B943">
            <v>0</v>
          </cell>
        </row>
        <row r="944">
          <cell r="A944">
            <v>37374</v>
          </cell>
          <cell r="B944">
            <v>0</v>
          </cell>
        </row>
        <row r="945">
          <cell r="A945">
            <v>37375</v>
          </cell>
          <cell r="B945">
            <v>0.1825</v>
          </cell>
        </row>
        <row r="946">
          <cell r="A946">
            <v>37376</v>
          </cell>
          <cell r="B946">
            <v>0.1812</v>
          </cell>
        </row>
        <row r="947">
          <cell r="A947">
            <v>37377</v>
          </cell>
          <cell r="B947">
            <v>0</v>
          </cell>
        </row>
        <row r="948">
          <cell r="A948">
            <v>37378</v>
          </cell>
          <cell r="B948">
            <v>0.1827</v>
          </cell>
        </row>
        <row r="949">
          <cell r="A949">
            <v>37379</v>
          </cell>
          <cell r="B949">
            <v>0.1825</v>
          </cell>
        </row>
        <row r="950">
          <cell r="A950">
            <v>37380</v>
          </cell>
          <cell r="B950">
            <v>0</v>
          </cell>
        </row>
        <row r="951">
          <cell r="A951">
            <v>37381</v>
          </cell>
          <cell r="B951">
            <v>0</v>
          </cell>
        </row>
        <row r="952">
          <cell r="A952">
            <v>37382</v>
          </cell>
          <cell r="B952">
            <v>0.18210000000000001</v>
          </cell>
        </row>
        <row r="953">
          <cell r="A953">
            <v>37383</v>
          </cell>
          <cell r="B953">
            <v>0.18129999999999999</v>
          </cell>
        </row>
        <row r="954">
          <cell r="A954">
            <v>37384</v>
          </cell>
          <cell r="B954">
            <v>0.1802</v>
          </cell>
        </row>
        <row r="955">
          <cell r="A955">
            <v>37385</v>
          </cell>
          <cell r="B955">
            <v>0.18090000000000001</v>
          </cell>
        </row>
        <row r="956">
          <cell r="A956">
            <v>37386</v>
          </cell>
          <cell r="B956">
            <v>0.18190000000000001</v>
          </cell>
        </row>
        <row r="957">
          <cell r="A957">
            <v>37387</v>
          </cell>
          <cell r="B957">
            <v>0</v>
          </cell>
        </row>
        <row r="958">
          <cell r="A958">
            <v>37388</v>
          </cell>
          <cell r="B958">
            <v>0</v>
          </cell>
        </row>
        <row r="959">
          <cell r="A959">
            <v>37389</v>
          </cell>
          <cell r="B959">
            <v>0.18290000000000001</v>
          </cell>
        </row>
        <row r="960">
          <cell r="A960">
            <v>37390</v>
          </cell>
          <cell r="B960">
            <v>0.18340000000000001</v>
          </cell>
        </row>
        <row r="961">
          <cell r="A961">
            <v>37391</v>
          </cell>
          <cell r="B961">
            <v>0.1835</v>
          </cell>
        </row>
        <row r="962">
          <cell r="A962">
            <v>37392</v>
          </cell>
          <cell r="B962">
            <v>0.18329999999999999</v>
          </cell>
        </row>
        <row r="963">
          <cell r="A963">
            <v>37393</v>
          </cell>
          <cell r="B963">
            <v>0.18329999999999999</v>
          </cell>
        </row>
        <row r="964">
          <cell r="A964">
            <v>37394</v>
          </cell>
          <cell r="B964">
            <v>0</v>
          </cell>
        </row>
        <row r="965">
          <cell r="A965">
            <v>37395</v>
          </cell>
          <cell r="B965">
            <v>0</v>
          </cell>
        </row>
        <row r="966">
          <cell r="A966">
            <v>37396</v>
          </cell>
          <cell r="B966">
            <v>0.18290000000000001</v>
          </cell>
        </row>
        <row r="967">
          <cell r="A967">
            <v>37397</v>
          </cell>
          <cell r="B967">
            <v>0.18129999999999999</v>
          </cell>
        </row>
        <row r="968">
          <cell r="A968">
            <v>37398</v>
          </cell>
          <cell r="B968">
            <v>0.18149999999999999</v>
          </cell>
        </row>
        <row r="969">
          <cell r="A969">
            <v>37399</v>
          </cell>
          <cell r="B969">
            <v>0.183</v>
          </cell>
        </row>
        <row r="970">
          <cell r="A970">
            <v>37400</v>
          </cell>
          <cell r="B970">
            <v>0.18340000000000001</v>
          </cell>
        </row>
        <row r="971">
          <cell r="A971">
            <v>37401</v>
          </cell>
          <cell r="B971">
            <v>0</v>
          </cell>
        </row>
        <row r="972">
          <cell r="A972">
            <v>37402</v>
          </cell>
          <cell r="B972">
            <v>0</v>
          </cell>
        </row>
        <row r="973">
          <cell r="A973">
            <v>37403</v>
          </cell>
          <cell r="B973">
            <v>0.18310000000000001</v>
          </cell>
        </row>
        <row r="974">
          <cell r="A974">
            <v>37404</v>
          </cell>
          <cell r="B974">
            <v>0.18240000000000001</v>
          </cell>
        </row>
        <row r="975">
          <cell r="A975">
            <v>37405</v>
          </cell>
          <cell r="B975">
            <v>0.18060000000000001</v>
          </cell>
        </row>
        <row r="976">
          <cell r="A976">
            <v>37406</v>
          </cell>
          <cell r="B976">
            <v>0</v>
          </cell>
        </row>
        <row r="977">
          <cell r="A977">
            <v>37407</v>
          </cell>
          <cell r="B977">
            <v>0.17730000000000001</v>
          </cell>
        </row>
        <row r="978">
          <cell r="A978">
            <v>37408</v>
          </cell>
          <cell r="B978">
            <v>0</v>
          </cell>
        </row>
        <row r="979">
          <cell r="A979">
            <v>37409</v>
          </cell>
          <cell r="B979">
            <v>0</v>
          </cell>
        </row>
        <row r="980">
          <cell r="A980">
            <v>37410</v>
          </cell>
          <cell r="B980">
            <v>0.16900000000000001</v>
          </cell>
        </row>
        <row r="981">
          <cell r="A981">
            <v>37411</v>
          </cell>
          <cell r="B981">
            <v>0.13689999999999999</v>
          </cell>
        </row>
        <row r="982">
          <cell r="A982">
            <v>37412</v>
          </cell>
          <cell r="B982">
            <v>0.16200000000000001</v>
          </cell>
        </row>
        <row r="983">
          <cell r="A983">
            <v>37413</v>
          </cell>
          <cell r="B983">
            <v>0.17299999999999999</v>
          </cell>
        </row>
        <row r="984">
          <cell r="A984">
            <v>37414</v>
          </cell>
          <cell r="B984">
            <v>0.1784</v>
          </cell>
        </row>
        <row r="985">
          <cell r="A985">
            <v>37415</v>
          </cell>
          <cell r="B985">
            <v>0</v>
          </cell>
        </row>
        <row r="986">
          <cell r="A986">
            <v>37416</v>
          </cell>
          <cell r="B986">
            <v>0</v>
          </cell>
        </row>
        <row r="987">
          <cell r="A987">
            <v>37417</v>
          </cell>
          <cell r="B987">
            <v>0.18079999999999999</v>
          </cell>
        </row>
        <row r="988">
          <cell r="A988">
            <v>37418</v>
          </cell>
          <cell r="B988">
            <v>0.18129999999999999</v>
          </cell>
        </row>
        <row r="989">
          <cell r="A989">
            <v>37419</v>
          </cell>
          <cell r="B989">
            <v>0.18060000000000001</v>
          </cell>
        </row>
        <row r="990">
          <cell r="A990">
            <v>37420</v>
          </cell>
          <cell r="B990">
            <v>0.17949999999999999</v>
          </cell>
        </row>
        <row r="991">
          <cell r="A991">
            <v>37421</v>
          </cell>
          <cell r="B991">
            <v>0.1825</v>
          </cell>
        </row>
        <row r="992">
          <cell r="A992">
            <v>37422</v>
          </cell>
          <cell r="B992">
            <v>0</v>
          </cell>
        </row>
        <row r="993">
          <cell r="A993">
            <v>37423</v>
          </cell>
          <cell r="B993">
            <v>0</v>
          </cell>
        </row>
        <row r="994">
          <cell r="A994">
            <v>37424</v>
          </cell>
          <cell r="B994">
            <v>0.1837</v>
          </cell>
        </row>
        <row r="995">
          <cell r="A995">
            <v>37425</v>
          </cell>
          <cell r="B995">
            <v>0.18340000000000001</v>
          </cell>
        </row>
        <row r="996">
          <cell r="A996">
            <v>37426</v>
          </cell>
          <cell r="B996">
            <v>0.18379999999999999</v>
          </cell>
        </row>
        <row r="997">
          <cell r="A997">
            <v>37427</v>
          </cell>
          <cell r="B997">
            <v>0.184</v>
          </cell>
        </row>
        <row r="998">
          <cell r="A998">
            <v>37428</v>
          </cell>
          <cell r="B998">
            <v>0.18390000000000001</v>
          </cell>
        </row>
        <row r="999">
          <cell r="A999">
            <v>37429</v>
          </cell>
          <cell r="B999">
            <v>0</v>
          </cell>
        </row>
        <row r="1000">
          <cell r="A1000">
            <v>37430</v>
          </cell>
          <cell r="B1000">
            <v>0</v>
          </cell>
        </row>
        <row r="1001">
          <cell r="A1001">
            <v>37431</v>
          </cell>
          <cell r="B1001">
            <v>0.18390000000000001</v>
          </cell>
        </row>
        <row r="1002">
          <cell r="A1002">
            <v>37432</v>
          </cell>
          <cell r="B1002">
            <v>0.18440000000000001</v>
          </cell>
        </row>
        <row r="1003">
          <cell r="A1003">
            <v>37433</v>
          </cell>
          <cell r="B1003">
            <v>0.1845</v>
          </cell>
        </row>
        <row r="1004">
          <cell r="A1004">
            <v>37434</v>
          </cell>
          <cell r="B1004">
            <v>0.1842</v>
          </cell>
        </row>
        <row r="1005">
          <cell r="A1005">
            <v>37435</v>
          </cell>
          <cell r="B1005">
            <v>0.1845</v>
          </cell>
        </row>
        <row r="1006">
          <cell r="A1006">
            <v>37436</v>
          </cell>
          <cell r="B1006">
            <v>0</v>
          </cell>
        </row>
        <row r="1007">
          <cell r="A1007">
            <v>37437</v>
          </cell>
          <cell r="B1007">
            <v>0</v>
          </cell>
        </row>
        <row r="1008">
          <cell r="A1008">
            <v>37438</v>
          </cell>
          <cell r="B1008">
            <v>0.18429999999999999</v>
          </cell>
        </row>
        <row r="1009">
          <cell r="A1009">
            <v>37439</v>
          </cell>
          <cell r="B1009">
            <v>0.18360000000000001</v>
          </cell>
        </row>
        <row r="1010">
          <cell r="A1010">
            <v>37440</v>
          </cell>
          <cell r="B1010">
            <v>0.1837</v>
          </cell>
        </row>
        <row r="1011">
          <cell r="A1011">
            <v>37441</v>
          </cell>
          <cell r="B1011">
            <v>0.183</v>
          </cell>
        </row>
        <row r="1012">
          <cell r="A1012">
            <v>37442</v>
          </cell>
          <cell r="B1012">
            <v>0.18379999999999999</v>
          </cell>
        </row>
        <row r="1013">
          <cell r="A1013">
            <v>37443</v>
          </cell>
          <cell r="B1013">
            <v>0</v>
          </cell>
        </row>
        <row r="1014">
          <cell r="A1014">
            <v>37444</v>
          </cell>
          <cell r="B1014">
            <v>0</v>
          </cell>
        </row>
        <row r="1015">
          <cell r="A1015">
            <v>37445</v>
          </cell>
          <cell r="B1015">
            <v>0.18429999999999999</v>
          </cell>
        </row>
        <row r="1016">
          <cell r="A1016">
            <v>37446</v>
          </cell>
          <cell r="B1016">
            <v>0.18440000000000001</v>
          </cell>
        </row>
        <row r="1017">
          <cell r="A1017">
            <v>37447</v>
          </cell>
          <cell r="B1017">
            <v>0.184</v>
          </cell>
        </row>
        <row r="1018">
          <cell r="A1018">
            <v>37448</v>
          </cell>
          <cell r="B1018">
            <v>0.18360000000000001</v>
          </cell>
        </row>
        <row r="1019">
          <cell r="A1019">
            <v>37449</v>
          </cell>
          <cell r="B1019">
            <v>0.1825</v>
          </cell>
        </row>
        <row r="1020">
          <cell r="A1020">
            <v>37450</v>
          </cell>
          <cell r="B1020">
            <v>0</v>
          </cell>
        </row>
        <row r="1021">
          <cell r="A1021">
            <v>37451</v>
          </cell>
          <cell r="B1021">
            <v>0</v>
          </cell>
        </row>
        <row r="1022">
          <cell r="A1022">
            <v>37452</v>
          </cell>
          <cell r="B1022">
            <v>0.18329999999999999</v>
          </cell>
        </row>
        <row r="1023">
          <cell r="A1023">
            <v>37453</v>
          </cell>
          <cell r="B1023">
            <v>0.1835</v>
          </cell>
        </row>
        <row r="1024">
          <cell r="A1024">
            <v>37454</v>
          </cell>
          <cell r="B1024">
            <v>0.18229999999999999</v>
          </cell>
        </row>
        <row r="1025">
          <cell r="A1025">
            <v>37455</v>
          </cell>
          <cell r="B1025">
            <v>0.1789</v>
          </cell>
        </row>
        <row r="1026">
          <cell r="A1026">
            <v>37456</v>
          </cell>
          <cell r="B1026">
            <v>0.17860000000000001</v>
          </cell>
        </row>
        <row r="1027">
          <cell r="A1027">
            <v>37457</v>
          </cell>
          <cell r="B1027">
            <v>0</v>
          </cell>
        </row>
        <row r="1028">
          <cell r="A1028">
            <v>37458</v>
          </cell>
          <cell r="B1028">
            <v>0</v>
          </cell>
        </row>
        <row r="1029">
          <cell r="A1029">
            <v>37459</v>
          </cell>
          <cell r="B1029">
            <v>0.1787</v>
          </cell>
        </row>
        <row r="1030">
          <cell r="A1030">
            <v>37460</v>
          </cell>
          <cell r="B1030">
            <v>0.1784</v>
          </cell>
        </row>
        <row r="1031">
          <cell r="A1031">
            <v>37461</v>
          </cell>
          <cell r="B1031">
            <v>0.1792</v>
          </cell>
        </row>
        <row r="1032">
          <cell r="A1032">
            <v>37462</v>
          </cell>
          <cell r="B1032">
            <v>0.17879999999999999</v>
          </cell>
        </row>
        <row r="1033">
          <cell r="A1033">
            <v>37463</v>
          </cell>
          <cell r="B1033">
            <v>0.17899999999999999</v>
          </cell>
        </row>
        <row r="1034">
          <cell r="A1034">
            <v>37464</v>
          </cell>
          <cell r="B1034">
            <v>0</v>
          </cell>
        </row>
        <row r="1035">
          <cell r="A1035">
            <v>37465</v>
          </cell>
          <cell r="B1035">
            <v>0</v>
          </cell>
        </row>
        <row r="1036">
          <cell r="A1036">
            <v>37466</v>
          </cell>
          <cell r="B1036">
            <v>0.17899999999999999</v>
          </cell>
        </row>
        <row r="1037">
          <cell r="A1037">
            <v>37467</v>
          </cell>
          <cell r="B1037">
            <v>0.17879999999999999</v>
          </cell>
        </row>
        <row r="1038">
          <cell r="A1038">
            <v>37468</v>
          </cell>
          <cell r="B1038">
            <v>0.17860000000000001</v>
          </cell>
        </row>
        <row r="1039">
          <cell r="A1039">
            <v>37469</v>
          </cell>
          <cell r="B1039">
            <v>0.17849999999999999</v>
          </cell>
        </row>
        <row r="1040">
          <cell r="A1040">
            <v>37470</v>
          </cell>
          <cell r="B1040">
            <v>0.17879999999999999</v>
          </cell>
        </row>
        <row r="1041">
          <cell r="A1041">
            <v>37471</v>
          </cell>
          <cell r="B1041">
            <v>0</v>
          </cell>
        </row>
        <row r="1042">
          <cell r="A1042">
            <v>37472</v>
          </cell>
          <cell r="B1042">
            <v>0</v>
          </cell>
        </row>
        <row r="1043">
          <cell r="A1043">
            <v>37473</v>
          </cell>
          <cell r="B1043">
            <v>0.1784</v>
          </cell>
        </row>
        <row r="1044">
          <cell r="A1044">
            <v>37474</v>
          </cell>
          <cell r="B1044">
            <v>0.17910000000000001</v>
          </cell>
        </row>
        <row r="1045">
          <cell r="A1045">
            <v>37475</v>
          </cell>
          <cell r="B1045">
            <v>0.17899999999999999</v>
          </cell>
        </row>
        <row r="1046">
          <cell r="A1046">
            <v>37476</v>
          </cell>
          <cell r="B1046">
            <v>0.1789</v>
          </cell>
        </row>
        <row r="1047">
          <cell r="A1047">
            <v>37477</v>
          </cell>
          <cell r="B1047">
            <v>0.1789</v>
          </cell>
        </row>
        <row r="1048">
          <cell r="A1048">
            <v>37478</v>
          </cell>
          <cell r="B1048">
            <v>0</v>
          </cell>
        </row>
        <row r="1049">
          <cell r="A1049">
            <v>37479</v>
          </cell>
          <cell r="B1049">
            <v>0</v>
          </cell>
        </row>
        <row r="1050">
          <cell r="A1050">
            <v>37480</v>
          </cell>
          <cell r="B1050">
            <v>0.1784</v>
          </cell>
        </row>
        <row r="1051">
          <cell r="A1051">
            <v>37481</v>
          </cell>
          <cell r="B1051">
            <v>0.17899999999999999</v>
          </cell>
        </row>
        <row r="1052">
          <cell r="A1052">
            <v>37482</v>
          </cell>
          <cell r="B1052">
            <v>0.17849999999999999</v>
          </cell>
        </row>
        <row r="1053">
          <cell r="A1053">
            <v>37483</v>
          </cell>
          <cell r="B1053">
            <v>0.17860000000000001</v>
          </cell>
        </row>
        <row r="1054">
          <cell r="A1054">
            <v>37484</v>
          </cell>
          <cell r="B1054">
            <v>0.17879999999999999</v>
          </cell>
        </row>
        <row r="1055">
          <cell r="A1055">
            <v>37485</v>
          </cell>
          <cell r="B1055">
            <v>0</v>
          </cell>
        </row>
        <row r="1056">
          <cell r="A1056">
            <v>37486</v>
          </cell>
          <cell r="B1056">
            <v>0</v>
          </cell>
        </row>
        <row r="1057">
          <cell r="A1057">
            <v>37487</v>
          </cell>
          <cell r="B1057">
            <v>0.1789</v>
          </cell>
        </row>
        <row r="1058">
          <cell r="A1058">
            <v>37488</v>
          </cell>
          <cell r="B1058">
            <v>0.1789</v>
          </cell>
        </row>
        <row r="1059">
          <cell r="A1059">
            <v>37489</v>
          </cell>
          <cell r="B1059">
            <v>0.1789</v>
          </cell>
        </row>
        <row r="1060">
          <cell r="A1060">
            <v>37490</v>
          </cell>
          <cell r="B1060">
            <v>0.1777</v>
          </cell>
        </row>
        <row r="1061">
          <cell r="A1061">
            <v>37491</v>
          </cell>
          <cell r="B1061">
            <v>0.1782</v>
          </cell>
        </row>
        <row r="1062">
          <cell r="A1062">
            <v>37492</v>
          </cell>
          <cell r="B1062">
            <v>0</v>
          </cell>
        </row>
        <row r="1063">
          <cell r="A1063">
            <v>37493</v>
          </cell>
          <cell r="B1063">
            <v>0</v>
          </cell>
        </row>
        <row r="1064">
          <cell r="A1064">
            <v>37494</v>
          </cell>
          <cell r="B1064">
            <v>0.17849999999999999</v>
          </cell>
        </row>
        <row r="1065">
          <cell r="A1065">
            <v>37495</v>
          </cell>
          <cell r="B1065">
            <v>0.1787</v>
          </cell>
        </row>
        <row r="1066">
          <cell r="A1066">
            <v>37496</v>
          </cell>
          <cell r="B1066">
            <v>0.17879999999999999</v>
          </cell>
        </row>
        <row r="1067">
          <cell r="A1067">
            <v>37497</v>
          </cell>
          <cell r="B1067">
            <v>0.17879999999999999</v>
          </cell>
        </row>
        <row r="1068">
          <cell r="A1068">
            <v>37498</v>
          </cell>
          <cell r="B1068">
            <v>0.1787</v>
          </cell>
        </row>
        <row r="1069">
          <cell r="A1069">
            <v>37499</v>
          </cell>
          <cell r="B1069">
            <v>0</v>
          </cell>
        </row>
        <row r="1070">
          <cell r="A1070">
            <v>37500</v>
          </cell>
          <cell r="B1070">
            <v>0</v>
          </cell>
        </row>
        <row r="1071">
          <cell r="A1071">
            <v>37501</v>
          </cell>
          <cell r="B1071">
            <v>0.17910000000000001</v>
          </cell>
        </row>
        <row r="1072">
          <cell r="A1072">
            <v>37502</v>
          </cell>
          <cell r="B1072">
            <v>0.1792</v>
          </cell>
        </row>
        <row r="1073">
          <cell r="A1073">
            <v>37503</v>
          </cell>
          <cell r="B1073">
            <v>0.17860000000000001</v>
          </cell>
        </row>
        <row r="1074">
          <cell r="A1074">
            <v>37504</v>
          </cell>
          <cell r="B1074">
            <v>0.17879999999999999</v>
          </cell>
        </row>
        <row r="1075">
          <cell r="A1075">
            <v>37505</v>
          </cell>
          <cell r="B1075">
            <v>0.1787</v>
          </cell>
        </row>
        <row r="1076">
          <cell r="A1076">
            <v>37506</v>
          </cell>
          <cell r="B1076">
            <v>0</v>
          </cell>
        </row>
        <row r="1077">
          <cell r="A1077">
            <v>37507</v>
          </cell>
          <cell r="B1077">
            <v>0</v>
          </cell>
        </row>
        <row r="1078">
          <cell r="A1078">
            <v>37508</v>
          </cell>
          <cell r="B1078">
            <v>0.17879999999999999</v>
          </cell>
        </row>
        <row r="1079">
          <cell r="A1079">
            <v>37509</v>
          </cell>
          <cell r="B1079">
            <v>0.1789</v>
          </cell>
        </row>
        <row r="1080">
          <cell r="A1080">
            <v>37510</v>
          </cell>
          <cell r="B1080">
            <v>0.1789</v>
          </cell>
        </row>
        <row r="1081">
          <cell r="A1081">
            <v>37511</v>
          </cell>
          <cell r="B1081">
            <v>0.17879999999999999</v>
          </cell>
        </row>
        <row r="1082">
          <cell r="A1082">
            <v>37512</v>
          </cell>
          <cell r="B1082">
            <v>0.17879999999999999</v>
          </cell>
        </row>
        <row r="1083">
          <cell r="A1083">
            <v>37513</v>
          </cell>
          <cell r="B1083">
            <v>0</v>
          </cell>
        </row>
        <row r="1084">
          <cell r="A1084">
            <v>37514</v>
          </cell>
          <cell r="B1084">
            <v>0</v>
          </cell>
        </row>
        <row r="1085">
          <cell r="A1085">
            <v>37515</v>
          </cell>
          <cell r="B1085">
            <v>0.1789</v>
          </cell>
        </row>
        <row r="1086">
          <cell r="A1086">
            <v>37516</v>
          </cell>
          <cell r="B1086">
            <v>0.17879999999999999</v>
          </cell>
        </row>
        <row r="1087">
          <cell r="A1087">
            <v>37517</v>
          </cell>
          <cell r="B1087">
            <v>0.17899999999999999</v>
          </cell>
        </row>
        <row r="1088">
          <cell r="A1088">
            <v>37518</v>
          </cell>
          <cell r="B1088">
            <v>0.1789</v>
          </cell>
        </row>
        <row r="1089">
          <cell r="A1089">
            <v>37519</v>
          </cell>
          <cell r="B1089">
            <v>0.1789</v>
          </cell>
        </row>
        <row r="1090">
          <cell r="A1090">
            <v>37520</v>
          </cell>
          <cell r="B1090">
            <v>0</v>
          </cell>
        </row>
        <row r="1091">
          <cell r="A1091">
            <v>37521</v>
          </cell>
          <cell r="B1091">
            <v>0</v>
          </cell>
        </row>
        <row r="1092">
          <cell r="A1092">
            <v>37522</v>
          </cell>
          <cell r="B1092">
            <v>0.17899999999999999</v>
          </cell>
        </row>
        <row r="1093">
          <cell r="A1093">
            <v>37523</v>
          </cell>
          <cell r="B1093">
            <v>0.1787</v>
          </cell>
        </row>
        <row r="1094">
          <cell r="A1094">
            <v>37524</v>
          </cell>
          <cell r="B1094">
            <v>0.17879999999999999</v>
          </cell>
        </row>
        <row r="1095">
          <cell r="A1095">
            <v>37525</v>
          </cell>
          <cell r="B1095">
            <v>0.17879999999999999</v>
          </cell>
        </row>
        <row r="1096">
          <cell r="A1096">
            <v>37526</v>
          </cell>
          <cell r="B1096">
            <v>0.1789</v>
          </cell>
        </row>
        <row r="1097">
          <cell r="A1097">
            <v>37527</v>
          </cell>
          <cell r="B1097">
            <v>0</v>
          </cell>
        </row>
        <row r="1098">
          <cell r="A1098">
            <v>37528</v>
          </cell>
          <cell r="B1098">
            <v>0</v>
          </cell>
        </row>
        <row r="1099">
          <cell r="A1099">
            <v>37529</v>
          </cell>
          <cell r="B1099">
            <v>0.17899999999999999</v>
          </cell>
        </row>
        <row r="1100">
          <cell r="A1100">
            <v>37530</v>
          </cell>
          <cell r="B1100">
            <v>0.1789</v>
          </cell>
        </row>
        <row r="1101">
          <cell r="A1101">
            <v>37531</v>
          </cell>
          <cell r="B1101">
            <v>0.17899999999999999</v>
          </cell>
        </row>
        <row r="1102">
          <cell r="A1102">
            <v>37532</v>
          </cell>
          <cell r="B1102">
            <v>0.1789</v>
          </cell>
        </row>
        <row r="1103">
          <cell r="A1103">
            <v>37533</v>
          </cell>
          <cell r="B1103">
            <v>0.17860000000000001</v>
          </cell>
        </row>
        <row r="1104">
          <cell r="A1104">
            <v>37534</v>
          </cell>
          <cell r="B1104">
            <v>0</v>
          </cell>
        </row>
        <row r="1105">
          <cell r="A1105">
            <v>37535</v>
          </cell>
          <cell r="B1105">
            <v>0</v>
          </cell>
        </row>
        <row r="1106">
          <cell r="A1106">
            <v>37536</v>
          </cell>
          <cell r="B1106">
            <v>0.17849999999999999</v>
          </cell>
        </row>
        <row r="1107">
          <cell r="A1107">
            <v>37537</v>
          </cell>
          <cell r="B1107">
            <v>0.1784</v>
          </cell>
        </row>
        <row r="1108">
          <cell r="A1108">
            <v>37538</v>
          </cell>
          <cell r="B1108">
            <v>0.1784</v>
          </cell>
        </row>
        <row r="1109">
          <cell r="A1109">
            <v>37539</v>
          </cell>
          <cell r="B1109">
            <v>0.17849999999999999</v>
          </cell>
        </row>
        <row r="1110">
          <cell r="A1110">
            <v>37540</v>
          </cell>
          <cell r="B1110">
            <v>0.1784</v>
          </cell>
        </row>
        <row r="1111">
          <cell r="A1111">
            <v>37541</v>
          </cell>
          <cell r="B1111">
            <v>0</v>
          </cell>
        </row>
        <row r="1112">
          <cell r="A1112">
            <v>37542</v>
          </cell>
          <cell r="B1112">
            <v>0</v>
          </cell>
        </row>
        <row r="1113">
          <cell r="A1113">
            <v>37543</v>
          </cell>
          <cell r="B1113">
            <v>0.17879999999999999</v>
          </cell>
        </row>
        <row r="1114">
          <cell r="A1114">
            <v>37544</v>
          </cell>
          <cell r="B1114">
            <v>0.2087</v>
          </cell>
        </row>
        <row r="1115">
          <cell r="A1115">
            <v>37545</v>
          </cell>
          <cell r="B1115">
            <v>0.20860000000000001</v>
          </cell>
        </row>
        <row r="1116">
          <cell r="A1116">
            <v>37546</v>
          </cell>
          <cell r="B1116">
            <v>0.2084</v>
          </cell>
        </row>
        <row r="1117">
          <cell r="A1117">
            <v>37547</v>
          </cell>
          <cell r="B1117">
            <v>0.2084</v>
          </cell>
        </row>
        <row r="1118">
          <cell r="A1118">
            <v>37548</v>
          </cell>
          <cell r="B1118">
            <v>0</v>
          </cell>
        </row>
        <row r="1119">
          <cell r="A1119">
            <v>37549</v>
          </cell>
          <cell r="B1119">
            <v>0</v>
          </cell>
        </row>
        <row r="1120">
          <cell r="A1120">
            <v>37550</v>
          </cell>
          <cell r="B1120">
            <v>0.2084</v>
          </cell>
        </row>
        <row r="1121">
          <cell r="A1121">
            <v>37551</v>
          </cell>
          <cell r="B1121">
            <v>0.20830000000000001</v>
          </cell>
        </row>
        <row r="1122">
          <cell r="A1122">
            <v>37552</v>
          </cell>
          <cell r="B1122">
            <v>0.20810000000000001</v>
          </cell>
        </row>
        <row r="1123">
          <cell r="A1123">
            <v>37553</v>
          </cell>
          <cell r="B1123">
            <v>0.2082</v>
          </cell>
        </row>
        <row r="1124">
          <cell r="A1124">
            <v>37554</v>
          </cell>
          <cell r="B1124">
            <v>0.20810000000000001</v>
          </cell>
        </row>
        <row r="1125">
          <cell r="A1125">
            <v>37555</v>
          </cell>
          <cell r="B1125">
            <v>0</v>
          </cell>
        </row>
        <row r="1126">
          <cell r="A1126">
            <v>37556</v>
          </cell>
          <cell r="B1126">
            <v>0</v>
          </cell>
        </row>
        <row r="1127">
          <cell r="A1127">
            <v>37557</v>
          </cell>
          <cell r="B1127">
            <v>0.20810000000000001</v>
          </cell>
        </row>
        <row r="1128">
          <cell r="A1128">
            <v>37558</v>
          </cell>
          <cell r="B1128">
            <v>0.2079</v>
          </cell>
        </row>
        <row r="1129">
          <cell r="A1129">
            <v>37559</v>
          </cell>
          <cell r="B1129">
            <v>0.20810000000000001</v>
          </cell>
        </row>
        <row r="1130">
          <cell r="A1130">
            <v>37560</v>
          </cell>
          <cell r="B1130">
            <v>0.2079</v>
          </cell>
        </row>
        <row r="1131">
          <cell r="A1131">
            <v>37561</v>
          </cell>
          <cell r="B1131">
            <v>0.20799999999999999</v>
          </cell>
        </row>
        <row r="1132">
          <cell r="A1132">
            <v>37562</v>
          </cell>
          <cell r="B1132">
            <v>0</v>
          </cell>
        </row>
        <row r="1133">
          <cell r="A1133">
            <v>37563</v>
          </cell>
          <cell r="B1133">
            <v>0</v>
          </cell>
        </row>
        <row r="1134">
          <cell r="A1134">
            <v>37564</v>
          </cell>
          <cell r="B1134">
            <v>0.20810000000000001</v>
          </cell>
        </row>
        <row r="1135">
          <cell r="A1135">
            <v>37565</v>
          </cell>
          <cell r="B1135">
            <v>0.2082</v>
          </cell>
        </row>
        <row r="1136">
          <cell r="A1136">
            <v>37566</v>
          </cell>
          <cell r="B1136">
            <v>0.20830000000000001</v>
          </cell>
        </row>
        <row r="1137">
          <cell r="A1137">
            <v>37567</v>
          </cell>
          <cell r="B1137">
            <v>0.20830000000000001</v>
          </cell>
        </row>
        <row r="1138">
          <cell r="A1138">
            <v>37568</v>
          </cell>
          <cell r="B1138">
            <v>0.20830000000000001</v>
          </cell>
        </row>
        <row r="1139">
          <cell r="A1139">
            <v>37569</v>
          </cell>
          <cell r="B1139">
            <v>0</v>
          </cell>
        </row>
        <row r="1140">
          <cell r="A1140">
            <v>37570</v>
          </cell>
          <cell r="B1140">
            <v>0</v>
          </cell>
        </row>
        <row r="1141">
          <cell r="A1141">
            <v>37571</v>
          </cell>
          <cell r="B1141">
            <v>0.2082</v>
          </cell>
        </row>
        <row r="1142">
          <cell r="A1142">
            <v>37572</v>
          </cell>
          <cell r="B1142">
            <v>0.2082</v>
          </cell>
        </row>
        <row r="1143">
          <cell r="A1143">
            <v>37573</v>
          </cell>
          <cell r="B1143">
            <v>0.2079</v>
          </cell>
        </row>
        <row r="1144">
          <cell r="A1144">
            <v>37574</v>
          </cell>
          <cell r="B1144">
            <v>0.2079</v>
          </cell>
        </row>
        <row r="1145">
          <cell r="A1145">
            <v>37575</v>
          </cell>
          <cell r="B1145">
            <v>0</v>
          </cell>
        </row>
        <row r="1146">
          <cell r="A1146">
            <v>37576</v>
          </cell>
          <cell r="B1146">
            <v>0</v>
          </cell>
        </row>
        <row r="1147">
          <cell r="A1147">
            <v>37577</v>
          </cell>
          <cell r="B1147">
            <v>0</v>
          </cell>
        </row>
        <row r="1148">
          <cell r="A1148">
            <v>37578</v>
          </cell>
          <cell r="B1148">
            <v>0.20780000000000001</v>
          </cell>
        </row>
        <row r="1149">
          <cell r="A1149">
            <v>37579</v>
          </cell>
          <cell r="B1149">
            <v>0.20780000000000001</v>
          </cell>
        </row>
        <row r="1150">
          <cell r="A1150">
            <v>37580</v>
          </cell>
          <cell r="B1150">
            <v>0.2079</v>
          </cell>
        </row>
        <row r="1151">
          <cell r="A1151">
            <v>37581</v>
          </cell>
          <cell r="B1151">
            <v>0.216</v>
          </cell>
        </row>
        <row r="1152">
          <cell r="A1152">
            <v>37582</v>
          </cell>
          <cell r="B1152">
            <v>0.217</v>
          </cell>
        </row>
        <row r="1153">
          <cell r="A1153">
            <v>37583</v>
          </cell>
          <cell r="B1153">
            <v>0</v>
          </cell>
        </row>
        <row r="1154">
          <cell r="A1154">
            <v>37584</v>
          </cell>
          <cell r="B1154">
            <v>0</v>
          </cell>
        </row>
        <row r="1155">
          <cell r="A1155">
            <v>37585</v>
          </cell>
          <cell r="B1155">
            <v>0.2177</v>
          </cell>
        </row>
        <row r="1156">
          <cell r="A1156">
            <v>37586</v>
          </cell>
          <cell r="B1156">
            <v>0.21820000000000001</v>
          </cell>
        </row>
        <row r="1157">
          <cell r="A1157">
            <v>37587</v>
          </cell>
          <cell r="B1157">
            <v>0.21829999999999999</v>
          </cell>
        </row>
        <row r="1158">
          <cell r="A1158">
            <v>37588</v>
          </cell>
          <cell r="B1158">
            <v>0.21809999999999999</v>
          </cell>
        </row>
        <row r="1159">
          <cell r="A1159">
            <v>37589</v>
          </cell>
          <cell r="B1159">
            <v>0.2175</v>
          </cell>
        </row>
        <row r="1160">
          <cell r="A1160">
            <v>37590</v>
          </cell>
          <cell r="B1160">
            <v>0</v>
          </cell>
        </row>
        <row r="1161">
          <cell r="A1161">
            <v>37591</v>
          </cell>
          <cell r="B1161">
            <v>0</v>
          </cell>
        </row>
        <row r="1162">
          <cell r="A1162">
            <v>37592</v>
          </cell>
          <cell r="B1162">
            <v>0.21809999999999999</v>
          </cell>
        </row>
        <row r="1163">
          <cell r="A1163">
            <v>37593</v>
          </cell>
          <cell r="B1163">
            <v>0.21840000000000001</v>
          </cell>
        </row>
        <row r="1164">
          <cell r="A1164">
            <v>37594</v>
          </cell>
          <cell r="B1164">
            <v>0.21829999999999999</v>
          </cell>
        </row>
        <row r="1165">
          <cell r="A1165">
            <v>37595</v>
          </cell>
          <cell r="B1165">
            <v>0.21840000000000001</v>
          </cell>
        </row>
        <row r="1166">
          <cell r="A1166">
            <v>37596</v>
          </cell>
          <cell r="B1166">
            <v>0.21840000000000001</v>
          </cell>
        </row>
        <row r="1167">
          <cell r="A1167">
            <v>37597</v>
          </cell>
          <cell r="B1167">
            <v>0</v>
          </cell>
        </row>
        <row r="1168">
          <cell r="A1168">
            <v>37598</v>
          </cell>
          <cell r="B1168">
            <v>0</v>
          </cell>
        </row>
        <row r="1169">
          <cell r="A1169">
            <v>37599</v>
          </cell>
          <cell r="B1169">
            <v>0.21820000000000001</v>
          </cell>
        </row>
        <row r="1170">
          <cell r="A1170">
            <v>37600</v>
          </cell>
          <cell r="B1170">
            <v>0.218</v>
          </cell>
        </row>
        <row r="1171">
          <cell r="A1171">
            <v>37601</v>
          </cell>
          <cell r="B1171">
            <v>0.21759999999999999</v>
          </cell>
        </row>
        <row r="1172">
          <cell r="A1172">
            <v>37602</v>
          </cell>
          <cell r="B1172">
            <v>0.2175</v>
          </cell>
        </row>
        <row r="1173">
          <cell r="A1173">
            <v>37603</v>
          </cell>
          <cell r="B1173">
            <v>0.21740000000000001</v>
          </cell>
        </row>
        <row r="1174">
          <cell r="A1174">
            <v>37604</v>
          </cell>
          <cell r="B1174">
            <v>0</v>
          </cell>
        </row>
        <row r="1175">
          <cell r="A1175">
            <v>37605</v>
          </cell>
          <cell r="B1175">
            <v>0</v>
          </cell>
        </row>
        <row r="1176">
          <cell r="A1176">
            <v>37606</v>
          </cell>
          <cell r="B1176">
            <v>0.21740000000000001</v>
          </cell>
        </row>
        <row r="1177">
          <cell r="A1177">
            <v>37607</v>
          </cell>
          <cell r="B1177">
            <v>0.21729999999999999</v>
          </cell>
        </row>
        <row r="1178">
          <cell r="A1178">
            <v>37608</v>
          </cell>
          <cell r="B1178">
            <v>0.21729999999999999</v>
          </cell>
        </row>
        <row r="1179">
          <cell r="A1179">
            <v>37609</v>
          </cell>
          <cell r="B1179">
            <v>0.24729999999999999</v>
          </cell>
        </row>
        <row r="1180">
          <cell r="A1180">
            <v>37610</v>
          </cell>
          <cell r="B1180">
            <v>0.2475</v>
          </cell>
        </row>
        <row r="1181">
          <cell r="A1181">
            <v>37611</v>
          </cell>
          <cell r="B1181">
            <v>0</v>
          </cell>
        </row>
        <row r="1182">
          <cell r="A1182">
            <v>37612</v>
          </cell>
          <cell r="B1182">
            <v>0</v>
          </cell>
        </row>
        <row r="1183">
          <cell r="A1183">
            <v>37613</v>
          </cell>
          <cell r="B1183">
            <v>0.24759999999999999</v>
          </cell>
        </row>
        <row r="1184">
          <cell r="A1184">
            <v>37614</v>
          </cell>
          <cell r="B1184">
            <v>0.24729999999999999</v>
          </cell>
        </row>
        <row r="1185">
          <cell r="A1185">
            <v>37615</v>
          </cell>
          <cell r="B1185">
            <v>0</v>
          </cell>
        </row>
        <row r="1186">
          <cell r="A1186">
            <v>37616</v>
          </cell>
          <cell r="B1186">
            <v>0.24740000000000001</v>
          </cell>
        </row>
        <row r="1187">
          <cell r="A1187">
            <v>37617</v>
          </cell>
          <cell r="B1187">
            <v>0.2477</v>
          </cell>
        </row>
        <row r="1188">
          <cell r="A1188">
            <v>37618</v>
          </cell>
          <cell r="B1188">
            <v>0</v>
          </cell>
        </row>
        <row r="1189">
          <cell r="A1189">
            <v>37619</v>
          </cell>
          <cell r="B1189">
            <v>0</v>
          </cell>
        </row>
        <row r="1190">
          <cell r="A1190">
            <v>37620</v>
          </cell>
          <cell r="B1190">
            <v>0.24809999999999999</v>
          </cell>
        </row>
        <row r="1191">
          <cell r="A1191">
            <v>37621</v>
          </cell>
          <cell r="B1191">
            <v>0.24829999999999999</v>
          </cell>
        </row>
        <row r="1192">
          <cell r="A1192">
            <v>37622</v>
          </cell>
          <cell r="B1192">
            <v>0</v>
          </cell>
        </row>
        <row r="1193">
          <cell r="A1193">
            <v>37623</v>
          </cell>
          <cell r="B1193">
            <v>0.2482</v>
          </cell>
        </row>
        <row r="1194">
          <cell r="A1194">
            <v>37624</v>
          </cell>
          <cell r="B1194">
            <v>0.24809999999999999</v>
          </cell>
        </row>
        <row r="1195">
          <cell r="A1195">
            <v>37625</v>
          </cell>
          <cell r="B1195">
            <v>0</v>
          </cell>
        </row>
        <row r="1196">
          <cell r="A1196">
            <v>37626</v>
          </cell>
          <cell r="B1196">
            <v>0</v>
          </cell>
        </row>
        <row r="1197">
          <cell r="A1197">
            <v>37627</v>
          </cell>
          <cell r="B1197">
            <v>0.24829999999999999</v>
          </cell>
        </row>
        <row r="1198">
          <cell r="A1198">
            <v>37628</v>
          </cell>
          <cell r="B1198">
            <v>0.24829999999999999</v>
          </cell>
        </row>
        <row r="1199">
          <cell r="A1199">
            <v>37629</v>
          </cell>
          <cell r="B1199">
            <v>0.2482</v>
          </cell>
        </row>
        <row r="1200">
          <cell r="A1200">
            <v>37630</v>
          </cell>
          <cell r="B1200">
            <v>0.24809999999999999</v>
          </cell>
        </row>
        <row r="1201">
          <cell r="A1201">
            <v>37631</v>
          </cell>
          <cell r="B1201">
            <v>0.24809999999999999</v>
          </cell>
        </row>
        <row r="1202">
          <cell r="A1202">
            <v>37632</v>
          </cell>
          <cell r="B1202">
            <v>0</v>
          </cell>
        </row>
        <row r="1203">
          <cell r="A1203">
            <v>37633</v>
          </cell>
          <cell r="B1203">
            <v>0</v>
          </cell>
        </row>
        <row r="1204">
          <cell r="A1204">
            <v>37634</v>
          </cell>
          <cell r="B1204">
            <v>0.248</v>
          </cell>
        </row>
        <row r="1205">
          <cell r="A1205">
            <v>37635</v>
          </cell>
          <cell r="B1205">
            <v>0.24809999999999999</v>
          </cell>
        </row>
        <row r="1206">
          <cell r="A1206">
            <v>37636</v>
          </cell>
          <cell r="B1206">
            <v>0.24829999999999999</v>
          </cell>
        </row>
        <row r="1207">
          <cell r="A1207">
            <v>37637</v>
          </cell>
          <cell r="B1207">
            <v>0.2485</v>
          </cell>
        </row>
        <row r="1208">
          <cell r="A1208">
            <v>37638</v>
          </cell>
          <cell r="B1208">
            <v>0.2485</v>
          </cell>
        </row>
        <row r="1209">
          <cell r="A1209">
            <v>37639</v>
          </cell>
          <cell r="B1209">
            <v>0</v>
          </cell>
        </row>
        <row r="1210">
          <cell r="A1210">
            <v>37640</v>
          </cell>
          <cell r="B1210">
            <v>0</v>
          </cell>
        </row>
        <row r="1211">
          <cell r="A1211">
            <v>37641</v>
          </cell>
          <cell r="B1211">
            <v>0.24840000000000001</v>
          </cell>
        </row>
        <row r="1212">
          <cell r="A1212">
            <v>37642</v>
          </cell>
          <cell r="B1212">
            <v>0.24840000000000001</v>
          </cell>
        </row>
        <row r="1213">
          <cell r="A1213">
            <v>37643</v>
          </cell>
          <cell r="B1213">
            <v>0.2485</v>
          </cell>
        </row>
        <row r="1214">
          <cell r="A1214">
            <v>37644</v>
          </cell>
          <cell r="B1214">
            <v>0.25280000000000002</v>
          </cell>
        </row>
        <row r="1215">
          <cell r="A1215">
            <v>37645</v>
          </cell>
          <cell r="B1215">
            <v>0.25319999999999998</v>
          </cell>
        </row>
        <row r="1216">
          <cell r="A1216">
            <v>37646</v>
          </cell>
          <cell r="B1216">
            <v>0</v>
          </cell>
        </row>
        <row r="1217">
          <cell r="A1217">
            <v>37647</v>
          </cell>
          <cell r="B1217">
            <v>0</v>
          </cell>
        </row>
        <row r="1218">
          <cell r="A1218">
            <v>37648</v>
          </cell>
          <cell r="B1218">
            <v>0.25330000000000003</v>
          </cell>
        </row>
        <row r="1219">
          <cell r="A1219">
            <v>37649</v>
          </cell>
          <cell r="B1219">
            <v>0.25219999999999998</v>
          </cell>
        </row>
        <row r="1220">
          <cell r="A1220">
            <v>37650</v>
          </cell>
          <cell r="B1220">
            <v>0.25309999999999999</v>
          </cell>
        </row>
        <row r="1221">
          <cell r="A1221">
            <v>37651</v>
          </cell>
          <cell r="B1221">
            <v>0.25330000000000003</v>
          </cell>
        </row>
        <row r="1222">
          <cell r="A1222">
            <v>37652</v>
          </cell>
          <cell r="B1222">
            <v>0.25280000000000002</v>
          </cell>
        </row>
        <row r="1223">
          <cell r="A1223">
            <v>37653</v>
          </cell>
          <cell r="B1223">
            <v>0</v>
          </cell>
        </row>
        <row r="1224">
          <cell r="A1224">
            <v>37654</v>
          </cell>
          <cell r="B1224">
            <v>0</v>
          </cell>
        </row>
        <row r="1225">
          <cell r="A1225">
            <v>37655</v>
          </cell>
          <cell r="B1225">
            <v>0.25330000000000003</v>
          </cell>
        </row>
        <row r="1226">
          <cell r="A1226">
            <v>37656</v>
          </cell>
          <cell r="B1226">
            <v>0.2535</v>
          </cell>
        </row>
        <row r="1227">
          <cell r="A1227">
            <v>37657</v>
          </cell>
          <cell r="B1227">
            <v>0.25369999999999998</v>
          </cell>
        </row>
        <row r="1228">
          <cell r="A1228">
            <v>37658</v>
          </cell>
          <cell r="B1228">
            <v>0.25369999999999998</v>
          </cell>
        </row>
        <row r="1229">
          <cell r="A1229">
            <v>37659</v>
          </cell>
          <cell r="B1229">
            <v>0.2535</v>
          </cell>
        </row>
        <row r="1230">
          <cell r="A1230">
            <v>37660</v>
          </cell>
          <cell r="B1230">
            <v>0</v>
          </cell>
        </row>
        <row r="1231">
          <cell r="A1231">
            <v>37661</v>
          </cell>
          <cell r="B1231">
            <v>0</v>
          </cell>
        </row>
        <row r="1232">
          <cell r="A1232">
            <v>37662</v>
          </cell>
          <cell r="B1232">
            <v>0.25340000000000001</v>
          </cell>
        </row>
        <row r="1233">
          <cell r="A1233">
            <v>37663</v>
          </cell>
          <cell r="B1233">
            <v>0.25330000000000003</v>
          </cell>
        </row>
        <row r="1234">
          <cell r="A1234">
            <v>37664</v>
          </cell>
          <cell r="B1234">
            <v>0.25280000000000002</v>
          </cell>
        </row>
        <row r="1235">
          <cell r="A1235">
            <v>37665</v>
          </cell>
          <cell r="B1235">
            <v>0.25269999999999998</v>
          </cell>
        </row>
        <row r="1236">
          <cell r="A1236">
            <v>37666</v>
          </cell>
          <cell r="B1236">
            <v>0.25290000000000001</v>
          </cell>
        </row>
        <row r="1237">
          <cell r="A1237">
            <v>37667</v>
          </cell>
          <cell r="B1237">
            <v>0</v>
          </cell>
        </row>
        <row r="1238">
          <cell r="A1238">
            <v>37668</v>
          </cell>
          <cell r="B1238">
            <v>0</v>
          </cell>
        </row>
        <row r="1239">
          <cell r="A1239">
            <v>37669</v>
          </cell>
          <cell r="B1239">
            <v>0.25319999999999998</v>
          </cell>
        </row>
        <row r="1240">
          <cell r="A1240">
            <v>37670</v>
          </cell>
          <cell r="B1240">
            <v>0.25290000000000001</v>
          </cell>
        </row>
        <row r="1241">
          <cell r="A1241">
            <v>37671</v>
          </cell>
          <cell r="B1241">
            <v>0.253</v>
          </cell>
        </row>
        <row r="1242">
          <cell r="A1242">
            <v>37672</v>
          </cell>
          <cell r="B1242">
            <v>0.26069999999999999</v>
          </cell>
        </row>
        <row r="1243">
          <cell r="A1243">
            <v>37673</v>
          </cell>
          <cell r="B1243">
            <v>0.26190000000000002</v>
          </cell>
        </row>
        <row r="1244">
          <cell r="A1244">
            <v>37674</v>
          </cell>
          <cell r="B1244">
            <v>0</v>
          </cell>
        </row>
        <row r="1245">
          <cell r="A1245">
            <v>37675</v>
          </cell>
          <cell r="B1245">
            <v>0</v>
          </cell>
        </row>
        <row r="1246">
          <cell r="A1246">
            <v>37676</v>
          </cell>
          <cell r="B1246">
            <v>0.26219999999999999</v>
          </cell>
        </row>
        <row r="1247">
          <cell r="A1247">
            <v>37677</v>
          </cell>
          <cell r="B1247">
            <v>0.26229999999999998</v>
          </cell>
        </row>
        <row r="1248">
          <cell r="A1248">
            <v>37678</v>
          </cell>
          <cell r="B1248">
            <v>0.26229999999999998</v>
          </cell>
        </row>
        <row r="1249">
          <cell r="A1249">
            <v>37679</v>
          </cell>
          <cell r="B1249">
            <v>0.26240000000000002</v>
          </cell>
        </row>
        <row r="1250">
          <cell r="A1250">
            <v>37680</v>
          </cell>
          <cell r="B1250">
            <v>0.26279999999999998</v>
          </cell>
        </row>
        <row r="1251">
          <cell r="A1251">
            <v>37681</v>
          </cell>
          <cell r="B1251">
            <v>0</v>
          </cell>
        </row>
        <row r="1252">
          <cell r="A1252">
            <v>37682</v>
          </cell>
          <cell r="B1252">
            <v>0</v>
          </cell>
        </row>
        <row r="1253">
          <cell r="A1253">
            <v>37683</v>
          </cell>
          <cell r="B1253">
            <v>0</v>
          </cell>
        </row>
        <row r="1254">
          <cell r="A1254">
            <v>37684</v>
          </cell>
          <cell r="B1254">
            <v>0</v>
          </cell>
        </row>
        <row r="1255">
          <cell r="A1255">
            <v>37685</v>
          </cell>
          <cell r="B1255">
            <v>0.26300000000000001</v>
          </cell>
        </row>
        <row r="1256">
          <cell r="A1256">
            <v>37686</v>
          </cell>
          <cell r="B1256">
            <v>0.26290000000000002</v>
          </cell>
        </row>
        <row r="1257">
          <cell r="A1257">
            <v>37687</v>
          </cell>
          <cell r="B1257">
            <v>0.26290000000000002</v>
          </cell>
        </row>
        <row r="1258">
          <cell r="A1258">
            <v>37688</v>
          </cell>
          <cell r="B1258">
            <v>0</v>
          </cell>
        </row>
        <row r="1259">
          <cell r="A1259">
            <v>37689</v>
          </cell>
          <cell r="B1259">
            <v>0</v>
          </cell>
        </row>
        <row r="1260">
          <cell r="A1260">
            <v>37690</v>
          </cell>
          <cell r="B1260">
            <v>0.26319999999999999</v>
          </cell>
        </row>
        <row r="1261">
          <cell r="A1261">
            <v>37691</v>
          </cell>
          <cell r="B1261">
            <v>0.26300000000000001</v>
          </cell>
        </row>
        <row r="1262">
          <cell r="A1262">
            <v>37692</v>
          </cell>
          <cell r="B1262">
            <v>0.26290000000000002</v>
          </cell>
        </row>
        <row r="1263">
          <cell r="A1263">
            <v>37693</v>
          </cell>
          <cell r="B1263">
            <v>0.26269999999999999</v>
          </cell>
        </row>
        <row r="1264">
          <cell r="A1264">
            <v>37694</v>
          </cell>
          <cell r="B1264">
            <v>0.26269999999999999</v>
          </cell>
        </row>
        <row r="1265">
          <cell r="A1265">
            <v>37695</v>
          </cell>
          <cell r="B1265">
            <v>0</v>
          </cell>
        </row>
        <row r="1266">
          <cell r="A1266">
            <v>37696</v>
          </cell>
          <cell r="B1266">
            <v>0</v>
          </cell>
        </row>
        <row r="1267">
          <cell r="A1267">
            <v>37697</v>
          </cell>
          <cell r="B1267">
            <v>0.26269999999999999</v>
          </cell>
        </row>
        <row r="1268">
          <cell r="A1268">
            <v>37698</v>
          </cell>
          <cell r="B1268">
            <v>0.26240000000000002</v>
          </cell>
        </row>
        <row r="1269">
          <cell r="A1269">
            <v>37699</v>
          </cell>
          <cell r="B1269">
            <v>0.26229999999999998</v>
          </cell>
        </row>
        <row r="1270">
          <cell r="A1270">
            <v>37700</v>
          </cell>
          <cell r="B1270">
            <v>0.26240000000000002</v>
          </cell>
        </row>
        <row r="1271">
          <cell r="A1271">
            <v>37701</v>
          </cell>
          <cell r="B1271">
            <v>0.26229999999999998</v>
          </cell>
        </row>
        <row r="1272">
          <cell r="A1272">
            <v>37702</v>
          </cell>
          <cell r="B1272">
            <v>0</v>
          </cell>
        </row>
        <row r="1273">
          <cell r="A1273">
            <v>37703</v>
          </cell>
          <cell r="B1273">
            <v>0</v>
          </cell>
        </row>
        <row r="1274">
          <cell r="A1274">
            <v>37704</v>
          </cell>
          <cell r="B1274">
            <v>0.26219999999999999</v>
          </cell>
        </row>
        <row r="1275">
          <cell r="A1275">
            <v>37705</v>
          </cell>
          <cell r="B1275">
            <v>0.26190000000000002</v>
          </cell>
        </row>
        <row r="1276">
          <cell r="A1276">
            <v>37706</v>
          </cell>
          <cell r="B1276">
            <v>0.26200000000000001</v>
          </cell>
        </row>
        <row r="1277">
          <cell r="A1277">
            <v>37707</v>
          </cell>
          <cell r="B1277">
            <v>0.26190000000000002</v>
          </cell>
        </row>
        <row r="1278">
          <cell r="A1278">
            <v>37708</v>
          </cell>
          <cell r="B1278">
            <v>0.26219999999999999</v>
          </cell>
        </row>
        <row r="1279">
          <cell r="A1279">
            <v>37709</v>
          </cell>
          <cell r="B1279">
            <v>0</v>
          </cell>
        </row>
        <row r="1280">
          <cell r="A1280">
            <v>37710</v>
          </cell>
          <cell r="B1280">
            <v>0</v>
          </cell>
        </row>
        <row r="1281">
          <cell r="A1281">
            <v>37711</v>
          </cell>
          <cell r="B1281">
            <v>0.26229999999999998</v>
          </cell>
        </row>
        <row r="1282">
          <cell r="A1282">
            <v>37712</v>
          </cell>
          <cell r="B1282">
            <v>0.2621</v>
          </cell>
        </row>
        <row r="1283">
          <cell r="A1283">
            <v>37713</v>
          </cell>
          <cell r="B1283">
            <v>0.2621</v>
          </cell>
        </row>
        <row r="1284">
          <cell r="A1284">
            <v>37714</v>
          </cell>
          <cell r="B1284">
            <v>0.2621</v>
          </cell>
        </row>
        <row r="1285">
          <cell r="A1285">
            <v>37715</v>
          </cell>
          <cell r="B1285">
            <v>0.2621</v>
          </cell>
        </row>
        <row r="1286">
          <cell r="A1286">
            <v>37716</v>
          </cell>
          <cell r="B1286">
            <v>0</v>
          </cell>
        </row>
        <row r="1287">
          <cell r="A1287">
            <v>37717</v>
          </cell>
          <cell r="B1287">
            <v>0</v>
          </cell>
        </row>
        <row r="1288">
          <cell r="A1288">
            <v>37718</v>
          </cell>
          <cell r="B1288">
            <v>0.26219999999999999</v>
          </cell>
        </row>
        <row r="1289">
          <cell r="A1289">
            <v>37719</v>
          </cell>
          <cell r="B1289">
            <v>0.26219999999999999</v>
          </cell>
        </row>
        <row r="1290">
          <cell r="A1290">
            <v>37720</v>
          </cell>
          <cell r="B1290">
            <v>0.2621</v>
          </cell>
        </row>
        <row r="1291">
          <cell r="A1291">
            <v>37721</v>
          </cell>
          <cell r="B1291">
            <v>0.26190000000000002</v>
          </cell>
        </row>
        <row r="1292">
          <cell r="A1292">
            <v>37722</v>
          </cell>
          <cell r="B1292">
            <v>0.26200000000000001</v>
          </cell>
        </row>
        <row r="1293">
          <cell r="A1293">
            <v>37723</v>
          </cell>
          <cell r="B1293">
            <v>0</v>
          </cell>
        </row>
        <row r="1294">
          <cell r="A1294">
            <v>37724</v>
          </cell>
          <cell r="B1294">
            <v>0</v>
          </cell>
        </row>
        <row r="1295">
          <cell r="A1295">
            <v>37725</v>
          </cell>
          <cell r="B1295">
            <v>0.26200000000000001</v>
          </cell>
        </row>
        <row r="1296">
          <cell r="A1296">
            <v>37726</v>
          </cell>
          <cell r="B1296">
            <v>0.2621</v>
          </cell>
        </row>
        <row r="1297">
          <cell r="A1297">
            <v>37727</v>
          </cell>
          <cell r="B1297">
            <v>0.26269999999999999</v>
          </cell>
        </row>
        <row r="1298">
          <cell r="A1298">
            <v>37728</v>
          </cell>
          <cell r="B1298">
            <v>0.26290000000000002</v>
          </cell>
        </row>
        <row r="1299">
          <cell r="A1299">
            <v>37729</v>
          </cell>
          <cell r="B1299">
            <v>0</v>
          </cell>
        </row>
        <row r="1300">
          <cell r="A1300">
            <v>37730</v>
          </cell>
          <cell r="B1300">
            <v>0</v>
          </cell>
        </row>
        <row r="1301">
          <cell r="A1301">
            <v>37731</v>
          </cell>
          <cell r="B1301">
            <v>0</v>
          </cell>
        </row>
        <row r="1302">
          <cell r="A1302">
            <v>37732</v>
          </cell>
          <cell r="B1302">
            <v>0</v>
          </cell>
        </row>
        <row r="1303">
          <cell r="A1303">
            <v>37733</v>
          </cell>
          <cell r="B1303">
            <v>0.26279999999999998</v>
          </cell>
        </row>
        <row r="1304">
          <cell r="A1304">
            <v>37734</v>
          </cell>
          <cell r="B1304">
            <v>0.26279999999999998</v>
          </cell>
        </row>
        <row r="1305">
          <cell r="A1305">
            <v>37735</v>
          </cell>
          <cell r="B1305">
            <v>0.26250000000000001</v>
          </cell>
        </row>
        <row r="1306">
          <cell r="A1306">
            <v>37736</v>
          </cell>
          <cell r="B1306">
            <v>0.26219999999999999</v>
          </cell>
        </row>
        <row r="1307">
          <cell r="A1307">
            <v>37737</v>
          </cell>
          <cell r="B1307">
            <v>0</v>
          </cell>
        </row>
        <row r="1308">
          <cell r="A1308">
            <v>37738</v>
          </cell>
          <cell r="B1308">
            <v>0</v>
          </cell>
        </row>
        <row r="1309">
          <cell r="A1309">
            <v>37739</v>
          </cell>
          <cell r="B1309">
            <v>0.26229999999999998</v>
          </cell>
        </row>
        <row r="1310">
          <cell r="A1310">
            <v>37740</v>
          </cell>
          <cell r="B1310">
            <v>0.26229999999999998</v>
          </cell>
        </row>
        <row r="1311">
          <cell r="A1311">
            <v>37741</v>
          </cell>
          <cell r="B1311">
            <v>0.26279999999999998</v>
          </cell>
        </row>
        <row r="1312">
          <cell r="A1312">
            <v>37742</v>
          </cell>
          <cell r="B1312">
            <v>0</v>
          </cell>
        </row>
        <row r="1313">
          <cell r="A1313">
            <v>37743</v>
          </cell>
          <cell r="B1313">
            <v>0.26290000000000002</v>
          </cell>
        </row>
        <row r="1314">
          <cell r="A1314">
            <v>37744</v>
          </cell>
          <cell r="B1314">
            <v>0</v>
          </cell>
        </row>
        <row r="1315">
          <cell r="A1315">
            <v>37745</v>
          </cell>
          <cell r="B1315">
            <v>0</v>
          </cell>
        </row>
        <row r="1316">
          <cell r="A1316">
            <v>37746</v>
          </cell>
          <cell r="B1316">
            <v>0.26279999999999998</v>
          </cell>
        </row>
        <row r="1317">
          <cell r="A1317">
            <v>37747</v>
          </cell>
          <cell r="B1317">
            <v>0.26250000000000001</v>
          </cell>
        </row>
        <row r="1318">
          <cell r="A1318">
            <v>37748</v>
          </cell>
          <cell r="B1318">
            <v>0.26240000000000002</v>
          </cell>
        </row>
        <row r="1319">
          <cell r="A1319">
            <v>37749</v>
          </cell>
          <cell r="B1319">
            <v>0.26229999999999998</v>
          </cell>
        </row>
        <row r="1320">
          <cell r="A1320">
            <v>37750</v>
          </cell>
          <cell r="B1320">
            <v>0.26229999999999998</v>
          </cell>
        </row>
        <row r="1321">
          <cell r="A1321">
            <v>37751</v>
          </cell>
          <cell r="B1321">
            <v>0</v>
          </cell>
        </row>
        <row r="1322">
          <cell r="A1322">
            <v>37752</v>
          </cell>
          <cell r="B1322">
            <v>0</v>
          </cell>
        </row>
        <row r="1323">
          <cell r="A1323">
            <v>37753</v>
          </cell>
          <cell r="B1323">
            <v>0.26219999999999999</v>
          </cell>
        </row>
        <row r="1324">
          <cell r="A1324">
            <v>37754</v>
          </cell>
          <cell r="B1324">
            <v>0.2621</v>
          </cell>
        </row>
        <row r="1325">
          <cell r="A1325">
            <v>37755</v>
          </cell>
          <cell r="B1325">
            <v>0.26229999999999998</v>
          </cell>
        </row>
        <row r="1326">
          <cell r="A1326">
            <v>37756</v>
          </cell>
          <cell r="B1326">
            <v>0.26200000000000001</v>
          </cell>
        </row>
        <row r="1327">
          <cell r="A1327">
            <v>37757</v>
          </cell>
          <cell r="B1327">
            <v>0.26250000000000001</v>
          </cell>
        </row>
        <row r="1328">
          <cell r="A1328">
            <v>37758</v>
          </cell>
          <cell r="B1328">
            <v>0</v>
          </cell>
        </row>
        <row r="1329">
          <cell r="A1329">
            <v>37759</v>
          </cell>
          <cell r="B1329">
            <v>0</v>
          </cell>
        </row>
        <row r="1330">
          <cell r="A1330">
            <v>37760</v>
          </cell>
          <cell r="B1330">
            <v>0.2626</v>
          </cell>
        </row>
        <row r="1331">
          <cell r="A1331">
            <v>37761</v>
          </cell>
          <cell r="B1331">
            <v>0.26240000000000002</v>
          </cell>
        </row>
        <row r="1332">
          <cell r="A1332">
            <v>37762</v>
          </cell>
          <cell r="B1332">
            <v>0.26200000000000001</v>
          </cell>
        </row>
        <row r="1333">
          <cell r="A1333">
            <v>37763</v>
          </cell>
          <cell r="B1333">
            <v>0.26179999999999998</v>
          </cell>
        </row>
        <row r="1334">
          <cell r="A1334">
            <v>37764</v>
          </cell>
          <cell r="B1334">
            <v>0.26190000000000002</v>
          </cell>
        </row>
        <row r="1335">
          <cell r="A1335">
            <v>37765</v>
          </cell>
          <cell r="B1335">
            <v>0</v>
          </cell>
        </row>
        <row r="1336">
          <cell r="A1336">
            <v>37766</v>
          </cell>
          <cell r="B1336">
            <v>0</v>
          </cell>
        </row>
        <row r="1337">
          <cell r="A1337">
            <v>37767</v>
          </cell>
          <cell r="B1337">
            <v>0.26190000000000002</v>
          </cell>
        </row>
        <row r="1338">
          <cell r="A1338">
            <v>37768</v>
          </cell>
          <cell r="B1338">
            <v>0.26179999999999998</v>
          </cell>
        </row>
        <row r="1339">
          <cell r="A1339">
            <v>37769</v>
          </cell>
          <cell r="B1339">
            <v>0.26169999999999999</v>
          </cell>
        </row>
        <row r="1340">
          <cell r="A1340">
            <v>37770</v>
          </cell>
          <cell r="B1340">
            <v>0.26179999999999998</v>
          </cell>
        </row>
        <row r="1341">
          <cell r="A1341">
            <v>37771</v>
          </cell>
          <cell r="B1341">
            <v>0.26179999999999998</v>
          </cell>
        </row>
        <row r="1342">
          <cell r="A1342">
            <v>37772</v>
          </cell>
          <cell r="B1342">
            <v>0</v>
          </cell>
        </row>
        <row r="1343">
          <cell r="A1343">
            <v>37773</v>
          </cell>
          <cell r="B1343">
            <v>0</v>
          </cell>
        </row>
        <row r="1344">
          <cell r="A1344">
            <v>37774</v>
          </cell>
          <cell r="B1344">
            <v>0.26190000000000002</v>
          </cell>
        </row>
        <row r="1345">
          <cell r="A1345">
            <v>37775</v>
          </cell>
          <cell r="B1345">
            <v>0.26200000000000001</v>
          </cell>
        </row>
        <row r="1346">
          <cell r="A1346">
            <v>37776</v>
          </cell>
          <cell r="B1346">
            <v>0.26179999999999998</v>
          </cell>
        </row>
        <row r="1347">
          <cell r="A1347">
            <v>37777</v>
          </cell>
          <cell r="B1347">
            <v>0.26190000000000002</v>
          </cell>
        </row>
        <row r="1348">
          <cell r="A1348">
            <v>37778</v>
          </cell>
          <cell r="B1348">
            <v>0.26179999999999998</v>
          </cell>
        </row>
        <row r="1349">
          <cell r="A1349">
            <v>37779</v>
          </cell>
          <cell r="B1349">
            <v>0</v>
          </cell>
        </row>
        <row r="1350">
          <cell r="A1350">
            <v>37780</v>
          </cell>
          <cell r="B1350">
            <v>0</v>
          </cell>
        </row>
        <row r="1351">
          <cell r="A1351">
            <v>37781</v>
          </cell>
          <cell r="B1351">
            <v>0.26179999999999998</v>
          </cell>
        </row>
        <row r="1352">
          <cell r="A1352">
            <v>37782</v>
          </cell>
          <cell r="B1352">
            <v>0.26179999999999998</v>
          </cell>
        </row>
        <row r="1353">
          <cell r="A1353">
            <v>37783</v>
          </cell>
          <cell r="B1353">
            <v>0.26169999999999999</v>
          </cell>
        </row>
        <row r="1354">
          <cell r="A1354">
            <v>37784</v>
          </cell>
          <cell r="B1354">
            <v>0.2616</v>
          </cell>
        </row>
        <row r="1355">
          <cell r="A1355">
            <v>37785</v>
          </cell>
          <cell r="B1355">
            <v>0.2616</v>
          </cell>
        </row>
        <row r="1356">
          <cell r="A1356">
            <v>37786</v>
          </cell>
          <cell r="B1356">
            <v>0</v>
          </cell>
        </row>
        <row r="1357">
          <cell r="A1357">
            <v>37787</v>
          </cell>
          <cell r="B1357">
            <v>0</v>
          </cell>
        </row>
        <row r="1358">
          <cell r="A1358">
            <v>37788</v>
          </cell>
          <cell r="B1358">
            <v>0.2616</v>
          </cell>
        </row>
        <row r="1359">
          <cell r="A1359">
            <v>37789</v>
          </cell>
          <cell r="B1359">
            <v>0.2616</v>
          </cell>
        </row>
        <row r="1360">
          <cell r="A1360">
            <v>37790</v>
          </cell>
          <cell r="B1360">
            <v>0.26140000000000002</v>
          </cell>
        </row>
        <row r="1361">
          <cell r="A1361">
            <v>37791</v>
          </cell>
          <cell r="B1361">
            <v>0</v>
          </cell>
        </row>
        <row r="1362">
          <cell r="A1362">
            <v>37792</v>
          </cell>
          <cell r="B1362">
            <v>0.25659999999999999</v>
          </cell>
        </row>
        <row r="1363">
          <cell r="A1363">
            <v>37793</v>
          </cell>
          <cell r="B1363">
            <v>0</v>
          </cell>
        </row>
        <row r="1364">
          <cell r="A1364">
            <v>37794</v>
          </cell>
          <cell r="B1364">
            <v>0</v>
          </cell>
        </row>
        <row r="1365">
          <cell r="A1365">
            <v>37795</v>
          </cell>
          <cell r="B1365">
            <v>0.25650000000000001</v>
          </cell>
        </row>
        <row r="1366">
          <cell r="A1366">
            <v>37796</v>
          </cell>
          <cell r="B1366">
            <v>0.25659999999999999</v>
          </cell>
        </row>
        <row r="1367">
          <cell r="A1367">
            <v>37797</v>
          </cell>
          <cell r="B1367">
            <v>0.25659999999999999</v>
          </cell>
        </row>
        <row r="1368">
          <cell r="A1368">
            <v>37798</v>
          </cell>
          <cell r="B1368">
            <v>0.25659999999999999</v>
          </cell>
        </row>
        <row r="1369">
          <cell r="A1369">
            <v>37799</v>
          </cell>
          <cell r="B1369">
            <v>0.25669999999999998</v>
          </cell>
        </row>
        <row r="1370">
          <cell r="A1370">
            <v>37800</v>
          </cell>
          <cell r="B1370">
            <v>0</v>
          </cell>
        </row>
        <row r="1371">
          <cell r="A1371">
            <v>37801</v>
          </cell>
          <cell r="B1371">
            <v>0</v>
          </cell>
        </row>
        <row r="1372">
          <cell r="A1372">
            <v>37802</v>
          </cell>
          <cell r="B1372">
            <v>0.25679999999999997</v>
          </cell>
        </row>
        <row r="1373">
          <cell r="A1373">
            <v>37803</v>
          </cell>
          <cell r="B1373">
            <v>0.25650000000000001</v>
          </cell>
        </row>
        <row r="1374">
          <cell r="A1374">
            <v>37804</v>
          </cell>
          <cell r="B1374">
            <v>0.25650000000000001</v>
          </cell>
        </row>
        <row r="1375">
          <cell r="A1375">
            <v>37805</v>
          </cell>
          <cell r="B1375">
            <v>0.25640000000000002</v>
          </cell>
        </row>
        <row r="1376">
          <cell r="A1376">
            <v>37806</v>
          </cell>
          <cell r="B1376">
            <v>0.25629999999999997</v>
          </cell>
        </row>
        <row r="1377">
          <cell r="A1377">
            <v>37807</v>
          </cell>
          <cell r="B1377">
            <v>0</v>
          </cell>
        </row>
        <row r="1378">
          <cell r="A1378">
            <v>37808</v>
          </cell>
          <cell r="B1378">
            <v>0</v>
          </cell>
        </row>
        <row r="1379">
          <cell r="A1379">
            <v>37809</v>
          </cell>
          <cell r="B1379">
            <v>0.25619999999999998</v>
          </cell>
        </row>
        <row r="1380">
          <cell r="A1380">
            <v>37810</v>
          </cell>
          <cell r="B1380">
            <v>0.25629999999999997</v>
          </cell>
        </row>
        <row r="1381">
          <cell r="A1381">
            <v>37811</v>
          </cell>
          <cell r="B1381">
            <v>0.25629999999999997</v>
          </cell>
        </row>
        <row r="1382">
          <cell r="A1382">
            <v>37812</v>
          </cell>
          <cell r="B1382">
            <v>0.25609999999999999</v>
          </cell>
        </row>
        <row r="1383">
          <cell r="A1383">
            <v>37813</v>
          </cell>
          <cell r="B1383">
            <v>0.25609999999999999</v>
          </cell>
        </row>
        <row r="1384">
          <cell r="A1384">
            <v>37814</v>
          </cell>
          <cell r="B1384">
            <v>0</v>
          </cell>
        </row>
        <row r="1385">
          <cell r="A1385">
            <v>37815</v>
          </cell>
          <cell r="B1385">
            <v>0</v>
          </cell>
        </row>
        <row r="1386">
          <cell r="A1386">
            <v>37816</v>
          </cell>
          <cell r="B1386">
            <v>0.25619999999999998</v>
          </cell>
        </row>
        <row r="1387">
          <cell r="A1387">
            <v>37817</v>
          </cell>
          <cell r="B1387">
            <v>0.25629999999999997</v>
          </cell>
        </row>
        <row r="1388">
          <cell r="A1388">
            <v>37818</v>
          </cell>
          <cell r="B1388">
            <v>0.25619999999999998</v>
          </cell>
        </row>
        <row r="1389">
          <cell r="A1389">
            <v>37819</v>
          </cell>
          <cell r="B1389">
            <v>0.25600000000000001</v>
          </cell>
        </row>
        <row r="1390">
          <cell r="A1390">
            <v>37820</v>
          </cell>
          <cell r="B1390">
            <v>0.25629999999999997</v>
          </cell>
        </row>
        <row r="1391">
          <cell r="A1391">
            <v>37821</v>
          </cell>
          <cell r="B1391">
            <v>0</v>
          </cell>
        </row>
        <row r="1392">
          <cell r="A1392">
            <v>37822</v>
          </cell>
          <cell r="B1392">
            <v>0</v>
          </cell>
        </row>
        <row r="1393">
          <cell r="A1393">
            <v>37823</v>
          </cell>
          <cell r="B1393">
            <v>0.25600000000000001</v>
          </cell>
        </row>
        <row r="1394">
          <cell r="A1394">
            <v>37824</v>
          </cell>
          <cell r="B1394">
            <v>0.25580000000000003</v>
          </cell>
        </row>
        <row r="1395">
          <cell r="A1395">
            <v>37825</v>
          </cell>
          <cell r="B1395">
            <v>0.25559999999999999</v>
          </cell>
        </row>
        <row r="1396">
          <cell r="A1396">
            <v>37826</v>
          </cell>
          <cell r="B1396">
            <v>0.24179999999999999</v>
          </cell>
        </row>
        <row r="1397">
          <cell r="A1397">
            <v>37827</v>
          </cell>
          <cell r="B1397">
            <v>0.2419</v>
          </cell>
        </row>
        <row r="1398">
          <cell r="A1398">
            <v>37828</v>
          </cell>
          <cell r="B1398">
            <v>0</v>
          </cell>
        </row>
        <row r="1399">
          <cell r="A1399">
            <v>37829</v>
          </cell>
          <cell r="B1399">
            <v>0</v>
          </cell>
        </row>
        <row r="1400">
          <cell r="A1400">
            <v>37830</v>
          </cell>
          <cell r="B1400">
            <v>0.24179999999999999</v>
          </cell>
        </row>
        <row r="1401">
          <cell r="A1401">
            <v>37831</v>
          </cell>
          <cell r="B1401">
            <v>0.24179999999999999</v>
          </cell>
        </row>
        <row r="1402">
          <cell r="A1402">
            <v>37832</v>
          </cell>
          <cell r="B1402">
            <v>0.2419</v>
          </cell>
        </row>
        <row r="1403">
          <cell r="A1403">
            <v>37833</v>
          </cell>
          <cell r="B1403">
            <v>0.24210000000000001</v>
          </cell>
        </row>
        <row r="1404">
          <cell r="A1404">
            <v>37834</v>
          </cell>
          <cell r="B1404">
            <v>0.24210000000000001</v>
          </cell>
        </row>
        <row r="1405">
          <cell r="A1405">
            <v>37835</v>
          </cell>
          <cell r="B1405">
            <v>0</v>
          </cell>
        </row>
        <row r="1406">
          <cell r="A1406">
            <v>37836</v>
          </cell>
          <cell r="B1406">
            <v>0</v>
          </cell>
        </row>
        <row r="1407">
          <cell r="A1407">
            <v>37837</v>
          </cell>
          <cell r="B1407">
            <v>0.2424</v>
          </cell>
        </row>
        <row r="1408">
          <cell r="A1408">
            <v>37838</v>
          </cell>
          <cell r="B1408">
            <v>0.2424</v>
          </cell>
        </row>
        <row r="1409">
          <cell r="A1409">
            <v>37839</v>
          </cell>
          <cell r="B1409">
            <v>0.2424</v>
          </cell>
        </row>
        <row r="1410">
          <cell r="A1410">
            <v>37840</v>
          </cell>
          <cell r="B1410">
            <v>0.2422</v>
          </cell>
        </row>
        <row r="1411">
          <cell r="A1411">
            <v>37841</v>
          </cell>
          <cell r="B1411">
            <v>0.2424</v>
          </cell>
        </row>
        <row r="1412">
          <cell r="A1412">
            <v>37842</v>
          </cell>
          <cell r="B1412">
            <v>0</v>
          </cell>
        </row>
        <row r="1413">
          <cell r="A1413">
            <v>37843</v>
          </cell>
          <cell r="B1413">
            <v>0</v>
          </cell>
        </row>
        <row r="1414">
          <cell r="A1414">
            <v>37844</v>
          </cell>
          <cell r="B1414">
            <v>0.24249999999999999</v>
          </cell>
        </row>
        <row r="1415">
          <cell r="A1415">
            <v>37845</v>
          </cell>
          <cell r="B1415">
            <v>0.24249999999999999</v>
          </cell>
        </row>
        <row r="1416">
          <cell r="A1416">
            <v>37846</v>
          </cell>
          <cell r="B1416">
            <v>0.24229999999999999</v>
          </cell>
        </row>
        <row r="1417">
          <cell r="A1417">
            <v>37847</v>
          </cell>
          <cell r="B1417">
            <v>0.24199999999999999</v>
          </cell>
        </row>
        <row r="1418">
          <cell r="A1418">
            <v>37848</v>
          </cell>
          <cell r="B1418">
            <v>0.24199999999999999</v>
          </cell>
        </row>
        <row r="1419">
          <cell r="A1419">
            <v>37849</v>
          </cell>
          <cell r="B1419">
            <v>0</v>
          </cell>
        </row>
        <row r="1420">
          <cell r="A1420">
            <v>37850</v>
          </cell>
          <cell r="B1420">
            <v>0</v>
          </cell>
        </row>
        <row r="1421">
          <cell r="A1421">
            <v>37851</v>
          </cell>
          <cell r="B1421">
            <v>0.24210000000000001</v>
          </cell>
        </row>
        <row r="1422">
          <cell r="A1422">
            <v>37852</v>
          </cell>
          <cell r="B1422">
            <v>0.24199999999999999</v>
          </cell>
        </row>
        <row r="1423">
          <cell r="A1423">
            <v>37853</v>
          </cell>
          <cell r="B1423">
            <v>0.2387</v>
          </cell>
        </row>
        <row r="1424">
          <cell r="A1424">
            <v>37854</v>
          </cell>
          <cell r="B1424">
            <v>0.21709999999999999</v>
          </cell>
        </row>
        <row r="1425">
          <cell r="A1425">
            <v>37855</v>
          </cell>
          <cell r="B1425">
            <v>0.21679999999999999</v>
          </cell>
        </row>
        <row r="1426">
          <cell r="A1426">
            <v>37856</v>
          </cell>
          <cell r="B1426">
            <v>0</v>
          </cell>
        </row>
        <row r="1427">
          <cell r="A1427">
            <v>37857</v>
          </cell>
          <cell r="B1427">
            <v>0</v>
          </cell>
        </row>
        <row r="1428">
          <cell r="A1428">
            <v>37858</v>
          </cell>
          <cell r="B1428">
            <v>0.2167</v>
          </cell>
        </row>
        <row r="1429">
          <cell r="A1429">
            <v>37859</v>
          </cell>
          <cell r="B1429">
            <v>0.21659999999999999</v>
          </cell>
        </row>
        <row r="1430">
          <cell r="A1430">
            <v>37860</v>
          </cell>
          <cell r="B1430">
            <v>0.21690000000000001</v>
          </cell>
        </row>
        <row r="1431">
          <cell r="A1431">
            <v>37861</v>
          </cell>
          <cell r="B1431">
            <v>0.217</v>
          </cell>
        </row>
        <row r="1432">
          <cell r="A1432">
            <v>37862</v>
          </cell>
          <cell r="B1432">
            <v>0.21690000000000001</v>
          </cell>
        </row>
        <row r="1433">
          <cell r="A1433">
            <v>37863</v>
          </cell>
          <cell r="B1433">
            <v>0</v>
          </cell>
        </row>
        <row r="1434">
          <cell r="A1434">
            <v>37864</v>
          </cell>
          <cell r="B1434">
            <v>0</v>
          </cell>
        </row>
        <row r="1435">
          <cell r="A1435">
            <v>37865</v>
          </cell>
          <cell r="B1435">
            <v>0.21690000000000001</v>
          </cell>
        </row>
        <row r="1436">
          <cell r="A1436">
            <v>37866</v>
          </cell>
          <cell r="B1436">
            <v>0.21690000000000001</v>
          </cell>
        </row>
        <row r="1437">
          <cell r="A1437">
            <v>37867</v>
          </cell>
          <cell r="B1437">
            <v>0.217</v>
          </cell>
        </row>
        <row r="1438">
          <cell r="A1438">
            <v>37868</v>
          </cell>
          <cell r="B1438">
            <v>0.217</v>
          </cell>
        </row>
        <row r="1439">
          <cell r="A1439">
            <v>37869</v>
          </cell>
          <cell r="B1439">
            <v>0.21709999999999999</v>
          </cell>
        </row>
        <row r="1440">
          <cell r="A1440">
            <v>37870</v>
          </cell>
          <cell r="B1440">
            <v>0</v>
          </cell>
        </row>
        <row r="1441">
          <cell r="A1441">
            <v>37871</v>
          </cell>
          <cell r="B1441">
            <v>0</v>
          </cell>
        </row>
        <row r="1442">
          <cell r="A1442">
            <v>37872</v>
          </cell>
          <cell r="B1442">
            <v>0.21709999999999999</v>
          </cell>
        </row>
        <row r="1443">
          <cell r="A1443">
            <v>37873</v>
          </cell>
          <cell r="B1443">
            <v>0.2172</v>
          </cell>
        </row>
        <row r="1444">
          <cell r="A1444">
            <v>37874</v>
          </cell>
          <cell r="B1444">
            <v>0.2172</v>
          </cell>
        </row>
        <row r="1445">
          <cell r="A1445">
            <v>37875</v>
          </cell>
          <cell r="B1445">
            <v>0.2172</v>
          </cell>
        </row>
        <row r="1446">
          <cell r="A1446">
            <v>37876</v>
          </cell>
          <cell r="B1446">
            <v>0.21729999999999999</v>
          </cell>
        </row>
        <row r="1447">
          <cell r="A1447">
            <v>37877</v>
          </cell>
          <cell r="B1447">
            <v>0</v>
          </cell>
        </row>
        <row r="1448">
          <cell r="A1448">
            <v>37878</v>
          </cell>
          <cell r="B1448">
            <v>0</v>
          </cell>
        </row>
        <row r="1449">
          <cell r="A1449">
            <v>37879</v>
          </cell>
          <cell r="B1449">
            <v>0.21709999999999999</v>
          </cell>
        </row>
        <row r="1450">
          <cell r="A1450">
            <v>37880</v>
          </cell>
          <cell r="B1450">
            <v>0.2167</v>
          </cell>
        </row>
        <row r="1451">
          <cell r="A1451">
            <v>37881</v>
          </cell>
          <cell r="B1451">
            <v>0.21590000000000001</v>
          </cell>
        </row>
        <row r="1452">
          <cell r="A1452">
            <v>37882</v>
          </cell>
          <cell r="B1452">
            <v>0.19689999999999999</v>
          </cell>
        </row>
        <row r="1453">
          <cell r="A1453">
            <v>37883</v>
          </cell>
          <cell r="B1453">
            <v>0.1968</v>
          </cell>
        </row>
        <row r="1454">
          <cell r="A1454">
            <v>37884</v>
          </cell>
          <cell r="B1454">
            <v>0</v>
          </cell>
        </row>
        <row r="1455">
          <cell r="A1455">
            <v>37885</v>
          </cell>
          <cell r="B1455">
            <v>0</v>
          </cell>
        </row>
        <row r="1456">
          <cell r="A1456">
            <v>37886</v>
          </cell>
          <cell r="B1456">
            <v>0.19700000000000001</v>
          </cell>
        </row>
        <row r="1457">
          <cell r="A1457">
            <v>37887</v>
          </cell>
          <cell r="B1457">
            <v>0.19719999999999999</v>
          </cell>
        </row>
        <row r="1458">
          <cell r="A1458">
            <v>37888</v>
          </cell>
          <cell r="B1458">
            <v>0.19719999999999999</v>
          </cell>
        </row>
        <row r="1459">
          <cell r="A1459">
            <v>37889</v>
          </cell>
          <cell r="B1459">
            <v>0.1971</v>
          </cell>
        </row>
        <row r="1460">
          <cell r="A1460">
            <v>37890</v>
          </cell>
          <cell r="B1460">
            <v>0.1971</v>
          </cell>
        </row>
        <row r="1461">
          <cell r="A1461">
            <v>37891</v>
          </cell>
          <cell r="B1461">
            <v>0</v>
          </cell>
        </row>
        <row r="1462">
          <cell r="A1462">
            <v>37892</v>
          </cell>
          <cell r="B1462">
            <v>0</v>
          </cell>
        </row>
        <row r="1463">
          <cell r="A1463">
            <v>37893</v>
          </cell>
          <cell r="B1463">
            <v>0.1971</v>
          </cell>
        </row>
        <row r="1464">
          <cell r="A1464">
            <v>37894</v>
          </cell>
          <cell r="B1464">
            <v>0.1971</v>
          </cell>
        </row>
        <row r="1465">
          <cell r="A1465">
            <v>37895</v>
          </cell>
          <cell r="B1465">
            <v>0.19719999999999999</v>
          </cell>
        </row>
        <row r="1466">
          <cell r="A1466">
            <v>37896</v>
          </cell>
          <cell r="B1466">
            <v>0.1973</v>
          </cell>
        </row>
        <row r="1467">
          <cell r="A1467">
            <v>37897</v>
          </cell>
          <cell r="B1467">
            <v>0.1973</v>
          </cell>
        </row>
        <row r="1468">
          <cell r="A1468">
            <v>37898</v>
          </cell>
          <cell r="B1468">
            <v>0</v>
          </cell>
        </row>
        <row r="1469">
          <cell r="A1469">
            <v>37899</v>
          </cell>
          <cell r="B1469">
            <v>0</v>
          </cell>
        </row>
        <row r="1470">
          <cell r="A1470">
            <v>37900</v>
          </cell>
          <cell r="B1470">
            <v>0.19719999999999999</v>
          </cell>
        </row>
        <row r="1471">
          <cell r="A1471">
            <v>37901</v>
          </cell>
          <cell r="B1471">
            <v>0.19719999999999999</v>
          </cell>
        </row>
        <row r="1472">
          <cell r="A1472">
            <v>37902</v>
          </cell>
          <cell r="B1472">
            <v>0.19719999999999999</v>
          </cell>
        </row>
        <row r="1473">
          <cell r="A1473">
            <v>37903</v>
          </cell>
          <cell r="B1473">
            <v>0.1971</v>
          </cell>
        </row>
        <row r="1474">
          <cell r="A1474">
            <v>37904</v>
          </cell>
          <cell r="B1474">
            <v>0.1973</v>
          </cell>
        </row>
        <row r="1475">
          <cell r="A1475">
            <v>37905</v>
          </cell>
          <cell r="B1475">
            <v>0</v>
          </cell>
        </row>
        <row r="1476">
          <cell r="A1476">
            <v>37906</v>
          </cell>
          <cell r="B1476">
            <v>0</v>
          </cell>
        </row>
        <row r="1477">
          <cell r="A1477">
            <v>37907</v>
          </cell>
          <cell r="B1477">
            <v>0.19739999999999999</v>
          </cell>
        </row>
        <row r="1478">
          <cell r="A1478">
            <v>37908</v>
          </cell>
          <cell r="B1478">
            <v>0.19739999999999999</v>
          </cell>
        </row>
        <row r="1479">
          <cell r="A1479">
            <v>37909</v>
          </cell>
          <cell r="B1479">
            <v>0.19739999999999999</v>
          </cell>
        </row>
        <row r="1480">
          <cell r="A1480">
            <v>37910</v>
          </cell>
          <cell r="B1480">
            <v>0.19750000000000001</v>
          </cell>
        </row>
        <row r="1481">
          <cell r="A1481">
            <v>37911</v>
          </cell>
          <cell r="B1481">
            <v>0.1976</v>
          </cell>
        </row>
        <row r="1482">
          <cell r="A1482">
            <v>37912</v>
          </cell>
          <cell r="B1482">
            <v>0</v>
          </cell>
        </row>
        <row r="1483">
          <cell r="A1483">
            <v>37913</v>
          </cell>
          <cell r="B1483">
            <v>0</v>
          </cell>
        </row>
        <row r="1484">
          <cell r="A1484">
            <v>37914</v>
          </cell>
          <cell r="B1484">
            <v>0.19750000000000001</v>
          </cell>
        </row>
        <row r="1485">
          <cell r="A1485">
            <v>37915</v>
          </cell>
          <cell r="B1485">
            <v>0.1973</v>
          </cell>
        </row>
        <row r="1486">
          <cell r="A1486">
            <v>37916</v>
          </cell>
          <cell r="B1486">
            <v>0.19689999999999999</v>
          </cell>
        </row>
        <row r="1487">
          <cell r="A1487">
            <v>37917</v>
          </cell>
          <cell r="B1487">
            <v>0.18720000000000001</v>
          </cell>
        </row>
        <row r="1488">
          <cell r="A1488">
            <v>37918</v>
          </cell>
          <cell r="B1488">
            <v>0.187</v>
          </cell>
        </row>
        <row r="1489">
          <cell r="A1489">
            <v>37919</v>
          </cell>
          <cell r="B1489">
            <v>0</v>
          </cell>
        </row>
        <row r="1490">
          <cell r="A1490">
            <v>37920</v>
          </cell>
          <cell r="B1490">
            <v>0</v>
          </cell>
        </row>
        <row r="1491">
          <cell r="A1491">
            <v>37921</v>
          </cell>
          <cell r="B1491">
            <v>0.187</v>
          </cell>
        </row>
        <row r="1492">
          <cell r="A1492">
            <v>37922</v>
          </cell>
          <cell r="B1492">
            <v>0.187</v>
          </cell>
        </row>
        <row r="1493">
          <cell r="A1493">
            <v>37923</v>
          </cell>
          <cell r="B1493">
            <v>0.18740000000000001</v>
          </cell>
        </row>
        <row r="1494">
          <cell r="A1494">
            <v>37924</v>
          </cell>
          <cell r="B1494">
            <v>0.18740000000000001</v>
          </cell>
        </row>
        <row r="1495">
          <cell r="A1495">
            <v>37925</v>
          </cell>
          <cell r="B1495">
            <v>0.1875</v>
          </cell>
        </row>
        <row r="1496">
          <cell r="A1496">
            <v>37926</v>
          </cell>
          <cell r="B1496">
            <v>0</v>
          </cell>
        </row>
        <row r="1497">
          <cell r="A1497">
            <v>37927</v>
          </cell>
          <cell r="B1497">
            <v>0</v>
          </cell>
        </row>
        <row r="1498">
          <cell r="A1498">
            <v>37928</v>
          </cell>
          <cell r="B1498">
            <v>0.18740000000000001</v>
          </cell>
        </row>
        <row r="1499">
          <cell r="A1499">
            <v>37929</v>
          </cell>
          <cell r="B1499">
            <v>0.1875</v>
          </cell>
        </row>
        <row r="1500">
          <cell r="A1500">
            <v>37930</v>
          </cell>
          <cell r="B1500">
            <v>0.18759999999999999</v>
          </cell>
        </row>
        <row r="1501">
          <cell r="A1501">
            <v>37931</v>
          </cell>
          <cell r="B1501">
            <v>0.18759999999999999</v>
          </cell>
        </row>
        <row r="1502">
          <cell r="A1502">
            <v>37932</v>
          </cell>
          <cell r="B1502">
            <v>0.1875</v>
          </cell>
        </row>
        <row r="1503">
          <cell r="A1503">
            <v>37933</v>
          </cell>
          <cell r="B1503">
            <v>0</v>
          </cell>
        </row>
        <row r="1504">
          <cell r="A1504">
            <v>37934</v>
          </cell>
          <cell r="B1504">
            <v>0</v>
          </cell>
        </row>
        <row r="1505">
          <cell r="A1505">
            <v>37935</v>
          </cell>
          <cell r="B1505">
            <v>0.1875</v>
          </cell>
        </row>
        <row r="1506">
          <cell r="A1506">
            <v>37936</v>
          </cell>
          <cell r="B1506">
            <v>0.1875</v>
          </cell>
        </row>
        <row r="1507">
          <cell r="A1507">
            <v>37937</v>
          </cell>
          <cell r="B1507">
            <v>0.18759999999999999</v>
          </cell>
        </row>
        <row r="1508">
          <cell r="A1508">
            <v>37938</v>
          </cell>
          <cell r="B1508">
            <v>0.18759999999999999</v>
          </cell>
        </row>
        <row r="1509">
          <cell r="A1509">
            <v>37939</v>
          </cell>
          <cell r="B1509">
            <v>0.18759999999999999</v>
          </cell>
        </row>
        <row r="1510">
          <cell r="A1510">
            <v>37940</v>
          </cell>
          <cell r="B1510">
            <v>0</v>
          </cell>
        </row>
        <row r="1511">
          <cell r="A1511">
            <v>37941</v>
          </cell>
          <cell r="B1511">
            <v>0</v>
          </cell>
        </row>
        <row r="1512">
          <cell r="A1512">
            <v>37942</v>
          </cell>
          <cell r="B1512">
            <v>0.18759999999999999</v>
          </cell>
        </row>
        <row r="1513">
          <cell r="A1513">
            <v>37943</v>
          </cell>
          <cell r="B1513">
            <v>0.1875</v>
          </cell>
        </row>
        <row r="1514">
          <cell r="A1514">
            <v>37944</v>
          </cell>
          <cell r="B1514">
            <v>0.18729999999999999</v>
          </cell>
        </row>
        <row r="1515">
          <cell r="A1515">
            <v>37945</v>
          </cell>
          <cell r="B1515">
            <v>0.1729</v>
          </cell>
        </row>
        <row r="1516">
          <cell r="A1516">
            <v>37946</v>
          </cell>
          <cell r="B1516">
            <v>0.17280000000000001</v>
          </cell>
        </row>
        <row r="1517">
          <cell r="A1517">
            <v>37947</v>
          </cell>
          <cell r="B1517">
            <v>0</v>
          </cell>
        </row>
        <row r="1518">
          <cell r="A1518">
            <v>37948</v>
          </cell>
          <cell r="B1518">
            <v>0</v>
          </cell>
        </row>
        <row r="1519">
          <cell r="A1519">
            <v>37949</v>
          </cell>
          <cell r="B1519">
            <v>0.1729</v>
          </cell>
        </row>
        <row r="1520">
          <cell r="A1520">
            <v>37950</v>
          </cell>
          <cell r="B1520">
            <v>0.17269999999999999</v>
          </cell>
        </row>
        <row r="1521">
          <cell r="A1521">
            <v>37951</v>
          </cell>
          <cell r="B1521">
            <v>0.17269999999999999</v>
          </cell>
        </row>
        <row r="1522">
          <cell r="A1522">
            <v>37952</v>
          </cell>
          <cell r="B1522">
            <v>0.1726</v>
          </cell>
        </row>
        <row r="1523">
          <cell r="A1523">
            <v>37953</v>
          </cell>
          <cell r="B1523">
            <v>0.17249999999999999</v>
          </cell>
        </row>
        <row r="1524">
          <cell r="A1524">
            <v>37954</v>
          </cell>
          <cell r="B1524">
            <v>0</v>
          </cell>
        </row>
        <row r="1525">
          <cell r="A1525">
            <v>37955</v>
          </cell>
          <cell r="B1525">
            <v>0</v>
          </cell>
        </row>
        <row r="1526">
          <cell r="A1526">
            <v>37956</v>
          </cell>
          <cell r="B1526">
            <v>0.17230000000000001</v>
          </cell>
        </row>
        <row r="1527">
          <cell r="A1527">
            <v>37957</v>
          </cell>
          <cell r="B1527">
            <v>0.1721</v>
          </cell>
        </row>
        <row r="1528">
          <cell r="A1528">
            <v>37958</v>
          </cell>
          <cell r="B1528">
            <v>0.17219999999999999</v>
          </cell>
        </row>
        <row r="1529">
          <cell r="A1529">
            <v>37959</v>
          </cell>
          <cell r="B1529">
            <v>0.17219999999999999</v>
          </cell>
        </row>
        <row r="1530">
          <cell r="A1530">
            <v>37960</v>
          </cell>
          <cell r="B1530">
            <v>0.17219999999999999</v>
          </cell>
        </row>
        <row r="1531">
          <cell r="A1531">
            <v>37961</v>
          </cell>
          <cell r="B1531">
            <v>0</v>
          </cell>
        </row>
        <row r="1532">
          <cell r="A1532">
            <v>37962</v>
          </cell>
          <cell r="B1532">
            <v>0</v>
          </cell>
        </row>
        <row r="1533">
          <cell r="A1533">
            <v>37963</v>
          </cell>
          <cell r="B1533">
            <v>0.17230000000000001</v>
          </cell>
        </row>
        <row r="1534">
          <cell r="A1534">
            <v>37964</v>
          </cell>
          <cell r="B1534">
            <v>0.17219999999999999</v>
          </cell>
        </row>
        <row r="1535">
          <cell r="A1535">
            <v>37965</v>
          </cell>
          <cell r="B1535">
            <v>0.17230000000000001</v>
          </cell>
        </row>
        <row r="1536">
          <cell r="A1536">
            <v>37966</v>
          </cell>
          <cell r="B1536">
            <v>0.1721</v>
          </cell>
        </row>
        <row r="1537">
          <cell r="A1537">
            <v>37967</v>
          </cell>
          <cell r="B1537">
            <v>0.17199999999999999</v>
          </cell>
        </row>
        <row r="1538">
          <cell r="A1538">
            <v>37968</v>
          </cell>
          <cell r="B1538">
            <v>0</v>
          </cell>
        </row>
        <row r="1539">
          <cell r="A1539">
            <v>37969</v>
          </cell>
          <cell r="B1539">
            <v>0</v>
          </cell>
        </row>
        <row r="1540">
          <cell r="A1540">
            <v>37970</v>
          </cell>
          <cell r="B1540">
            <v>0.17199999999999999</v>
          </cell>
        </row>
        <row r="1541">
          <cell r="A1541">
            <v>37971</v>
          </cell>
          <cell r="B1541">
            <v>0.1719</v>
          </cell>
        </row>
        <row r="1542">
          <cell r="A1542">
            <v>37972</v>
          </cell>
          <cell r="B1542">
            <v>0.17180000000000001</v>
          </cell>
        </row>
        <row r="1543">
          <cell r="A1543">
            <v>37973</v>
          </cell>
          <cell r="B1543">
            <v>0.16200000000000001</v>
          </cell>
        </row>
        <row r="1544">
          <cell r="A1544">
            <v>37974</v>
          </cell>
          <cell r="B1544">
            <v>0.1623</v>
          </cell>
        </row>
        <row r="1545">
          <cell r="A1545">
            <v>37975</v>
          </cell>
          <cell r="B1545">
            <v>0</v>
          </cell>
        </row>
        <row r="1546">
          <cell r="A1546">
            <v>37976</v>
          </cell>
          <cell r="B1546">
            <v>0</v>
          </cell>
        </row>
        <row r="1547">
          <cell r="A1547">
            <v>37977</v>
          </cell>
          <cell r="B1547">
            <v>0.1623</v>
          </cell>
        </row>
        <row r="1548">
          <cell r="A1548">
            <v>37978</v>
          </cell>
          <cell r="B1548">
            <v>0.16239999999999999</v>
          </cell>
        </row>
        <row r="1549">
          <cell r="A1549">
            <v>37979</v>
          </cell>
          <cell r="B1549">
            <v>0.1623</v>
          </cell>
        </row>
        <row r="1550">
          <cell r="A1550">
            <v>37980</v>
          </cell>
          <cell r="B1550">
            <v>0</v>
          </cell>
        </row>
        <row r="1551">
          <cell r="A1551">
            <v>37981</v>
          </cell>
          <cell r="B1551">
            <v>0.16220000000000001</v>
          </cell>
        </row>
        <row r="1552">
          <cell r="A1552">
            <v>37982</v>
          </cell>
          <cell r="B1552">
            <v>0</v>
          </cell>
        </row>
        <row r="1553">
          <cell r="A1553">
            <v>37983</v>
          </cell>
          <cell r="B1553">
            <v>0</v>
          </cell>
        </row>
        <row r="1554">
          <cell r="A1554">
            <v>37984</v>
          </cell>
          <cell r="B1554">
            <v>0.1623</v>
          </cell>
        </row>
        <row r="1555">
          <cell r="A1555">
            <v>37985</v>
          </cell>
          <cell r="B1555">
            <v>0.16239999999999999</v>
          </cell>
        </row>
        <row r="1556">
          <cell r="A1556">
            <v>37986</v>
          </cell>
          <cell r="B1556">
            <v>0.16270000000000001</v>
          </cell>
        </row>
        <row r="1557">
          <cell r="A1557">
            <v>37987</v>
          </cell>
          <cell r="B1557">
            <v>0</v>
          </cell>
        </row>
        <row r="1558">
          <cell r="A1558">
            <v>37988</v>
          </cell>
          <cell r="B1558">
            <v>0.16259999999999999</v>
          </cell>
        </row>
        <row r="1559">
          <cell r="A1559">
            <v>37989</v>
          </cell>
          <cell r="B1559">
            <v>0</v>
          </cell>
        </row>
        <row r="1560">
          <cell r="A1560">
            <v>37990</v>
          </cell>
          <cell r="B1560">
            <v>0</v>
          </cell>
        </row>
        <row r="1561">
          <cell r="A1561">
            <v>37991</v>
          </cell>
          <cell r="B1561">
            <v>0.16250000000000001</v>
          </cell>
        </row>
        <row r="1562">
          <cell r="A1562">
            <v>37992</v>
          </cell>
          <cell r="B1562">
            <v>0.16239999999999999</v>
          </cell>
        </row>
        <row r="1563">
          <cell r="A1563">
            <v>37993</v>
          </cell>
          <cell r="B1563">
            <v>0.1623</v>
          </cell>
        </row>
        <row r="1564">
          <cell r="A1564">
            <v>37994</v>
          </cell>
          <cell r="B1564">
            <v>0.16220000000000001</v>
          </cell>
        </row>
        <row r="1565">
          <cell r="A1565">
            <v>37995</v>
          </cell>
          <cell r="B1565">
            <v>0.16220000000000001</v>
          </cell>
        </row>
        <row r="1566">
          <cell r="A1566">
            <v>37996</v>
          </cell>
          <cell r="B1566">
            <v>0</v>
          </cell>
        </row>
        <row r="1567">
          <cell r="A1567">
            <v>37997</v>
          </cell>
          <cell r="B1567">
            <v>0</v>
          </cell>
        </row>
        <row r="1568">
          <cell r="A1568">
            <v>37998</v>
          </cell>
          <cell r="B1568">
            <v>0.16220000000000001</v>
          </cell>
        </row>
        <row r="1569">
          <cell r="A1569">
            <v>37999</v>
          </cell>
          <cell r="B1569">
            <v>0.16220000000000001</v>
          </cell>
        </row>
        <row r="1570">
          <cell r="A1570">
            <v>38000</v>
          </cell>
          <cell r="B1570">
            <v>0.16220000000000001</v>
          </cell>
        </row>
        <row r="1571">
          <cell r="A1571">
            <v>38001</v>
          </cell>
          <cell r="B1571">
            <v>0.16209999999999999</v>
          </cell>
        </row>
        <row r="1572">
          <cell r="A1572">
            <v>38002</v>
          </cell>
          <cell r="B1572">
            <v>0.16200000000000001</v>
          </cell>
        </row>
        <row r="1573">
          <cell r="A1573">
            <v>38003</v>
          </cell>
          <cell r="B1573">
            <v>0</v>
          </cell>
        </row>
        <row r="1574">
          <cell r="A1574">
            <v>38004</v>
          </cell>
          <cell r="B1574">
            <v>0</v>
          </cell>
        </row>
        <row r="1575">
          <cell r="A1575">
            <v>38005</v>
          </cell>
          <cell r="B1575">
            <v>0.16200000000000001</v>
          </cell>
        </row>
        <row r="1576">
          <cell r="A1576">
            <v>38006</v>
          </cell>
          <cell r="B1576">
            <v>0.16200000000000001</v>
          </cell>
        </row>
        <row r="1577">
          <cell r="A1577">
            <v>38007</v>
          </cell>
          <cell r="B1577">
            <v>0.16200000000000001</v>
          </cell>
        </row>
        <row r="1578">
          <cell r="A1578">
            <v>38008</v>
          </cell>
          <cell r="B1578">
            <v>0.1623</v>
          </cell>
        </row>
        <row r="1579">
          <cell r="A1579">
            <v>38009</v>
          </cell>
          <cell r="B1579">
            <v>0.16239999999999999</v>
          </cell>
        </row>
        <row r="1580">
          <cell r="A1580">
            <v>38010</v>
          </cell>
          <cell r="B1580">
            <v>0</v>
          </cell>
        </row>
        <row r="1581">
          <cell r="A1581">
            <v>38011</v>
          </cell>
          <cell r="B1581">
            <v>0</v>
          </cell>
        </row>
        <row r="1582">
          <cell r="A1582">
            <v>38012</v>
          </cell>
          <cell r="B1582">
            <v>0.1623</v>
          </cell>
        </row>
        <row r="1583">
          <cell r="A1583">
            <v>38013</v>
          </cell>
          <cell r="B1583">
            <v>0.1623</v>
          </cell>
        </row>
        <row r="1584">
          <cell r="A1584">
            <v>38014</v>
          </cell>
          <cell r="B1584">
            <v>0.16209999999999999</v>
          </cell>
        </row>
        <row r="1585">
          <cell r="A1585">
            <v>38015</v>
          </cell>
          <cell r="B1585">
            <v>0.16189999999999999</v>
          </cell>
        </row>
        <row r="1586">
          <cell r="A1586">
            <v>38016</v>
          </cell>
          <cell r="B1586">
            <v>0.16220000000000001</v>
          </cell>
        </row>
        <row r="1587">
          <cell r="A1587">
            <v>38017</v>
          </cell>
          <cell r="B1587">
            <v>0</v>
          </cell>
        </row>
        <row r="1588">
          <cell r="A1588">
            <v>38018</v>
          </cell>
          <cell r="B1588">
            <v>0</v>
          </cell>
        </row>
        <row r="1589">
          <cell r="A1589">
            <v>38019</v>
          </cell>
          <cell r="B1589">
            <v>0.16220000000000001</v>
          </cell>
        </row>
        <row r="1590">
          <cell r="A1590">
            <v>38020</v>
          </cell>
          <cell r="B1590">
            <v>0.16220000000000001</v>
          </cell>
        </row>
        <row r="1591">
          <cell r="A1591">
            <v>38021</v>
          </cell>
          <cell r="B1591">
            <v>0.16220000000000001</v>
          </cell>
        </row>
        <row r="1592">
          <cell r="A1592">
            <v>38022</v>
          </cell>
          <cell r="B1592">
            <v>0.16220000000000001</v>
          </cell>
        </row>
        <row r="1593">
          <cell r="A1593">
            <v>38023</v>
          </cell>
          <cell r="B1593">
            <v>0.16209999999999999</v>
          </cell>
        </row>
        <row r="1594">
          <cell r="A1594">
            <v>38024</v>
          </cell>
          <cell r="B1594">
            <v>0</v>
          </cell>
        </row>
        <row r="1595">
          <cell r="A1595">
            <v>38025</v>
          </cell>
          <cell r="B1595">
            <v>0</v>
          </cell>
        </row>
        <row r="1596">
          <cell r="A1596">
            <v>38026</v>
          </cell>
          <cell r="B1596">
            <v>0.16200000000000001</v>
          </cell>
        </row>
        <row r="1597">
          <cell r="A1597">
            <v>38027</v>
          </cell>
          <cell r="B1597">
            <v>0.16189999999999999</v>
          </cell>
        </row>
        <row r="1598">
          <cell r="A1598">
            <v>38028</v>
          </cell>
          <cell r="B1598">
            <v>0.1618</v>
          </cell>
        </row>
        <row r="1599">
          <cell r="A1599">
            <v>38029</v>
          </cell>
          <cell r="B1599">
            <v>0.16200000000000001</v>
          </cell>
        </row>
        <row r="1600">
          <cell r="A1600">
            <v>38030</v>
          </cell>
          <cell r="B1600">
            <v>0.1623</v>
          </cell>
        </row>
        <row r="1601">
          <cell r="A1601">
            <v>38031</v>
          </cell>
          <cell r="B1601">
            <v>0</v>
          </cell>
        </row>
        <row r="1602">
          <cell r="A1602">
            <v>38032</v>
          </cell>
          <cell r="B1602">
            <v>0</v>
          </cell>
        </row>
        <row r="1603">
          <cell r="A1603">
            <v>38033</v>
          </cell>
          <cell r="B1603">
            <v>0.16239999999999999</v>
          </cell>
        </row>
        <row r="1604">
          <cell r="A1604">
            <v>38034</v>
          </cell>
          <cell r="B1604">
            <v>0.16239999999999999</v>
          </cell>
        </row>
        <row r="1605">
          <cell r="A1605">
            <v>38035</v>
          </cell>
          <cell r="B1605">
            <v>0.16239999999999999</v>
          </cell>
        </row>
        <row r="1606">
          <cell r="A1606">
            <v>38036</v>
          </cell>
          <cell r="B1606">
            <v>0.1623</v>
          </cell>
        </row>
        <row r="1607">
          <cell r="A1607">
            <v>38037</v>
          </cell>
          <cell r="B1607">
            <v>0.16250000000000001</v>
          </cell>
        </row>
        <row r="1608">
          <cell r="A1608">
            <v>38038</v>
          </cell>
          <cell r="B1608">
            <v>0</v>
          </cell>
        </row>
        <row r="1609">
          <cell r="A1609">
            <v>38039</v>
          </cell>
          <cell r="B1609">
            <v>0</v>
          </cell>
        </row>
        <row r="1610">
          <cell r="A1610">
            <v>38040</v>
          </cell>
          <cell r="B1610">
            <v>0</v>
          </cell>
        </row>
        <row r="1611">
          <cell r="A1611">
            <v>38041</v>
          </cell>
          <cell r="B1611">
            <v>0</v>
          </cell>
        </row>
        <row r="1612">
          <cell r="A1612">
            <v>38042</v>
          </cell>
          <cell r="B1612">
            <v>0.16239999999999999</v>
          </cell>
        </row>
        <row r="1613">
          <cell r="A1613">
            <v>38043</v>
          </cell>
          <cell r="B1613">
            <v>0.16239999999999999</v>
          </cell>
        </row>
        <row r="1614">
          <cell r="A1614">
            <v>38044</v>
          </cell>
          <cell r="B1614">
            <v>0.16239999999999999</v>
          </cell>
        </row>
        <row r="1615">
          <cell r="A1615">
            <v>38045</v>
          </cell>
          <cell r="B1615">
            <v>0</v>
          </cell>
        </row>
        <row r="1616">
          <cell r="A1616">
            <v>38046</v>
          </cell>
          <cell r="B1616">
            <v>0</v>
          </cell>
        </row>
        <row r="1617">
          <cell r="A1617">
            <v>38047</v>
          </cell>
          <cell r="B1617">
            <v>0.1623</v>
          </cell>
        </row>
        <row r="1618">
          <cell r="A1618">
            <v>38048</v>
          </cell>
          <cell r="B1618">
            <v>0.1623</v>
          </cell>
        </row>
        <row r="1619">
          <cell r="A1619">
            <v>38049</v>
          </cell>
          <cell r="B1619">
            <v>0.16220000000000001</v>
          </cell>
        </row>
        <row r="1620">
          <cell r="A1620">
            <v>38050</v>
          </cell>
          <cell r="B1620">
            <v>0.16209999999999999</v>
          </cell>
        </row>
        <row r="1621">
          <cell r="A1621">
            <v>38051</v>
          </cell>
          <cell r="B1621">
            <v>0.16220000000000001</v>
          </cell>
        </row>
        <row r="1622">
          <cell r="A1622">
            <v>38052</v>
          </cell>
          <cell r="B1622">
            <v>0</v>
          </cell>
        </row>
        <row r="1623">
          <cell r="A1623">
            <v>38053</v>
          </cell>
          <cell r="B1623">
            <v>0</v>
          </cell>
        </row>
        <row r="1624">
          <cell r="A1624">
            <v>38054</v>
          </cell>
          <cell r="B1624">
            <v>0.1623</v>
          </cell>
        </row>
        <row r="1625">
          <cell r="A1625">
            <v>38055</v>
          </cell>
          <cell r="B1625">
            <v>0.16220000000000001</v>
          </cell>
        </row>
        <row r="1626">
          <cell r="A1626">
            <v>38056</v>
          </cell>
          <cell r="B1626">
            <v>0.1623</v>
          </cell>
        </row>
        <row r="1627">
          <cell r="A1627">
            <v>38057</v>
          </cell>
          <cell r="B1627">
            <v>0.16209999999999999</v>
          </cell>
        </row>
        <row r="1628">
          <cell r="A1628">
            <v>38058</v>
          </cell>
          <cell r="B1628">
            <v>0.16209999999999999</v>
          </cell>
        </row>
        <row r="1629">
          <cell r="A1629">
            <v>38059</v>
          </cell>
          <cell r="B1629">
            <v>0</v>
          </cell>
        </row>
        <row r="1630">
          <cell r="A1630">
            <v>38060</v>
          </cell>
          <cell r="B1630">
            <v>0</v>
          </cell>
        </row>
        <row r="1631">
          <cell r="A1631">
            <v>38061</v>
          </cell>
          <cell r="B1631">
            <v>0.16200000000000001</v>
          </cell>
        </row>
        <row r="1632">
          <cell r="A1632">
            <v>38062</v>
          </cell>
          <cell r="B1632">
            <v>0.16200000000000001</v>
          </cell>
        </row>
        <row r="1633">
          <cell r="A1633">
            <v>38063</v>
          </cell>
          <cell r="B1633">
            <v>0.16200000000000001</v>
          </cell>
        </row>
        <row r="1634">
          <cell r="A1634">
            <v>38064</v>
          </cell>
          <cell r="B1634">
            <v>0.15989999999999999</v>
          </cell>
        </row>
        <row r="1635">
          <cell r="A1635">
            <v>38065</v>
          </cell>
          <cell r="B1635">
            <v>0.16009999999999999</v>
          </cell>
        </row>
        <row r="1636">
          <cell r="A1636">
            <v>38066</v>
          </cell>
          <cell r="B1636">
            <v>0</v>
          </cell>
        </row>
        <row r="1637">
          <cell r="A1637">
            <v>38067</v>
          </cell>
          <cell r="B1637">
            <v>0</v>
          </cell>
        </row>
        <row r="1638">
          <cell r="A1638">
            <v>38068</v>
          </cell>
          <cell r="B1638">
            <v>0.1605</v>
          </cell>
        </row>
        <row r="1639">
          <cell r="A1639">
            <v>38069</v>
          </cell>
          <cell r="B1639">
            <v>0.1608</v>
          </cell>
        </row>
        <row r="1640">
          <cell r="A1640">
            <v>38070</v>
          </cell>
          <cell r="B1640">
            <v>0.16039999999999999</v>
          </cell>
        </row>
        <row r="1641">
          <cell r="A1641">
            <v>38071</v>
          </cell>
          <cell r="B1641">
            <v>0.16020000000000001</v>
          </cell>
        </row>
        <row r="1642">
          <cell r="A1642">
            <v>38072</v>
          </cell>
          <cell r="B1642">
            <v>0.16020000000000001</v>
          </cell>
        </row>
        <row r="1643">
          <cell r="A1643">
            <v>38073</v>
          </cell>
          <cell r="B1643">
            <v>0</v>
          </cell>
        </row>
        <row r="1644">
          <cell r="A1644">
            <v>38074</v>
          </cell>
          <cell r="B1644">
            <v>0</v>
          </cell>
        </row>
        <row r="1645">
          <cell r="A1645">
            <v>38075</v>
          </cell>
          <cell r="B1645">
            <v>0.16009999999999999</v>
          </cell>
        </row>
        <row r="1646">
          <cell r="A1646">
            <v>38076</v>
          </cell>
          <cell r="B1646">
            <v>0.16</v>
          </cell>
        </row>
        <row r="1647">
          <cell r="A1647">
            <v>38077</v>
          </cell>
          <cell r="B1647">
            <v>0.16020000000000001</v>
          </cell>
        </row>
        <row r="1648">
          <cell r="A1648">
            <v>38078</v>
          </cell>
          <cell r="B1648">
            <v>0.1603</v>
          </cell>
        </row>
        <row r="1649">
          <cell r="A1649">
            <v>38079</v>
          </cell>
          <cell r="B1649">
            <v>0.1603</v>
          </cell>
        </row>
        <row r="1650">
          <cell r="A1650">
            <v>38080</v>
          </cell>
          <cell r="B1650">
            <v>0</v>
          </cell>
        </row>
        <row r="1651">
          <cell r="A1651">
            <v>38081</v>
          </cell>
          <cell r="B1651">
            <v>0</v>
          </cell>
        </row>
        <row r="1652">
          <cell r="A1652">
            <v>38082</v>
          </cell>
          <cell r="B1652">
            <v>0.1603</v>
          </cell>
        </row>
        <row r="1653">
          <cell r="A1653">
            <v>38083</v>
          </cell>
          <cell r="B1653">
            <v>0.16020000000000001</v>
          </cell>
        </row>
        <row r="1654">
          <cell r="A1654">
            <v>38084</v>
          </cell>
          <cell r="B1654">
            <v>0.16009999999999999</v>
          </cell>
        </row>
        <row r="1655">
          <cell r="A1655">
            <v>38085</v>
          </cell>
          <cell r="B1655">
            <v>0.16009999999999999</v>
          </cell>
        </row>
        <row r="1656">
          <cell r="A1656">
            <v>38086</v>
          </cell>
          <cell r="B1656">
            <v>0</v>
          </cell>
        </row>
        <row r="1657">
          <cell r="A1657">
            <v>38087</v>
          </cell>
          <cell r="B1657">
            <v>0</v>
          </cell>
        </row>
        <row r="1658">
          <cell r="A1658">
            <v>38088</v>
          </cell>
          <cell r="B1658">
            <v>0</v>
          </cell>
        </row>
        <row r="1659">
          <cell r="A1659">
            <v>38089</v>
          </cell>
          <cell r="B1659">
            <v>0.16</v>
          </cell>
        </row>
        <row r="1660">
          <cell r="A1660">
            <v>38090</v>
          </cell>
          <cell r="B1660">
            <v>0.16</v>
          </cell>
        </row>
        <row r="1661">
          <cell r="A1661">
            <v>38091</v>
          </cell>
          <cell r="B1661">
            <v>0.15959999999999999</v>
          </cell>
        </row>
        <row r="1662">
          <cell r="A1662">
            <v>38092</v>
          </cell>
          <cell r="B1662">
            <v>0.15759999999999999</v>
          </cell>
        </row>
        <row r="1663">
          <cell r="A1663">
            <v>38093</v>
          </cell>
          <cell r="B1663">
            <v>0.15720000000000001</v>
          </cell>
        </row>
        <row r="1664">
          <cell r="A1664">
            <v>38094</v>
          </cell>
          <cell r="B1664">
            <v>0</v>
          </cell>
        </row>
        <row r="1665">
          <cell r="A1665">
            <v>38095</v>
          </cell>
          <cell r="B1665">
            <v>0</v>
          </cell>
        </row>
        <row r="1666">
          <cell r="A1666">
            <v>38096</v>
          </cell>
          <cell r="B1666">
            <v>0.1573</v>
          </cell>
        </row>
        <row r="1667">
          <cell r="A1667">
            <v>38097</v>
          </cell>
          <cell r="B1667">
            <v>0.1573</v>
          </cell>
        </row>
        <row r="1668">
          <cell r="A1668">
            <v>38098</v>
          </cell>
          <cell r="B1668">
            <v>0</v>
          </cell>
        </row>
        <row r="1669">
          <cell r="A1669">
            <v>38099</v>
          </cell>
          <cell r="B1669">
            <v>0.15720000000000001</v>
          </cell>
        </row>
        <row r="1670">
          <cell r="A1670">
            <v>38100</v>
          </cell>
          <cell r="B1670">
            <v>0.15720000000000001</v>
          </cell>
        </row>
        <row r="1671">
          <cell r="A1671">
            <v>38101</v>
          </cell>
          <cell r="B1671">
            <v>0</v>
          </cell>
        </row>
        <row r="1672">
          <cell r="A1672">
            <v>38102</v>
          </cell>
          <cell r="B1672">
            <v>0</v>
          </cell>
        </row>
        <row r="1673">
          <cell r="A1673">
            <v>38103</v>
          </cell>
          <cell r="B1673">
            <v>0.15720000000000001</v>
          </cell>
        </row>
        <row r="1674">
          <cell r="A1674">
            <v>38104</v>
          </cell>
          <cell r="B1674">
            <v>0.15709999999999999</v>
          </cell>
        </row>
        <row r="1675">
          <cell r="A1675">
            <v>38105</v>
          </cell>
          <cell r="B1675">
            <v>0.15709999999999999</v>
          </cell>
        </row>
        <row r="1676">
          <cell r="A1676">
            <v>38106</v>
          </cell>
          <cell r="B1676">
            <v>0.157</v>
          </cell>
        </row>
        <row r="1677">
          <cell r="A1677">
            <v>38107</v>
          </cell>
          <cell r="B1677">
            <v>0.15740000000000001</v>
          </cell>
        </row>
        <row r="1678">
          <cell r="A1678">
            <v>38108</v>
          </cell>
          <cell r="B1678">
            <v>0</v>
          </cell>
        </row>
        <row r="1679">
          <cell r="A1679">
            <v>38109</v>
          </cell>
          <cell r="B1679">
            <v>0</v>
          </cell>
        </row>
        <row r="1680">
          <cell r="A1680">
            <v>38110</v>
          </cell>
          <cell r="B1680">
            <v>0.15720000000000001</v>
          </cell>
        </row>
        <row r="1681">
          <cell r="A1681">
            <v>38111</v>
          </cell>
          <cell r="B1681">
            <v>0.1573</v>
          </cell>
        </row>
        <row r="1682">
          <cell r="A1682">
            <v>38112</v>
          </cell>
          <cell r="B1682">
            <v>0.15709999999999999</v>
          </cell>
        </row>
        <row r="1683">
          <cell r="A1683">
            <v>38113</v>
          </cell>
          <cell r="B1683">
            <v>0.15720000000000001</v>
          </cell>
        </row>
        <row r="1684">
          <cell r="A1684">
            <v>38114</v>
          </cell>
          <cell r="B1684">
            <v>0.15709999999999999</v>
          </cell>
        </row>
        <row r="1685">
          <cell r="A1685">
            <v>38115</v>
          </cell>
          <cell r="B1685">
            <v>0</v>
          </cell>
        </row>
        <row r="1686">
          <cell r="A1686">
            <v>38116</v>
          </cell>
          <cell r="B1686">
            <v>0</v>
          </cell>
        </row>
        <row r="1687">
          <cell r="A1687">
            <v>38117</v>
          </cell>
          <cell r="B1687">
            <v>0.157</v>
          </cell>
        </row>
        <row r="1688">
          <cell r="A1688">
            <v>38118</v>
          </cell>
          <cell r="B1688">
            <v>0.157</v>
          </cell>
        </row>
        <row r="1689">
          <cell r="A1689">
            <v>38119</v>
          </cell>
          <cell r="B1689">
            <v>0.157</v>
          </cell>
        </row>
        <row r="1690">
          <cell r="A1690">
            <v>38120</v>
          </cell>
          <cell r="B1690">
            <v>0.157</v>
          </cell>
        </row>
        <row r="1691">
          <cell r="A1691">
            <v>38121</v>
          </cell>
          <cell r="B1691">
            <v>0.15720000000000001</v>
          </cell>
        </row>
        <row r="1692">
          <cell r="A1692">
            <v>38122</v>
          </cell>
          <cell r="B1692">
            <v>0</v>
          </cell>
        </row>
        <row r="1693">
          <cell r="A1693">
            <v>38123</v>
          </cell>
          <cell r="B1693">
            <v>0</v>
          </cell>
        </row>
        <row r="1694">
          <cell r="A1694">
            <v>38124</v>
          </cell>
          <cell r="B1694">
            <v>0.15709999999999999</v>
          </cell>
        </row>
        <row r="1695">
          <cell r="A1695">
            <v>38125</v>
          </cell>
          <cell r="B1695">
            <v>0.15709999999999999</v>
          </cell>
        </row>
        <row r="1696">
          <cell r="A1696">
            <v>38126</v>
          </cell>
          <cell r="B1696">
            <v>0.157</v>
          </cell>
        </row>
        <row r="1697">
          <cell r="A1697">
            <v>38127</v>
          </cell>
          <cell r="B1697">
            <v>0.15709999999999999</v>
          </cell>
        </row>
        <row r="1698">
          <cell r="A1698">
            <v>38128</v>
          </cell>
          <cell r="B1698">
            <v>0.1573</v>
          </cell>
        </row>
        <row r="1699">
          <cell r="A1699">
            <v>38129</v>
          </cell>
          <cell r="B1699">
            <v>0</v>
          </cell>
        </row>
        <row r="1700">
          <cell r="A1700">
            <v>38130</v>
          </cell>
          <cell r="B1700">
            <v>0</v>
          </cell>
        </row>
        <row r="1701">
          <cell r="A1701">
            <v>38131</v>
          </cell>
          <cell r="B1701">
            <v>0.1573</v>
          </cell>
        </row>
        <row r="1702">
          <cell r="A1702">
            <v>38132</v>
          </cell>
          <cell r="B1702">
            <v>0.15720000000000001</v>
          </cell>
        </row>
        <row r="1703">
          <cell r="A1703">
            <v>38133</v>
          </cell>
          <cell r="B1703">
            <v>0.15770000000000001</v>
          </cell>
        </row>
        <row r="1704">
          <cell r="A1704">
            <v>38134</v>
          </cell>
          <cell r="B1704">
            <v>0.15809999999999999</v>
          </cell>
        </row>
        <row r="1705">
          <cell r="A1705">
            <v>38135</v>
          </cell>
          <cell r="B1705">
            <v>0.15820000000000001</v>
          </cell>
        </row>
        <row r="1706">
          <cell r="A1706">
            <v>38136</v>
          </cell>
          <cell r="B1706">
            <v>0</v>
          </cell>
        </row>
        <row r="1707">
          <cell r="A1707">
            <v>38137</v>
          </cell>
          <cell r="B1707">
            <v>0</v>
          </cell>
        </row>
        <row r="1708">
          <cell r="A1708">
            <v>38138</v>
          </cell>
          <cell r="B1708">
            <v>0.15809999999999999</v>
          </cell>
        </row>
        <row r="1709">
          <cell r="A1709">
            <v>38139</v>
          </cell>
          <cell r="B1709">
            <v>0.1575</v>
          </cell>
        </row>
        <row r="1710">
          <cell r="A1710">
            <v>38140</v>
          </cell>
          <cell r="B1710">
            <v>0.15740000000000001</v>
          </cell>
        </row>
        <row r="1711">
          <cell r="A1711">
            <v>38141</v>
          </cell>
          <cell r="B1711">
            <v>0.15709999999999999</v>
          </cell>
        </row>
        <row r="1712">
          <cell r="A1712">
            <v>38142</v>
          </cell>
          <cell r="B1712">
            <v>0.1575</v>
          </cell>
        </row>
        <row r="1713">
          <cell r="A1713">
            <v>38143</v>
          </cell>
          <cell r="B1713">
            <v>0</v>
          </cell>
        </row>
        <row r="1714">
          <cell r="A1714">
            <v>38144</v>
          </cell>
          <cell r="B1714">
            <v>0</v>
          </cell>
        </row>
        <row r="1715">
          <cell r="A1715">
            <v>38145</v>
          </cell>
          <cell r="B1715">
            <v>0.1573</v>
          </cell>
        </row>
        <row r="1716">
          <cell r="A1716">
            <v>38146</v>
          </cell>
          <cell r="B1716">
            <v>0.15709999999999999</v>
          </cell>
        </row>
        <row r="1717">
          <cell r="A1717">
            <v>38147</v>
          </cell>
          <cell r="B1717">
            <v>0.157</v>
          </cell>
        </row>
        <row r="1718">
          <cell r="A1718">
            <v>38148</v>
          </cell>
          <cell r="B1718">
            <v>0</v>
          </cell>
        </row>
        <row r="1719">
          <cell r="A1719">
            <v>38149</v>
          </cell>
          <cell r="B1719">
            <v>0.157</v>
          </cell>
        </row>
        <row r="1720">
          <cell r="A1720">
            <v>38150</v>
          </cell>
          <cell r="B1720">
            <v>0</v>
          </cell>
        </row>
        <row r="1721">
          <cell r="A1721">
            <v>38151</v>
          </cell>
          <cell r="B1721">
            <v>0</v>
          </cell>
        </row>
        <row r="1722">
          <cell r="A1722">
            <v>38152</v>
          </cell>
          <cell r="B1722">
            <v>0.157</v>
          </cell>
        </row>
        <row r="1723">
          <cell r="A1723">
            <v>38153</v>
          </cell>
          <cell r="B1723">
            <v>0.15709999999999999</v>
          </cell>
        </row>
        <row r="1724">
          <cell r="A1724">
            <v>38154</v>
          </cell>
          <cell r="B1724">
            <v>0.15709999999999999</v>
          </cell>
        </row>
        <row r="1725">
          <cell r="A1725">
            <v>38155</v>
          </cell>
          <cell r="B1725">
            <v>0.15709999999999999</v>
          </cell>
        </row>
        <row r="1726">
          <cell r="A1726">
            <v>38156</v>
          </cell>
          <cell r="B1726">
            <v>0.157</v>
          </cell>
        </row>
        <row r="1727">
          <cell r="A1727">
            <v>38157</v>
          </cell>
          <cell r="B1727">
            <v>0</v>
          </cell>
        </row>
        <row r="1728">
          <cell r="A1728">
            <v>38158</v>
          </cell>
          <cell r="B1728">
            <v>0</v>
          </cell>
        </row>
        <row r="1729">
          <cell r="A1729">
            <v>38159</v>
          </cell>
          <cell r="B1729">
            <v>0.15720000000000001</v>
          </cell>
        </row>
        <row r="1730">
          <cell r="A1730">
            <v>38160</v>
          </cell>
          <cell r="B1730">
            <v>0.15709999999999999</v>
          </cell>
        </row>
        <row r="1731">
          <cell r="A1731">
            <v>38161</v>
          </cell>
          <cell r="B1731">
            <v>0.157</v>
          </cell>
        </row>
        <row r="1732">
          <cell r="A1732">
            <v>38162</v>
          </cell>
          <cell r="B1732">
            <v>0.157</v>
          </cell>
        </row>
        <row r="1733">
          <cell r="A1733">
            <v>38163</v>
          </cell>
          <cell r="B1733">
            <v>0.15690000000000001</v>
          </cell>
        </row>
        <row r="1734">
          <cell r="A1734">
            <v>38164</v>
          </cell>
          <cell r="B1734">
            <v>0</v>
          </cell>
        </row>
        <row r="1735">
          <cell r="A1735">
            <v>38165</v>
          </cell>
          <cell r="B1735">
            <v>0</v>
          </cell>
        </row>
        <row r="1736">
          <cell r="A1736">
            <v>38166</v>
          </cell>
          <cell r="B1736">
            <v>0.157</v>
          </cell>
        </row>
        <row r="1737">
          <cell r="A1737">
            <v>38167</v>
          </cell>
          <cell r="B1737">
            <v>0.157</v>
          </cell>
        </row>
        <row r="1738">
          <cell r="A1738">
            <v>38168</v>
          </cell>
          <cell r="B1738">
            <v>0.15720000000000001</v>
          </cell>
        </row>
        <row r="1739">
          <cell r="A1739">
            <v>38169</v>
          </cell>
          <cell r="B1739">
            <v>0.15709999999999999</v>
          </cell>
        </row>
        <row r="1740">
          <cell r="A1740">
            <v>38170</v>
          </cell>
          <cell r="B1740">
            <v>0.15690000000000001</v>
          </cell>
        </row>
        <row r="1741">
          <cell r="A1741">
            <v>38171</v>
          </cell>
          <cell r="B1741">
            <v>0</v>
          </cell>
        </row>
        <row r="1742">
          <cell r="A1742">
            <v>38172</v>
          </cell>
          <cell r="B1742">
            <v>0</v>
          </cell>
        </row>
        <row r="1743">
          <cell r="A1743">
            <v>38173</v>
          </cell>
          <cell r="B1743">
            <v>0.15690000000000001</v>
          </cell>
        </row>
        <row r="1744">
          <cell r="A1744">
            <v>38174</v>
          </cell>
          <cell r="B1744">
            <v>0.157</v>
          </cell>
        </row>
        <row r="1745">
          <cell r="A1745">
            <v>38175</v>
          </cell>
          <cell r="B1745">
            <v>0.15690000000000001</v>
          </cell>
        </row>
        <row r="1746">
          <cell r="A1746">
            <v>38176</v>
          </cell>
          <cell r="B1746">
            <v>0.1573</v>
          </cell>
        </row>
        <row r="1747">
          <cell r="A1747">
            <v>38177</v>
          </cell>
          <cell r="B1747">
            <v>0.15770000000000001</v>
          </cell>
        </row>
        <row r="1748">
          <cell r="A1748">
            <v>38178</v>
          </cell>
          <cell r="B1748">
            <v>0</v>
          </cell>
        </row>
        <row r="1749">
          <cell r="A1749">
            <v>38179</v>
          </cell>
          <cell r="B1749">
            <v>0</v>
          </cell>
        </row>
        <row r="1750">
          <cell r="A1750">
            <v>38180</v>
          </cell>
          <cell r="B1750">
            <v>0.15709999999999999</v>
          </cell>
        </row>
        <row r="1751">
          <cell r="A1751">
            <v>38181</v>
          </cell>
          <cell r="B1751">
            <v>0.15709999999999999</v>
          </cell>
        </row>
        <row r="1752">
          <cell r="A1752">
            <v>38182</v>
          </cell>
          <cell r="B1752">
            <v>0.15690000000000001</v>
          </cell>
        </row>
        <row r="1753">
          <cell r="A1753">
            <v>38183</v>
          </cell>
          <cell r="B1753">
            <v>0.15709999999999999</v>
          </cell>
        </row>
        <row r="1754">
          <cell r="A1754">
            <v>38184</v>
          </cell>
          <cell r="B1754">
            <v>0.157</v>
          </cell>
        </row>
        <row r="1755">
          <cell r="A1755">
            <v>38185</v>
          </cell>
          <cell r="B1755">
            <v>0</v>
          </cell>
        </row>
        <row r="1756">
          <cell r="A1756">
            <v>38186</v>
          </cell>
          <cell r="B1756">
            <v>0</v>
          </cell>
        </row>
        <row r="1757">
          <cell r="A1757">
            <v>38187</v>
          </cell>
          <cell r="B1757">
            <v>0.157</v>
          </cell>
        </row>
        <row r="1758">
          <cell r="A1758">
            <v>38188</v>
          </cell>
          <cell r="B1758">
            <v>0.157</v>
          </cell>
        </row>
        <row r="1759">
          <cell r="A1759">
            <v>38189</v>
          </cell>
          <cell r="B1759">
            <v>0.15709999999999999</v>
          </cell>
        </row>
        <row r="1760">
          <cell r="A1760">
            <v>38190</v>
          </cell>
          <cell r="B1760">
            <v>0.15690000000000001</v>
          </cell>
        </row>
        <row r="1761">
          <cell r="A1761">
            <v>38191</v>
          </cell>
          <cell r="B1761">
            <v>0.157</v>
          </cell>
        </row>
        <row r="1762">
          <cell r="A1762">
            <v>38192</v>
          </cell>
          <cell r="B1762">
            <v>0</v>
          </cell>
        </row>
        <row r="1763">
          <cell r="A1763">
            <v>38193</v>
          </cell>
          <cell r="B1763">
            <v>0</v>
          </cell>
        </row>
        <row r="1764">
          <cell r="A1764">
            <v>38194</v>
          </cell>
          <cell r="B1764">
            <v>0.15709999999999999</v>
          </cell>
        </row>
        <row r="1765">
          <cell r="A1765">
            <v>38195</v>
          </cell>
          <cell r="B1765">
            <v>0.157</v>
          </cell>
        </row>
        <row r="1766">
          <cell r="A1766">
            <v>38196</v>
          </cell>
          <cell r="B1766">
            <v>0.157</v>
          </cell>
        </row>
        <row r="1767">
          <cell r="A1767">
            <v>38197</v>
          </cell>
          <cell r="B1767">
            <v>0.157</v>
          </cell>
        </row>
        <row r="1768">
          <cell r="A1768">
            <v>38198</v>
          </cell>
          <cell r="B1768">
            <v>0.15740000000000001</v>
          </cell>
        </row>
        <row r="1769">
          <cell r="A1769">
            <v>38199</v>
          </cell>
          <cell r="B1769">
            <v>0</v>
          </cell>
        </row>
        <row r="1770">
          <cell r="A1770">
            <v>38200</v>
          </cell>
          <cell r="B1770">
            <v>0</v>
          </cell>
        </row>
        <row r="1771">
          <cell r="A1771">
            <v>38201</v>
          </cell>
          <cell r="B1771">
            <v>0.1575</v>
          </cell>
        </row>
        <row r="1772">
          <cell r="A1772">
            <v>38202</v>
          </cell>
          <cell r="B1772">
            <v>0.15759999999999999</v>
          </cell>
        </row>
        <row r="1773">
          <cell r="A1773">
            <v>38203</v>
          </cell>
          <cell r="B1773">
            <v>0.15770000000000001</v>
          </cell>
        </row>
        <row r="1774">
          <cell r="A1774">
            <v>38204</v>
          </cell>
          <cell r="B1774">
            <v>0.1578</v>
          </cell>
        </row>
        <row r="1775">
          <cell r="A1775">
            <v>38205</v>
          </cell>
          <cell r="B1775">
            <v>0.15770000000000001</v>
          </cell>
        </row>
        <row r="1776">
          <cell r="A1776">
            <v>38206</v>
          </cell>
          <cell r="B1776">
            <v>0</v>
          </cell>
        </row>
        <row r="1777">
          <cell r="A1777">
            <v>38207</v>
          </cell>
          <cell r="B1777">
            <v>0</v>
          </cell>
        </row>
        <row r="1778">
          <cell r="A1778">
            <v>38208</v>
          </cell>
          <cell r="B1778">
            <v>0.15770000000000001</v>
          </cell>
        </row>
        <row r="1779">
          <cell r="A1779">
            <v>38209</v>
          </cell>
          <cell r="B1779">
            <v>0.15759999999999999</v>
          </cell>
        </row>
        <row r="1780">
          <cell r="A1780">
            <v>38210</v>
          </cell>
          <cell r="B1780">
            <v>0.15770000000000001</v>
          </cell>
        </row>
        <row r="1781">
          <cell r="A1781">
            <v>38211</v>
          </cell>
          <cell r="B1781">
            <v>0.15759999999999999</v>
          </cell>
        </row>
        <row r="1782">
          <cell r="A1782">
            <v>38212</v>
          </cell>
          <cell r="B1782">
            <v>0.1575</v>
          </cell>
        </row>
        <row r="1783">
          <cell r="A1783">
            <v>38213</v>
          </cell>
          <cell r="B1783">
            <v>0</v>
          </cell>
        </row>
        <row r="1784">
          <cell r="A1784">
            <v>38214</v>
          </cell>
          <cell r="B1784">
            <v>0</v>
          </cell>
        </row>
        <row r="1785">
          <cell r="A1785">
            <v>38215</v>
          </cell>
          <cell r="B1785">
            <v>0.15759999999999999</v>
          </cell>
        </row>
        <row r="1786">
          <cell r="A1786">
            <v>38216</v>
          </cell>
          <cell r="B1786">
            <v>0.1575</v>
          </cell>
        </row>
        <row r="1787">
          <cell r="A1787">
            <v>38217</v>
          </cell>
          <cell r="B1787">
            <v>0.1573</v>
          </cell>
        </row>
        <row r="1788">
          <cell r="A1788">
            <v>38218</v>
          </cell>
          <cell r="B1788">
            <v>0.15740000000000001</v>
          </cell>
        </row>
        <row r="1789">
          <cell r="A1789">
            <v>38219</v>
          </cell>
          <cell r="B1789">
            <v>0.15740000000000001</v>
          </cell>
        </row>
        <row r="1790">
          <cell r="A1790">
            <v>38220</v>
          </cell>
          <cell r="B1790">
            <v>0</v>
          </cell>
        </row>
        <row r="1791">
          <cell r="A1791">
            <v>38221</v>
          </cell>
          <cell r="B1791">
            <v>0</v>
          </cell>
        </row>
        <row r="1792">
          <cell r="A1792">
            <v>38222</v>
          </cell>
          <cell r="B1792">
            <v>0.15770000000000001</v>
          </cell>
        </row>
        <row r="1793">
          <cell r="A1793">
            <v>38223</v>
          </cell>
          <cell r="B1793">
            <v>0.15770000000000001</v>
          </cell>
        </row>
        <row r="1794">
          <cell r="A1794">
            <v>38224</v>
          </cell>
          <cell r="B1794">
            <v>0.15740000000000001</v>
          </cell>
        </row>
        <row r="1795">
          <cell r="A1795">
            <v>38225</v>
          </cell>
          <cell r="B1795">
            <v>0.15740000000000001</v>
          </cell>
        </row>
        <row r="1796">
          <cell r="A1796">
            <v>38226</v>
          </cell>
          <cell r="B1796">
            <v>0.1578</v>
          </cell>
        </row>
        <row r="1797">
          <cell r="A1797">
            <v>38227</v>
          </cell>
          <cell r="B1797">
            <v>0</v>
          </cell>
        </row>
        <row r="1798">
          <cell r="A1798">
            <v>38228</v>
          </cell>
          <cell r="B1798">
            <v>0</v>
          </cell>
        </row>
        <row r="1799">
          <cell r="A1799">
            <v>38229</v>
          </cell>
          <cell r="B1799">
            <v>0.15809999999999999</v>
          </cell>
        </row>
        <row r="1800">
          <cell r="A1800">
            <v>38230</v>
          </cell>
          <cell r="B1800">
            <v>0.15820000000000001</v>
          </cell>
        </row>
        <row r="1801">
          <cell r="A1801">
            <v>38231</v>
          </cell>
          <cell r="B1801">
            <v>0.15790000000000001</v>
          </cell>
        </row>
        <row r="1802">
          <cell r="A1802">
            <v>38232</v>
          </cell>
          <cell r="B1802">
            <v>0.15809999999999999</v>
          </cell>
        </row>
        <row r="1803">
          <cell r="A1803">
            <v>38233</v>
          </cell>
          <cell r="B1803">
            <v>0.1578</v>
          </cell>
        </row>
        <row r="1804">
          <cell r="A1804">
            <v>38234</v>
          </cell>
          <cell r="B1804">
            <v>0</v>
          </cell>
        </row>
        <row r="1805">
          <cell r="A1805">
            <v>38235</v>
          </cell>
          <cell r="B1805">
            <v>0</v>
          </cell>
        </row>
        <row r="1806">
          <cell r="A1806">
            <v>38236</v>
          </cell>
          <cell r="B1806">
            <v>0.15790000000000001</v>
          </cell>
        </row>
        <row r="1807">
          <cell r="A1807">
            <v>38237</v>
          </cell>
          <cell r="B1807">
            <v>0</v>
          </cell>
        </row>
        <row r="1808">
          <cell r="A1808">
            <v>38238</v>
          </cell>
          <cell r="B1808">
            <v>0.158</v>
          </cell>
        </row>
        <row r="1809">
          <cell r="A1809">
            <v>38239</v>
          </cell>
          <cell r="B1809">
            <v>0.1578</v>
          </cell>
        </row>
        <row r="1810">
          <cell r="A1810">
            <v>38240</v>
          </cell>
          <cell r="B1810">
            <v>0.15809999999999999</v>
          </cell>
        </row>
        <row r="1811">
          <cell r="A1811">
            <v>38241</v>
          </cell>
          <cell r="B1811">
            <v>0</v>
          </cell>
        </row>
        <row r="1812">
          <cell r="A1812">
            <v>38242</v>
          </cell>
          <cell r="B1812">
            <v>0</v>
          </cell>
        </row>
        <row r="1813">
          <cell r="A1813">
            <v>38243</v>
          </cell>
          <cell r="B1813">
            <v>0.15859999999999999</v>
          </cell>
        </row>
        <row r="1814">
          <cell r="A1814">
            <v>38244</v>
          </cell>
          <cell r="B1814">
            <v>0.15870000000000001</v>
          </cell>
        </row>
        <row r="1815">
          <cell r="A1815">
            <v>38245</v>
          </cell>
          <cell r="B1815">
            <v>0.15890000000000001</v>
          </cell>
        </row>
        <row r="1816">
          <cell r="A1816">
            <v>38246</v>
          </cell>
          <cell r="B1816">
            <v>0.16159999999999999</v>
          </cell>
        </row>
        <row r="1817">
          <cell r="A1817">
            <v>38247</v>
          </cell>
          <cell r="B1817">
            <v>0.1615</v>
          </cell>
        </row>
        <row r="1818">
          <cell r="A1818">
            <v>38248</v>
          </cell>
          <cell r="B1818">
            <v>0</v>
          </cell>
        </row>
        <row r="1819">
          <cell r="A1819">
            <v>38249</v>
          </cell>
          <cell r="B1819">
            <v>0</v>
          </cell>
        </row>
        <row r="1820">
          <cell r="A1820">
            <v>38250</v>
          </cell>
          <cell r="B1820">
            <v>0.16170000000000001</v>
          </cell>
        </row>
        <row r="1821">
          <cell r="A1821">
            <v>38251</v>
          </cell>
          <cell r="B1821">
            <v>0.16120000000000001</v>
          </cell>
        </row>
        <row r="1822">
          <cell r="A1822">
            <v>38252</v>
          </cell>
          <cell r="B1822">
            <v>0.1615</v>
          </cell>
        </row>
        <row r="1823">
          <cell r="A1823">
            <v>38253</v>
          </cell>
          <cell r="B1823">
            <v>0.16139999999999999</v>
          </cell>
        </row>
        <row r="1824">
          <cell r="A1824">
            <v>38254</v>
          </cell>
          <cell r="B1824">
            <v>0.16170000000000001</v>
          </cell>
        </row>
        <row r="1825">
          <cell r="A1825">
            <v>38255</v>
          </cell>
          <cell r="B1825">
            <v>0</v>
          </cell>
        </row>
        <row r="1826">
          <cell r="A1826">
            <v>38256</v>
          </cell>
          <cell r="B1826">
            <v>0</v>
          </cell>
        </row>
        <row r="1827">
          <cell r="A1827">
            <v>38257</v>
          </cell>
          <cell r="B1827">
            <v>0.16170000000000001</v>
          </cell>
        </row>
        <row r="1828">
          <cell r="A1828">
            <v>38258</v>
          </cell>
          <cell r="B1828">
            <v>0.16170000000000001</v>
          </cell>
        </row>
        <row r="1829">
          <cell r="A1829">
            <v>38259</v>
          </cell>
          <cell r="B1829">
            <v>0.16139999999999999</v>
          </cell>
        </row>
        <row r="1830">
          <cell r="A1830">
            <v>38260</v>
          </cell>
          <cell r="B1830">
            <v>0.16170000000000001</v>
          </cell>
        </row>
        <row r="1831">
          <cell r="A1831">
            <v>38261</v>
          </cell>
          <cell r="B1831">
            <v>0.1618</v>
          </cell>
        </row>
        <row r="1832">
          <cell r="A1832">
            <v>38262</v>
          </cell>
          <cell r="B1832">
            <v>0</v>
          </cell>
        </row>
        <row r="1833">
          <cell r="A1833">
            <v>38263</v>
          </cell>
          <cell r="B1833">
            <v>0</v>
          </cell>
        </row>
        <row r="1834">
          <cell r="A1834">
            <v>38264</v>
          </cell>
          <cell r="B1834">
            <v>0.16159999999999999</v>
          </cell>
        </row>
        <row r="1835">
          <cell r="A1835">
            <v>38265</v>
          </cell>
          <cell r="B1835">
            <v>0.1615</v>
          </cell>
        </row>
        <row r="1836">
          <cell r="A1836">
            <v>38266</v>
          </cell>
          <cell r="B1836">
            <v>0.1615</v>
          </cell>
        </row>
        <row r="1837">
          <cell r="A1837">
            <v>38267</v>
          </cell>
          <cell r="B1837">
            <v>0.1615</v>
          </cell>
        </row>
        <row r="1838">
          <cell r="A1838">
            <v>38268</v>
          </cell>
          <cell r="B1838">
            <v>0.1615</v>
          </cell>
        </row>
        <row r="1839">
          <cell r="A1839">
            <v>38269</v>
          </cell>
          <cell r="B1839">
            <v>0</v>
          </cell>
        </row>
        <row r="1840">
          <cell r="A1840">
            <v>38270</v>
          </cell>
          <cell r="B1840">
            <v>0</v>
          </cell>
        </row>
        <row r="1841">
          <cell r="A1841">
            <v>38271</v>
          </cell>
          <cell r="B1841">
            <v>0.1615</v>
          </cell>
        </row>
        <row r="1842">
          <cell r="A1842">
            <v>38272</v>
          </cell>
          <cell r="B1842">
            <v>0</v>
          </cell>
        </row>
        <row r="1843">
          <cell r="A1843">
            <v>38273</v>
          </cell>
          <cell r="B1843">
            <v>0.16170000000000001</v>
          </cell>
        </row>
        <row r="1844">
          <cell r="A1844">
            <v>38274</v>
          </cell>
          <cell r="B1844">
            <v>0.16159999999999999</v>
          </cell>
        </row>
        <row r="1845">
          <cell r="A1845">
            <v>38275</v>
          </cell>
          <cell r="B1845">
            <v>0.16159999999999999</v>
          </cell>
        </row>
        <row r="1846">
          <cell r="A1846">
            <v>38276</v>
          </cell>
          <cell r="B1846">
            <v>0</v>
          </cell>
        </row>
        <row r="1847">
          <cell r="A1847">
            <v>38277</v>
          </cell>
          <cell r="B1847">
            <v>0</v>
          </cell>
        </row>
        <row r="1848">
          <cell r="A1848">
            <v>38278</v>
          </cell>
          <cell r="B1848">
            <v>0.16159999999999999</v>
          </cell>
        </row>
        <row r="1849">
          <cell r="A1849">
            <v>38279</v>
          </cell>
          <cell r="B1849">
            <v>0.1615</v>
          </cell>
        </row>
        <row r="1850">
          <cell r="A1850">
            <v>38280</v>
          </cell>
          <cell r="B1850">
            <v>0.1615</v>
          </cell>
        </row>
        <row r="1851">
          <cell r="A1851">
            <v>38281</v>
          </cell>
          <cell r="B1851">
            <v>0.1663</v>
          </cell>
        </row>
        <row r="1852">
          <cell r="A1852">
            <v>38282</v>
          </cell>
          <cell r="B1852">
            <v>0.16669999999999999</v>
          </cell>
        </row>
        <row r="1853">
          <cell r="A1853">
            <v>38283</v>
          </cell>
          <cell r="B1853">
            <v>0</v>
          </cell>
        </row>
        <row r="1854">
          <cell r="A1854">
            <v>38284</v>
          </cell>
          <cell r="B1854">
            <v>0</v>
          </cell>
        </row>
        <row r="1855">
          <cell r="A1855">
            <v>38285</v>
          </cell>
          <cell r="B1855">
            <v>0.16689999999999999</v>
          </cell>
        </row>
        <row r="1856">
          <cell r="A1856">
            <v>38286</v>
          </cell>
          <cell r="B1856">
            <v>0.16689999999999999</v>
          </cell>
        </row>
        <row r="1857">
          <cell r="A1857">
            <v>38287</v>
          </cell>
          <cell r="B1857">
            <v>0.16669999999999999</v>
          </cell>
        </row>
        <row r="1858">
          <cell r="A1858">
            <v>38288</v>
          </cell>
          <cell r="B1858">
            <v>0.16669999999999999</v>
          </cell>
        </row>
        <row r="1859">
          <cell r="A1859">
            <v>38289</v>
          </cell>
          <cell r="B1859">
            <v>0.1666</v>
          </cell>
        </row>
        <row r="1860">
          <cell r="A1860">
            <v>38290</v>
          </cell>
          <cell r="B1860">
            <v>0</v>
          </cell>
        </row>
        <row r="1861">
          <cell r="A1861">
            <v>38291</v>
          </cell>
          <cell r="B1861">
            <v>0</v>
          </cell>
        </row>
        <row r="1862">
          <cell r="A1862">
            <v>38292</v>
          </cell>
          <cell r="B1862">
            <v>0.16669999999999999</v>
          </cell>
        </row>
        <row r="1863">
          <cell r="A1863">
            <v>38293</v>
          </cell>
          <cell r="B1863">
            <v>0</v>
          </cell>
        </row>
        <row r="1864">
          <cell r="A1864">
            <v>38294</v>
          </cell>
          <cell r="B1864">
            <v>0.16700000000000001</v>
          </cell>
        </row>
        <row r="1865">
          <cell r="A1865">
            <v>38295</v>
          </cell>
          <cell r="B1865">
            <v>0.16700000000000001</v>
          </cell>
        </row>
        <row r="1866">
          <cell r="A1866">
            <v>38296</v>
          </cell>
          <cell r="B1866">
            <v>0.1671</v>
          </cell>
        </row>
        <row r="1867">
          <cell r="A1867">
            <v>38297</v>
          </cell>
          <cell r="B1867">
            <v>0</v>
          </cell>
        </row>
        <row r="1868">
          <cell r="A1868">
            <v>38298</v>
          </cell>
          <cell r="B1868">
            <v>0</v>
          </cell>
        </row>
        <row r="1869">
          <cell r="A1869">
            <v>38299</v>
          </cell>
          <cell r="B1869">
            <v>0.1671</v>
          </cell>
        </row>
        <row r="1870">
          <cell r="A1870">
            <v>38300</v>
          </cell>
          <cell r="B1870">
            <v>0.1671</v>
          </cell>
        </row>
        <row r="1871">
          <cell r="A1871">
            <v>38301</v>
          </cell>
          <cell r="B1871">
            <v>0.1671</v>
          </cell>
        </row>
        <row r="1872">
          <cell r="A1872">
            <v>38302</v>
          </cell>
          <cell r="B1872">
            <v>0.1671</v>
          </cell>
        </row>
        <row r="1873">
          <cell r="A1873">
            <v>38303</v>
          </cell>
          <cell r="B1873">
            <v>0.16719999999999999</v>
          </cell>
        </row>
        <row r="1874">
          <cell r="A1874">
            <v>38304</v>
          </cell>
          <cell r="B1874">
            <v>0</v>
          </cell>
        </row>
        <row r="1875">
          <cell r="A1875">
            <v>38305</v>
          </cell>
          <cell r="B1875">
            <v>0</v>
          </cell>
        </row>
        <row r="1876">
          <cell r="A1876">
            <v>38306</v>
          </cell>
          <cell r="B1876">
            <v>0</v>
          </cell>
        </row>
        <row r="1877">
          <cell r="A1877">
            <v>38307</v>
          </cell>
          <cell r="B1877">
            <v>0.1673</v>
          </cell>
        </row>
        <row r="1878">
          <cell r="A1878">
            <v>38308</v>
          </cell>
          <cell r="B1878">
            <v>0.16719999999999999</v>
          </cell>
        </row>
        <row r="1879">
          <cell r="A1879">
            <v>38309</v>
          </cell>
          <cell r="B1879">
            <v>0.1721</v>
          </cell>
        </row>
        <row r="1880">
          <cell r="A1880">
            <v>38310</v>
          </cell>
          <cell r="B1880">
            <v>0.1721</v>
          </cell>
        </row>
        <row r="1881">
          <cell r="A1881">
            <v>38311</v>
          </cell>
          <cell r="B1881">
            <v>0</v>
          </cell>
        </row>
        <row r="1882">
          <cell r="A1882">
            <v>38312</v>
          </cell>
          <cell r="B1882">
            <v>0</v>
          </cell>
        </row>
        <row r="1883">
          <cell r="A1883">
            <v>38313</v>
          </cell>
          <cell r="B1883">
            <v>0.1721</v>
          </cell>
        </row>
        <row r="1884">
          <cell r="A1884">
            <v>38314</v>
          </cell>
          <cell r="B1884">
            <v>0.1719</v>
          </cell>
        </row>
        <row r="1885">
          <cell r="A1885">
            <v>38315</v>
          </cell>
          <cell r="B1885">
            <v>0.1719</v>
          </cell>
        </row>
        <row r="1886">
          <cell r="A1886">
            <v>38316</v>
          </cell>
          <cell r="B1886">
            <v>0.17169999999999999</v>
          </cell>
        </row>
        <row r="1887">
          <cell r="A1887">
            <v>38317</v>
          </cell>
          <cell r="B1887">
            <v>0.17169999999999999</v>
          </cell>
        </row>
        <row r="1888">
          <cell r="A1888">
            <v>38318</v>
          </cell>
          <cell r="B1888">
            <v>0</v>
          </cell>
        </row>
        <row r="1889">
          <cell r="A1889">
            <v>38319</v>
          </cell>
          <cell r="B1889">
            <v>0</v>
          </cell>
        </row>
        <row r="1890">
          <cell r="A1890">
            <v>38320</v>
          </cell>
          <cell r="B1890">
            <v>0.17180000000000001</v>
          </cell>
        </row>
        <row r="1891">
          <cell r="A1891">
            <v>38321</v>
          </cell>
          <cell r="B1891">
            <v>0.17199999999999999</v>
          </cell>
        </row>
        <row r="1892">
          <cell r="A1892">
            <v>38322</v>
          </cell>
          <cell r="B1892">
            <v>0.17219999999999999</v>
          </cell>
        </row>
        <row r="1893">
          <cell r="A1893">
            <v>38323</v>
          </cell>
          <cell r="B1893">
            <v>0.1721</v>
          </cell>
        </row>
        <row r="1894">
          <cell r="A1894">
            <v>38324</v>
          </cell>
          <cell r="B1894">
            <v>0.17199999999999999</v>
          </cell>
        </row>
        <row r="1895">
          <cell r="A1895">
            <v>38325</v>
          </cell>
          <cell r="B1895">
            <v>0</v>
          </cell>
        </row>
        <row r="1896">
          <cell r="A1896">
            <v>38326</v>
          </cell>
          <cell r="B1896">
            <v>0</v>
          </cell>
        </row>
        <row r="1897">
          <cell r="A1897">
            <v>38327</v>
          </cell>
          <cell r="B1897">
            <v>0.1719</v>
          </cell>
        </row>
        <row r="1898">
          <cell r="A1898">
            <v>38328</v>
          </cell>
          <cell r="B1898">
            <v>0.1719</v>
          </cell>
        </row>
        <row r="1899">
          <cell r="A1899">
            <v>38329</v>
          </cell>
          <cell r="B1899">
            <v>0.17169999999999999</v>
          </cell>
        </row>
        <row r="1900">
          <cell r="A1900">
            <v>38330</v>
          </cell>
          <cell r="B1900">
            <v>0.17169999999999999</v>
          </cell>
        </row>
        <row r="1901">
          <cell r="A1901">
            <v>38331</v>
          </cell>
          <cell r="B1901">
            <v>0.1719</v>
          </cell>
        </row>
        <row r="1902">
          <cell r="A1902">
            <v>38332</v>
          </cell>
          <cell r="B1902">
            <v>0</v>
          </cell>
        </row>
        <row r="1903">
          <cell r="A1903">
            <v>38333</v>
          </cell>
          <cell r="B1903">
            <v>0</v>
          </cell>
        </row>
        <row r="1904">
          <cell r="A1904">
            <v>38334</v>
          </cell>
          <cell r="B1904">
            <v>0.1719</v>
          </cell>
        </row>
        <row r="1905">
          <cell r="A1905">
            <v>38335</v>
          </cell>
          <cell r="B1905">
            <v>0.17199999999999999</v>
          </cell>
        </row>
        <row r="1906">
          <cell r="A1906">
            <v>38336</v>
          </cell>
          <cell r="B1906">
            <v>0.17199999999999999</v>
          </cell>
        </row>
        <row r="1907">
          <cell r="A1907">
            <v>38337</v>
          </cell>
          <cell r="B1907">
            <v>0.1769</v>
          </cell>
        </row>
        <row r="1908">
          <cell r="A1908">
            <v>38338</v>
          </cell>
          <cell r="B1908">
            <v>0.1769</v>
          </cell>
        </row>
        <row r="1909">
          <cell r="A1909">
            <v>38339</v>
          </cell>
          <cell r="B1909">
            <v>0</v>
          </cell>
        </row>
        <row r="1910">
          <cell r="A1910">
            <v>38340</v>
          </cell>
          <cell r="B1910">
            <v>0</v>
          </cell>
        </row>
        <row r="1911">
          <cell r="A1911">
            <v>38341</v>
          </cell>
          <cell r="B1911">
            <v>0.17699999999999999</v>
          </cell>
        </row>
        <row r="1912">
          <cell r="A1912">
            <v>38342</v>
          </cell>
          <cell r="B1912">
            <v>0.1769</v>
          </cell>
        </row>
        <row r="1913">
          <cell r="A1913">
            <v>38343</v>
          </cell>
          <cell r="B1913">
            <v>0.17699999999999999</v>
          </cell>
        </row>
        <row r="1914">
          <cell r="A1914">
            <v>38344</v>
          </cell>
          <cell r="B1914">
            <v>0.17710000000000001</v>
          </cell>
        </row>
        <row r="1915">
          <cell r="A1915">
            <v>38345</v>
          </cell>
          <cell r="B1915">
            <v>0.17710000000000001</v>
          </cell>
        </row>
        <row r="1916">
          <cell r="A1916">
            <v>38346</v>
          </cell>
          <cell r="B1916">
            <v>0</v>
          </cell>
        </row>
        <row r="1917">
          <cell r="A1917">
            <v>38347</v>
          </cell>
          <cell r="B1917">
            <v>0</v>
          </cell>
        </row>
        <row r="1918">
          <cell r="A1918">
            <v>38348</v>
          </cell>
          <cell r="B1918">
            <v>0.17710000000000001</v>
          </cell>
        </row>
        <row r="1919">
          <cell r="A1919">
            <v>38349</v>
          </cell>
          <cell r="B1919">
            <v>0.17699999999999999</v>
          </cell>
        </row>
        <row r="1920">
          <cell r="A1920">
            <v>38350</v>
          </cell>
          <cell r="B1920">
            <v>0.1772</v>
          </cell>
        </row>
        <row r="1921">
          <cell r="A1921">
            <v>38351</v>
          </cell>
          <cell r="B1921">
            <v>0.17749999999999999</v>
          </cell>
        </row>
        <row r="1922">
          <cell r="A1922">
            <v>38352</v>
          </cell>
          <cell r="B1922">
            <v>0.17760000000000001</v>
          </cell>
        </row>
        <row r="1923">
          <cell r="A1923">
            <v>38353</v>
          </cell>
          <cell r="B1923">
            <v>0</v>
          </cell>
        </row>
        <row r="1924">
          <cell r="A1924">
            <v>38354</v>
          </cell>
          <cell r="B1924">
            <v>0</v>
          </cell>
        </row>
        <row r="1925">
          <cell r="A1925">
            <v>38355</v>
          </cell>
          <cell r="B1925">
            <v>0.17760000000000001</v>
          </cell>
        </row>
        <row r="1926">
          <cell r="A1926">
            <v>38356</v>
          </cell>
          <cell r="B1926">
            <v>0.1772</v>
          </cell>
        </row>
        <row r="1927">
          <cell r="A1927">
            <v>38357</v>
          </cell>
          <cell r="B1927">
            <v>0.1772</v>
          </cell>
        </row>
        <row r="1928">
          <cell r="A1928">
            <v>38358</v>
          </cell>
          <cell r="B1928">
            <v>0.1772</v>
          </cell>
        </row>
        <row r="1929">
          <cell r="A1929">
            <v>38359</v>
          </cell>
          <cell r="B1929">
            <v>0.17710000000000001</v>
          </cell>
        </row>
        <row r="1930">
          <cell r="A1930">
            <v>38360</v>
          </cell>
          <cell r="B1930">
            <v>0</v>
          </cell>
        </row>
        <row r="1931">
          <cell r="A1931">
            <v>38361</v>
          </cell>
          <cell r="B1931">
            <v>0</v>
          </cell>
        </row>
        <row r="1932">
          <cell r="A1932">
            <v>38362</v>
          </cell>
          <cell r="B1932">
            <v>0.17710000000000001</v>
          </cell>
        </row>
        <row r="1933">
          <cell r="A1933">
            <v>38363</v>
          </cell>
          <cell r="B1933">
            <v>0.17699999999999999</v>
          </cell>
        </row>
        <row r="1934">
          <cell r="A1934">
            <v>38364</v>
          </cell>
          <cell r="B1934">
            <v>0.1772</v>
          </cell>
        </row>
        <row r="1935">
          <cell r="A1935">
            <v>38365</v>
          </cell>
          <cell r="B1935">
            <v>0.17699999999999999</v>
          </cell>
        </row>
        <row r="1936">
          <cell r="A1936">
            <v>38366</v>
          </cell>
          <cell r="B1936">
            <v>0.1772</v>
          </cell>
        </row>
        <row r="1937">
          <cell r="A1937">
            <v>38367</v>
          </cell>
          <cell r="B1937">
            <v>0</v>
          </cell>
        </row>
        <row r="1938">
          <cell r="A1938">
            <v>38368</v>
          </cell>
          <cell r="B1938">
            <v>0</v>
          </cell>
        </row>
        <row r="1939">
          <cell r="A1939">
            <v>38369</v>
          </cell>
          <cell r="B1939">
            <v>0.1774</v>
          </cell>
        </row>
        <row r="1940">
          <cell r="A1940">
            <v>38370</v>
          </cell>
          <cell r="B1940">
            <v>0.17730000000000001</v>
          </cell>
        </row>
        <row r="1941">
          <cell r="A1941">
            <v>38371</v>
          </cell>
          <cell r="B1941">
            <v>0.17730000000000001</v>
          </cell>
        </row>
        <row r="1942">
          <cell r="A1942">
            <v>38372</v>
          </cell>
          <cell r="B1942">
            <v>0.1822</v>
          </cell>
        </row>
        <row r="1943">
          <cell r="A1943">
            <v>38373</v>
          </cell>
          <cell r="B1943">
            <v>0.18229999999999999</v>
          </cell>
        </row>
        <row r="1944">
          <cell r="A1944">
            <v>38374</v>
          </cell>
          <cell r="B1944">
            <v>0</v>
          </cell>
        </row>
        <row r="1945">
          <cell r="A1945">
            <v>38375</v>
          </cell>
          <cell r="B1945">
            <v>0</v>
          </cell>
        </row>
        <row r="1946">
          <cell r="A1946">
            <v>38376</v>
          </cell>
          <cell r="B1946">
            <v>0.18240000000000001</v>
          </cell>
        </row>
        <row r="1947">
          <cell r="A1947">
            <v>38377</v>
          </cell>
          <cell r="B1947">
            <v>0.18240000000000001</v>
          </cell>
        </row>
        <row r="1948">
          <cell r="A1948">
            <v>38378</v>
          </cell>
          <cell r="B1948">
            <v>0.1822</v>
          </cell>
        </row>
        <row r="1949">
          <cell r="A1949">
            <v>38379</v>
          </cell>
          <cell r="B1949">
            <v>0.18229999999999999</v>
          </cell>
        </row>
        <row r="1950">
          <cell r="A1950">
            <v>38380</v>
          </cell>
          <cell r="B1950">
            <v>0.1822</v>
          </cell>
        </row>
        <row r="1951">
          <cell r="A1951">
            <v>38381</v>
          </cell>
          <cell r="B1951">
            <v>0</v>
          </cell>
        </row>
        <row r="1952">
          <cell r="A1952">
            <v>38382</v>
          </cell>
          <cell r="B1952">
            <v>0</v>
          </cell>
        </row>
        <row r="1953">
          <cell r="A1953">
            <v>38383</v>
          </cell>
          <cell r="B1953">
            <v>0.1825</v>
          </cell>
        </row>
        <row r="1954">
          <cell r="A1954">
            <v>38384</v>
          </cell>
          <cell r="B1954">
            <v>0.1825</v>
          </cell>
        </row>
        <row r="1955">
          <cell r="A1955">
            <v>38385</v>
          </cell>
          <cell r="B1955">
            <v>0.18260000000000001</v>
          </cell>
        </row>
        <row r="1956">
          <cell r="A1956">
            <v>38386</v>
          </cell>
          <cell r="B1956">
            <v>0.1825</v>
          </cell>
        </row>
        <row r="1957">
          <cell r="A1957">
            <v>38387</v>
          </cell>
          <cell r="B1957">
            <v>0.1825</v>
          </cell>
        </row>
        <row r="1958">
          <cell r="A1958">
            <v>38388</v>
          </cell>
          <cell r="B1958">
            <v>0</v>
          </cell>
        </row>
        <row r="1959">
          <cell r="A1959">
            <v>38389</v>
          </cell>
          <cell r="B1959">
            <v>0</v>
          </cell>
        </row>
        <row r="1960">
          <cell r="A1960">
            <v>38390</v>
          </cell>
          <cell r="B1960">
            <v>0</v>
          </cell>
        </row>
        <row r="1961">
          <cell r="A1961">
            <v>38391</v>
          </cell>
          <cell r="B1961">
            <v>0</v>
          </cell>
        </row>
        <row r="1962">
          <cell r="A1962">
            <v>38392</v>
          </cell>
          <cell r="B1962">
            <v>0.1825</v>
          </cell>
        </row>
        <row r="1963">
          <cell r="A1963">
            <v>38393</v>
          </cell>
          <cell r="B1963">
            <v>0.18229999999999999</v>
          </cell>
        </row>
        <row r="1964">
          <cell r="A1964">
            <v>38394</v>
          </cell>
          <cell r="B1964">
            <v>0.18229999999999999</v>
          </cell>
        </row>
        <row r="1965">
          <cell r="A1965">
            <v>38395</v>
          </cell>
          <cell r="B1965">
            <v>0</v>
          </cell>
        </row>
        <row r="1966">
          <cell r="A1966">
            <v>38396</v>
          </cell>
          <cell r="B1966">
            <v>0</v>
          </cell>
        </row>
        <row r="1967">
          <cell r="A1967">
            <v>38397</v>
          </cell>
          <cell r="B1967">
            <v>0.1822</v>
          </cell>
        </row>
        <row r="1968">
          <cell r="A1968">
            <v>38398</v>
          </cell>
          <cell r="B1968">
            <v>0.1822</v>
          </cell>
        </row>
        <row r="1969">
          <cell r="A1969">
            <v>38399</v>
          </cell>
          <cell r="B1969">
            <v>0.182</v>
          </cell>
        </row>
        <row r="1970">
          <cell r="A1970">
            <v>38400</v>
          </cell>
          <cell r="B1970">
            <v>0.187</v>
          </cell>
        </row>
        <row r="1971">
          <cell r="A1971">
            <v>38401</v>
          </cell>
          <cell r="B1971">
            <v>0.18690000000000001</v>
          </cell>
        </row>
        <row r="1972">
          <cell r="A1972">
            <v>38402</v>
          </cell>
          <cell r="B1972">
            <v>0</v>
          </cell>
        </row>
        <row r="1973">
          <cell r="A1973">
            <v>38403</v>
          </cell>
          <cell r="B1973">
            <v>0</v>
          </cell>
        </row>
        <row r="1974">
          <cell r="A1974">
            <v>38404</v>
          </cell>
          <cell r="B1974">
            <v>0.18690000000000001</v>
          </cell>
        </row>
        <row r="1975">
          <cell r="A1975">
            <v>38405</v>
          </cell>
          <cell r="B1975">
            <v>0.18690000000000001</v>
          </cell>
        </row>
        <row r="1976">
          <cell r="A1976">
            <v>38406</v>
          </cell>
          <cell r="B1976">
            <v>0.18679999999999999</v>
          </cell>
        </row>
        <row r="1977">
          <cell r="A1977">
            <v>38407</v>
          </cell>
          <cell r="B1977">
            <v>0.18679999999999999</v>
          </cell>
        </row>
        <row r="1978">
          <cell r="A1978">
            <v>38408</v>
          </cell>
          <cell r="B1978">
            <v>0.18679999999999999</v>
          </cell>
        </row>
        <row r="1979">
          <cell r="A1979">
            <v>38409</v>
          </cell>
          <cell r="B1979">
            <v>0</v>
          </cell>
        </row>
        <row r="1980">
          <cell r="A1980">
            <v>38410</v>
          </cell>
          <cell r="B1980">
            <v>0</v>
          </cell>
        </row>
        <row r="1981">
          <cell r="A1981">
            <v>38411</v>
          </cell>
          <cell r="B1981">
            <v>0.18679999999999999</v>
          </cell>
        </row>
        <row r="1982">
          <cell r="A1982">
            <v>38412</v>
          </cell>
          <cell r="B1982">
            <v>0.1867</v>
          </cell>
        </row>
        <row r="1983">
          <cell r="A1983">
            <v>38413</v>
          </cell>
          <cell r="B1983">
            <v>0.1865</v>
          </cell>
        </row>
        <row r="1984">
          <cell r="A1984">
            <v>38414</v>
          </cell>
          <cell r="B1984">
            <v>0.1865</v>
          </cell>
        </row>
        <row r="1985">
          <cell r="A1985">
            <v>38415</v>
          </cell>
          <cell r="B1985">
            <v>0.18640000000000001</v>
          </cell>
        </row>
        <row r="1986">
          <cell r="A1986">
            <v>38416</v>
          </cell>
          <cell r="B1986">
            <v>0</v>
          </cell>
        </row>
        <row r="1987">
          <cell r="A1987">
            <v>38417</v>
          </cell>
          <cell r="B1987">
            <v>0</v>
          </cell>
        </row>
        <row r="1988">
          <cell r="A1988">
            <v>38418</v>
          </cell>
          <cell r="B1988">
            <v>0.18659999999999999</v>
          </cell>
        </row>
        <row r="1989">
          <cell r="A1989">
            <v>38419</v>
          </cell>
          <cell r="B1989">
            <v>0.18640000000000001</v>
          </cell>
        </row>
        <row r="1990">
          <cell r="A1990">
            <v>38420</v>
          </cell>
          <cell r="B1990">
            <v>0.18629999999999999</v>
          </cell>
        </row>
        <row r="1991">
          <cell r="A1991">
            <v>38421</v>
          </cell>
          <cell r="B1991">
            <v>0.1862</v>
          </cell>
        </row>
        <row r="1992">
          <cell r="A1992">
            <v>38422</v>
          </cell>
          <cell r="B1992">
            <v>0.1862</v>
          </cell>
        </row>
        <row r="1993">
          <cell r="A1993">
            <v>38423</v>
          </cell>
          <cell r="B1993">
            <v>0</v>
          </cell>
        </row>
        <row r="1994">
          <cell r="A1994">
            <v>38424</v>
          </cell>
          <cell r="B1994">
            <v>0</v>
          </cell>
        </row>
        <row r="1995">
          <cell r="A1995">
            <v>38425</v>
          </cell>
          <cell r="B1995">
            <v>0.1862</v>
          </cell>
        </row>
        <row r="1996">
          <cell r="A1996">
            <v>38426</v>
          </cell>
          <cell r="B1996">
            <v>0.18629999999999999</v>
          </cell>
        </row>
        <row r="1997">
          <cell r="A1997">
            <v>38427</v>
          </cell>
          <cell r="B1997">
            <v>0.18640000000000001</v>
          </cell>
        </row>
        <row r="1998">
          <cell r="A1998">
            <v>38428</v>
          </cell>
          <cell r="B1998">
            <v>0.1915</v>
          </cell>
        </row>
        <row r="1999">
          <cell r="A1999">
            <v>38429</v>
          </cell>
          <cell r="B1999">
            <v>0.19170000000000001</v>
          </cell>
        </row>
        <row r="2000">
          <cell r="A2000">
            <v>38430</v>
          </cell>
          <cell r="B2000">
            <v>0</v>
          </cell>
        </row>
        <row r="2001">
          <cell r="A2001">
            <v>38431</v>
          </cell>
          <cell r="B2001">
            <v>0</v>
          </cell>
        </row>
        <row r="2002">
          <cell r="A2002">
            <v>38432</v>
          </cell>
          <cell r="B2002">
            <v>0.1918</v>
          </cell>
        </row>
        <row r="2003">
          <cell r="A2003">
            <v>38433</v>
          </cell>
          <cell r="B2003">
            <v>0.19189999999999999</v>
          </cell>
        </row>
        <row r="2004">
          <cell r="A2004">
            <v>38434</v>
          </cell>
          <cell r="B2004">
            <v>0.192</v>
          </cell>
        </row>
        <row r="2005">
          <cell r="A2005">
            <v>38435</v>
          </cell>
          <cell r="B2005">
            <v>0.19209999999999999</v>
          </cell>
        </row>
        <row r="2006">
          <cell r="A2006">
            <v>38436</v>
          </cell>
          <cell r="B2006">
            <v>0</v>
          </cell>
        </row>
        <row r="2007">
          <cell r="A2007">
            <v>38437</v>
          </cell>
          <cell r="B2007">
            <v>0</v>
          </cell>
        </row>
        <row r="2008">
          <cell r="A2008">
            <v>38438</v>
          </cell>
          <cell r="B2008">
            <v>0</v>
          </cell>
        </row>
        <row r="2009">
          <cell r="A2009">
            <v>38439</v>
          </cell>
          <cell r="B2009">
            <v>0.192</v>
          </cell>
        </row>
        <row r="2010">
          <cell r="A2010">
            <v>38440</v>
          </cell>
          <cell r="B2010">
            <v>0.192</v>
          </cell>
        </row>
        <row r="2011">
          <cell r="A2011">
            <v>38441</v>
          </cell>
          <cell r="B2011">
            <v>0.19189999999999999</v>
          </cell>
        </row>
        <row r="2012">
          <cell r="A2012">
            <v>38442</v>
          </cell>
          <cell r="B2012">
            <v>0.19209999999999999</v>
          </cell>
        </row>
        <row r="2013">
          <cell r="A2013">
            <v>38443</v>
          </cell>
          <cell r="B2013">
            <v>0.19209999999999999</v>
          </cell>
        </row>
        <row r="2014">
          <cell r="A2014">
            <v>38444</v>
          </cell>
          <cell r="B2014">
            <v>0</v>
          </cell>
        </row>
        <row r="2015">
          <cell r="A2015">
            <v>38445</v>
          </cell>
          <cell r="B2015">
            <v>0</v>
          </cell>
        </row>
        <row r="2016">
          <cell r="A2016">
            <v>38446</v>
          </cell>
          <cell r="B2016">
            <v>0.19209999999999999</v>
          </cell>
        </row>
        <row r="2017">
          <cell r="A2017">
            <v>38447</v>
          </cell>
          <cell r="B2017">
            <v>0.19220000000000001</v>
          </cell>
        </row>
        <row r="2018">
          <cell r="A2018">
            <v>38448</v>
          </cell>
          <cell r="B2018">
            <v>0.19209999999999999</v>
          </cell>
        </row>
        <row r="2019">
          <cell r="A2019">
            <v>38449</v>
          </cell>
          <cell r="B2019">
            <v>0.19209999999999999</v>
          </cell>
        </row>
        <row r="2020">
          <cell r="A2020">
            <v>38450</v>
          </cell>
          <cell r="B2020">
            <v>0.192</v>
          </cell>
        </row>
        <row r="2021">
          <cell r="A2021">
            <v>38451</v>
          </cell>
          <cell r="B2021">
            <v>0</v>
          </cell>
        </row>
        <row r="2022">
          <cell r="A2022">
            <v>38452</v>
          </cell>
          <cell r="B2022">
            <v>0</v>
          </cell>
        </row>
        <row r="2023">
          <cell r="A2023">
            <v>38453</v>
          </cell>
          <cell r="B2023">
            <v>0.192</v>
          </cell>
        </row>
        <row r="2024">
          <cell r="A2024">
            <v>38454</v>
          </cell>
          <cell r="B2024">
            <v>0.1918</v>
          </cell>
        </row>
        <row r="2025">
          <cell r="A2025">
            <v>38455</v>
          </cell>
          <cell r="B2025">
            <v>0.19189999999999999</v>
          </cell>
        </row>
        <row r="2026">
          <cell r="A2026">
            <v>38456</v>
          </cell>
          <cell r="B2026">
            <v>0.19189999999999999</v>
          </cell>
        </row>
        <row r="2027">
          <cell r="A2027">
            <v>38457</v>
          </cell>
          <cell r="B2027">
            <v>0.1918</v>
          </cell>
        </row>
        <row r="2028">
          <cell r="A2028">
            <v>38458</v>
          </cell>
          <cell r="B2028">
            <v>0</v>
          </cell>
        </row>
        <row r="2029">
          <cell r="A2029">
            <v>38459</v>
          </cell>
          <cell r="B2029">
            <v>0</v>
          </cell>
        </row>
        <row r="2030">
          <cell r="A2030">
            <v>38460</v>
          </cell>
          <cell r="B2030">
            <v>0.1918</v>
          </cell>
        </row>
        <row r="2031">
          <cell r="A2031">
            <v>38461</v>
          </cell>
          <cell r="B2031">
            <v>0.19189999999999999</v>
          </cell>
        </row>
        <row r="2032">
          <cell r="A2032">
            <v>38462</v>
          </cell>
          <cell r="B2032">
            <v>0.1918</v>
          </cell>
        </row>
        <row r="2033">
          <cell r="A2033">
            <v>38463</v>
          </cell>
          <cell r="B2033">
            <v>0</v>
          </cell>
        </row>
        <row r="2034">
          <cell r="A2034">
            <v>38464</v>
          </cell>
          <cell r="B2034">
            <v>0.19389999999999999</v>
          </cell>
        </row>
        <row r="2035">
          <cell r="A2035">
            <v>38465</v>
          </cell>
          <cell r="B2035">
            <v>0</v>
          </cell>
        </row>
        <row r="2036">
          <cell r="A2036">
            <v>38466</v>
          </cell>
          <cell r="B2036">
            <v>0</v>
          </cell>
        </row>
        <row r="2037">
          <cell r="A2037">
            <v>38467</v>
          </cell>
          <cell r="B2037">
            <v>0.19409999999999999</v>
          </cell>
        </row>
        <row r="2038">
          <cell r="A2038">
            <v>38468</v>
          </cell>
          <cell r="B2038">
            <v>0.19409999999999999</v>
          </cell>
        </row>
        <row r="2039">
          <cell r="A2039">
            <v>38469</v>
          </cell>
          <cell r="B2039">
            <v>0.1943</v>
          </cell>
        </row>
        <row r="2040">
          <cell r="A2040">
            <v>38470</v>
          </cell>
          <cell r="B2040">
            <v>0.19439999999999999</v>
          </cell>
        </row>
        <row r="2041">
          <cell r="A2041">
            <v>38471</v>
          </cell>
          <cell r="B2041">
            <v>0.1946</v>
          </cell>
        </row>
        <row r="2042">
          <cell r="A2042">
            <v>38472</v>
          </cell>
          <cell r="B2042">
            <v>0</v>
          </cell>
        </row>
        <row r="2043">
          <cell r="A2043">
            <v>38473</v>
          </cell>
          <cell r="B2043">
            <v>0</v>
          </cell>
        </row>
        <row r="2044">
          <cell r="A2044">
            <v>38474</v>
          </cell>
          <cell r="B2044">
            <v>0.1948</v>
          </cell>
        </row>
        <row r="2045">
          <cell r="A2045">
            <v>38475</v>
          </cell>
          <cell r="B2045">
            <v>0.1948</v>
          </cell>
        </row>
        <row r="2046">
          <cell r="A2046">
            <v>38476</v>
          </cell>
          <cell r="B2046">
            <v>0.1948</v>
          </cell>
        </row>
        <row r="2047">
          <cell r="A2047">
            <v>38477</v>
          </cell>
          <cell r="B2047">
            <v>0.1948</v>
          </cell>
        </row>
        <row r="2048">
          <cell r="A2048">
            <v>38478</v>
          </cell>
          <cell r="B2048">
            <v>0.19489999999999999</v>
          </cell>
        </row>
        <row r="2049">
          <cell r="A2049">
            <v>38479</v>
          </cell>
          <cell r="B2049">
            <v>0</v>
          </cell>
        </row>
        <row r="2050">
          <cell r="A2050">
            <v>38480</v>
          </cell>
          <cell r="B2050">
            <v>0</v>
          </cell>
        </row>
        <row r="2051">
          <cell r="A2051">
            <v>38481</v>
          </cell>
          <cell r="B2051">
            <v>0.19470000000000001</v>
          </cell>
        </row>
        <row r="2052">
          <cell r="A2052">
            <v>38482</v>
          </cell>
          <cell r="B2052">
            <v>0.19470000000000001</v>
          </cell>
        </row>
        <row r="2053">
          <cell r="A2053">
            <v>38483</v>
          </cell>
          <cell r="B2053">
            <v>0.19470000000000001</v>
          </cell>
        </row>
        <row r="2054">
          <cell r="A2054">
            <v>38484</v>
          </cell>
          <cell r="B2054">
            <v>0.19470000000000001</v>
          </cell>
        </row>
        <row r="2055">
          <cell r="A2055">
            <v>38485</v>
          </cell>
          <cell r="B2055">
            <v>0.1946</v>
          </cell>
        </row>
        <row r="2056">
          <cell r="A2056">
            <v>38486</v>
          </cell>
          <cell r="B2056">
            <v>0</v>
          </cell>
        </row>
        <row r="2057">
          <cell r="A2057">
            <v>38487</v>
          </cell>
          <cell r="B2057">
            <v>0</v>
          </cell>
        </row>
        <row r="2058">
          <cell r="A2058">
            <v>38488</v>
          </cell>
          <cell r="B2058">
            <v>0.1948</v>
          </cell>
        </row>
        <row r="2059">
          <cell r="A2059">
            <v>38489</v>
          </cell>
          <cell r="B2059">
            <v>0.1948</v>
          </cell>
        </row>
        <row r="2060">
          <cell r="A2060">
            <v>38490</v>
          </cell>
          <cell r="B2060">
            <v>0.19470000000000001</v>
          </cell>
        </row>
        <row r="2061">
          <cell r="A2061">
            <v>38491</v>
          </cell>
          <cell r="B2061">
            <v>0.1971</v>
          </cell>
        </row>
        <row r="2062">
          <cell r="A2062">
            <v>38492</v>
          </cell>
          <cell r="B2062">
            <v>0.1971</v>
          </cell>
        </row>
        <row r="2063">
          <cell r="A2063">
            <v>38493</v>
          </cell>
          <cell r="B2063">
            <v>0</v>
          </cell>
        </row>
        <row r="2064">
          <cell r="A2064">
            <v>38494</v>
          </cell>
          <cell r="B2064">
            <v>0</v>
          </cell>
        </row>
        <row r="2065">
          <cell r="A2065">
            <v>38495</v>
          </cell>
          <cell r="B2065">
            <v>0.1971</v>
          </cell>
        </row>
        <row r="2066">
          <cell r="A2066">
            <v>38496</v>
          </cell>
          <cell r="B2066">
            <v>0.1971</v>
          </cell>
        </row>
        <row r="2067">
          <cell r="A2067">
            <v>38497</v>
          </cell>
          <cell r="B2067">
            <v>0.19700000000000001</v>
          </cell>
        </row>
        <row r="2068">
          <cell r="A2068">
            <v>38498</v>
          </cell>
          <cell r="B2068">
            <v>0</v>
          </cell>
        </row>
        <row r="2069">
          <cell r="A2069">
            <v>38499</v>
          </cell>
          <cell r="B2069">
            <v>0.1971</v>
          </cell>
        </row>
        <row r="2070">
          <cell r="A2070">
            <v>38500</v>
          </cell>
          <cell r="B2070">
            <v>0</v>
          </cell>
        </row>
        <row r="2071">
          <cell r="A2071">
            <v>38501</v>
          </cell>
          <cell r="B2071">
            <v>0</v>
          </cell>
        </row>
        <row r="2072">
          <cell r="A2072">
            <v>38502</v>
          </cell>
          <cell r="B2072">
            <v>0.1973</v>
          </cell>
        </row>
        <row r="2073">
          <cell r="A2073">
            <v>38503</v>
          </cell>
          <cell r="B2073">
            <v>0.19769999999999999</v>
          </cell>
        </row>
        <row r="2074">
          <cell r="A2074">
            <v>38504</v>
          </cell>
          <cell r="B2074">
            <v>0.19769999999999999</v>
          </cell>
        </row>
        <row r="2075">
          <cell r="A2075">
            <v>38505</v>
          </cell>
          <cell r="B2075">
            <v>0.19750000000000001</v>
          </cell>
        </row>
        <row r="2076">
          <cell r="A2076">
            <v>38506</v>
          </cell>
          <cell r="B2076">
            <v>0.19739999999999999</v>
          </cell>
        </row>
        <row r="2077">
          <cell r="A2077">
            <v>38507</v>
          </cell>
          <cell r="B2077">
            <v>0</v>
          </cell>
        </row>
        <row r="2078">
          <cell r="A2078">
            <v>38508</v>
          </cell>
          <cell r="B2078">
            <v>0</v>
          </cell>
        </row>
        <row r="2079">
          <cell r="A2079">
            <v>38509</v>
          </cell>
          <cell r="B2079">
            <v>0.1973</v>
          </cell>
        </row>
        <row r="2080">
          <cell r="A2080">
            <v>38510</v>
          </cell>
          <cell r="B2080">
            <v>0.1973</v>
          </cell>
        </row>
        <row r="2081">
          <cell r="A2081">
            <v>38511</v>
          </cell>
          <cell r="B2081">
            <v>0.1971</v>
          </cell>
        </row>
        <row r="2082">
          <cell r="A2082">
            <v>38512</v>
          </cell>
          <cell r="B2082">
            <v>0.1971</v>
          </cell>
        </row>
        <row r="2083">
          <cell r="A2083">
            <v>38513</v>
          </cell>
          <cell r="B2083">
            <v>0.19719999999999999</v>
          </cell>
        </row>
        <row r="2084">
          <cell r="A2084">
            <v>38514</v>
          </cell>
          <cell r="B2084">
            <v>0</v>
          </cell>
        </row>
        <row r="2085">
          <cell r="A2085">
            <v>38515</v>
          </cell>
          <cell r="B2085">
            <v>0</v>
          </cell>
        </row>
        <row r="2086">
          <cell r="A2086">
            <v>38516</v>
          </cell>
          <cell r="B2086">
            <v>0.1973</v>
          </cell>
        </row>
        <row r="2087">
          <cell r="A2087">
            <v>38517</v>
          </cell>
          <cell r="B2087">
            <v>0.1973</v>
          </cell>
        </row>
        <row r="2088">
          <cell r="A2088">
            <v>38518</v>
          </cell>
          <cell r="B2088">
            <v>0.1973</v>
          </cell>
        </row>
        <row r="2089">
          <cell r="A2089">
            <v>38519</v>
          </cell>
          <cell r="B2089">
            <v>0.19719999999999999</v>
          </cell>
        </row>
        <row r="2090">
          <cell r="A2090">
            <v>38520</v>
          </cell>
          <cell r="B2090">
            <v>0.1973</v>
          </cell>
        </row>
        <row r="2091">
          <cell r="A2091">
            <v>38521</v>
          </cell>
          <cell r="B2091">
            <v>0</v>
          </cell>
        </row>
        <row r="2092">
          <cell r="A2092">
            <v>38522</v>
          </cell>
          <cell r="B2092">
            <v>0</v>
          </cell>
        </row>
        <row r="2093">
          <cell r="A2093">
            <v>38523</v>
          </cell>
          <cell r="B2093">
            <v>0.19719999999999999</v>
          </cell>
        </row>
        <row r="2094">
          <cell r="A2094">
            <v>38524</v>
          </cell>
          <cell r="B2094">
            <v>0.1971</v>
          </cell>
        </row>
        <row r="2095">
          <cell r="A2095">
            <v>38525</v>
          </cell>
          <cell r="B2095">
            <v>0.19719999999999999</v>
          </cell>
        </row>
        <row r="2096">
          <cell r="A2096">
            <v>38526</v>
          </cell>
          <cell r="B2096">
            <v>0.19719999999999999</v>
          </cell>
        </row>
        <row r="2097">
          <cell r="A2097">
            <v>38527</v>
          </cell>
          <cell r="B2097">
            <v>0.1973</v>
          </cell>
        </row>
        <row r="2098">
          <cell r="A2098">
            <v>38528</v>
          </cell>
          <cell r="B2098">
            <v>0</v>
          </cell>
        </row>
        <row r="2099">
          <cell r="A2099">
            <v>38529</v>
          </cell>
          <cell r="B2099">
            <v>0</v>
          </cell>
        </row>
        <row r="2100">
          <cell r="A2100">
            <v>38530</v>
          </cell>
          <cell r="B2100">
            <v>0.19739999999999999</v>
          </cell>
        </row>
        <row r="2101">
          <cell r="A2101">
            <v>38531</v>
          </cell>
          <cell r="B2101">
            <v>0.19739999999999999</v>
          </cell>
        </row>
        <row r="2102">
          <cell r="A2102">
            <v>38532</v>
          </cell>
          <cell r="B2102">
            <v>0.19739999999999999</v>
          </cell>
        </row>
        <row r="2103">
          <cell r="A2103">
            <v>38533</v>
          </cell>
          <cell r="B2103">
            <v>0.19739999999999999</v>
          </cell>
        </row>
        <row r="2104">
          <cell r="A2104">
            <v>38534</v>
          </cell>
          <cell r="B2104">
            <v>0.1973</v>
          </cell>
        </row>
        <row r="2105">
          <cell r="A2105">
            <v>38535</v>
          </cell>
          <cell r="B2105">
            <v>0</v>
          </cell>
        </row>
        <row r="2106">
          <cell r="A2106">
            <v>38536</v>
          </cell>
          <cell r="B2106">
            <v>0</v>
          </cell>
        </row>
        <row r="2107">
          <cell r="A2107">
            <v>38537</v>
          </cell>
          <cell r="B2107">
            <v>0.19739999999999999</v>
          </cell>
        </row>
        <row r="2108">
          <cell r="A2108">
            <v>38538</v>
          </cell>
          <cell r="B2108">
            <v>0.19719999999999999</v>
          </cell>
        </row>
        <row r="2109">
          <cell r="A2109">
            <v>38539</v>
          </cell>
          <cell r="B2109">
            <v>0.19719999999999999</v>
          </cell>
        </row>
        <row r="2110">
          <cell r="A2110">
            <v>38540</v>
          </cell>
          <cell r="B2110">
            <v>0.1971</v>
          </cell>
        </row>
        <row r="2111">
          <cell r="A2111">
            <v>38541</v>
          </cell>
          <cell r="B2111">
            <v>0.19689999999999999</v>
          </cell>
        </row>
        <row r="2112">
          <cell r="A2112">
            <v>38542</v>
          </cell>
          <cell r="B2112">
            <v>0</v>
          </cell>
        </row>
        <row r="2113">
          <cell r="A2113">
            <v>38543</v>
          </cell>
          <cell r="B2113">
            <v>0</v>
          </cell>
        </row>
        <row r="2114">
          <cell r="A2114">
            <v>38544</v>
          </cell>
          <cell r="B2114">
            <v>0.1971</v>
          </cell>
        </row>
        <row r="2115">
          <cell r="A2115">
            <v>38545</v>
          </cell>
          <cell r="B2115">
            <v>0.19700000000000001</v>
          </cell>
        </row>
        <row r="2116">
          <cell r="A2116">
            <v>38546</v>
          </cell>
          <cell r="B2116">
            <v>0.19700000000000001</v>
          </cell>
        </row>
        <row r="2117">
          <cell r="A2117">
            <v>38547</v>
          </cell>
          <cell r="B2117">
            <v>0.1971</v>
          </cell>
        </row>
        <row r="2118">
          <cell r="A2118">
            <v>38548</v>
          </cell>
          <cell r="B2118">
            <v>0.1971</v>
          </cell>
        </row>
        <row r="2119">
          <cell r="A2119">
            <v>38549</v>
          </cell>
          <cell r="B2119">
            <v>0</v>
          </cell>
        </row>
        <row r="2120">
          <cell r="A2120">
            <v>38550</v>
          </cell>
          <cell r="B2120">
            <v>0</v>
          </cell>
        </row>
        <row r="2121">
          <cell r="A2121">
            <v>38551</v>
          </cell>
          <cell r="B2121">
            <v>0.19700000000000001</v>
          </cell>
        </row>
        <row r="2122">
          <cell r="A2122">
            <v>38552</v>
          </cell>
          <cell r="B2122">
            <v>0.19700000000000001</v>
          </cell>
        </row>
        <row r="2123">
          <cell r="A2123">
            <v>38553</v>
          </cell>
          <cell r="B2123">
            <v>0.19689999999999999</v>
          </cell>
        </row>
        <row r="2124">
          <cell r="A2124">
            <v>38554</v>
          </cell>
          <cell r="B2124">
            <v>0.19689999999999999</v>
          </cell>
        </row>
        <row r="2125">
          <cell r="A2125">
            <v>38555</v>
          </cell>
          <cell r="B2125">
            <v>0.19689999999999999</v>
          </cell>
        </row>
        <row r="2126">
          <cell r="A2126">
            <v>38556</v>
          </cell>
          <cell r="B2126">
            <v>0</v>
          </cell>
        </row>
        <row r="2127">
          <cell r="A2127">
            <v>38557</v>
          </cell>
          <cell r="B2127">
            <v>0</v>
          </cell>
        </row>
        <row r="2128">
          <cell r="A2128">
            <v>38558</v>
          </cell>
          <cell r="B2128">
            <v>0.19689999999999999</v>
          </cell>
        </row>
        <row r="2129">
          <cell r="A2129">
            <v>38559</v>
          </cell>
          <cell r="B2129">
            <v>0.1968</v>
          </cell>
        </row>
        <row r="2130">
          <cell r="A2130">
            <v>38560</v>
          </cell>
          <cell r="B2130">
            <v>0.19670000000000001</v>
          </cell>
        </row>
        <row r="2131">
          <cell r="A2131">
            <v>38561</v>
          </cell>
          <cell r="B2131">
            <v>0.19670000000000001</v>
          </cell>
        </row>
        <row r="2132">
          <cell r="A2132">
            <v>38562</v>
          </cell>
          <cell r="B2132">
            <v>0.1968</v>
          </cell>
        </row>
        <row r="2133">
          <cell r="A2133">
            <v>38563</v>
          </cell>
          <cell r="B2133">
            <v>0</v>
          </cell>
        </row>
        <row r="2134">
          <cell r="A2134">
            <v>38564</v>
          </cell>
          <cell r="B2134">
            <v>0</v>
          </cell>
        </row>
        <row r="2135">
          <cell r="A2135">
            <v>38565</v>
          </cell>
          <cell r="B2135">
            <v>0.19689999999999999</v>
          </cell>
        </row>
        <row r="2136">
          <cell r="A2136">
            <v>38566</v>
          </cell>
          <cell r="B2136">
            <v>0.19700000000000001</v>
          </cell>
        </row>
        <row r="2137">
          <cell r="A2137">
            <v>38567</v>
          </cell>
          <cell r="B2137">
            <v>0.19700000000000001</v>
          </cell>
        </row>
        <row r="2138">
          <cell r="A2138">
            <v>38568</v>
          </cell>
          <cell r="B2138">
            <v>0.19700000000000001</v>
          </cell>
        </row>
        <row r="2139">
          <cell r="A2139">
            <v>38569</v>
          </cell>
          <cell r="B2139">
            <v>0.19689999999999999</v>
          </cell>
        </row>
        <row r="2140">
          <cell r="A2140">
            <v>38570</v>
          </cell>
          <cell r="B2140">
            <v>0</v>
          </cell>
        </row>
        <row r="2141">
          <cell r="A2141">
            <v>38571</v>
          </cell>
          <cell r="B2141">
            <v>0</v>
          </cell>
        </row>
        <row r="2142">
          <cell r="A2142">
            <v>38572</v>
          </cell>
          <cell r="B2142">
            <v>0.19689999999999999</v>
          </cell>
        </row>
        <row r="2143">
          <cell r="A2143">
            <v>38573</v>
          </cell>
          <cell r="B2143">
            <v>0.1968</v>
          </cell>
        </row>
        <row r="2144">
          <cell r="A2144">
            <v>38574</v>
          </cell>
          <cell r="B2144">
            <v>0.1968</v>
          </cell>
        </row>
        <row r="2145">
          <cell r="A2145">
            <v>38575</v>
          </cell>
          <cell r="B2145">
            <v>0.1968</v>
          </cell>
        </row>
        <row r="2146">
          <cell r="A2146">
            <v>38576</v>
          </cell>
          <cell r="B2146">
            <v>0.1968</v>
          </cell>
        </row>
        <row r="2147">
          <cell r="A2147">
            <v>38577</v>
          </cell>
          <cell r="B2147">
            <v>0</v>
          </cell>
        </row>
        <row r="2148">
          <cell r="A2148">
            <v>38578</v>
          </cell>
          <cell r="B2148">
            <v>0</v>
          </cell>
        </row>
        <row r="2149">
          <cell r="A2149">
            <v>38579</v>
          </cell>
          <cell r="B2149">
            <v>0.19670000000000001</v>
          </cell>
        </row>
        <row r="2150">
          <cell r="A2150">
            <v>38580</v>
          </cell>
          <cell r="B2150">
            <v>0.1966</v>
          </cell>
        </row>
        <row r="2151">
          <cell r="A2151">
            <v>38581</v>
          </cell>
          <cell r="B2151">
            <v>0.19639999999999999</v>
          </cell>
        </row>
        <row r="2152">
          <cell r="A2152">
            <v>38582</v>
          </cell>
          <cell r="B2152">
            <v>0.19620000000000001</v>
          </cell>
        </row>
        <row r="2153">
          <cell r="A2153">
            <v>38583</v>
          </cell>
          <cell r="B2153">
            <v>0.19650000000000001</v>
          </cell>
        </row>
        <row r="2154">
          <cell r="A2154">
            <v>38584</v>
          </cell>
          <cell r="B2154">
            <v>0</v>
          </cell>
        </row>
        <row r="2155">
          <cell r="A2155">
            <v>38585</v>
          </cell>
          <cell r="B2155">
            <v>0</v>
          </cell>
        </row>
        <row r="2156">
          <cell r="A2156">
            <v>38586</v>
          </cell>
          <cell r="B2156">
            <v>0.1966</v>
          </cell>
        </row>
        <row r="2157">
          <cell r="A2157">
            <v>38587</v>
          </cell>
          <cell r="B2157">
            <v>0.1966</v>
          </cell>
        </row>
        <row r="2158">
          <cell r="A2158">
            <v>38588</v>
          </cell>
          <cell r="B2158">
            <v>0.19670000000000001</v>
          </cell>
        </row>
        <row r="2159">
          <cell r="A2159">
            <v>38589</v>
          </cell>
          <cell r="B2159">
            <v>0.19670000000000001</v>
          </cell>
        </row>
        <row r="2160">
          <cell r="A2160">
            <v>38590</v>
          </cell>
          <cell r="B2160">
            <v>0.1966</v>
          </cell>
        </row>
        <row r="2161">
          <cell r="A2161">
            <v>38591</v>
          </cell>
          <cell r="B2161">
            <v>0</v>
          </cell>
        </row>
        <row r="2162">
          <cell r="A2162">
            <v>38592</v>
          </cell>
          <cell r="B2162">
            <v>0</v>
          </cell>
        </row>
        <row r="2163">
          <cell r="A2163">
            <v>38593</v>
          </cell>
          <cell r="B2163">
            <v>0.19689999999999999</v>
          </cell>
        </row>
        <row r="2164">
          <cell r="A2164">
            <v>38594</v>
          </cell>
          <cell r="B2164">
            <v>0.19689999999999999</v>
          </cell>
        </row>
        <row r="2165">
          <cell r="A2165">
            <v>38595</v>
          </cell>
          <cell r="B2165">
            <v>0.1971</v>
          </cell>
        </row>
        <row r="2166">
          <cell r="A2166">
            <v>38596</v>
          </cell>
          <cell r="B2166">
            <v>0.19719999999999999</v>
          </cell>
        </row>
        <row r="2167">
          <cell r="A2167">
            <v>38597</v>
          </cell>
          <cell r="B2167">
            <v>0.19719999999999999</v>
          </cell>
        </row>
        <row r="2168">
          <cell r="A2168">
            <v>38598</v>
          </cell>
          <cell r="B2168">
            <v>0</v>
          </cell>
        </row>
        <row r="2169">
          <cell r="A2169">
            <v>38599</v>
          </cell>
          <cell r="B2169">
            <v>0</v>
          </cell>
        </row>
        <row r="2170">
          <cell r="A2170">
            <v>38600</v>
          </cell>
          <cell r="B2170">
            <v>0.19719999999999999</v>
          </cell>
        </row>
        <row r="2171">
          <cell r="A2171">
            <v>38601</v>
          </cell>
          <cell r="B2171">
            <v>0.1971</v>
          </cell>
        </row>
        <row r="2172">
          <cell r="A2172">
            <v>38602</v>
          </cell>
          <cell r="B2172">
            <v>0</v>
          </cell>
        </row>
        <row r="2173">
          <cell r="A2173">
            <v>38603</v>
          </cell>
          <cell r="B2173">
            <v>0.19689999999999999</v>
          </cell>
        </row>
        <row r="2174">
          <cell r="A2174">
            <v>38604</v>
          </cell>
          <cell r="B2174">
            <v>0.19689999999999999</v>
          </cell>
        </row>
        <row r="2175">
          <cell r="A2175">
            <v>38605</v>
          </cell>
          <cell r="B2175">
            <v>0</v>
          </cell>
        </row>
        <row r="2176">
          <cell r="A2176">
            <v>38606</v>
          </cell>
          <cell r="B2176">
            <v>0</v>
          </cell>
        </row>
        <row r="2177">
          <cell r="A2177">
            <v>38607</v>
          </cell>
          <cell r="B2177">
            <v>0.19700000000000001</v>
          </cell>
        </row>
        <row r="2178">
          <cell r="A2178">
            <v>38608</v>
          </cell>
          <cell r="B2178">
            <v>0.19689999999999999</v>
          </cell>
        </row>
        <row r="2179">
          <cell r="A2179">
            <v>38609</v>
          </cell>
          <cell r="B2179">
            <v>0.19689999999999999</v>
          </cell>
        </row>
        <row r="2180">
          <cell r="A2180">
            <v>38610</v>
          </cell>
          <cell r="B2180">
            <v>0.1946</v>
          </cell>
        </row>
        <row r="2181">
          <cell r="A2181">
            <v>38611</v>
          </cell>
          <cell r="B2181">
            <v>0.1946</v>
          </cell>
        </row>
        <row r="2182">
          <cell r="A2182">
            <v>38612</v>
          </cell>
          <cell r="B2182">
            <v>0</v>
          </cell>
        </row>
        <row r="2183">
          <cell r="A2183">
            <v>38613</v>
          </cell>
          <cell r="B2183">
            <v>0</v>
          </cell>
        </row>
        <row r="2184">
          <cell r="A2184">
            <v>38614</v>
          </cell>
          <cell r="B2184">
            <v>0.1946</v>
          </cell>
        </row>
        <row r="2185">
          <cell r="A2185">
            <v>38615</v>
          </cell>
          <cell r="B2185">
            <v>0.19450000000000001</v>
          </cell>
        </row>
        <row r="2186">
          <cell r="A2186">
            <v>38616</v>
          </cell>
          <cell r="B2186">
            <v>0.19420000000000001</v>
          </cell>
        </row>
        <row r="2187">
          <cell r="A2187">
            <v>38617</v>
          </cell>
          <cell r="B2187">
            <v>0.1943</v>
          </cell>
        </row>
        <row r="2188">
          <cell r="A2188">
            <v>38618</v>
          </cell>
          <cell r="B2188">
            <v>0.19420000000000001</v>
          </cell>
        </row>
        <row r="2189">
          <cell r="A2189">
            <v>38619</v>
          </cell>
          <cell r="B2189">
            <v>0</v>
          </cell>
        </row>
        <row r="2190">
          <cell r="A2190">
            <v>38620</v>
          </cell>
          <cell r="B2190">
            <v>0</v>
          </cell>
        </row>
        <row r="2191">
          <cell r="A2191">
            <v>38621</v>
          </cell>
          <cell r="B2191">
            <v>0.19439999999999999</v>
          </cell>
        </row>
        <row r="2192">
          <cell r="A2192">
            <v>38622</v>
          </cell>
          <cell r="B2192">
            <v>0.1943</v>
          </cell>
        </row>
        <row r="2193">
          <cell r="A2193">
            <v>38623</v>
          </cell>
          <cell r="B2193">
            <v>0.19439999999999999</v>
          </cell>
        </row>
        <row r="2194">
          <cell r="A2194">
            <v>38624</v>
          </cell>
          <cell r="B2194">
            <v>0.19450000000000001</v>
          </cell>
        </row>
        <row r="2195">
          <cell r="A2195">
            <v>38625</v>
          </cell>
          <cell r="B2195">
            <v>0.1951</v>
          </cell>
        </row>
        <row r="2196">
          <cell r="A2196">
            <v>38626</v>
          </cell>
          <cell r="B2196">
            <v>0</v>
          </cell>
        </row>
        <row r="2197">
          <cell r="A2197">
            <v>38627</v>
          </cell>
          <cell r="B2197">
            <v>0</v>
          </cell>
        </row>
        <row r="2198">
          <cell r="A2198">
            <v>38628</v>
          </cell>
          <cell r="B2198">
            <v>0.19470000000000001</v>
          </cell>
        </row>
        <row r="2199">
          <cell r="A2199">
            <v>38629</v>
          </cell>
          <cell r="B2199">
            <v>0.1943</v>
          </cell>
        </row>
        <row r="2200">
          <cell r="A2200">
            <v>38630</v>
          </cell>
          <cell r="B2200">
            <v>0.19420000000000001</v>
          </cell>
        </row>
        <row r="2201">
          <cell r="A2201">
            <v>38631</v>
          </cell>
          <cell r="B2201">
            <v>0.19400000000000001</v>
          </cell>
        </row>
        <row r="2202">
          <cell r="A2202">
            <v>38632</v>
          </cell>
          <cell r="B2202">
            <v>0.19409999999999999</v>
          </cell>
        </row>
        <row r="2203">
          <cell r="A2203">
            <v>38633</v>
          </cell>
          <cell r="B2203">
            <v>0</v>
          </cell>
        </row>
        <row r="2204">
          <cell r="A2204">
            <v>38634</v>
          </cell>
          <cell r="B2204">
            <v>0</v>
          </cell>
        </row>
        <row r="2205">
          <cell r="A2205">
            <v>38635</v>
          </cell>
          <cell r="B2205">
            <v>0.19400000000000001</v>
          </cell>
        </row>
        <row r="2206">
          <cell r="A2206">
            <v>38636</v>
          </cell>
          <cell r="B2206">
            <v>0.19409999999999999</v>
          </cell>
        </row>
        <row r="2207">
          <cell r="A2207">
            <v>38637</v>
          </cell>
          <cell r="B2207">
            <v>0</v>
          </cell>
        </row>
        <row r="2208">
          <cell r="A2208">
            <v>38638</v>
          </cell>
          <cell r="B2208">
            <v>0.1938</v>
          </cell>
        </row>
        <row r="2209">
          <cell r="A2209">
            <v>38639</v>
          </cell>
          <cell r="B2209">
            <v>0.1938</v>
          </cell>
        </row>
        <row r="2210">
          <cell r="A2210">
            <v>38640</v>
          </cell>
          <cell r="B2210">
            <v>0</v>
          </cell>
        </row>
        <row r="2211">
          <cell r="A2211">
            <v>38641</v>
          </cell>
          <cell r="B2211">
            <v>0</v>
          </cell>
        </row>
        <row r="2212">
          <cell r="A2212">
            <v>38642</v>
          </cell>
          <cell r="B2212">
            <v>0.19359999999999999</v>
          </cell>
        </row>
        <row r="2213">
          <cell r="A2213">
            <v>38643</v>
          </cell>
          <cell r="B2213">
            <v>0.19370000000000001</v>
          </cell>
        </row>
        <row r="2214">
          <cell r="A2214">
            <v>38644</v>
          </cell>
          <cell r="B2214">
            <v>0.19370000000000001</v>
          </cell>
        </row>
        <row r="2215">
          <cell r="A2215">
            <v>38645</v>
          </cell>
          <cell r="B2215">
            <v>0.189</v>
          </cell>
        </row>
        <row r="2216">
          <cell r="A2216">
            <v>38646</v>
          </cell>
          <cell r="B2216">
            <v>0.18890000000000001</v>
          </cell>
        </row>
        <row r="2217">
          <cell r="A2217">
            <v>38647</v>
          </cell>
          <cell r="B2217">
            <v>0</v>
          </cell>
        </row>
        <row r="2218">
          <cell r="A2218">
            <v>38648</v>
          </cell>
          <cell r="B2218">
            <v>0</v>
          </cell>
        </row>
        <row r="2219">
          <cell r="A2219">
            <v>38649</v>
          </cell>
          <cell r="B2219">
            <v>0.1888</v>
          </cell>
        </row>
        <row r="2220">
          <cell r="A2220">
            <v>38650</v>
          </cell>
          <cell r="B2220">
            <v>0.18890000000000001</v>
          </cell>
        </row>
        <row r="2221">
          <cell r="A2221">
            <v>38651</v>
          </cell>
          <cell r="B2221">
            <v>0.18870000000000001</v>
          </cell>
        </row>
        <row r="2222">
          <cell r="A2222">
            <v>38652</v>
          </cell>
          <cell r="B2222">
            <v>0.1888</v>
          </cell>
        </row>
        <row r="2223">
          <cell r="A2223">
            <v>38653</v>
          </cell>
          <cell r="B2223">
            <v>0.18870000000000001</v>
          </cell>
        </row>
        <row r="2224">
          <cell r="A2224">
            <v>38654</v>
          </cell>
          <cell r="B2224">
            <v>0</v>
          </cell>
        </row>
        <row r="2225">
          <cell r="A2225">
            <v>38655</v>
          </cell>
          <cell r="B2225">
            <v>0</v>
          </cell>
        </row>
        <row r="2226">
          <cell r="A2226">
            <v>38656</v>
          </cell>
          <cell r="B2226">
            <v>0.18920000000000001</v>
          </cell>
        </row>
        <row r="2227">
          <cell r="A2227">
            <v>38657</v>
          </cell>
          <cell r="B2227">
            <v>0.18959999999999999</v>
          </cell>
        </row>
        <row r="2228">
          <cell r="A2228">
            <v>38658</v>
          </cell>
          <cell r="B2228">
            <v>0</v>
          </cell>
        </row>
        <row r="2229">
          <cell r="A2229">
            <v>38659</v>
          </cell>
          <cell r="B2229">
            <v>0.1893</v>
          </cell>
        </row>
        <row r="2230">
          <cell r="A2230">
            <v>38660</v>
          </cell>
          <cell r="B2230">
            <v>0.1895</v>
          </cell>
        </row>
        <row r="2231">
          <cell r="A2231">
            <v>38661</v>
          </cell>
          <cell r="B2231">
            <v>0</v>
          </cell>
        </row>
        <row r="2232">
          <cell r="A2232">
            <v>38662</v>
          </cell>
          <cell r="B2232">
            <v>0</v>
          </cell>
        </row>
        <row r="2233">
          <cell r="A2233">
            <v>38663</v>
          </cell>
          <cell r="B2233">
            <v>0.1895</v>
          </cell>
        </row>
        <row r="2234">
          <cell r="A2234">
            <v>38664</v>
          </cell>
          <cell r="B2234">
            <v>0.18940000000000001</v>
          </cell>
        </row>
        <row r="2235">
          <cell r="A2235">
            <v>38665</v>
          </cell>
          <cell r="B2235">
            <v>0.1895</v>
          </cell>
        </row>
        <row r="2236">
          <cell r="A2236">
            <v>38666</v>
          </cell>
          <cell r="B2236">
            <v>0.1895</v>
          </cell>
        </row>
        <row r="2237">
          <cell r="A2237">
            <v>38667</v>
          </cell>
          <cell r="B2237">
            <v>0.18940000000000001</v>
          </cell>
        </row>
        <row r="2238">
          <cell r="A2238">
            <v>38668</v>
          </cell>
          <cell r="B2238">
            <v>0</v>
          </cell>
        </row>
        <row r="2239">
          <cell r="A2239">
            <v>38669</v>
          </cell>
          <cell r="B2239">
            <v>0</v>
          </cell>
        </row>
        <row r="2240">
          <cell r="A2240">
            <v>38670</v>
          </cell>
          <cell r="B2240">
            <v>0.1895</v>
          </cell>
        </row>
        <row r="2241">
          <cell r="A2241">
            <v>38671</v>
          </cell>
          <cell r="B2241">
            <v>0</v>
          </cell>
        </row>
        <row r="2242">
          <cell r="A2242">
            <v>38672</v>
          </cell>
          <cell r="B2242">
            <v>0.18920000000000001</v>
          </cell>
        </row>
        <row r="2243">
          <cell r="A2243">
            <v>38673</v>
          </cell>
          <cell r="B2243">
            <v>0.18920000000000001</v>
          </cell>
        </row>
        <row r="2244">
          <cell r="A2244">
            <v>38674</v>
          </cell>
          <cell r="B2244">
            <v>0.18920000000000001</v>
          </cell>
        </row>
        <row r="2245">
          <cell r="A2245">
            <v>38675</v>
          </cell>
          <cell r="B2245">
            <v>0</v>
          </cell>
        </row>
        <row r="2246">
          <cell r="A2246">
            <v>38676</v>
          </cell>
          <cell r="B2246">
            <v>0</v>
          </cell>
        </row>
        <row r="2247">
          <cell r="A2247">
            <v>38677</v>
          </cell>
          <cell r="B2247">
            <v>0.18890000000000001</v>
          </cell>
        </row>
        <row r="2248">
          <cell r="A2248">
            <v>38678</v>
          </cell>
          <cell r="B2248">
            <v>0.18890000000000001</v>
          </cell>
        </row>
        <row r="2249">
          <cell r="A2249">
            <v>38679</v>
          </cell>
          <cell r="B2249">
            <v>0.18859999999999999</v>
          </cell>
        </row>
        <row r="2250">
          <cell r="A2250">
            <v>38680</v>
          </cell>
          <cell r="B2250">
            <v>0.18379999999999999</v>
          </cell>
        </row>
        <row r="2251">
          <cell r="A2251">
            <v>38681</v>
          </cell>
          <cell r="B2251">
            <v>0.18390000000000001</v>
          </cell>
        </row>
        <row r="2252">
          <cell r="A2252">
            <v>38682</v>
          </cell>
          <cell r="B2252">
            <v>0</v>
          </cell>
        </row>
        <row r="2253">
          <cell r="A2253">
            <v>38683</v>
          </cell>
          <cell r="B2253">
            <v>0</v>
          </cell>
        </row>
        <row r="2254">
          <cell r="A2254">
            <v>38684</v>
          </cell>
          <cell r="B2254">
            <v>0.18390000000000001</v>
          </cell>
        </row>
        <row r="2255">
          <cell r="A2255">
            <v>38685</v>
          </cell>
          <cell r="B2255">
            <v>0.18410000000000001</v>
          </cell>
        </row>
        <row r="2256">
          <cell r="A2256">
            <v>38686</v>
          </cell>
          <cell r="B2256">
            <v>0.18429999999999999</v>
          </cell>
        </row>
        <row r="2257">
          <cell r="A2257">
            <v>38687</v>
          </cell>
          <cell r="B2257">
            <v>0.18429999999999999</v>
          </cell>
        </row>
        <row r="2258">
          <cell r="A2258">
            <v>38688</v>
          </cell>
          <cell r="B2258">
            <v>0.1842</v>
          </cell>
        </row>
        <row r="2259">
          <cell r="A2259">
            <v>38689</v>
          </cell>
          <cell r="B2259">
            <v>0</v>
          </cell>
        </row>
        <row r="2260">
          <cell r="A2260">
            <v>38690</v>
          </cell>
          <cell r="B2260">
            <v>0</v>
          </cell>
        </row>
        <row r="2261">
          <cell r="A2261">
            <v>38691</v>
          </cell>
          <cell r="B2261">
            <v>0.18429999999999999</v>
          </cell>
        </row>
        <row r="2262">
          <cell r="A2262">
            <v>38692</v>
          </cell>
          <cell r="B2262">
            <v>0.1842</v>
          </cell>
        </row>
        <row r="2263">
          <cell r="A2263">
            <v>38693</v>
          </cell>
          <cell r="B2263">
            <v>0.1842</v>
          </cell>
        </row>
        <row r="2264">
          <cell r="A2264">
            <v>38694</v>
          </cell>
          <cell r="B2264">
            <v>0.18390000000000001</v>
          </cell>
        </row>
        <row r="2265">
          <cell r="A2265">
            <v>38695</v>
          </cell>
          <cell r="B2265">
            <v>0.18390000000000001</v>
          </cell>
        </row>
        <row r="2266">
          <cell r="A2266">
            <v>38696</v>
          </cell>
          <cell r="B2266">
            <v>0</v>
          </cell>
        </row>
        <row r="2267">
          <cell r="A2267">
            <v>38697</v>
          </cell>
          <cell r="B2267">
            <v>0</v>
          </cell>
        </row>
        <row r="2268">
          <cell r="A2268">
            <v>38698</v>
          </cell>
          <cell r="B2268">
            <v>0.18390000000000001</v>
          </cell>
        </row>
        <row r="2269">
          <cell r="A2269">
            <v>38699</v>
          </cell>
          <cell r="B2269">
            <v>0.18379999999999999</v>
          </cell>
        </row>
        <row r="2270">
          <cell r="A2270">
            <v>38700</v>
          </cell>
          <cell r="B2270">
            <v>0.18360000000000001</v>
          </cell>
        </row>
        <row r="2271">
          <cell r="A2271">
            <v>38701</v>
          </cell>
          <cell r="B2271">
            <v>0.17899999999999999</v>
          </cell>
        </row>
        <row r="2272">
          <cell r="A2272">
            <v>38702</v>
          </cell>
          <cell r="B2272">
            <v>0.17910000000000001</v>
          </cell>
        </row>
        <row r="2273">
          <cell r="A2273">
            <v>38703</v>
          </cell>
          <cell r="B2273">
            <v>0</v>
          </cell>
        </row>
        <row r="2274">
          <cell r="A2274">
            <v>38704</v>
          </cell>
          <cell r="B2274">
            <v>0</v>
          </cell>
        </row>
        <row r="2275">
          <cell r="A2275">
            <v>38705</v>
          </cell>
          <cell r="B2275">
            <v>0.17929999999999999</v>
          </cell>
        </row>
        <row r="2276">
          <cell r="A2276">
            <v>38706</v>
          </cell>
          <cell r="B2276">
            <v>0.1794</v>
          </cell>
        </row>
        <row r="2277">
          <cell r="A2277">
            <v>38707</v>
          </cell>
          <cell r="B2277">
            <v>0.17949999999999999</v>
          </cell>
        </row>
        <row r="2278">
          <cell r="A2278">
            <v>38708</v>
          </cell>
          <cell r="B2278">
            <v>0.17949999999999999</v>
          </cell>
        </row>
        <row r="2279">
          <cell r="A2279">
            <v>38709</v>
          </cell>
          <cell r="B2279">
            <v>0.17949999999999999</v>
          </cell>
        </row>
        <row r="2280">
          <cell r="A2280">
            <v>38710</v>
          </cell>
          <cell r="B2280">
            <v>0</v>
          </cell>
        </row>
        <row r="2281">
          <cell r="A2281">
            <v>38711</v>
          </cell>
          <cell r="B2281">
            <v>0</v>
          </cell>
        </row>
        <row r="2282">
          <cell r="A2282">
            <v>38712</v>
          </cell>
          <cell r="B2282">
            <v>0.1794</v>
          </cell>
        </row>
        <row r="2283">
          <cell r="A2283">
            <v>38713</v>
          </cell>
          <cell r="B2283">
            <v>0.1794</v>
          </cell>
        </row>
        <row r="2284">
          <cell r="A2284">
            <v>38714</v>
          </cell>
          <cell r="B2284">
            <v>0.17929999999999999</v>
          </cell>
        </row>
        <row r="2285">
          <cell r="A2285">
            <v>38715</v>
          </cell>
          <cell r="B2285">
            <v>0.17979999999999999</v>
          </cell>
        </row>
        <row r="2286">
          <cell r="A2286">
            <v>38716</v>
          </cell>
          <cell r="B2286">
            <v>0.1799</v>
          </cell>
        </row>
        <row r="2287">
          <cell r="A2287">
            <v>38717</v>
          </cell>
          <cell r="B2287">
            <v>0</v>
          </cell>
        </row>
        <row r="2288">
          <cell r="A2288">
            <v>38718</v>
          </cell>
          <cell r="B2288">
            <v>0</v>
          </cell>
        </row>
        <row r="2289">
          <cell r="A2289">
            <v>38719</v>
          </cell>
          <cell r="B2289">
            <v>0.1794</v>
          </cell>
        </row>
        <row r="2290">
          <cell r="A2290">
            <v>38720</v>
          </cell>
          <cell r="B2290">
            <v>0.1794</v>
          </cell>
        </row>
        <row r="2291">
          <cell r="A2291">
            <v>38721</v>
          </cell>
          <cell r="B2291">
            <v>0.17929999999999999</v>
          </cell>
        </row>
        <row r="2292">
          <cell r="A2292">
            <v>38722</v>
          </cell>
          <cell r="B2292">
            <v>0.1792</v>
          </cell>
        </row>
        <row r="2293">
          <cell r="A2293">
            <v>38723</v>
          </cell>
          <cell r="B2293">
            <v>0.1792</v>
          </cell>
        </row>
        <row r="2294">
          <cell r="A2294">
            <v>38724</v>
          </cell>
          <cell r="B2294">
            <v>0</v>
          </cell>
        </row>
        <row r="2295">
          <cell r="A2295">
            <v>38725</v>
          </cell>
          <cell r="B2295">
            <v>0</v>
          </cell>
        </row>
        <row r="2296">
          <cell r="A2296">
            <v>38726</v>
          </cell>
          <cell r="B2296">
            <v>0.17910000000000001</v>
          </cell>
        </row>
        <row r="2297">
          <cell r="A2297">
            <v>38727</v>
          </cell>
          <cell r="B2297">
            <v>0.1789</v>
          </cell>
        </row>
        <row r="2298">
          <cell r="A2298">
            <v>38728</v>
          </cell>
          <cell r="B2298">
            <v>0.1789</v>
          </cell>
        </row>
        <row r="2299">
          <cell r="A2299">
            <v>38729</v>
          </cell>
          <cell r="B2299">
            <v>0.17899999999999999</v>
          </cell>
        </row>
        <row r="2300">
          <cell r="A2300">
            <v>38730</v>
          </cell>
          <cell r="B2300">
            <v>0.1789</v>
          </cell>
        </row>
        <row r="2301">
          <cell r="A2301">
            <v>38731</v>
          </cell>
          <cell r="B2301">
            <v>0</v>
          </cell>
        </row>
        <row r="2302">
          <cell r="A2302">
            <v>38732</v>
          </cell>
          <cell r="B2302">
            <v>0</v>
          </cell>
        </row>
        <row r="2303">
          <cell r="A2303">
            <v>38733</v>
          </cell>
          <cell r="B2303">
            <v>0.1789</v>
          </cell>
        </row>
        <row r="2304">
          <cell r="A2304">
            <v>38734</v>
          </cell>
          <cell r="B2304">
            <v>0.17879999999999999</v>
          </cell>
        </row>
        <row r="2305">
          <cell r="A2305">
            <v>38735</v>
          </cell>
          <cell r="B2305">
            <v>0.17879999999999999</v>
          </cell>
        </row>
        <row r="2306">
          <cell r="A2306">
            <v>38736</v>
          </cell>
          <cell r="B2306">
            <v>0.1711</v>
          </cell>
        </row>
        <row r="2307">
          <cell r="A2307">
            <v>38737</v>
          </cell>
          <cell r="B2307">
            <v>0.17119999999999999</v>
          </cell>
        </row>
        <row r="2308">
          <cell r="A2308">
            <v>38738</v>
          </cell>
          <cell r="B2308">
            <v>0</v>
          </cell>
        </row>
        <row r="2309">
          <cell r="A2309">
            <v>38739</v>
          </cell>
          <cell r="B2309">
            <v>0</v>
          </cell>
        </row>
        <row r="2310">
          <cell r="A2310">
            <v>38740</v>
          </cell>
          <cell r="B2310">
            <v>0.1716</v>
          </cell>
        </row>
        <row r="2311">
          <cell r="A2311">
            <v>38741</v>
          </cell>
          <cell r="B2311">
            <v>0.1719</v>
          </cell>
        </row>
        <row r="2312">
          <cell r="A2312">
            <v>38742</v>
          </cell>
          <cell r="B2312">
            <v>0.1721</v>
          </cell>
        </row>
        <row r="2313">
          <cell r="A2313">
            <v>38743</v>
          </cell>
          <cell r="B2313">
            <v>0.17280000000000001</v>
          </cell>
        </row>
        <row r="2314">
          <cell r="A2314">
            <v>38744</v>
          </cell>
          <cell r="B2314">
            <v>0.17199999999999999</v>
          </cell>
        </row>
        <row r="2315">
          <cell r="A2315">
            <v>38745</v>
          </cell>
          <cell r="B2315">
            <v>0</v>
          </cell>
        </row>
        <row r="2316">
          <cell r="A2316">
            <v>38746</v>
          </cell>
          <cell r="B2316">
            <v>0</v>
          </cell>
        </row>
        <row r="2317">
          <cell r="A2317">
            <v>38747</v>
          </cell>
          <cell r="B2317">
            <v>0.17130000000000001</v>
          </cell>
        </row>
        <row r="2318">
          <cell r="A2318">
            <v>38748</v>
          </cell>
          <cell r="B2318">
            <v>0.17100000000000001</v>
          </cell>
        </row>
        <row r="2319">
          <cell r="A2319">
            <v>38749</v>
          </cell>
          <cell r="B2319">
            <v>0.17150000000000001</v>
          </cell>
        </row>
        <row r="2320">
          <cell r="A2320">
            <v>38750</v>
          </cell>
          <cell r="B2320">
            <v>0.17180000000000001</v>
          </cell>
        </row>
        <row r="2321">
          <cell r="A2321">
            <v>38751</v>
          </cell>
          <cell r="B2321">
            <v>0.17180000000000001</v>
          </cell>
        </row>
        <row r="2322">
          <cell r="A2322">
            <v>38752</v>
          </cell>
          <cell r="B2322">
            <v>0</v>
          </cell>
        </row>
        <row r="2323">
          <cell r="A2323">
            <v>38753</v>
          </cell>
          <cell r="B2323">
            <v>0</v>
          </cell>
        </row>
        <row r="2324">
          <cell r="A2324">
            <v>38754</v>
          </cell>
          <cell r="B2324">
            <v>0.17180000000000001</v>
          </cell>
        </row>
        <row r="2325">
          <cell r="A2325">
            <v>38755</v>
          </cell>
          <cell r="B2325">
            <v>0.17180000000000001</v>
          </cell>
        </row>
        <row r="2326">
          <cell r="A2326">
            <v>38756</v>
          </cell>
          <cell r="B2326">
            <v>0.17180000000000001</v>
          </cell>
        </row>
        <row r="2327">
          <cell r="A2327">
            <v>38757</v>
          </cell>
          <cell r="B2327">
            <v>0.17180000000000001</v>
          </cell>
        </row>
        <row r="2328">
          <cell r="A2328">
            <v>38758</v>
          </cell>
          <cell r="B2328">
            <v>0.17169999999999999</v>
          </cell>
        </row>
        <row r="2329">
          <cell r="A2329">
            <v>38759</v>
          </cell>
          <cell r="B2329">
            <v>0</v>
          </cell>
        </row>
        <row r="2330">
          <cell r="A2330">
            <v>38760</v>
          </cell>
          <cell r="B2330">
            <v>0</v>
          </cell>
        </row>
        <row r="2331">
          <cell r="A2331">
            <v>38761</v>
          </cell>
          <cell r="B2331">
            <v>0.1716</v>
          </cell>
        </row>
        <row r="2332">
          <cell r="A2332">
            <v>38762</v>
          </cell>
          <cell r="B2332">
            <v>0.17169999999999999</v>
          </cell>
        </row>
        <row r="2333">
          <cell r="A2333">
            <v>38763</v>
          </cell>
          <cell r="B2333">
            <v>0.17219999999999999</v>
          </cell>
        </row>
        <row r="2334">
          <cell r="A2334">
            <v>38764</v>
          </cell>
          <cell r="B2334">
            <v>0.1721</v>
          </cell>
        </row>
        <row r="2335">
          <cell r="A2335">
            <v>38765</v>
          </cell>
          <cell r="B2335">
            <v>0.17219999999999999</v>
          </cell>
        </row>
        <row r="2336">
          <cell r="A2336">
            <v>38766</v>
          </cell>
          <cell r="B2336">
            <v>0</v>
          </cell>
        </row>
        <row r="2337">
          <cell r="A2337">
            <v>38767</v>
          </cell>
          <cell r="B2337">
            <v>0</v>
          </cell>
        </row>
        <row r="2338">
          <cell r="A2338">
            <v>38768</v>
          </cell>
          <cell r="B2338">
            <v>0.17219999999999999</v>
          </cell>
        </row>
        <row r="2339">
          <cell r="A2339">
            <v>38769</v>
          </cell>
          <cell r="B2339">
            <v>0.17219999999999999</v>
          </cell>
        </row>
        <row r="2340">
          <cell r="A2340">
            <v>38770</v>
          </cell>
          <cell r="B2340">
            <v>0.1724</v>
          </cell>
        </row>
        <row r="2341">
          <cell r="A2341">
            <v>38771</v>
          </cell>
          <cell r="B2341">
            <v>0.1724</v>
          </cell>
        </row>
        <row r="2342">
          <cell r="A2342">
            <v>38772</v>
          </cell>
          <cell r="B2342">
            <v>0.1729</v>
          </cell>
        </row>
        <row r="2343">
          <cell r="A2343">
            <v>38773</v>
          </cell>
          <cell r="B2343">
            <v>0</v>
          </cell>
        </row>
        <row r="2344">
          <cell r="A2344">
            <v>38774</v>
          </cell>
          <cell r="B2344">
            <v>0</v>
          </cell>
        </row>
        <row r="2345">
          <cell r="A2345">
            <v>38775</v>
          </cell>
          <cell r="B2345">
            <v>0</v>
          </cell>
        </row>
        <row r="2346">
          <cell r="A2346">
            <v>38776</v>
          </cell>
          <cell r="B2346">
            <v>0</v>
          </cell>
        </row>
        <row r="2347">
          <cell r="A2347">
            <v>38777</v>
          </cell>
          <cell r="B2347">
            <v>0.1729</v>
          </cell>
        </row>
        <row r="2348">
          <cell r="A2348">
            <v>38778</v>
          </cell>
          <cell r="B2348">
            <v>0.1729</v>
          </cell>
        </row>
        <row r="2349">
          <cell r="A2349">
            <v>38779</v>
          </cell>
          <cell r="B2349">
            <v>0.17280000000000001</v>
          </cell>
        </row>
        <row r="2350">
          <cell r="A2350">
            <v>38780</v>
          </cell>
          <cell r="B2350">
            <v>0</v>
          </cell>
        </row>
        <row r="2351">
          <cell r="A2351">
            <v>38781</v>
          </cell>
          <cell r="B2351">
            <v>0</v>
          </cell>
        </row>
        <row r="2352">
          <cell r="A2352">
            <v>38782</v>
          </cell>
          <cell r="B2352">
            <v>0.17269999999999999</v>
          </cell>
        </row>
        <row r="2353">
          <cell r="A2353">
            <v>38783</v>
          </cell>
          <cell r="B2353">
            <v>0.1726</v>
          </cell>
        </row>
        <row r="2354">
          <cell r="A2354">
            <v>38784</v>
          </cell>
          <cell r="B2354">
            <v>0.1724</v>
          </cell>
        </row>
        <row r="2355">
          <cell r="A2355">
            <v>38785</v>
          </cell>
          <cell r="B2355">
            <v>0.1651</v>
          </cell>
        </row>
        <row r="2356">
          <cell r="A2356">
            <v>38786</v>
          </cell>
          <cell r="B2356">
            <v>0.16489999999999999</v>
          </cell>
        </row>
        <row r="2357">
          <cell r="A2357">
            <v>38787</v>
          </cell>
          <cell r="B2357">
            <v>0</v>
          </cell>
        </row>
        <row r="2358">
          <cell r="A2358">
            <v>38788</v>
          </cell>
          <cell r="B2358">
            <v>0</v>
          </cell>
        </row>
        <row r="2359">
          <cell r="A2359">
            <v>38789</v>
          </cell>
          <cell r="B2359">
            <v>0.16489999999999999</v>
          </cell>
        </row>
        <row r="2360">
          <cell r="A2360">
            <v>38790</v>
          </cell>
          <cell r="B2360">
            <v>0.1648</v>
          </cell>
        </row>
        <row r="2361">
          <cell r="A2361">
            <v>38791</v>
          </cell>
          <cell r="B2361">
            <v>0.16470000000000001</v>
          </cell>
        </row>
        <row r="2362">
          <cell r="A2362">
            <v>38792</v>
          </cell>
          <cell r="B2362">
            <v>0.1646</v>
          </cell>
        </row>
        <row r="2363">
          <cell r="A2363">
            <v>38793</v>
          </cell>
          <cell r="B2363">
            <v>0.1646</v>
          </cell>
        </row>
        <row r="2364">
          <cell r="A2364">
            <v>38794</v>
          </cell>
          <cell r="B2364">
            <v>0</v>
          </cell>
        </row>
        <row r="2365">
          <cell r="A2365">
            <v>38795</v>
          </cell>
          <cell r="B2365">
            <v>0</v>
          </cell>
        </row>
        <row r="2366">
          <cell r="A2366">
            <v>38796</v>
          </cell>
          <cell r="B2366">
            <v>0.1646</v>
          </cell>
        </row>
        <row r="2367">
          <cell r="A2367">
            <v>38797</v>
          </cell>
          <cell r="B2367">
            <v>0.1646</v>
          </cell>
        </row>
        <row r="2368">
          <cell r="A2368">
            <v>38798</v>
          </cell>
          <cell r="B2368">
            <v>0.16470000000000001</v>
          </cell>
        </row>
        <row r="2369">
          <cell r="A2369">
            <v>38799</v>
          </cell>
          <cell r="B2369">
            <v>0.16489999999999999</v>
          </cell>
        </row>
        <row r="2370">
          <cell r="A2370">
            <v>38800</v>
          </cell>
          <cell r="B2370">
            <v>0.16470000000000001</v>
          </cell>
        </row>
        <row r="2371">
          <cell r="A2371">
            <v>38801</v>
          </cell>
          <cell r="B2371">
            <v>0</v>
          </cell>
        </row>
        <row r="2372">
          <cell r="A2372">
            <v>38802</v>
          </cell>
          <cell r="B2372">
            <v>0</v>
          </cell>
        </row>
        <row r="2373">
          <cell r="A2373">
            <v>38803</v>
          </cell>
          <cell r="B2373">
            <v>0.16470000000000001</v>
          </cell>
        </row>
        <row r="2374">
          <cell r="A2374">
            <v>38804</v>
          </cell>
          <cell r="B2374">
            <v>0.1648</v>
          </cell>
        </row>
        <row r="2375">
          <cell r="A2375">
            <v>38805</v>
          </cell>
          <cell r="B2375">
            <v>0.1648</v>
          </cell>
        </row>
        <row r="2376">
          <cell r="A2376">
            <v>38806</v>
          </cell>
          <cell r="B2376">
            <v>0.16489999999999999</v>
          </cell>
        </row>
        <row r="2377">
          <cell r="A2377">
            <v>38807</v>
          </cell>
          <cell r="B2377">
            <v>0.1651</v>
          </cell>
        </row>
        <row r="2378">
          <cell r="A2378">
            <v>38808</v>
          </cell>
          <cell r="B2378">
            <v>0</v>
          </cell>
        </row>
        <row r="2379">
          <cell r="A2379">
            <v>38809</v>
          </cell>
          <cell r="B2379">
            <v>0</v>
          </cell>
        </row>
        <row r="2380">
          <cell r="A2380">
            <v>38810</v>
          </cell>
          <cell r="B2380">
            <v>0.16450000000000001</v>
          </cell>
        </row>
        <row r="2381">
          <cell r="A2381">
            <v>38811</v>
          </cell>
          <cell r="B2381">
            <v>0.1643</v>
          </cell>
        </row>
        <row r="2382">
          <cell r="A2382">
            <v>38812</v>
          </cell>
          <cell r="B2382">
            <v>0.16420000000000001</v>
          </cell>
        </row>
        <row r="2383">
          <cell r="A2383">
            <v>38813</v>
          </cell>
          <cell r="B2383">
            <v>0.1641</v>
          </cell>
        </row>
        <row r="2384">
          <cell r="A2384">
            <v>38814</v>
          </cell>
          <cell r="B2384">
            <v>0.16400000000000001</v>
          </cell>
        </row>
        <row r="2385">
          <cell r="A2385">
            <v>38815</v>
          </cell>
          <cell r="B2385">
            <v>0</v>
          </cell>
        </row>
        <row r="2386">
          <cell r="A2386">
            <v>38816</v>
          </cell>
          <cell r="B2386">
            <v>0</v>
          </cell>
        </row>
        <row r="2387">
          <cell r="A2387">
            <v>38817</v>
          </cell>
          <cell r="B2387">
            <v>0.16400000000000001</v>
          </cell>
        </row>
        <row r="2388">
          <cell r="A2388">
            <v>38818</v>
          </cell>
          <cell r="B2388">
            <v>0.16400000000000001</v>
          </cell>
        </row>
        <row r="2389">
          <cell r="A2389">
            <v>38819</v>
          </cell>
          <cell r="B2389">
            <v>0.16400000000000001</v>
          </cell>
        </row>
        <row r="2390">
          <cell r="A2390">
            <v>38820</v>
          </cell>
          <cell r="B2390">
            <v>0.16400000000000001</v>
          </cell>
        </row>
        <row r="2391">
          <cell r="A2391">
            <v>38821</v>
          </cell>
          <cell r="B2391">
            <v>0</v>
          </cell>
        </row>
        <row r="2392">
          <cell r="A2392">
            <v>38822</v>
          </cell>
          <cell r="B2392">
            <v>0</v>
          </cell>
        </row>
        <row r="2393">
          <cell r="A2393">
            <v>38823</v>
          </cell>
          <cell r="B2393">
            <v>0</v>
          </cell>
        </row>
        <row r="2394">
          <cell r="A2394">
            <v>38824</v>
          </cell>
          <cell r="B2394">
            <v>0.16400000000000001</v>
          </cell>
        </row>
        <row r="2395">
          <cell r="A2395">
            <v>38825</v>
          </cell>
          <cell r="B2395">
            <v>0.16400000000000001</v>
          </cell>
        </row>
        <row r="2396">
          <cell r="A2396">
            <v>38826</v>
          </cell>
          <cell r="B2396">
            <v>0.16400000000000001</v>
          </cell>
        </row>
        <row r="2397">
          <cell r="A2397">
            <v>38827</v>
          </cell>
          <cell r="B2397">
            <v>0.1565</v>
          </cell>
        </row>
        <row r="2398">
          <cell r="A2398">
            <v>38828</v>
          </cell>
          <cell r="B2398">
            <v>0</v>
          </cell>
        </row>
        <row r="2399">
          <cell r="A2399">
            <v>38829</v>
          </cell>
          <cell r="B2399">
            <v>0</v>
          </cell>
        </row>
        <row r="2400">
          <cell r="A2400">
            <v>38830</v>
          </cell>
          <cell r="B2400">
            <v>0</v>
          </cell>
        </row>
        <row r="2401">
          <cell r="A2401">
            <v>38831</v>
          </cell>
          <cell r="B2401">
            <v>0.15640000000000001</v>
          </cell>
        </row>
        <row r="2402">
          <cell r="A2402">
            <v>38832</v>
          </cell>
          <cell r="B2402">
            <v>0.15629999999999999</v>
          </cell>
        </row>
        <row r="2403">
          <cell r="A2403">
            <v>38833</v>
          </cell>
          <cell r="B2403">
            <v>0.15620000000000001</v>
          </cell>
        </row>
        <row r="2404">
          <cell r="A2404">
            <v>38834</v>
          </cell>
          <cell r="B2404">
            <v>0.15629999999999999</v>
          </cell>
        </row>
        <row r="2405">
          <cell r="A2405">
            <v>38835</v>
          </cell>
          <cell r="B2405">
            <v>0.157</v>
          </cell>
        </row>
        <row r="2406">
          <cell r="A2406">
            <v>38836</v>
          </cell>
          <cell r="B2406">
            <v>0</v>
          </cell>
        </row>
        <row r="2407">
          <cell r="A2407">
            <v>38837</v>
          </cell>
          <cell r="B2407">
            <v>0</v>
          </cell>
        </row>
        <row r="2408">
          <cell r="A2408">
            <v>38838</v>
          </cell>
          <cell r="B2408">
            <v>0</v>
          </cell>
        </row>
        <row r="2409">
          <cell r="A2409">
            <v>38839</v>
          </cell>
          <cell r="B2409">
            <v>0.15690000000000001</v>
          </cell>
        </row>
        <row r="2410">
          <cell r="A2410">
            <v>38840</v>
          </cell>
          <cell r="B2410">
            <v>0.15690000000000001</v>
          </cell>
        </row>
        <row r="2411">
          <cell r="A2411">
            <v>38841</v>
          </cell>
          <cell r="B2411">
            <v>0.15670000000000001</v>
          </cell>
        </row>
        <row r="2412">
          <cell r="A2412">
            <v>38842</v>
          </cell>
          <cell r="B2412">
            <v>0.15690000000000001</v>
          </cell>
        </row>
        <row r="2413">
          <cell r="A2413">
            <v>38843</v>
          </cell>
          <cell r="B2413">
            <v>0</v>
          </cell>
        </row>
        <row r="2414">
          <cell r="A2414">
            <v>38844</v>
          </cell>
          <cell r="B2414">
            <v>0</v>
          </cell>
        </row>
        <row r="2415">
          <cell r="A2415">
            <v>38845</v>
          </cell>
          <cell r="B2415">
            <v>0.157</v>
          </cell>
        </row>
        <row r="2416">
          <cell r="A2416">
            <v>38846</v>
          </cell>
          <cell r="B2416">
            <v>0.15679999999999999</v>
          </cell>
        </row>
        <row r="2417">
          <cell r="A2417">
            <v>38847</v>
          </cell>
          <cell r="B2417">
            <v>0.15659999999999999</v>
          </cell>
        </row>
        <row r="2418">
          <cell r="A2418">
            <v>38848</v>
          </cell>
          <cell r="B2418">
            <v>0.1565</v>
          </cell>
        </row>
        <row r="2419">
          <cell r="A2419">
            <v>38849</v>
          </cell>
          <cell r="B2419">
            <v>0.15659999999999999</v>
          </cell>
        </row>
        <row r="2420">
          <cell r="A2420">
            <v>38850</v>
          </cell>
          <cell r="B2420">
            <v>0</v>
          </cell>
        </row>
        <row r="2421">
          <cell r="A2421">
            <v>38851</v>
          </cell>
          <cell r="B2421">
            <v>0</v>
          </cell>
        </row>
        <row r="2422">
          <cell r="A2422">
            <v>38852</v>
          </cell>
          <cell r="B2422">
            <v>0.15690000000000001</v>
          </cell>
        </row>
        <row r="2423">
          <cell r="A2423">
            <v>38853</v>
          </cell>
          <cell r="B2423">
            <v>0.15709999999999999</v>
          </cell>
        </row>
        <row r="2424">
          <cell r="A2424">
            <v>38854</v>
          </cell>
          <cell r="B2424">
            <v>0.15659999999999999</v>
          </cell>
        </row>
        <row r="2425">
          <cell r="A2425">
            <v>38855</v>
          </cell>
          <cell r="B2425">
            <v>0.1565</v>
          </cell>
        </row>
        <row r="2426">
          <cell r="A2426">
            <v>38856</v>
          </cell>
          <cell r="B2426">
            <v>0.15640000000000001</v>
          </cell>
        </row>
        <row r="2427">
          <cell r="A2427">
            <v>38857</v>
          </cell>
          <cell r="B2427">
            <v>0</v>
          </cell>
        </row>
        <row r="2428">
          <cell r="A2428">
            <v>38858</v>
          </cell>
          <cell r="B2428">
            <v>0</v>
          </cell>
        </row>
        <row r="2429">
          <cell r="A2429">
            <v>38859</v>
          </cell>
          <cell r="B2429">
            <v>0.15629999999999999</v>
          </cell>
        </row>
        <row r="2430">
          <cell r="A2430">
            <v>38860</v>
          </cell>
          <cell r="B2430">
            <v>0.15629999999999999</v>
          </cell>
        </row>
        <row r="2431">
          <cell r="A2431">
            <v>38861</v>
          </cell>
          <cell r="B2431">
            <v>0.15629999999999999</v>
          </cell>
        </row>
        <row r="2432">
          <cell r="A2432">
            <v>38862</v>
          </cell>
          <cell r="B2432">
            <v>0.15640000000000001</v>
          </cell>
        </row>
        <row r="2433">
          <cell r="A2433">
            <v>38863</v>
          </cell>
          <cell r="B2433">
            <v>0.15629999999999999</v>
          </cell>
        </row>
        <row r="2434">
          <cell r="A2434">
            <v>38864</v>
          </cell>
          <cell r="B2434">
            <v>0</v>
          </cell>
        </row>
        <row r="2435">
          <cell r="A2435">
            <v>38865</v>
          </cell>
          <cell r="B2435">
            <v>0</v>
          </cell>
        </row>
        <row r="2436">
          <cell r="A2436">
            <v>38866</v>
          </cell>
          <cell r="B2436">
            <v>0.15629999999999999</v>
          </cell>
        </row>
        <row r="2437">
          <cell r="A2437">
            <v>38867</v>
          </cell>
          <cell r="B2437">
            <v>0.15640000000000001</v>
          </cell>
        </row>
        <row r="2438">
          <cell r="A2438">
            <v>38868</v>
          </cell>
          <cell r="B2438">
            <v>0.1565</v>
          </cell>
        </row>
        <row r="2439">
          <cell r="A2439">
            <v>38869</v>
          </cell>
          <cell r="B2439">
            <v>0.1515</v>
          </cell>
        </row>
        <row r="2440">
          <cell r="A2440">
            <v>38870</v>
          </cell>
          <cell r="B2440">
            <v>0.1517</v>
          </cell>
        </row>
        <row r="2441">
          <cell r="A2441">
            <v>38871</v>
          </cell>
          <cell r="B2441">
            <v>0</v>
          </cell>
        </row>
        <row r="2442">
          <cell r="A2442">
            <v>38872</v>
          </cell>
          <cell r="B2442">
            <v>0</v>
          </cell>
        </row>
        <row r="2443">
          <cell r="A2443">
            <v>38873</v>
          </cell>
          <cell r="B2443">
            <v>0.15179999999999999</v>
          </cell>
        </row>
        <row r="2444">
          <cell r="A2444">
            <v>38874</v>
          </cell>
          <cell r="B2444">
            <v>0.1515</v>
          </cell>
        </row>
        <row r="2445">
          <cell r="A2445">
            <v>38875</v>
          </cell>
          <cell r="B2445">
            <v>0.15140000000000001</v>
          </cell>
        </row>
        <row r="2446">
          <cell r="A2446">
            <v>38876</v>
          </cell>
          <cell r="B2446">
            <v>0.15140000000000001</v>
          </cell>
        </row>
        <row r="2447">
          <cell r="A2447">
            <v>38877</v>
          </cell>
          <cell r="B2447">
            <v>0.15140000000000001</v>
          </cell>
        </row>
        <row r="2448">
          <cell r="A2448">
            <v>38878</v>
          </cell>
          <cell r="B2448">
            <v>0</v>
          </cell>
        </row>
        <row r="2449">
          <cell r="A2449">
            <v>38879</v>
          </cell>
          <cell r="B2449">
            <v>0</v>
          </cell>
        </row>
        <row r="2450">
          <cell r="A2450">
            <v>38880</v>
          </cell>
          <cell r="B2450">
            <v>0.1515</v>
          </cell>
        </row>
        <row r="2451">
          <cell r="A2451">
            <v>38881</v>
          </cell>
          <cell r="B2451">
            <v>0.1515</v>
          </cell>
        </row>
        <row r="2452">
          <cell r="A2452">
            <v>38882</v>
          </cell>
          <cell r="B2452">
            <v>0.15140000000000001</v>
          </cell>
        </row>
        <row r="2453">
          <cell r="A2453">
            <v>38883</v>
          </cell>
          <cell r="B2453">
            <v>0</v>
          </cell>
        </row>
        <row r="2454">
          <cell r="A2454">
            <v>38884</v>
          </cell>
          <cell r="B2454">
            <v>0.15140000000000001</v>
          </cell>
        </row>
        <row r="2455">
          <cell r="A2455">
            <v>38885</v>
          </cell>
          <cell r="B2455">
            <v>0</v>
          </cell>
        </row>
        <row r="2456">
          <cell r="A2456">
            <v>38886</v>
          </cell>
          <cell r="B2456">
            <v>0</v>
          </cell>
        </row>
        <row r="2457">
          <cell r="A2457">
            <v>38887</v>
          </cell>
          <cell r="B2457">
            <v>0.15140000000000001</v>
          </cell>
        </row>
        <row r="2458">
          <cell r="A2458">
            <v>38888</v>
          </cell>
          <cell r="B2458">
            <v>0.15140000000000001</v>
          </cell>
        </row>
        <row r="2459">
          <cell r="A2459">
            <v>38889</v>
          </cell>
          <cell r="B2459">
            <v>0.1515</v>
          </cell>
        </row>
        <row r="2460">
          <cell r="A2460">
            <v>38890</v>
          </cell>
          <cell r="B2460">
            <v>0.15140000000000001</v>
          </cell>
        </row>
        <row r="2461">
          <cell r="A2461">
            <v>38891</v>
          </cell>
          <cell r="B2461">
            <v>0.15140000000000001</v>
          </cell>
        </row>
        <row r="2462">
          <cell r="A2462">
            <v>38892</v>
          </cell>
          <cell r="B2462">
            <v>0</v>
          </cell>
        </row>
        <row r="2463">
          <cell r="A2463">
            <v>38893</v>
          </cell>
          <cell r="B2463">
            <v>0</v>
          </cell>
        </row>
        <row r="2464">
          <cell r="A2464">
            <v>38894</v>
          </cell>
          <cell r="B2464">
            <v>0.15140000000000001</v>
          </cell>
        </row>
        <row r="2465">
          <cell r="A2465">
            <v>38895</v>
          </cell>
          <cell r="B2465">
            <v>0.15129999999999999</v>
          </cell>
        </row>
        <row r="2466">
          <cell r="A2466">
            <v>38896</v>
          </cell>
          <cell r="B2466">
            <v>0.15129999999999999</v>
          </cell>
        </row>
        <row r="2467">
          <cell r="A2467">
            <v>38897</v>
          </cell>
          <cell r="B2467">
            <v>0.1512</v>
          </cell>
        </row>
        <row r="2468">
          <cell r="A2468">
            <v>38898</v>
          </cell>
          <cell r="B2468">
            <v>0.15179999999999999</v>
          </cell>
        </row>
        <row r="2469">
          <cell r="A2469">
            <v>38899</v>
          </cell>
          <cell r="B2469">
            <v>0</v>
          </cell>
        </row>
        <row r="2470">
          <cell r="A2470">
            <v>38900</v>
          </cell>
          <cell r="B2470">
            <v>0</v>
          </cell>
        </row>
        <row r="2471">
          <cell r="A2471">
            <v>38901</v>
          </cell>
          <cell r="B2471">
            <v>0.15179999999999999</v>
          </cell>
        </row>
        <row r="2472">
          <cell r="A2472">
            <v>38902</v>
          </cell>
          <cell r="B2472">
            <v>0.15160000000000001</v>
          </cell>
        </row>
        <row r="2473">
          <cell r="A2473">
            <v>38903</v>
          </cell>
          <cell r="B2473">
            <v>0.15160000000000001</v>
          </cell>
        </row>
        <row r="2474">
          <cell r="A2474">
            <v>38904</v>
          </cell>
          <cell r="B2474">
            <v>0.1515</v>
          </cell>
        </row>
        <row r="2475">
          <cell r="A2475">
            <v>38905</v>
          </cell>
          <cell r="B2475">
            <v>0.15140000000000001</v>
          </cell>
        </row>
        <row r="2476">
          <cell r="A2476">
            <v>38906</v>
          </cell>
          <cell r="B2476">
            <v>0</v>
          </cell>
        </row>
        <row r="2477">
          <cell r="A2477">
            <v>38907</v>
          </cell>
          <cell r="B2477">
            <v>0</v>
          </cell>
        </row>
        <row r="2478">
          <cell r="A2478">
            <v>38908</v>
          </cell>
          <cell r="B2478">
            <v>0.15140000000000001</v>
          </cell>
        </row>
        <row r="2479">
          <cell r="A2479">
            <v>38909</v>
          </cell>
          <cell r="B2479">
            <v>0.15129999999999999</v>
          </cell>
        </row>
        <row r="2480">
          <cell r="A2480">
            <v>38910</v>
          </cell>
          <cell r="B2480">
            <v>0.15140000000000001</v>
          </cell>
        </row>
        <row r="2481">
          <cell r="A2481">
            <v>38911</v>
          </cell>
          <cell r="B2481">
            <v>0.15129999999999999</v>
          </cell>
        </row>
        <row r="2482">
          <cell r="A2482">
            <v>38912</v>
          </cell>
          <cell r="B2482">
            <v>0.1512</v>
          </cell>
        </row>
        <row r="2483">
          <cell r="A2483">
            <v>38913</v>
          </cell>
          <cell r="B2483">
            <v>0</v>
          </cell>
        </row>
        <row r="2484">
          <cell r="A2484">
            <v>38914</v>
          </cell>
          <cell r="B2484">
            <v>0</v>
          </cell>
        </row>
        <row r="2485">
          <cell r="A2485">
            <v>38915</v>
          </cell>
          <cell r="B2485">
            <v>0.15129999999999999</v>
          </cell>
        </row>
        <row r="2486">
          <cell r="A2486">
            <v>38916</v>
          </cell>
          <cell r="B2486">
            <v>0.15129999999999999</v>
          </cell>
        </row>
        <row r="2487">
          <cell r="A2487">
            <v>38917</v>
          </cell>
          <cell r="B2487">
            <v>0.1512</v>
          </cell>
        </row>
        <row r="2488">
          <cell r="A2488">
            <v>38918</v>
          </cell>
          <cell r="B2488">
            <v>0.14630000000000001</v>
          </cell>
        </row>
        <row r="2489">
          <cell r="A2489">
            <v>38919</v>
          </cell>
          <cell r="B2489">
            <v>0.1462</v>
          </cell>
        </row>
        <row r="2490">
          <cell r="A2490">
            <v>38920</v>
          </cell>
          <cell r="B2490">
            <v>0</v>
          </cell>
        </row>
        <row r="2491">
          <cell r="A2491">
            <v>38921</v>
          </cell>
          <cell r="B2491">
            <v>0</v>
          </cell>
        </row>
        <row r="2492">
          <cell r="A2492">
            <v>38922</v>
          </cell>
          <cell r="B2492">
            <v>0.14610000000000001</v>
          </cell>
        </row>
        <row r="2493">
          <cell r="A2493">
            <v>38923</v>
          </cell>
          <cell r="B2493">
            <v>0.14610000000000001</v>
          </cell>
        </row>
        <row r="2494">
          <cell r="A2494">
            <v>38924</v>
          </cell>
          <cell r="B2494">
            <v>0.14599999999999999</v>
          </cell>
        </row>
        <row r="2495">
          <cell r="A2495">
            <v>38925</v>
          </cell>
          <cell r="B2495">
            <v>0.1459</v>
          </cell>
        </row>
        <row r="2496">
          <cell r="A2496">
            <v>38926</v>
          </cell>
          <cell r="B2496">
            <v>0.1459</v>
          </cell>
        </row>
        <row r="2497">
          <cell r="A2497">
            <v>38927</v>
          </cell>
          <cell r="B2497">
            <v>0</v>
          </cell>
        </row>
        <row r="2498">
          <cell r="A2498">
            <v>38928</v>
          </cell>
          <cell r="B2498">
            <v>0</v>
          </cell>
        </row>
        <row r="2499">
          <cell r="A2499">
            <v>38929</v>
          </cell>
          <cell r="B2499">
            <v>0.14630000000000001</v>
          </cell>
        </row>
        <row r="2500">
          <cell r="A2500">
            <v>38930</v>
          </cell>
          <cell r="B2500">
            <v>0.14610000000000001</v>
          </cell>
        </row>
        <row r="2501">
          <cell r="A2501">
            <v>38931</v>
          </cell>
          <cell r="B2501">
            <v>0.14610000000000001</v>
          </cell>
        </row>
        <row r="2502">
          <cell r="A2502">
            <v>38932</v>
          </cell>
          <cell r="B2502">
            <v>0.14610000000000001</v>
          </cell>
        </row>
        <row r="2503">
          <cell r="A2503">
            <v>38933</v>
          </cell>
          <cell r="B2503">
            <v>0.14610000000000001</v>
          </cell>
        </row>
        <row r="2504">
          <cell r="A2504">
            <v>38934</v>
          </cell>
          <cell r="B2504">
            <v>0</v>
          </cell>
        </row>
        <row r="2505">
          <cell r="A2505">
            <v>38935</v>
          </cell>
          <cell r="B2505">
            <v>0</v>
          </cell>
        </row>
        <row r="2506">
          <cell r="A2506">
            <v>38936</v>
          </cell>
          <cell r="B2506">
            <v>0.14599999999999999</v>
          </cell>
        </row>
        <row r="2507">
          <cell r="A2507">
            <v>38937</v>
          </cell>
          <cell r="B2507">
            <v>0.14610000000000001</v>
          </cell>
        </row>
        <row r="2508">
          <cell r="A2508">
            <v>38938</v>
          </cell>
          <cell r="B2508">
            <v>0.14610000000000001</v>
          </cell>
        </row>
        <row r="2509">
          <cell r="A2509">
            <v>38939</v>
          </cell>
          <cell r="B2509">
            <v>0.14599999999999999</v>
          </cell>
        </row>
        <row r="2510">
          <cell r="A2510">
            <v>38940</v>
          </cell>
          <cell r="B2510">
            <v>0.1462</v>
          </cell>
        </row>
        <row r="2511">
          <cell r="A2511">
            <v>38941</v>
          </cell>
          <cell r="B2511">
            <v>0</v>
          </cell>
        </row>
        <row r="2512">
          <cell r="A2512">
            <v>38942</v>
          </cell>
          <cell r="B2512">
            <v>0</v>
          </cell>
        </row>
        <row r="2513">
          <cell r="A2513">
            <v>38943</v>
          </cell>
          <cell r="B2513">
            <v>0.14630000000000001</v>
          </cell>
        </row>
        <row r="2514">
          <cell r="A2514">
            <v>38944</v>
          </cell>
          <cell r="B2514">
            <v>0.1464</v>
          </cell>
        </row>
        <row r="2515">
          <cell r="A2515">
            <v>38945</v>
          </cell>
          <cell r="B2515">
            <v>0.1464</v>
          </cell>
        </row>
        <row r="2516">
          <cell r="A2516">
            <v>38946</v>
          </cell>
          <cell r="B2516">
            <v>0.14630000000000001</v>
          </cell>
        </row>
        <row r="2517">
          <cell r="A2517">
            <v>38947</v>
          </cell>
          <cell r="B2517">
            <v>0.1464</v>
          </cell>
        </row>
        <row r="2518">
          <cell r="A2518">
            <v>38948</v>
          </cell>
          <cell r="B2518">
            <v>0</v>
          </cell>
        </row>
        <row r="2519">
          <cell r="A2519">
            <v>38949</v>
          </cell>
          <cell r="B2519">
            <v>0</v>
          </cell>
        </row>
        <row r="2520">
          <cell r="A2520">
            <v>38950</v>
          </cell>
          <cell r="B2520">
            <v>0.1464</v>
          </cell>
        </row>
        <row r="2521">
          <cell r="A2521">
            <v>38951</v>
          </cell>
          <cell r="B2521">
            <v>0.1464</v>
          </cell>
        </row>
        <row r="2522">
          <cell r="A2522">
            <v>38952</v>
          </cell>
          <cell r="B2522">
            <v>0.14630000000000001</v>
          </cell>
        </row>
        <row r="2523">
          <cell r="A2523">
            <v>38953</v>
          </cell>
          <cell r="B2523">
            <v>0.1462</v>
          </cell>
        </row>
        <row r="2524">
          <cell r="A2524">
            <v>38954</v>
          </cell>
          <cell r="B2524">
            <v>0.1462</v>
          </cell>
        </row>
        <row r="2525">
          <cell r="A2525">
            <v>38955</v>
          </cell>
          <cell r="B2525">
            <v>0</v>
          </cell>
        </row>
        <row r="2526">
          <cell r="A2526">
            <v>38956</v>
          </cell>
          <cell r="B2526">
            <v>0</v>
          </cell>
        </row>
        <row r="2527">
          <cell r="A2527">
            <v>38957</v>
          </cell>
          <cell r="B2527">
            <v>0.14610000000000001</v>
          </cell>
        </row>
        <row r="2528">
          <cell r="A2528">
            <v>38958</v>
          </cell>
          <cell r="B2528">
            <v>0.14610000000000001</v>
          </cell>
        </row>
        <row r="2529">
          <cell r="A2529">
            <v>38959</v>
          </cell>
          <cell r="B2529">
            <v>0.1459</v>
          </cell>
        </row>
        <row r="2530">
          <cell r="A2530">
            <v>38960</v>
          </cell>
          <cell r="B2530">
            <v>0.1411</v>
          </cell>
        </row>
        <row r="2531">
          <cell r="A2531">
            <v>38961</v>
          </cell>
          <cell r="B2531">
            <v>0.14130000000000001</v>
          </cell>
        </row>
        <row r="2532">
          <cell r="A2532">
            <v>38962</v>
          </cell>
          <cell r="B2532">
            <v>0</v>
          </cell>
        </row>
        <row r="2533">
          <cell r="A2533">
            <v>38963</v>
          </cell>
          <cell r="B2533">
            <v>0</v>
          </cell>
        </row>
        <row r="2534">
          <cell r="A2534">
            <v>38964</v>
          </cell>
          <cell r="B2534">
            <v>0.14130000000000001</v>
          </cell>
        </row>
        <row r="2535">
          <cell r="A2535">
            <v>38965</v>
          </cell>
          <cell r="B2535">
            <v>0.14119999999999999</v>
          </cell>
        </row>
        <row r="2536">
          <cell r="A2536">
            <v>38966</v>
          </cell>
          <cell r="B2536">
            <v>0.14130000000000001</v>
          </cell>
        </row>
        <row r="2537">
          <cell r="A2537">
            <v>38967</v>
          </cell>
          <cell r="B2537">
            <v>0</v>
          </cell>
        </row>
        <row r="2538">
          <cell r="A2538">
            <v>38968</v>
          </cell>
          <cell r="B2538">
            <v>0.14119999999999999</v>
          </cell>
        </row>
        <row r="2539">
          <cell r="A2539">
            <v>38969</v>
          </cell>
          <cell r="B2539">
            <v>0</v>
          </cell>
        </row>
        <row r="2540">
          <cell r="A2540">
            <v>38970</v>
          </cell>
          <cell r="B2540">
            <v>0</v>
          </cell>
        </row>
        <row r="2541">
          <cell r="A2541">
            <v>38971</v>
          </cell>
          <cell r="B2541">
            <v>0.1411</v>
          </cell>
        </row>
        <row r="2542">
          <cell r="A2542">
            <v>38972</v>
          </cell>
          <cell r="B2542">
            <v>0.1409</v>
          </cell>
        </row>
        <row r="2543">
          <cell r="A2543">
            <v>38973</v>
          </cell>
          <cell r="B2543">
            <v>0.14099999999999999</v>
          </cell>
        </row>
        <row r="2544">
          <cell r="A2544">
            <v>38974</v>
          </cell>
          <cell r="B2544">
            <v>0.14099999999999999</v>
          </cell>
        </row>
        <row r="2545">
          <cell r="A2545">
            <v>38975</v>
          </cell>
          <cell r="B2545">
            <v>0.1409</v>
          </cell>
        </row>
        <row r="2546">
          <cell r="A2546">
            <v>38976</v>
          </cell>
          <cell r="B2546">
            <v>0</v>
          </cell>
        </row>
        <row r="2547">
          <cell r="A2547">
            <v>38977</v>
          </cell>
          <cell r="B2547">
            <v>0</v>
          </cell>
        </row>
        <row r="2548">
          <cell r="A2548">
            <v>38978</v>
          </cell>
          <cell r="B2548">
            <v>0.1409</v>
          </cell>
        </row>
        <row r="2549">
          <cell r="A2549">
            <v>38979</v>
          </cell>
          <cell r="B2549">
            <v>0.14099999999999999</v>
          </cell>
        </row>
        <row r="2550">
          <cell r="A2550">
            <v>38980</v>
          </cell>
          <cell r="B2550">
            <v>0.1409</v>
          </cell>
        </row>
        <row r="2551">
          <cell r="A2551">
            <v>38981</v>
          </cell>
          <cell r="B2551">
            <v>0.1409</v>
          </cell>
        </row>
        <row r="2552">
          <cell r="A2552">
            <v>38982</v>
          </cell>
          <cell r="B2552">
            <v>0.1409</v>
          </cell>
        </row>
        <row r="2553">
          <cell r="A2553">
            <v>38983</v>
          </cell>
          <cell r="B2553">
            <v>0</v>
          </cell>
        </row>
        <row r="2554">
          <cell r="A2554">
            <v>38984</v>
          </cell>
          <cell r="B2554">
            <v>0</v>
          </cell>
        </row>
        <row r="2555">
          <cell r="A2555">
            <v>38985</v>
          </cell>
          <cell r="B2555">
            <v>0.1411</v>
          </cell>
        </row>
        <row r="2556">
          <cell r="A2556">
            <v>38986</v>
          </cell>
          <cell r="B2556">
            <v>0.14099999999999999</v>
          </cell>
        </row>
        <row r="2557">
          <cell r="A2557">
            <v>38987</v>
          </cell>
          <cell r="B2557">
            <v>0.14130000000000001</v>
          </cell>
        </row>
        <row r="2558">
          <cell r="A2558">
            <v>38988</v>
          </cell>
          <cell r="B2558">
            <v>0.14130000000000001</v>
          </cell>
        </row>
        <row r="2559">
          <cell r="A2559">
            <v>38989</v>
          </cell>
          <cell r="B2559">
            <v>0.14180000000000001</v>
          </cell>
        </row>
        <row r="2560">
          <cell r="A2560">
            <v>38990</v>
          </cell>
          <cell r="B2560">
            <v>0</v>
          </cell>
        </row>
        <row r="2561">
          <cell r="A2561">
            <v>38991</v>
          </cell>
          <cell r="B2561">
            <v>0</v>
          </cell>
        </row>
        <row r="2562">
          <cell r="A2562">
            <v>38992</v>
          </cell>
          <cell r="B2562">
            <v>0.1416</v>
          </cell>
        </row>
        <row r="2563">
          <cell r="A2563">
            <v>38993</v>
          </cell>
          <cell r="B2563">
            <v>0.1414</v>
          </cell>
        </row>
        <row r="2564">
          <cell r="A2564">
            <v>38994</v>
          </cell>
          <cell r="B2564">
            <v>0.1414</v>
          </cell>
        </row>
        <row r="2565">
          <cell r="A2565">
            <v>38995</v>
          </cell>
          <cell r="B2565">
            <v>0.1414</v>
          </cell>
        </row>
        <row r="2566">
          <cell r="A2566">
            <v>38996</v>
          </cell>
          <cell r="B2566">
            <v>0.14130000000000001</v>
          </cell>
        </row>
        <row r="2567">
          <cell r="A2567">
            <v>38997</v>
          </cell>
          <cell r="B2567">
            <v>0</v>
          </cell>
        </row>
        <row r="2568">
          <cell r="A2568">
            <v>38998</v>
          </cell>
          <cell r="B2568">
            <v>0</v>
          </cell>
        </row>
        <row r="2569">
          <cell r="A2569">
            <v>38999</v>
          </cell>
          <cell r="B2569">
            <v>0.1411</v>
          </cell>
        </row>
        <row r="2570">
          <cell r="A2570">
            <v>39000</v>
          </cell>
          <cell r="B2570">
            <v>0.14099999999999999</v>
          </cell>
        </row>
        <row r="2571">
          <cell r="A2571">
            <v>39001</v>
          </cell>
          <cell r="B2571">
            <v>0.1409</v>
          </cell>
        </row>
        <row r="2572">
          <cell r="A2572">
            <v>39002</v>
          </cell>
          <cell r="B2572">
            <v>0</v>
          </cell>
        </row>
        <row r="2573">
          <cell r="A2573">
            <v>39003</v>
          </cell>
          <cell r="B2573">
            <v>0.14080000000000001</v>
          </cell>
        </row>
        <row r="2574">
          <cell r="A2574">
            <v>39004</v>
          </cell>
          <cell r="B2574">
            <v>0</v>
          </cell>
        </row>
        <row r="2575">
          <cell r="A2575">
            <v>39005</v>
          </cell>
          <cell r="B2575">
            <v>0</v>
          </cell>
        </row>
        <row r="2576">
          <cell r="A2576">
            <v>39006</v>
          </cell>
          <cell r="B2576">
            <v>0.14080000000000001</v>
          </cell>
        </row>
        <row r="2577">
          <cell r="A2577">
            <v>39007</v>
          </cell>
          <cell r="B2577">
            <v>0.1409</v>
          </cell>
        </row>
        <row r="2578">
          <cell r="A2578">
            <v>39008</v>
          </cell>
          <cell r="B2578">
            <v>0.14099999999999999</v>
          </cell>
        </row>
        <row r="2579">
          <cell r="A2579">
            <v>39009</v>
          </cell>
          <cell r="B2579">
            <v>0.13600000000000001</v>
          </cell>
        </row>
        <row r="2580">
          <cell r="A2580">
            <v>39010</v>
          </cell>
          <cell r="B2580">
            <v>0.13600000000000001</v>
          </cell>
        </row>
        <row r="2581">
          <cell r="A2581">
            <v>39011</v>
          </cell>
          <cell r="B2581">
            <v>0</v>
          </cell>
        </row>
        <row r="2582">
          <cell r="A2582">
            <v>39012</v>
          </cell>
          <cell r="B2582">
            <v>0</v>
          </cell>
        </row>
        <row r="2583">
          <cell r="A2583">
            <v>39013</v>
          </cell>
          <cell r="B2583">
            <v>0.13600000000000001</v>
          </cell>
        </row>
        <row r="2584">
          <cell r="A2584">
            <v>39014</v>
          </cell>
          <cell r="B2584">
            <v>0.13600000000000001</v>
          </cell>
        </row>
        <row r="2585">
          <cell r="A2585">
            <v>39015</v>
          </cell>
          <cell r="B2585">
            <v>0.13600000000000001</v>
          </cell>
        </row>
        <row r="2586">
          <cell r="A2586">
            <v>39016</v>
          </cell>
          <cell r="B2586">
            <v>0.13600000000000001</v>
          </cell>
        </row>
        <row r="2587">
          <cell r="A2587">
            <v>39017</v>
          </cell>
          <cell r="B2587">
            <v>0.13600000000000001</v>
          </cell>
        </row>
        <row r="2588">
          <cell r="A2588">
            <v>39018</v>
          </cell>
          <cell r="B2588">
            <v>0</v>
          </cell>
        </row>
        <row r="2589">
          <cell r="A2589">
            <v>39019</v>
          </cell>
          <cell r="B2589">
            <v>0</v>
          </cell>
        </row>
        <row r="2590">
          <cell r="A2590">
            <v>39020</v>
          </cell>
          <cell r="B2590">
            <v>0.13589999999999999</v>
          </cell>
        </row>
        <row r="2591">
          <cell r="A2591">
            <v>39021</v>
          </cell>
          <cell r="B2591">
            <v>0.13650000000000001</v>
          </cell>
        </row>
        <row r="2592">
          <cell r="A2592">
            <v>39022</v>
          </cell>
          <cell r="B2592">
            <v>0.13639999999999999</v>
          </cell>
        </row>
        <row r="2593">
          <cell r="A2593">
            <v>39023</v>
          </cell>
          <cell r="B2593">
            <v>0</v>
          </cell>
        </row>
        <row r="2594">
          <cell r="A2594">
            <v>39024</v>
          </cell>
          <cell r="B2594">
            <v>0.13639999999999999</v>
          </cell>
        </row>
        <row r="2595">
          <cell r="A2595">
            <v>39025</v>
          </cell>
          <cell r="B2595">
            <v>0</v>
          </cell>
        </row>
        <row r="2596">
          <cell r="A2596">
            <v>39026</v>
          </cell>
          <cell r="B2596">
            <v>0</v>
          </cell>
        </row>
        <row r="2597">
          <cell r="A2597">
            <v>39027</v>
          </cell>
          <cell r="B2597">
            <v>0.1368</v>
          </cell>
        </row>
        <row r="2598">
          <cell r="A2598">
            <v>39028</v>
          </cell>
          <cell r="B2598">
            <v>0.13669999999999999</v>
          </cell>
        </row>
        <row r="2599">
          <cell r="A2599">
            <v>39029</v>
          </cell>
          <cell r="B2599">
            <v>0.13650000000000001</v>
          </cell>
        </row>
        <row r="2600">
          <cell r="A2600">
            <v>39030</v>
          </cell>
          <cell r="B2600">
            <v>0.1363</v>
          </cell>
        </row>
        <row r="2601">
          <cell r="A2601">
            <v>39031</v>
          </cell>
          <cell r="B2601">
            <v>0.1363</v>
          </cell>
        </row>
        <row r="2602">
          <cell r="A2602">
            <v>39032</v>
          </cell>
          <cell r="B2602">
            <v>0</v>
          </cell>
        </row>
        <row r="2603">
          <cell r="A2603">
            <v>39033</v>
          </cell>
          <cell r="B2603">
            <v>0</v>
          </cell>
        </row>
        <row r="2604">
          <cell r="A2604">
            <v>39034</v>
          </cell>
          <cell r="B2604">
            <v>0.1363</v>
          </cell>
        </row>
        <row r="2605">
          <cell r="A2605">
            <v>39035</v>
          </cell>
          <cell r="B2605">
            <v>0.1363</v>
          </cell>
        </row>
        <row r="2606">
          <cell r="A2606">
            <v>39036</v>
          </cell>
          <cell r="B2606">
            <v>0</v>
          </cell>
        </row>
        <row r="2607">
          <cell r="A2607">
            <v>39037</v>
          </cell>
          <cell r="B2607">
            <v>0.13619999999999999</v>
          </cell>
        </row>
        <row r="2608">
          <cell r="A2608">
            <v>39038</v>
          </cell>
          <cell r="B2608">
            <v>0.1361</v>
          </cell>
        </row>
        <row r="2609">
          <cell r="A2609">
            <v>39039</v>
          </cell>
          <cell r="B2609">
            <v>0</v>
          </cell>
        </row>
        <row r="2610">
          <cell r="A2610">
            <v>39040</v>
          </cell>
          <cell r="B2610">
            <v>0</v>
          </cell>
        </row>
        <row r="2611">
          <cell r="A2611">
            <v>39041</v>
          </cell>
          <cell r="B2611">
            <v>0.1361</v>
          </cell>
        </row>
        <row r="2612">
          <cell r="A2612">
            <v>39042</v>
          </cell>
          <cell r="B2612">
            <v>0.13619999999999999</v>
          </cell>
        </row>
        <row r="2613">
          <cell r="A2613">
            <v>39043</v>
          </cell>
          <cell r="B2613">
            <v>0.1361</v>
          </cell>
        </row>
        <row r="2614">
          <cell r="A2614">
            <v>39044</v>
          </cell>
          <cell r="B2614">
            <v>0.13619999999999999</v>
          </cell>
        </row>
        <row r="2615">
          <cell r="A2615">
            <v>39045</v>
          </cell>
          <cell r="B2615">
            <v>0.1361</v>
          </cell>
        </row>
        <row r="2616">
          <cell r="A2616">
            <v>39046</v>
          </cell>
          <cell r="B2616">
            <v>0</v>
          </cell>
        </row>
        <row r="2617">
          <cell r="A2617">
            <v>39047</v>
          </cell>
          <cell r="B2617">
            <v>0</v>
          </cell>
        </row>
        <row r="2618">
          <cell r="A2618">
            <v>39048</v>
          </cell>
          <cell r="B2618">
            <v>0.1361</v>
          </cell>
        </row>
        <row r="2619">
          <cell r="A2619">
            <v>39049</v>
          </cell>
          <cell r="B2619">
            <v>0.13600000000000001</v>
          </cell>
        </row>
        <row r="2620">
          <cell r="A2620">
            <v>39050</v>
          </cell>
          <cell r="B2620">
            <v>0.13600000000000001</v>
          </cell>
        </row>
        <row r="2621">
          <cell r="A2621">
            <v>39051</v>
          </cell>
          <cell r="B2621">
            <v>0.1313</v>
          </cell>
        </row>
        <row r="2622">
          <cell r="A2622">
            <v>39052</v>
          </cell>
          <cell r="B2622">
            <v>0.13139999999999999</v>
          </cell>
        </row>
        <row r="2623">
          <cell r="A2623">
            <v>39053</v>
          </cell>
          <cell r="B2623">
            <v>0</v>
          </cell>
        </row>
        <row r="2624">
          <cell r="A2624">
            <v>39054</v>
          </cell>
          <cell r="B2624">
            <v>0</v>
          </cell>
        </row>
        <row r="2625">
          <cell r="A2625">
            <v>39055</v>
          </cell>
          <cell r="B2625">
            <v>0.13150000000000001</v>
          </cell>
        </row>
        <row r="2626">
          <cell r="A2626">
            <v>39056</v>
          </cell>
          <cell r="B2626">
            <v>0.13150000000000001</v>
          </cell>
        </row>
        <row r="2627">
          <cell r="A2627">
            <v>39057</v>
          </cell>
          <cell r="B2627">
            <v>0.13139999999999999</v>
          </cell>
        </row>
        <row r="2628">
          <cell r="A2628">
            <v>39058</v>
          </cell>
          <cell r="B2628">
            <v>0.13120000000000001</v>
          </cell>
        </row>
        <row r="2629">
          <cell r="A2629">
            <v>39059</v>
          </cell>
          <cell r="B2629">
            <v>0.1313</v>
          </cell>
        </row>
        <row r="2630">
          <cell r="A2630">
            <v>39060</v>
          </cell>
          <cell r="B2630">
            <v>0</v>
          </cell>
        </row>
        <row r="2631">
          <cell r="A2631">
            <v>39061</v>
          </cell>
          <cell r="B2631">
            <v>0</v>
          </cell>
        </row>
        <row r="2632">
          <cell r="A2632">
            <v>39062</v>
          </cell>
          <cell r="B2632">
            <v>0.13109999999999999</v>
          </cell>
        </row>
        <row r="2633">
          <cell r="A2633">
            <v>39063</v>
          </cell>
          <cell r="B2633">
            <v>0.13100000000000001</v>
          </cell>
        </row>
        <row r="2634">
          <cell r="A2634">
            <v>39064</v>
          </cell>
          <cell r="B2634">
            <v>0.13100000000000001</v>
          </cell>
        </row>
        <row r="2635">
          <cell r="A2635">
            <v>39065</v>
          </cell>
          <cell r="B2635">
            <v>0.13100000000000001</v>
          </cell>
        </row>
        <row r="2636">
          <cell r="A2636">
            <v>39066</v>
          </cell>
          <cell r="B2636">
            <v>0.13109999999999999</v>
          </cell>
        </row>
        <row r="2637">
          <cell r="A2637">
            <v>39067</v>
          </cell>
          <cell r="B2637">
            <v>0</v>
          </cell>
        </row>
        <row r="2638">
          <cell r="A2638">
            <v>39068</v>
          </cell>
          <cell r="B2638">
            <v>0</v>
          </cell>
        </row>
        <row r="2639">
          <cell r="A2639">
            <v>39069</v>
          </cell>
          <cell r="B2639">
            <v>0.13120000000000001</v>
          </cell>
        </row>
        <row r="2640">
          <cell r="A2640">
            <v>39070</v>
          </cell>
          <cell r="B2640">
            <v>0.13139999999999999</v>
          </cell>
        </row>
        <row r="2641">
          <cell r="A2641">
            <v>39071</v>
          </cell>
          <cell r="B2641">
            <v>0.13150000000000001</v>
          </cell>
        </row>
        <row r="2642">
          <cell r="A2642">
            <v>39072</v>
          </cell>
          <cell r="B2642">
            <v>0.13150000000000001</v>
          </cell>
        </row>
        <row r="2643">
          <cell r="A2643">
            <v>39073</v>
          </cell>
          <cell r="B2643">
            <v>0.13139999999999999</v>
          </cell>
        </row>
        <row r="2644">
          <cell r="A2644">
            <v>39074</v>
          </cell>
          <cell r="B2644">
            <v>0</v>
          </cell>
        </row>
        <row r="2645">
          <cell r="A2645">
            <v>39075</v>
          </cell>
          <cell r="B2645">
            <v>0</v>
          </cell>
        </row>
        <row r="2646">
          <cell r="A2646">
            <v>39076</v>
          </cell>
          <cell r="B2646">
            <v>0</v>
          </cell>
        </row>
        <row r="2647">
          <cell r="A2647">
            <v>39077</v>
          </cell>
          <cell r="B2647">
            <v>0.13159999999999999</v>
          </cell>
        </row>
        <row r="2648">
          <cell r="A2648">
            <v>39078</v>
          </cell>
          <cell r="B2648">
            <v>0.13159999999999999</v>
          </cell>
        </row>
        <row r="2649">
          <cell r="A2649">
            <v>39079</v>
          </cell>
          <cell r="B2649">
            <v>0.13170000000000001</v>
          </cell>
        </row>
        <row r="2650">
          <cell r="A2650">
            <v>39080</v>
          </cell>
          <cell r="B2650">
            <v>0.13170000000000001</v>
          </cell>
        </row>
        <row r="2651">
          <cell r="A2651">
            <v>39081</v>
          </cell>
          <cell r="B2651">
            <v>0</v>
          </cell>
        </row>
        <row r="2652">
          <cell r="A2652">
            <v>39082</v>
          </cell>
          <cell r="B2652">
            <v>0</v>
          </cell>
        </row>
        <row r="2653">
          <cell r="A2653">
            <v>39083</v>
          </cell>
          <cell r="B2653">
            <v>0</v>
          </cell>
        </row>
        <row r="2654">
          <cell r="A2654">
            <v>39084</v>
          </cell>
          <cell r="B2654">
            <v>0.13159999999999999</v>
          </cell>
        </row>
        <row r="2655">
          <cell r="A2655">
            <v>39085</v>
          </cell>
          <cell r="B2655">
            <v>0.13159999999999999</v>
          </cell>
        </row>
        <row r="2656">
          <cell r="A2656">
            <v>39086</v>
          </cell>
          <cell r="B2656">
            <v>0.13159999999999999</v>
          </cell>
        </row>
        <row r="2657">
          <cell r="A2657">
            <v>39087</v>
          </cell>
          <cell r="B2657">
            <v>0.13170000000000001</v>
          </cell>
        </row>
        <row r="2658">
          <cell r="A2658">
            <v>39088</v>
          </cell>
          <cell r="B2658">
            <v>0</v>
          </cell>
        </row>
        <row r="2659">
          <cell r="A2659">
            <v>39089</v>
          </cell>
          <cell r="B2659">
            <v>0</v>
          </cell>
        </row>
        <row r="2660">
          <cell r="A2660">
            <v>39090</v>
          </cell>
          <cell r="B2660">
            <v>0.1318</v>
          </cell>
        </row>
        <row r="2661">
          <cell r="A2661">
            <v>39091</v>
          </cell>
          <cell r="B2661">
            <v>0.1318</v>
          </cell>
        </row>
        <row r="2662">
          <cell r="A2662">
            <v>39092</v>
          </cell>
          <cell r="B2662">
            <v>0.13150000000000001</v>
          </cell>
        </row>
        <row r="2663">
          <cell r="A2663">
            <v>39093</v>
          </cell>
          <cell r="B2663">
            <v>0.13120000000000001</v>
          </cell>
        </row>
        <row r="2664">
          <cell r="A2664">
            <v>39094</v>
          </cell>
          <cell r="B2664">
            <v>0.1313</v>
          </cell>
        </row>
        <row r="2665">
          <cell r="A2665">
            <v>39095</v>
          </cell>
          <cell r="B2665">
            <v>0</v>
          </cell>
        </row>
        <row r="2666">
          <cell r="A2666">
            <v>39096</v>
          </cell>
          <cell r="B2666">
            <v>0</v>
          </cell>
        </row>
        <row r="2667">
          <cell r="A2667">
            <v>39097</v>
          </cell>
          <cell r="B2667">
            <v>0.13139999999999999</v>
          </cell>
        </row>
        <row r="2668">
          <cell r="A2668">
            <v>39098</v>
          </cell>
          <cell r="B2668">
            <v>0.13120000000000001</v>
          </cell>
        </row>
        <row r="2669">
          <cell r="A2669">
            <v>39099</v>
          </cell>
          <cell r="B2669">
            <v>0.13120000000000001</v>
          </cell>
        </row>
        <row r="2670">
          <cell r="A2670">
            <v>39100</v>
          </cell>
          <cell r="B2670">
            <v>0.1313</v>
          </cell>
        </row>
        <row r="2671">
          <cell r="A2671">
            <v>39101</v>
          </cell>
          <cell r="B2671">
            <v>0.13109999999999999</v>
          </cell>
        </row>
        <row r="2672">
          <cell r="A2672">
            <v>39102</v>
          </cell>
          <cell r="B2672">
            <v>0</v>
          </cell>
        </row>
        <row r="2673">
          <cell r="A2673">
            <v>39103</v>
          </cell>
          <cell r="B2673">
            <v>0</v>
          </cell>
        </row>
        <row r="2674">
          <cell r="A2674">
            <v>39104</v>
          </cell>
          <cell r="B2674">
            <v>0.13120000000000001</v>
          </cell>
        </row>
        <row r="2675">
          <cell r="A2675">
            <v>39105</v>
          </cell>
          <cell r="B2675">
            <v>0.13120000000000001</v>
          </cell>
        </row>
        <row r="2676">
          <cell r="A2676">
            <v>39106</v>
          </cell>
          <cell r="B2676">
            <v>0.13</v>
          </cell>
        </row>
        <row r="2677">
          <cell r="A2677">
            <v>39107</v>
          </cell>
          <cell r="B2677">
            <v>0.12870000000000001</v>
          </cell>
        </row>
        <row r="2678">
          <cell r="A2678">
            <v>39108</v>
          </cell>
          <cell r="B2678">
            <v>0.12839999999999999</v>
          </cell>
        </row>
        <row r="2679">
          <cell r="A2679">
            <v>39109</v>
          </cell>
          <cell r="B2679">
            <v>0</v>
          </cell>
        </row>
        <row r="2680">
          <cell r="A2680">
            <v>39110</v>
          </cell>
          <cell r="B2680">
            <v>0</v>
          </cell>
        </row>
        <row r="2681">
          <cell r="A2681">
            <v>39111</v>
          </cell>
          <cell r="B2681">
            <v>0.1285</v>
          </cell>
        </row>
        <row r="2682">
          <cell r="A2682">
            <v>39112</v>
          </cell>
          <cell r="B2682">
            <v>0.12870000000000001</v>
          </cell>
        </row>
        <row r="2683">
          <cell r="A2683">
            <v>39113</v>
          </cell>
          <cell r="B2683">
            <v>0.12909999999999999</v>
          </cell>
        </row>
        <row r="2684">
          <cell r="A2684">
            <v>39114</v>
          </cell>
          <cell r="B2684">
            <v>0.12920000000000001</v>
          </cell>
        </row>
        <row r="2685">
          <cell r="A2685">
            <v>39115</v>
          </cell>
          <cell r="B2685">
            <v>0.12909999999999999</v>
          </cell>
        </row>
        <row r="2686">
          <cell r="A2686">
            <v>39116</v>
          </cell>
          <cell r="B2686">
            <v>0</v>
          </cell>
        </row>
        <row r="2687">
          <cell r="A2687">
            <v>39117</v>
          </cell>
          <cell r="B2687">
            <v>0</v>
          </cell>
        </row>
        <row r="2688">
          <cell r="A2688">
            <v>39118</v>
          </cell>
          <cell r="B2688">
            <v>0.12920000000000001</v>
          </cell>
        </row>
        <row r="2689">
          <cell r="A2689">
            <v>39119</v>
          </cell>
          <cell r="B2689">
            <v>0.129</v>
          </cell>
        </row>
        <row r="2690">
          <cell r="A2690">
            <v>39120</v>
          </cell>
          <cell r="B2690">
            <v>0.12889999999999999</v>
          </cell>
        </row>
        <row r="2691">
          <cell r="A2691">
            <v>39121</v>
          </cell>
          <cell r="B2691">
            <v>0.12889999999999999</v>
          </cell>
        </row>
        <row r="2692">
          <cell r="A2692">
            <v>39122</v>
          </cell>
          <cell r="B2692">
            <v>0.1288</v>
          </cell>
        </row>
        <row r="2693">
          <cell r="A2693">
            <v>39123</v>
          </cell>
          <cell r="B2693">
            <v>0</v>
          </cell>
        </row>
        <row r="2694">
          <cell r="A2694">
            <v>39124</v>
          </cell>
          <cell r="B2694">
            <v>0</v>
          </cell>
        </row>
        <row r="2695">
          <cell r="A2695">
            <v>39125</v>
          </cell>
          <cell r="B2695">
            <v>0.1288</v>
          </cell>
        </row>
        <row r="2696">
          <cell r="A2696">
            <v>39126</v>
          </cell>
          <cell r="B2696">
            <v>0.12889999999999999</v>
          </cell>
        </row>
        <row r="2697">
          <cell r="A2697">
            <v>39127</v>
          </cell>
          <cell r="B2697">
            <v>0.12889999999999999</v>
          </cell>
        </row>
        <row r="2698">
          <cell r="A2698">
            <v>39128</v>
          </cell>
          <cell r="B2698">
            <v>0.1288</v>
          </cell>
        </row>
        <row r="2699">
          <cell r="A2699">
            <v>39129</v>
          </cell>
          <cell r="B2699">
            <v>0.12889999999999999</v>
          </cell>
        </row>
        <row r="2700">
          <cell r="A2700">
            <v>39130</v>
          </cell>
          <cell r="B2700">
            <v>0</v>
          </cell>
        </row>
        <row r="2701">
          <cell r="A2701">
            <v>39131</v>
          </cell>
          <cell r="B2701">
            <v>0</v>
          </cell>
        </row>
        <row r="2702">
          <cell r="A2702">
            <v>39132</v>
          </cell>
          <cell r="B2702">
            <v>0</v>
          </cell>
        </row>
        <row r="2703">
          <cell r="A2703">
            <v>39133</v>
          </cell>
          <cell r="B2703">
            <v>0</v>
          </cell>
        </row>
        <row r="2704">
          <cell r="A2704">
            <v>39134</v>
          </cell>
          <cell r="B2704">
            <v>0.12909999999999999</v>
          </cell>
        </row>
        <row r="2705">
          <cell r="A2705">
            <v>39135</v>
          </cell>
          <cell r="B2705">
            <v>0.12870000000000001</v>
          </cell>
        </row>
        <row r="2706">
          <cell r="A2706">
            <v>39136</v>
          </cell>
          <cell r="B2706">
            <v>0.12870000000000001</v>
          </cell>
        </row>
        <row r="2707">
          <cell r="A2707">
            <v>39137</v>
          </cell>
          <cell r="B2707">
            <v>0</v>
          </cell>
        </row>
        <row r="2708">
          <cell r="A2708">
            <v>39138</v>
          </cell>
          <cell r="B2708">
            <v>0</v>
          </cell>
        </row>
        <row r="2709">
          <cell r="A2709">
            <v>39139</v>
          </cell>
          <cell r="B2709">
            <v>0.12870000000000001</v>
          </cell>
        </row>
        <row r="2710">
          <cell r="A2710">
            <v>39140</v>
          </cell>
          <cell r="B2710">
            <v>0.12859999999999999</v>
          </cell>
        </row>
        <row r="2711">
          <cell r="A2711">
            <v>39141</v>
          </cell>
          <cell r="B2711">
            <v>0.129</v>
          </cell>
        </row>
        <row r="2712">
          <cell r="A2712">
            <v>39142</v>
          </cell>
          <cell r="B2712">
            <v>0.129</v>
          </cell>
        </row>
        <row r="2713">
          <cell r="A2713">
            <v>39143</v>
          </cell>
          <cell r="B2713">
            <v>0.129</v>
          </cell>
        </row>
        <row r="2714">
          <cell r="A2714">
            <v>39144</v>
          </cell>
          <cell r="B2714">
            <v>0</v>
          </cell>
        </row>
        <row r="2715">
          <cell r="A2715">
            <v>39145</v>
          </cell>
          <cell r="B2715">
            <v>0</v>
          </cell>
        </row>
        <row r="2716">
          <cell r="A2716">
            <v>39146</v>
          </cell>
          <cell r="B2716">
            <v>0.129</v>
          </cell>
        </row>
        <row r="2717">
          <cell r="A2717">
            <v>39147</v>
          </cell>
          <cell r="B2717">
            <v>0.12889999999999999</v>
          </cell>
        </row>
        <row r="2718">
          <cell r="A2718">
            <v>39148</v>
          </cell>
          <cell r="B2718">
            <v>0.12870000000000001</v>
          </cell>
        </row>
        <row r="2719">
          <cell r="A2719">
            <v>39149</v>
          </cell>
          <cell r="B2719">
            <v>0.12640000000000001</v>
          </cell>
        </row>
        <row r="2720">
          <cell r="A2720">
            <v>39150</v>
          </cell>
          <cell r="B2720">
            <v>0.12659999999999999</v>
          </cell>
        </row>
        <row r="2721">
          <cell r="A2721">
            <v>39151</v>
          </cell>
          <cell r="B2721">
            <v>0</v>
          </cell>
        </row>
        <row r="2722">
          <cell r="A2722">
            <v>39152</v>
          </cell>
          <cell r="B2722">
            <v>0</v>
          </cell>
        </row>
        <row r="2723">
          <cell r="A2723">
            <v>39153</v>
          </cell>
          <cell r="B2723">
            <v>0.1265</v>
          </cell>
        </row>
        <row r="2724">
          <cell r="A2724">
            <v>39154</v>
          </cell>
          <cell r="B2724">
            <v>0.12620000000000001</v>
          </cell>
        </row>
        <row r="2725">
          <cell r="A2725">
            <v>39155</v>
          </cell>
          <cell r="B2725">
            <v>0.1263</v>
          </cell>
        </row>
        <row r="2726">
          <cell r="A2726">
            <v>39156</v>
          </cell>
          <cell r="B2726">
            <v>0.1263</v>
          </cell>
        </row>
        <row r="2727">
          <cell r="A2727">
            <v>39157</v>
          </cell>
          <cell r="B2727">
            <v>0.1265</v>
          </cell>
        </row>
        <row r="2728">
          <cell r="A2728">
            <v>39158</v>
          </cell>
          <cell r="B2728">
            <v>0</v>
          </cell>
        </row>
        <row r="2729">
          <cell r="A2729">
            <v>39159</v>
          </cell>
          <cell r="B2729">
            <v>0</v>
          </cell>
        </row>
        <row r="2730">
          <cell r="A2730">
            <v>39160</v>
          </cell>
          <cell r="B2730">
            <v>0.1265</v>
          </cell>
        </row>
        <row r="2731">
          <cell r="A2731">
            <v>39161</v>
          </cell>
          <cell r="B2731">
            <v>0.12640000000000001</v>
          </cell>
        </row>
        <row r="2732">
          <cell r="A2732">
            <v>39162</v>
          </cell>
          <cell r="B2732">
            <v>0.1265</v>
          </cell>
        </row>
        <row r="2733">
          <cell r="A2733">
            <v>39163</v>
          </cell>
          <cell r="B2733">
            <v>0.1263</v>
          </cell>
        </row>
        <row r="2734">
          <cell r="A2734">
            <v>39164</v>
          </cell>
          <cell r="B2734">
            <v>0.12609999999999999</v>
          </cell>
        </row>
        <row r="2735">
          <cell r="A2735">
            <v>39165</v>
          </cell>
          <cell r="B2735">
            <v>0</v>
          </cell>
        </row>
        <row r="2736">
          <cell r="A2736">
            <v>39166</v>
          </cell>
          <cell r="B2736">
            <v>0</v>
          </cell>
        </row>
        <row r="2737">
          <cell r="A2737">
            <v>39167</v>
          </cell>
          <cell r="B2737">
            <v>0.126</v>
          </cell>
        </row>
        <row r="2738">
          <cell r="A2738">
            <v>39168</v>
          </cell>
          <cell r="B2738">
            <v>0.126</v>
          </cell>
        </row>
        <row r="2739">
          <cell r="A2739">
            <v>39169</v>
          </cell>
          <cell r="B2739">
            <v>0.12609999999999999</v>
          </cell>
        </row>
        <row r="2740">
          <cell r="A2740">
            <v>39170</v>
          </cell>
          <cell r="B2740">
            <v>0.12620000000000001</v>
          </cell>
        </row>
        <row r="2741">
          <cell r="A2741">
            <v>39171</v>
          </cell>
          <cell r="B2741">
            <v>0.12659999999999999</v>
          </cell>
        </row>
        <row r="2742">
          <cell r="A2742">
            <v>39172</v>
          </cell>
          <cell r="B2742">
            <v>0</v>
          </cell>
        </row>
        <row r="2743">
          <cell r="A2743">
            <v>39173</v>
          </cell>
          <cell r="B2743">
            <v>0</v>
          </cell>
        </row>
        <row r="2744">
          <cell r="A2744">
            <v>39174</v>
          </cell>
          <cell r="B2744">
            <v>0.12670000000000001</v>
          </cell>
        </row>
        <row r="2745">
          <cell r="A2745">
            <v>39175</v>
          </cell>
          <cell r="B2745">
            <v>0.1265</v>
          </cell>
        </row>
        <row r="2746">
          <cell r="A2746">
            <v>39176</v>
          </cell>
          <cell r="B2746">
            <v>0.12640000000000001</v>
          </cell>
        </row>
        <row r="2747">
          <cell r="A2747">
            <v>39177</v>
          </cell>
          <cell r="B2747">
            <v>0.12659999999999999</v>
          </cell>
        </row>
        <row r="2748">
          <cell r="A2748">
            <v>39178</v>
          </cell>
          <cell r="B2748">
            <v>0</v>
          </cell>
        </row>
        <row r="2749">
          <cell r="A2749">
            <v>39179</v>
          </cell>
          <cell r="B2749">
            <v>0</v>
          </cell>
        </row>
        <row r="2750">
          <cell r="A2750">
            <v>39180</v>
          </cell>
          <cell r="B2750">
            <v>0</v>
          </cell>
        </row>
        <row r="2751">
          <cell r="A2751">
            <v>39181</v>
          </cell>
          <cell r="B2751">
            <v>0.1265</v>
          </cell>
        </row>
        <row r="2752">
          <cell r="A2752">
            <v>39182</v>
          </cell>
          <cell r="B2752">
            <v>0.1263</v>
          </cell>
        </row>
        <row r="2753">
          <cell r="A2753">
            <v>39183</v>
          </cell>
          <cell r="B2753">
            <v>0.1263</v>
          </cell>
        </row>
        <row r="2754">
          <cell r="A2754">
            <v>39184</v>
          </cell>
          <cell r="B2754">
            <v>0.1263</v>
          </cell>
        </row>
        <row r="2755">
          <cell r="A2755">
            <v>39185</v>
          </cell>
          <cell r="B2755">
            <v>0.1263</v>
          </cell>
        </row>
        <row r="2756">
          <cell r="A2756">
            <v>39186</v>
          </cell>
          <cell r="B2756">
            <v>0</v>
          </cell>
        </row>
        <row r="2757">
          <cell r="A2757">
            <v>39187</v>
          </cell>
          <cell r="B2757">
            <v>0</v>
          </cell>
        </row>
        <row r="2758">
          <cell r="A2758">
            <v>39188</v>
          </cell>
          <cell r="B2758">
            <v>0.12640000000000001</v>
          </cell>
        </row>
        <row r="2759">
          <cell r="A2759">
            <v>39189</v>
          </cell>
          <cell r="B2759">
            <v>0.12620000000000001</v>
          </cell>
        </row>
        <row r="2760">
          <cell r="A2760">
            <v>39190</v>
          </cell>
          <cell r="B2760">
            <v>0.126</v>
          </cell>
        </row>
        <row r="2761">
          <cell r="A2761">
            <v>39191</v>
          </cell>
          <cell r="B2761">
            <v>0.1237</v>
          </cell>
        </row>
        <row r="2762">
          <cell r="A2762">
            <v>39192</v>
          </cell>
          <cell r="B2762">
            <v>0.1237</v>
          </cell>
        </row>
        <row r="2763">
          <cell r="A2763">
            <v>39193</v>
          </cell>
          <cell r="B2763">
            <v>0</v>
          </cell>
        </row>
        <row r="2764">
          <cell r="A2764">
            <v>39194</v>
          </cell>
          <cell r="B2764">
            <v>0</v>
          </cell>
        </row>
        <row r="2765">
          <cell r="A2765">
            <v>39195</v>
          </cell>
          <cell r="B2765">
            <v>0.1236</v>
          </cell>
        </row>
        <row r="2766">
          <cell r="A2766">
            <v>39196</v>
          </cell>
          <cell r="B2766">
            <v>0.1234</v>
          </cell>
        </row>
        <row r="2767">
          <cell r="A2767">
            <v>39197</v>
          </cell>
          <cell r="B2767">
            <v>0.12330000000000001</v>
          </cell>
        </row>
        <row r="2768">
          <cell r="A2768">
            <v>39198</v>
          </cell>
          <cell r="B2768">
            <v>0.12330000000000001</v>
          </cell>
        </row>
        <row r="2769">
          <cell r="A2769">
            <v>39199</v>
          </cell>
          <cell r="B2769">
            <v>0.12330000000000001</v>
          </cell>
        </row>
        <row r="2770">
          <cell r="A2770">
            <v>39200</v>
          </cell>
          <cell r="B2770">
            <v>0</v>
          </cell>
        </row>
        <row r="2771">
          <cell r="A2771">
            <v>39201</v>
          </cell>
          <cell r="B2771">
            <v>0</v>
          </cell>
        </row>
        <row r="2772">
          <cell r="A2772">
            <v>39202</v>
          </cell>
          <cell r="B2772">
            <v>0.12330000000000001</v>
          </cell>
        </row>
        <row r="2773">
          <cell r="A2773">
            <v>39203</v>
          </cell>
          <cell r="B2773">
            <v>0</v>
          </cell>
        </row>
        <row r="2774">
          <cell r="A2774">
            <v>39204</v>
          </cell>
          <cell r="B2774">
            <v>0.12330000000000001</v>
          </cell>
        </row>
        <row r="2775">
          <cell r="A2775">
            <v>39205</v>
          </cell>
          <cell r="B2775">
            <v>0.12330000000000001</v>
          </cell>
        </row>
        <row r="2776">
          <cell r="A2776">
            <v>39206</v>
          </cell>
          <cell r="B2776">
            <v>0.1234</v>
          </cell>
        </row>
        <row r="2777">
          <cell r="A2777">
            <v>39207</v>
          </cell>
          <cell r="B2777">
            <v>0</v>
          </cell>
        </row>
        <row r="2778">
          <cell r="A2778">
            <v>39208</v>
          </cell>
          <cell r="B2778">
            <v>0</v>
          </cell>
        </row>
        <row r="2779">
          <cell r="A2779">
            <v>39209</v>
          </cell>
          <cell r="B2779">
            <v>0.1236</v>
          </cell>
        </row>
        <row r="2780">
          <cell r="A2780">
            <v>39210</v>
          </cell>
          <cell r="B2780">
            <v>0.1235</v>
          </cell>
        </row>
        <row r="2781">
          <cell r="A2781">
            <v>39211</v>
          </cell>
          <cell r="B2781">
            <v>0.1235</v>
          </cell>
        </row>
        <row r="2782">
          <cell r="A2782">
            <v>39212</v>
          </cell>
          <cell r="B2782">
            <v>0.1236</v>
          </cell>
        </row>
        <row r="2783">
          <cell r="A2783">
            <v>39213</v>
          </cell>
          <cell r="B2783">
            <v>0.1235</v>
          </cell>
        </row>
        <row r="2784">
          <cell r="A2784">
            <v>39214</v>
          </cell>
          <cell r="B2784">
            <v>0</v>
          </cell>
        </row>
        <row r="2785">
          <cell r="A2785">
            <v>39215</v>
          </cell>
          <cell r="B2785">
            <v>0</v>
          </cell>
        </row>
        <row r="2786">
          <cell r="A2786">
            <v>39216</v>
          </cell>
          <cell r="B2786">
            <v>0.1236</v>
          </cell>
        </row>
        <row r="2787">
          <cell r="A2787">
            <v>39217</v>
          </cell>
          <cell r="B2787">
            <v>0.1235</v>
          </cell>
        </row>
        <row r="2788">
          <cell r="A2788">
            <v>39218</v>
          </cell>
          <cell r="B2788">
            <v>0.1234</v>
          </cell>
        </row>
        <row r="2789">
          <cell r="A2789">
            <v>39219</v>
          </cell>
          <cell r="B2789">
            <v>0.1236</v>
          </cell>
        </row>
        <row r="2790">
          <cell r="A2790">
            <v>39220</v>
          </cell>
          <cell r="B2790">
            <v>0.1235</v>
          </cell>
        </row>
        <row r="2791">
          <cell r="A2791">
            <v>39221</v>
          </cell>
          <cell r="B2791">
            <v>0</v>
          </cell>
        </row>
        <row r="2792">
          <cell r="A2792">
            <v>39222</v>
          </cell>
          <cell r="B2792">
            <v>0</v>
          </cell>
        </row>
        <row r="2793">
          <cell r="A2793">
            <v>39223</v>
          </cell>
          <cell r="B2793">
            <v>0.1235</v>
          </cell>
        </row>
        <row r="2794">
          <cell r="A2794">
            <v>39224</v>
          </cell>
          <cell r="B2794">
            <v>0.1235</v>
          </cell>
        </row>
        <row r="2795">
          <cell r="A2795">
            <v>39225</v>
          </cell>
          <cell r="B2795">
            <v>0.1235</v>
          </cell>
        </row>
        <row r="2796">
          <cell r="A2796">
            <v>39226</v>
          </cell>
          <cell r="B2796">
            <v>0.1234</v>
          </cell>
        </row>
        <row r="2797">
          <cell r="A2797">
            <v>39227</v>
          </cell>
          <cell r="B2797">
            <v>0.1236</v>
          </cell>
        </row>
        <row r="2798">
          <cell r="A2798">
            <v>39228</v>
          </cell>
          <cell r="B2798">
            <v>0</v>
          </cell>
        </row>
        <row r="2799">
          <cell r="A2799">
            <v>39229</v>
          </cell>
          <cell r="B2799">
            <v>0</v>
          </cell>
        </row>
        <row r="2800">
          <cell r="A2800">
            <v>39230</v>
          </cell>
          <cell r="B2800">
            <v>0.1237</v>
          </cell>
        </row>
        <row r="2801">
          <cell r="A2801">
            <v>39231</v>
          </cell>
          <cell r="B2801">
            <v>0.12379999999999999</v>
          </cell>
        </row>
        <row r="2802">
          <cell r="A2802">
            <v>39232</v>
          </cell>
          <cell r="B2802">
            <v>0.1237</v>
          </cell>
        </row>
        <row r="2803">
          <cell r="A2803">
            <v>39233</v>
          </cell>
          <cell r="B2803">
            <v>0.1239</v>
          </cell>
        </row>
        <row r="2804">
          <cell r="A2804">
            <v>39234</v>
          </cell>
          <cell r="B2804">
            <v>0.1239</v>
          </cell>
        </row>
        <row r="2805">
          <cell r="A2805">
            <v>39235</v>
          </cell>
          <cell r="B2805">
            <v>0</v>
          </cell>
        </row>
        <row r="2806">
          <cell r="A2806">
            <v>39236</v>
          </cell>
          <cell r="B2806">
            <v>0</v>
          </cell>
        </row>
        <row r="2807">
          <cell r="A2807">
            <v>39237</v>
          </cell>
          <cell r="B2807">
            <v>0.1239</v>
          </cell>
        </row>
        <row r="2808">
          <cell r="A2808">
            <v>39238</v>
          </cell>
          <cell r="B2808">
            <v>0.124</v>
          </cell>
        </row>
        <row r="2809">
          <cell r="A2809">
            <v>39239</v>
          </cell>
          <cell r="B2809">
            <v>0.12379999999999999</v>
          </cell>
        </row>
        <row r="2810">
          <cell r="A2810">
            <v>39240</v>
          </cell>
          <cell r="B2810">
            <v>0</v>
          </cell>
        </row>
        <row r="2811">
          <cell r="A2811">
            <v>39241</v>
          </cell>
          <cell r="B2811">
            <v>0.1188</v>
          </cell>
        </row>
        <row r="2812">
          <cell r="A2812">
            <v>39242</v>
          </cell>
          <cell r="B2812">
            <v>0</v>
          </cell>
        </row>
        <row r="2813">
          <cell r="A2813">
            <v>39243</v>
          </cell>
          <cell r="B2813">
            <v>0</v>
          </cell>
        </row>
        <row r="2814">
          <cell r="A2814">
            <v>39244</v>
          </cell>
          <cell r="B2814">
            <v>0.1188</v>
          </cell>
        </row>
        <row r="2815">
          <cell r="A2815">
            <v>39245</v>
          </cell>
          <cell r="B2815">
            <v>0.1187</v>
          </cell>
        </row>
        <row r="2816">
          <cell r="A2816">
            <v>39246</v>
          </cell>
          <cell r="B2816">
            <v>0.1187</v>
          </cell>
        </row>
        <row r="2817">
          <cell r="A2817">
            <v>39247</v>
          </cell>
          <cell r="B2817">
            <v>0.1186</v>
          </cell>
        </row>
        <row r="2818">
          <cell r="A2818">
            <v>39248</v>
          </cell>
          <cell r="B2818">
            <v>0.1186</v>
          </cell>
        </row>
        <row r="2819">
          <cell r="A2819">
            <v>39249</v>
          </cell>
          <cell r="B2819">
            <v>0</v>
          </cell>
        </row>
        <row r="2820">
          <cell r="A2820">
            <v>39250</v>
          </cell>
          <cell r="B2820">
            <v>0</v>
          </cell>
        </row>
        <row r="2821">
          <cell r="A2821">
            <v>39251</v>
          </cell>
          <cell r="B2821">
            <v>0.1187</v>
          </cell>
        </row>
        <row r="2822">
          <cell r="A2822">
            <v>39252</v>
          </cell>
          <cell r="B2822">
            <v>0.1187</v>
          </cell>
        </row>
        <row r="2823">
          <cell r="A2823">
            <v>39253</v>
          </cell>
          <cell r="B2823">
            <v>0.1186</v>
          </cell>
        </row>
        <row r="2824">
          <cell r="A2824">
            <v>39254</v>
          </cell>
          <cell r="B2824">
            <v>0.1186</v>
          </cell>
        </row>
        <row r="2825">
          <cell r="A2825">
            <v>39255</v>
          </cell>
          <cell r="B2825">
            <v>0.1186</v>
          </cell>
        </row>
        <row r="2826">
          <cell r="A2826">
            <v>39256</v>
          </cell>
          <cell r="B2826">
            <v>0</v>
          </cell>
        </row>
        <row r="2827">
          <cell r="A2827">
            <v>39257</v>
          </cell>
          <cell r="B2827">
            <v>0</v>
          </cell>
        </row>
        <row r="2828">
          <cell r="A2828">
            <v>39258</v>
          </cell>
          <cell r="B2828">
            <v>0.1186</v>
          </cell>
        </row>
        <row r="2829">
          <cell r="A2829">
            <v>39259</v>
          </cell>
          <cell r="B2829">
            <v>0.1186</v>
          </cell>
        </row>
        <row r="2830">
          <cell r="A2830">
            <v>39260</v>
          </cell>
          <cell r="B2830">
            <v>0.1186</v>
          </cell>
        </row>
        <row r="2831">
          <cell r="A2831">
            <v>39261</v>
          </cell>
          <cell r="B2831">
            <v>0.1187</v>
          </cell>
        </row>
        <row r="2832">
          <cell r="A2832">
            <v>39262</v>
          </cell>
          <cell r="B2832">
            <v>0.11890000000000001</v>
          </cell>
        </row>
        <row r="2833">
          <cell r="A2833">
            <v>39263</v>
          </cell>
          <cell r="B2833">
            <v>0</v>
          </cell>
        </row>
        <row r="2834">
          <cell r="A2834">
            <v>39264</v>
          </cell>
          <cell r="B2834">
            <v>0</v>
          </cell>
        </row>
        <row r="2835">
          <cell r="A2835">
            <v>39265</v>
          </cell>
          <cell r="B2835">
            <v>0.1188</v>
          </cell>
        </row>
        <row r="2836">
          <cell r="A2836">
            <v>39266</v>
          </cell>
          <cell r="B2836">
            <v>0.1187</v>
          </cell>
        </row>
        <row r="2837">
          <cell r="A2837">
            <v>39267</v>
          </cell>
          <cell r="B2837">
            <v>0.1187</v>
          </cell>
        </row>
        <row r="2838">
          <cell r="A2838">
            <v>39268</v>
          </cell>
          <cell r="B2838">
            <v>0.1187</v>
          </cell>
        </row>
        <row r="2839">
          <cell r="A2839">
            <v>39269</v>
          </cell>
          <cell r="B2839">
            <v>0.1188</v>
          </cell>
        </row>
        <row r="2840">
          <cell r="A2840">
            <v>39270</v>
          </cell>
          <cell r="B2840">
            <v>0</v>
          </cell>
        </row>
        <row r="2841">
          <cell r="A2841">
            <v>39271</v>
          </cell>
          <cell r="B2841">
            <v>0</v>
          </cell>
        </row>
        <row r="2842">
          <cell r="A2842">
            <v>39272</v>
          </cell>
          <cell r="B2842">
            <v>0.11890000000000001</v>
          </cell>
        </row>
        <row r="2843">
          <cell r="A2843">
            <v>39273</v>
          </cell>
          <cell r="B2843">
            <v>0.1187</v>
          </cell>
        </row>
        <row r="2844">
          <cell r="A2844">
            <v>39274</v>
          </cell>
          <cell r="B2844">
            <v>0.1188</v>
          </cell>
        </row>
        <row r="2845">
          <cell r="A2845">
            <v>39275</v>
          </cell>
          <cell r="B2845">
            <v>0.1187</v>
          </cell>
        </row>
        <row r="2846">
          <cell r="A2846">
            <v>39276</v>
          </cell>
          <cell r="B2846">
            <v>0.1186</v>
          </cell>
        </row>
        <row r="2847">
          <cell r="A2847">
            <v>39277</v>
          </cell>
          <cell r="B2847">
            <v>0</v>
          </cell>
        </row>
        <row r="2848">
          <cell r="A2848">
            <v>39278</v>
          </cell>
          <cell r="B2848">
            <v>0</v>
          </cell>
        </row>
        <row r="2849">
          <cell r="A2849">
            <v>39279</v>
          </cell>
          <cell r="B2849">
            <v>0.1186</v>
          </cell>
        </row>
        <row r="2850">
          <cell r="A2850">
            <v>39280</v>
          </cell>
          <cell r="B2850">
            <v>0.1186</v>
          </cell>
        </row>
        <row r="2851">
          <cell r="A2851">
            <v>39281</v>
          </cell>
          <cell r="B2851">
            <v>0.1188</v>
          </cell>
        </row>
        <row r="2852">
          <cell r="A2852">
            <v>39282</v>
          </cell>
          <cell r="B2852">
            <v>0.1135</v>
          </cell>
        </row>
        <row r="2853">
          <cell r="A2853">
            <v>39283</v>
          </cell>
          <cell r="B2853">
            <v>0.1137</v>
          </cell>
        </row>
        <row r="2854">
          <cell r="A2854">
            <v>39284</v>
          </cell>
          <cell r="B2854">
            <v>0</v>
          </cell>
        </row>
        <row r="2855">
          <cell r="A2855">
            <v>39285</v>
          </cell>
          <cell r="B2855">
            <v>0</v>
          </cell>
        </row>
        <row r="2856">
          <cell r="A2856">
            <v>39286</v>
          </cell>
          <cell r="B2856">
            <v>0.1138</v>
          </cell>
        </row>
        <row r="2857">
          <cell r="A2857">
            <v>39287</v>
          </cell>
          <cell r="B2857">
            <v>0.1139</v>
          </cell>
        </row>
        <row r="2858">
          <cell r="A2858">
            <v>39288</v>
          </cell>
          <cell r="B2858">
            <v>0.1138</v>
          </cell>
        </row>
        <row r="2859">
          <cell r="A2859">
            <v>39289</v>
          </cell>
          <cell r="B2859">
            <v>0.1137</v>
          </cell>
        </row>
        <row r="2860">
          <cell r="A2860">
            <v>39290</v>
          </cell>
          <cell r="B2860">
            <v>0.1138</v>
          </cell>
        </row>
        <row r="2861">
          <cell r="A2861">
            <v>39291</v>
          </cell>
          <cell r="B2861">
            <v>0</v>
          </cell>
        </row>
        <row r="2862">
          <cell r="A2862">
            <v>39292</v>
          </cell>
          <cell r="B2862">
            <v>0</v>
          </cell>
        </row>
        <row r="2863">
          <cell r="A2863">
            <v>39293</v>
          </cell>
          <cell r="B2863">
            <v>0.1138</v>
          </cell>
        </row>
        <row r="2864">
          <cell r="A2864">
            <v>39294</v>
          </cell>
          <cell r="B2864">
            <v>0.1137</v>
          </cell>
        </row>
        <row r="2865">
          <cell r="A2865">
            <v>39295</v>
          </cell>
          <cell r="B2865">
            <v>0.1138</v>
          </cell>
        </row>
        <row r="2866">
          <cell r="A2866">
            <v>39296</v>
          </cell>
          <cell r="B2866">
            <v>0.1139</v>
          </cell>
        </row>
        <row r="2867">
          <cell r="A2867">
            <v>39297</v>
          </cell>
          <cell r="B2867">
            <v>0.114</v>
          </cell>
        </row>
        <row r="2868">
          <cell r="A2868">
            <v>39298</v>
          </cell>
          <cell r="B2868">
            <v>0</v>
          </cell>
        </row>
        <row r="2869">
          <cell r="A2869">
            <v>39299</v>
          </cell>
          <cell r="B2869">
            <v>0</v>
          </cell>
        </row>
        <row r="2870">
          <cell r="A2870">
            <v>39300</v>
          </cell>
          <cell r="B2870">
            <v>0.114</v>
          </cell>
        </row>
        <row r="2871">
          <cell r="A2871">
            <v>39301</v>
          </cell>
          <cell r="B2871">
            <v>0.1138</v>
          </cell>
        </row>
        <row r="2872">
          <cell r="A2872">
            <v>39302</v>
          </cell>
          <cell r="B2872">
            <v>0.1137</v>
          </cell>
        </row>
        <row r="2873">
          <cell r="A2873">
            <v>39303</v>
          </cell>
          <cell r="B2873">
            <v>0.11360000000000001</v>
          </cell>
        </row>
        <row r="2874">
          <cell r="A2874">
            <v>39304</v>
          </cell>
          <cell r="B2874">
            <v>0.1137</v>
          </cell>
        </row>
        <row r="2875">
          <cell r="A2875">
            <v>39305</v>
          </cell>
          <cell r="B2875">
            <v>0</v>
          </cell>
        </row>
        <row r="2876">
          <cell r="A2876">
            <v>39306</v>
          </cell>
          <cell r="B2876">
            <v>0</v>
          </cell>
        </row>
        <row r="2877">
          <cell r="A2877">
            <v>39307</v>
          </cell>
          <cell r="B2877">
            <v>0.11360000000000001</v>
          </cell>
        </row>
        <row r="2878">
          <cell r="A2878">
            <v>39308</v>
          </cell>
          <cell r="B2878">
            <v>0.1137</v>
          </cell>
        </row>
        <row r="2879">
          <cell r="A2879">
            <v>39309</v>
          </cell>
          <cell r="B2879">
            <v>0.11360000000000001</v>
          </cell>
        </row>
        <row r="2880">
          <cell r="A2880">
            <v>39310</v>
          </cell>
          <cell r="B2880">
            <v>0.11360000000000001</v>
          </cell>
        </row>
        <row r="2881">
          <cell r="A2881">
            <v>39311</v>
          </cell>
          <cell r="B2881">
            <v>0.1137</v>
          </cell>
        </row>
        <row r="2882">
          <cell r="A2882">
            <v>39312</v>
          </cell>
          <cell r="B2882">
            <v>0</v>
          </cell>
        </row>
        <row r="2883">
          <cell r="A2883">
            <v>39313</v>
          </cell>
          <cell r="B2883">
            <v>0</v>
          </cell>
        </row>
        <row r="2884">
          <cell r="A2884">
            <v>39314</v>
          </cell>
          <cell r="B2884">
            <v>0.1137</v>
          </cell>
        </row>
        <row r="2885">
          <cell r="A2885">
            <v>39315</v>
          </cell>
          <cell r="B2885">
            <v>0.11360000000000001</v>
          </cell>
        </row>
        <row r="2886">
          <cell r="A2886">
            <v>39316</v>
          </cell>
          <cell r="B2886">
            <v>0.11360000000000001</v>
          </cell>
        </row>
        <row r="2887">
          <cell r="A2887">
            <v>39317</v>
          </cell>
          <cell r="B2887">
            <v>0.1135</v>
          </cell>
        </row>
        <row r="2888">
          <cell r="A2888">
            <v>39318</v>
          </cell>
          <cell r="B2888">
            <v>0.1137</v>
          </cell>
        </row>
        <row r="2889">
          <cell r="A2889">
            <v>39319</v>
          </cell>
          <cell r="B2889">
            <v>0</v>
          </cell>
        </row>
        <row r="2890">
          <cell r="A2890">
            <v>39320</v>
          </cell>
          <cell r="B2890">
            <v>0</v>
          </cell>
        </row>
        <row r="2891">
          <cell r="A2891">
            <v>39321</v>
          </cell>
          <cell r="B2891">
            <v>0.11360000000000001</v>
          </cell>
        </row>
        <row r="2892">
          <cell r="A2892">
            <v>39322</v>
          </cell>
          <cell r="B2892">
            <v>0.11360000000000001</v>
          </cell>
        </row>
        <row r="2893">
          <cell r="A2893">
            <v>39323</v>
          </cell>
          <cell r="B2893">
            <v>0.11360000000000001</v>
          </cell>
        </row>
        <row r="2894">
          <cell r="A2894">
            <v>39324</v>
          </cell>
          <cell r="B2894">
            <v>0.11360000000000001</v>
          </cell>
        </row>
        <row r="2895">
          <cell r="A2895">
            <v>39325</v>
          </cell>
          <cell r="B2895">
            <v>0.1142</v>
          </cell>
        </row>
        <row r="2896">
          <cell r="A2896">
            <v>39326</v>
          </cell>
          <cell r="B2896">
            <v>0</v>
          </cell>
        </row>
        <row r="2897">
          <cell r="A2897">
            <v>39327</v>
          </cell>
          <cell r="B2897">
            <v>0</v>
          </cell>
        </row>
        <row r="2898">
          <cell r="A2898">
            <v>39328</v>
          </cell>
          <cell r="B2898">
            <v>0.1145</v>
          </cell>
        </row>
        <row r="2899">
          <cell r="A2899">
            <v>39329</v>
          </cell>
          <cell r="B2899">
            <v>0.1139</v>
          </cell>
        </row>
        <row r="2900">
          <cell r="A2900">
            <v>39330</v>
          </cell>
          <cell r="B2900">
            <v>0.1137</v>
          </cell>
        </row>
        <row r="2901">
          <cell r="A2901">
            <v>39331</v>
          </cell>
          <cell r="B2901">
            <v>0.1114</v>
          </cell>
        </row>
        <row r="2902">
          <cell r="A2902">
            <v>39332</v>
          </cell>
          <cell r="B2902">
            <v>0</v>
          </cell>
        </row>
        <row r="2903">
          <cell r="A2903">
            <v>39333</v>
          </cell>
          <cell r="B2903">
            <v>0</v>
          </cell>
        </row>
        <row r="2904">
          <cell r="A2904">
            <v>39334</v>
          </cell>
          <cell r="B2904">
            <v>0</v>
          </cell>
        </row>
        <row r="2905">
          <cell r="A2905">
            <v>39335</v>
          </cell>
          <cell r="B2905">
            <v>0.1114</v>
          </cell>
        </row>
        <row r="2906">
          <cell r="A2906">
            <v>39336</v>
          </cell>
          <cell r="B2906">
            <v>0.1113</v>
          </cell>
        </row>
        <row r="2907">
          <cell r="A2907">
            <v>39337</v>
          </cell>
          <cell r="B2907">
            <v>0.11119999999999999</v>
          </cell>
        </row>
        <row r="2908">
          <cell r="A2908">
            <v>39338</v>
          </cell>
          <cell r="B2908">
            <v>0.1111</v>
          </cell>
        </row>
        <row r="2909">
          <cell r="A2909">
            <v>39339</v>
          </cell>
          <cell r="B2909">
            <v>0.11119999999999999</v>
          </cell>
        </row>
        <row r="2910">
          <cell r="A2910">
            <v>39340</v>
          </cell>
          <cell r="B2910">
            <v>0</v>
          </cell>
        </row>
        <row r="2911">
          <cell r="A2911">
            <v>39341</v>
          </cell>
          <cell r="B2911">
            <v>0</v>
          </cell>
        </row>
        <row r="2912">
          <cell r="A2912">
            <v>39342</v>
          </cell>
          <cell r="B2912">
            <v>0.1111</v>
          </cell>
        </row>
        <row r="2913">
          <cell r="A2913">
            <v>39343</v>
          </cell>
          <cell r="B2913">
            <v>0.11119999999999999</v>
          </cell>
        </row>
        <row r="2914">
          <cell r="A2914">
            <v>39344</v>
          </cell>
          <cell r="B2914">
            <v>0.111</v>
          </cell>
        </row>
        <row r="2915">
          <cell r="A2915">
            <v>39345</v>
          </cell>
          <cell r="B2915">
            <v>0.1109</v>
          </cell>
        </row>
        <row r="2916">
          <cell r="A2916">
            <v>39346</v>
          </cell>
          <cell r="B2916">
            <v>0.1109</v>
          </cell>
        </row>
        <row r="2917">
          <cell r="A2917">
            <v>39347</v>
          </cell>
          <cell r="B2917">
            <v>0</v>
          </cell>
        </row>
        <row r="2918">
          <cell r="A2918">
            <v>39348</v>
          </cell>
          <cell r="B2918">
            <v>0</v>
          </cell>
        </row>
        <row r="2919">
          <cell r="A2919">
            <v>39349</v>
          </cell>
          <cell r="B2919">
            <v>0.1108</v>
          </cell>
        </row>
        <row r="2920">
          <cell r="A2920">
            <v>39350</v>
          </cell>
          <cell r="B2920">
            <v>0.1108</v>
          </cell>
        </row>
        <row r="2921">
          <cell r="A2921">
            <v>39351</v>
          </cell>
          <cell r="B2921">
            <v>0.1109</v>
          </cell>
        </row>
        <row r="2922">
          <cell r="A2922">
            <v>39352</v>
          </cell>
          <cell r="B2922">
            <v>0.111</v>
          </cell>
        </row>
        <row r="2923">
          <cell r="A2923">
            <v>39353</v>
          </cell>
          <cell r="B2923">
            <v>0.11119999999999999</v>
          </cell>
        </row>
        <row r="2924">
          <cell r="A2924">
            <v>39354</v>
          </cell>
          <cell r="B2924">
            <v>0</v>
          </cell>
        </row>
        <row r="2925">
          <cell r="A2925">
            <v>39355</v>
          </cell>
          <cell r="B2925">
            <v>0</v>
          </cell>
        </row>
        <row r="2926">
          <cell r="A2926">
            <v>39356</v>
          </cell>
          <cell r="B2926">
            <v>0.11119999999999999</v>
          </cell>
        </row>
        <row r="2927">
          <cell r="A2927">
            <v>39357</v>
          </cell>
          <cell r="B2927">
            <v>0.11119999999999999</v>
          </cell>
        </row>
        <row r="2928">
          <cell r="A2928">
            <v>39358</v>
          </cell>
          <cell r="B2928">
            <v>0.1111</v>
          </cell>
        </row>
        <row r="2929">
          <cell r="A2929">
            <v>39359</v>
          </cell>
          <cell r="B2929">
            <v>0.1111</v>
          </cell>
        </row>
        <row r="2930">
          <cell r="A2930">
            <v>39360</v>
          </cell>
          <cell r="B2930">
            <v>0.1111</v>
          </cell>
        </row>
        <row r="2931">
          <cell r="A2931">
            <v>39361</v>
          </cell>
          <cell r="B2931">
            <v>0</v>
          </cell>
        </row>
        <row r="2932">
          <cell r="A2932">
            <v>39362</v>
          </cell>
          <cell r="B2932">
            <v>0</v>
          </cell>
        </row>
        <row r="2933">
          <cell r="A2933">
            <v>39363</v>
          </cell>
          <cell r="B2933">
            <v>0.1111</v>
          </cell>
        </row>
        <row r="2934">
          <cell r="A2934">
            <v>39364</v>
          </cell>
          <cell r="B2934">
            <v>0.1111</v>
          </cell>
        </row>
        <row r="2935">
          <cell r="A2935">
            <v>39365</v>
          </cell>
          <cell r="B2935">
            <v>0.1111</v>
          </cell>
        </row>
        <row r="2936">
          <cell r="A2936">
            <v>39366</v>
          </cell>
          <cell r="B2936">
            <v>0.1111</v>
          </cell>
        </row>
        <row r="2937">
          <cell r="A2937">
            <v>39367</v>
          </cell>
          <cell r="B2937">
            <v>0</v>
          </cell>
        </row>
        <row r="2938">
          <cell r="A2938">
            <v>39368</v>
          </cell>
          <cell r="B2938">
            <v>0</v>
          </cell>
        </row>
        <row r="2939">
          <cell r="A2939">
            <v>39369</v>
          </cell>
          <cell r="B2939">
            <v>0</v>
          </cell>
        </row>
        <row r="2940">
          <cell r="A2940">
            <v>39370</v>
          </cell>
          <cell r="B2940">
            <v>0.11119999999999999</v>
          </cell>
        </row>
        <row r="2941">
          <cell r="A2941">
            <v>39371</v>
          </cell>
          <cell r="B2941">
            <v>0.11119999999999999</v>
          </cell>
        </row>
        <row r="2942">
          <cell r="A2942">
            <v>39372</v>
          </cell>
          <cell r="B2942">
            <v>0.1109</v>
          </cell>
        </row>
        <row r="2943">
          <cell r="A2943">
            <v>39373</v>
          </cell>
          <cell r="B2943">
            <v>0.111</v>
          </cell>
        </row>
        <row r="2944">
          <cell r="A2944">
            <v>39374</v>
          </cell>
          <cell r="B2944">
            <v>0.1111</v>
          </cell>
        </row>
        <row r="2945">
          <cell r="A2945">
            <v>39375</v>
          </cell>
          <cell r="B2945">
            <v>0</v>
          </cell>
        </row>
        <row r="2946">
          <cell r="A2946">
            <v>39376</v>
          </cell>
          <cell r="B2946">
            <v>0</v>
          </cell>
        </row>
        <row r="2947">
          <cell r="A2947">
            <v>39377</v>
          </cell>
          <cell r="B2947">
            <v>0.11119999999999999</v>
          </cell>
        </row>
        <row r="2948">
          <cell r="A2948">
            <v>39378</v>
          </cell>
          <cell r="B2948">
            <v>0.1111</v>
          </cell>
        </row>
        <row r="2949">
          <cell r="A2949">
            <v>39379</v>
          </cell>
          <cell r="B2949">
            <v>0.11119999999999999</v>
          </cell>
        </row>
        <row r="2950">
          <cell r="A2950">
            <v>39380</v>
          </cell>
          <cell r="B2950">
            <v>0.11119999999999999</v>
          </cell>
        </row>
        <row r="2951">
          <cell r="A2951">
            <v>39381</v>
          </cell>
          <cell r="B2951">
            <v>0.1111</v>
          </cell>
        </row>
        <row r="2952">
          <cell r="A2952">
            <v>39382</v>
          </cell>
          <cell r="B2952">
            <v>0</v>
          </cell>
        </row>
        <row r="2953">
          <cell r="A2953">
            <v>39383</v>
          </cell>
          <cell r="B2953">
            <v>0</v>
          </cell>
        </row>
        <row r="2954">
          <cell r="A2954">
            <v>39384</v>
          </cell>
          <cell r="B2954">
            <v>0.11119999999999999</v>
          </cell>
        </row>
        <row r="2955">
          <cell r="A2955">
            <v>39385</v>
          </cell>
          <cell r="B2955">
            <v>0.1111</v>
          </cell>
        </row>
        <row r="2956">
          <cell r="A2956">
            <v>39386</v>
          </cell>
          <cell r="B2956">
            <v>0.1109</v>
          </cell>
        </row>
        <row r="2957">
          <cell r="A2957">
            <v>39387</v>
          </cell>
          <cell r="B2957">
            <v>0.111</v>
          </cell>
        </row>
        <row r="2958">
          <cell r="A2958">
            <v>39388</v>
          </cell>
          <cell r="B2958">
            <v>0</v>
          </cell>
        </row>
        <row r="2959">
          <cell r="A2959">
            <v>39389</v>
          </cell>
          <cell r="B2959">
            <v>0</v>
          </cell>
        </row>
        <row r="2960">
          <cell r="A2960">
            <v>39390</v>
          </cell>
          <cell r="B2960">
            <v>0</v>
          </cell>
        </row>
        <row r="2961">
          <cell r="A2961">
            <v>39391</v>
          </cell>
          <cell r="B2961">
            <v>0.1111</v>
          </cell>
        </row>
        <row r="2962">
          <cell r="A2962">
            <v>39392</v>
          </cell>
          <cell r="B2962">
            <v>0.1111</v>
          </cell>
        </row>
        <row r="2963">
          <cell r="A2963">
            <v>39393</v>
          </cell>
          <cell r="B2963">
            <v>0.1111</v>
          </cell>
        </row>
        <row r="2964">
          <cell r="A2964">
            <v>39394</v>
          </cell>
          <cell r="B2964">
            <v>0.111</v>
          </cell>
        </row>
        <row r="2965">
          <cell r="A2965">
            <v>39395</v>
          </cell>
          <cell r="B2965">
            <v>0.111</v>
          </cell>
        </row>
        <row r="2966">
          <cell r="A2966">
            <v>39396</v>
          </cell>
          <cell r="B2966">
            <v>0</v>
          </cell>
        </row>
        <row r="2967">
          <cell r="A2967">
            <v>39397</v>
          </cell>
          <cell r="B2967">
            <v>0</v>
          </cell>
        </row>
        <row r="2968">
          <cell r="A2968">
            <v>39398</v>
          </cell>
          <cell r="B2968">
            <v>0.1111</v>
          </cell>
        </row>
        <row r="2969">
          <cell r="A2969">
            <v>39399</v>
          </cell>
          <cell r="B2969">
            <v>0.1113</v>
          </cell>
        </row>
        <row r="2970">
          <cell r="A2970">
            <v>39400</v>
          </cell>
          <cell r="B2970">
            <v>0.1111</v>
          </cell>
        </row>
        <row r="2971">
          <cell r="A2971">
            <v>39401</v>
          </cell>
          <cell r="B2971">
            <v>0</v>
          </cell>
        </row>
        <row r="2972">
          <cell r="A2972">
            <v>39402</v>
          </cell>
          <cell r="B2972">
            <v>0.111</v>
          </cell>
        </row>
        <row r="2973">
          <cell r="A2973">
            <v>39403</v>
          </cell>
          <cell r="B2973">
            <v>0</v>
          </cell>
        </row>
        <row r="2974">
          <cell r="A2974">
            <v>39404</v>
          </cell>
          <cell r="B2974">
            <v>0</v>
          </cell>
        </row>
        <row r="2975">
          <cell r="A2975">
            <v>39405</v>
          </cell>
          <cell r="B2975">
            <v>0.1113</v>
          </cell>
        </row>
        <row r="2976">
          <cell r="A2976">
            <v>39406</v>
          </cell>
          <cell r="B2976">
            <v>0.1113</v>
          </cell>
        </row>
        <row r="2977">
          <cell r="A2977">
            <v>39407</v>
          </cell>
          <cell r="B2977">
            <v>0.1113</v>
          </cell>
        </row>
        <row r="2978">
          <cell r="A2978">
            <v>39408</v>
          </cell>
          <cell r="B2978">
            <v>0.11119999999999999</v>
          </cell>
        </row>
        <row r="2979">
          <cell r="A2979">
            <v>39409</v>
          </cell>
          <cell r="B2979">
            <v>0.111</v>
          </cell>
        </row>
        <row r="2980">
          <cell r="A2980">
            <v>39410</v>
          </cell>
          <cell r="B2980">
            <v>0</v>
          </cell>
        </row>
        <row r="2981">
          <cell r="A2981">
            <v>39411</v>
          </cell>
          <cell r="B2981">
            <v>0</v>
          </cell>
        </row>
        <row r="2982">
          <cell r="A2982">
            <v>39412</v>
          </cell>
          <cell r="B2982">
            <v>0.1111</v>
          </cell>
        </row>
        <row r="2983">
          <cell r="A2983">
            <v>39413</v>
          </cell>
          <cell r="B2983">
            <v>0.1113</v>
          </cell>
        </row>
        <row r="2984">
          <cell r="A2984">
            <v>39414</v>
          </cell>
          <cell r="B2984">
            <v>0.1111</v>
          </cell>
        </row>
        <row r="2985">
          <cell r="A2985">
            <v>39415</v>
          </cell>
          <cell r="B2985">
            <v>0.111</v>
          </cell>
        </row>
        <row r="2986">
          <cell r="A2986">
            <v>39416</v>
          </cell>
          <cell r="B2986">
            <v>0.11119999999999999</v>
          </cell>
        </row>
        <row r="2987">
          <cell r="A2987">
            <v>39417</v>
          </cell>
          <cell r="B2987">
            <v>0</v>
          </cell>
        </row>
        <row r="2988">
          <cell r="A2988">
            <v>39418</v>
          </cell>
          <cell r="B2988">
            <v>0</v>
          </cell>
        </row>
        <row r="2989">
          <cell r="A2989">
            <v>39419</v>
          </cell>
          <cell r="B2989">
            <v>0.1113</v>
          </cell>
        </row>
        <row r="2990">
          <cell r="A2990">
            <v>39420</v>
          </cell>
          <cell r="B2990">
            <v>0.1113</v>
          </cell>
        </row>
        <row r="2991">
          <cell r="A2991">
            <v>39421</v>
          </cell>
          <cell r="B2991">
            <v>0.1114</v>
          </cell>
        </row>
        <row r="2992">
          <cell r="A2992">
            <v>39422</v>
          </cell>
          <cell r="B2992">
            <v>0.11119999999999999</v>
          </cell>
        </row>
        <row r="2993">
          <cell r="A2993">
            <v>39423</v>
          </cell>
          <cell r="B2993">
            <v>0.111</v>
          </cell>
        </row>
        <row r="2994">
          <cell r="A2994">
            <v>39424</v>
          </cell>
          <cell r="B2994">
            <v>0</v>
          </cell>
        </row>
        <row r="2995">
          <cell r="A2995">
            <v>39425</v>
          </cell>
          <cell r="B2995">
            <v>0</v>
          </cell>
        </row>
        <row r="2996">
          <cell r="A2996">
            <v>39426</v>
          </cell>
          <cell r="B2996">
            <v>0.1111</v>
          </cell>
        </row>
        <row r="2997">
          <cell r="A2997">
            <v>39427</v>
          </cell>
          <cell r="B2997">
            <v>0.1109</v>
          </cell>
        </row>
        <row r="2998">
          <cell r="A2998">
            <v>39428</v>
          </cell>
          <cell r="B2998">
            <v>0.1109</v>
          </cell>
        </row>
        <row r="2999">
          <cell r="A2999">
            <v>39429</v>
          </cell>
          <cell r="B2999">
            <v>0.1108</v>
          </cell>
        </row>
        <row r="3000">
          <cell r="A3000">
            <v>39430</v>
          </cell>
          <cell r="B3000">
            <v>0.1108</v>
          </cell>
        </row>
        <row r="3001">
          <cell r="A3001">
            <v>39431</v>
          </cell>
          <cell r="B3001">
            <v>0</v>
          </cell>
        </row>
        <row r="3002">
          <cell r="A3002">
            <v>39432</v>
          </cell>
          <cell r="B3002">
            <v>0</v>
          </cell>
        </row>
        <row r="3003">
          <cell r="A3003">
            <v>39433</v>
          </cell>
          <cell r="B3003">
            <v>0.1108</v>
          </cell>
        </row>
        <row r="3004">
          <cell r="A3004">
            <v>39434</v>
          </cell>
          <cell r="B3004">
            <v>0.1109</v>
          </cell>
        </row>
        <row r="3005">
          <cell r="A3005">
            <v>39435</v>
          </cell>
          <cell r="B3005">
            <v>0.111</v>
          </cell>
        </row>
        <row r="3006">
          <cell r="A3006">
            <v>39436</v>
          </cell>
          <cell r="B3006">
            <v>0.1109</v>
          </cell>
        </row>
        <row r="3007">
          <cell r="A3007">
            <v>39437</v>
          </cell>
          <cell r="B3007">
            <v>0.1113</v>
          </cell>
        </row>
        <row r="3008">
          <cell r="A3008">
            <v>39438</v>
          </cell>
          <cell r="B3008">
            <v>0</v>
          </cell>
        </row>
        <row r="3009">
          <cell r="A3009">
            <v>39439</v>
          </cell>
          <cell r="B3009">
            <v>0</v>
          </cell>
        </row>
        <row r="3010">
          <cell r="A3010">
            <v>39440</v>
          </cell>
          <cell r="B3010">
            <v>0.1113</v>
          </cell>
        </row>
        <row r="3011">
          <cell r="A3011">
            <v>39441</v>
          </cell>
          <cell r="B3011">
            <v>0</v>
          </cell>
        </row>
        <row r="3012">
          <cell r="A3012">
            <v>39442</v>
          </cell>
          <cell r="B3012">
            <v>0.1111</v>
          </cell>
        </row>
        <row r="3013">
          <cell r="A3013">
            <v>39443</v>
          </cell>
          <cell r="B3013">
            <v>0.1111</v>
          </cell>
        </row>
        <row r="3014">
          <cell r="A3014">
            <v>39444</v>
          </cell>
          <cell r="B3014">
            <v>0.11119999999999999</v>
          </cell>
        </row>
        <row r="3015">
          <cell r="A3015">
            <v>39445</v>
          </cell>
          <cell r="B3015">
            <v>0</v>
          </cell>
        </row>
        <row r="3016">
          <cell r="A3016">
            <v>39446</v>
          </cell>
          <cell r="B3016">
            <v>0</v>
          </cell>
        </row>
        <row r="3017">
          <cell r="A3017">
            <v>39447</v>
          </cell>
          <cell r="B3017">
            <v>0.11119999999999999</v>
          </cell>
        </row>
        <row r="3018">
          <cell r="A3018">
            <v>39448</v>
          </cell>
          <cell r="B3018">
            <v>0</v>
          </cell>
        </row>
        <row r="3019">
          <cell r="A3019">
            <v>39449</v>
          </cell>
          <cell r="B3019">
            <v>0.1109</v>
          </cell>
        </row>
        <row r="3020">
          <cell r="A3020">
            <v>39450</v>
          </cell>
          <cell r="B3020">
            <v>0.1109</v>
          </cell>
        </row>
        <row r="3021">
          <cell r="A3021">
            <v>39451</v>
          </cell>
          <cell r="B3021">
            <v>0.1104</v>
          </cell>
        </row>
        <row r="3022">
          <cell r="A3022">
            <v>39452</v>
          </cell>
          <cell r="B3022">
            <v>0</v>
          </cell>
        </row>
        <row r="3023">
          <cell r="A3023">
            <v>39453</v>
          </cell>
          <cell r="B3023">
            <v>0</v>
          </cell>
        </row>
        <row r="3024">
          <cell r="A3024">
            <v>39454</v>
          </cell>
          <cell r="B3024">
            <v>0.1108</v>
          </cell>
        </row>
        <row r="3025">
          <cell r="A3025">
            <v>39455</v>
          </cell>
          <cell r="B3025">
            <v>0.1109</v>
          </cell>
        </row>
        <row r="3026">
          <cell r="A3026">
            <v>39456</v>
          </cell>
          <cell r="B3026">
            <v>0.111</v>
          </cell>
        </row>
        <row r="3027">
          <cell r="A3027">
            <v>39457</v>
          </cell>
          <cell r="B3027">
            <v>0.1111</v>
          </cell>
        </row>
        <row r="3028">
          <cell r="A3028">
            <v>39458</v>
          </cell>
          <cell r="B3028">
            <v>0.1109</v>
          </cell>
        </row>
        <row r="3029">
          <cell r="A3029">
            <v>39459</v>
          </cell>
          <cell r="B3029">
            <v>0</v>
          </cell>
        </row>
        <row r="3030">
          <cell r="A3030">
            <v>39460</v>
          </cell>
          <cell r="B3030">
            <v>0</v>
          </cell>
        </row>
        <row r="3031">
          <cell r="A3031">
            <v>39461</v>
          </cell>
          <cell r="B3031">
            <v>0.1109</v>
          </cell>
        </row>
        <row r="3032">
          <cell r="A3032">
            <v>39462</v>
          </cell>
          <cell r="B3032">
            <v>0.1108</v>
          </cell>
        </row>
        <row r="3033">
          <cell r="A3033">
            <v>39463</v>
          </cell>
          <cell r="B3033">
            <v>0.1108</v>
          </cell>
        </row>
        <row r="3034">
          <cell r="A3034">
            <v>39464</v>
          </cell>
          <cell r="B3034">
            <v>0.11070000000000001</v>
          </cell>
        </row>
        <row r="3035">
          <cell r="A3035">
            <v>39465</v>
          </cell>
          <cell r="B3035">
            <v>0.11070000000000001</v>
          </cell>
        </row>
        <row r="3036">
          <cell r="A3036">
            <v>39466</v>
          </cell>
          <cell r="B3036">
            <v>0</v>
          </cell>
        </row>
        <row r="3037">
          <cell r="A3037">
            <v>39467</v>
          </cell>
          <cell r="B3037">
            <v>0</v>
          </cell>
        </row>
        <row r="3038">
          <cell r="A3038">
            <v>39468</v>
          </cell>
          <cell r="B3038">
            <v>0.1108</v>
          </cell>
        </row>
        <row r="3039">
          <cell r="A3039">
            <v>39469</v>
          </cell>
          <cell r="B3039">
            <v>0.1108</v>
          </cell>
        </row>
        <row r="3040">
          <cell r="A3040">
            <v>39470</v>
          </cell>
          <cell r="B3040">
            <v>0.1108</v>
          </cell>
        </row>
        <row r="3041">
          <cell r="A3041">
            <v>39471</v>
          </cell>
          <cell r="B3041">
            <v>0.1109</v>
          </cell>
        </row>
        <row r="3042">
          <cell r="A3042">
            <v>39472</v>
          </cell>
          <cell r="B3042">
            <v>0.1109</v>
          </cell>
        </row>
        <row r="3043">
          <cell r="A3043">
            <v>39473</v>
          </cell>
          <cell r="B3043">
            <v>0</v>
          </cell>
        </row>
        <row r="3044">
          <cell r="A3044">
            <v>39474</v>
          </cell>
          <cell r="B3044">
            <v>0</v>
          </cell>
        </row>
        <row r="3045">
          <cell r="A3045">
            <v>39475</v>
          </cell>
          <cell r="B3045">
            <v>0.1109</v>
          </cell>
        </row>
        <row r="3046">
          <cell r="A3046">
            <v>39476</v>
          </cell>
          <cell r="B3046">
            <v>0.1108</v>
          </cell>
        </row>
        <row r="3047">
          <cell r="A3047">
            <v>39477</v>
          </cell>
          <cell r="B3047">
            <v>0.1109</v>
          </cell>
        </row>
        <row r="3048">
          <cell r="A3048">
            <v>39478</v>
          </cell>
          <cell r="B3048">
            <v>0.111</v>
          </cell>
        </row>
        <row r="3049">
          <cell r="A3049">
            <v>39479</v>
          </cell>
          <cell r="B3049">
            <v>0.1109</v>
          </cell>
        </row>
        <row r="3050">
          <cell r="A3050">
            <v>39480</v>
          </cell>
          <cell r="B3050">
            <v>0</v>
          </cell>
        </row>
        <row r="3051">
          <cell r="A3051">
            <v>39481</v>
          </cell>
          <cell r="B3051">
            <v>0</v>
          </cell>
        </row>
        <row r="3052">
          <cell r="A3052">
            <v>39482</v>
          </cell>
          <cell r="B3052">
            <v>0</v>
          </cell>
        </row>
        <row r="3053">
          <cell r="A3053">
            <v>39483</v>
          </cell>
          <cell r="B3053">
            <v>0</v>
          </cell>
        </row>
        <row r="3054">
          <cell r="A3054">
            <v>39484</v>
          </cell>
          <cell r="B3054">
            <v>0.111</v>
          </cell>
        </row>
        <row r="3055">
          <cell r="A3055">
            <v>39485</v>
          </cell>
          <cell r="B3055">
            <v>0.1109</v>
          </cell>
        </row>
        <row r="3056">
          <cell r="A3056">
            <v>39486</v>
          </cell>
          <cell r="B3056">
            <v>0.1108</v>
          </cell>
        </row>
        <row r="3057">
          <cell r="A3057">
            <v>39487</v>
          </cell>
          <cell r="B3057">
            <v>0</v>
          </cell>
        </row>
        <row r="3058">
          <cell r="A3058">
            <v>39488</v>
          </cell>
          <cell r="B3058">
            <v>0</v>
          </cell>
        </row>
        <row r="3059">
          <cell r="A3059">
            <v>39489</v>
          </cell>
          <cell r="B3059">
            <v>0.1109</v>
          </cell>
        </row>
        <row r="3060">
          <cell r="A3060">
            <v>39490</v>
          </cell>
          <cell r="B3060">
            <v>0.1109</v>
          </cell>
        </row>
        <row r="3061">
          <cell r="A3061">
            <v>39491</v>
          </cell>
          <cell r="B3061">
            <v>0.1108</v>
          </cell>
        </row>
        <row r="3062">
          <cell r="A3062">
            <v>39492</v>
          </cell>
          <cell r="B3062">
            <v>0.11070000000000001</v>
          </cell>
        </row>
        <row r="3063">
          <cell r="A3063">
            <v>39493</v>
          </cell>
          <cell r="B3063">
            <v>0.1106</v>
          </cell>
        </row>
        <row r="3064">
          <cell r="A3064">
            <v>39494</v>
          </cell>
          <cell r="B3064">
            <v>0</v>
          </cell>
        </row>
        <row r="3065">
          <cell r="A3065">
            <v>39495</v>
          </cell>
          <cell r="B3065">
            <v>0</v>
          </cell>
        </row>
        <row r="3066">
          <cell r="A3066">
            <v>39496</v>
          </cell>
          <cell r="B3066">
            <v>0.11070000000000001</v>
          </cell>
        </row>
        <row r="3067">
          <cell r="A3067">
            <v>39497</v>
          </cell>
          <cell r="B3067">
            <v>0.1106</v>
          </cell>
        </row>
        <row r="3068">
          <cell r="A3068">
            <v>39498</v>
          </cell>
          <cell r="B3068">
            <v>0.1106</v>
          </cell>
        </row>
        <row r="3069">
          <cell r="A3069">
            <v>39499</v>
          </cell>
          <cell r="B3069">
            <v>0.1105</v>
          </cell>
        </row>
        <row r="3070">
          <cell r="A3070">
            <v>39500</v>
          </cell>
          <cell r="B3070">
            <v>0.1106</v>
          </cell>
        </row>
        <row r="3071">
          <cell r="A3071">
            <v>39501</v>
          </cell>
          <cell r="B3071">
            <v>0</v>
          </cell>
        </row>
        <row r="3072">
          <cell r="A3072">
            <v>39502</v>
          </cell>
          <cell r="B3072">
            <v>0</v>
          </cell>
        </row>
        <row r="3073">
          <cell r="A3073">
            <v>39503</v>
          </cell>
          <cell r="B3073">
            <v>0.1106</v>
          </cell>
        </row>
        <row r="3074">
          <cell r="A3074">
            <v>39504</v>
          </cell>
          <cell r="B3074">
            <v>0.11070000000000001</v>
          </cell>
        </row>
        <row r="3075">
          <cell r="A3075">
            <v>39505</v>
          </cell>
          <cell r="B3075">
            <v>0.11070000000000001</v>
          </cell>
        </row>
        <row r="3076">
          <cell r="A3076">
            <v>39506</v>
          </cell>
          <cell r="B3076">
            <v>0.1108</v>
          </cell>
        </row>
        <row r="3077">
          <cell r="A3077">
            <v>39507</v>
          </cell>
          <cell r="B3077">
            <v>0.1108</v>
          </cell>
        </row>
        <row r="3078">
          <cell r="A3078">
            <v>39508</v>
          </cell>
          <cell r="B3078">
            <v>0</v>
          </cell>
        </row>
        <row r="3079">
          <cell r="A3079">
            <v>39509</v>
          </cell>
          <cell r="B3079">
            <v>0</v>
          </cell>
        </row>
        <row r="3080">
          <cell r="A3080">
            <v>39510</v>
          </cell>
          <cell r="B3080">
            <v>0.111</v>
          </cell>
        </row>
        <row r="3081">
          <cell r="A3081">
            <v>39511</v>
          </cell>
          <cell r="B3081">
            <v>0.1109</v>
          </cell>
        </row>
        <row r="3082">
          <cell r="A3082">
            <v>39512</v>
          </cell>
          <cell r="B3082">
            <v>0.1108</v>
          </cell>
        </row>
        <row r="3083">
          <cell r="A3083">
            <v>39513</v>
          </cell>
          <cell r="B3083">
            <v>0.1108</v>
          </cell>
        </row>
        <row r="3084">
          <cell r="A3084">
            <v>39514</v>
          </cell>
          <cell r="B3084">
            <v>0.1109</v>
          </cell>
        </row>
        <row r="3085">
          <cell r="A3085">
            <v>39515</v>
          </cell>
          <cell r="B3085">
            <v>0</v>
          </cell>
        </row>
        <row r="3086">
          <cell r="A3086">
            <v>39516</v>
          </cell>
          <cell r="B3086">
            <v>0</v>
          </cell>
        </row>
        <row r="3087">
          <cell r="A3087">
            <v>39517</v>
          </cell>
          <cell r="B3087">
            <v>0.1109</v>
          </cell>
        </row>
        <row r="3088">
          <cell r="A3088">
            <v>39518</v>
          </cell>
          <cell r="B3088">
            <v>0.111</v>
          </cell>
        </row>
        <row r="3089">
          <cell r="A3089">
            <v>39519</v>
          </cell>
          <cell r="B3089">
            <v>0.1108</v>
          </cell>
        </row>
        <row r="3090">
          <cell r="A3090">
            <v>39520</v>
          </cell>
          <cell r="B3090">
            <v>0.1108</v>
          </cell>
        </row>
        <row r="3091">
          <cell r="A3091">
            <v>39521</v>
          </cell>
          <cell r="B3091">
            <v>0.111</v>
          </cell>
        </row>
        <row r="3092">
          <cell r="A3092">
            <v>39522</v>
          </cell>
          <cell r="B3092">
            <v>0</v>
          </cell>
        </row>
        <row r="3093">
          <cell r="A3093">
            <v>39523</v>
          </cell>
          <cell r="B3093">
            <v>0</v>
          </cell>
        </row>
        <row r="3094">
          <cell r="A3094">
            <v>39524</v>
          </cell>
          <cell r="B3094">
            <v>0.1109</v>
          </cell>
        </row>
        <row r="3095">
          <cell r="A3095">
            <v>39525</v>
          </cell>
          <cell r="B3095">
            <v>0.1109</v>
          </cell>
        </row>
        <row r="3096">
          <cell r="A3096">
            <v>39526</v>
          </cell>
          <cell r="B3096">
            <v>0.111</v>
          </cell>
        </row>
        <row r="3097">
          <cell r="A3097">
            <v>39527</v>
          </cell>
          <cell r="B3097">
            <v>0.1111</v>
          </cell>
        </row>
        <row r="3098">
          <cell r="A3098">
            <v>39528</v>
          </cell>
          <cell r="B3098">
            <v>0</v>
          </cell>
        </row>
        <row r="3099">
          <cell r="A3099">
            <v>39529</v>
          </cell>
          <cell r="B3099">
            <v>0</v>
          </cell>
        </row>
        <row r="3100">
          <cell r="A3100">
            <v>39530</v>
          </cell>
          <cell r="B3100">
            <v>0</v>
          </cell>
        </row>
        <row r="3101">
          <cell r="A3101">
            <v>39531</v>
          </cell>
          <cell r="B3101">
            <v>0.111</v>
          </cell>
        </row>
        <row r="3102">
          <cell r="A3102">
            <v>39532</v>
          </cell>
          <cell r="B3102">
            <v>0.111</v>
          </cell>
        </row>
        <row r="3103">
          <cell r="A3103">
            <v>39533</v>
          </cell>
          <cell r="B3103">
            <v>0.1109</v>
          </cell>
        </row>
        <row r="3104">
          <cell r="A3104">
            <v>39534</v>
          </cell>
          <cell r="B3104">
            <v>0.1109</v>
          </cell>
        </row>
        <row r="3105">
          <cell r="A3105">
            <v>39535</v>
          </cell>
          <cell r="B3105">
            <v>0.1109</v>
          </cell>
        </row>
        <row r="3106">
          <cell r="A3106">
            <v>39536</v>
          </cell>
          <cell r="B3106">
            <v>0</v>
          </cell>
        </row>
        <row r="3107">
          <cell r="A3107">
            <v>39537</v>
          </cell>
          <cell r="B3107">
            <v>0</v>
          </cell>
        </row>
        <row r="3108">
          <cell r="A3108">
            <v>39538</v>
          </cell>
          <cell r="B3108">
            <v>0.1115</v>
          </cell>
        </row>
        <row r="3109">
          <cell r="A3109">
            <v>39539</v>
          </cell>
          <cell r="B3109">
            <v>0.1114</v>
          </cell>
        </row>
        <row r="3110">
          <cell r="A3110">
            <v>39540</v>
          </cell>
          <cell r="B3110">
            <v>0.111</v>
          </cell>
        </row>
        <row r="3111">
          <cell r="A3111">
            <v>39541</v>
          </cell>
          <cell r="B3111">
            <v>0.1115</v>
          </cell>
        </row>
        <row r="3112">
          <cell r="A3112">
            <v>39542</v>
          </cell>
          <cell r="B3112">
            <v>0.1113</v>
          </cell>
        </row>
        <row r="3113">
          <cell r="A3113">
            <v>39543</v>
          </cell>
          <cell r="B3113">
            <v>0</v>
          </cell>
        </row>
        <row r="3114">
          <cell r="A3114">
            <v>39544</v>
          </cell>
          <cell r="B3114">
            <v>0</v>
          </cell>
        </row>
        <row r="3115">
          <cell r="A3115">
            <v>39545</v>
          </cell>
          <cell r="B3115">
            <v>0.1115</v>
          </cell>
        </row>
        <row r="3116">
          <cell r="A3116">
            <v>39546</v>
          </cell>
          <cell r="B3116">
            <v>0.1111</v>
          </cell>
        </row>
        <row r="3117">
          <cell r="A3117">
            <v>39547</v>
          </cell>
          <cell r="B3117">
            <v>0.111</v>
          </cell>
        </row>
        <row r="3118">
          <cell r="A3118">
            <v>39548</v>
          </cell>
          <cell r="B3118">
            <v>0.1111</v>
          </cell>
        </row>
        <row r="3119">
          <cell r="A3119">
            <v>39549</v>
          </cell>
          <cell r="B3119">
            <v>0.1111</v>
          </cell>
        </row>
        <row r="3120">
          <cell r="A3120">
            <v>39550</v>
          </cell>
          <cell r="B3120">
            <v>0</v>
          </cell>
        </row>
        <row r="3121">
          <cell r="A3121">
            <v>39551</v>
          </cell>
          <cell r="B3121">
            <v>0</v>
          </cell>
        </row>
        <row r="3122">
          <cell r="A3122">
            <v>39552</v>
          </cell>
          <cell r="B3122">
            <v>0.1111</v>
          </cell>
        </row>
        <row r="3123">
          <cell r="A3123">
            <v>39553</v>
          </cell>
          <cell r="B3123">
            <v>0.11119999999999999</v>
          </cell>
        </row>
        <row r="3124">
          <cell r="A3124">
            <v>39554</v>
          </cell>
          <cell r="B3124">
            <v>0.11119999999999999</v>
          </cell>
        </row>
        <row r="3125">
          <cell r="A3125">
            <v>39555</v>
          </cell>
          <cell r="B3125">
            <v>0.1162</v>
          </cell>
        </row>
        <row r="3126">
          <cell r="A3126">
            <v>39556</v>
          </cell>
          <cell r="B3126">
            <v>0.1162</v>
          </cell>
        </row>
        <row r="3127">
          <cell r="A3127">
            <v>39557</v>
          </cell>
          <cell r="B3127">
            <v>0</v>
          </cell>
        </row>
        <row r="3128">
          <cell r="A3128">
            <v>39558</v>
          </cell>
          <cell r="B3128">
            <v>0</v>
          </cell>
        </row>
        <row r="3129">
          <cell r="A3129">
            <v>39559</v>
          </cell>
          <cell r="B3129">
            <v>0</v>
          </cell>
        </row>
        <row r="3130">
          <cell r="A3130">
            <v>39560</v>
          </cell>
          <cell r="B3130">
            <v>0.11609999999999999</v>
          </cell>
        </row>
        <row r="3131">
          <cell r="A3131">
            <v>39561</v>
          </cell>
          <cell r="B3131">
            <v>0.1158</v>
          </cell>
        </row>
        <row r="3132">
          <cell r="A3132">
            <v>39562</v>
          </cell>
          <cell r="B3132">
            <v>0.1158</v>
          </cell>
        </row>
        <row r="3133">
          <cell r="A3133">
            <v>39563</v>
          </cell>
          <cell r="B3133">
            <v>0.1159</v>
          </cell>
        </row>
        <row r="3134">
          <cell r="A3134">
            <v>39564</v>
          </cell>
          <cell r="B3134">
            <v>0</v>
          </cell>
        </row>
        <row r="3135">
          <cell r="A3135">
            <v>39565</v>
          </cell>
          <cell r="B3135">
            <v>0</v>
          </cell>
        </row>
        <row r="3136">
          <cell r="A3136">
            <v>39566</v>
          </cell>
          <cell r="B3136">
            <v>0.1158</v>
          </cell>
        </row>
        <row r="3137">
          <cell r="A3137">
            <v>39567</v>
          </cell>
          <cell r="B3137">
            <v>0.1157</v>
          </cell>
        </row>
        <row r="3138">
          <cell r="A3138">
            <v>39568</v>
          </cell>
          <cell r="B3138">
            <v>0.1157</v>
          </cell>
        </row>
        <row r="3139">
          <cell r="A3139">
            <v>39569</v>
          </cell>
          <cell r="B3139">
            <v>0</v>
          </cell>
        </row>
        <row r="3140">
          <cell r="A3140">
            <v>39570</v>
          </cell>
          <cell r="B3140">
            <v>0.1158</v>
          </cell>
        </row>
        <row r="3141">
          <cell r="A3141">
            <v>39571</v>
          </cell>
          <cell r="B3141">
            <v>0</v>
          </cell>
        </row>
        <row r="3142">
          <cell r="A3142">
            <v>39572</v>
          </cell>
          <cell r="B3142">
            <v>0</v>
          </cell>
        </row>
        <row r="3143">
          <cell r="A3143">
            <v>39573</v>
          </cell>
          <cell r="B3143">
            <v>0.11559999999999999</v>
          </cell>
        </row>
        <row r="3144">
          <cell r="A3144">
            <v>39574</v>
          </cell>
          <cell r="B3144">
            <v>0.11559999999999999</v>
          </cell>
        </row>
        <row r="3145">
          <cell r="A3145">
            <v>39575</v>
          </cell>
          <cell r="B3145">
            <v>0.11550000000000001</v>
          </cell>
        </row>
        <row r="3146">
          <cell r="A3146">
            <v>39576</v>
          </cell>
          <cell r="B3146">
            <v>0.11550000000000001</v>
          </cell>
        </row>
        <row r="3147">
          <cell r="A3147">
            <v>39577</v>
          </cell>
          <cell r="B3147">
            <v>0.11559999999999999</v>
          </cell>
        </row>
        <row r="3148">
          <cell r="A3148">
            <v>39578</v>
          </cell>
          <cell r="B3148">
            <v>0</v>
          </cell>
        </row>
        <row r="3149">
          <cell r="A3149">
            <v>39579</v>
          </cell>
          <cell r="B3149">
            <v>0</v>
          </cell>
        </row>
        <row r="3150">
          <cell r="A3150">
            <v>39580</v>
          </cell>
          <cell r="B3150">
            <v>0.11559999999999999</v>
          </cell>
        </row>
        <row r="3151">
          <cell r="A3151">
            <v>39581</v>
          </cell>
          <cell r="B3151">
            <v>0.11559999999999999</v>
          </cell>
        </row>
        <row r="3152">
          <cell r="A3152">
            <v>39582</v>
          </cell>
          <cell r="B3152">
            <v>0.1154</v>
          </cell>
        </row>
        <row r="3153">
          <cell r="A3153">
            <v>39583</v>
          </cell>
          <cell r="B3153">
            <v>0.1154</v>
          </cell>
        </row>
        <row r="3154">
          <cell r="A3154">
            <v>39584</v>
          </cell>
          <cell r="B3154">
            <v>0.1154</v>
          </cell>
        </row>
        <row r="3155">
          <cell r="A3155">
            <v>39585</v>
          </cell>
          <cell r="B3155">
            <v>0</v>
          </cell>
        </row>
        <row r="3156">
          <cell r="A3156">
            <v>39586</v>
          </cell>
          <cell r="B3156">
            <v>0</v>
          </cell>
        </row>
        <row r="3157">
          <cell r="A3157">
            <v>39587</v>
          </cell>
          <cell r="B3157">
            <v>0.1153</v>
          </cell>
        </row>
        <row r="3158">
          <cell r="A3158">
            <v>39588</v>
          </cell>
          <cell r="B3158">
            <v>0.11550000000000001</v>
          </cell>
        </row>
        <row r="3159">
          <cell r="A3159">
            <v>39589</v>
          </cell>
          <cell r="B3159">
            <v>0.11550000000000001</v>
          </cell>
        </row>
        <row r="3160">
          <cell r="A3160">
            <v>39590</v>
          </cell>
          <cell r="B3160">
            <v>0</v>
          </cell>
        </row>
        <row r="3161">
          <cell r="A3161">
            <v>39591</v>
          </cell>
          <cell r="B3161">
            <v>0.1154</v>
          </cell>
        </row>
        <row r="3162">
          <cell r="A3162">
            <v>39592</v>
          </cell>
          <cell r="B3162">
            <v>0</v>
          </cell>
        </row>
        <row r="3163">
          <cell r="A3163">
            <v>39593</v>
          </cell>
          <cell r="B3163">
            <v>0</v>
          </cell>
        </row>
        <row r="3164">
          <cell r="A3164">
            <v>39594</v>
          </cell>
          <cell r="B3164">
            <v>0.11550000000000001</v>
          </cell>
        </row>
        <row r="3165">
          <cell r="A3165">
            <v>39595</v>
          </cell>
          <cell r="B3165">
            <v>0.11550000000000001</v>
          </cell>
        </row>
        <row r="3166">
          <cell r="A3166">
            <v>39596</v>
          </cell>
          <cell r="B3166">
            <v>0.1154</v>
          </cell>
        </row>
        <row r="3167">
          <cell r="A3167">
            <v>39597</v>
          </cell>
          <cell r="B3167">
            <v>0.1153</v>
          </cell>
        </row>
        <row r="3168">
          <cell r="A3168">
            <v>39598</v>
          </cell>
          <cell r="B3168">
            <v>0.11550000000000001</v>
          </cell>
        </row>
        <row r="3169">
          <cell r="A3169">
            <v>39599</v>
          </cell>
          <cell r="B3169">
            <v>0</v>
          </cell>
        </row>
        <row r="3170">
          <cell r="A3170">
            <v>39600</v>
          </cell>
          <cell r="B3170">
            <v>0</v>
          </cell>
        </row>
        <row r="3171">
          <cell r="A3171">
            <v>39601</v>
          </cell>
          <cell r="B3171">
            <v>0.11559999999999999</v>
          </cell>
        </row>
        <row r="3172">
          <cell r="A3172">
            <v>39602</v>
          </cell>
          <cell r="B3172">
            <v>0.1154</v>
          </cell>
        </row>
        <row r="3173">
          <cell r="A3173">
            <v>39603</v>
          </cell>
          <cell r="B3173">
            <v>0.1153</v>
          </cell>
        </row>
        <row r="3174">
          <cell r="A3174">
            <v>39604</v>
          </cell>
          <cell r="B3174">
            <v>0.1203</v>
          </cell>
        </row>
        <row r="3175">
          <cell r="A3175">
            <v>39605</v>
          </cell>
          <cell r="B3175">
            <v>0.1203</v>
          </cell>
        </row>
        <row r="3176">
          <cell r="A3176">
            <v>39606</v>
          </cell>
          <cell r="B3176">
            <v>0</v>
          </cell>
        </row>
        <row r="3177">
          <cell r="A3177">
            <v>39607</v>
          </cell>
          <cell r="B3177">
            <v>0</v>
          </cell>
        </row>
        <row r="3178">
          <cell r="A3178">
            <v>39608</v>
          </cell>
          <cell r="B3178">
            <v>0.12039999999999999</v>
          </cell>
        </row>
        <row r="3179">
          <cell r="A3179">
            <v>39609</v>
          </cell>
          <cell r="B3179">
            <v>0.1206</v>
          </cell>
        </row>
        <row r="3180">
          <cell r="A3180">
            <v>39610</v>
          </cell>
          <cell r="B3180">
            <v>0.1207</v>
          </cell>
        </row>
        <row r="3181">
          <cell r="A3181">
            <v>39611</v>
          </cell>
          <cell r="B3181">
            <v>0.1208</v>
          </cell>
        </row>
        <row r="3182">
          <cell r="A3182">
            <v>39612</v>
          </cell>
          <cell r="B3182">
            <v>0.1207</v>
          </cell>
        </row>
        <row r="3183">
          <cell r="A3183">
            <v>39613</v>
          </cell>
          <cell r="B3183">
            <v>0</v>
          </cell>
        </row>
        <row r="3184">
          <cell r="A3184">
            <v>39614</v>
          </cell>
          <cell r="B3184">
            <v>0</v>
          </cell>
        </row>
        <row r="3185">
          <cell r="A3185">
            <v>39615</v>
          </cell>
          <cell r="B3185">
            <v>0.1207</v>
          </cell>
        </row>
        <row r="3186">
          <cell r="A3186">
            <v>39616</v>
          </cell>
          <cell r="B3186">
            <v>0.1208</v>
          </cell>
        </row>
        <row r="3187">
          <cell r="A3187">
            <v>39617</v>
          </cell>
          <cell r="B3187">
            <v>0.1206</v>
          </cell>
        </row>
        <row r="3188">
          <cell r="A3188">
            <v>39618</v>
          </cell>
          <cell r="B3188">
            <v>0.1206</v>
          </cell>
        </row>
        <row r="3189">
          <cell r="A3189">
            <v>39619</v>
          </cell>
          <cell r="B3189">
            <v>0.1206</v>
          </cell>
        </row>
        <row r="3190">
          <cell r="A3190">
            <v>39620</v>
          </cell>
          <cell r="B3190">
            <v>0</v>
          </cell>
        </row>
        <row r="3191">
          <cell r="A3191">
            <v>39621</v>
          </cell>
          <cell r="B3191">
            <v>0</v>
          </cell>
        </row>
        <row r="3192">
          <cell r="A3192">
            <v>39622</v>
          </cell>
          <cell r="B3192">
            <v>0.12089999999999999</v>
          </cell>
        </row>
        <row r="3193">
          <cell r="A3193">
            <v>39623</v>
          </cell>
          <cell r="B3193">
            <v>0.1208</v>
          </cell>
        </row>
        <row r="3194">
          <cell r="A3194">
            <v>39624</v>
          </cell>
          <cell r="B3194">
            <v>0.1208</v>
          </cell>
        </row>
        <row r="3195">
          <cell r="A3195">
            <v>39625</v>
          </cell>
          <cell r="B3195">
            <v>0.1207</v>
          </cell>
        </row>
        <row r="3196">
          <cell r="A3196">
            <v>39626</v>
          </cell>
          <cell r="B3196">
            <v>0.1207</v>
          </cell>
        </row>
        <row r="3197">
          <cell r="A3197">
            <v>39627</v>
          </cell>
          <cell r="B3197">
            <v>0</v>
          </cell>
        </row>
        <row r="3198">
          <cell r="A3198">
            <v>39628</v>
          </cell>
          <cell r="B3198">
            <v>0</v>
          </cell>
        </row>
        <row r="3199">
          <cell r="A3199">
            <v>39629</v>
          </cell>
          <cell r="B3199">
            <v>0.12089999999999999</v>
          </cell>
        </row>
        <row r="3200">
          <cell r="A3200">
            <v>39630</v>
          </cell>
          <cell r="B3200">
            <v>0.12180000000000001</v>
          </cell>
        </row>
        <row r="3201">
          <cell r="A3201">
            <v>39631</v>
          </cell>
          <cell r="B3201">
            <v>0.12130000000000001</v>
          </cell>
        </row>
        <row r="3202">
          <cell r="A3202">
            <v>39632</v>
          </cell>
          <cell r="B3202">
            <v>0.121</v>
          </cell>
        </row>
        <row r="3203">
          <cell r="A3203">
            <v>39633</v>
          </cell>
          <cell r="B3203">
            <v>0.1212</v>
          </cell>
        </row>
        <row r="3204">
          <cell r="A3204">
            <v>39634</v>
          </cell>
          <cell r="B3204">
            <v>0</v>
          </cell>
        </row>
        <row r="3205">
          <cell r="A3205">
            <v>39635</v>
          </cell>
          <cell r="B3205">
            <v>0</v>
          </cell>
        </row>
        <row r="3206">
          <cell r="A3206">
            <v>39636</v>
          </cell>
          <cell r="B3206">
            <v>0.1211</v>
          </cell>
        </row>
        <row r="3207">
          <cell r="A3207">
            <v>39637</v>
          </cell>
          <cell r="B3207">
            <v>0.12130000000000001</v>
          </cell>
        </row>
        <row r="3208">
          <cell r="A3208">
            <v>39638</v>
          </cell>
          <cell r="B3208">
            <v>0.12139999999999999</v>
          </cell>
        </row>
        <row r="3209">
          <cell r="A3209">
            <v>39639</v>
          </cell>
          <cell r="B3209">
            <v>0.1212</v>
          </cell>
        </row>
        <row r="3210">
          <cell r="A3210">
            <v>39640</v>
          </cell>
          <cell r="B3210">
            <v>0.1211</v>
          </cell>
        </row>
        <row r="3211">
          <cell r="A3211">
            <v>39641</v>
          </cell>
          <cell r="B3211">
            <v>0</v>
          </cell>
        </row>
        <row r="3212">
          <cell r="A3212">
            <v>39642</v>
          </cell>
          <cell r="B3212">
            <v>0</v>
          </cell>
        </row>
        <row r="3213">
          <cell r="A3213">
            <v>39643</v>
          </cell>
          <cell r="B3213">
            <v>0.12089999999999999</v>
          </cell>
        </row>
        <row r="3214">
          <cell r="A3214">
            <v>39644</v>
          </cell>
          <cell r="B3214">
            <v>0.1208</v>
          </cell>
        </row>
        <row r="3215">
          <cell r="A3215">
            <v>39645</v>
          </cell>
          <cell r="B3215">
            <v>0.121</v>
          </cell>
        </row>
        <row r="3216">
          <cell r="A3216">
            <v>39646</v>
          </cell>
          <cell r="B3216">
            <v>0.12089999999999999</v>
          </cell>
        </row>
        <row r="3217">
          <cell r="A3217">
            <v>39647</v>
          </cell>
          <cell r="B3217">
            <v>0.12089999999999999</v>
          </cell>
        </row>
        <row r="3218">
          <cell r="A3218">
            <v>39648</v>
          </cell>
          <cell r="B3218">
            <v>0</v>
          </cell>
        </row>
        <row r="3219">
          <cell r="A3219">
            <v>39649</v>
          </cell>
          <cell r="B3219">
            <v>0</v>
          </cell>
        </row>
        <row r="3220">
          <cell r="A3220">
            <v>39650</v>
          </cell>
          <cell r="B3220">
            <v>0.121</v>
          </cell>
        </row>
        <row r="3221">
          <cell r="A3221">
            <v>39651</v>
          </cell>
          <cell r="B3221">
            <v>0.1208</v>
          </cell>
        </row>
        <row r="3222">
          <cell r="A3222">
            <v>39652</v>
          </cell>
          <cell r="B3222">
            <v>0.1207</v>
          </cell>
        </row>
        <row r="3223">
          <cell r="A3223">
            <v>39653</v>
          </cell>
          <cell r="B3223">
            <v>0.12839999999999999</v>
          </cell>
        </row>
        <row r="3224">
          <cell r="A3224">
            <v>39654</v>
          </cell>
          <cell r="B3224">
            <v>0.12839999999999999</v>
          </cell>
        </row>
        <row r="3225">
          <cell r="A3225">
            <v>39655</v>
          </cell>
          <cell r="B3225">
            <v>0</v>
          </cell>
        </row>
        <row r="3226">
          <cell r="A3226">
            <v>39656</v>
          </cell>
          <cell r="B3226">
            <v>0</v>
          </cell>
        </row>
        <row r="3227">
          <cell r="A3227">
            <v>39657</v>
          </cell>
          <cell r="B3227">
            <v>0.1283</v>
          </cell>
        </row>
        <row r="3228">
          <cell r="A3228">
            <v>39658</v>
          </cell>
          <cell r="B3228">
            <v>0.1283</v>
          </cell>
        </row>
        <row r="3229">
          <cell r="A3229">
            <v>39659</v>
          </cell>
          <cell r="B3229">
            <v>0.12839999999999999</v>
          </cell>
        </row>
        <row r="3230">
          <cell r="A3230">
            <v>39660</v>
          </cell>
          <cell r="B3230">
            <v>0.1285</v>
          </cell>
        </row>
        <row r="3231">
          <cell r="A3231">
            <v>39661</v>
          </cell>
          <cell r="B3231">
            <v>0.1288</v>
          </cell>
        </row>
        <row r="3232">
          <cell r="A3232">
            <v>39662</v>
          </cell>
          <cell r="B3232">
            <v>0</v>
          </cell>
        </row>
        <row r="3233">
          <cell r="A3233">
            <v>39663</v>
          </cell>
          <cell r="B3233">
            <v>0</v>
          </cell>
        </row>
        <row r="3234">
          <cell r="A3234">
            <v>39664</v>
          </cell>
          <cell r="B3234">
            <v>0.12859999999999999</v>
          </cell>
        </row>
        <row r="3235">
          <cell r="A3235">
            <v>39665</v>
          </cell>
          <cell r="B3235">
            <v>0.12870000000000001</v>
          </cell>
        </row>
        <row r="3236">
          <cell r="A3236">
            <v>39666</v>
          </cell>
          <cell r="B3236">
            <v>0.12870000000000001</v>
          </cell>
        </row>
        <row r="3237">
          <cell r="A3237">
            <v>39667</v>
          </cell>
          <cell r="B3237">
            <v>0.12870000000000001</v>
          </cell>
        </row>
        <row r="3238">
          <cell r="A3238">
            <v>39668</v>
          </cell>
          <cell r="B3238">
            <v>0.12859999999999999</v>
          </cell>
        </row>
        <row r="3239">
          <cell r="A3239">
            <v>39669</v>
          </cell>
          <cell r="B3239">
            <v>0</v>
          </cell>
        </row>
        <row r="3240">
          <cell r="A3240">
            <v>39670</v>
          </cell>
          <cell r="B3240">
            <v>0</v>
          </cell>
        </row>
        <row r="3241">
          <cell r="A3241">
            <v>39671</v>
          </cell>
          <cell r="B3241">
            <v>0.12839999999999999</v>
          </cell>
        </row>
        <row r="3242">
          <cell r="A3242">
            <v>39672</v>
          </cell>
          <cell r="B3242">
            <v>0.12839999999999999</v>
          </cell>
        </row>
        <row r="3243">
          <cell r="A3243">
            <v>39673</v>
          </cell>
          <cell r="B3243">
            <v>0.1285</v>
          </cell>
        </row>
        <row r="3244">
          <cell r="A3244">
            <v>39674</v>
          </cell>
          <cell r="B3244">
            <v>0.1285</v>
          </cell>
        </row>
        <row r="3245">
          <cell r="A3245">
            <v>39675</v>
          </cell>
          <cell r="B3245">
            <v>0.1285</v>
          </cell>
        </row>
        <row r="3246">
          <cell r="A3246">
            <v>39676</v>
          </cell>
          <cell r="B3246">
            <v>0</v>
          </cell>
        </row>
        <row r="3247">
          <cell r="A3247">
            <v>39677</v>
          </cell>
          <cell r="B3247">
            <v>0</v>
          </cell>
        </row>
        <row r="3248">
          <cell r="A3248">
            <v>39678</v>
          </cell>
          <cell r="B3248">
            <v>0.1288</v>
          </cell>
        </row>
        <row r="3249">
          <cell r="A3249">
            <v>39679</v>
          </cell>
          <cell r="B3249">
            <v>0.12870000000000001</v>
          </cell>
        </row>
        <row r="3250">
          <cell r="A3250">
            <v>39680</v>
          </cell>
          <cell r="B3250">
            <v>0.12859999999999999</v>
          </cell>
        </row>
        <row r="3251">
          <cell r="A3251">
            <v>39681</v>
          </cell>
          <cell r="B3251">
            <v>0.12859999999999999</v>
          </cell>
        </row>
        <row r="3252">
          <cell r="A3252">
            <v>39682</v>
          </cell>
          <cell r="B3252">
            <v>0.12839999999999999</v>
          </cell>
        </row>
        <row r="3253">
          <cell r="A3253">
            <v>39683</v>
          </cell>
          <cell r="B3253">
            <v>0</v>
          </cell>
        </row>
        <row r="3254">
          <cell r="A3254">
            <v>39684</v>
          </cell>
          <cell r="B3254">
            <v>0</v>
          </cell>
        </row>
        <row r="3255">
          <cell r="A3255">
            <v>39685</v>
          </cell>
          <cell r="B3255">
            <v>0.1285</v>
          </cell>
        </row>
        <row r="3256">
          <cell r="A3256">
            <v>39686</v>
          </cell>
          <cell r="B3256">
            <v>0.12839999999999999</v>
          </cell>
        </row>
        <row r="3257">
          <cell r="A3257">
            <v>39687</v>
          </cell>
          <cell r="B3257">
            <v>0.12839999999999999</v>
          </cell>
        </row>
        <row r="3258">
          <cell r="A3258">
            <v>39688</v>
          </cell>
          <cell r="B3258">
            <v>0.12839999999999999</v>
          </cell>
        </row>
        <row r="3259">
          <cell r="A3259">
            <v>39689</v>
          </cell>
          <cell r="B3259">
            <v>0.12820000000000001</v>
          </cell>
        </row>
        <row r="3260">
          <cell r="A3260">
            <v>39690</v>
          </cell>
          <cell r="B3260">
            <v>0</v>
          </cell>
        </row>
        <row r="3261">
          <cell r="A3261">
            <v>39691</v>
          </cell>
          <cell r="B3261">
            <v>0</v>
          </cell>
        </row>
        <row r="3262">
          <cell r="A3262">
            <v>39692</v>
          </cell>
          <cell r="B3262">
            <v>0.12839999999999999</v>
          </cell>
        </row>
        <row r="3263">
          <cell r="A3263">
            <v>39693</v>
          </cell>
          <cell r="B3263">
            <v>0.1283</v>
          </cell>
        </row>
        <row r="3264">
          <cell r="A3264">
            <v>39694</v>
          </cell>
          <cell r="B3264">
            <v>0.12870000000000001</v>
          </cell>
        </row>
        <row r="3265">
          <cell r="A3265">
            <v>39695</v>
          </cell>
          <cell r="B3265">
            <v>0.12839999999999999</v>
          </cell>
        </row>
        <row r="3266">
          <cell r="A3266">
            <v>39696</v>
          </cell>
          <cell r="B3266">
            <v>0.12809999999999999</v>
          </cell>
        </row>
        <row r="3267">
          <cell r="A3267">
            <v>39697</v>
          </cell>
          <cell r="B3267">
            <v>0</v>
          </cell>
        </row>
        <row r="3268">
          <cell r="A3268">
            <v>39698</v>
          </cell>
          <cell r="B3268">
            <v>0</v>
          </cell>
        </row>
        <row r="3269">
          <cell r="A3269">
            <v>39699</v>
          </cell>
          <cell r="B3269">
            <v>0.12889999999999999</v>
          </cell>
        </row>
        <row r="3270">
          <cell r="A3270">
            <v>39700</v>
          </cell>
          <cell r="B3270">
            <v>0.12859999999999999</v>
          </cell>
        </row>
        <row r="3271">
          <cell r="A3271">
            <v>39701</v>
          </cell>
          <cell r="B3271">
            <v>0.1288</v>
          </cell>
        </row>
        <row r="3272">
          <cell r="A3272">
            <v>39702</v>
          </cell>
          <cell r="B3272">
            <v>0.1363</v>
          </cell>
        </row>
        <row r="3273">
          <cell r="A3273">
            <v>39703</v>
          </cell>
          <cell r="B3273">
            <v>0.13589999999999999</v>
          </cell>
        </row>
        <row r="3274">
          <cell r="A3274">
            <v>39704</v>
          </cell>
          <cell r="B3274">
            <v>0</v>
          </cell>
        </row>
        <row r="3275">
          <cell r="A3275">
            <v>39705</v>
          </cell>
          <cell r="B3275">
            <v>0</v>
          </cell>
        </row>
        <row r="3276">
          <cell r="A3276">
            <v>39706</v>
          </cell>
          <cell r="B3276">
            <v>0.13589999999999999</v>
          </cell>
        </row>
        <row r="3277">
          <cell r="A3277">
            <v>39707</v>
          </cell>
          <cell r="B3277">
            <v>0.13600000000000001</v>
          </cell>
        </row>
        <row r="3278">
          <cell r="A3278">
            <v>39708</v>
          </cell>
          <cell r="B3278">
            <v>0.1358</v>
          </cell>
        </row>
        <row r="3279">
          <cell r="A3279">
            <v>39709</v>
          </cell>
          <cell r="B3279">
            <v>0.1358</v>
          </cell>
        </row>
        <row r="3280">
          <cell r="A3280">
            <v>39710</v>
          </cell>
          <cell r="B3280">
            <v>0.13650000000000001</v>
          </cell>
        </row>
        <row r="3281">
          <cell r="A3281">
            <v>39711</v>
          </cell>
          <cell r="B3281">
            <v>0</v>
          </cell>
        </row>
        <row r="3282">
          <cell r="A3282">
            <v>39712</v>
          </cell>
          <cell r="B3282">
            <v>0</v>
          </cell>
        </row>
        <row r="3283">
          <cell r="A3283">
            <v>39713</v>
          </cell>
          <cell r="B3283">
            <v>0.1368</v>
          </cell>
        </row>
        <row r="3284">
          <cell r="A3284">
            <v>39714</v>
          </cell>
          <cell r="B3284">
            <v>0.13619999999999999</v>
          </cell>
        </row>
        <row r="3285">
          <cell r="A3285">
            <v>39715</v>
          </cell>
          <cell r="B3285">
            <v>0.13589999999999999</v>
          </cell>
        </row>
        <row r="3286">
          <cell r="A3286">
            <v>39716</v>
          </cell>
          <cell r="B3286">
            <v>0.13600000000000001</v>
          </cell>
        </row>
        <row r="3287">
          <cell r="A3287">
            <v>39717</v>
          </cell>
          <cell r="B3287">
            <v>0.13600000000000001</v>
          </cell>
        </row>
        <row r="3288">
          <cell r="A3288">
            <v>39718</v>
          </cell>
          <cell r="B3288">
            <v>0</v>
          </cell>
        </row>
        <row r="3289">
          <cell r="A3289">
            <v>39719</v>
          </cell>
          <cell r="B3289">
            <v>0</v>
          </cell>
        </row>
        <row r="3290">
          <cell r="A3290">
            <v>39720</v>
          </cell>
          <cell r="B3290">
            <v>0.1358</v>
          </cell>
        </row>
        <row r="3291">
          <cell r="A3291">
            <v>39721</v>
          </cell>
          <cell r="B3291">
            <v>0.13589999999999999</v>
          </cell>
        </row>
        <row r="3292">
          <cell r="A3292">
            <v>39722</v>
          </cell>
          <cell r="B3292">
            <v>0.1358</v>
          </cell>
        </row>
        <row r="3293">
          <cell r="A3293">
            <v>39723</v>
          </cell>
          <cell r="B3293">
            <v>0.1361</v>
          </cell>
        </row>
        <row r="3294">
          <cell r="A3294">
            <v>39724</v>
          </cell>
          <cell r="B3294">
            <v>0.13650000000000001</v>
          </cell>
        </row>
        <row r="3295">
          <cell r="A3295">
            <v>39725</v>
          </cell>
          <cell r="B3295">
            <v>0</v>
          </cell>
        </row>
        <row r="3296">
          <cell r="A3296">
            <v>39726</v>
          </cell>
          <cell r="B3296">
            <v>0</v>
          </cell>
        </row>
        <row r="3297">
          <cell r="A3297">
            <v>39727</v>
          </cell>
          <cell r="B3297">
            <v>0.13750000000000001</v>
          </cell>
        </row>
        <row r="3298">
          <cell r="A3298">
            <v>39728</v>
          </cell>
          <cell r="B3298">
            <v>0.13700000000000001</v>
          </cell>
        </row>
        <row r="3299">
          <cell r="A3299">
            <v>39729</v>
          </cell>
          <cell r="B3299">
            <v>0.13669999999999999</v>
          </cell>
        </row>
        <row r="3300">
          <cell r="A3300">
            <v>39730</v>
          </cell>
          <cell r="B3300">
            <v>0.13650000000000001</v>
          </cell>
        </row>
        <row r="3301">
          <cell r="A3301">
            <v>39731</v>
          </cell>
          <cell r="B3301">
            <v>0.1366</v>
          </cell>
        </row>
        <row r="3302">
          <cell r="A3302">
            <v>39732</v>
          </cell>
          <cell r="B3302">
            <v>0</v>
          </cell>
        </row>
        <row r="3303">
          <cell r="A3303">
            <v>39733</v>
          </cell>
          <cell r="B3303">
            <v>0</v>
          </cell>
        </row>
        <row r="3304">
          <cell r="A3304">
            <v>39734</v>
          </cell>
          <cell r="B3304">
            <v>0.1371</v>
          </cell>
        </row>
        <row r="3305">
          <cell r="A3305">
            <v>39735</v>
          </cell>
          <cell r="B3305">
            <v>0.13639999999999999</v>
          </cell>
        </row>
        <row r="3306">
          <cell r="A3306">
            <v>39736</v>
          </cell>
          <cell r="B3306">
            <v>0.1368</v>
          </cell>
        </row>
        <row r="3307">
          <cell r="A3307">
            <v>39737</v>
          </cell>
          <cell r="B3307">
            <v>0.1366</v>
          </cell>
        </row>
        <row r="3308">
          <cell r="A3308">
            <v>39738</v>
          </cell>
          <cell r="B3308">
            <v>0.13639999999999999</v>
          </cell>
        </row>
        <row r="3309">
          <cell r="A3309">
            <v>39739</v>
          </cell>
          <cell r="B3309">
            <v>0</v>
          </cell>
        </row>
        <row r="3310">
          <cell r="A3310">
            <v>39740</v>
          </cell>
          <cell r="B3310">
            <v>0</v>
          </cell>
        </row>
        <row r="3311">
          <cell r="A3311">
            <v>39741</v>
          </cell>
          <cell r="B3311">
            <v>0.13669999999999999</v>
          </cell>
        </row>
        <row r="3312">
          <cell r="A3312">
            <v>39742</v>
          </cell>
          <cell r="B3312">
            <v>0.13619999999999999</v>
          </cell>
        </row>
        <row r="3313">
          <cell r="A3313">
            <v>39743</v>
          </cell>
          <cell r="B3313">
            <v>0.13550000000000001</v>
          </cell>
        </row>
        <row r="3314">
          <cell r="A3314">
            <v>39744</v>
          </cell>
          <cell r="B3314">
            <v>0.13600000000000001</v>
          </cell>
        </row>
        <row r="3315">
          <cell r="A3315">
            <v>39745</v>
          </cell>
          <cell r="B3315">
            <v>0.1363</v>
          </cell>
        </row>
        <row r="3316">
          <cell r="A3316">
            <v>39746</v>
          </cell>
          <cell r="B3316">
            <v>0</v>
          </cell>
        </row>
        <row r="3317">
          <cell r="A3317">
            <v>39747</v>
          </cell>
          <cell r="B3317">
            <v>0</v>
          </cell>
        </row>
        <row r="3318">
          <cell r="A3318">
            <v>39748</v>
          </cell>
          <cell r="B3318">
            <v>0.1363</v>
          </cell>
        </row>
        <row r="3319">
          <cell r="A3319">
            <v>39749</v>
          </cell>
          <cell r="B3319">
            <v>0.13639999999999999</v>
          </cell>
        </row>
        <row r="3320">
          <cell r="A3320">
            <v>39750</v>
          </cell>
          <cell r="B3320">
            <v>0.13619999999999999</v>
          </cell>
        </row>
        <row r="3321">
          <cell r="A3321">
            <v>39751</v>
          </cell>
          <cell r="B3321">
            <v>0.13569999999999999</v>
          </cell>
        </row>
        <row r="3322">
          <cell r="A3322">
            <v>39752</v>
          </cell>
          <cell r="B3322">
            <v>0.13589999999999999</v>
          </cell>
        </row>
        <row r="3323">
          <cell r="A3323">
            <v>39753</v>
          </cell>
          <cell r="B3323">
            <v>0</v>
          </cell>
        </row>
        <row r="3324">
          <cell r="A3324">
            <v>39754</v>
          </cell>
          <cell r="B3324">
            <v>0</v>
          </cell>
        </row>
        <row r="3325">
          <cell r="A3325">
            <v>39755</v>
          </cell>
          <cell r="B3325">
            <v>0.1358</v>
          </cell>
        </row>
        <row r="3326">
          <cell r="A3326">
            <v>39756</v>
          </cell>
          <cell r="B3326">
            <v>0.1356</v>
          </cell>
        </row>
        <row r="3327">
          <cell r="A3327">
            <v>39757</v>
          </cell>
          <cell r="B3327">
            <v>0.1356</v>
          </cell>
        </row>
        <row r="3328">
          <cell r="A3328">
            <v>39758</v>
          </cell>
          <cell r="B3328">
            <v>0.13500000000000001</v>
          </cell>
        </row>
        <row r="3329">
          <cell r="A3329">
            <v>39759</v>
          </cell>
          <cell r="B3329">
            <v>0.13489999999999999</v>
          </cell>
        </row>
        <row r="3330">
          <cell r="A3330">
            <v>39760</v>
          </cell>
          <cell r="B3330">
            <v>0</v>
          </cell>
        </row>
        <row r="3331">
          <cell r="A3331">
            <v>39761</v>
          </cell>
          <cell r="B3331">
            <v>0</v>
          </cell>
        </row>
        <row r="3332">
          <cell r="A3332">
            <v>39762</v>
          </cell>
          <cell r="B3332">
            <v>0.13500000000000001</v>
          </cell>
        </row>
        <row r="3333">
          <cell r="A3333">
            <v>39763</v>
          </cell>
          <cell r="B3333">
            <v>0.1346</v>
          </cell>
        </row>
        <row r="3334">
          <cell r="A3334">
            <v>39764</v>
          </cell>
          <cell r="B3334">
            <v>0.13400000000000001</v>
          </cell>
        </row>
        <row r="3335">
          <cell r="A3335">
            <v>39765</v>
          </cell>
          <cell r="B3335">
            <v>0.13239999999999999</v>
          </cell>
        </row>
        <row r="3336">
          <cell r="A3336">
            <v>39766</v>
          </cell>
          <cell r="B3336">
            <v>0.13250000000000001</v>
          </cell>
        </row>
        <row r="3337">
          <cell r="A3337">
            <v>39767</v>
          </cell>
          <cell r="B3337">
            <v>0</v>
          </cell>
        </row>
        <row r="3338">
          <cell r="A3338">
            <v>39768</v>
          </cell>
          <cell r="B3338">
            <v>0</v>
          </cell>
        </row>
        <row r="3339">
          <cell r="A3339">
            <v>39769</v>
          </cell>
          <cell r="B3339">
            <v>0.1328</v>
          </cell>
        </row>
        <row r="3340">
          <cell r="A3340">
            <v>39770</v>
          </cell>
          <cell r="B3340">
            <v>0.13250000000000001</v>
          </cell>
        </row>
        <row r="3341">
          <cell r="A3341">
            <v>39771</v>
          </cell>
          <cell r="B3341">
            <v>0.12920000000000001</v>
          </cell>
        </row>
        <row r="3342">
          <cell r="A3342">
            <v>39772</v>
          </cell>
          <cell r="B3342">
            <v>0.12870000000000001</v>
          </cell>
        </row>
        <row r="3343">
          <cell r="A3343">
            <v>39773</v>
          </cell>
          <cell r="B3343">
            <v>0.1308</v>
          </cell>
        </row>
        <row r="3344">
          <cell r="A3344">
            <v>39774</v>
          </cell>
          <cell r="B3344">
            <v>0</v>
          </cell>
        </row>
        <row r="3345">
          <cell r="A3345">
            <v>39775</v>
          </cell>
          <cell r="B3345">
            <v>0</v>
          </cell>
        </row>
        <row r="3346">
          <cell r="A3346">
            <v>39776</v>
          </cell>
          <cell r="B3346">
            <v>0.13159999999999999</v>
          </cell>
        </row>
        <row r="3347">
          <cell r="A3347">
            <v>39777</v>
          </cell>
          <cell r="B3347">
            <v>0.13139999999999999</v>
          </cell>
        </row>
        <row r="3348">
          <cell r="A3348">
            <v>39778</v>
          </cell>
          <cell r="B3348">
            <v>0.13150000000000001</v>
          </cell>
        </row>
        <row r="3349">
          <cell r="A3349">
            <v>39779</v>
          </cell>
          <cell r="B3349">
            <v>0.13220000000000001</v>
          </cell>
        </row>
        <row r="3350">
          <cell r="A3350">
            <v>39780</v>
          </cell>
          <cell r="B3350">
            <v>0.1336</v>
          </cell>
        </row>
        <row r="3351">
          <cell r="A3351">
            <v>39781</v>
          </cell>
          <cell r="B3351">
            <v>0</v>
          </cell>
        </row>
        <row r="3352">
          <cell r="A3352">
            <v>39782</v>
          </cell>
          <cell r="B3352">
            <v>0</v>
          </cell>
        </row>
        <row r="3353">
          <cell r="A3353">
            <v>39783</v>
          </cell>
          <cell r="B3353">
            <v>0.13469999999999999</v>
          </cell>
        </row>
        <row r="3354">
          <cell r="A3354">
            <v>39784</v>
          </cell>
          <cell r="B3354">
            <v>0.1348</v>
          </cell>
        </row>
        <row r="3355">
          <cell r="A3355">
            <v>39785</v>
          </cell>
          <cell r="B3355">
            <v>0.1346</v>
          </cell>
        </row>
        <row r="3356">
          <cell r="A3356">
            <v>39786</v>
          </cell>
          <cell r="B3356">
            <v>0.13469999999999999</v>
          </cell>
        </row>
        <row r="3357">
          <cell r="A3357">
            <v>39787</v>
          </cell>
          <cell r="B3357">
            <v>0.1346</v>
          </cell>
        </row>
        <row r="3358">
          <cell r="A3358">
            <v>39788</v>
          </cell>
          <cell r="B3358">
            <v>0</v>
          </cell>
        </row>
        <row r="3359">
          <cell r="A3359">
            <v>39789</v>
          </cell>
          <cell r="B3359">
            <v>0</v>
          </cell>
        </row>
        <row r="3360">
          <cell r="A3360">
            <v>39790</v>
          </cell>
          <cell r="B3360">
            <v>0.1346</v>
          </cell>
        </row>
        <row r="3361">
          <cell r="A3361">
            <v>39791</v>
          </cell>
          <cell r="B3361">
            <v>0.13469999999999999</v>
          </cell>
        </row>
        <row r="3362">
          <cell r="A3362">
            <v>39792</v>
          </cell>
          <cell r="B3362">
            <v>0.1346</v>
          </cell>
        </row>
        <row r="3363">
          <cell r="A3363">
            <v>39793</v>
          </cell>
          <cell r="B3363">
            <v>0.1346</v>
          </cell>
        </row>
        <row r="3364">
          <cell r="A3364">
            <v>39794</v>
          </cell>
          <cell r="B3364">
            <v>0.13450000000000001</v>
          </cell>
        </row>
        <row r="3365">
          <cell r="A3365">
            <v>39795</v>
          </cell>
          <cell r="B3365">
            <v>0</v>
          </cell>
        </row>
        <row r="3366">
          <cell r="A3366">
            <v>39796</v>
          </cell>
          <cell r="B3366">
            <v>0</v>
          </cell>
        </row>
        <row r="3367">
          <cell r="A3367">
            <v>39797</v>
          </cell>
          <cell r="B3367">
            <v>0.1346</v>
          </cell>
        </row>
        <row r="3368">
          <cell r="A3368">
            <v>39798</v>
          </cell>
          <cell r="B3368">
            <v>0.1346</v>
          </cell>
        </row>
        <row r="3369">
          <cell r="A3369">
            <v>39799</v>
          </cell>
          <cell r="B3369">
            <v>0.1348</v>
          </cell>
        </row>
        <row r="3370">
          <cell r="A3370">
            <v>39800</v>
          </cell>
          <cell r="B3370">
            <v>0.13500000000000001</v>
          </cell>
        </row>
        <row r="3371">
          <cell r="A3371">
            <v>39801</v>
          </cell>
          <cell r="B3371">
            <v>0.1346</v>
          </cell>
        </row>
        <row r="3372">
          <cell r="A3372">
            <v>39802</v>
          </cell>
          <cell r="B3372">
            <v>0</v>
          </cell>
        </row>
        <row r="3373">
          <cell r="A3373">
            <v>39803</v>
          </cell>
          <cell r="B3373">
            <v>0</v>
          </cell>
        </row>
        <row r="3374">
          <cell r="A3374">
            <v>39804</v>
          </cell>
          <cell r="B3374">
            <v>0.1351</v>
          </cell>
        </row>
        <row r="3375">
          <cell r="A3375">
            <v>39805</v>
          </cell>
          <cell r="B3375">
            <v>0.13469999999999999</v>
          </cell>
        </row>
        <row r="3376">
          <cell r="A3376">
            <v>39806</v>
          </cell>
          <cell r="B3376">
            <v>0.13519999999999999</v>
          </cell>
        </row>
        <row r="3377">
          <cell r="A3377">
            <v>39807</v>
          </cell>
          <cell r="B3377">
            <v>0</v>
          </cell>
        </row>
        <row r="3378">
          <cell r="A3378">
            <v>39808</v>
          </cell>
          <cell r="B3378">
            <v>0.1351</v>
          </cell>
        </row>
        <row r="3379">
          <cell r="A3379">
            <v>39809</v>
          </cell>
          <cell r="B3379">
            <v>0</v>
          </cell>
        </row>
        <row r="3380">
          <cell r="A3380">
            <v>39810</v>
          </cell>
          <cell r="B3380">
            <v>0</v>
          </cell>
        </row>
        <row r="3381">
          <cell r="A3381">
            <v>39811</v>
          </cell>
          <cell r="B3381">
            <v>0.13589999999999999</v>
          </cell>
        </row>
        <row r="3382">
          <cell r="A3382">
            <v>39812</v>
          </cell>
          <cell r="B3382">
            <v>0.1361</v>
          </cell>
        </row>
        <row r="3383">
          <cell r="A3383">
            <v>39813</v>
          </cell>
          <cell r="B3383">
            <v>0.13619999999999999</v>
          </cell>
        </row>
        <row r="3384">
          <cell r="A3384">
            <v>39814</v>
          </cell>
          <cell r="B3384">
            <v>0</v>
          </cell>
        </row>
        <row r="3385">
          <cell r="A3385">
            <v>39815</v>
          </cell>
          <cell r="B3385">
            <v>0.13619999999999999</v>
          </cell>
        </row>
        <row r="3386">
          <cell r="A3386">
            <v>39816</v>
          </cell>
          <cell r="B3386">
            <v>0</v>
          </cell>
        </row>
        <row r="3387">
          <cell r="A3387">
            <v>39817</v>
          </cell>
          <cell r="B3387">
            <v>0</v>
          </cell>
        </row>
        <row r="3388">
          <cell r="A3388">
            <v>39818</v>
          </cell>
          <cell r="B3388">
            <v>0.13589999999999999</v>
          </cell>
        </row>
        <row r="3389">
          <cell r="A3389">
            <v>39819</v>
          </cell>
          <cell r="B3389">
            <v>0.13600000000000001</v>
          </cell>
        </row>
        <row r="3390">
          <cell r="A3390">
            <v>39820</v>
          </cell>
          <cell r="B3390">
            <v>0.1361</v>
          </cell>
        </row>
        <row r="3391">
          <cell r="A3391">
            <v>39821</v>
          </cell>
          <cell r="B3391">
            <v>0.13600000000000001</v>
          </cell>
        </row>
        <row r="3392">
          <cell r="A3392">
            <v>39822</v>
          </cell>
          <cell r="B3392">
            <v>0.1361</v>
          </cell>
        </row>
        <row r="3393">
          <cell r="A3393">
            <v>39823</v>
          </cell>
          <cell r="B3393">
            <v>0</v>
          </cell>
        </row>
        <row r="3394">
          <cell r="A3394">
            <v>39824</v>
          </cell>
          <cell r="B3394">
            <v>0</v>
          </cell>
        </row>
        <row r="3395">
          <cell r="A3395">
            <v>39825</v>
          </cell>
          <cell r="B3395">
            <v>0.13600000000000001</v>
          </cell>
        </row>
        <row r="3396">
          <cell r="A3396">
            <v>39826</v>
          </cell>
          <cell r="B3396">
            <v>0.13600000000000001</v>
          </cell>
        </row>
        <row r="3397">
          <cell r="A3397">
            <v>39827</v>
          </cell>
          <cell r="B3397">
            <v>0.13600000000000001</v>
          </cell>
        </row>
        <row r="3398">
          <cell r="A3398">
            <v>39828</v>
          </cell>
          <cell r="B3398">
            <v>0.13619999999999999</v>
          </cell>
        </row>
        <row r="3399">
          <cell r="A3399">
            <v>39829</v>
          </cell>
          <cell r="B3399">
            <v>0.1361</v>
          </cell>
        </row>
        <row r="3400">
          <cell r="A3400">
            <v>39830</v>
          </cell>
          <cell r="B3400">
            <v>0</v>
          </cell>
        </row>
        <row r="3401">
          <cell r="A3401">
            <v>39831</v>
          </cell>
          <cell r="B3401">
            <v>0</v>
          </cell>
        </row>
        <row r="3402">
          <cell r="A3402">
            <v>39832</v>
          </cell>
          <cell r="B3402">
            <v>0.1338</v>
          </cell>
        </row>
        <row r="3403">
          <cell r="A3403">
            <v>39833</v>
          </cell>
          <cell r="B3403">
            <v>0.13450000000000001</v>
          </cell>
        </row>
        <row r="3404">
          <cell r="A3404">
            <v>39834</v>
          </cell>
          <cell r="B3404">
            <v>0.1361</v>
          </cell>
        </row>
        <row r="3405">
          <cell r="A3405">
            <v>39835</v>
          </cell>
          <cell r="B3405">
            <v>0.12609999999999999</v>
          </cell>
        </row>
        <row r="3406">
          <cell r="A3406">
            <v>39836</v>
          </cell>
          <cell r="B3406">
            <v>0.12609999999999999</v>
          </cell>
        </row>
        <row r="3407">
          <cell r="A3407">
            <v>39837</v>
          </cell>
          <cell r="B3407">
            <v>0</v>
          </cell>
        </row>
        <row r="3408">
          <cell r="A3408">
            <v>39838</v>
          </cell>
          <cell r="B3408">
            <v>0</v>
          </cell>
        </row>
        <row r="3409">
          <cell r="A3409">
            <v>39839</v>
          </cell>
          <cell r="B3409">
            <v>0.12620000000000001</v>
          </cell>
        </row>
        <row r="3410">
          <cell r="A3410">
            <v>39840</v>
          </cell>
          <cell r="B3410">
            <v>0.12620000000000001</v>
          </cell>
        </row>
        <row r="3411">
          <cell r="A3411">
            <v>39841</v>
          </cell>
          <cell r="B3411">
            <v>0.12620000000000001</v>
          </cell>
        </row>
        <row r="3412">
          <cell r="A3412">
            <v>39842</v>
          </cell>
          <cell r="B3412">
            <v>0.12620000000000001</v>
          </cell>
        </row>
        <row r="3413">
          <cell r="A3413">
            <v>39843</v>
          </cell>
          <cell r="B3413">
            <v>0.12609999999999999</v>
          </cell>
        </row>
        <row r="3414">
          <cell r="A3414">
            <v>39844</v>
          </cell>
          <cell r="B3414">
            <v>0</v>
          </cell>
        </row>
        <row r="3415">
          <cell r="A3415">
            <v>39845</v>
          </cell>
          <cell r="B3415">
            <v>0</v>
          </cell>
        </row>
        <row r="3416">
          <cell r="A3416">
            <v>39846</v>
          </cell>
          <cell r="B3416">
            <v>0.1263</v>
          </cell>
        </row>
        <row r="3417">
          <cell r="A3417">
            <v>39847</v>
          </cell>
          <cell r="B3417">
            <v>0.12620000000000001</v>
          </cell>
        </row>
        <row r="3418">
          <cell r="A3418">
            <v>39848</v>
          </cell>
          <cell r="B3418">
            <v>0.1263</v>
          </cell>
        </row>
        <row r="3419">
          <cell r="A3419">
            <v>39849</v>
          </cell>
          <cell r="B3419">
            <v>0.1263</v>
          </cell>
        </row>
        <row r="3420">
          <cell r="A3420">
            <v>39850</v>
          </cell>
          <cell r="B3420">
            <v>0.1263</v>
          </cell>
        </row>
        <row r="3421">
          <cell r="A3421">
            <v>39851</v>
          </cell>
          <cell r="B3421">
            <v>0</v>
          </cell>
        </row>
        <row r="3422">
          <cell r="A3422">
            <v>39852</v>
          </cell>
          <cell r="B3422">
            <v>0</v>
          </cell>
        </row>
        <row r="3423">
          <cell r="A3423">
            <v>39853</v>
          </cell>
          <cell r="B3423">
            <v>0.12620000000000001</v>
          </cell>
        </row>
        <row r="3424">
          <cell r="A3424">
            <v>39854</v>
          </cell>
          <cell r="B3424">
            <v>0.1263</v>
          </cell>
        </row>
        <row r="3425">
          <cell r="A3425">
            <v>39855</v>
          </cell>
          <cell r="B3425">
            <v>0.12620000000000001</v>
          </cell>
        </row>
        <row r="3426">
          <cell r="A3426">
            <v>39856</v>
          </cell>
          <cell r="B3426">
            <v>0.1263</v>
          </cell>
        </row>
        <row r="3427">
          <cell r="A3427">
            <v>39857</v>
          </cell>
          <cell r="B3427">
            <v>0.12620000000000001</v>
          </cell>
        </row>
        <row r="3428">
          <cell r="A3428">
            <v>39858</v>
          </cell>
          <cell r="B3428">
            <v>0</v>
          </cell>
        </row>
        <row r="3429">
          <cell r="A3429">
            <v>39859</v>
          </cell>
          <cell r="B3429">
            <v>0</v>
          </cell>
        </row>
        <row r="3430">
          <cell r="A3430">
            <v>39860</v>
          </cell>
          <cell r="B3430">
            <v>0.1263</v>
          </cell>
        </row>
        <row r="3431">
          <cell r="A3431">
            <v>39861</v>
          </cell>
          <cell r="B3431">
            <v>0.12620000000000001</v>
          </cell>
        </row>
        <row r="3432">
          <cell r="A3432">
            <v>39862</v>
          </cell>
          <cell r="B3432">
            <v>0.12620000000000001</v>
          </cell>
        </row>
        <row r="3433">
          <cell r="A3433">
            <v>39863</v>
          </cell>
          <cell r="B3433">
            <v>0.12620000000000001</v>
          </cell>
        </row>
        <row r="3434">
          <cell r="A3434">
            <v>39864</v>
          </cell>
          <cell r="B3434">
            <v>0.12620000000000001</v>
          </cell>
        </row>
        <row r="3435">
          <cell r="A3435">
            <v>39865</v>
          </cell>
          <cell r="B3435">
            <v>0</v>
          </cell>
        </row>
        <row r="3436">
          <cell r="A3436">
            <v>39866</v>
          </cell>
          <cell r="B3436">
            <v>0</v>
          </cell>
        </row>
        <row r="3437">
          <cell r="A3437">
            <v>39867</v>
          </cell>
          <cell r="B3437">
            <v>0</v>
          </cell>
        </row>
        <row r="3438">
          <cell r="A3438">
            <v>39868</v>
          </cell>
          <cell r="B3438">
            <v>0</v>
          </cell>
        </row>
        <row r="3439">
          <cell r="A3439">
            <v>39869</v>
          </cell>
          <cell r="B3439">
            <v>0.12620000000000001</v>
          </cell>
        </row>
        <row r="3440">
          <cell r="A3440">
            <v>39870</v>
          </cell>
          <cell r="B3440">
            <v>0.12620000000000001</v>
          </cell>
        </row>
        <row r="3441">
          <cell r="A3441">
            <v>39871</v>
          </cell>
          <cell r="B3441">
            <v>0.126</v>
          </cell>
        </row>
        <row r="3442">
          <cell r="A3442">
            <v>39872</v>
          </cell>
          <cell r="B3442">
            <v>0</v>
          </cell>
        </row>
        <row r="3443">
          <cell r="A3443">
            <v>39873</v>
          </cell>
          <cell r="B3443">
            <v>0</v>
          </cell>
        </row>
        <row r="3444">
          <cell r="A3444">
            <v>39874</v>
          </cell>
          <cell r="B3444">
            <v>0.12609999999999999</v>
          </cell>
        </row>
        <row r="3445">
          <cell r="A3445">
            <v>39875</v>
          </cell>
          <cell r="B3445">
            <v>0.12620000000000001</v>
          </cell>
        </row>
        <row r="3446">
          <cell r="A3446">
            <v>39876</v>
          </cell>
          <cell r="B3446">
            <v>0.12620000000000001</v>
          </cell>
        </row>
        <row r="3447">
          <cell r="A3447">
            <v>39877</v>
          </cell>
          <cell r="B3447">
            <v>0.12620000000000001</v>
          </cell>
        </row>
        <row r="3448">
          <cell r="A3448">
            <v>39878</v>
          </cell>
          <cell r="B3448">
            <v>0.12620000000000001</v>
          </cell>
        </row>
        <row r="3449">
          <cell r="A3449">
            <v>39879</v>
          </cell>
          <cell r="B3449">
            <v>0</v>
          </cell>
        </row>
        <row r="3450">
          <cell r="A3450">
            <v>39880</v>
          </cell>
          <cell r="B3450">
            <v>0</v>
          </cell>
        </row>
        <row r="3451">
          <cell r="A3451">
            <v>39881</v>
          </cell>
          <cell r="B3451">
            <v>0.12620000000000001</v>
          </cell>
        </row>
        <row r="3452">
          <cell r="A3452">
            <v>39882</v>
          </cell>
          <cell r="B3452">
            <v>0.12620000000000001</v>
          </cell>
        </row>
        <row r="3453">
          <cell r="A3453">
            <v>39883</v>
          </cell>
          <cell r="B3453">
            <v>0.126</v>
          </cell>
        </row>
        <row r="3454">
          <cell r="A3454">
            <v>39884</v>
          </cell>
          <cell r="B3454">
            <v>0.11119999999999999</v>
          </cell>
        </row>
        <row r="3455">
          <cell r="A3455">
            <v>39885</v>
          </cell>
          <cell r="B3455">
            <v>0.11119999999999999</v>
          </cell>
        </row>
        <row r="3456">
          <cell r="A3456">
            <v>39886</v>
          </cell>
          <cell r="B3456">
            <v>0</v>
          </cell>
        </row>
        <row r="3457">
          <cell r="A3457">
            <v>39887</v>
          </cell>
          <cell r="B3457">
            <v>0</v>
          </cell>
        </row>
        <row r="3458">
          <cell r="A3458">
            <v>39888</v>
          </cell>
          <cell r="B3458">
            <v>0.1105</v>
          </cell>
        </row>
        <row r="3459">
          <cell r="A3459">
            <v>39889</v>
          </cell>
          <cell r="B3459">
            <v>0.11020000000000001</v>
          </cell>
        </row>
        <row r="3460">
          <cell r="A3460">
            <v>39890</v>
          </cell>
          <cell r="B3460">
            <v>0.1111</v>
          </cell>
        </row>
        <row r="3461">
          <cell r="A3461">
            <v>39891</v>
          </cell>
          <cell r="B3461">
            <v>0.1113</v>
          </cell>
        </row>
        <row r="3462">
          <cell r="A3462">
            <v>39892</v>
          </cell>
          <cell r="B3462">
            <v>0.1113</v>
          </cell>
        </row>
        <row r="3463">
          <cell r="A3463">
            <v>39893</v>
          </cell>
          <cell r="B3463">
            <v>0</v>
          </cell>
        </row>
        <row r="3464">
          <cell r="A3464">
            <v>39894</v>
          </cell>
          <cell r="B3464">
            <v>0</v>
          </cell>
        </row>
        <row r="3465">
          <cell r="A3465">
            <v>39895</v>
          </cell>
          <cell r="B3465">
            <v>0.1113</v>
          </cell>
        </row>
        <row r="3466">
          <cell r="A3466">
            <v>39896</v>
          </cell>
          <cell r="B3466">
            <v>0.11119999999999999</v>
          </cell>
        </row>
        <row r="3467">
          <cell r="A3467">
            <v>39897</v>
          </cell>
          <cell r="B3467">
            <v>0.11119999999999999</v>
          </cell>
        </row>
        <row r="3468">
          <cell r="A3468">
            <v>39898</v>
          </cell>
          <cell r="B3468">
            <v>0.11119999999999999</v>
          </cell>
        </row>
        <row r="3469">
          <cell r="A3469">
            <v>39899</v>
          </cell>
          <cell r="B3469">
            <v>0.111</v>
          </cell>
        </row>
        <row r="3470">
          <cell r="A3470">
            <v>39900</v>
          </cell>
          <cell r="B3470">
            <v>0</v>
          </cell>
        </row>
        <row r="3471">
          <cell r="A3471">
            <v>39901</v>
          </cell>
          <cell r="B3471">
            <v>0</v>
          </cell>
        </row>
        <row r="3472">
          <cell r="A3472">
            <v>39902</v>
          </cell>
          <cell r="B3472">
            <v>0.1103</v>
          </cell>
        </row>
        <row r="3473">
          <cell r="A3473">
            <v>39903</v>
          </cell>
          <cell r="B3473">
            <v>0.1108</v>
          </cell>
        </row>
        <row r="3474">
          <cell r="A3474">
            <v>39904</v>
          </cell>
          <cell r="B3474">
            <v>0.1113</v>
          </cell>
        </row>
        <row r="3475">
          <cell r="A3475">
            <v>39905</v>
          </cell>
          <cell r="B3475">
            <v>0.1113</v>
          </cell>
        </row>
        <row r="3476">
          <cell r="A3476">
            <v>39906</v>
          </cell>
          <cell r="B3476">
            <v>0.1113</v>
          </cell>
        </row>
        <row r="3477">
          <cell r="A3477">
            <v>39907</v>
          </cell>
          <cell r="B3477">
            <v>0</v>
          </cell>
        </row>
        <row r="3478">
          <cell r="A3478">
            <v>39908</v>
          </cell>
          <cell r="B3478">
            <v>0</v>
          </cell>
        </row>
        <row r="3479">
          <cell r="A3479">
            <v>39909</v>
          </cell>
          <cell r="B3479">
            <v>0.1113</v>
          </cell>
        </row>
        <row r="3480">
          <cell r="A3480">
            <v>39910</v>
          </cell>
          <cell r="B3480">
            <v>0.1113</v>
          </cell>
        </row>
        <row r="3481">
          <cell r="A3481">
            <v>39911</v>
          </cell>
          <cell r="B3481">
            <v>0.1113</v>
          </cell>
        </row>
        <row r="3482">
          <cell r="A3482">
            <v>39912</v>
          </cell>
          <cell r="B3482">
            <v>0.1113</v>
          </cell>
        </row>
        <row r="3483">
          <cell r="A3483">
            <v>39913</v>
          </cell>
          <cell r="B3483">
            <v>0</v>
          </cell>
        </row>
        <row r="3484">
          <cell r="A3484">
            <v>39914</v>
          </cell>
          <cell r="B3484">
            <v>0</v>
          </cell>
        </row>
        <row r="3485">
          <cell r="A3485">
            <v>39915</v>
          </cell>
          <cell r="B3485">
            <v>0</v>
          </cell>
        </row>
        <row r="3486">
          <cell r="A3486">
            <v>39916</v>
          </cell>
          <cell r="B3486">
            <v>0.1103</v>
          </cell>
        </row>
        <row r="3487">
          <cell r="A3487">
            <v>39917</v>
          </cell>
          <cell r="B3487">
            <v>0.11020000000000001</v>
          </cell>
        </row>
        <row r="3488">
          <cell r="A3488">
            <v>39918</v>
          </cell>
          <cell r="B3488">
            <v>0.1113</v>
          </cell>
        </row>
        <row r="3489">
          <cell r="A3489">
            <v>39919</v>
          </cell>
          <cell r="B3489">
            <v>0.1113</v>
          </cell>
        </row>
        <row r="3490">
          <cell r="A3490">
            <v>39920</v>
          </cell>
          <cell r="B3490">
            <v>0.1106</v>
          </cell>
        </row>
        <row r="3491">
          <cell r="A3491">
            <v>39921</v>
          </cell>
          <cell r="B3491">
            <v>0</v>
          </cell>
        </row>
        <row r="3492">
          <cell r="A3492">
            <v>39922</v>
          </cell>
          <cell r="B3492">
            <v>0</v>
          </cell>
        </row>
        <row r="3493">
          <cell r="A3493">
            <v>39923</v>
          </cell>
          <cell r="B3493">
            <v>0.11070000000000001</v>
          </cell>
        </row>
        <row r="3494">
          <cell r="A3494">
            <v>39924</v>
          </cell>
          <cell r="B3494">
            <v>0</v>
          </cell>
        </row>
        <row r="3495">
          <cell r="A3495">
            <v>39925</v>
          </cell>
          <cell r="B3495">
            <v>0.11119999999999999</v>
          </cell>
        </row>
        <row r="3496">
          <cell r="A3496">
            <v>39926</v>
          </cell>
          <cell r="B3496">
            <v>0.1113</v>
          </cell>
        </row>
        <row r="3497">
          <cell r="A3497">
            <v>39927</v>
          </cell>
          <cell r="B3497">
            <v>0.1113</v>
          </cell>
        </row>
        <row r="3498">
          <cell r="A3498">
            <v>39928</v>
          </cell>
          <cell r="B3498">
            <v>0</v>
          </cell>
        </row>
        <row r="3499">
          <cell r="A3499">
            <v>39929</v>
          </cell>
          <cell r="B3499">
            <v>0</v>
          </cell>
        </row>
        <row r="3500">
          <cell r="A3500">
            <v>39930</v>
          </cell>
          <cell r="B3500">
            <v>0.1113</v>
          </cell>
        </row>
        <row r="3501">
          <cell r="A3501">
            <v>39931</v>
          </cell>
          <cell r="B3501">
            <v>0.11119999999999999</v>
          </cell>
        </row>
        <row r="3502">
          <cell r="A3502">
            <v>39932</v>
          </cell>
          <cell r="B3502">
            <v>0.1099</v>
          </cell>
        </row>
        <row r="3503">
          <cell r="A3503">
            <v>39933</v>
          </cell>
          <cell r="B3503">
            <v>0.1012</v>
          </cell>
        </row>
        <row r="3504">
          <cell r="A3504">
            <v>39934</v>
          </cell>
          <cell r="B3504">
            <v>0</v>
          </cell>
        </row>
        <row r="3505">
          <cell r="A3505">
            <v>39935</v>
          </cell>
          <cell r="B3505">
            <v>0</v>
          </cell>
        </row>
        <row r="3506">
          <cell r="A3506">
            <v>39936</v>
          </cell>
          <cell r="B3506">
            <v>0</v>
          </cell>
        </row>
        <row r="3507">
          <cell r="A3507">
            <v>39937</v>
          </cell>
          <cell r="B3507">
            <v>0.1013</v>
          </cell>
        </row>
        <row r="3508">
          <cell r="A3508">
            <v>39938</v>
          </cell>
          <cell r="B3508">
            <v>0.1013</v>
          </cell>
        </row>
        <row r="3509">
          <cell r="A3509">
            <v>39939</v>
          </cell>
          <cell r="B3509">
            <v>0.1013</v>
          </cell>
        </row>
        <row r="3510">
          <cell r="A3510">
            <v>39940</v>
          </cell>
          <cell r="B3510">
            <v>0.1013</v>
          </cell>
        </row>
        <row r="3511">
          <cell r="A3511">
            <v>39941</v>
          </cell>
          <cell r="B3511">
            <v>0.1012</v>
          </cell>
        </row>
        <row r="3512">
          <cell r="A3512">
            <v>39942</v>
          </cell>
          <cell r="B3512">
            <v>0</v>
          </cell>
        </row>
        <row r="3513">
          <cell r="A3513">
            <v>39943</v>
          </cell>
          <cell r="B3513">
            <v>0</v>
          </cell>
        </row>
        <row r="3514">
          <cell r="A3514">
            <v>39944</v>
          </cell>
          <cell r="B3514">
            <v>0.1012</v>
          </cell>
        </row>
        <row r="3515">
          <cell r="A3515">
            <v>39945</v>
          </cell>
          <cell r="B3515">
            <v>0.1012</v>
          </cell>
        </row>
        <row r="3516">
          <cell r="A3516">
            <v>39946</v>
          </cell>
          <cell r="B3516">
            <v>0.1012</v>
          </cell>
        </row>
        <row r="3517">
          <cell r="A3517">
            <v>39947</v>
          </cell>
          <cell r="B3517">
            <v>0.1012</v>
          </cell>
        </row>
        <row r="3518">
          <cell r="A3518">
            <v>39948</v>
          </cell>
          <cell r="B3518">
            <v>0.1013</v>
          </cell>
        </row>
        <row r="3519">
          <cell r="A3519">
            <v>39949</v>
          </cell>
          <cell r="B3519">
            <v>0</v>
          </cell>
        </row>
        <row r="3520">
          <cell r="A3520">
            <v>39950</v>
          </cell>
          <cell r="B3520">
            <v>0</v>
          </cell>
        </row>
        <row r="3521">
          <cell r="A3521">
            <v>39951</v>
          </cell>
          <cell r="B3521">
            <v>0.1013</v>
          </cell>
        </row>
        <row r="3522">
          <cell r="A3522">
            <v>39952</v>
          </cell>
          <cell r="B3522">
            <v>0.1013</v>
          </cell>
        </row>
        <row r="3523">
          <cell r="A3523">
            <v>39953</v>
          </cell>
          <cell r="B3523">
            <v>0.1013</v>
          </cell>
        </row>
        <row r="3524">
          <cell r="A3524">
            <v>39954</v>
          </cell>
          <cell r="B3524">
            <v>0.1002</v>
          </cell>
        </row>
        <row r="3525">
          <cell r="A3525">
            <v>39955</v>
          </cell>
          <cell r="B3525">
            <v>9.9900000000000003E-2</v>
          </cell>
        </row>
        <row r="3526">
          <cell r="A3526">
            <v>39956</v>
          </cell>
          <cell r="B3526">
            <v>0</v>
          </cell>
        </row>
        <row r="3527">
          <cell r="A3527">
            <v>39957</v>
          </cell>
          <cell r="B3527">
            <v>0</v>
          </cell>
        </row>
        <row r="3528">
          <cell r="A3528">
            <v>39958</v>
          </cell>
          <cell r="B3528">
            <v>9.98E-2</v>
          </cell>
        </row>
        <row r="3529">
          <cell r="A3529">
            <v>39959</v>
          </cell>
          <cell r="B3529">
            <v>0.1012</v>
          </cell>
        </row>
        <row r="3530">
          <cell r="A3530">
            <v>39960</v>
          </cell>
          <cell r="B3530">
            <v>0.1012</v>
          </cell>
        </row>
        <row r="3531">
          <cell r="A3531">
            <v>39961</v>
          </cell>
          <cell r="B3531">
            <v>0.10100000000000001</v>
          </cell>
        </row>
        <row r="3532">
          <cell r="A3532">
            <v>39962</v>
          </cell>
          <cell r="B3532">
            <v>0.10009999999999999</v>
          </cell>
        </row>
        <row r="3533">
          <cell r="A3533">
            <v>39963</v>
          </cell>
          <cell r="B3533">
            <v>0</v>
          </cell>
        </row>
        <row r="3534">
          <cell r="A3534">
            <v>39964</v>
          </cell>
          <cell r="B3534">
            <v>0</v>
          </cell>
        </row>
        <row r="3535">
          <cell r="A3535">
            <v>39965</v>
          </cell>
          <cell r="B3535">
            <v>0.1</v>
          </cell>
        </row>
        <row r="3536">
          <cell r="A3536">
            <v>39966</v>
          </cell>
          <cell r="B3536">
            <v>0.10100000000000001</v>
          </cell>
        </row>
        <row r="3537">
          <cell r="A3537">
            <v>39967</v>
          </cell>
          <cell r="B3537">
            <v>0.10050000000000001</v>
          </cell>
        </row>
        <row r="3538">
          <cell r="A3538">
            <v>39968</v>
          </cell>
          <cell r="B3538">
            <v>0.1009</v>
          </cell>
        </row>
        <row r="3539">
          <cell r="A3539">
            <v>39969</v>
          </cell>
          <cell r="B3539">
            <v>0.10100000000000001</v>
          </cell>
        </row>
        <row r="3540">
          <cell r="A3540">
            <v>39970</v>
          </cell>
          <cell r="B3540">
            <v>0</v>
          </cell>
        </row>
        <row r="3541">
          <cell r="A3541">
            <v>39971</v>
          </cell>
          <cell r="B3541">
            <v>0</v>
          </cell>
        </row>
        <row r="3542">
          <cell r="A3542">
            <v>39972</v>
          </cell>
          <cell r="B3542">
            <v>0.10009999999999999</v>
          </cell>
        </row>
        <row r="3543">
          <cell r="A3543">
            <v>39973</v>
          </cell>
          <cell r="B3543">
            <v>9.9000000000000005E-2</v>
          </cell>
        </row>
        <row r="3544">
          <cell r="A3544">
            <v>39974</v>
          </cell>
          <cell r="B3544">
            <v>9.9400000000000002E-2</v>
          </cell>
        </row>
        <row r="3545">
          <cell r="A3545">
            <v>39975</v>
          </cell>
          <cell r="B3545">
            <v>0</v>
          </cell>
        </row>
        <row r="3546">
          <cell r="A3546">
            <v>39976</v>
          </cell>
          <cell r="B3546">
            <v>9.11E-2</v>
          </cell>
        </row>
        <row r="3547">
          <cell r="A3547">
            <v>39977</v>
          </cell>
          <cell r="B3547">
            <v>0</v>
          </cell>
        </row>
        <row r="3548">
          <cell r="A3548">
            <v>39978</v>
          </cell>
          <cell r="B3548">
            <v>0</v>
          </cell>
        </row>
        <row r="3549">
          <cell r="A3549">
            <v>39979</v>
          </cell>
          <cell r="B3549">
            <v>9.01E-2</v>
          </cell>
        </row>
        <row r="3550">
          <cell r="A3550">
            <v>39980</v>
          </cell>
          <cell r="B3550">
            <v>8.9899999999999994E-2</v>
          </cell>
        </row>
        <row r="3551">
          <cell r="A3551">
            <v>39981</v>
          </cell>
          <cell r="B3551">
            <v>8.9899999999999994E-2</v>
          </cell>
        </row>
        <row r="3552">
          <cell r="A3552">
            <v>39982</v>
          </cell>
          <cell r="B3552">
            <v>0.09</v>
          </cell>
        </row>
        <row r="3553">
          <cell r="A3553">
            <v>39983</v>
          </cell>
          <cell r="B3553">
            <v>9.01E-2</v>
          </cell>
        </row>
        <row r="3554">
          <cell r="A3554">
            <v>39984</v>
          </cell>
          <cell r="B3554">
            <v>0</v>
          </cell>
        </row>
        <row r="3555">
          <cell r="A3555">
            <v>39985</v>
          </cell>
          <cell r="B3555">
            <v>0</v>
          </cell>
        </row>
        <row r="3556">
          <cell r="A3556">
            <v>39986</v>
          </cell>
          <cell r="B3556">
            <v>8.9800000000000005E-2</v>
          </cell>
        </row>
        <row r="3557">
          <cell r="A3557">
            <v>39987</v>
          </cell>
          <cell r="B3557">
            <v>8.9800000000000005E-2</v>
          </cell>
        </row>
        <row r="3558">
          <cell r="A3558">
            <v>39988</v>
          </cell>
          <cell r="B3558">
            <v>8.9700000000000002E-2</v>
          </cell>
        </row>
        <row r="3559">
          <cell r="A3559">
            <v>39989</v>
          </cell>
          <cell r="B3559">
            <v>8.9899999999999994E-2</v>
          </cell>
        </row>
        <row r="3560">
          <cell r="A3560">
            <v>39990</v>
          </cell>
          <cell r="B3560">
            <v>9.1200000000000003E-2</v>
          </cell>
        </row>
        <row r="3561">
          <cell r="A3561">
            <v>39991</v>
          </cell>
          <cell r="B3561">
            <v>0</v>
          </cell>
        </row>
        <row r="3562">
          <cell r="A3562">
            <v>39992</v>
          </cell>
          <cell r="B3562">
            <v>0</v>
          </cell>
        </row>
        <row r="3563">
          <cell r="A3563">
            <v>39993</v>
          </cell>
          <cell r="B3563">
            <v>9.11E-2</v>
          </cell>
        </row>
        <row r="3564">
          <cell r="A3564">
            <v>39994</v>
          </cell>
          <cell r="B3564">
            <v>8.9599999999999999E-2</v>
          </cell>
        </row>
        <row r="3565">
          <cell r="A3565">
            <v>39995</v>
          </cell>
          <cell r="B3565">
            <v>9.0800000000000006E-2</v>
          </cell>
        </row>
        <row r="3566">
          <cell r="A3566">
            <v>39996</v>
          </cell>
          <cell r="B3566">
            <v>9.0999999999999998E-2</v>
          </cell>
        </row>
        <row r="3567">
          <cell r="A3567">
            <v>39997</v>
          </cell>
          <cell r="B3567">
            <v>9.11E-2</v>
          </cell>
        </row>
        <row r="3568">
          <cell r="A3568">
            <v>39998</v>
          </cell>
          <cell r="B3568">
            <v>0</v>
          </cell>
        </row>
        <row r="3569">
          <cell r="A3569">
            <v>39999</v>
          </cell>
          <cell r="B3569">
            <v>0</v>
          </cell>
        </row>
        <row r="3570">
          <cell r="A3570">
            <v>40000</v>
          </cell>
          <cell r="B3570">
            <v>9.1200000000000003E-2</v>
          </cell>
        </row>
        <row r="3571">
          <cell r="A3571">
            <v>40001</v>
          </cell>
          <cell r="B3571">
            <v>9.1200000000000003E-2</v>
          </cell>
        </row>
        <row r="3572">
          <cell r="A3572">
            <v>40002</v>
          </cell>
          <cell r="B3572">
            <v>9.0200000000000002E-2</v>
          </cell>
        </row>
        <row r="3573">
          <cell r="A3573">
            <v>40003</v>
          </cell>
          <cell r="B3573">
            <v>9.01E-2</v>
          </cell>
        </row>
        <row r="3574">
          <cell r="A3574">
            <v>40004</v>
          </cell>
          <cell r="B3574">
            <v>9.1300000000000006E-2</v>
          </cell>
        </row>
        <row r="3575">
          <cell r="A3575">
            <v>40005</v>
          </cell>
          <cell r="B3575">
            <v>0</v>
          </cell>
        </row>
        <row r="3576">
          <cell r="A3576">
            <v>40006</v>
          </cell>
          <cell r="B3576">
            <v>0</v>
          </cell>
        </row>
        <row r="3577">
          <cell r="A3577">
            <v>40007</v>
          </cell>
          <cell r="B3577">
            <v>9.1200000000000003E-2</v>
          </cell>
        </row>
        <row r="3578">
          <cell r="A3578">
            <v>40008</v>
          </cell>
          <cell r="B3578">
            <v>0.09</v>
          </cell>
        </row>
        <row r="3579">
          <cell r="A3579">
            <v>40009</v>
          </cell>
          <cell r="B3579">
            <v>8.9599999999999999E-2</v>
          </cell>
        </row>
        <row r="3580">
          <cell r="A3580">
            <v>40010</v>
          </cell>
          <cell r="B3580">
            <v>9.1300000000000006E-2</v>
          </cell>
        </row>
        <row r="3581">
          <cell r="A3581">
            <v>40011</v>
          </cell>
          <cell r="B3581">
            <v>9.1300000000000006E-2</v>
          </cell>
        </row>
        <row r="3582">
          <cell r="A3582">
            <v>40012</v>
          </cell>
          <cell r="B3582">
            <v>0</v>
          </cell>
        </row>
        <row r="3583">
          <cell r="A3583">
            <v>40013</v>
          </cell>
          <cell r="B3583">
            <v>0</v>
          </cell>
        </row>
        <row r="3584">
          <cell r="A3584">
            <v>40014</v>
          </cell>
          <cell r="B3584">
            <v>9.1300000000000006E-2</v>
          </cell>
        </row>
        <row r="3585">
          <cell r="A3585">
            <v>40015</v>
          </cell>
          <cell r="B3585">
            <v>9.1200000000000003E-2</v>
          </cell>
        </row>
        <row r="3586">
          <cell r="A3586">
            <v>40016</v>
          </cell>
          <cell r="B3586">
            <v>0.09</v>
          </cell>
        </row>
        <row r="3587">
          <cell r="A3587">
            <v>40017</v>
          </cell>
          <cell r="B3587">
            <v>8.6199999999999999E-2</v>
          </cell>
        </row>
        <row r="3588">
          <cell r="A3588">
            <v>40018</v>
          </cell>
          <cell r="B3588">
            <v>8.6199999999999999E-2</v>
          </cell>
        </row>
        <row r="3589">
          <cell r="A3589">
            <v>40019</v>
          </cell>
          <cell r="B3589">
            <v>0</v>
          </cell>
        </row>
        <row r="3590">
          <cell r="A3590">
            <v>40020</v>
          </cell>
          <cell r="B3590">
            <v>0</v>
          </cell>
        </row>
        <row r="3591">
          <cell r="A3591">
            <v>40021</v>
          </cell>
          <cell r="B3591">
            <v>8.6199999999999999E-2</v>
          </cell>
        </row>
        <row r="3592">
          <cell r="A3592">
            <v>40022</v>
          </cell>
          <cell r="B3592">
            <v>8.5099999999999995E-2</v>
          </cell>
        </row>
        <row r="3593">
          <cell r="A3593">
            <v>40023</v>
          </cell>
          <cell r="B3593">
            <v>8.6199999999999999E-2</v>
          </cell>
        </row>
        <row r="3594">
          <cell r="A3594">
            <v>40024</v>
          </cell>
          <cell r="B3594">
            <v>8.6099999999999996E-2</v>
          </cell>
        </row>
        <row r="3595">
          <cell r="A3595">
            <v>40025</v>
          </cell>
          <cell r="B3595">
            <v>8.6099999999999996E-2</v>
          </cell>
        </row>
        <row r="3596">
          <cell r="A3596">
            <v>40026</v>
          </cell>
          <cell r="B3596">
            <v>0</v>
          </cell>
        </row>
        <row r="3597">
          <cell r="A3597">
            <v>40027</v>
          </cell>
          <cell r="B3597">
            <v>0</v>
          </cell>
        </row>
        <row r="3598">
          <cell r="A3598">
            <v>40028</v>
          </cell>
          <cell r="B3598">
            <v>8.6300000000000002E-2</v>
          </cell>
        </row>
        <row r="3599">
          <cell r="A3599">
            <v>40029</v>
          </cell>
          <cell r="B3599">
            <v>8.6099999999999996E-2</v>
          </cell>
        </row>
        <row r="3600">
          <cell r="A3600">
            <v>40030</v>
          </cell>
          <cell r="B3600">
            <v>8.6099999999999996E-2</v>
          </cell>
        </row>
        <row r="3601">
          <cell r="A3601">
            <v>40031</v>
          </cell>
          <cell r="B3601">
            <v>8.6199999999999999E-2</v>
          </cell>
        </row>
        <row r="3602">
          <cell r="A3602">
            <v>40032</v>
          </cell>
          <cell r="B3602">
            <v>8.6199999999999999E-2</v>
          </cell>
        </row>
        <row r="3603">
          <cell r="A3603">
            <v>40033</v>
          </cell>
          <cell r="B3603">
            <v>0</v>
          </cell>
        </row>
        <row r="3604">
          <cell r="A3604">
            <v>40034</v>
          </cell>
          <cell r="B3604">
            <v>0</v>
          </cell>
        </row>
        <row r="3605">
          <cell r="A3605">
            <v>40035</v>
          </cell>
          <cell r="B3605">
            <v>8.6199999999999999E-2</v>
          </cell>
        </row>
        <row r="3606">
          <cell r="A3606">
            <v>40036</v>
          </cell>
          <cell r="B3606">
            <v>8.6199999999999999E-2</v>
          </cell>
        </row>
        <row r="3607">
          <cell r="A3607">
            <v>40037</v>
          </cell>
          <cell r="B3607">
            <v>8.6199999999999999E-2</v>
          </cell>
        </row>
        <row r="3608">
          <cell r="A3608">
            <v>40038</v>
          </cell>
          <cell r="B3608">
            <v>8.6199999999999999E-2</v>
          </cell>
        </row>
        <row r="3609">
          <cell r="A3609">
            <v>40039</v>
          </cell>
          <cell r="B3609">
            <v>8.6199999999999999E-2</v>
          </cell>
        </row>
        <row r="3610">
          <cell r="A3610">
            <v>40040</v>
          </cell>
          <cell r="B3610">
            <v>0</v>
          </cell>
        </row>
        <row r="3611">
          <cell r="A3611">
            <v>40041</v>
          </cell>
          <cell r="B3611">
            <v>0</v>
          </cell>
        </row>
        <row r="3612">
          <cell r="A3612">
            <v>40042</v>
          </cell>
          <cell r="B3612">
            <v>8.6199999999999999E-2</v>
          </cell>
        </row>
        <row r="3613">
          <cell r="A3613">
            <v>40043</v>
          </cell>
          <cell r="B3613">
            <v>8.6199999999999999E-2</v>
          </cell>
        </row>
        <row r="3614">
          <cell r="A3614">
            <v>40044</v>
          </cell>
          <cell r="B3614">
            <v>8.6300000000000002E-2</v>
          </cell>
        </row>
        <row r="3615">
          <cell r="A3615">
            <v>40045</v>
          </cell>
          <cell r="B3615">
            <v>8.6300000000000002E-2</v>
          </cell>
        </row>
        <row r="3616">
          <cell r="A3616">
            <v>40046</v>
          </cell>
          <cell r="B3616">
            <v>8.6199999999999999E-2</v>
          </cell>
        </row>
        <row r="3617">
          <cell r="A3617">
            <v>40047</v>
          </cell>
          <cell r="B3617">
            <v>0</v>
          </cell>
        </row>
        <row r="3618">
          <cell r="A3618">
            <v>40048</v>
          </cell>
          <cell r="B3618">
            <v>0</v>
          </cell>
        </row>
        <row r="3619">
          <cell r="A3619">
            <v>40049</v>
          </cell>
          <cell r="B3619">
            <v>8.6199999999999999E-2</v>
          </cell>
        </row>
        <row r="3620">
          <cell r="A3620">
            <v>40050</v>
          </cell>
          <cell r="B3620">
            <v>8.6199999999999999E-2</v>
          </cell>
        </row>
        <row r="3621">
          <cell r="A3621">
            <v>40051</v>
          </cell>
          <cell r="B3621">
            <v>8.6199999999999999E-2</v>
          </cell>
        </row>
        <row r="3622">
          <cell r="A3622">
            <v>40052</v>
          </cell>
          <cell r="B3622">
            <v>8.6199999999999999E-2</v>
          </cell>
        </row>
        <row r="3623">
          <cell r="A3623">
            <v>40053</v>
          </cell>
          <cell r="B3623">
            <v>8.6199999999999999E-2</v>
          </cell>
        </row>
        <row r="3624">
          <cell r="A3624">
            <v>40054</v>
          </cell>
          <cell r="B3624">
            <v>0</v>
          </cell>
        </row>
        <row r="3625">
          <cell r="A3625">
            <v>40055</v>
          </cell>
          <cell r="B3625">
            <v>0</v>
          </cell>
        </row>
        <row r="3626">
          <cell r="A3626">
            <v>40056</v>
          </cell>
          <cell r="B3626">
            <v>8.6199999999999999E-2</v>
          </cell>
        </row>
        <row r="3627">
          <cell r="A3627">
            <v>40057</v>
          </cell>
          <cell r="B3627">
            <v>8.6199999999999999E-2</v>
          </cell>
        </row>
        <row r="3628">
          <cell r="A3628">
            <v>40058</v>
          </cell>
          <cell r="B3628">
            <v>8.6199999999999999E-2</v>
          </cell>
        </row>
        <row r="3629">
          <cell r="A3629">
            <v>40059</v>
          </cell>
          <cell r="B3629">
            <v>8.6199999999999999E-2</v>
          </cell>
        </row>
        <row r="3630">
          <cell r="A3630">
            <v>40060</v>
          </cell>
          <cell r="B3630">
            <v>8.6199999999999999E-2</v>
          </cell>
        </row>
        <row r="3631">
          <cell r="A3631">
            <v>40061</v>
          </cell>
          <cell r="B3631">
            <v>0</v>
          </cell>
        </row>
        <row r="3632">
          <cell r="A3632">
            <v>40062</v>
          </cell>
          <cell r="B3632">
            <v>0</v>
          </cell>
        </row>
        <row r="3633">
          <cell r="A3633">
            <v>40063</v>
          </cell>
          <cell r="B3633">
            <v>0</v>
          </cell>
        </row>
        <row r="3634">
          <cell r="A3634">
            <v>40064</v>
          </cell>
          <cell r="B3634">
            <v>8.6199999999999999E-2</v>
          </cell>
        </row>
        <row r="3635">
          <cell r="A3635">
            <v>40065</v>
          </cell>
          <cell r="B3635">
            <v>8.6300000000000002E-2</v>
          </cell>
        </row>
        <row r="3636">
          <cell r="A3636">
            <v>40066</v>
          </cell>
          <cell r="B3636">
            <v>8.6300000000000002E-2</v>
          </cell>
        </row>
        <row r="3637">
          <cell r="A3637">
            <v>40067</v>
          </cell>
          <cell r="B3637">
            <v>8.6300000000000002E-2</v>
          </cell>
        </row>
        <row r="3638">
          <cell r="A3638">
            <v>40068</v>
          </cell>
          <cell r="B3638">
            <v>0</v>
          </cell>
        </row>
        <row r="3639">
          <cell r="A3639">
            <v>40069</v>
          </cell>
          <cell r="B3639">
            <v>0</v>
          </cell>
        </row>
        <row r="3640">
          <cell r="A3640">
            <v>40070</v>
          </cell>
          <cell r="B3640">
            <v>8.6300000000000002E-2</v>
          </cell>
        </row>
        <row r="3641">
          <cell r="A3641">
            <v>40071</v>
          </cell>
          <cell r="B3641">
            <v>8.6199999999999999E-2</v>
          </cell>
        </row>
        <row r="3642">
          <cell r="A3642">
            <v>40072</v>
          </cell>
          <cell r="B3642">
            <v>8.6300000000000002E-2</v>
          </cell>
        </row>
        <row r="3643">
          <cell r="A3643">
            <v>40073</v>
          </cell>
          <cell r="B3643">
            <v>8.6199999999999999E-2</v>
          </cell>
        </row>
        <row r="3644">
          <cell r="A3644">
            <v>40074</v>
          </cell>
          <cell r="B3644">
            <v>8.6300000000000002E-2</v>
          </cell>
        </row>
        <row r="3645">
          <cell r="A3645">
            <v>40075</v>
          </cell>
          <cell r="B3645">
            <v>0</v>
          </cell>
        </row>
        <row r="3646">
          <cell r="A3646">
            <v>40076</v>
          </cell>
          <cell r="B3646">
            <v>0</v>
          </cell>
        </row>
        <row r="3647">
          <cell r="A3647">
            <v>40077</v>
          </cell>
          <cell r="B3647">
            <v>8.6199999999999999E-2</v>
          </cell>
        </row>
        <row r="3648">
          <cell r="A3648">
            <v>40078</v>
          </cell>
          <cell r="B3648">
            <v>8.6300000000000002E-2</v>
          </cell>
        </row>
        <row r="3649">
          <cell r="A3649">
            <v>40079</v>
          </cell>
          <cell r="B3649">
            <v>8.6300000000000002E-2</v>
          </cell>
        </row>
        <row r="3650">
          <cell r="A3650">
            <v>40080</v>
          </cell>
          <cell r="B3650">
            <v>8.6199999999999999E-2</v>
          </cell>
        </row>
        <row r="3651">
          <cell r="A3651">
            <v>40081</v>
          </cell>
          <cell r="B3651">
            <v>8.6199999999999999E-2</v>
          </cell>
        </row>
        <row r="3652">
          <cell r="A3652">
            <v>40082</v>
          </cell>
          <cell r="B3652">
            <v>0</v>
          </cell>
        </row>
        <row r="3653">
          <cell r="A3653">
            <v>40083</v>
          </cell>
          <cell r="B3653">
            <v>0</v>
          </cell>
        </row>
        <row r="3654">
          <cell r="A3654">
            <v>40084</v>
          </cell>
          <cell r="B3654">
            <v>8.6199999999999999E-2</v>
          </cell>
        </row>
        <row r="3655">
          <cell r="A3655">
            <v>40085</v>
          </cell>
          <cell r="B3655">
            <v>8.5900000000000004E-2</v>
          </cell>
        </row>
        <row r="3656">
          <cell r="A3656">
            <v>40086</v>
          </cell>
          <cell r="B3656">
            <v>8.5999999999999993E-2</v>
          </cell>
        </row>
        <row r="3657">
          <cell r="A3657">
            <v>40087</v>
          </cell>
          <cell r="B3657">
            <v>8.6199999999999999E-2</v>
          </cell>
        </row>
        <row r="3658">
          <cell r="A3658">
            <v>40088</v>
          </cell>
          <cell r="B3658">
            <v>8.6199999999999999E-2</v>
          </cell>
        </row>
        <row r="3659">
          <cell r="A3659">
            <v>40089</v>
          </cell>
          <cell r="B3659">
            <v>0</v>
          </cell>
        </row>
        <row r="3660">
          <cell r="A3660">
            <v>40090</v>
          </cell>
          <cell r="B3660">
            <v>0</v>
          </cell>
        </row>
        <row r="3661">
          <cell r="A3661">
            <v>40091</v>
          </cell>
          <cell r="B3661">
            <v>8.6199999999999999E-2</v>
          </cell>
        </row>
        <row r="3662">
          <cell r="A3662">
            <v>40092</v>
          </cell>
          <cell r="B3662">
            <v>8.6199999999999999E-2</v>
          </cell>
        </row>
        <row r="3663">
          <cell r="A3663">
            <v>40093</v>
          </cell>
          <cell r="B3663">
            <v>8.6199999999999999E-2</v>
          </cell>
        </row>
        <row r="3664">
          <cell r="A3664">
            <v>40094</v>
          </cell>
          <cell r="B3664">
            <v>8.6099999999999996E-2</v>
          </cell>
        </row>
        <row r="3665">
          <cell r="A3665">
            <v>40095</v>
          </cell>
          <cell r="B3665">
            <v>8.6099999999999996E-2</v>
          </cell>
        </row>
        <row r="3666">
          <cell r="A3666">
            <v>40096</v>
          </cell>
          <cell r="B3666">
            <v>0</v>
          </cell>
        </row>
        <row r="3667">
          <cell r="A3667">
            <v>40097</v>
          </cell>
          <cell r="B3667">
            <v>0</v>
          </cell>
        </row>
        <row r="3668">
          <cell r="A3668">
            <v>40098</v>
          </cell>
          <cell r="B3668">
            <v>0</v>
          </cell>
        </row>
        <row r="3669">
          <cell r="A3669">
            <v>40099</v>
          </cell>
          <cell r="B3669">
            <v>8.6099999999999996E-2</v>
          </cell>
        </row>
        <row r="3670">
          <cell r="A3670">
            <v>40100</v>
          </cell>
          <cell r="B3670">
            <v>8.6099999999999996E-2</v>
          </cell>
        </row>
        <row r="3671">
          <cell r="A3671">
            <v>40101</v>
          </cell>
          <cell r="B3671">
            <v>8.6099999999999996E-2</v>
          </cell>
        </row>
        <row r="3672">
          <cell r="A3672">
            <v>40102</v>
          </cell>
          <cell r="B3672">
            <v>8.6199999999999999E-2</v>
          </cell>
        </row>
        <row r="3673">
          <cell r="A3673">
            <v>40103</v>
          </cell>
          <cell r="B3673">
            <v>0</v>
          </cell>
        </row>
        <row r="3674">
          <cell r="A3674">
            <v>40104</v>
          </cell>
          <cell r="B3674">
            <v>0</v>
          </cell>
        </row>
        <row r="3675">
          <cell r="A3675">
            <v>40105</v>
          </cell>
          <cell r="B3675">
            <v>8.6199999999999999E-2</v>
          </cell>
        </row>
        <row r="3676">
          <cell r="A3676">
            <v>40106</v>
          </cell>
          <cell r="B3676">
            <v>8.6199999999999999E-2</v>
          </cell>
        </row>
        <row r="3677">
          <cell r="A3677">
            <v>40107</v>
          </cell>
          <cell r="B3677">
            <v>8.6199999999999999E-2</v>
          </cell>
        </row>
        <row r="3678">
          <cell r="A3678">
            <v>40108</v>
          </cell>
          <cell r="B3678">
            <v>8.6199999999999999E-2</v>
          </cell>
        </row>
        <row r="3679">
          <cell r="A3679">
            <v>40109</v>
          </cell>
          <cell r="B3679">
            <v>8.6199999999999999E-2</v>
          </cell>
        </row>
        <row r="3680">
          <cell r="A3680">
            <v>40110</v>
          </cell>
          <cell r="B3680">
            <v>0</v>
          </cell>
        </row>
        <row r="3681">
          <cell r="A3681">
            <v>40111</v>
          </cell>
          <cell r="B3681">
            <v>0</v>
          </cell>
        </row>
        <row r="3682">
          <cell r="A3682">
            <v>40112</v>
          </cell>
          <cell r="B3682">
            <v>8.6199999999999999E-2</v>
          </cell>
        </row>
        <row r="3683">
          <cell r="A3683">
            <v>40113</v>
          </cell>
          <cell r="B3683">
            <v>8.6199999999999999E-2</v>
          </cell>
        </row>
        <row r="3684">
          <cell r="A3684">
            <v>40114</v>
          </cell>
          <cell r="B3684">
            <v>8.6099999999999996E-2</v>
          </cell>
        </row>
        <row r="3685">
          <cell r="A3685">
            <v>40115</v>
          </cell>
          <cell r="B3685">
            <v>8.6199999999999999E-2</v>
          </cell>
        </row>
        <row r="3686">
          <cell r="A3686">
            <v>40116</v>
          </cell>
          <cell r="B3686">
            <v>8.6199999999999999E-2</v>
          </cell>
        </row>
        <row r="3687">
          <cell r="A3687">
            <v>40117</v>
          </cell>
          <cell r="B3687">
            <v>0</v>
          </cell>
        </row>
        <row r="3688">
          <cell r="A3688">
            <v>40118</v>
          </cell>
          <cell r="B3688">
            <v>0</v>
          </cell>
        </row>
        <row r="3689">
          <cell r="A3689">
            <v>40119</v>
          </cell>
          <cell r="B3689">
            <v>0</v>
          </cell>
        </row>
        <row r="3690">
          <cell r="A3690">
            <v>40120</v>
          </cell>
          <cell r="B3690">
            <v>8.6300000000000002E-2</v>
          </cell>
        </row>
        <row r="3691">
          <cell r="A3691">
            <v>40121</v>
          </cell>
          <cell r="B3691">
            <v>8.6300000000000002E-2</v>
          </cell>
        </row>
        <row r="3692">
          <cell r="A3692">
            <v>40122</v>
          </cell>
          <cell r="B3692">
            <v>8.6300000000000002E-2</v>
          </cell>
        </row>
        <row r="3693">
          <cell r="A3693">
            <v>40123</v>
          </cell>
          <cell r="B3693">
            <v>8.6300000000000002E-2</v>
          </cell>
        </row>
        <row r="3694">
          <cell r="A3694">
            <v>40124</v>
          </cell>
          <cell r="B3694">
            <v>0</v>
          </cell>
        </row>
        <row r="3695">
          <cell r="A3695">
            <v>40125</v>
          </cell>
          <cell r="B3695">
            <v>0</v>
          </cell>
        </row>
        <row r="3696">
          <cell r="A3696">
            <v>40126</v>
          </cell>
          <cell r="B3696">
            <v>8.6300000000000002E-2</v>
          </cell>
        </row>
        <row r="3697">
          <cell r="A3697">
            <v>40127</v>
          </cell>
          <cell r="B3697">
            <v>8.6300000000000002E-2</v>
          </cell>
        </row>
        <row r="3698">
          <cell r="A3698">
            <v>40128</v>
          </cell>
          <cell r="B3698">
            <v>8.6400000000000005E-2</v>
          </cell>
        </row>
        <row r="3699">
          <cell r="A3699">
            <v>40129</v>
          </cell>
          <cell r="B3699">
            <v>8.6300000000000002E-2</v>
          </cell>
        </row>
        <row r="3700">
          <cell r="A3700">
            <v>40130</v>
          </cell>
          <cell r="B3700">
            <v>8.6300000000000002E-2</v>
          </cell>
        </row>
        <row r="3701">
          <cell r="A3701">
            <v>40131</v>
          </cell>
          <cell r="B3701">
            <v>0</v>
          </cell>
        </row>
        <row r="3702">
          <cell r="A3702">
            <v>40132</v>
          </cell>
          <cell r="B3702">
            <v>0</v>
          </cell>
        </row>
        <row r="3703">
          <cell r="A3703">
            <v>40133</v>
          </cell>
          <cell r="B3703">
            <v>8.6300000000000002E-2</v>
          </cell>
        </row>
        <row r="3704">
          <cell r="A3704">
            <v>40134</v>
          </cell>
          <cell r="B3704">
            <v>8.6199999999999999E-2</v>
          </cell>
        </row>
        <row r="3705">
          <cell r="A3705">
            <v>40135</v>
          </cell>
          <cell r="B3705">
            <v>8.6199999999999999E-2</v>
          </cell>
        </row>
        <row r="3706">
          <cell r="A3706">
            <v>40136</v>
          </cell>
          <cell r="B3706">
            <v>8.6199999999999999E-2</v>
          </cell>
        </row>
        <row r="3707">
          <cell r="A3707">
            <v>40137</v>
          </cell>
          <cell r="B3707">
            <v>8.6300000000000002E-2</v>
          </cell>
        </row>
        <row r="3708">
          <cell r="A3708">
            <v>40138</v>
          </cell>
          <cell r="B3708">
            <v>0</v>
          </cell>
        </row>
        <row r="3709">
          <cell r="A3709">
            <v>40139</v>
          </cell>
          <cell r="B3709">
            <v>0</v>
          </cell>
        </row>
        <row r="3710">
          <cell r="A3710">
            <v>40140</v>
          </cell>
          <cell r="B3710">
            <v>8.6099999999999996E-2</v>
          </cell>
        </row>
        <row r="3711">
          <cell r="A3711">
            <v>40141</v>
          </cell>
          <cell r="B3711">
            <v>8.6400000000000005E-2</v>
          </cell>
        </row>
        <row r="3712">
          <cell r="A3712">
            <v>40142</v>
          </cell>
          <cell r="B3712">
            <v>8.6499999999999994E-2</v>
          </cell>
        </row>
        <row r="3713">
          <cell r="A3713">
            <v>40143</v>
          </cell>
          <cell r="B3713">
            <v>8.6499999999999994E-2</v>
          </cell>
        </row>
        <row r="3714">
          <cell r="A3714">
            <v>40144</v>
          </cell>
          <cell r="B3714">
            <v>8.5999999999999993E-2</v>
          </cell>
        </row>
        <row r="3715">
          <cell r="A3715">
            <v>40145</v>
          </cell>
          <cell r="B3715">
            <v>0</v>
          </cell>
        </row>
        <row r="3716">
          <cell r="A3716">
            <v>40146</v>
          </cell>
          <cell r="B3716">
            <v>0</v>
          </cell>
        </row>
        <row r="3717">
          <cell r="A3717">
            <v>40147</v>
          </cell>
          <cell r="B3717">
            <v>8.6199999999999999E-2</v>
          </cell>
        </row>
        <row r="3718">
          <cell r="A3718">
            <v>40148</v>
          </cell>
          <cell r="B3718">
            <v>8.5999999999999993E-2</v>
          </cell>
        </row>
        <row r="3719">
          <cell r="A3719">
            <v>40149</v>
          </cell>
          <cell r="B3719">
            <v>8.6300000000000002E-2</v>
          </cell>
        </row>
        <row r="3720">
          <cell r="A3720">
            <v>40150</v>
          </cell>
          <cell r="B3720">
            <v>8.6300000000000002E-2</v>
          </cell>
        </row>
        <row r="3721">
          <cell r="A3721">
            <v>40151</v>
          </cell>
          <cell r="B3721">
            <v>8.6199999999999999E-2</v>
          </cell>
        </row>
        <row r="3722">
          <cell r="A3722">
            <v>40152</v>
          </cell>
          <cell r="B3722">
            <v>0</v>
          </cell>
        </row>
        <row r="3723">
          <cell r="A3723">
            <v>40153</v>
          </cell>
          <cell r="B3723">
            <v>0</v>
          </cell>
        </row>
        <row r="3724">
          <cell r="A3724">
            <v>40154</v>
          </cell>
          <cell r="B3724">
            <v>8.5599999999999996E-2</v>
          </cell>
        </row>
        <row r="3725">
          <cell r="A3725">
            <v>40155</v>
          </cell>
          <cell r="B3725">
            <v>8.6099999999999996E-2</v>
          </cell>
        </row>
        <row r="3726">
          <cell r="A3726">
            <v>40156</v>
          </cell>
          <cell r="B3726">
            <v>8.6300000000000002E-2</v>
          </cell>
        </row>
        <row r="3727">
          <cell r="A3727">
            <v>40157</v>
          </cell>
          <cell r="B3727">
            <v>8.6199999999999999E-2</v>
          </cell>
        </row>
        <row r="3728">
          <cell r="A3728">
            <v>40158</v>
          </cell>
          <cell r="B3728">
            <v>8.6199999999999999E-2</v>
          </cell>
        </row>
        <row r="3729">
          <cell r="A3729">
            <v>40159</v>
          </cell>
          <cell r="B3729">
            <v>0</v>
          </cell>
        </row>
        <row r="3730">
          <cell r="A3730">
            <v>40160</v>
          </cell>
          <cell r="B3730">
            <v>0</v>
          </cell>
        </row>
        <row r="3731">
          <cell r="A3731">
            <v>40161</v>
          </cell>
          <cell r="B3731">
            <v>8.6199999999999999E-2</v>
          </cell>
        </row>
        <row r="3732">
          <cell r="A3732">
            <v>40162</v>
          </cell>
          <cell r="B3732">
            <v>8.6300000000000002E-2</v>
          </cell>
        </row>
        <row r="3733">
          <cell r="A3733">
            <v>40163</v>
          </cell>
          <cell r="B3733">
            <v>8.6300000000000002E-2</v>
          </cell>
        </row>
        <row r="3734">
          <cell r="A3734">
            <v>40164</v>
          </cell>
          <cell r="B3734">
            <v>8.6300000000000002E-2</v>
          </cell>
        </row>
        <row r="3735">
          <cell r="A3735">
            <v>40165</v>
          </cell>
          <cell r="B3735">
            <v>8.6300000000000002E-2</v>
          </cell>
        </row>
        <row r="3736">
          <cell r="A3736">
            <v>40166</v>
          </cell>
          <cell r="B3736">
            <v>0</v>
          </cell>
        </row>
        <row r="3737">
          <cell r="A3737">
            <v>40167</v>
          </cell>
          <cell r="B3737">
            <v>0</v>
          </cell>
        </row>
        <row r="3738">
          <cell r="A3738">
            <v>40168</v>
          </cell>
          <cell r="B3738">
            <v>8.6400000000000005E-2</v>
          </cell>
        </row>
        <row r="3739">
          <cell r="A3739">
            <v>40169</v>
          </cell>
          <cell r="B3739">
            <v>8.6199999999999999E-2</v>
          </cell>
        </row>
        <row r="3740">
          <cell r="A3740">
            <v>40170</v>
          </cell>
          <cell r="B3740">
            <v>8.6099999999999996E-2</v>
          </cell>
        </row>
        <row r="3741">
          <cell r="A3741">
            <v>40171</v>
          </cell>
          <cell r="B3741">
            <v>8.6099999999999996E-2</v>
          </cell>
        </row>
        <row r="3742">
          <cell r="A3742">
            <v>40172</v>
          </cell>
          <cell r="B3742">
            <v>0</v>
          </cell>
        </row>
        <row r="3743">
          <cell r="A3743">
            <v>40173</v>
          </cell>
          <cell r="B3743">
            <v>0</v>
          </cell>
        </row>
        <row r="3744">
          <cell r="A3744">
            <v>40174</v>
          </cell>
          <cell r="B3744">
            <v>0</v>
          </cell>
        </row>
        <row r="3745">
          <cell r="A3745">
            <v>40175</v>
          </cell>
          <cell r="B3745">
            <v>8.6199999999999999E-2</v>
          </cell>
        </row>
        <row r="3746">
          <cell r="A3746">
            <v>40176</v>
          </cell>
          <cell r="B3746">
            <v>8.6199999999999999E-2</v>
          </cell>
        </row>
        <row r="3747">
          <cell r="A3747">
            <v>40177</v>
          </cell>
          <cell r="B3747">
            <v>8.5500000000000007E-2</v>
          </cell>
        </row>
        <row r="3748">
          <cell r="A3748">
            <v>40178</v>
          </cell>
          <cell r="B3748">
            <v>8.5500000000000007E-2</v>
          </cell>
        </row>
        <row r="3749">
          <cell r="A3749">
            <v>40179</v>
          </cell>
          <cell r="B3749">
            <v>0</v>
          </cell>
        </row>
        <row r="3750">
          <cell r="A3750">
            <v>40180</v>
          </cell>
          <cell r="B3750">
            <v>0</v>
          </cell>
        </row>
        <row r="3751">
          <cell r="A3751">
            <v>40181</v>
          </cell>
          <cell r="B3751">
            <v>0</v>
          </cell>
        </row>
        <row r="3752">
          <cell r="A3752">
            <v>40182</v>
          </cell>
          <cell r="B3752">
            <v>8.6099999999999996E-2</v>
          </cell>
        </row>
        <row r="3753">
          <cell r="A3753">
            <v>40183</v>
          </cell>
          <cell r="B3753">
            <v>8.6099999999999996E-2</v>
          </cell>
        </row>
        <row r="3754">
          <cell r="A3754">
            <v>40184</v>
          </cell>
          <cell r="B3754">
            <v>8.6099999999999996E-2</v>
          </cell>
        </row>
        <row r="3755">
          <cell r="A3755">
            <v>40185</v>
          </cell>
          <cell r="B3755">
            <v>8.6199999999999999E-2</v>
          </cell>
        </row>
        <row r="3756">
          <cell r="A3756">
            <v>40186</v>
          </cell>
          <cell r="B3756">
            <v>8.6199999999999999E-2</v>
          </cell>
        </row>
        <row r="3757">
          <cell r="A3757">
            <v>40187</v>
          </cell>
          <cell r="B3757">
            <v>0</v>
          </cell>
        </row>
        <row r="3758">
          <cell r="A3758">
            <v>40188</v>
          </cell>
          <cell r="B3758">
            <v>0</v>
          </cell>
        </row>
        <row r="3759">
          <cell r="A3759">
            <v>40189</v>
          </cell>
          <cell r="B3759">
            <v>8.6199999999999999E-2</v>
          </cell>
        </row>
        <row r="3760">
          <cell r="A3760">
            <v>40190</v>
          </cell>
          <cell r="B3760">
            <v>8.6199999999999999E-2</v>
          </cell>
        </row>
        <row r="3761">
          <cell r="A3761">
            <v>40191</v>
          </cell>
          <cell r="B3761">
            <v>8.6199999999999999E-2</v>
          </cell>
        </row>
        <row r="3762">
          <cell r="A3762">
            <v>40192</v>
          </cell>
          <cell r="B3762">
            <v>8.6199999999999999E-2</v>
          </cell>
        </row>
        <row r="3763">
          <cell r="A3763">
            <v>40193</v>
          </cell>
          <cell r="B3763">
            <v>8.6099999999999996E-2</v>
          </cell>
        </row>
        <row r="3764">
          <cell r="A3764">
            <v>40194</v>
          </cell>
          <cell r="B3764">
            <v>0</v>
          </cell>
        </row>
        <row r="3765">
          <cell r="A3765">
            <v>40195</v>
          </cell>
          <cell r="B3765">
            <v>0</v>
          </cell>
        </row>
        <row r="3766">
          <cell r="A3766">
            <v>40196</v>
          </cell>
          <cell r="B3766">
            <v>8.6099999999999996E-2</v>
          </cell>
        </row>
        <row r="3767">
          <cell r="A3767">
            <v>40197</v>
          </cell>
          <cell r="B3767">
            <v>8.6099999999999996E-2</v>
          </cell>
        </row>
        <row r="3768">
          <cell r="A3768">
            <v>40198</v>
          </cell>
          <cell r="B3768">
            <v>8.6199999999999999E-2</v>
          </cell>
        </row>
        <row r="3769">
          <cell r="A3769">
            <v>40199</v>
          </cell>
          <cell r="B3769">
            <v>8.6199999999999999E-2</v>
          </cell>
        </row>
        <row r="3770">
          <cell r="A3770">
            <v>40200</v>
          </cell>
          <cell r="B3770">
            <v>8.6199999999999999E-2</v>
          </cell>
        </row>
        <row r="3771">
          <cell r="A3771">
            <v>40201</v>
          </cell>
          <cell r="B3771">
            <v>0</v>
          </cell>
        </row>
        <row r="3772">
          <cell r="A3772">
            <v>40202</v>
          </cell>
          <cell r="B3772">
            <v>0</v>
          </cell>
        </row>
        <row r="3773">
          <cell r="A3773">
            <v>40203</v>
          </cell>
          <cell r="B3773">
            <v>8.6199999999999999E-2</v>
          </cell>
        </row>
        <row r="3774">
          <cell r="A3774">
            <v>40204</v>
          </cell>
          <cell r="B3774">
            <v>8.6199999999999999E-2</v>
          </cell>
        </row>
        <row r="3775">
          <cell r="A3775">
            <v>40205</v>
          </cell>
          <cell r="B3775">
            <v>8.6199999999999999E-2</v>
          </cell>
        </row>
        <row r="3776">
          <cell r="A3776">
            <v>40206</v>
          </cell>
          <cell r="B3776">
            <v>8.6199999999999999E-2</v>
          </cell>
        </row>
        <row r="3777">
          <cell r="A3777">
            <v>40207</v>
          </cell>
          <cell r="B3777">
            <v>8.6300000000000002E-2</v>
          </cell>
        </row>
        <row r="3778">
          <cell r="A3778">
            <v>40208</v>
          </cell>
          <cell r="B3778">
            <v>0</v>
          </cell>
        </row>
        <row r="3779">
          <cell r="A3779">
            <v>40209</v>
          </cell>
          <cell r="B3779">
            <v>0</v>
          </cell>
        </row>
        <row r="3780">
          <cell r="A3780">
            <v>40210</v>
          </cell>
          <cell r="B3780">
            <v>8.6300000000000002E-2</v>
          </cell>
        </row>
        <row r="3781">
          <cell r="A3781">
            <v>40211</v>
          </cell>
          <cell r="B3781">
            <v>8.6199999999999999E-2</v>
          </cell>
        </row>
        <row r="3782">
          <cell r="A3782">
            <v>40212</v>
          </cell>
          <cell r="B3782">
            <v>8.6099999999999996E-2</v>
          </cell>
        </row>
        <row r="3783">
          <cell r="A3783">
            <v>40213</v>
          </cell>
          <cell r="B3783">
            <v>8.6199999999999999E-2</v>
          </cell>
        </row>
        <row r="3784">
          <cell r="A3784">
            <v>40214</v>
          </cell>
          <cell r="B3784">
            <v>8.6199999999999999E-2</v>
          </cell>
        </row>
        <row r="3785">
          <cell r="A3785">
            <v>40215</v>
          </cell>
          <cell r="B3785">
            <v>0</v>
          </cell>
        </row>
        <row r="3786">
          <cell r="A3786">
            <v>40216</v>
          </cell>
          <cell r="B3786">
            <v>0</v>
          </cell>
        </row>
        <row r="3787">
          <cell r="A3787">
            <v>40217</v>
          </cell>
          <cell r="B3787">
            <v>8.6199999999999999E-2</v>
          </cell>
        </row>
        <row r="3788">
          <cell r="A3788">
            <v>40218</v>
          </cell>
          <cell r="B3788">
            <v>8.6199999999999999E-2</v>
          </cell>
        </row>
        <row r="3789">
          <cell r="A3789">
            <v>40219</v>
          </cell>
          <cell r="B3789">
            <v>8.6199999999999999E-2</v>
          </cell>
        </row>
        <row r="3790">
          <cell r="A3790">
            <v>40220</v>
          </cell>
          <cell r="B3790">
            <v>8.6199999999999999E-2</v>
          </cell>
        </row>
        <row r="3791">
          <cell r="A3791">
            <v>40221</v>
          </cell>
          <cell r="B3791">
            <v>8.6199999999999999E-2</v>
          </cell>
        </row>
        <row r="3792">
          <cell r="A3792">
            <v>40222</v>
          </cell>
          <cell r="B3792">
            <v>0</v>
          </cell>
        </row>
        <row r="3793">
          <cell r="A3793">
            <v>40223</v>
          </cell>
          <cell r="B3793">
            <v>0</v>
          </cell>
        </row>
        <row r="3794">
          <cell r="A3794">
            <v>40224</v>
          </cell>
          <cell r="B3794">
            <v>0</v>
          </cell>
        </row>
        <row r="3795">
          <cell r="A3795">
            <v>40225</v>
          </cell>
          <cell r="B3795">
            <v>0</v>
          </cell>
        </row>
        <row r="3796">
          <cell r="A3796">
            <v>40226</v>
          </cell>
          <cell r="B3796">
            <v>8.6199999999999999E-2</v>
          </cell>
        </row>
        <row r="3797">
          <cell r="A3797">
            <v>40227</v>
          </cell>
          <cell r="B3797">
            <v>8.6300000000000002E-2</v>
          </cell>
        </row>
        <row r="3798">
          <cell r="A3798">
            <v>40228</v>
          </cell>
          <cell r="B3798">
            <v>8.6300000000000002E-2</v>
          </cell>
        </row>
        <row r="3799">
          <cell r="A3799">
            <v>40229</v>
          </cell>
          <cell r="B3799">
            <v>0</v>
          </cell>
        </row>
        <row r="3800">
          <cell r="A3800">
            <v>40230</v>
          </cell>
          <cell r="B3800">
            <v>0</v>
          </cell>
        </row>
        <row r="3801">
          <cell r="A3801">
            <v>40231</v>
          </cell>
          <cell r="B3801">
            <v>8.6300000000000002E-2</v>
          </cell>
        </row>
        <row r="3802">
          <cell r="A3802">
            <v>40232</v>
          </cell>
          <cell r="B3802">
            <v>8.6300000000000002E-2</v>
          </cell>
        </row>
        <row r="3803">
          <cell r="A3803">
            <v>40233</v>
          </cell>
          <cell r="B3803">
            <v>8.6199999999999999E-2</v>
          </cell>
        </row>
        <row r="3804">
          <cell r="A3804">
            <v>40234</v>
          </cell>
          <cell r="B3804">
            <v>8.6199999999999999E-2</v>
          </cell>
        </row>
        <row r="3805">
          <cell r="A3805">
            <v>40235</v>
          </cell>
          <cell r="B3805">
            <v>8.6199999999999999E-2</v>
          </cell>
        </row>
        <row r="3806">
          <cell r="A3806">
            <v>40236</v>
          </cell>
          <cell r="B3806">
            <v>0</v>
          </cell>
        </row>
        <row r="3807">
          <cell r="A3807">
            <v>40237</v>
          </cell>
          <cell r="B3807">
            <v>0</v>
          </cell>
        </row>
        <row r="3808">
          <cell r="A3808">
            <v>40238</v>
          </cell>
          <cell r="B3808">
            <v>8.6099999999999996E-2</v>
          </cell>
        </row>
        <row r="3809">
          <cell r="A3809">
            <v>40239</v>
          </cell>
          <cell r="B3809">
            <v>8.6199999999999999E-2</v>
          </cell>
        </row>
        <row r="3810">
          <cell r="A3810">
            <v>40240</v>
          </cell>
          <cell r="B3810">
            <v>8.6199999999999999E-2</v>
          </cell>
        </row>
        <row r="3811">
          <cell r="A3811">
            <v>40241</v>
          </cell>
          <cell r="B3811">
            <v>8.6099999999999996E-2</v>
          </cell>
        </row>
        <row r="3812">
          <cell r="A3812">
            <v>40242</v>
          </cell>
          <cell r="B3812">
            <v>8.6099999999999996E-2</v>
          </cell>
        </row>
        <row r="3813">
          <cell r="A3813">
            <v>40243</v>
          </cell>
          <cell r="B3813">
            <v>0</v>
          </cell>
        </row>
        <row r="3814">
          <cell r="A3814">
            <v>40244</v>
          </cell>
          <cell r="B3814">
            <v>0</v>
          </cell>
        </row>
        <row r="3815">
          <cell r="A3815">
            <v>40245</v>
          </cell>
          <cell r="B3815">
            <v>8.6300000000000002E-2</v>
          </cell>
        </row>
        <row r="3816">
          <cell r="A3816">
            <v>40246</v>
          </cell>
          <cell r="B3816">
            <v>8.6300000000000002E-2</v>
          </cell>
        </row>
        <row r="3817">
          <cell r="A3817">
            <v>40247</v>
          </cell>
          <cell r="B3817">
            <v>8.6300000000000002E-2</v>
          </cell>
        </row>
        <row r="3818">
          <cell r="A3818">
            <v>40248</v>
          </cell>
          <cell r="B3818">
            <v>8.6199999999999999E-2</v>
          </cell>
        </row>
        <row r="3819">
          <cell r="A3819">
            <v>40249</v>
          </cell>
          <cell r="B3819">
            <v>8.6099999999999996E-2</v>
          </cell>
        </row>
        <row r="3820">
          <cell r="A3820">
            <v>40250</v>
          </cell>
          <cell r="B3820">
            <v>0</v>
          </cell>
        </row>
        <row r="3821">
          <cell r="A3821">
            <v>40251</v>
          </cell>
          <cell r="B3821">
            <v>0</v>
          </cell>
        </row>
        <row r="3822">
          <cell r="A3822">
            <v>40252</v>
          </cell>
          <cell r="B3822">
            <v>8.6199999999999999E-2</v>
          </cell>
        </row>
        <row r="3823">
          <cell r="A3823">
            <v>40253</v>
          </cell>
          <cell r="B3823">
            <v>8.6099999999999996E-2</v>
          </cell>
        </row>
        <row r="3824">
          <cell r="A3824">
            <v>40254</v>
          </cell>
          <cell r="B3824">
            <v>8.6199999999999999E-2</v>
          </cell>
        </row>
        <row r="3825">
          <cell r="A3825">
            <v>40255</v>
          </cell>
          <cell r="B3825">
            <v>8.6099999999999996E-2</v>
          </cell>
        </row>
        <row r="3826">
          <cell r="A3826">
            <v>40256</v>
          </cell>
          <cell r="B3826">
            <v>8.6199999999999999E-2</v>
          </cell>
        </row>
        <row r="3827">
          <cell r="A3827">
            <v>40257</v>
          </cell>
          <cell r="B3827">
            <v>0</v>
          </cell>
        </row>
        <row r="3828">
          <cell r="A3828">
            <v>40258</v>
          </cell>
          <cell r="B3828">
            <v>0</v>
          </cell>
        </row>
        <row r="3829">
          <cell r="A3829">
            <v>40259</v>
          </cell>
          <cell r="B3829">
            <v>8.6199999999999999E-2</v>
          </cell>
        </row>
        <row r="3830">
          <cell r="A3830">
            <v>40260</v>
          </cell>
          <cell r="B3830">
            <v>8.6199999999999999E-2</v>
          </cell>
        </row>
        <row r="3831">
          <cell r="A3831">
            <v>40261</v>
          </cell>
          <cell r="B3831">
            <v>8.6199999999999999E-2</v>
          </cell>
        </row>
        <row r="3832">
          <cell r="A3832">
            <v>40262</v>
          </cell>
          <cell r="B3832">
            <v>8.6099999999999996E-2</v>
          </cell>
        </row>
        <row r="3833">
          <cell r="A3833">
            <v>40263</v>
          </cell>
          <cell r="B3833">
            <v>8.5999999999999993E-2</v>
          </cell>
        </row>
        <row r="3834">
          <cell r="A3834">
            <v>40264</v>
          </cell>
          <cell r="B3834">
            <v>0</v>
          </cell>
        </row>
        <row r="3835">
          <cell r="A3835">
            <v>40265</v>
          </cell>
          <cell r="B3835">
            <v>0</v>
          </cell>
        </row>
        <row r="3836">
          <cell r="A3836">
            <v>40266</v>
          </cell>
          <cell r="B3836">
            <v>8.5599999999999996E-2</v>
          </cell>
        </row>
        <row r="3837">
          <cell r="A3837">
            <v>40267</v>
          </cell>
          <cell r="B3837">
            <v>8.5900000000000004E-2</v>
          </cell>
        </row>
        <row r="3838">
          <cell r="A3838">
            <v>40268</v>
          </cell>
          <cell r="B3838">
            <v>8.6099999999999996E-2</v>
          </cell>
        </row>
        <row r="3839">
          <cell r="A3839">
            <v>40269</v>
          </cell>
          <cell r="B3839">
            <v>8.5800000000000001E-2</v>
          </cell>
        </row>
        <row r="3840">
          <cell r="A3840">
            <v>40270</v>
          </cell>
          <cell r="B3840">
            <v>0</v>
          </cell>
        </row>
        <row r="3841">
          <cell r="A3841">
            <v>40271</v>
          </cell>
          <cell r="B3841">
            <v>0</v>
          </cell>
        </row>
        <row r="3842">
          <cell r="A3842">
            <v>40272</v>
          </cell>
          <cell r="B3842">
            <v>0</v>
          </cell>
        </row>
        <row r="3843">
          <cell r="A3843">
            <v>40273</v>
          </cell>
          <cell r="B3843">
            <v>8.6099999999999996E-2</v>
          </cell>
        </row>
        <row r="3844">
          <cell r="A3844">
            <v>40274</v>
          </cell>
          <cell r="B3844">
            <v>8.6199999999999999E-2</v>
          </cell>
        </row>
        <row r="3845">
          <cell r="A3845">
            <v>40275</v>
          </cell>
          <cell r="B3845">
            <v>8.6300000000000002E-2</v>
          </cell>
        </row>
        <row r="3846">
          <cell r="A3846">
            <v>40276</v>
          </cell>
          <cell r="B3846">
            <v>8.6199999999999999E-2</v>
          </cell>
        </row>
        <row r="3847">
          <cell r="A3847">
            <v>40277</v>
          </cell>
          <cell r="B3847">
            <v>8.6199999999999999E-2</v>
          </cell>
        </row>
        <row r="3848">
          <cell r="A3848">
            <v>40278</v>
          </cell>
          <cell r="B3848">
            <v>0</v>
          </cell>
        </row>
        <row r="3849">
          <cell r="A3849">
            <v>40279</v>
          </cell>
          <cell r="B3849">
            <v>0</v>
          </cell>
        </row>
        <row r="3850">
          <cell r="A3850">
            <v>40280</v>
          </cell>
          <cell r="B3850">
            <v>8.6300000000000002E-2</v>
          </cell>
        </row>
        <row r="3851">
          <cell r="A3851">
            <v>40281</v>
          </cell>
          <cell r="B3851">
            <v>8.6199999999999999E-2</v>
          </cell>
        </row>
        <row r="3852">
          <cell r="A3852">
            <v>40282</v>
          </cell>
          <cell r="B3852">
            <v>8.6099999999999996E-2</v>
          </cell>
        </row>
        <row r="3853">
          <cell r="A3853">
            <v>40283</v>
          </cell>
          <cell r="B3853">
            <v>8.6199999999999999E-2</v>
          </cell>
        </row>
        <row r="3854">
          <cell r="A3854">
            <v>40284</v>
          </cell>
          <cell r="B3854">
            <v>8.6300000000000002E-2</v>
          </cell>
        </row>
        <row r="3855">
          <cell r="A3855">
            <v>40285</v>
          </cell>
          <cell r="B3855">
            <v>0</v>
          </cell>
        </row>
        <row r="3856">
          <cell r="A3856">
            <v>40286</v>
          </cell>
          <cell r="B3856">
            <v>0</v>
          </cell>
        </row>
        <row r="3857">
          <cell r="A3857">
            <v>40287</v>
          </cell>
          <cell r="B3857">
            <v>8.6300000000000002E-2</v>
          </cell>
        </row>
        <row r="3858">
          <cell r="A3858">
            <v>40288</v>
          </cell>
          <cell r="B3858">
            <v>8.6300000000000002E-2</v>
          </cell>
        </row>
        <row r="3859">
          <cell r="A3859">
            <v>40289</v>
          </cell>
          <cell r="B3859">
            <v>0</v>
          </cell>
        </row>
        <row r="3860">
          <cell r="A3860">
            <v>40290</v>
          </cell>
          <cell r="B3860">
            <v>8.6199999999999999E-2</v>
          </cell>
        </row>
        <row r="3861">
          <cell r="A3861">
            <v>40291</v>
          </cell>
          <cell r="B3861">
            <v>8.6199999999999999E-2</v>
          </cell>
        </row>
        <row r="3862">
          <cell r="A3862">
            <v>40292</v>
          </cell>
          <cell r="B3862">
            <v>0</v>
          </cell>
        </row>
        <row r="3863">
          <cell r="A3863">
            <v>40293</v>
          </cell>
          <cell r="B3863">
            <v>0</v>
          </cell>
        </row>
        <row r="3864">
          <cell r="A3864">
            <v>40294</v>
          </cell>
          <cell r="B3864">
            <v>8.6199999999999999E-2</v>
          </cell>
        </row>
        <row r="3865">
          <cell r="A3865">
            <v>40295</v>
          </cell>
          <cell r="B3865">
            <v>8.6300000000000002E-2</v>
          </cell>
        </row>
        <row r="3866">
          <cell r="A3866">
            <v>40296</v>
          </cell>
          <cell r="B3866">
            <v>8.6199999999999999E-2</v>
          </cell>
        </row>
        <row r="3867">
          <cell r="A3867">
            <v>40297</v>
          </cell>
          <cell r="B3867">
            <v>9.3799999999999994E-2</v>
          </cell>
        </row>
        <row r="3868">
          <cell r="A3868">
            <v>40298</v>
          </cell>
          <cell r="B3868">
            <v>9.3799999999999994E-2</v>
          </cell>
        </row>
        <row r="3869">
          <cell r="A3869">
            <v>40299</v>
          </cell>
          <cell r="B3869">
            <v>0</v>
          </cell>
        </row>
        <row r="3870">
          <cell r="A3870">
            <v>40300</v>
          </cell>
          <cell r="B3870">
            <v>0</v>
          </cell>
        </row>
        <row r="3871">
          <cell r="A3871">
            <v>40301</v>
          </cell>
          <cell r="B3871">
            <v>9.4100000000000003E-2</v>
          </cell>
        </row>
        <row r="3872">
          <cell r="A3872">
            <v>40302</v>
          </cell>
          <cell r="B3872">
            <v>9.4100000000000003E-2</v>
          </cell>
        </row>
        <row r="3873">
          <cell r="A3873">
            <v>40303</v>
          </cell>
          <cell r="B3873">
            <v>9.4100000000000003E-2</v>
          </cell>
        </row>
        <row r="3874">
          <cell r="A3874">
            <v>40304</v>
          </cell>
          <cell r="B3874">
            <v>9.3899999999999997E-2</v>
          </cell>
        </row>
        <row r="3875">
          <cell r="A3875">
            <v>40305</v>
          </cell>
          <cell r="B3875">
            <v>9.3899999999999997E-2</v>
          </cell>
        </row>
        <row r="3876">
          <cell r="A3876">
            <v>40306</v>
          </cell>
          <cell r="B3876">
            <v>0</v>
          </cell>
        </row>
        <row r="3877">
          <cell r="A3877">
            <v>40307</v>
          </cell>
          <cell r="B3877">
            <v>0</v>
          </cell>
        </row>
        <row r="3878">
          <cell r="A3878">
            <v>40308</v>
          </cell>
          <cell r="B3878">
            <v>9.3799999999999994E-2</v>
          </cell>
        </row>
        <row r="3879">
          <cell r="A3879">
            <v>40309</v>
          </cell>
          <cell r="B3879">
            <v>9.3700000000000006E-2</v>
          </cell>
        </row>
        <row r="3880">
          <cell r="A3880">
            <v>40310</v>
          </cell>
          <cell r="B3880">
            <v>9.3799999999999994E-2</v>
          </cell>
        </row>
        <row r="3881">
          <cell r="A3881">
            <v>40311</v>
          </cell>
          <cell r="B3881">
            <v>9.3799999999999994E-2</v>
          </cell>
        </row>
        <row r="3882">
          <cell r="A3882">
            <v>40312</v>
          </cell>
          <cell r="B3882">
            <v>9.3799999999999994E-2</v>
          </cell>
        </row>
        <row r="3883">
          <cell r="A3883">
            <v>40313</v>
          </cell>
          <cell r="B3883">
            <v>0</v>
          </cell>
        </row>
        <row r="3884">
          <cell r="A3884">
            <v>40314</v>
          </cell>
          <cell r="B3884">
            <v>0</v>
          </cell>
        </row>
        <row r="3885">
          <cell r="A3885">
            <v>40315</v>
          </cell>
          <cell r="B3885">
            <v>9.3799999999999994E-2</v>
          </cell>
        </row>
        <row r="3886">
          <cell r="A3886">
            <v>40316</v>
          </cell>
          <cell r="B3886">
            <v>9.3700000000000006E-2</v>
          </cell>
        </row>
        <row r="3887">
          <cell r="A3887">
            <v>40317</v>
          </cell>
          <cell r="B3887">
            <v>9.3700000000000006E-2</v>
          </cell>
        </row>
        <row r="3888">
          <cell r="A3888">
            <v>40318</v>
          </cell>
          <cell r="B3888">
            <v>9.3700000000000006E-2</v>
          </cell>
        </row>
        <row r="3889">
          <cell r="A3889">
            <v>40319</v>
          </cell>
          <cell r="B3889">
            <v>9.3700000000000006E-2</v>
          </cell>
        </row>
        <row r="3890">
          <cell r="A3890">
            <v>40320</v>
          </cell>
          <cell r="B3890">
            <v>0</v>
          </cell>
        </row>
        <row r="3891">
          <cell r="A3891">
            <v>40321</v>
          </cell>
          <cell r="B3891">
            <v>0</v>
          </cell>
        </row>
        <row r="3892">
          <cell r="A3892">
            <v>40322</v>
          </cell>
          <cell r="B3892">
            <v>9.3799999999999994E-2</v>
          </cell>
        </row>
        <row r="3893">
          <cell r="A3893">
            <v>40323</v>
          </cell>
          <cell r="B3893">
            <v>9.3799999999999994E-2</v>
          </cell>
        </row>
        <row r="3894">
          <cell r="A3894">
            <v>40324</v>
          </cell>
          <cell r="B3894">
            <v>9.3799999999999994E-2</v>
          </cell>
        </row>
        <row r="3895">
          <cell r="A3895">
            <v>40325</v>
          </cell>
          <cell r="B3895">
            <v>9.3700000000000006E-2</v>
          </cell>
        </row>
        <row r="3896">
          <cell r="A3896">
            <v>40326</v>
          </cell>
          <cell r="B3896">
            <v>9.3799999999999994E-2</v>
          </cell>
        </row>
        <row r="3897">
          <cell r="A3897">
            <v>40327</v>
          </cell>
          <cell r="B3897">
            <v>0</v>
          </cell>
        </row>
        <row r="3898">
          <cell r="A3898">
            <v>40328</v>
          </cell>
          <cell r="B3898">
            <v>0</v>
          </cell>
        </row>
        <row r="3899">
          <cell r="A3899">
            <v>40329</v>
          </cell>
          <cell r="B3899">
            <v>9.3700000000000006E-2</v>
          </cell>
        </row>
        <row r="3900">
          <cell r="A3900">
            <v>40330</v>
          </cell>
          <cell r="B3900">
            <v>9.4E-2</v>
          </cell>
        </row>
        <row r="3901">
          <cell r="A3901">
            <v>40331</v>
          </cell>
          <cell r="B3901">
            <v>9.4E-2</v>
          </cell>
        </row>
        <row r="3902">
          <cell r="A3902">
            <v>40332</v>
          </cell>
          <cell r="B3902">
            <v>0</v>
          </cell>
        </row>
        <row r="3903">
          <cell r="A3903">
            <v>40333</v>
          </cell>
          <cell r="B3903">
            <v>9.3899999999999997E-2</v>
          </cell>
        </row>
        <row r="3904">
          <cell r="A3904">
            <v>40334</v>
          </cell>
          <cell r="B3904">
            <v>0</v>
          </cell>
        </row>
        <row r="3905">
          <cell r="A3905">
            <v>40335</v>
          </cell>
          <cell r="B3905">
            <v>0</v>
          </cell>
        </row>
        <row r="3906">
          <cell r="A3906">
            <v>40336</v>
          </cell>
          <cell r="B3906">
            <v>9.4E-2</v>
          </cell>
        </row>
        <row r="3907">
          <cell r="A3907">
            <v>40337</v>
          </cell>
          <cell r="B3907">
            <v>9.3899999999999997E-2</v>
          </cell>
        </row>
        <row r="3908">
          <cell r="A3908">
            <v>40338</v>
          </cell>
          <cell r="B3908">
            <v>9.3799999999999994E-2</v>
          </cell>
        </row>
        <row r="3909">
          <cell r="A3909">
            <v>40339</v>
          </cell>
          <cell r="B3909">
            <v>0.1012</v>
          </cell>
        </row>
        <row r="3910">
          <cell r="A3910">
            <v>40340</v>
          </cell>
          <cell r="B3910">
            <v>0.1008</v>
          </cell>
        </row>
        <row r="3911">
          <cell r="A3911">
            <v>40341</v>
          </cell>
          <cell r="B3911">
            <v>0</v>
          </cell>
        </row>
        <row r="3912">
          <cell r="A3912">
            <v>40342</v>
          </cell>
          <cell r="B3912">
            <v>0</v>
          </cell>
        </row>
        <row r="3913">
          <cell r="A3913">
            <v>40343</v>
          </cell>
          <cell r="B3913">
            <v>0.1011</v>
          </cell>
        </row>
        <row r="3914">
          <cell r="A3914">
            <v>40344</v>
          </cell>
          <cell r="B3914">
            <v>0.1013</v>
          </cell>
        </row>
        <row r="3915">
          <cell r="A3915">
            <v>40345</v>
          </cell>
          <cell r="B3915">
            <v>0.1012</v>
          </cell>
        </row>
        <row r="3916">
          <cell r="A3916">
            <v>40346</v>
          </cell>
          <cell r="B3916">
            <v>0.1012</v>
          </cell>
        </row>
        <row r="3917">
          <cell r="A3917">
            <v>40347</v>
          </cell>
          <cell r="B3917">
            <v>0.1013</v>
          </cell>
        </row>
        <row r="3918">
          <cell r="A3918">
            <v>40348</v>
          </cell>
          <cell r="B3918">
            <v>0</v>
          </cell>
        </row>
        <row r="3919">
          <cell r="A3919">
            <v>40349</v>
          </cell>
          <cell r="B3919">
            <v>0</v>
          </cell>
        </row>
        <row r="3920">
          <cell r="A3920">
            <v>40350</v>
          </cell>
          <cell r="B3920">
            <v>0.1013</v>
          </cell>
        </row>
        <row r="3921">
          <cell r="A3921">
            <v>40351</v>
          </cell>
          <cell r="B3921">
            <v>0.1013</v>
          </cell>
        </row>
        <row r="3922">
          <cell r="A3922">
            <v>40352</v>
          </cell>
          <cell r="B3922">
            <v>0.1013</v>
          </cell>
        </row>
        <row r="3923">
          <cell r="A3923">
            <v>40353</v>
          </cell>
          <cell r="B3923">
            <v>0.1013</v>
          </cell>
        </row>
        <row r="3924">
          <cell r="A3924">
            <v>40354</v>
          </cell>
          <cell r="B3924">
            <v>0.1013</v>
          </cell>
        </row>
        <row r="3925">
          <cell r="A3925">
            <v>40355</v>
          </cell>
          <cell r="B3925">
            <v>0</v>
          </cell>
        </row>
        <row r="3926">
          <cell r="A3926">
            <v>40356</v>
          </cell>
          <cell r="B3926">
            <v>0</v>
          </cell>
        </row>
        <row r="3927">
          <cell r="A3927">
            <v>40357</v>
          </cell>
          <cell r="B3927">
            <v>0.1013</v>
          </cell>
        </row>
        <row r="3928">
          <cell r="A3928">
            <v>40358</v>
          </cell>
          <cell r="B3928">
            <v>0.1013</v>
          </cell>
        </row>
        <row r="3929">
          <cell r="A3929">
            <v>40359</v>
          </cell>
          <cell r="B3929">
            <v>0.1012</v>
          </cell>
        </row>
        <row r="3930">
          <cell r="A3930">
            <v>40360</v>
          </cell>
          <cell r="B3930">
            <v>0.1014</v>
          </cell>
        </row>
        <row r="3931">
          <cell r="A3931">
            <v>40361</v>
          </cell>
          <cell r="B3931">
            <v>0.1014</v>
          </cell>
        </row>
        <row r="3932">
          <cell r="A3932">
            <v>40362</v>
          </cell>
          <cell r="B3932">
            <v>0</v>
          </cell>
        </row>
        <row r="3933">
          <cell r="A3933">
            <v>40363</v>
          </cell>
          <cell r="B3933">
            <v>0</v>
          </cell>
        </row>
        <row r="3934">
          <cell r="A3934">
            <v>40364</v>
          </cell>
          <cell r="B3934">
            <v>0.1014</v>
          </cell>
        </row>
        <row r="3935">
          <cell r="A3935">
            <v>40365</v>
          </cell>
          <cell r="B3935">
            <v>0.1014</v>
          </cell>
        </row>
        <row r="3936">
          <cell r="A3936">
            <v>40366</v>
          </cell>
          <cell r="B3936">
            <v>0.1014</v>
          </cell>
        </row>
        <row r="3937">
          <cell r="A3937">
            <v>40367</v>
          </cell>
          <cell r="B3937">
            <v>0.1014</v>
          </cell>
        </row>
        <row r="3938">
          <cell r="A3938">
            <v>40368</v>
          </cell>
          <cell r="B3938">
            <v>0.1014</v>
          </cell>
        </row>
        <row r="3939">
          <cell r="A3939">
            <v>40369</v>
          </cell>
          <cell r="B3939">
            <v>0</v>
          </cell>
        </row>
        <row r="3940">
          <cell r="A3940">
            <v>40370</v>
          </cell>
          <cell r="B3940">
            <v>0</v>
          </cell>
        </row>
        <row r="3941">
          <cell r="A3941">
            <v>40371</v>
          </cell>
          <cell r="B3941">
            <v>0.1014</v>
          </cell>
        </row>
        <row r="3942">
          <cell r="A3942">
            <v>40372</v>
          </cell>
          <cell r="B3942">
            <v>0.1014</v>
          </cell>
        </row>
        <row r="3943">
          <cell r="A3943">
            <v>40373</v>
          </cell>
          <cell r="B3943">
            <v>0.1013</v>
          </cell>
        </row>
        <row r="3944">
          <cell r="A3944">
            <v>40374</v>
          </cell>
          <cell r="B3944">
            <v>0.1014</v>
          </cell>
        </row>
        <row r="3945">
          <cell r="A3945">
            <v>40375</v>
          </cell>
          <cell r="B3945">
            <v>0.1014</v>
          </cell>
        </row>
        <row r="3946">
          <cell r="A3946">
            <v>40376</v>
          </cell>
          <cell r="B3946">
            <v>0</v>
          </cell>
        </row>
        <row r="3947">
          <cell r="A3947">
            <v>40377</v>
          </cell>
          <cell r="B3947">
            <v>0</v>
          </cell>
        </row>
        <row r="3948">
          <cell r="A3948">
            <v>40378</v>
          </cell>
          <cell r="B3948">
            <v>0.1013</v>
          </cell>
        </row>
        <row r="3949">
          <cell r="A3949">
            <v>40379</v>
          </cell>
          <cell r="B3949">
            <v>0.1014</v>
          </cell>
        </row>
        <row r="3950">
          <cell r="A3950">
            <v>40380</v>
          </cell>
          <cell r="B3950">
            <v>0.1014</v>
          </cell>
        </row>
        <row r="3951">
          <cell r="A3951">
            <v>40381</v>
          </cell>
          <cell r="B3951">
            <v>0.10639999999999999</v>
          </cell>
        </row>
        <row r="3952">
          <cell r="A3952">
            <v>40382</v>
          </cell>
          <cell r="B3952">
            <v>0.10639999999999999</v>
          </cell>
        </row>
        <row r="3953">
          <cell r="A3953">
            <v>40383</v>
          </cell>
          <cell r="B3953">
            <v>0</v>
          </cell>
        </row>
        <row r="3954">
          <cell r="A3954">
            <v>40384</v>
          </cell>
          <cell r="B3954">
            <v>0</v>
          </cell>
        </row>
        <row r="3955">
          <cell r="A3955">
            <v>40385</v>
          </cell>
          <cell r="B3955">
            <v>0.10639999999999999</v>
          </cell>
        </row>
        <row r="3956">
          <cell r="A3956">
            <v>40386</v>
          </cell>
          <cell r="B3956">
            <v>0.10630000000000001</v>
          </cell>
        </row>
        <row r="3957">
          <cell r="A3957">
            <v>40387</v>
          </cell>
          <cell r="B3957">
            <v>0.10630000000000001</v>
          </cell>
        </row>
        <row r="3958">
          <cell r="A3958">
            <v>40388</v>
          </cell>
          <cell r="B3958">
            <v>0.10630000000000001</v>
          </cell>
        </row>
        <row r="3959">
          <cell r="A3959">
            <v>40389</v>
          </cell>
          <cell r="B3959">
            <v>0.10630000000000001</v>
          </cell>
        </row>
        <row r="3960">
          <cell r="A3960">
            <v>40390</v>
          </cell>
          <cell r="B3960">
            <v>0</v>
          </cell>
        </row>
        <row r="3961">
          <cell r="A3961">
            <v>40391</v>
          </cell>
          <cell r="B3961">
            <v>0</v>
          </cell>
        </row>
        <row r="3962">
          <cell r="A3962">
            <v>40392</v>
          </cell>
          <cell r="B3962">
            <v>0.1065</v>
          </cell>
        </row>
        <row r="3963">
          <cell r="A3963">
            <v>40393</v>
          </cell>
          <cell r="B3963">
            <v>0.10639999999999999</v>
          </cell>
        </row>
        <row r="3964">
          <cell r="A3964">
            <v>40394</v>
          </cell>
          <cell r="B3964">
            <v>0.10639999999999999</v>
          </cell>
        </row>
        <row r="3965">
          <cell r="A3965">
            <v>40395</v>
          </cell>
          <cell r="B3965">
            <v>0.10639999999999999</v>
          </cell>
        </row>
        <row r="3966">
          <cell r="A3966">
            <v>40396</v>
          </cell>
          <cell r="B3966">
            <v>0.10639999999999999</v>
          </cell>
        </row>
        <row r="3967">
          <cell r="A3967">
            <v>40397</v>
          </cell>
          <cell r="B3967">
            <v>0</v>
          </cell>
        </row>
        <row r="3968">
          <cell r="A3968">
            <v>40398</v>
          </cell>
          <cell r="B3968">
            <v>0</v>
          </cell>
        </row>
        <row r="3969">
          <cell r="A3969">
            <v>40399</v>
          </cell>
          <cell r="B3969">
            <v>0.10639999999999999</v>
          </cell>
        </row>
        <row r="3970">
          <cell r="A3970">
            <v>40400</v>
          </cell>
          <cell r="B3970">
            <v>0.10639999999999999</v>
          </cell>
        </row>
        <row r="3971">
          <cell r="A3971">
            <v>40401</v>
          </cell>
          <cell r="B3971">
            <v>0.10639999999999999</v>
          </cell>
        </row>
        <row r="3972">
          <cell r="A3972">
            <v>40402</v>
          </cell>
          <cell r="B3972">
            <v>0.10639999999999999</v>
          </cell>
        </row>
        <row r="3973">
          <cell r="A3973">
            <v>40403</v>
          </cell>
          <cell r="B3973">
            <v>0.10639999999999999</v>
          </cell>
        </row>
        <row r="3974">
          <cell r="A3974">
            <v>40404</v>
          </cell>
          <cell r="B3974">
            <v>0</v>
          </cell>
        </row>
        <row r="3975">
          <cell r="A3975">
            <v>40405</v>
          </cell>
          <cell r="B3975">
            <v>0</v>
          </cell>
        </row>
        <row r="3976">
          <cell r="A3976">
            <v>40406</v>
          </cell>
          <cell r="B3976">
            <v>0.10639999999999999</v>
          </cell>
        </row>
        <row r="3977">
          <cell r="A3977">
            <v>40407</v>
          </cell>
          <cell r="B3977">
            <v>0.10639999999999999</v>
          </cell>
        </row>
        <row r="3978">
          <cell r="A3978">
            <v>40408</v>
          </cell>
          <cell r="B3978">
            <v>0.10630000000000001</v>
          </cell>
        </row>
        <row r="3979">
          <cell r="A3979">
            <v>40409</v>
          </cell>
          <cell r="B3979">
            <v>0.10630000000000001</v>
          </cell>
        </row>
        <row r="3980">
          <cell r="A3980">
            <v>40410</v>
          </cell>
          <cell r="B3980">
            <v>0.10630000000000001</v>
          </cell>
        </row>
        <row r="3981">
          <cell r="A3981">
            <v>40411</v>
          </cell>
          <cell r="B3981">
            <v>0</v>
          </cell>
        </row>
        <row r="3982">
          <cell r="A3982">
            <v>40412</v>
          </cell>
          <cell r="B3982">
            <v>0</v>
          </cell>
        </row>
        <row r="3983">
          <cell r="A3983">
            <v>40413</v>
          </cell>
          <cell r="B3983">
            <v>0.10630000000000001</v>
          </cell>
        </row>
        <row r="3984">
          <cell r="A3984">
            <v>40414</v>
          </cell>
          <cell r="B3984">
            <v>0.10630000000000001</v>
          </cell>
        </row>
        <row r="3985">
          <cell r="A3985">
            <v>40415</v>
          </cell>
          <cell r="B3985">
            <v>0.10639999999999999</v>
          </cell>
        </row>
        <row r="3986">
          <cell r="A3986">
            <v>40416</v>
          </cell>
          <cell r="B3986">
            <v>0.10630000000000001</v>
          </cell>
        </row>
        <row r="3987">
          <cell r="A3987">
            <v>40417</v>
          </cell>
          <cell r="B3987">
            <v>0.10639999999999999</v>
          </cell>
        </row>
        <row r="3988">
          <cell r="A3988">
            <v>40418</v>
          </cell>
          <cell r="B3988">
            <v>0</v>
          </cell>
        </row>
        <row r="3989">
          <cell r="A3989">
            <v>40419</v>
          </cell>
          <cell r="B3989">
            <v>0</v>
          </cell>
        </row>
        <row r="3990">
          <cell r="A3990">
            <v>40420</v>
          </cell>
          <cell r="B3990">
            <v>0.1061</v>
          </cell>
        </row>
        <row r="3991">
          <cell r="A3991">
            <v>40421</v>
          </cell>
          <cell r="B3991">
            <v>0.10630000000000001</v>
          </cell>
        </row>
        <row r="3992">
          <cell r="A3992">
            <v>40422</v>
          </cell>
          <cell r="B3992">
            <v>0.10630000000000001</v>
          </cell>
        </row>
        <row r="3993">
          <cell r="A3993">
            <v>40423</v>
          </cell>
          <cell r="B3993">
            <v>0.10630000000000001</v>
          </cell>
        </row>
        <row r="3994">
          <cell r="A3994">
            <v>40424</v>
          </cell>
          <cell r="B3994">
            <v>0.1062</v>
          </cell>
        </row>
        <row r="3995">
          <cell r="A3995">
            <v>40425</v>
          </cell>
          <cell r="B3995">
            <v>0</v>
          </cell>
        </row>
        <row r="3996">
          <cell r="A3996">
            <v>40426</v>
          </cell>
          <cell r="B3996">
            <v>0</v>
          </cell>
        </row>
        <row r="3997">
          <cell r="A3997">
            <v>40427</v>
          </cell>
          <cell r="B3997">
            <v>0.1061</v>
          </cell>
        </row>
        <row r="3998">
          <cell r="A3998">
            <v>40428</v>
          </cell>
          <cell r="B3998">
            <v>0</v>
          </cell>
        </row>
        <row r="3999">
          <cell r="A3999">
            <v>40429</v>
          </cell>
          <cell r="B3999">
            <v>0.1062</v>
          </cell>
        </row>
        <row r="4000">
          <cell r="A4000">
            <v>40430</v>
          </cell>
          <cell r="B4000">
            <v>0.10639999999999999</v>
          </cell>
        </row>
        <row r="4001">
          <cell r="A4001">
            <v>40431</v>
          </cell>
          <cell r="B4001">
            <v>0.10630000000000001</v>
          </cell>
        </row>
        <row r="4002">
          <cell r="A4002">
            <v>40432</v>
          </cell>
          <cell r="B4002">
            <v>0</v>
          </cell>
        </row>
        <row r="4003">
          <cell r="A4003">
            <v>40433</v>
          </cell>
          <cell r="B4003">
            <v>0</v>
          </cell>
        </row>
        <row r="4004">
          <cell r="A4004">
            <v>40434</v>
          </cell>
          <cell r="B4004">
            <v>0.1062</v>
          </cell>
        </row>
        <row r="4005">
          <cell r="A4005">
            <v>40435</v>
          </cell>
          <cell r="B4005">
            <v>0.1062</v>
          </cell>
        </row>
        <row r="4006">
          <cell r="A4006">
            <v>40436</v>
          </cell>
          <cell r="B4006">
            <v>0.10580000000000001</v>
          </cell>
        </row>
        <row r="4007">
          <cell r="A4007">
            <v>40437</v>
          </cell>
          <cell r="B4007">
            <v>0.106</v>
          </cell>
        </row>
        <row r="4008">
          <cell r="A4008">
            <v>40438</v>
          </cell>
          <cell r="B4008">
            <v>0.1062</v>
          </cell>
        </row>
        <row r="4009">
          <cell r="A4009">
            <v>40439</v>
          </cell>
          <cell r="B4009">
            <v>0</v>
          </cell>
        </row>
        <row r="4010">
          <cell r="A4010">
            <v>40440</v>
          </cell>
          <cell r="B4010">
            <v>0</v>
          </cell>
        </row>
        <row r="4011">
          <cell r="A4011">
            <v>40441</v>
          </cell>
          <cell r="B4011">
            <v>0.1062</v>
          </cell>
        </row>
        <row r="4012">
          <cell r="A4012">
            <v>40442</v>
          </cell>
          <cell r="B4012">
            <v>0.1062</v>
          </cell>
        </row>
        <row r="4013">
          <cell r="A4013">
            <v>40443</v>
          </cell>
          <cell r="B4013">
            <v>0.1062</v>
          </cell>
        </row>
        <row r="4014">
          <cell r="A4014">
            <v>40444</v>
          </cell>
          <cell r="B4014">
            <v>0.10630000000000001</v>
          </cell>
        </row>
        <row r="4015">
          <cell r="A4015">
            <v>40445</v>
          </cell>
          <cell r="B4015">
            <v>0.10630000000000001</v>
          </cell>
        </row>
        <row r="4016">
          <cell r="A4016">
            <v>40446</v>
          </cell>
          <cell r="B4016">
            <v>0</v>
          </cell>
        </row>
        <row r="4017">
          <cell r="A4017">
            <v>40447</v>
          </cell>
          <cell r="B4017">
            <v>0</v>
          </cell>
        </row>
        <row r="4018">
          <cell r="A4018">
            <v>40448</v>
          </cell>
          <cell r="B4018">
            <v>0.10630000000000001</v>
          </cell>
        </row>
        <row r="4019">
          <cell r="A4019">
            <v>40449</v>
          </cell>
          <cell r="B4019">
            <v>0.1062</v>
          </cell>
        </row>
        <row r="4020">
          <cell r="A4020">
            <v>40450</v>
          </cell>
          <cell r="B4020">
            <v>0.106</v>
          </cell>
        </row>
        <row r="4021">
          <cell r="A4021">
            <v>40451</v>
          </cell>
          <cell r="B4021">
            <v>0.1061</v>
          </cell>
        </row>
        <row r="4022">
          <cell r="A4022">
            <v>40452</v>
          </cell>
          <cell r="B4022">
            <v>0.10639999999999999</v>
          </cell>
        </row>
        <row r="4023">
          <cell r="A4023">
            <v>40453</v>
          </cell>
          <cell r="B4023">
            <v>0</v>
          </cell>
        </row>
        <row r="4024">
          <cell r="A4024">
            <v>40454</v>
          </cell>
          <cell r="B4024">
            <v>0</v>
          </cell>
        </row>
        <row r="4025">
          <cell r="A4025">
            <v>40455</v>
          </cell>
          <cell r="B4025">
            <v>0.10639999999999999</v>
          </cell>
        </row>
        <row r="4026">
          <cell r="A4026">
            <v>40456</v>
          </cell>
          <cell r="B4026">
            <v>0.10639999999999999</v>
          </cell>
        </row>
        <row r="4027">
          <cell r="A4027">
            <v>40457</v>
          </cell>
          <cell r="B4027">
            <v>0.10639999999999999</v>
          </cell>
        </row>
        <row r="4028">
          <cell r="A4028">
            <v>40458</v>
          </cell>
          <cell r="B4028">
            <v>0.10639999999999999</v>
          </cell>
        </row>
        <row r="4029">
          <cell r="A4029">
            <v>40459</v>
          </cell>
          <cell r="B4029">
            <v>0.10639999999999999</v>
          </cell>
        </row>
        <row r="4030">
          <cell r="A4030">
            <v>40460</v>
          </cell>
          <cell r="B4030">
            <v>0</v>
          </cell>
        </row>
        <row r="4031">
          <cell r="A4031">
            <v>40461</v>
          </cell>
          <cell r="B4031">
            <v>0</v>
          </cell>
        </row>
        <row r="4032">
          <cell r="A4032">
            <v>40462</v>
          </cell>
          <cell r="B4032">
            <v>0.10639999999999999</v>
          </cell>
        </row>
        <row r="4033">
          <cell r="A4033">
            <v>40463</v>
          </cell>
          <cell r="B4033">
            <v>0</v>
          </cell>
        </row>
        <row r="4034">
          <cell r="A4034">
            <v>40464</v>
          </cell>
          <cell r="B4034">
            <v>0.10639999999999999</v>
          </cell>
        </row>
        <row r="4035">
          <cell r="A4035">
            <v>40465</v>
          </cell>
          <cell r="B4035">
            <v>0.10630000000000001</v>
          </cell>
        </row>
        <row r="4036">
          <cell r="A4036">
            <v>40466</v>
          </cell>
          <cell r="B4036">
            <v>0.10639999999999999</v>
          </cell>
        </row>
        <row r="4037">
          <cell r="A4037">
            <v>40467</v>
          </cell>
          <cell r="B4037">
            <v>0</v>
          </cell>
        </row>
        <row r="4038">
          <cell r="A4038">
            <v>40468</v>
          </cell>
          <cell r="B4038">
            <v>0</v>
          </cell>
        </row>
        <row r="4039">
          <cell r="A4039">
            <v>40469</v>
          </cell>
          <cell r="B4039">
            <v>0.10639999999999999</v>
          </cell>
        </row>
        <row r="4040">
          <cell r="A4040">
            <v>40470</v>
          </cell>
          <cell r="B4040">
            <v>0.10639999999999999</v>
          </cell>
        </row>
        <row r="4041">
          <cell r="A4041">
            <v>40471</v>
          </cell>
          <cell r="B4041">
            <v>0.10639999999999999</v>
          </cell>
        </row>
        <row r="4042">
          <cell r="A4042">
            <v>40472</v>
          </cell>
          <cell r="B4042">
            <v>0.10639999999999999</v>
          </cell>
        </row>
        <row r="4043">
          <cell r="A4043">
            <v>40473</v>
          </cell>
          <cell r="B4043">
            <v>0.10639999999999999</v>
          </cell>
        </row>
        <row r="4044">
          <cell r="A4044">
            <v>40474</v>
          </cell>
          <cell r="B4044">
            <v>0</v>
          </cell>
        </row>
        <row r="4045">
          <cell r="A4045">
            <v>40475</v>
          </cell>
          <cell r="B4045">
            <v>0</v>
          </cell>
        </row>
        <row r="4046">
          <cell r="A4046">
            <v>40476</v>
          </cell>
          <cell r="B4046">
            <v>0.10639999999999999</v>
          </cell>
        </row>
        <row r="4047">
          <cell r="A4047">
            <v>40477</v>
          </cell>
          <cell r="B4047">
            <v>0.10639999999999999</v>
          </cell>
        </row>
        <row r="4048">
          <cell r="A4048">
            <v>40478</v>
          </cell>
          <cell r="B4048">
            <v>0.10639999999999999</v>
          </cell>
        </row>
        <row r="4049">
          <cell r="A4049">
            <v>40479</v>
          </cell>
          <cell r="B4049">
            <v>0.10639999999999999</v>
          </cell>
        </row>
        <row r="4050">
          <cell r="A4050">
            <v>40480</v>
          </cell>
          <cell r="B4050">
            <v>0.10639999999999999</v>
          </cell>
        </row>
        <row r="4051">
          <cell r="A4051">
            <v>40481</v>
          </cell>
          <cell r="B4051">
            <v>0</v>
          </cell>
        </row>
        <row r="4052">
          <cell r="A4052">
            <v>40482</v>
          </cell>
          <cell r="B4052">
            <v>0</v>
          </cell>
        </row>
        <row r="4053">
          <cell r="A4053">
            <v>40483</v>
          </cell>
          <cell r="B4053">
            <v>0.10639999999999999</v>
          </cell>
        </row>
        <row r="4054">
          <cell r="A4054">
            <v>40484</v>
          </cell>
          <cell r="B4054">
            <v>0</v>
          </cell>
        </row>
        <row r="4055">
          <cell r="A4055">
            <v>40485</v>
          </cell>
          <cell r="B4055">
            <v>0.10639999999999999</v>
          </cell>
        </row>
        <row r="4056">
          <cell r="A4056">
            <v>40486</v>
          </cell>
          <cell r="B4056">
            <v>0.10639999999999999</v>
          </cell>
        </row>
        <row r="4057">
          <cell r="A4057">
            <v>40487</v>
          </cell>
          <cell r="B4057">
            <v>0.10639999999999999</v>
          </cell>
        </row>
        <row r="4058">
          <cell r="A4058">
            <v>40488</v>
          </cell>
          <cell r="B4058">
            <v>0</v>
          </cell>
        </row>
        <row r="4059">
          <cell r="A4059">
            <v>40489</v>
          </cell>
          <cell r="B4059">
            <v>0</v>
          </cell>
        </row>
        <row r="4060">
          <cell r="A4060">
            <v>40490</v>
          </cell>
          <cell r="B4060">
            <v>0.10639999999999999</v>
          </cell>
        </row>
        <row r="4061">
          <cell r="A4061">
            <v>40491</v>
          </cell>
          <cell r="B4061">
            <v>0.10639999999999999</v>
          </cell>
        </row>
        <row r="4062">
          <cell r="A4062">
            <v>40492</v>
          </cell>
          <cell r="B4062">
            <v>0.10630000000000001</v>
          </cell>
        </row>
        <row r="4063">
          <cell r="A4063">
            <v>40493</v>
          </cell>
          <cell r="B4063">
            <v>0.10630000000000001</v>
          </cell>
        </row>
        <row r="4064">
          <cell r="A4064">
            <v>40494</v>
          </cell>
          <cell r="B4064">
            <v>0.10639999999999999</v>
          </cell>
        </row>
        <row r="4065">
          <cell r="A4065">
            <v>40495</v>
          </cell>
          <cell r="B4065">
            <v>0</v>
          </cell>
        </row>
        <row r="4066">
          <cell r="A4066">
            <v>40496</v>
          </cell>
          <cell r="B4066">
            <v>0</v>
          </cell>
        </row>
        <row r="4067">
          <cell r="A4067">
            <v>40497</v>
          </cell>
          <cell r="B4067">
            <v>0</v>
          </cell>
        </row>
        <row r="4068">
          <cell r="A4068">
            <v>40498</v>
          </cell>
          <cell r="B4068">
            <v>0.10639999999999999</v>
          </cell>
        </row>
        <row r="4069">
          <cell r="A4069">
            <v>40499</v>
          </cell>
          <cell r="B4069">
            <v>0.10639999999999999</v>
          </cell>
        </row>
        <row r="4070">
          <cell r="A4070">
            <v>40500</v>
          </cell>
          <cell r="B4070">
            <v>0.10639999999999999</v>
          </cell>
        </row>
        <row r="4071">
          <cell r="A4071">
            <v>40501</v>
          </cell>
          <cell r="B4071">
            <v>0.10639999999999999</v>
          </cell>
        </row>
        <row r="4072">
          <cell r="A4072">
            <v>40502</v>
          </cell>
          <cell r="B4072">
            <v>0</v>
          </cell>
        </row>
        <row r="4073">
          <cell r="A4073">
            <v>40503</v>
          </cell>
          <cell r="B4073">
            <v>0</v>
          </cell>
        </row>
        <row r="4074">
          <cell r="A4074">
            <v>40504</v>
          </cell>
          <cell r="B4074">
            <v>0.10639999999999999</v>
          </cell>
        </row>
        <row r="4075">
          <cell r="A4075">
            <v>40505</v>
          </cell>
          <cell r="B4075">
            <v>0.10639999999999999</v>
          </cell>
        </row>
        <row r="4076">
          <cell r="A4076">
            <v>40506</v>
          </cell>
          <cell r="B4076">
            <v>0.10639999999999999</v>
          </cell>
        </row>
        <row r="4077">
          <cell r="A4077">
            <v>40507</v>
          </cell>
          <cell r="B4077">
            <v>0.10639999999999999</v>
          </cell>
        </row>
        <row r="4078">
          <cell r="A4078">
            <v>40508</v>
          </cell>
          <cell r="B4078">
            <v>0.10639999999999999</v>
          </cell>
        </row>
        <row r="4079">
          <cell r="A4079">
            <v>40509</v>
          </cell>
          <cell r="B4079">
            <v>0</v>
          </cell>
        </row>
        <row r="4080">
          <cell r="A4080">
            <v>40510</v>
          </cell>
          <cell r="B4080">
            <v>0</v>
          </cell>
        </row>
        <row r="4081">
          <cell r="A4081">
            <v>40511</v>
          </cell>
          <cell r="B4081">
            <v>0.10639999999999999</v>
          </cell>
        </row>
        <row r="4082">
          <cell r="A4082">
            <v>40512</v>
          </cell>
          <cell r="B4082">
            <v>0.10639999999999999</v>
          </cell>
        </row>
        <row r="4083">
          <cell r="A4083">
            <v>40513</v>
          </cell>
          <cell r="B4083">
            <v>0.10639999999999999</v>
          </cell>
        </row>
        <row r="4084">
          <cell r="A4084">
            <v>40514</v>
          </cell>
          <cell r="B4084">
            <v>0.10639999999999999</v>
          </cell>
        </row>
        <row r="4085">
          <cell r="A4085">
            <v>40515</v>
          </cell>
          <cell r="B4085">
            <v>0.10639999999999999</v>
          </cell>
        </row>
        <row r="4086">
          <cell r="A4086">
            <v>40516</v>
          </cell>
          <cell r="B4086">
            <v>0</v>
          </cell>
        </row>
        <row r="4087">
          <cell r="A4087">
            <v>40517</v>
          </cell>
          <cell r="B4087">
            <v>0</v>
          </cell>
        </row>
        <row r="4088">
          <cell r="A4088">
            <v>40518</v>
          </cell>
          <cell r="B4088">
            <v>0.10639999999999999</v>
          </cell>
        </row>
        <row r="4089">
          <cell r="A4089">
            <v>40519</v>
          </cell>
          <cell r="B4089">
            <v>0.10639999999999999</v>
          </cell>
        </row>
        <row r="4090">
          <cell r="A4090">
            <v>40520</v>
          </cell>
          <cell r="B4090">
            <v>0.10639999999999999</v>
          </cell>
        </row>
        <row r="4091">
          <cell r="A4091">
            <v>40521</v>
          </cell>
          <cell r="B4091">
            <v>0.10639999999999999</v>
          </cell>
        </row>
        <row r="4092">
          <cell r="A4092">
            <v>40522</v>
          </cell>
          <cell r="B4092">
            <v>0.1065</v>
          </cell>
        </row>
        <row r="4093">
          <cell r="A4093">
            <v>40523</v>
          </cell>
          <cell r="B4093">
            <v>0</v>
          </cell>
        </row>
        <row r="4094">
          <cell r="A4094">
            <v>40524</v>
          </cell>
          <cell r="B4094">
            <v>0</v>
          </cell>
        </row>
        <row r="4095">
          <cell r="A4095">
            <v>40525</v>
          </cell>
          <cell r="B4095">
            <v>0.10639999999999999</v>
          </cell>
        </row>
        <row r="4096">
          <cell r="A4096">
            <v>40526</v>
          </cell>
          <cell r="B4096">
            <v>0.10639999999999999</v>
          </cell>
        </row>
        <row r="4097">
          <cell r="A4097">
            <v>40527</v>
          </cell>
          <cell r="B4097">
            <v>0.10639999999999999</v>
          </cell>
        </row>
        <row r="4098">
          <cell r="A4098">
            <v>40528</v>
          </cell>
          <cell r="B4098">
            <v>0.10639999999999999</v>
          </cell>
        </row>
        <row r="4099">
          <cell r="A4099">
            <v>40529</v>
          </cell>
          <cell r="B4099">
            <v>0.10639999999999999</v>
          </cell>
        </row>
        <row r="4100">
          <cell r="A4100">
            <v>40530</v>
          </cell>
          <cell r="B4100">
            <v>0</v>
          </cell>
        </row>
        <row r="4101">
          <cell r="A4101">
            <v>40531</v>
          </cell>
          <cell r="B4101">
            <v>0</v>
          </cell>
        </row>
        <row r="4102">
          <cell r="A4102">
            <v>40532</v>
          </cell>
          <cell r="B4102">
            <v>0.10639999999999999</v>
          </cell>
        </row>
        <row r="4103">
          <cell r="A4103">
            <v>40533</v>
          </cell>
          <cell r="B4103">
            <v>0.10639999999999999</v>
          </cell>
        </row>
        <row r="4104">
          <cell r="A4104">
            <v>40534</v>
          </cell>
          <cell r="B4104">
            <v>0.10639999999999999</v>
          </cell>
        </row>
        <row r="4105">
          <cell r="A4105">
            <v>40535</v>
          </cell>
          <cell r="B4105">
            <v>0.10639999999999999</v>
          </cell>
        </row>
        <row r="4106">
          <cell r="A4106">
            <v>40536</v>
          </cell>
          <cell r="B4106">
            <v>0.10639999999999999</v>
          </cell>
        </row>
        <row r="4107">
          <cell r="A4107">
            <v>40537</v>
          </cell>
          <cell r="B4107">
            <v>0</v>
          </cell>
        </row>
        <row r="4108">
          <cell r="A4108">
            <v>40538</v>
          </cell>
          <cell r="B4108">
            <v>0</v>
          </cell>
        </row>
        <row r="4109">
          <cell r="A4109">
            <v>40539</v>
          </cell>
          <cell r="B4109">
            <v>0.10639999999999999</v>
          </cell>
        </row>
        <row r="4110">
          <cell r="A4110">
            <v>40540</v>
          </cell>
          <cell r="B4110">
            <v>0.10639999999999999</v>
          </cell>
        </row>
        <row r="4111">
          <cell r="A4111">
            <v>40541</v>
          </cell>
          <cell r="B4111">
            <v>0.10639999999999999</v>
          </cell>
        </row>
        <row r="4112">
          <cell r="A4112">
            <v>40542</v>
          </cell>
          <cell r="B4112">
            <v>0.10639999999999999</v>
          </cell>
        </row>
        <row r="4113">
          <cell r="A4113">
            <v>40543</v>
          </cell>
          <cell r="B4113">
            <v>0.10639999999999999</v>
          </cell>
        </row>
        <row r="4114">
          <cell r="A4114">
            <v>40544</v>
          </cell>
          <cell r="B4114">
            <v>0</v>
          </cell>
        </row>
        <row r="4115">
          <cell r="A4115">
            <v>40545</v>
          </cell>
          <cell r="B4115">
            <v>0</v>
          </cell>
        </row>
        <row r="4116">
          <cell r="A4116">
            <v>40546</v>
          </cell>
          <cell r="B4116">
            <v>0.10639999999999999</v>
          </cell>
        </row>
        <row r="4117">
          <cell r="A4117">
            <v>40547</v>
          </cell>
          <cell r="B4117">
            <v>0.10639999999999999</v>
          </cell>
        </row>
        <row r="4118">
          <cell r="A4118">
            <v>40548</v>
          </cell>
          <cell r="B4118">
            <v>0.10639999999999999</v>
          </cell>
        </row>
        <row r="4119">
          <cell r="A4119">
            <v>40549</v>
          </cell>
          <cell r="B4119">
            <v>0.10639999999999999</v>
          </cell>
        </row>
        <row r="4120">
          <cell r="A4120">
            <v>40550</v>
          </cell>
          <cell r="B4120">
            <v>0.10639999999999999</v>
          </cell>
        </row>
        <row r="4121">
          <cell r="A4121">
            <v>40551</v>
          </cell>
          <cell r="B4121">
            <v>0</v>
          </cell>
        </row>
        <row r="4122">
          <cell r="A4122">
            <v>40552</v>
          </cell>
          <cell r="B4122">
            <v>0</v>
          </cell>
        </row>
        <row r="4123">
          <cell r="A4123">
            <v>40553</v>
          </cell>
          <cell r="B4123">
            <v>0.10639999999999999</v>
          </cell>
        </row>
        <row r="4124">
          <cell r="A4124">
            <v>40554</v>
          </cell>
          <cell r="B4124">
            <v>0.10639999999999999</v>
          </cell>
        </row>
        <row r="4125">
          <cell r="A4125">
            <v>40555</v>
          </cell>
          <cell r="B4125">
            <v>0.10639999999999999</v>
          </cell>
        </row>
        <row r="4126">
          <cell r="A4126">
            <v>40556</v>
          </cell>
          <cell r="B4126">
            <v>0.10639999999999999</v>
          </cell>
        </row>
        <row r="4127">
          <cell r="A4127">
            <v>40557</v>
          </cell>
          <cell r="B4127">
            <v>0.10639999999999999</v>
          </cell>
        </row>
        <row r="4128">
          <cell r="A4128">
            <v>40558</v>
          </cell>
          <cell r="B4128">
            <v>0</v>
          </cell>
        </row>
        <row r="4129">
          <cell r="A4129">
            <v>40559</v>
          </cell>
          <cell r="B4129">
            <v>0</v>
          </cell>
        </row>
        <row r="4130">
          <cell r="A4130">
            <v>40560</v>
          </cell>
          <cell r="B4130">
            <v>0.10639999999999999</v>
          </cell>
        </row>
        <row r="4131">
          <cell r="A4131">
            <v>40561</v>
          </cell>
          <cell r="B4131">
            <v>0.10639999999999999</v>
          </cell>
        </row>
        <row r="4132">
          <cell r="A4132">
            <v>40562</v>
          </cell>
          <cell r="B4132">
            <v>0.10639999999999999</v>
          </cell>
        </row>
        <row r="4133">
          <cell r="A4133">
            <v>40563</v>
          </cell>
          <cell r="B4133">
            <v>0.1114</v>
          </cell>
        </row>
        <row r="4134">
          <cell r="A4134">
            <v>40564</v>
          </cell>
          <cell r="B4134">
            <v>0.1114</v>
          </cell>
        </row>
        <row r="4135">
          <cell r="A4135">
            <v>40565</v>
          </cell>
          <cell r="B4135">
            <v>0</v>
          </cell>
        </row>
        <row r="4136">
          <cell r="A4136">
            <v>40566</v>
          </cell>
          <cell r="B4136">
            <v>0</v>
          </cell>
        </row>
        <row r="4137">
          <cell r="A4137">
            <v>40567</v>
          </cell>
          <cell r="B4137">
            <v>0.1114</v>
          </cell>
        </row>
        <row r="4138">
          <cell r="A4138">
            <v>40568</v>
          </cell>
          <cell r="B4138">
            <v>0.1114</v>
          </cell>
        </row>
        <row r="4139">
          <cell r="A4139">
            <v>40569</v>
          </cell>
          <cell r="B4139">
            <v>0.1114</v>
          </cell>
        </row>
        <row r="4140">
          <cell r="A4140">
            <v>40570</v>
          </cell>
          <cell r="B4140">
            <v>0.1114</v>
          </cell>
        </row>
        <row r="4141">
          <cell r="A4141">
            <v>40571</v>
          </cell>
          <cell r="B4141">
            <v>0.1114</v>
          </cell>
        </row>
        <row r="4142">
          <cell r="A4142">
            <v>40572</v>
          </cell>
          <cell r="B4142">
            <v>0</v>
          </cell>
        </row>
        <row r="4143">
          <cell r="A4143">
            <v>40573</v>
          </cell>
          <cell r="B4143">
            <v>0</v>
          </cell>
        </row>
        <row r="4144">
          <cell r="A4144">
            <v>40574</v>
          </cell>
          <cell r="B4144">
            <v>0.1114</v>
          </cell>
        </row>
        <row r="4145">
          <cell r="A4145">
            <v>40575</v>
          </cell>
          <cell r="B4145">
            <v>0.1114</v>
          </cell>
        </row>
        <row r="4146">
          <cell r="A4146">
            <v>40576</v>
          </cell>
          <cell r="B4146">
            <v>0.1114</v>
          </cell>
        </row>
        <row r="4147">
          <cell r="A4147">
            <v>40577</v>
          </cell>
          <cell r="B4147">
            <v>0.1114</v>
          </cell>
        </row>
        <row r="4148">
          <cell r="A4148">
            <v>40578</v>
          </cell>
          <cell r="B4148">
            <v>0.1114</v>
          </cell>
        </row>
        <row r="4149">
          <cell r="A4149">
            <v>40579</v>
          </cell>
          <cell r="B4149">
            <v>0</v>
          </cell>
        </row>
        <row r="4150">
          <cell r="A4150">
            <v>40580</v>
          </cell>
          <cell r="B4150">
            <v>0</v>
          </cell>
        </row>
        <row r="4151">
          <cell r="A4151">
            <v>40581</v>
          </cell>
          <cell r="B4151">
            <v>0.1114</v>
          </cell>
        </row>
        <row r="4152">
          <cell r="A4152">
            <v>40582</v>
          </cell>
          <cell r="B4152">
            <v>0.1114</v>
          </cell>
        </row>
        <row r="4153">
          <cell r="A4153">
            <v>40583</v>
          </cell>
          <cell r="B4153">
            <v>0.1114</v>
          </cell>
        </row>
        <row r="4154">
          <cell r="A4154">
            <v>40584</v>
          </cell>
          <cell r="B4154">
            <v>0.1115</v>
          </cell>
        </row>
        <row r="4155">
          <cell r="A4155">
            <v>40585</v>
          </cell>
          <cell r="B4155">
            <v>0.1114</v>
          </cell>
        </row>
        <row r="4156">
          <cell r="A4156">
            <v>40586</v>
          </cell>
          <cell r="B4156">
            <v>0</v>
          </cell>
        </row>
        <row r="4157">
          <cell r="A4157">
            <v>40587</v>
          </cell>
          <cell r="B4157">
            <v>0</v>
          </cell>
        </row>
        <row r="4158">
          <cell r="A4158">
            <v>40588</v>
          </cell>
          <cell r="B4158">
            <v>0.1115</v>
          </cell>
        </row>
        <row r="4159">
          <cell r="A4159">
            <v>40589</v>
          </cell>
          <cell r="B4159">
            <v>0.1115</v>
          </cell>
        </row>
        <row r="4160">
          <cell r="A4160">
            <v>40590</v>
          </cell>
          <cell r="B4160">
            <v>0.1115</v>
          </cell>
        </row>
        <row r="4161">
          <cell r="A4161">
            <v>40591</v>
          </cell>
          <cell r="B4161">
            <v>0.1115</v>
          </cell>
        </row>
        <row r="4162">
          <cell r="A4162">
            <v>40592</v>
          </cell>
          <cell r="B4162">
            <v>0.1116</v>
          </cell>
        </row>
        <row r="4163">
          <cell r="A4163">
            <v>40593</v>
          </cell>
          <cell r="B4163">
            <v>0</v>
          </cell>
        </row>
        <row r="4164">
          <cell r="A4164">
            <v>40594</v>
          </cell>
          <cell r="B4164">
            <v>0</v>
          </cell>
        </row>
        <row r="4165">
          <cell r="A4165">
            <v>40595</v>
          </cell>
          <cell r="B4165">
            <v>0.1116</v>
          </cell>
        </row>
        <row r="4166">
          <cell r="A4166">
            <v>40596</v>
          </cell>
          <cell r="B4166">
            <v>0.1116</v>
          </cell>
        </row>
        <row r="4167">
          <cell r="A4167">
            <v>40597</v>
          </cell>
          <cell r="B4167">
            <v>0.1116</v>
          </cell>
        </row>
        <row r="4168">
          <cell r="A4168">
            <v>40598</v>
          </cell>
          <cell r="B4168">
            <v>0.1116</v>
          </cell>
        </row>
        <row r="4169">
          <cell r="A4169">
            <v>40599</v>
          </cell>
          <cell r="B4169">
            <v>0.1116</v>
          </cell>
        </row>
        <row r="4170">
          <cell r="A4170">
            <v>40600</v>
          </cell>
          <cell r="B4170">
            <v>0</v>
          </cell>
        </row>
        <row r="4171">
          <cell r="A4171">
            <v>40601</v>
          </cell>
          <cell r="B4171">
            <v>0</v>
          </cell>
        </row>
        <row r="4172">
          <cell r="A4172">
            <v>40602</v>
          </cell>
          <cell r="B4172">
            <v>0.1115</v>
          </cell>
        </row>
        <row r="4173">
          <cell r="A4173">
            <v>40603</v>
          </cell>
          <cell r="B4173">
            <v>0.1116</v>
          </cell>
        </row>
        <row r="4174">
          <cell r="A4174">
            <v>40604</v>
          </cell>
          <cell r="B4174">
            <v>0.1116</v>
          </cell>
        </row>
        <row r="4175">
          <cell r="A4175">
            <v>40605</v>
          </cell>
          <cell r="B4175">
            <v>0.1164</v>
          </cell>
        </row>
        <row r="4176">
          <cell r="A4176">
            <v>40606</v>
          </cell>
          <cell r="B4176">
            <v>0.1164</v>
          </cell>
        </row>
        <row r="4177">
          <cell r="A4177">
            <v>40607</v>
          </cell>
          <cell r="B4177">
            <v>0</v>
          </cell>
        </row>
        <row r="4178">
          <cell r="A4178">
            <v>40608</v>
          </cell>
          <cell r="B4178">
            <v>0</v>
          </cell>
        </row>
        <row r="4179">
          <cell r="A4179">
            <v>40609</v>
          </cell>
          <cell r="B4179">
            <v>0</v>
          </cell>
        </row>
        <row r="4180">
          <cell r="A4180">
            <v>40610</v>
          </cell>
          <cell r="B4180">
            <v>0</v>
          </cell>
        </row>
        <row r="4181">
          <cell r="A4181">
            <v>40611</v>
          </cell>
          <cell r="B4181">
            <v>0.1164</v>
          </cell>
        </row>
        <row r="4182">
          <cell r="A4182">
            <v>40612</v>
          </cell>
          <cell r="B4182">
            <v>0.1164</v>
          </cell>
        </row>
        <row r="4183">
          <cell r="A4183">
            <v>40613</v>
          </cell>
          <cell r="B4183">
            <v>0.1164</v>
          </cell>
        </row>
        <row r="4184">
          <cell r="A4184">
            <v>40614</v>
          </cell>
          <cell r="B4184">
            <v>0</v>
          </cell>
        </row>
        <row r="4185">
          <cell r="A4185">
            <v>40615</v>
          </cell>
          <cell r="B4185">
            <v>0</v>
          </cell>
        </row>
        <row r="4186">
          <cell r="A4186">
            <v>40616</v>
          </cell>
          <cell r="B4186">
            <v>0.1164</v>
          </cell>
        </row>
        <row r="4187">
          <cell r="A4187">
            <v>40617</v>
          </cell>
          <cell r="B4187">
            <v>0.11650000000000001</v>
          </cell>
        </row>
        <row r="4188">
          <cell r="A4188">
            <v>40618</v>
          </cell>
          <cell r="B4188">
            <v>0.11650000000000001</v>
          </cell>
        </row>
        <row r="4189">
          <cell r="A4189">
            <v>40619</v>
          </cell>
          <cell r="B4189">
            <v>0.1164</v>
          </cell>
        </row>
        <row r="4190">
          <cell r="A4190">
            <v>40620</v>
          </cell>
          <cell r="B4190">
            <v>0.11650000000000001</v>
          </cell>
        </row>
        <row r="4191">
          <cell r="A4191">
            <v>40621</v>
          </cell>
          <cell r="B4191">
            <v>0</v>
          </cell>
        </row>
        <row r="4192">
          <cell r="A4192">
            <v>40622</v>
          </cell>
          <cell r="B4192">
            <v>0</v>
          </cell>
        </row>
        <row r="4193">
          <cell r="A4193">
            <v>40623</v>
          </cell>
          <cell r="B4193">
            <v>0.1164</v>
          </cell>
        </row>
        <row r="4194">
          <cell r="A4194">
            <v>40624</v>
          </cell>
          <cell r="B4194">
            <v>0.1164</v>
          </cell>
        </row>
        <row r="4195">
          <cell r="A4195">
            <v>40625</v>
          </cell>
          <cell r="B4195">
            <v>0.11650000000000001</v>
          </cell>
        </row>
        <row r="4196">
          <cell r="A4196">
            <v>40626</v>
          </cell>
          <cell r="B4196">
            <v>0.11650000000000001</v>
          </cell>
        </row>
        <row r="4197">
          <cell r="A4197">
            <v>40627</v>
          </cell>
          <cell r="B4197">
            <v>0.11650000000000001</v>
          </cell>
        </row>
        <row r="4198">
          <cell r="A4198">
            <v>40628</v>
          </cell>
          <cell r="B4198">
            <v>0</v>
          </cell>
        </row>
        <row r="4199">
          <cell r="A4199">
            <v>40629</v>
          </cell>
          <cell r="B4199">
            <v>0</v>
          </cell>
        </row>
        <row r="4200">
          <cell r="A4200">
            <v>40630</v>
          </cell>
          <cell r="B4200">
            <v>0.1166</v>
          </cell>
        </row>
        <row r="4201">
          <cell r="A4201">
            <v>40631</v>
          </cell>
          <cell r="B4201">
            <v>0.1166</v>
          </cell>
        </row>
        <row r="4202">
          <cell r="A4202">
            <v>40632</v>
          </cell>
          <cell r="B4202">
            <v>0.1166</v>
          </cell>
        </row>
        <row r="4203">
          <cell r="A4203">
            <v>40633</v>
          </cell>
          <cell r="B4203">
            <v>0.1166</v>
          </cell>
        </row>
        <row r="4204">
          <cell r="A4204">
            <v>40634</v>
          </cell>
          <cell r="B4204">
            <v>0.1167</v>
          </cell>
        </row>
        <row r="4205">
          <cell r="A4205">
            <v>40635</v>
          </cell>
          <cell r="B4205">
            <v>0</v>
          </cell>
        </row>
        <row r="4206">
          <cell r="A4206">
            <v>40636</v>
          </cell>
          <cell r="B4206">
            <v>0</v>
          </cell>
        </row>
        <row r="4207">
          <cell r="A4207">
            <v>40637</v>
          </cell>
          <cell r="B4207">
            <v>0.1166</v>
          </cell>
        </row>
        <row r="4208">
          <cell r="A4208">
            <v>40638</v>
          </cell>
          <cell r="B4208">
            <v>0.11650000000000001</v>
          </cell>
        </row>
        <row r="4209">
          <cell r="A4209">
            <v>40639</v>
          </cell>
          <cell r="B4209">
            <v>0.1164</v>
          </cell>
        </row>
        <row r="4210">
          <cell r="A4210">
            <v>40640</v>
          </cell>
          <cell r="B4210">
            <v>0.11650000000000001</v>
          </cell>
        </row>
        <row r="4211">
          <cell r="A4211">
            <v>40641</v>
          </cell>
          <cell r="B4211">
            <v>0.1164</v>
          </cell>
        </row>
        <row r="4212">
          <cell r="A4212">
            <v>40642</v>
          </cell>
          <cell r="B4212">
            <v>0</v>
          </cell>
        </row>
        <row r="4213">
          <cell r="A4213">
            <v>40643</v>
          </cell>
          <cell r="B4213">
            <v>0</v>
          </cell>
        </row>
        <row r="4214">
          <cell r="A4214">
            <v>40644</v>
          </cell>
          <cell r="B4214">
            <v>0.1164</v>
          </cell>
        </row>
        <row r="4215">
          <cell r="A4215">
            <v>40645</v>
          </cell>
          <cell r="B4215">
            <v>0.1163</v>
          </cell>
        </row>
        <row r="4216">
          <cell r="A4216">
            <v>40646</v>
          </cell>
          <cell r="B4216">
            <v>0.11650000000000001</v>
          </cell>
        </row>
        <row r="4217">
          <cell r="A4217">
            <v>40647</v>
          </cell>
          <cell r="B4217">
            <v>0.1166</v>
          </cell>
        </row>
        <row r="4218">
          <cell r="A4218">
            <v>40648</v>
          </cell>
          <cell r="B4218">
            <v>0.1166</v>
          </cell>
        </row>
        <row r="4219">
          <cell r="A4219">
            <v>40649</v>
          </cell>
          <cell r="B4219">
            <v>0</v>
          </cell>
        </row>
        <row r="4220">
          <cell r="A4220">
            <v>40650</v>
          </cell>
          <cell r="B4220">
            <v>0</v>
          </cell>
        </row>
        <row r="4221">
          <cell r="A4221">
            <v>40651</v>
          </cell>
          <cell r="B4221">
            <v>0.1169</v>
          </cell>
        </row>
        <row r="4222">
          <cell r="A4222">
            <v>40652</v>
          </cell>
          <cell r="B4222">
            <v>0.1166</v>
          </cell>
        </row>
        <row r="4223">
          <cell r="A4223">
            <v>40653</v>
          </cell>
          <cell r="B4223">
            <v>0.1164</v>
          </cell>
        </row>
        <row r="4224">
          <cell r="A4224">
            <v>40654</v>
          </cell>
          <cell r="B4224">
            <v>0</v>
          </cell>
        </row>
        <row r="4225">
          <cell r="A4225">
            <v>40655</v>
          </cell>
          <cell r="B4225">
            <v>0</v>
          </cell>
        </row>
        <row r="4226">
          <cell r="A4226">
            <v>40656</v>
          </cell>
          <cell r="B4226">
            <v>0</v>
          </cell>
        </row>
        <row r="4227">
          <cell r="A4227">
            <v>40657</v>
          </cell>
          <cell r="B4227">
            <v>0</v>
          </cell>
        </row>
        <row r="4228">
          <cell r="A4228">
            <v>40658</v>
          </cell>
          <cell r="B4228">
            <v>0.1188</v>
          </cell>
        </row>
        <row r="4229">
          <cell r="A4229">
            <v>40659</v>
          </cell>
          <cell r="B4229">
            <v>0.11890000000000001</v>
          </cell>
        </row>
        <row r="4230">
          <cell r="A4230">
            <v>40660</v>
          </cell>
          <cell r="B4230">
            <v>0.11890000000000001</v>
          </cell>
        </row>
        <row r="4231">
          <cell r="A4231">
            <v>40661</v>
          </cell>
          <cell r="B4231">
            <v>0.11890000000000001</v>
          </cell>
        </row>
        <row r="4232">
          <cell r="A4232">
            <v>40662</v>
          </cell>
          <cell r="B4232">
            <v>0.1191</v>
          </cell>
        </row>
        <row r="4233">
          <cell r="A4233">
            <v>40663</v>
          </cell>
          <cell r="B4233">
            <v>0</v>
          </cell>
        </row>
        <row r="4234">
          <cell r="A4234">
            <v>40664</v>
          </cell>
          <cell r="B4234">
            <v>0</v>
          </cell>
        </row>
        <row r="4235">
          <cell r="A4235">
            <v>40665</v>
          </cell>
          <cell r="B4235">
            <v>0.11899999999999999</v>
          </cell>
        </row>
        <row r="4236">
          <cell r="A4236">
            <v>40666</v>
          </cell>
          <cell r="B4236">
            <v>0.11899999999999999</v>
          </cell>
        </row>
        <row r="4237">
          <cell r="A4237">
            <v>40667</v>
          </cell>
          <cell r="B4237">
            <v>0.11899999999999999</v>
          </cell>
        </row>
        <row r="4238">
          <cell r="A4238">
            <v>40668</v>
          </cell>
          <cell r="B4238">
            <v>0.11899999999999999</v>
          </cell>
        </row>
        <row r="4239">
          <cell r="A4239">
            <v>40669</v>
          </cell>
          <cell r="B4239">
            <v>0.11899999999999999</v>
          </cell>
        </row>
        <row r="4240">
          <cell r="A4240">
            <v>40670</v>
          </cell>
          <cell r="B4240">
            <v>0</v>
          </cell>
        </row>
        <row r="4241">
          <cell r="A4241">
            <v>40671</v>
          </cell>
          <cell r="B4241">
            <v>0</v>
          </cell>
        </row>
        <row r="4242">
          <cell r="A4242">
            <v>40672</v>
          </cell>
          <cell r="B4242">
            <v>0.11890000000000001</v>
          </cell>
        </row>
        <row r="4243">
          <cell r="A4243">
            <v>40673</v>
          </cell>
          <cell r="B4243">
            <v>0.11890000000000001</v>
          </cell>
        </row>
        <row r="4244">
          <cell r="A4244">
            <v>40674</v>
          </cell>
          <cell r="B4244">
            <v>0.1188</v>
          </cell>
        </row>
        <row r="4245">
          <cell r="A4245">
            <v>40675</v>
          </cell>
          <cell r="B4245">
            <v>0.1187</v>
          </cell>
        </row>
        <row r="4246">
          <cell r="A4246">
            <v>40676</v>
          </cell>
          <cell r="B4246">
            <v>0.1187</v>
          </cell>
        </row>
        <row r="4247">
          <cell r="A4247">
            <v>40677</v>
          </cell>
          <cell r="B4247">
            <v>0</v>
          </cell>
        </row>
        <row r="4248">
          <cell r="A4248">
            <v>40678</v>
          </cell>
          <cell r="B4248">
            <v>0</v>
          </cell>
        </row>
        <row r="4249">
          <cell r="A4249">
            <v>40679</v>
          </cell>
          <cell r="B4249">
            <v>0.1186</v>
          </cell>
        </row>
        <row r="4250">
          <cell r="A4250">
            <v>40680</v>
          </cell>
          <cell r="B4250">
            <v>0.1188</v>
          </cell>
        </row>
        <row r="4251">
          <cell r="A4251">
            <v>40681</v>
          </cell>
          <cell r="B4251">
            <v>0.1188</v>
          </cell>
        </row>
        <row r="4252">
          <cell r="A4252">
            <v>40682</v>
          </cell>
          <cell r="B4252">
            <v>0.1188</v>
          </cell>
        </row>
        <row r="4253">
          <cell r="A4253">
            <v>40683</v>
          </cell>
          <cell r="B4253">
            <v>0.11899999999999999</v>
          </cell>
        </row>
        <row r="4254">
          <cell r="A4254">
            <v>40684</v>
          </cell>
          <cell r="B4254">
            <v>0</v>
          </cell>
        </row>
        <row r="4255">
          <cell r="A4255">
            <v>40685</v>
          </cell>
          <cell r="B4255">
            <v>0</v>
          </cell>
        </row>
        <row r="4256">
          <cell r="A4256">
            <v>40686</v>
          </cell>
          <cell r="B4256">
            <v>0.11899999999999999</v>
          </cell>
        </row>
        <row r="4257">
          <cell r="A4257">
            <v>40687</v>
          </cell>
          <cell r="B4257">
            <v>0.11890000000000001</v>
          </cell>
        </row>
        <row r="4258">
          <cell r="A4258">
            <v>40688</v>
          </cell>
          <cell r="B4258">
            <v>0.11890000000000001</v>
          </cell>
        </row>
        <row r="4259">
          <cell r="A4259">
            <v>40689</v>
          </cell>
          <cell r="B4259">
            <v>0.1188</v>
          </cell>
        </row>
        <row r="4260">
          <cell r="A4260">
            <v>40690</v>
          </cell>
          <cell r="B4260">
            <v>0.11890000000000001</v>
          </cell>
        </row>
        <row r="4261">
          <cell r="A4261">
            <v>40691</v>
          </cell>
          <cell r="B4261">
            <v>0</v>
          </cell>
        </row>
        <row r="4262">
          <cell r="A4262">
            <v>40692</v>
          </cell>
          <cell r="B4262">
            <v>0</v>
          </cell>
        </row>
        <row r="4263">
          <cell r="A4263">
            <v>40693</v>
          </cell>
          <cell r="B4263">
            <v>0.1188</v>
          </cell>
        </row>
        <row r="4264">
          <cell r="A4264">
            <v>40694</v>
          </cell>
          <cell r="B4264">
            <v>0.11849999999999999</v>
          </cell>
        </row>
        <row r="4265">
          <cell r="A4265">
            <v>40695</v>
          </cell>
          <cell r="B4265">
            <v>0.1191</v>
          </cell>
        </row>
        <row r="4266">
          <cell r="A4266">
            <v>40696</v>
          </cell>
          <cell r="B4266">
            <v>0.11890000000000001</v>
          </cell>
        </row>
        <row r="4267">
          <cell r="A4267">
            <v>40697</v>
          </cell>
          <cell r="B4267">
            <v>0.11890000000000001</v>
          </cell>
        </row>
        <row r="4268">
          <cell r="A4268">
            <v>40698</v>
          </cell>
          <cell r="B4268">
            <v>0</v>
          </cell>
        </row>
        <row r="4269">
          <cell r="A4269">
            <v>40699</v>
          </cell>
          <cell r="B4269">
            <v>0</v>
          </cell>
        </row>
        <row r="4270">
          <cell r="A4270">
            <v>40700</v>
          </cell>
          <cell r="B4270">
            <v>0.1191</v>
          </cell>
        </row>
        <row r="4271">
          <cell r="A4271">
            <v>40701</v>
          </cell>
          <cell r="B4271">
            <v>0.11890000000000001</v>
          </cell>
        </row>
        <row r="4272">
          <cell r="A4272">
            <v>40702</v>
          </cell>
          <cell r="B4272">
            <v>0.1188</v>
          </cell>
        </row>
        <row r="4273">
          <cell r="A4273">
            <v>40703</v>
          </cell>
          <cell r="B4273">
            <v>0.1207</v>
          </cell>
        </row>
        <row r="4274">
          <cell r="A4274">
            <v>40704</v>
          </cell>
          <cell r="B4274">
            <v>0.12089999999999999</v>
          </cell>
        </row>
        <row r="4275">
          <cell r="A4275">
            <v>40705</v>
          </cell>
          <cell r="B4275">
            <v>0</v>
          </cell>
        </row>
        <row r="4276">
          <cell r="A4276">
            <v>40706</v>
          </cell>
          <cell r="B4276">
            <v>0</v>
          </cell>
        </row>
        <row r="4277">
          <cell r="A4277">
            <v>40707</v>
          </cell>
          <cell r="B4277">
            <v>0.1207</v>
          </cell>
        </row>
        <row r="4278">
          <cell r="A4278">
            <v>40708</v>
          </cell>
          <cell r="B4278">
            <v>0.1206</v>
          </cell>
        </row>
        <row r="4279">
          <cell r="A4279">
            <v>40709</v>
          </cell>
          <cell r="B4279">
            <v>0.12130000000000001</v>
          </cell>
        </row>
        <row r="4280">
          <cell r="A4280">
            <v>40710</v>
          </cell>
          <cell r="B4280">
            <v>0.12130000000000001</v>
          </cell>
        </row>
        <row r="4281">
          <cell r="A4281">
            <v>40711</v>
          </cell>
          <cell r="B4281">
            <v>0.12130000000000001</v>
          </cell>
        </row>
        <row r="4282">
          <cell r="A4282">
            <v>40712</v>
          </cell>
          <cell r="B4282">
            <v>0</v>
          </cell>
        </row>
        <row r="4283">
          <cell r="A4283">
            <v>40713</v>
          </cell>
          <cell r="B4283">
            <v>0</v>
          </cell>
        </row>
        <row r="4284">
          <cell r="A4284">
            <v>40714</v>
          </cell>
          <cell r="B4284">
            <v>0.1212</v>
          </cell>
        </row>
        <row r="4285">
          <cell r="A4285">
            <v>40715</v>
          </cell>
          <cell r="B4285">
            <v>0.12139999999999999</v>
          </cell>
        </row>
        <row r="4286">
          <cell r="A4286">
            <v>40716</v>
          </cell>
          <cell r="B4286">
            <v>0.12130000000000001</v>
          </cell>
        </row>
        <row r="4287">
          <cell r="A4287">
            <v>40717</v>
          </cell>
          <cell r="B4287">
            <v>0</v>
          </cell>
        </row>
        <row r="4288">
          <cell r="A4288">
            <v>40718</v>
          </cell>
          <cell r="B4288">
            <v>0.1212</v>
          </cell>
        </row>
        <row r="4289">
          <cell r="A4289">
            <v>40719</v>
          </cell>
          <cell r="B4289">
            <v>0</v>
          </cell>
        </row>
        <row r="4290">
          <cell r="A4290">
            <v>40720</v>
          </cell>
          <cell r="B4290">
            <v>0</v>
          </cell>
        </row>
        <row r="4291">
          <cell r="A4291">
            <v>40721</v>
          </cell>
          <cell r="B4291">
            <v>0.1212</v>
          </cell>
        </row>
        <row r="4292">
          <cell r="A4292">
            <v>40722</v>
          </cell>
          <cell r="B4292">
            <v>0.1211</v>
          </cell>
        </row>
        <row r="4293">
          <cell r="A4293">
            <v>40723</v>
          </cell>
          <cell r="B4293">
            <v>0.1212</v>
          </cell>
        </row>
        <row r="4294">
          <cell r="A4294">
            <v>40724</v>
          </cell>
          <cell r="B4294">
            <v>0.1215</v>
          </cell>
        </row>
        <row r="4295">
          <cell r="A4295">
            <v>40725</v>
          </cell>
          <cell r="B4295">
            <v>0.1215</v>
          </cell>
        </row>
        <row r="4296">
          <cell r="A4296">
            <v>40726</v>
          </cell>
          <cell r="B4296">
            <v>0</v>
          </cell>
        </row>
        <row r="4297">
          <cell r="A4297">
            <v>40727</v>
          </cell>
          <cell r="B4297">
            <v>0</v>
          </cell>
        </row>
        <row r="4298">
          <cell r="A4298">
            <v>40728</v>
          </cell>
          <cell r="B4298">
            <v>0.1215</v>
          </cell>
        </row>
        <row r="4299">
          <cell r="A4299">
            <v>40729</v>
          </cell>
          <cell r="B4299">
            <v>0.1216</v>
          </cell>
        </row>
        <row r="4300">
          <cell r="A4300">
            <v>40730</v>
          </cell>
          <cell r="B4300">
            <v>0.1215</v>
          </cell>
        </row>
        <row r="4301">
          <cell r="A4301">
            <v>40731</v>
          </cell>
          <cell r="B4301">
            <v>0.1215</v>
          </cell>
        </row>
        <row r="4302">
          <cell r="A4302">
            <v>40732</v>
          </cell>
          <cell r="B4302">
            <v>0.1215</v>
          </cell>
        </row>
        <row r="4303">
          <cell r="A4303">
            <v>40733</v>
          </cell>
          <cell r="B4303">
            <v>0</v>
          </cell>
        </row>
        <row r="4304">
          <cell r="A4304">
            <v>40734</v>
          </cell>
          <cell r="B4304">
            <v>0</v>
          </cell>
        </row>
        <row r="4305">
          <cell r="A4305">
            <v>40735</v>
          </cell>
          <cell r="B4305">
            <v>0.1215</v>
          </cell>
        </row>
        <row r="4306">
          <cell r="A4306">
            <v>40736</v>
          </cell>
          <cell r="B4306">
            <v>0.1215</v>
          </cell>
        </row>
        <row r="4307">
          <cell r="A4307">
            <v>40737</v>
          </cell>
          <cell r="B4307">
            <v>0.1216</v>
          </cell>
        </row>
        <row r="4308">
          <cell r="A4308">
            <v>40738</v>
          </cell>
          <cell r="B4308">
            <v>0.1216</v>
          </cell>
        </row>
        <row r="4309">
          <cell r="A4309">
            <v>40739</v>
          </cell>
          <cell r="B4309">
            <v>0.1216</v>
          </cell>
        </row>
        <row r="4310">
          <cell r="A4310">
            <v>40740</v>
          </cell>
          <cell r="B4310">
            <v>0</v>
          </cell>
        </row>
        <row r="4311">
          <cell r="A4311">
            <v>40741</v>
          </cell>
          <cell r="B4311">
            <v>0</v>
          </cell>
        </row>
        <row r="4312">
          <cell r="A4312">
            <v>40742</v>
          </cell>
          <cell r="B4312">
            <v>0.1216</v>
          </cell>
        </row>
        <row r="4313">
          <cell r="A4313">
            <v>40743</v>
          </cell>
          <cell r="B4313">
            <v>0.1215</v>
          </cell>
        </row>
        <row r="4314">
          <cell r="A4314">
            <v>40744</v>
          </cell>
          <cell r="B4314">
            <v>0.1215</v>
          </cell>
        </row>
        <row r="4315">
          <cell r="A4315">
            <v>40745</v>
          </cell>
          <cell r="B4315">
            <v>0.124</v>
          </cell>
        </row>
        <row r="4316">
          <cell r="A4316">
            <v>40746</v>
          </cell>
          <cell r="B4316">
            <v>0.124</v>
          </cell>
        </row>
        <row r="4317">
          <cell r="A4317">
            <v>40747</v>
          </cell>
          <cell r="B4317">
            <v>0</v>
          </cell>
        </row>
        <row r="4318">
          <cell r="A4318">
            <v>40748</v>
          </cell>
          <cell r="B4318">
            <v>0</v>
          </cell>
        </row>
        <row r="4319">
          <cell r="A4319">
            <v>40749</v>
          </cell>
          <cell r="B4319">
            <v>0.1241</v>
          </cell>
        </row>
        <row r="4320">
          <cell r="A4320">
            <v>40750</v>
          </cell>
          <cell r="B4320">
            <v>0.124</v>
          </cell>
        </row>
        <row r="4321">
          <cell r="A4321">
            <v>40751</v>
          </cell>
          <cell r="B4321">
            <v>0.124</v>
          </cell>
        </row>
        <row r="4322">
          <cell r="A4322">
            <v>40752</v>
          </cell>
          <cell r="B4322">
            <v>0.124</v>
          </cell>
        </row>
        <row r="4323">
          <cell r="A4323">
            <v>40753</v>
          </cell>
          <cell r="B4323">
            <v>0.124</v>
          </cell>
        </row>
        <row r="4324">
          <cell r="A4324">
            <v>40754</v>
          </cell>
          <cell r="B4324">
            <v>0</v>
          </cell>
        </row>
        <row r="4325">
          <cell r="A4325">
            <v>40755</v>
          </cell>
          <cell r="B4325">
            <v>0</v>
          </cell>
        </row>
        <row r="4326">
          <cell r="A4326">
            <v>40756</v>
          </cell>
          <cell r="B4326">
            <v>0.1241</v>
          </cell>
        </row>
        <row r="4327">
          <cell r="A4327">
            <v>40757</v>
          </cell>
          <cell r="B4327">
            <v>0.124</v>
          </cell>
        </row>
        <row r="4328">
          <cell r="A4328">
            <v>40758</v>
          </cell>
          <cell r="B4328">
            <v>0.124</v>
          </cell>
        </row>
        <row r="4329">
          <cell r="A4329">
            <v>40759</v>
          </cell>
          <cell r="B4329">
            <v>0.124</v>
          </cell>
        </row>
        <row r="4330">
          <cell r="A4330">
            <v>40760</v>
          </cell>
          <cell r="B4330">
            <v>0.124</v>
          </cell>
        </row>
        <row r="4331">
          <cell r="A4331">
            <v>40761</v>
          </cell>
          <cell r="B4331">
            <v>0</v>
          </cell>
        </row>
        <row r="4332">
          <cell r="A4332">
            <v>40762</v>
          </cell>
          <cell r="B4332">
            <v>0</v>
          </cell>
        </row>
        <row r="4333">
          <cell r="A4333">
            <v>40763</v>
          </cell>
          <cell r="B4333">
            <v>0.124</v>
          </cell>
        </row>
        <row r="4334">
          <cell r="A4334">
            <v>40764</v>
          </cell>
          <cell r="B4334">
            <v>0.124</v>
          </cell>
        </row>
        <row r="4335">
          <cell r="A4335">
            <v>40765</v>
          </cell>
          <cell r="B4335">
            <v>0.124</v>
          </cell>
        </row>
        <row r="4336">
          <cell r="A4336">
            <v>40766</v>
          </cell>
          <cell r="B4336">
            <v>0.124</v>
          </cell>
        </row>
        <row r="4337">
          <cell r="A4337">
            <v>40767</v>
          </cell>
          <cell r="B4337">
            <v>0.124</v>
          </cell>
        </row>
        <row r="4338">
          <cell r="A4338">
            <v>40768</v>
          </cell>
          <cell r="B4338">
            <v>0</v>
          </cell>
        </row>
        <row r="4339">
          <cell r="A4339">
            <v>40769</v>
          </cell>
          <cell r="B4339">
            <v>0</v>
          </cell>
        </row>
        <row r="4340">
          <cell r="A4340">
            <v>40770</v>
          </cell>
          <cell r="B4340">
            <v>0.124</v>
          </cell>
        </row>
        <row r="4341">
          <cell r="A4341">
            <v>40771</v>
          </cell>
          <cell r="B4341">
            <v>0.124</v>
          </cell>
        </row>
        <row r="4342">
          <cell r="A4342">
            <v>40772</v>
          </cell>
          <cell r="B4342">
            <v>0.124</v>
          </cell>
        </row>
        <row r="4343">
          <cell r="A4343">
            <v>40773</v>
          </cell>
          <cell r="B4343">
            <v>0.1239</v>
          </cell>
        </row>
        <row r="4344">
          <cell r="A4344">
            <v>40774</v>
          </cell>
          <cell r="B4344">
            <v>0.124</v>
          </cell>
        </row>
        <row r="4345">
          <cell r="A4345">
            <v>40775</v>
          </cell>
          <cell r="B4345">
            <v>0</v>
          </cell>
        </row>
        <row r="4346">
          <cell r="A4346">
            <v>40776</v>
          </cell>
          <cell r="B4346">
            <v>0</v>
          </cell>
        </row>
        <row r="4347">
          <cell r="A4347">
            <v>40777</v>
          </cell>
          <cell r="B4347">
            <v>0.1239</v>
          </cell>
        </row>
        <row r="4348">
          <cell r="A4348">
            <v>40778</v>
          </cell>
          <cell r="B4348">
            <v>0.124</v>
          </cell>
        </row>
        <row r="4349">
          <cell r="A4349">
            <v>40779</v>
          </cell>
          <cell r="B4349">
            <v>0.124</v>
          </cell>
        </row>
        <row r="4350">
          <cell r="A4350">
            <v>40780</v>
          </cell>
          <cell r="B4350">
            <v>0.1239</v>
          </cell>
        </row>
        <row r="4351">
          <cell r="A4351">
            <v>40781</v>
          </cell>
          <cell r="B4351">
            <v>0.1239</v>
          </cell>
        </row>
        <row r="4352">
          <cell r="A4352">
            <v>40782</v>
          </cell>
          <cell r="B4352">
            <v>0</v>
          </cell>
        </row>
        <row r="4353">
          <cell r="A4353">
            <v>40783</v>
          </cell>
          <cell r="B4353">
            <v>0</v>
          </cell>
        </row>
        <row r="4354">
          <cell r="A4354">
            <v>40784</v>
          </cell>
          <cell r="B4354">
            <v>0.1239</v>
          </cell>
        </row>
        <row r="4355">
          <cell r="A4355">
            <v>40785</v>
          </cell>
          <cell r="B4355">
            <v>0.1239</v>
          </cell>
        </row>
        <row r="4356">
          <cell r="A4356">
            <v>40786</v>
          </cell>
          <cell r="B4356">
            <v>0.1239</v>
          </cell>
        </row>
        <row r="4357">
          <cell r="A4357">
            <v>40787</v>
          </cell>
          <cell r="B4357">
            <v>0.1188</v>
          </cell>
        </row>
        <row r="4358">
          <cell r="A4358">
            <v>40788</v>
          </cell>
          <cell r="B4358">
            <v>0.1188</v>
          </cell>
        </row>
        <row r="4359">
          <cell r="A4359">
            <v>40789</v>
          </cell>
          <cell r="B4359">
            <v>0</v>
          </cell>
        </row>
        <row r="4360">
          <cell r="A4360">
            <v>40790</v>
          </cell>
          <cell r="B4360">
            <v>0</v>
          </cell>
        </row>
        <row r="4361">
          <cell r="A4361">
            <v>40791</v>
          </cell>
          <cell r="B4361">
            <v>0.1188</v>
          </cell>
        </row>
        <row r="4362">
          <cell r="A4362">
            <v>40792</v>
          </cell>
          <cell r="B4362">
            <v>0.1188</v>
          </cell>
        </row>
        <row r="4363">
          <cell r="A4363">
            <v>40793</v>
          </cell>
          <cell r="B4363">
            <v>0</v>
          </cell>
        </row>
        <row r="4364">
          <cell r="A4364">
            <v>40794</v>
          </cell>
          <cell r="B4364">
            <v>0.1188</v>
          </cell>
        </row>
        <row r="4365">
          <cell r="A4365">
            <v>40795</v>
          </cell>
          <cell r="B4365">
            <v>0.1188</v>
          </cell>
        </row>
        <row r="4366">
          <cell r="A4366">
            <v>40796</v>
          </cell>
          <cell r="B4366">
            <v>0</v>
          </cell>
        </row>
        <row r="4367">
          <cell r="A4367">
            <v>40797</v>
          </cell>
          <cell r="B4367">
            <v>0</v>
          </cell>
        </row>
        <row r="4368">
          <cell r="A4368">
            <v>40798</v>
          </cell>
          <cell r="B4368">
            <v>0.1188</v>
          </cell>
        </row>
        <row r="4369">
          <cell r="A4369">
            <v>40799</v>
          </cell>
          <cell r="B4369">
            <v>0.1188</v>
          </cell>
        </row>
        <row r="4370">
          <cell r="A4370">
            <v>40800</v>
          </cell>
          <cell r="B4370">
            <v>0.1188</v>
          </cell>
        </row>
        <row r="4371">
          <cell r="A4371">
            <v>40801</v>
          </cell>
          <cell r="B4371">
            <v>0.1188</v>
          </cell>
        </row>
        <row r="4372">
          <cell r="A4372">
            <v>40802</v>
          </cell>
          <cell r="B4372">
            <v>0.1188</v>
          </cell>
        </row>
        <row r="4373">
          <cell r="A4373">
            <v>40803</v>
          </cell>
          <cell r="B4373">
            <v>0</v>
          </cell>
        </row>
        <row r="4374">
          <cell r="A4374">
            <v>40804</v>
          </cell>
          <cell r="B4374">
            <v>0</v>
          </cell>
        </row>
        <row r="4375">
          <cell r="A4375">
            <v>40805</v>
          </cell>
          <cell r="B4375">
            <v>0.1187</v>
          </cell>
        </row>
        <row r="4376">
          <cell r="A4376">
            <v>40806</v>
          </cell>
          <cell r="B4376">
            <v>0.1187</v>
          </cell>
        </row>
        <row r="4377">
          <cell r="A4377">
            <v>40807</v>
          </cell>
          <cell r="B4377">
            <v>0.1188</v>
          </cell>
        </row>
        <row r="4378">
          <cell r="A4378">
            <v>40808</v>
          </cell>
          <cell r="B4378">
            <v>0.1188</v>
          </cell>
        </row>
        <row r="4379">
          <cell r="A4379">
            <v>40809</v>
          </cell>
          <cell r="B4379">
            <v>0.1188</v>
          </cell>
        </row>
        <row r="4380">
          <cell r="A4380">
            <v>40810</v>
          </cell>
          <cell r="B4380">
            <v>0</v>
          </cell>
        </row>
        <row r="4381">
          <cell r="A4381">
            <v>40811</v>
          </cell>
          <cell r="B4381">
            <v>0</v>
          </cell>
        </row>
        <row r="4382">
          <cell r="A4382">
            <v>40812</v>
          </cell>
          <cell r="B4382">
            <v>0.1188</v>
          </cell>
        </row>
        <row r="4383">
          <cell r="A4383">
            <v>40813</v>
          </cell>
          <cell r="B4383">
            <v>0.1188</v>
          </cell>
        </row>
        <row r="4384">
          <cell r="A4384">
            <v>40814</v>
          </cell>
          <cell r="B4384">
            <v>0.1188</v>
          </cell>
        </row>
        <row r="4385">
          <cell r="A4385">
            <v>40815</v>
          </cell>
          <cell r="B4385">
            <v>0.1188</v>
          </cell>
        </row>
        <row r="4386">
          <cell r="A4386">
            <v>40816</v>
          </cell>
          <cell r="B4386">
            <v>0.1188</v>
          </cell>
        </row>
        <row r="4387">
          <cell r="A4387">
            <v>40817</v>
          </cell>
          <cell r="B4387">
            <v>0</v>
          </cell>
        </row>
        <row r="4388">
          <cell r="A4388">
            <v>40818</v>
          </cell>
          <cell r="B4388">
            <v>0</v>
          </cell>
        </row>
        <row r="4389">
          <cell r="A4389">
            <v>40819</v>
          </cell>
          <cell r="B4389">
            <v>0.11890000000000001</v>
          </cell>
        </row>
        <row r="4390">
          <cell r="A4390">
            <v>40820</v>
          </cell>
          <cell r="B4390">
            <v>0.1188</v>
          </cell>
        </row>
        <row r="4391">
          <cell r="A4391">
            <v>40821</v>
          </cell>
          <cell r="B4391">
            <v>0.1188</v>
          </cell>
        </row>
        <row r="4392">
          <cell r="A4392">
            <v>40822</v>
          </cell>
          <cell r="B4392">
            <v>0.1188</v>
          </cell>
        </row>
        <row r="4393">
          <cell r="A4393">
            <v>40823</v>
          </cell>
          <cell r="B4393">
            <v>0.1188</v>
          </cell>
        </row>
        <row r="4394">
          <cell r="A4394">
            <v>40824</v>
          </cell>
          <cell r="B4394">
            <v>0</v>
          </cell>
        </row>
        <row r="4395">
          <cell r="A4395">
            <v>40825</v>
          </cell>
          <cell r="B4395">
            <v>0</v>
          </cell>
        </row>
        <row r="4396">
          <cell r="A4396">
            <v>40826</v>
          </cell>
          <cell r="B4396">
            <v>0.1188</v>
          </cell>
        </row>
        <row r="4397">
          <cell r="A4397">
            <v>40827</v>
          </cell>
          <cell r="B4397">
            <v>0.1188</v>
          </cell>
        </row>
        <row r="4398">
          <cell r="A4398">
            <v>40828</v>
          </cell>
          <cell r="B4398">
            <v>0</v>
          </cell>
        </row>
        <row r="4399">
          <cell r="A4399">
            <v>40829</v>
          </cell>
          <cell r="B4399">
            <v>0.1187</v>
          </cell>
        </row>
        <row r="4400">
          <cell r="A4400">
            <v>40830</v>
          </cell>
          <cell r="B4400">
            <v>0.1187</v>
          </cell>
        </row>
        <row r="4401">
          <cell r="A4401">
            <v>40831</v>
          </cell>
          <cell r="B4401">
            <v>0</v>
          </cell>
        </row>
        <row r="4402">
          <cell r="A4402">
            <v>40832</v>
          </cell>
          <cell r="B4402">
            <v>0</v>
          </cell>
        </row>
        <row r="4403">
          <cell r="A4403">
            <v>40833</v>
          </cell>
          <cell r="B4403">
            <v>0.1187</v>
          </cell>
        </row>
        <row r="4404">
          <cell r="A4404">
            <v>40834</v>
          </cell>
          <cell r="B4404">
            <v>0.1187</v>
          </cell>
        </row>
        <row r="4405">
          <cell r="A4405">
            <v>40835</v>
          </cell>
          <cell r="B4405">
            <v>0.1188</v>
          </cell>
        </row>
        <row r="4406">
          <cell r="A4406">
            <v>40836</v>
          </cell>
          <cell r="B4406">
            <v>0.1139</v>
          </cell>
        </row>
        <row r="4407">
          <cell r="A4407">
            <v>40837</v>
          </cell>
          <cell r="B4407">
            <v>0.1139</v>
          </cell>
        </row>
        <row r="4408">
          <cell r="A4408">
            <v>40838</v>
          </cell>
          <cell r="B4408">
            <v>0</v>
          </cell>
        </row>
        <row r="4409">
          <cell r="A4409">
            <v>40839</v>
          </cell>
          <cell r="B4409">
            <v>0</v>
          </cell>
        </row>
        <row r="4410">
          <cell r="A4410">
            <v>40840</v>
          </cell>
          <cell r="B4410">
            <v>0.1139</v>
          </cell>
        </row>
        <row r="4411">
          <cell r="A4411">
            <v>40841</v>
          </cell>
          <cell r="B4411">
            <v>0.1139</v>
          </cell>
        </row>
        <row r="4412">
          <cell r="A4412">
            <v>40842</v>
          </cell>
          <cell r="B4412">
            <v>0.1139</v>
          </cell>
        </row>
        <row r="4413">
          <cell r="A4413">
            <v>40843</v>
          </cell>
          <cell r="B4413">
            <v>0.1139</v>
          </cell>
        </row>
        <row r="4414">
          <cell r="A4414">
            <v>40844</v>
          </cell>
          <cell r="B4414">
            <v>0.1139</v>
          </cell>
        </row>
        <row r="4415">
          <cell r="A4415">
            <v>40845</v>
          </cell>
          <cell r="B4415">
            <v>0</v>
          </cell>
        </row>
        <row r="4416">
          <cell r="A4416">
            <v>40846</v>
          </cell>
          <cell r="B4416">
            <v>0</v>
          </cell>
        </row>
        <row r="4417">
          <cell r="A4417">
            <v>40847</v>
          </cell>
          <cell r="B4417">
            <v>0.1139</v>
          </cell>
        </row>
        <row r="4418">
          <cell r="A4418">
            <v>40848</v>
          </cell>
          <cell r="B4418">
            <v>0.1139</v>
          </cell>
        </row>
        <row r="4419">
          <cell r="A4419">
            <v>40849</v>
          </cell>
          <cell r="B4419">
            <v>0</v>
          </cell>
        </row>
        <row r="4420">
          <cell r="A4420">
            <v>40850</v>
          </cell>
          <cell r="B4420">
            <v>0.114</v>
          </cell>
        </row>
        <row r="4421">
          <cell r="A4421">
            <v>40851</v>
          </cell>
          <cell r="B4421">
            <v>0.1139</v>
          </cell>
        </row>
        <row r="4422">
          <cell r="A4422">
            <v>40852</v>
          </cell>
          <cell r="B4422">
            <v>0</v>
          </cell>
        </row>
        <row r="4423">
          <cell r="A4423">
            <v>40853</v>
          </cell>
          <cell r="B4423">
            <v>0</v>
          </cell>
        </row>
        <row r="4424">
          <cell r="A4424">
            <v>40854</v>
          </cell>
          <cell r="B4424">
            <v>0.1142</v>
          </cell>
        </row>
        <row r="4425">
          <cell r="A4425">
            <v>40855</v>
          </cell>
          <cell r="B4425">
            <v>0.1139</v>
          </cell>
        </row>
        <row r="4426">
          <cell r="A4426">
            <v>40856</v>
          </cell>
          <cell r="B4426">
            <v>0.1138</v>
          </cell>
        </row>
        <row r="4427">
          <cell r="A4427">
            <v>40857</v>
          </cell>
          <cell r="B4427">
            <v>0.1137</v>
          </cell>
        </row>
        <row r="4428">
          <cell r="A4428">
            <v>40858</v>
          </cell>
          <cell r="B4428">
            <v>0.1137</v>
          </cell>
        </row>
        <row r="4429">
          <cell r="A4429">
            <v>40859</v>
          </cell>
          <cell r="B4429">
            <v>0</v>
          </cell>
        </row>
        <row r="4430">
          <cell r="A4430">
            <v>40860</v>
          </cell>
          <cell r="B4430">
            <v>0</v>
          </cell>
        </row>
        <row r="4431">
          <cell r="A4431">
            <v>40861</v>
          </cell>
          <cell r="B4431">
            <v>0.1135</v>
          </cell>
        </row>
        <row r="4432">
          <cell r="A4432">
            <v>40862</v>
          </cell>
          <cell r="B4432">
            <v>0</v>
          </cell>
        </row>
        <row r="4433">
          <cell r="A4433">
            <v>40863</v>
          </cell>
          <cell r="B4433">
            <v>0.11360000000000001</v>
          </cell>
        </row>
        <row r="4434">
          <cell r="A4434">
            <v>40864</v>
          </cell>
          <cell r="B4434">
            <v>0.11360000000000001</v>
          </cell>
        </row>
        <row r="4435">
          <cell r="A4435">
            <v>40865</v>
          </cell>
          <cell r="B4435">
            <v>0.1137</v>
          </cell>
        </row>
        <row r="4436">
          <cell r="A4436">
            <v>40866</v>
          </cell>
          <cell r="B4436">
            <v>0</v>
          </cell>
        </row>
        <row r="4437">
          <cell r="A4437">
            <v>40867</v>
          </cell>
          <cell r="B4437">
            <v>0</v>
          </cell>
        </row>
        <row r="4438">
          <cell r="A4438">
            <v>40868</v>
          </cell>
          <cell r="B4438">
            <v>0.1138</v>
          </cell>
        </row>
        <row r="4439">
          <cell r="A4439">
            <v>40869</v>
          </cell>
          <cell r="B4439">
            <v>0.1138</v>
          </cell>
        </row>
        <row r="4440">
          <cell r="A4440">
            <v>40870</v>
          </cell>
          <cell r="B4440">
            <v>0.1138</v>
          </cell>
        </row>
        <row r="4441">
          <cell r="A4441">
            <v>40871</v>
          </cell>
          <cell r="B4441">
            <v>0.1138</v>
          </cell>
        </row>
        <row r="4442">
          <cell r="A4442">
            <v>40872</v>
          </cell>
          <cell r="B4442">
            <v>0.11360000000000001</v>
          </cell>
        </row>
        <row r="4443">
          <cell r="A4443">
            <v>40873</v>
          </cell>
          <cell r="B4443">
            <v>0</v>
          </cell>
        </row>
        <row r="4444">
          <cell r="A4444">
            <v>40874</v>
          </cell>
          <cell r="B4444">
            <v>0</v>
          </cell>
        </row>
        <row r="4445">
          <cell r="A4445">
            <v>40875</v>
          </cell>
          <cell r="B4445">
            <v>0.1135</v>
          </cell>
        </row>
        <row r="4446">
          <cell r="A4446">
            <v>40876</v>
          </cell>
          <cell r="B4446">
            <v>0.1134</v>
          </cell>
        </row>
        <row r="4447">
          <cell r="A4447">
            <v>40877</v>
          </cell>
          <cell r="B4447">
            <v>0.11360000000000001</v>
          </cell>
        </row>
        <row r="4448">
          <cell r="A4448">
            <v>40878</v>
          </cell>
          <cell r="B4448">
            <v>0.1087</v>
          </cell>
        </row>
        <row r="4449">
          <cell r="A4449">
            <v>40879</v>
          </cell>
          <cell r="B4449">
            <v>0.10879999999999999</v>
          </cell>
        </row>
        <row r="4450">
          <cell r="A4450">
            <v>40880</v>
          </cell>
          <cell r="B4450">
            <v>0</v>
          </cell>
        </row>
        <row r="4451">
          <cell r="A4451">
            <v>40881</v>
          </cell>
          <cell r="B4451">
            <v>0</v>
          </cell>
        </row>
        <row r="4452">
          <cell r="A4452">
            <v>40882</v>
          </cell>
          <cell r="B4452">
            <v>0.1089</v>
          </cell>
        </row>
        <row r="4453">
          <cell r="A4453">
            <v>40883</v>
          </cell>
          <cell r="B4453">
            <v>0.10879999999999999</v>
          </cell>
        </row>
        <row r="4454">
          <cell r="A4454">
            <v>40884</v>
          </cell>
          <cell r="B4454">
            <v>0.1087</v>
          </cell>
        </row>
        <row r="4455">
          <cell r="A4455">
            <v>40885</v>
          </cell>
          <cell r="B4455">
            <v>0.1085</v>
          </cell>
        </row>
        <row r="4456">
          <cell r="A4456">
            <v>40886</v>
          </cell>
          <cell r="B4456">
            <v>0.10829999999999999</v>
          </cell>
        </row>
        <row r="4457">
          <cell r="A4457">
            <v>40887</v>
          </cell>
          <cell r="B4457">
            <v>0</v>
          </cell>
        </row>
        <row r="4458">
          <cell r="A4458">
            <v>40888</v>
          </cell>
          <cell r="B4458">
            <v>0</v>
          </cell>
        </row>
        <row r="4459">
          <cell r="A4459">
            <v>40889</v>
          </cell>
          <cell r="B4459">
            <v>0.1082</v>
          </cell>
        </row>
        <row r="4460">
          <cell r="A4460">
            <v>40890</v>
          </cell>
          <cell r="B4460">
            <v>0.10829999999999999</v>
          </cell>
        </row>
        <row r="4461">
          <cell r="A4461">
            <v>40891</v>
          </cell>
          <cell r="B4461">
            <v>0.1086</v>
          </cell>
        </row>
        <row r="4462">
          <cell r="A4462">
            <v>40892</v>
          </cell>
          <cell r="B4462">
            <v>0.1087</v>
          </cell>
        </row>
        <row r="4463">
          <cell r="A4463">
            <v>40893</v>
          </cell>
          <cell r="B4463">
            <v>0.10879999999999999</v>
          </cell>
        </row>
        <row r="4464">
          <cell r="A4464">
            <v>40894</v>
          </cell>
          <cell r="B4464">
            <v>0</v>
          </cell>
        </row>
        <row r="4465">
          <cell r="A4465">
            <v>40895</v>
          </cell>
          <cell r="B4465">
            <v>0</v>
          </cell>
        </row>
        <row r="4466">
          <cell r="A4466">
            <v>40896</v>
          </cell>
          <cell r="B4466">
            <v>0.1089</v>
          </cell>
        </row>
        <row r="4467">
          <cell r="A4467">
            <v>40897</v>
          </cell>
          <cell r="B4467">
            <v>0.109</v>
          </cell>
        </row>
        <row r="4468">
          <cell r="A4468">
            <v>40898</v>
          </cell>
          <cell r="B4468">
            <v>0.1089</v>
          </cell>
        </row>
        <row r="4469">
          <cell r="A4469">
            <v>40899</v>
          </cell>
          <cell r="B4469">
            <v>0.10879999999999999</v>
          </cell>
        </row>
        <row r="4470">
          <cell r="A4470">
            <v>40900</v>
          </cell>
          <cell r="B4470">
            <v>0.10879999999999999</v>
          </cell>
        </row>
        <row r="4471">
          <cell r="A4471">
            <v>40901</v>
          </cell>
          <cell r="B4471">
            <v>0</v>
          </cell>
        </row>
        <row r="4472">
          <cell r="A4472">
            <v>40902</v>
          </cell>
          <cell r="B4472">
            <v>0</v>
          </cell>
        </row>
        <row r="4473">
          <cell r="A4473">
            <v>40903</v>
          </cell>
          <cell r="B4473">
            <v>0.1085</v>
          </cell>
        </row>
        <row r="4474">
          <cell r="A4474">
            <v>40904</v>
          </cell>
          <cell r="B4474">
            <v>0.1086</v>
          </cell>
        </row>
        <row r="4475">
          <cell r="A4475">
            <v>40905</v>
          </cell>
          <cell r="B4475">
            <v>0.1085</v>
          </cell>
        </row>
        <row r="4476">
          <cell r="A4476">
            <v>40906</v>
          </cell>
          <cell r="B4476">
            <v>0.1087</v>
          </cell>
        </row>
        <row r="4477">
          <cell r="A4477">
            <v>40907</v>
          </cell>
          <cell r="B4477">
            <v>0.1087</v>
          </cell>
        </row>
        <row r="4478">
          <cell r="A4478">
            <v>40908</v>
          </cell>
          <cell r="B4478">
            <v>0</v>
          </cell>
        </row>
        <row r="4479">
          <cell r="A4479">
            <v>40909</v>
          </cell>
          <cell r="B4479">
            <v>0</v>
          </cell>
        </row>
        <row r="4480">
          <cell r="A4480">
            <v>40910</v>
          </cell>
          <cell r="B4480">
            <v>0.1089</v>
          </cell>
        </row>
        <row r="4481">
          <cell r="A4481">
            <v>40911</v>
          </cell>
          <cell r="B4481">
            <v>0.10879999999999999</v>
          </cell>
        </row>
        <row r="4482">
          <cell r="A4482">
            <v>40912</v>
          </cell>
          <cell r="B4482">
            <v>0.10879999999999999</v>
          </cell>
        </row>
        <row r="4483">
          <cell r="A4483">
            <v>40913</v>
          </cell>
          <cell r="B4483">
            <v>0.1085</v>
          </cell>
        </row>
        <row r="4484">
          <cell r="A4484">
            <v>40914</v>
          </cell>
          <cell r="B4484">
            <v>0.1086</v>
          </cell>
        </row>
        <row r="4485">
          <cell r="A4485">
            <v>40915</v>
          </cell>
          <cell r="B4485">
            <v>0</v>
          </cell>
        </row>
        <row r="4486">
          <cell r="A4486">
            <v>40916</v>
          </cell>
          <cell r="B4486">
            <v>0</v>
          </cell>
        </row>
        <row r="4487">
          <cell r="A4487">
            <v>40917</v>
          </cell>
          <cell r="B4487">
            <v>0.1082</v>
          </cell>
        </row>
        <row r="4488">
          <cell r="A4488">
            <v>40918</v>
          </cell>
          <cell r="B4488">
            <v>0.10829999999999999</v>
          </cell>
        </row>
        <row r="4489">
          <cell r="A4489">
            <v>40919</v>
          </cell>
          <cell r="B4489">
            <v>0.1082</v>
          </cell>
        </row>
        <row r="4490">
          <cell r="A4490">
            <v>40920</v>
          </cell>
          <cell r="B4490">
            <v>0.1081</v>
          </cell>
        </row>
        <row r="4491">
          <cell r="A4491">
            <v>40921</v>
          </cell>
          <cell r="B4491">
            <v>0.1082</v>
          </cell>
        </row>
        <row r="4492">
          <cell r="A4492">
            <v>40922</v>
          </cell>
          <cell r="B4492">
            <v>0</v>
          </cell>
        </row>
        <row r="4493">
          <cell r="A4493">
            <v>40923</v>
          </cell>
          <cell r="B4493">
            <v>0</v>
          </cell>
        </row>
        <row r="4494">
          <cell r="A4494">
            <v>40924</v>
          </cell>
          <cell r="B4494">
            <v>0.1082</v>
          </cell>
        </row>
        <row r="4495">
          <cell r="A4495">
            <v>40925</v>
          </cell>
          <cell r="B4495">
            <v>0.1081</v>
          </cell>
        </row>
        <row r="4496">
          <cell r="A4496">
            <v>40926</v>
          </cell>
          <cell r="B4496">
            <v>0.108</v>
          </cell>
        </row>
        <row r="4497">
          <cell r="A4497">
            <v>40927</v>
          </cell>
          <cell r="B4497">
            <v>0.1031</v>
          </cell>
        </row>
        <row r="4498">
          <cell r="A4498">
            <v>40928</v>
          </cell>
          <cell r="B4498">
            <v>0.1032</v>
          </cell>
        </row>
        <row r="4499">
          <cell r="A4499">
            <v>40929</v>
          </cell>
          <cell r="B4499">
            <v>0</v>
          </cell>
        </row>
        <row r="4500">
          <cell r="A4500">
            <v>40930</v>
          </cell>
          <cell r="B4500">
            <v>0</v>
          </cell>
        </row>
        <row r="4501">
          <cell r="A4501">
            <v>40931</v>
          </cell>
          <cell r="B4501">
            <v>0.1032</v>
          </cell>
        </row>
        <row r="4502">
          <cell r="A4502">
            <v>40932</v>
          </cell>
          <cell r="B4502">
            <v>0.1033</v>
          </cell>
        </row>
        <row r="4503">
          <cell r="A4503">
            <v>40933</v>
          </cell>
          <cell r="B4503">
            <v>0.1033</v>
          </cell>
        </row>
        <row r="4504">
          <cell r="A4504">
            <v>40934</v>
          </cell>
          <cell r="B4504">
            <v>0.1031</v>
          </cell>
        </row>
        <row r="4505">
          <cell r="A4505">
            <v>40935</v>
          </cell>
          <cell r="B4505">
            <v>0.10299999999999999</v>
          </cell>
        </row>
        <row r="4506">
          <cell r="A4506">
            <v>40936</v>
          </cell>
          <cell r="B4506">
            <v>0</v>
          </cell>
        </row>
        <row r="4507">
          <cell r="A4507">
            <v>40937</v>
          </cell>
          <cell r="B4507">
            <v>0</v>
          </cell>
        </row>
        <row r="4508">
          <cell r="A4508">
            <v>40938</v>
          </cell>
          <cell r="B4508">
            <v>0.10299999999999999</v>
          </cell>
        </row>
        <row r="4509">
          <cell r="A4509">
            <v>40939</v>
          </cell>
          <cell r="B4509">
            <v>0.1031</v>
          </cell>
        </row>
        <row r="4510">
          <cell r="A4510">
            <v>40940</v>
          </cell>
          <cell r="B4510">
            <v>0.10299999999999999</v>
          </cell>
        </row>
        <row r="4511">
          <cell r="A4511">
            <v>40941</v>
          </cell>
          <cell r="B4511">
            <v>0.10299999999999999</v>
          </cell>
        </row>
        <row r="4512">
          <cell r="A4512">
            <v>40942</v>
          </cell>
          <cell r="B4512">
            <v>0.1032</v>
          </cell>
        </row>
        <row r="4513">
          <cell r="A4513">
            <v>40943</v>
          </cell>
          <cell r="B4513">
            <v>0</v>
          </cell>
        </row>
        <row r="4514">
          <cell r="A4514">
            <v>40944</v>
          </cell>
          <cell r="B4514">
            <v>0</v>
          </cell>
        </row>
        <row r="4515">
          <cell r="A4515">
            <v>40945</v>
          </cell>
          <cell r="B4515">
            <v>0.10299999999999999</v>
          </cell>
        </row>
        <row r="4516">
          <cell r="A4516">
            <v>40946</v>
          </cell>
          <cell r="B4516">
            <v>0.10299999999999999</v>
          </cell>
        </row>
        <row r="4517">
          <cell r="A4517">
            <v>40947</v>
          </cell>
          <cell r="B4517">
            <v>0.10290000000000001</v>
          </cell>
        </row>
        <row r="4518">
          <cell r="A4518">
            <v>40948</v>
          </cell>
          <cell r="B4518">
            <v>0.10299999999999999</v>
          </cell>
        </row>
        <row r="4519">
          <cell r="A4519">
            <v>40949</v>
          </cell>
          <cell r="B4519">
            <v>0.10299999999999999</v>
          </cell>
        </row>
        <row r="4520">
          <cell r="A4520">
            <v>40950</v>
          </cell>
          <cell r="B4520">
            <v>0</v>
          </cell>
        </row>
        <row r="4521">
          <cell r="A4521">
            <v>40951</v>
          </cell>
          <cell r="B4521">
            <v>0</v>
          </cell>
        </row>
        <row r="4522">
          <cell r="A4522">
            <v>40952</v>
          </cell>
          <cell r="B4522">
            <v>0.1028</v>
          </cell>
        </row>
        <row r="4523">
          <cell r="A4523">
            <v>40953</v>
          </cell>
          <cell r="B4523">
            <v>0.10290000000000001</v>
          </cell>
        </row>
        <row r="4524">
          <cell r="A4524">
            <v>40954</v>
          </cell>
          <cell r="B4524">
            <v>0.10290000000000001</v>
          </cell>
        </row>
        <row r="4525">
          <cell r="A4525">
            <v>40955</v>
          </cell>
          <cell r="B4525">
            <v>0.1028</v>
          </cell>
        </row>
        <row r="4526">
          <cell r="A4526">
            <v>40956</v>
          </cell>
          <cell r="B4526">
            <v>0.1032</v>
          </cell>
        </row>
        <row r="4527">
          <cell r="A4527">
            <v>40957</v>
          </cell>
          <cell r="B4527">
            <v>0</v>
          </cell>
        </row>
        <row r="4528">
          <cell r="A4528">
            <v>40958</v>
          </cell>
          <cell r="B4528">
            <v>0</v>
          </cell>
        </row>
        <row r="4529">
          <cell r="A4529">
            <v>40959</v>
          </cell>
          <cell r="B4529">
            <v>0</v>
          </cell>
        </row>
        <row r="4530">
          <cell r="A4530">
            <v>40960</v>
          </cell>
          <cell r="B4530">
            <v>0</v>
          </cell>
        </row>
        <row r="4531">
          <cell r="A4531">
            <v>40961</v>
          </cell>
          <cell r="B4531">
            <v>0.10290000000000001</v>
          </cell>
        </row>
        <row r="4532">
          <cell r="A4532">
            <v>40962</v>
          </cell>
          <cell r="B4532">
            <v>0.10290000000000001</v>
          </cell>
        </row>
        <row r="4533">
          <cell r="A4533">
            <v>40963</v>
          </cell>
          <cell r="B4533">
            <v>0.1031</v>
          </cell>
        </row>
        <row r="4534">
          <cell r="A4534">
            <v>40964</v>
          </cell>
          <cell r="B4534">
            <v>0</v>
          </cell>
        </row>
        <row r="4535">
          <cell r="A4535">
            <v>40965</v>
          </cell>
          <cell r="B4535">
            <v>0</v>
          </cell>
        </row>
        <row r="4536">
          <cell r="A4536">
            <v>40966</v>
          </cell>
          <cell r="B4536">
            <v>0.1031</v>
          </cell>
        </row>
        <row r="4537">
          <cell r="A4537">
            <v>40967</v>
          </cell>
          <cell r="B4537">
            <v>0.1028</v>
          </cell>
        </row>
        <row r="4538">
          <cell r="A4538">
            <v>40968</v>
          </cell>
          <cell r="B4538">
            <v>0.1027</v>
          </cell>
        </row>
        <row r="4539">
          <cell r="A4539">
            <v>40969</v>
          </cell>
          <cell r="B4539">
            <v>0.1027</v>
          </cell>
        </row>
        <row r="4540">
          <cell r="A4540">
            <v>40970</v>
          </cell>
          <cell r="B4540">
            <v>0.1026</v>
          </cell>
        </row>
        <row r="4541">
          <cell r="A4541">
            <v>40971</v>
          </cell>
          <cell r="B4541">
            <v>0</v>
          </cell>
        </row>
        <row r="4542">
          <cell r="A4542">
            <v>40972</v>
          </cell>
          <cell r="B4542">
            <v>0</v>
          </cell>
        </row>
        <row r="4543">
          <cell r="A4543">
            <v>40973</v>
          </cell>
          <cell r="B4543">
            <v>0.1026</v>
          </cell>
        </row>
        <row r="4544">
          <cell r="A4544">
            <v>40974</v>
          </cell>
          <cell r="B4544">
            <v>0.10249999999999999</v>
          </cell>
        </row>
        <row r="4545">
          <cell r="A4545">
            <v>40975</v>
          </cell>
          <cell r="B4545">
            <v>0.1022</v>
          </cell>
        </row>
        <row r="4546">
          <cell r="A4546">
            <v>40976</v>
          </cell>
          <cell r="B4546">
            <v>9.5299999999999996E-2</v>
          </cell>
        </row>
        <row r="4547">
          <cell r="A4547">
            <v>40977</v>
          </cell>
          <cell r="B4547">
            <v>9.5100000000000004E-2</v>
          </cell>
        </row>
        <row r="4548">
          <cell r="A4548">
            <v>40978</v>
          </cell>
          <cell r="B4548">
            <v>0</v>
          </cell>
        </row>
        <row r="4549">
          <cell r="A4549">
            <v>40979</v>
          </cell>
          <cell r="B4549">
            <v>0</v>
          </cell>
        </row>
        <row r="4550">
          <cell r="A4550">
            <v>40980</v>
          </cell>
          <cell r="B4550">
            <v>9.4799999999999995E-2</v>
          </cell>
        </row>
        <row r="4551">
          <cell r="A4551">
            <v>40981</v>
          </cell>
          <cell r="B4551">
            <v>9.4600000000000004E-2</v>
          </cell>
        </row>
        <row r="4552">
          <cell r="A4552">
            <v>40982</v>
          </cell>
          <cell r="B4552">
            <v>9.4500000000000001E-2</v>
          </cell>
        </row>
        <row r="4553">
          <cell r="A4553">
            <v>40983</v>
          </cell>
          <cell r="B4553">
            <v>9.4500000000000001E-2</v>
          </cell>
        </row>
        <row r="4554">
          <cell r="A4554">
            <v>40984</v>
          </cell>
          <cell r="B4554">
            <v>9.4899999999999998E-2</v>
          </cell>
        </row>
        <row r="4555">
          <cell r="A4555">
            <v>40985</v>
          </cell>
          <cell r="B4555">
            <v>0</v>
          </cell>
        </row>
        <row r="4556">
          <cell r="A4556">
            <v>40986</v>
          </cell>
          <cell r="B4556">
            <v>0</v>
          </cell>
        </row>
        <row r="4557">
          <cell r="A4557">
            <v>40987</v>
          </cell>
          <cell r="B4557">
            <v>9.4799999999999995E-2</v>
          </cell>
        </row>
        <row r="4558">
          <cell r="A4558">
            <v>40988</v>
          </cell>
          <cell r="B4558">
            <v>9.4799999999999995E-2</v>
          </cell>
        </row>
        <row r="4559">
          <cell r="A4559">
            <v>40989</v>
          </cell>
          <cell r="B4559">
            <v>9.4799999999999995E-2</v>
          </cell>
        </row>
        <row r="4560">
          <cell r="A4560">
            <v>40990</v>
          </cell>
          <cell r="B4560">
            <v>9.4799999999999995E-2</v>
          </cell>
        </row>
        <row r="4561">
          <cell r="A4561">
            <v>40991</v>
          </cell>
          <cell r="B4561">
            <v>9.5200000000000007E-2</v>
          </cell>
        </row>
        <row r="4562">
          <cell r="A4562">
            <v>40992</v>
          </cell>
          <cell r="B4562">
            <v>0</v>
          </cell>
        </row>
        <row r="4563">
          <cell r="A4563">
            <v>40993</v>
          </cell>
          <cell r="B4563">
            <v>0</v>
          </cell>
        </row>
        <row r="4564">
          <cell r="A4564">
            <v>40994</v>
          </cell>
          <cell r="B4564">
            <v>9.4899999999999998E-2</v>
          </cell>
        </row>
        <row r="4565">
          <cell r="A4565">
            <v>40995</v>
          </cell>
          <cell r="B4565">
            <v>9.4899999999999998E-2</v>
          </cell>
        </row>
        <row r="4566">
          <cell r="A4566">
            <v>40996</v>
          </cell>
          <cell r="B4566">
            <v>9.4799999999999995E-2</v>
          </cell>
        </row>
        <row r="4567">
          <cell r="A4567">
            <v>40997</v>
          </cell>
          <cell r="B4567">
            <v>9.4799999999999995E-2</v>
          </cell>
        </row>
        <row r="4568">
          <cell r="A4568">
            <v>40998</v>
          </cell>
          <cell r="B4568">
            <v>9.5200000000000007E-2</v>
          </cell>
        </row>
        <row r="4569">
          <cell r="A4569">
            <v>40999</v>
          </cell>
          <cell r="B4569">
            <v>0</v>
          </cell>
        </row>
        <row r="4570">
          <cell r="A4570">
            <v>41000</v>
          </cell>
          <cell r="B4570">
            <v>0</v>
          </cell>
        </row>
        <row r="4571">
          <cell r="A4571">
            <v>41001</v>
          </cell>
          <cell r="B4571">
            <v>9.5000000000000001E-2</v>
          </cell>
        </row>
        <row r="4572">
          <cell r="A4572">
            <v>41002</v>
          </cell>
          <cell r="B4572">
            <v>9.5000000000000001E-2</v>
          </cell>
        </row>
        <row r="4573">
          <cell r="A4573">
            <v>41003</v>
          </cell>
          <cell r="B4573">
            <v>9.5299999999999996E-2</v>
          </cell>
        </row>
        <row r="4574">
          <cell r="A4574">
            <v>41004</v>
          </cell>
          <cell r="B4574">
            <v>9.5200000000000007E-2</v>
          </cell>
        </row>
        <row r="4575">
          <cell r="A4575">
            <v>41005</v>
          </cell>
          <cell r="B4575">
            <v>0</v>
          </cell>
        </row>
        <row r="4576">
          <cell r="A4576">
            <v>41006</v>
          </cell>
          <cell r="B4576">
            <v>0</v>
          </cell>
        </row>
        <row r="4577">
          <cell r="A4577">
            <v>41007</v>
          </cell>
          <cell r="B4577">
            <v>0</v>
          </cell>
        </row>
        <row r="4578">
          <cell r="A4578">
            <v>41008</v>
          </cell>
          <cell r="B4578">
            <v>9.5000000000000001E-2</v>
          </cell>
        </row>
        <row r="4579">
          <cell r="A4579">
            <v>41009</v>
          </cell>
          <cell r="B4579">
            <v>9.5200000000000007E-2</v>
          </cell>
        </row>
        <row r="4580">
          <cell r="A4580">
            <v>41010</v>
          </cell>
          <cell r="B4580">
            <v>9.4899999999999998E-2</v>
          </cell>
        </row>
        <row r="4581">
          <cell r="A4581">
            <v>41011</v>
          </cell>
          <cell r="B4581">
            <v>9.4799999999999995E-2</v>
          </cell>
        </row>
        <row r="4582">
          <cell r="A4582">
            <v>41012</v>
          </cell>
          <cell r="B4582">
            <v>9.4799999999999995E-2</v>
          </cell>
        </row>
        <row r="4583">
          <cell r="A4583">
            <v>41013</v>
          </cell>
          <cell r="B4583">
            <v>0</v>
          </cell>
        </row>
        <row r="4584">
          <cell r="A4584">
            <v>41014</v>
          </cell>
          <cell r="B4584">
            <v>0</v>
          </cell>
        </row>
        <row r="4585">
          <cell r="A4585">
            <v>41015</v>
          </cell>
          <cell r="B4585">
            <v>9.4700000000000006E-2</v>
          </cell>
        </row>
        <row r="4586">
          <cell r="A4586">
            <v>41016</v>
          </cell>
          <cell r="B4586">
            <v>9.4600000000000004E-2</v>
          </cell>
        </row>
        <row r="4587">
          <cell r="A4587">
            <v>41017</v>
          </cell>
          <cell r="B4587">
            <v>9.4700000000000006E-2</v>
          </cell>
        </row>
        <row r="4588">
          <cell r="A4588">
            <v>41018</v>
          </cell>
          <cell r="B4588">
            <v>8.72E-2</v>
          </cell>
        </row>
        <row r="4589">
          <cell r="A4589">
            <v>41019</v>
          </cell>
          <cell r="B4589">
            <v>8.7300000000000003E-2</v>
          </cell>
        </row>
        <row r="4590">
          <cell r="A4590">
            <v>41020</v>
          </cell>
          <cell r="B4590">
            <v>0</v>
          </cell>
        </row>
        <row r="4591">
          <cell r="A4591">
            <v>41021</v>
          </cell>
          <cell r="B4591">
            <v>0</v>
          </cell>
        </row>
        <row r="4592">
          <cell r="A4592">
            <v>41022</v>
          </cell>
          <cell r="B4592">
            <v>8.77E-2</v>
          </cell>
        </row>
        <row r="4593">
          <cell r="A4593">
            <v>41023</v>
          </cell>
          <cell r="B4593">
            <v>8.72E-2</v>
          </cell>
        </row>
        <row r="4594">
          <cell r="A4594">
            <v>41024</v>
          </cell>
          <cell r="B4594">
            <v>8.72E-2</v>
          </cell>
        </row>
        <row r="4595">
          <cell r="A4595">
            <v>41025</v>
          </cell>
          <cell r="B4595">
            <v>8.72E-2</v>
          </cell>
        </row>
        <row r="4596">
          <cell r="A4596">
            <v>41026</v>
          </cell>
          <cell r="B4596">
            <v>8.7300000000000003E-2</v>
          </cell>
        </row>
        <row r="4597">
          <cell r="A4597">
            <v>41027</v>
          </cell>
          <cell r="B4597">
            <v>0</v>
          </cell>
        </row>
        <row r="4598">
          <cell r="A4598">
            <v>41028</v>
          </cell>
          <cell r="B4598">
            <v>0</v>
          </cell>
        </row>
        <row r="4599">
          <cell r="A4599">
            <v>41029</v>
          </cell>
          <cell r="B4599">
            <v>8.6999999999999994E-2</v>
          </cell>
        </row>
        <row r="4600">
          <cell r="A4600">
            <v>41030</v>
          </cell>
          <cell r="B4600">
            <v>0</v>
          </cell>
        </row>
        <row r="4601">
          <cell r="A4601">
            <v>41031</v>
          </cell>
          <cell r="B4601">
            <v>8.7599999999999997E-2</v>
          </cell>
        </row>
        <row r="4602">
          <cell r="A4602">
            <v>41032</v>
          </cell>
          <cell r="B4602">
            <v>8.7599999999999997E-2</v>
          </cell>
        </row>
        <row r="4603">
          <cell r="A4603">
            <v>41033</v>
          </cell>
          <cell r="B4603">
            <v>8.7099999999999997E-2</v>
          </cell>
        </row>
        <row r="4604">
          <cell r="A4604">
            <v>41034</v>
          </cell>
          <cell r="B4604">
            <v>0</v>
          </cell>
        </row>
        <row r="4605">
          <cell r="A4605">
            <v>41035</v>
          </cell>
          <cell r="B4605">
            <v>0</v>
          </cell>
        </row>
        <row r="4606">
          <cell r="A4606">
            <v>41036</v>
          </cell>
          <cell r="B4606">
            <v>8.7099999999999997E-2</v>
          </cell>
        </row>
        <row r="4607">
          <cell r="A4607">
            <v>41037</v>
          </cell>
          <cell r="B4607">
            <v>8.6900000000000005E-2</v>
          </cell>
        </row>
        <row r="4608">
          <cell r="A4608">
            <v>41038</v>
          </cell>
          <cell r="B4608">
            <v>8.6900000000000005E-2</v>
          </cell>
        </row>
        <row r="4609">
          <cell r="A4609">
            <v>41039</v>
          </cell>
          <cell r="B4609">
            <v>8.6800000000000002E-2</v>
          </cell>
        </row>
        <row r="4610">
          <cell r="A4610">
            <v>41040</v>
          </cell>
          <cell r="B4610">
            <v>8.6800000000000002E-2</v>
          </cell>
        </row>
        <row r="4611">
          <cell r="A4611">
            <v>41041</v>
          </cell>
          <cell r="B4611">
            <v>0</v>
          </cell>
        </row>
        <row r="4612">
          <cell r="A4612">
            <v>41042</v>
          </cell>
          <cell r="B4612">
            <v>0</v>
          </cell>
        </row>
        <row r="4613">
          <cell r="A4613">
            <v>41043</v>
          </cell>
          <cell r="B4613">
            <v>8.6300000000000002E-2</v>
          </cell>
        </row>
        <row r="4614">
          <cell r="A4614">
            <v>41044</v>
          </cell>
          <cell r="B4614">
            <v>8.72E-2</v>
          </cell>
        </row>
        <row r="4615">
          <cell r="A4615">
            <v>41045</v>
          </cell>
          <cell r="B4615">
            <v>8.7300000000000003E-2</v>
          </cell>
        </row>
        <row r="4616">
          <cell r="A4616">
            <v>41046</v>
          </cell>
          <cell r="B4616">
            <v>8.7400000000000005E-2</v>
          </cell>
        </row>
        <row r="4617">
          <cell r="A4617">
            <v>41047</v>
          </cell>
          <cell r="B4617">
            <v>8.7599999999999997E-2</v>
          </cell>
        </row>
        <row r="4618">
          <cell r="A4618">
            <v>41048</v>
          </cell>
          <cell r="B4618">
            <v>0</v>
          </cell>
        </row>
        <row r="4619">
          <cell r="A4619">
            <v>41049</v>
          </cell>
          <cell r="B4619">
            <v>0</v>
          </cell>
        </row>
        <row r="4620">
          <cell r="A4620">
            <v>41050</v>
          </cell>
          <cell r="B4620">
            <v>8.7300000000000003E-2</v>
          </cell>
        </row>
        <row r="4621">
          <cell r="A4621">
            <v>41051</v>
          </cell>
          <cell r="B4621">
            <v>8.77E-2</v>
          </cell>
        </row>
        <row r="4622">
          <cell r="A4622">
            <v>41052</v>
          </cell>
          <cell r="B4622">
            <v>8.7800000000000003E-2</v>
          </cell>
        </row>
        <row r="4623">
          <cell r="A4623">
            <v>41053</v>
          </cell>
          <cell r="B4623">
            <v>8.7800000000000003E-2</v>
          </cell>
        </row>
        <row r="4624">
          <cell r="A4624">
            <v>41054</v>
          </cell>
          <cell r="B4624">
            <v>8.7900000000000006E-2</v>
          </cell>
        </row>
        <row r="4625">
          <cell r="A4625">
            <v>41055</v>
          </cell>
          <cell r="B4625">
            <v>0</v>
          </cell>
        </row>
        <row r="4626">
          <cell r="A4626">
            <v>41056</v>
          </cell>
          <cell r="B4626">
            <v>0</v>
          </cell>
        </row>
        <row r="4627">
          <cell r="A4627">
            <v>41057</v>
          </cell>
          <cell r="B4627">
            <v>8.7800000000000003E-2</v>
          </cell>
        </row>
        <row r="4628">
          <cell r="A4628">
            <v>41058</v>
          </cell>
          <cell r="B4628">
            <v>8.7900000000000006E-2</v>
          </cell>
        </row>
        <row r="4629">
          <cell r="A4629">
            <v>41059</v>
          </cell>
          <cell r="B4629">
            <v>8.8099999999999998E-2</v>
          </cell>
        </row>
        <row r="4630">
          <cell r="A4630">
            <v>41060</v>
          </cell>
          <cell r="B4630">
            <v>8.3299999999999999E-2</v>
          </cell>
        </row>
        <row r="4631">
          <cell r="A4631">
            <v>41061</v>
          </cell>
          <cell r="B4631">
            <v>8.3400000000000002E-2</v>
          </cell>
        </row>
        <row r="4632">
          <cell r="A4632">
            <v>41062</v>
          </cell>
          <cell r="B4632">
            <v>0</v>
          </cell>
        </row>
        <row r="4633">
          <cell r="A4633">
            <v>41063</v>
          </cell>
          <cell r="B4633">
            <v>0</v>
          </cell>
        </row>
        <row r="4634">
          <cell r="A4634">
            <v>41064</v>
          </cell>
          <cell r="B4634">
            <v>8.3500000000000005E-2</v>
          </cell>
        </row>
        <row r="4635">
          <cell r="A4635">
            <v>41065</v>
          </cell>
          <cell r="B4635">
            <v>8.3599999999999994E-2</v>
          </cell>
        </row>
        <row r="4636">
          <cell r="A4636">
            <v>41066</v>
          </cell>
          <cell r="B4636">
            <v>8.3199999999999996E-2</v>
          </cell>
        </row>
        <row r="4637">
          <cell r="A4637">
            <v>41067</v>
          </cell>
          <cell r="B4637">
            <v>0</v>
          </cell>
        </row>
        <row r="4638">
          <cell r="A4638">
            <v>41068</v>
          </cell>
          <cell r="B4638">
            <v>8.3599999999999994E-2</v>
          </cell>
        </row>
        <row r="4639">
          <cell r="A4639">
            <v>41069</v>
          </cell>
          <cell r="B4639">
            <v>0</v>
          </cell>
        </row>
        <row r="4640">
          <cell r="A4640">
            <v>41070</v>
          </cell>
          <cell r="B4640">
            <v>0</v>
          </cell>
        </row>
        <row r="4641">
          <cell r="A4641">
            <v>41071</v>
          </cell>
          <cell r="B4641">
            <v>8.3199999999999996E-2</v>
          </cell>
        </row>
        <row r="4642">
          <cell r="A4642">
            <v>41072</v>
          </cell>
          <cell r="B4642">
            <v>8.3400000000000002E-2</v>
          </cell>
        </row>
        <row r="4643">
          <cell r="A4643">
            <v>41073</v>
          </cell>
          <cell r="B4643">
            <v>8.3500000000000005E-2</v>
          </cell>
        </row>
        <row r="4644">
          <cell r="A4644">
            <v>41074</v>
          </cell>
          <cell r="B4644">
            <v>8.3400000000000002E-2</v>
          </cell>
        </row>
        <row r="4645">
          <cell r="A4645">
            <v>41075</v>
          </cell>
          <cell r="B4645">
            <v>8.3199999999999996E-2</v>
          </cell>
        </row>
        <row r="4646">
          <cell r="A4646">
            <v>41076</v>
          </cell>
          <cell r="B4646">
            <v>0</v>
          </cell>
        </row>
        <row r="4647">
          <cell r="A4647">
            <v>41077</v>
          </cell>
          <cell r="B4647">
            <v>0</v>
          </cell>
        </row>
        <row r="4648">
          <cell r="A4648">
            <v>41078</v>
          </cell>
          <cell r="B4648">
            <v>8.3500000000000005E-2</v>
          </cell>
        </row>
        <row r="4649">
          <cell r="A4649">
            <v>41079</v>
          </cell>
          <cell r="B4649">
            <v>8.3199999999999996E-2</v>
          </cell>
        </row>
        <row r="4650">
          <cell r="A4650">
            <v>41080</v>
          </cell>
          <cell r="B4650">
            <v>8.3699999999999997E-2</v>
          </cell>
        </row>
        <row r="4651">
          <cell r="A4651">
            <v>41081</v>
          </cell>
          <cell r="B4651">
            <v>8.3799999999999999E-2</v>
          </cell>
        </row>
        <row r="4652">
          <cell r="A4652">
            <v>41082</v>
          </cell>
          <cell r="B4652">
            <v>8.3599999999999994E-2</v>
          </cell>
        </row>
        <row r="4653">
          <cell r="A4653">
            <v>41083</v>
          </cell>
          <cell r="B4653">
            <v>0</v>
          </cell>
        </row>
        <row r="4654">
          <cell r="A4654">
            <v>41084</v>
          </cell>
          <cell r="B4654">
            <v>0</v>
          </cell>
        </row>
        <row r="4655">
          <cell r="A4655">
            <v>41085</v>
          </cell>
          <cell r="B4655">
            <v>8.3799999999999999E-2</v>
          </cell>
        </row>
        <row r="4656">
          <cell r="A4656">
            <v>41086</v>
          </cell>
          <cell r="B4656">
            <v>8.3500000000000005E-2</v>
          </cell>
        </row>
        <row r="4657">
          <cell r="A4657">
            <v>41087</v>
          </cell>
          <cell r="B4657">
            <v>8.3699999999999997E-2</v>
          </cell>
        </row>
        <row r="4658">
          <cell r="A4658">
            <v>41088</v>
          </cell>
          <cell r="B4658">
            <v>8.3599999999999994E-2</v>
          </cell>
        </row>
        <row r="4659">
          <cell r="A4659">
            <v>41089</v>
          </cell>
          <cell r="B4659">
            <v>8.3799999999999999E-2</v>
          </cell>
        </row>
        <row r="4660">
          <cell r="A4660">
            <v>41090</v>
          </cell>
          <cell r="B4660">
            <v>0</v>
          </cell>
        </row>
        <row r="4661">
          <cell r="A4661">
            <v>41091</v>
          </cell>
          <cell r="B4661">
            <v>0</v>
          </cell>
        </row>
        <row r="4662">
          <cell r="A4662">
            <v>41092</v>
          </cell>
          <cell r="B4662">
            <v>8.3599999999999994E-2</v>
          </cell>
        </row>
        <row r="4663">
          <cell r="A4663">
            <v>41093</v>
          </cell>
          <cell r="B4663">
            <v>8.3599999999999994E-2</v>
          </cell>
        </row>
        <row r="4664">
          <cell r="A4664">
            <v>41094</v>
          </cell>
          <cell r="B4664">
            <v>8.3699999999999997E-2</v>
          </cell>
        </row>
        <row r="4665">
          <cell r="A4665">
            <v>41095</v>
          </cell>
          <cell r="B4665">
            <v>8.3599999999999994E-2</v>
          </cell>
        </row>
        <row r="4666">
          <cell r="A4666">
            <v>41096</v>
          </cell>
          <cell r="B4666">
            <v>8.3400000000000002E-2</v>
          </cell>
        </row>
        <row r="4667">
          <cell r="A4667">
            <v>41097</v>
          </cell>
          <cell r="B4667">
            <v>0</v>
          </cell>
        </row>
        <row r="4668">
          <cell r="A4668">
            <v>41098</v>
          </cell>
          <cell r="B4668">
            <v>0</v>
          </cell>
        </row>
        <row r="4669">
          <cell r="A4669">
            <v>41099</v>
          </cell>
          <cell r="B4669">
            <v>8.3599999999999994E-2</v>
          </cell>
        </row>
        <row r="4670">
          <cell r="A4670">
            <v>41100</v>
          </cell>
          <cell r="B4670">
            <v>8.3199999999999996E-2</v>
          </cell>
        </row>
        <row r="4671">
          <cell r="A4671">
            <v>41101</v>
          </cell>
          <cell r="B4671">
            <v>8.3000000000000004E-2</v>
          </cell>
        </row>
        <row r="4672">
          <cell r="A4672">
            <v>41102</v>
          </cell>
          <cell r="B4672">
            <v>7.85E-2</v>
          </cell>
        </row>
        <row r="4673">
          <cell r="A4673">
            <v>41103</v>
          </cell>
          <cell r="B4673">
            <v>7.8299999999999995E-2</v>
          </cell>
        </row>
        <row r="4674">
          <cell r="A4674">
            <v>41104</v>
          </cell>
          <cell r="B4674">
            <v>0</v>
          </cell>
        </row>
        <row r="4675">
          <cell r="A4675">
            <v>41105</v>
          </cell>
          <cell r="B4675">
            <v>0</v>
          </cell>
        </row>
        <row r="4676">
          <cell r="A4676">
            <v>41106</v>
          </cell>
          <cell r="B4676">
            <v>7.85E-2</v>
          </cell>
        </row>
        <row r="4677">
          <cell r="A4677">
            <v>41107</v>
          </cell>
          <cell r="B4677">
            <v>7.8200000000000006E-2</v>
          </cell>
        </row>
        <row r="4678">
          <cell r="A4678">
            <v>41108</v>
          </cell>
          <cell r="B4678">
            <v>7.8E-2</v>
          </cell>
        </row>
        <row r="4679">
          <cell r="A4679">
            <v>41109</v>
          </cell>
          <cell r="B4679">
            <v>7.8299999999999995E-2</v>
          </cell>
        </row>
        <row r="4680">
          <cell r="A4680">
            <v>41110</v>
          </cell>
          <cell r="B4680">
            <v>7.8399999999999997E-2</v>
          </cell>
        </row>
        <row r="4681">
          <cell r="A4681">
            <v>41111</v>
          </cell>
          <cell r="B4681">
            <v>0</v>
          </cell>
        </row>
        <row r="4682">
          <cell r="A4682">
            <v>41112</v>
          </cell>
          <cell r="B4682">
            <v>0</v>
          </cell>
        </row>
        <row r="4683">
          <cell r="A4683">
            <v>41113</v>
          </cell>
          <cell r="B4683">
            <v>7.8399999999999997E-2</v>
          </cell>
        </row>
        <row r="4684">
          <cell r="A4684">
            <v>41114</v>
          </cell>
          <cell r="B4684">
            <v>7.8200000000000006E-2</v>
          </cell>
        </row>
        <row r="4685">
          <cell r="A4685">
            <v>41115</v>
          </cell>
          <cell r="B4685">
            <v>7.8399999999999997E-2</v>
          </cell>
        </row>
        <row r="4686">
          <cell r="A4686">
            <v>41116</v>
          </cell>
          <cell r="B4686">
            <v>7.8100000000000003E-2</v>
          </cell>
        </row>
        <row r="4687">
          <cell r="A4687">
            <v>41117</v>
          </cell>
          <cell r="B4687">
            <v>7.7899999999999997E-2</v>
          </cell>
        </row>
        <row r="4688">
          <cell r="A4688">
            <v>41118</v>
          </cell>
          <cell r="B4688">
            <v>0</v>
          </cell>
        </row>
        <row r="4689">
          <cell r="A4689">
            <v>41119</v>
          </cell>
          <cell r="B4689">
            <v>0</v>
          </cell>
        </row>
        <row r="4690">
          <cell r="A4690">
            <v>41120</v>
          </cell>
          <cell r="B4690">
            <v>7.8299999999999995E-2</v>
          </cell>
        </row>
        <row r="4691">
          <cell r="A4691">
            <v>41121</v>
          </cell>
          <cell r="B4691">
            <v>7.8299999999999995E-2</v>
          </cell>
        </row>
        <row r="4692">
          <cell r="A4692">
            <v>41122</v>
          </cell>
          <cell r="B4692">
            <v>7.8299999999999995E-2</v>
          </cell>
        </row>
        <row r="4693">
          <cell r="A4693">
            <v>41123</v>
          </cell>
          <cell r="B4693">
            <v>7.8200000000000006E-2</v>
          </cell>
        </row>
        <row r="4694">
          <cell r="A4694">
            <v>41124</v>
          </cell>
          <cell r="B4694">
            <v>7.8299999999999995E-2</v>
          </cell>
        </row>
        <row r="4695">
          <cell r="A4695">
            <v>41125</v>
          </cell>
          <cell r="B4695">
            <v>0</v>
          </cell>
        </row>
        <row r="4696">
          <cell r="A4696">
            <v>41126</v>
          </cell>
          <cell r="B4696">
            <v>0</v>
          </cell>
        </row>
        <row r="4697">
          <cell r="A4697">
            <v>41127</v>
          </cell>
          <cell r="B4697">
            <v>7.8200000000000006E-2</v>
          </cell>
        </row>
        <row r="4698">
          <cell r="A4698">
            <v>41128</v>
          </cell>
          <cell r="B4698">
            <v>7.8200000000000006E-2</v>
          </cell>
        </row>
        <row r="4699">
          <cell r="A4699">
            <v>41129</v>
          </cell>
          <cell r="B4699">
            <v>7.8200000000000006E-2</v>
          </cell>
        </row>
        <row r="4700">
          <cell r="A4700">
            <v>41130</v>
          </cell>
          <cell r="B4700">
            <v>7.8200000000000006E-2</v>
          </cell>
        </row>
        <row r="4701">
          <cell r="A4701">
            <v>41131</v>
          </cell>
          <cell r="B4701">
            <v>7.8200000000000006E-2</v>
          </cell>
        </row>
        <row r="4702">
          <cell r="A4702">
            <v>41132</v>
          </cell>
          <cell r="B4702">
            <v>0</v>
          </cell>
        </row>
        <row r="4703">
          <cell r="A4703">
            <v>41133</v>
          </cell>
          <cell r="B4703">
            <v>0</v>
          </cell>
        </row>
        <row r="4704">
          <cell r="A4704">
            <v>41134</v>
          </cell>
          <cell r="B4704">
            <v>7.8E-2</v>
          </cell>
        </row>
        <row r="4705">
          <cell r="A4705">
            <v>41135</v>
          </cell>
          <cell r="B4705">
            <v>7.8299999999999995E-2</v>
          </cell>
        </row>
        <row r="4706">
          <cell r="A4706">
            <v>41136</v>
          </cell>
          <cell r="B4706">
            <v>7.8299999999999995E-2</v>
          </cell>
        </row>
        <row r="4707">
          <cell r="A4707">
            <v>41137</v>
          </cell>
          <cell r="B4707">
            <v>7.8200000000000006E-2</v>
          </cell>
        </row>
        <row r="4708">
          <cell r="A4708">
            <v>41138</v>
          </cell>
          <cell r="B4708">
            <v>7.8399999999999997E-2</v>
          </cell>
        </row>
        <row r="4709">
          <cell r="A4709">
            <v>41139</v>
          </cell>
          <cell r="B4709">
            <v>0</v>
          </cell>
        </row>
        <row r="4710">
          <cell r="A4710">
            <v>41140</v>
          </cell>
          <cell r="B4710">
            <v>0</v>
          </cell>
        </row>
        <row r="4711">
          <cell r="A4711">
            <v>41141</v>
          </cell>
          <cell r="B4711">
            <v>7.85E-2</v>
          </cell>
        </row>
        <row r="4712">
          <cell r="A4712">
            <v>41142</v>
          </cell>
          <cell r="B4712">
            <v>7.8200000000000006E-2</v>
          </cell>
        </row>
        <row r="4713">
          <cell r="A4713">
            <v>41143</v>
          </cell>
          <cell r="B4713">
            <v>7.8100000000000003E-2</v>
          </cell>
        </row>
        <row r="4714">
          <cell r="A4714">
            <v>41144</v>
          </cell>
          <cell r="B4714">
            <v>7.8100000000000003E-2</v>
          </cell>
        </row>
        <row r="4715">
          <cell r="A4715">
            <v>41145</v>
          </cell>
          <cell r="B4715">
            <v>7.8200000000000006E-2</v>
          </cell>
        </row>
        <row r="4716">
          <cell r="A4716">
            <v>41146</v>
          </cell>
          <cell r="B4716">
            <v>0</v>
          </cell>
        </row>
        <row r="4717">
          <cell r="A4717">
            <v>41147</v>
          </cell>
          <cell r="B4717">
            <v>0</v>
          </cell>
        </row>
        <row r="4718">
          <cell r="A4718">
            <v>41148</v>
          </cell>
          <cell r="B4718">
            <v>7.8299999999999995E-2</v>
          </cell>
        </row>
        <row r="4719">
          <cell r="A4719">
            <v>41149</v>
          </cell>
          <cell r="B4719">
            <v>7.8299999999999995E-2</v>
          </cell>
        </row>
        <row r="4720">
          <cell r="A4720">
            <v>41150</v>
          </cell>
          <cell r="B4720">
            <v>7.8200000000000006E-2</v>
          </cell>
        </row>
        <row r="4721">
          <cell r="A4721">
            <v>41151</v>
          </cell>
          <cell r="B4721">
            <v>7.3800000000000004E-2</v>
          </cell>
        </row>
        <row r="4722">
          <cell r="A4722">
            <v>41152</v>
          </cell>
          <cell r="B4722">
            <v>7.3800000000000004E-2</v>
          </cell>
        </row>
        <row r="4723">
          <cell r="A4723">
            <v>41153</v>
          </cell>
          <cell r="B4723">
            <v>0</v>
          </cell>
        </row>
        <row r="4724">
          <cell r="A4724">
            <v>41154</v>
          </cell>
          <cell r="B4724">
            <v>0</v>
          </cell>
        </row>
        <row r="4725">
          <cell r="A4725">
            <v>41155</v>
          </cell>
          <cell r="B4725">
            <v>7.4099999999999999E-2</v>
          </cell>
        </row>
        <row r="4726">
          <cell r="A4726">
            <v>41156</v>
          </cell>
          <cell r="B4726">
            <v>7.3899999999999993E-2</v>
          </cell>
        </row>
        <row r="4727">
          <cell r="A4727">
            <v>41157</v>
          </cell>
          <cell r="B4727">
            <v>7.3899999999999993E-2</v>
          </cell>
        </row>
        <row r="4728">
          <cell r="A4728">
            <v>41158</v>
          </cell>
          <cell r="B4728">
            <v>7.3899999999999993E-2</v>
          </cell>
        </row>
        <row r="4729">
          <cell r="A4729">
            <v>41159</v>
          </cell>
          <cell r="B4729">
            <v>0</v>
          </cell>
        </row>
        <row r="4730">
          <cell r="A4730">
            <v>41160</v>
          </cell>
          <cell r="B4730">
            <v>0</v>
          </cell>
        </row>
        <row r="4731">
          <cell r="A4731">
            <v>41161</v>
          </cell>
          <cell r="B4731">
            <v>0</v>
          </cell>
        </row>
        <row r="4732">
          <cell r="A4732">
            <v>41162</v>
          </cell>
          <cell r="B4732">
            <v>7.3800000000000004E-2</v>
          </cell>
        </row>
        <row r="4733">
          <cell r="A4733">
            <v>41163</v>
          </cell>
          <cell r="B4733">
            <v>7.3700000000000002E-2</v>
          </cell>
        </row>
        <row r="4734">
          <cell r="A4734">
            <v>41164</v>
          </cell>
          <cell r="B4734">
            <v>7.3599999999999999E-2</v>
          </cell>
        </row>
        <row r="4735">
          <cell r="A4735">
            <v>41165</v>
          </cell>
          <cell r="B4735">
            <v>7.3599999999999999E-2</v>
          </cell>
        </row>
        <row r="4736">
          <cell r="A4736">
            <v>41166</v>
          </cell>
          <cell r="B4736">
            <v>7.3499999999999996E-2</v>
          </cell>
        </row>
        <row r="4737">
          <cell r="A4737">
            <v>41167</v>
          </cell>
          <cell r="B4737">
            <v>0</v>
          </cell>
        </row>
        <row r="4738">
          <cell r="A4738">
            <v>41168</v>
          </cell>
          <cell r="B4738">
            <v>0</v>
          </cell>
        </row>
        <row r="4739">
          <cell r="A4739">
            <v>41169</v>
          </cell>
          <cell r="B4739">
            <v>7.3400000000000007E-2</v>
          </cell>
        </row>
        <row r="4740">
          <cell r="A4740">
            <v>41170</v>
          </cell>
          <cell r="B4740">
            <v>7.3300000000000004E-2</v>
          </cell>
        </row>
        <row r="4741">
          <cell r="A4741">
            <v>41171</v>
          </cell>
          <cell r="B4741">
            <v>7.3300000000000004E-2</v>
          </cell>
        </row>
        <row r="4742">
          <cell r="A4742">
            <v>41172</v>
          </cell>
          <cell r="B4742">
            <v>7.3499999999999996E-2</v>
          </cell>
        </row>
        <row r="4743">
          <cell r="A4743">
            <v>41173</v>
          </cell>
          <cell r="B4743">
            <v>7.3499999999999996E-2</v>
          </cell>
        </row>
        <row r="4744">
          <cell r="A4744">
            <v>41174</v>
          </cell>
          <cell r="B4744">
            <v>0</v>
          </cell>
        </row>
        <row r="4745">
          <cell r="A4745">
            <v>41175</v>
          </cell>
          <cell r="B4745">
            <v>0</v>
          </cell>
        </row>
        <row r="4746">
          <cell r="A4746">
            <v>41176</v>
          </cell>
          <cell r="B4746">
            <v>7.3499999999999996E-2</v>
          </cell>
        </row>
        <row r="4747">
          <cell r="A4747">
            <v>41177</v>
          </cell>
          <cell r="B4747">
            <v>7.3800000000000004E-2</v>
          </cell>
        </row>
        <row r="4748">
          <cell r="A4748">
            <v>41178</v>
          </cell>
          <cell r="B4748">
            <v>7.3700000000000002E-2</v>
          </cell>
        </row>
        <row r="4749">
          <cell r="A4749">
            <v>41179</v>
          </cell>
          <cell r="B4749">
            <v>7.3599999999999999E-2</v>
          </cell>
        </row>
        <row r="4750">
          <cell r="A4750">
            <v>41180</v>
          </cell>
          <cell r="B4750">
            <v>7.3599999999999999E-2</v>
          </cell>
        </row>
        <row r="4751">
          <cell r="A4751">
            <v>41181</v>
          </cell>
          <cell r="B4751">
            <v>0</v>
          </cell>
        </row>
        <row r="4752">
          <cell r="A4752">
            <v>41182</v>
          </cell>
          <cell r="B4752">
            <v>0</v>
          </cell>
        </row>
        <row r="4753">
          <cell r="A4753">
            <v>41183</v>
          </cell>
          <cell r="B4753">
            <v>7.3599999999999999E-2</v>
          </cell>
        </row>
        <row r="4754">
          <cell r="A4754">
            <v>41184</v>
          </cell>
          <cell r="B4754">
            <v>7.3499999999999996E-2</v>
          </cell>
        </row>
        <row r="4755">
          <cell r="A4755">
            <v>41185</v>
          </cell>
          <cell r="B4755">
            <v>7.3599999999999999E-2</v>
          </cell>
        </row>
        <row r="4756">
          <cell r="A4756">
            <v>41186</v>
          </cell>
          <cell r="B4756">
            <v>7.3599999999999999E-2</v>
          </cell>
        </row>
        <row r="4757">
          <cell r="A4757">
            <v>41187</v>
          </cell>
          <cell r="B4757">
            <v>7.3599999999999999E-2</v>
          </cell>
        </row>
        <row r="4758">
          <cell r="A4758">
            <v>41188</v>
          </cell>
          <cell r="B4758">
            <v>0</v>
          </cell>
        </row>
        <row r="4759">
          <cell r="A4759">
            <v>41189</v>
          </cell>
          <cell r="B4759">
            <v>0</v>
          </cell>
        </row>
        <row r="4760">
          <cell r="A4760">
            <v>41190</v>
          </cell>
          <cell r="B4760">
            <v>7.3599999999999999E-2</v>
          </cell>
        </row>
        <row r="4761">
          <cell r="A4761">
            <v>41191</v>
          </cell>
          <cell r="B4761">
            <v>7.3499999999999996E-2</v>
          </cell>
        </row>
        <row r="4762">
          <cell r="A4762">
            <v>41192</v>
          </cell>
          <cell r="B4762">
            <v>7.3300000000000004E-2</v>
          </cell>
        </row>
        <row r="4763">
          <cell r="A4763">
            <v>41193</v>
          </cell>
          <cell r="B4763">
            <v>7.0400000000000004E-2</v>
          </cell>
        </row>
        <row r="4764">
          <cell r="A4764">
            <v>41194</v>
          </cell>
          <cell r="B4764">
            <v>0</v>
          </cell>
        </row>
        <row r="4765">
          <cell r="A4765">
            <v>41195</v>
          </cell>
          <cell r="B4765">
            <v>0</v>
          </cell>
        </row>
        <row r="4766">
          <cell r="A4766">
            <v>41196</v>
          </cell>
          <cell r="B4766">
            <v>0</v>
          </cell>
        </row>
        <row r="4767">
          <cell r="A4767">
            <v>41197</v>
          </cell>
          <cell r="B4767">
            <v>7.0400000000000004E-2</v>
          </cell>
        </row>
        <row r="4768">
          <cell r="A4768">
            <v>41198</v>
          </cell>
          <cell r="B4768">
            <v>7.0499999999999993E-2</v>
          </cell>
        </row>
        <row r="4769">
          <cell r="A4769">
            <v>41199</v>
          </cell>
          <cell r="B4769">
            <v>7.0599999999999996E-2</v>
          </cell>
        </row>
        <row r="4770">
          <cell r="A4770">
            <v>41200</v>
          </cell>
          <cell r="B4770">
            <v>7.0800000000000002E-2</v>
          </cell>
        </row>
        <row r="4771">
          <cell r="A4771">
            <v>41201</v>
          </cell>
          <cell r="B4771">
            <v>7.0800000000000002E-2</v>
          </cell>
        </row>
        <row r="4772">
          <cell r="A4772">
            <v>41202</v>
          </cell>
          <cell r="B4772">
            <v>0</v>
          </cell>
        </row>
        <row r="4773">
          <cell r="A4773">
            <v>41203</v>
          </cell>
          <cell r="B4773">
            <v>0</v>
          </cell>
        </row>
        <row r="4774">
          <cell r="A4774">
            <v>41204</v>
          </cell>
          <cell r="B4774">
            <v>7.1199999999999999E-2</v>
          </cell>
        </row>
        <row r="4775">
          <cell r="A4775">
            <v>41205</v>
          </cell>
          <cell r="B4775">
            <v>7.1199999999999999E-2</v>
          </cell>
        </row>
        <row r="4776">
          <cell r="A4776">
            <v>41206</v>
          </cell>
          <cell r="B4776">
            <v>7.1300000000000002E-2</v>
          </cell>
        </row>
        <row r="4777">
          <cell r="A4777">
            <v>41207</v>
          </cell>
          <cell r="B4777">
            <v>7.1099999999999997E-2</v>
          </cell>
        </row>
        <row r="4778">
          <cell r="A4778">
            <v>41208</v>
          </cell>
          <cell r="B4778">
            <v>7.0900000000000005E-2</v>
          </cell>
        </row>
        <row r="4779">
          <cell r="A4779">
            <v>41209</v>
          </cell>
          <cell r="B4779">
            <v>0</v>
          </cell>
        </row>
        <row r="4780">
          <cell r="A4780">
            <v>41210</v>
          </cell>
          <cell r="B4780">
            <v>0</v>
          </cell>
        </row>
        <row r="4781">
          <cell r="A4781">
            <v>41211</v>
          </cell>
          <cell r="B4781">
            <v>7.0800000000000002E-2</v>
          </cell>
        </row>
        <row r="4782">
          <cell r="A4782">
            <v>41212</v>
          </cell>
          <cell r="B4782">
            <v>7.0699999999999999E-2</v>
          </cell>
        </row>
        <row r="4783">
          <cell r="A4783">
            <v>41213</v>
          </cell>
          <cell r="B4783">
            <v>7.0900000000000005E-2</v>
          </cell>
        </row>
        <row r="4784">
          <cell r="A4784">
            <v>41214</v>
          </cell>
          <cell r="B4784">
            <v>7.1099999999999997E-2</v>
          </cell>
        </row>
        <row r="4785">
          <cell r="A4785">
            <v>41215</v>
          </cell>
          <cell r="B4785">
            <v>0</v>
          </cell>
        </row>
        <row r="4786">
          <cell r="A4786">
            <v>41216</v>
          </cell>
          <cell r="B4786">
            <v>0</v>
          </cell>
        </row>
        <row r="4787">
          <cell r="A4787">
            <v>41217</v>
          </cell>
          <cell r="B4787">
            <v>0</v>
          </cell>
        </row>
        <row r="4788">
          <cell r="A4788">
            <v>41218</v>
          </cell>
          <cell r="B4788">
            <v>7.1199999999999999E-2</v>
          </cell>
        </row>
        <row r="4789">
          <cell r="A4789">
            <v>41219</v>
          </cell>
          <cell r="B4789">
            <v>7.1199999999999999E-2</v>
          </cell>
        </row>
        <row r="4790">
          <cell r="A4790">
            <v>41220</v>
          </cell>
          <cell r="B4790">
            <v>7.1300000000000002E-2</v>
          </cell>
        </row>
        <row r="4791">
          <cell r="A4791">
            <v>41221</v>
          </cell>
          <cell r="B4791">
            <v>7.0900000000000005E-2</v>
          </cell>
        </row>
        <row r="4792">
          <cell r="A4792">
            <v>41222</v>
          </cell>
          <cell r="B4792">
            <v>7.0900000000000005E-2</v>
          </cell>
        </row>
        <row r="4793">
          <cell r="A4793">
            <v>41223</v>
          </cell>
          <cell r="B4793">
            <v>0</v>
          </cell>
        </row>
        <row r="4794">
          <cell r="A4794">
            <v>41224</v>
          </cell>
          <cell r="B4794">
            <v>0</v>
          </cell>
        </row>
        <row r="4795">
          <cell r="A4795">
            <v>41225</v>
          </cell>
          <cell r="B4795">
            <v>7.0699999999999999E-2</v>
          </cell>
        </row>
        <row r="4796">
          <cell r="A4796">
            <v>41226</v>
          </cell>
          <cell r="B4796">
            <v>7.0599999999999996E-2</v>
          </cell>
        </row>
        <row r="4797">
          <cell r="A4797">
            <v>41227</v>
          </cell>
          <cell r="B4797">
            <v>7.0599999999999996E-2</v>
          </cell>
        </row>
        <row r="4798">
          <cell r="A4798">
            <v>41228</v>
          </cell>
          <cell r="B4798">
            <v>0</v>
          </cell>
        </row>
        <row r="4799">
          <cell r="A4799">
            <v>41229</v>
          </cell>
          <cell r="B4799">
            <v>7.0499999999999993E-2</v>
          </cell>
        </row>
        <row r="4800">
          <cell r="A4800">
            <v>41230</v>
          </cell>
          <cell r="B4800">
            <v>0</v>
          </cell>
        </row>
        <row r="4801">
          <cell r="A4801">
            <v>41231</v>
          </cell>
          <cell r="B4801">
            <v>0</v>
          </cell>
        </row>
        <row r="4802">
          <cell r="A4802">
            <v>41232</v>
          </cell>
          <cell r="B4802">
            <v>7.0300000000000001E-2</v>
          </cell>
        </row>
        <row r="4803">
          <cell r="A4803">
            <v>41233</v>
          </cell>
          <cell r="B4803">
            <v>7.0099999999999996E-2</v>
          </cell>
        </row>
        <row r="4804">
          <cell r="A4804">
            <v>41234</v>
          </cell>
          <cell r="B4804">
            <v>6.9900000000000004E-2</v>
          </cell>
        </row>
        <row r="4805">
          <cell r="A4805">
            <v>41235</v>
          </cell>
          <cell r="B4805">
            <v>7.0900000000000005E-2</v>
          </cell>
        </row>
        <row r="4806">
          <cell r="A4806">
            <v>41236</v>
          </cell>
          <cell r="B4806">
            <v>7.1199999999999999E-2</v>
          </cell>
        </row>
        <row r="4807">
          <cell r="A4807">
            <v>41237</v>
          </cell>
          <cell r="B4807">
            <v>0</v>
          </cell>
        </row>
        <row r="4808">
          <cell r="A4808">
            <v>41238</v>
          </cell>
          <cell r="B4808">
            <v>0</v>
          </cell>
        </row>
        <row r="4809">
          <cell r="A4809">
            <v>41239</v>
          </cell>
          <cell r="B4809">
            <v>7.1300000000000002E-2</v>
          </cell>
        </row>
        <row r="4810">
          <cell r="A4810">
            <v>41240</v>
          </cell>
          <cell r="B4810">
            <v>7.1199999999999999E-2</v>
          </cell>
        </row>
        <row r="4811">
          <cell r="A4811">
            <v>41241</v>
          </cell>
          <cell r="B4811">
            <v>7.1099999999999997E-2</v>
          </cell>
        </row>
        <row r="4812">
          <cell r="A4812">
            <v>41242</v>
          </cell>
          <cell r="B4812">
            <v>7.0699999999999999E-2</v>
          </cell>
        </row>
        <row r="4813">
          <cell r="A4813">
            <v>41243</v>
          </cell>
          <cell r="B4813">
            <v>7.0599999999999996E-2</v>
          </cell>
        </row>
        <row r="4814">
          <cell r="A4814">
            <v>41244</v>
          </cell>
          <cell r="B4814">
            <v>0</v>
          </cell>
        </row>
        <row r="4815">
          <cell r="A4815">
            <v>41245</v>
          </cell>
          <cell r="B4815">
            <v>0</v>
          </cell>
        </row>
        <row r="4816">
          <cell r="A4816">
            <v>41246</v>
          </cell>
          <cell r="B4816">
            <v>7.0699999999999999E-2</v>
          </cell>
        </row>
        <row r="4817">
          <cell r="A4817">
            <v>41247</v>
          </cell>
          <cell r="B4817">
            <v>7.0699999999999999E-2</v>
          </cell>
        </row>
        <row r="4818">
          <cell r="A4818">
            <v>41248</v>
          </cell>
          <cell r="B4818">
            <v>7.0599999999999996E-2</v>
          </cell>
        </row>
        <row r="4819">
          <cell r="A4819">
            <v>41249</v>
          </cell>
          <cell r="B4819">
            <v>7.0499999999999993E-2</v>
          </cell>
        </row>
        <row r="4820">
          <cell r="A4820">
            <v>41250</v>
          </cell>
          <cell r="B4820">
            <v>7.0400000000000004E-2</v>
          </cell>
        </row>
        <row r="4821">
          <cell r="A4821">
            <v>41251</v>
          </cell>
          <cell r="B4821">
            <v>0</v>
          </cell>
        </row>
        <row r="4822">
          <cell r="A4822">
            <v>41252</v>
          </cell>
          <cell r="B4822">
            <v>0</v>
          </cell>
        </row>
        <row r="4823">
          <cell r="A4823">
            <v>41253</v>
          </cell>
          <cell r="B4823">
            <v>7.0099999999999996E-2</v>
          </cell>
        </row>
        <row r="4824">
          <cell r="A4824">
            <v>41254</v>
          </cell>
          <cell r="B4824">
            <v>6.9699999999999998E-2</v>
          </cell>
        </row>
        <row r="4825">
          <cell r="A4825">
            <v>41255</v>
          </cell>
          <cell r="B4825">
            <v>6.9699999999999998E-2</v>
          </cell>
        </row>
        <row r="4826">
          <cell r="A4826">
            <v>41256</v>
          </cell>
          <cell r="B4826">
            <v>6.9500000000000006E-2</v>
          </cell>
        </row>
        <row r="4827">
          <cell r="A4827">
            <v>41257</v>
          </cell>
          <cell r="B4827">
            <v>6.9000000000000006E-2</v>
          </cell>
        </row>
        <row r="4828">
          <cell r="A4828">
            <v>41258</v>
          </cell>
          <cell r="B4828">
            <v>0</v>
          </cell>
        </row>
        <row r="4829">
          <cell r="A4829">
            <v>41259</v>
          </cell>
          <cell r="B4829">
            <v>0</v>
          </cell>
        </row>
        <row r="4830">
          <cell r="A4830">
            <v>41260</v>
          </cell>
          <cell r="B4830">
            <v>6.8900000000000003E-2</v>
          </cell>
        </row>
        <row r="4831">
          <cell r="A4831">
            <v>41261</v>
          </cell>
          <cell r="B4831">
            <v>6.8699999999999997E-2</v>
          </cell>
        </row>
        <row r="4832">
          <cell r="A4832">
            <v>41262</v>
          </cell>
          <cell r="B4832">
            <v>6.8400000000000002E-2</v>
          </cell>
        </row>
        <row r="4833">
          <cell r="A4833">
            <v>41263</v>
          </cell>
          <cell r="B4833">
            <v>6.8500000000000005E-2</v>
          </cell>
        </row>
        <row r="4834">
          <cell r="A4834">
            <v>41264</v>
          </cell>
          <cell r="B4834">
            <v>6.8699999999999997E-2</v>
          </cell>
        </row>
        <row r="4835">
          <cell r="A4835">
            <v>41265</v>
          </cell>
          <cell r="B4835">
            <v>0</v>
          </cell>
        </row>
        <row r="4836">
          <cell r="A4836">
            <v>41266</v>
          </cell>
          <cell r="B4836">
            <v>0</v>
          </cell>
        </row>
        <row r="4837">
          <cell r="A4837">
            <v>41267</v>
          </cell>
          <cell r="B4837">
            <v>6.8699999999999997E-2</v>
          </cell>
        </row>
        <row r="4838">
          <cell r="A4838">
            <v>41268</v>
          </cell>
          <cell r="B4838">
            <v>0</v>
          </cell>
        </row>
        <row r="4839">
          <cell r="A4839">
            <v>41269</v>
          </cell>
          <cell r="B4839">
            <v>6.9000000000000006E-2</v>
          </cell>
        </row>
        <row r="4840">
          <cell r="A4840">
            <v>41270</v>
          </cell>
          <cell r="B4840">
            <v>6.9000000000000006E-2</v>
          </cell>
        </row>
        <row r="4841">
          <cell r="A4841">
            <v>41271</v>
          </cell>
          <cell r="B4841">
            <v>6.9000000000000006E-2</v>
          </cell>
        </row>
        <row r="4842">
          <cell r="A4842">
            <v>41272</v>
          </cell>
          <cell r="B4842">
            <v>0</v>
          </cell>
        </row>
        <row r="4843">
          <cell r="A4843">
            <v>41273</v>
          </cell>
          <cell r="B4843">
            <v>0</v>
          </cell>
        </row>
        <row r="4844">
          <cell r="A4844">
            <v>41274</v>
          </cell>
          <cell r="B4844">
            <v>6.9000000000000006E-2</v>
          </cell>
        </row>
        <row r="4845">
          <cell r="A4845">
            <v>41275</v>
          </cell>
          <cell r="B4845">
            <v>0</v>
          </cell>
        </row>
        <row r="4846">
          <cell r="A4846">
            <v>41276</v>
          </cell>
          <cell r="B4846">
            <v>6.9199999999999998E-2</v>
          </cell>
        </row>
        <row r="4847">
          <cell r="A4847">
            <v>41277</v>
          </cell>
          <cell r="B4847">
            <v>6.9199999999999998E-2</v>
          </cell>
        </row>
        <row r="4848">
          <cell r="A4848">
            <v>41278</v>
          </cell>
          <cell r="B4848">
            <v>6.93E-2</v>
          </cell>
        </row>
        <row r="4849">
          <cell r="A4849">
            <v>41279</v>
          </cell>
          <cell r="B4849">
            <v>0</v>
          </cell>
        </row>
        <row r="4850">
          <cell r="A4850">
            <v>41280</v>
          </cell>
          <cell r="B4850">
            <v>0</v>
          </cell>
        </row>
        <row r="4851">
          <cell r="A4851">
            <v>41281</v>
          </cell>
          <cell r="B4851">
            <v>6.9199999999999998E-2</v>
          </cell>
        </row>
        <row r="4852">
          <cell r="A4852">
            <v>41282</v>
          </cell>
          <cell r="B4852">
            <v>6.9099999999999995E-2</v>
          </cell>
        </row>
        <row r="4853">
          <cell r="A4853">
            <v>41283</v>
          </cell>
          <cell r="B4853">
            <v>6.9000000000000006E-2</v>
          </cell>
        </row>
        <row r="4854">
          <cell r="A4854">
            <v>41284</v>
          </cell>
          <cell r="B4854">
            <v>6.9099999999999995E-2</v>
          </cell>
        </row>
        <row r="4855">
          <cell r="A4855">
            <v>41285</v>
          </cell>
          <cell r="B4855">
            <v>6.9199999999999998E-2</v>
          </cell>
        </row>
        <row r="4856">
          <cell r="A4856">
            <v>41286</v>
          </cell>
          <cell r="B4856">
            <v>0</v>
          </cell>
        </row>
        <row r="4857">
          <cell r="A4857">
            <v>41287</v>
          </cell>
          <cell r="B4857">
            <v>0</v>
          </cell>
        </row>
        <row r="4858">
          <cell r="A4858">
            <v>41288</v>
          </cell>
          <cell r="B4858">
            <v>6.93E-2</v>
          </cell>
        </row>
        <row r="4859">
          <cell r="A4859">
            <v>41289</v>
          </cell>
          <cell r="B4859">
            <v>6.9400000000000003E-2</v>
          </cell>
        </row>
        <row r="4860">
          <cell r="A4860">
            <v>41290</v>
          </cell>
          <cell r="B4860">
            <v>6.9400000000000003E-2</v>
          </cell>
        </row>
        <row r="4861">
          <cell r="A4861">
            <v>41291</v>
          </cell>
          <cell r="B4861">
            <v>6.9400000000000003E-2</v>
          </cell>
        </row>
        <row r="4862">
          <cell r="A4862">
            <v>41292</v>
          </cell>
          <cell r="B4862">
            <v>6.9199999999999998E-2</v>
          </cell>
        </row>
        <row r="4863">
          <cell r="A4863">
            <v>41293</v>
          </cell>
          <cell r="B4863">
            <v>0</v>
          </cell>
        </row>
        <row r="4864">
          <cell r="A4864">
            <v>41294</v>
          </cell>
          <cell r="B4864">
            <v>0</v>
          </cell>
        </row>
        <row r="4865">
          <cell r="A4865">
            <v>41295</v>
          </cell>
          <cell r="B4865">
            <v>6.93E-2</v>
          </cell>
        </row>
        <row r="4866">
          <cell r="A4866">
            <v>41296</v>
          </cell>
          <cell r="B4866">
            <v>6.93E-2</v>
          </cell>
        </row>
        <row r="4867">
          <cell r="A4867">
            <v>41297</v>
          </cell>
          <cell r="B4867">
            <v>6.93E-2</v>
          </cell>
        </row>
        <row r="4868">
          <cell r="A4868">
            <v>41298</v>
          </cell>
          <cell r="B4868">
            <v>6.93E-2</v>
          </cell>
        </row>
        <row r="4869">
          <cell r="A4869">
            <v>41299</v>
          </cell>
          <cell r="B4869">
            <v>6.9400000000000003E-2</v>
          </cell>
        </row>
        <row r="4870">
          <cell r="A4870">
            <v>41300</v>
          </cell>
          <cell r="B4870">
            <v>0</v>
          </cell>
        </row>
        <row r="4871">
          <cell r="A4871">
            <v>41301</v>
          </cell>
          <cell r="B4871">
            <v>0</v>
          </cell>
        </row>
        <row r="4872">
          <cell r="A4872">
            <v>41302</v>
          </cell>
          <cell r="B4872">
            <v>6.9400000000000003E-2</v>
          </cell>
        </row>
        <row r="4873">
          <cell r="A4873">
            <v>41303</v>
          </cell>
          <cell r="B4873">
            <v>6.9500000000000006E-2</v>
          </cell>
        </row>
        <row r="4874">
          <cell r="A4874">
            <v>41304</v>
          </cell>
          <cell r="B4874">
            <v>6.9500000000000006E-2</v>
          </cell>
        </row>
        <row r="4875">
          <cell r="A4875">
            <v>41305</v>
          </cell>
          <cell r="B4875">
            <v>6.9500000000000006E-2</v>
          </cell>
        </row>
        <row r="4876">
          <cell r="A4876">
            <v>41306</v>
          </cell>
          <cell r="B4876">
            <v>6.9500000000000006E-2</v>
          </cell>
        </row>
        <row r="4877">
          <cell r="A4877">
            <v>41307</v>
          </cell>
          <cell r="B4877">
            <v>0</v>
          </cell>
        </row>
        <row r="4878">
          <cell r="A4878">
            <v>41308</v>
          </cell>
          <cell r="B4878">
            <v>0</v>
          </cell>
        </row>
        <row r="4879">
          <cell r="A4879">
            <v>41309</v>
          </cell>
          <cell r="B4879">
            <v>6.9599999999999995E-2</v>
          </cell>
        </row>
        <row r="4880">
          <cell r="A4880">
            <v>41310</v>
          </cell>
          <cell r="B4880">
            <v>6.9599999999999995E-2</v>
          </cell>
        </row>
        <row r="4881">
          <cell r="A4881">
            <v>41311</v>
          </cell>
          <cell r="B4881">
            <v>6.9599999999999995E-2</v>
          </cell>
        </row>
        <row r="4882">
          <cell r="A4882">
            <v>41312</v>
          </cell>
          <cell r="B4882">
            <v>6.9500000000000006E-2</v>
          </cell>
        </row>
        <row r="4883">
          <cell r="A4883">
            <v>41313</v>
          </cell>
          <cell r="B4883">
            <v>6.9500000000000006E-2</v>
          </cell>
        </row>
        <row r="4884">
          <cell r="A4884">
            <v>41314</v>
          </cell>
          <cell r="B4884">
            <v>0</v>
          </cell>
        </row>
        <row r="4885">
          <cell r="A4885">
            <v>41315</v>
          </cell>
          <cell r="B4885">
            <v>0</v>
          </cell>
        </row>
        <row r="4886">
          <cell r="A4886">
            <v>41316</v>
          </cell>
          <cell r="B4886">
            <v>0</v>
          </cell>
        </row>
        <row r="4887">
          <cell r="A4887">
            <v>41317</v>
          </cell>
          <cell r="B4887">
            <v>0</v>
          </cell>
        </row>
        <row r="4888">
          <cell r="A4888">
            <v>41318</v>
          </cell>
          <cell r="B4888">
            <v>6.9500000000000006E-2</v>
          </cell>
        </row>
        <row r="4889">
          <cell r="A4889">
            <v>41319</v>
          </cell>
          <cell r="B4889">
            <v>6.9400000000000003E-2</v>
          </cell>
        </row>
        <row r="4890">
          <cell r="A4890">
            <v>41320</v>
          </cell>
          <cell r="B4890">
            <v>6.9400000000000003E-2</v>
          </cell>
        </row>
        <row r="4891">
          <cell r="A4891">
            <v>41321</v>
          </cell>
          <cell r="B4891">
            <v>0</v>
          </cell>
        </row>
        <row r="4892">
          <cell r="A4892">
            <v>41322</v>
          </cell>
          <cell r="B4892">
            <v>0</v>
          </cell>
        </row>
        <row r="4893">
          <cell r="A4893">
            <v>41323</v>
          </cell>
          <cell r="B4893">
            <v>6.9400000000000003E-2</v>
          </cell>
        </row>
        <row r="4894">
          <cell r="A4894">
            <v>41324</v>
          </cell>
          <cell r="B4894">
            <v>6.93E-2</v>
          </cell>
        </row>
        <row r="4895">
          <cell r="A4895">
            <v>41325</v>
          </cell>
          <cell r="B4895">
            <v>6.9500000000000006E-2</v>
          </cell>
        </row>
        <row r="4896">
          <cell r="A4896">
            <v>41326</v>
          </cell>
          <cell r="B4896">
            <v>6.9500000000000006E-2</v>
          </cell>
        </row>
        <row r="4897">
          <cell r="A4897">
            <v>41327</v>
          </cell>
          <cell r="B4897">
            <v>6.9599999999999995E-2</v>
          </cell>
        </row>
        <row r="4898">
          <cell r="A4898">
            <v>41328</v>
          </cell>
          <cell r="B4898">
            <v>0</v>
          </cell>
        </row>
        <row r="4899">
          <cell r="A4899">
            <v>41329</v>
          </cell>
          <cell r="B4899">
            <v>0</v>
          </cell>
        </row>
        <row r="4900">
          <cell r="A4900">
            <v>41330</v>
          </cell>
          <cell r="B4900">
            <v>7.0000000000000007E-2</v>
          </cell>
        </row>
        <row r="4901">
          <cell r="A4901">
            <v>41331</v>
          </cell>
          <cell r="B4901">
            <v>6.9800000000000001E-2</v>
          </cell>
        </row>
        <row r="4902">
          <cell r="A4902">
            <v>41332</v>
          </cell>
          <cell r="B4902">
            <v>6.9800000000000001E-2</v>
          </cell>
        </row>
        <row r="4903">
          <cell r="A4903">
            <v>41333</v>
          </cell>
          <cell r="B4903">
            <v>6.9800000000000001E-2</v>
          </cell>
        </row>
        <row r="4904">
          <cell r="A4904">
            <v>41334</v>
          </cell>
          <cell r="B4904">
            <v>6.9800000000000001E-2</v>
          </cell>
        </row>
        <row r="4905">
          <cell r="A4905">
            <v>41335</v>
          </cell>
          <cell r="B4905">
            <v>0</v>
          </cell>
        </row>
        <row r="4906">
          <cell r="A4906">
            <v>41336</v>
          </cell>
          <cell r="B4906">
            <v>0</v>
          </cell>
        </row>
        <row r="4907">
          <cell r="A4907">
            <v>41337</v>
          </cell>
          <cell r="B4907">
            <v>6.9900000000000004E-2</v>
          </cell>
        </row>
        <row r="4908">
          <cell r="A4908">
            <v>41338</v>
          </cell>
          <cell r="B4908">
            <v>6.9900000000000004E-2</v>
          </cell>
        </row>
        <row r="4909">
          <cell r="A4909">
            <v>41339</v>
          </cell>
          <cell r="B4909">
            <v>6.9900000000000004E-2</v>
          </cell>
        </row>
        <row r="4910">
          <cell r="A4910">
            <v>41340</v>
          </cell>
          <cell r="B4910">
            <v>6.9900000000000004E-2</v>
          </cell>
        </row>
        <row r="4911">
          <cell r="A4911">
            <v>41341</v>
          </cell>
          <cell r="B4911">
            <v>6.9900000000000004E-2</v>
          </cell>
        </row>
        <row r="4912">
          <cell r="A4912">
            <v>41342</v>
          </cell>
          <cell r="B4912">
            <v>0</v>
          </cell>
        </row>
        <row r="4913">
          <cell r="A4913">
            <v>41343</v>
          </cell>
          <cell r="B4913">
            <v>0</v>
          </cell>
        </row>
        <row r="4914">
          <cell r="A4914">
            <v>41344</v>
          </cell>
          <cell r="B4914">
            <v>6.9900000000000004E-2</v>
          </cell>
        </row>
        <row r="4915">
          <cell r="A4915">
            <v>41345</v>
          </cell>
          <cell r="B4915">
            <v>6.9900000000000004E-2</v>
          </cell>
        </row>
        <row r="4916">
          <cell r="A4916">
            <v>41346</v>
          </cell>
          <cell r="B4916">
            <v>6.9900000000000004E-2</v>
          </cell>
        </row>
        <row r="4917">
          <cell r="A4917">
            <v>41347</v>
          </cell>
          <cell r="B4917">
            <v>6.9900000000000004E-2</v>
          </cell>
        </row>
        <row r="4918">
          <cell r="A4918">
            <v>41348</v>
          </cell>
          <cell r="B4918">
            <v>6.9900000000000004E-2</v>
          </cell>
        </row>
        <row r="4919">
          <cell r="A4919">
            <v>41349</v>
          </cell>
          <cell r="B4919">
            <v>0</v>
          </cell>
        </row>
        <row r="4920">
          <cell r="A4920">
            <v>41350</v>
          </cell>
          <cell r="B4920">
            <v>0</v>
          </cell>
        </row>
        <row r="4921">
          <cell r="A4921">
            <v>41351</v>
          </cell>
          <cell r="B4921">
            <v>6.9900000000000004E-2</v>
          </cell>
        </row>
        <row r="4922">
          <cell r="A4922">
            <v>41352</v>
          </cell>
          <cell r="B4922">
            <v>6.9900000000000004E-2</v>
          </cell>
        </row>
        <row r="4923">
          <cell r="A4923">
            <v>41353</v>
          </cell>
          <cell r="B4923">
            <v>6.9900000000000004E-2</v>
          </cell>
        </row>
        <row r="4924">
          <cell r="A4924">
            <v>41354</v>
          </cell>
          <cell r="B4924">
            <v>6.9900000000000004E-2</v>
          </cell>
        </row>
        <row r="4925">
          <cell r="A4925">
            <v>41355</v>
          </cell>
          <cell r="B4925">
            <v>6.9900000000000004E-2</v>
          </cell>
        </row>
        <row r="4926">
          <cell r="A4926">
            <v>41356</v>
          </cell>
          <cell r="B4926">
            <v>0</v>
          </cell>
        </row>
        <row r="4927">
          <cell r="A4927">
            <v>41357</v>
          </cell>
          <cell r="B4927">
            <v>0</v>
          </cell>
        </row>
        <row r="4928">
          <cell r="A4928">
            <v>41358</v>
          </cell>
          <cell r="B4928">
            <v>6.9900000000000004E-2</v>
          </cell>
        </row>
        <row r="4929">
          <cell r="A4929">
            <v>41359</v>
          </cell>
          <cell r="B4929">
            <v>6.9900000000000004E-2</v>
          </cell>
        </row>
        <row r="4930">
          <cell r="A4930">
            <v>41360</v>
          </cell>
          <cell r="B4930">
            <v>6.9900000000000004E-2</v>
          </cell>
        </row>
        <row r="4931">
          <cell r="A4931">
            <v>41361</v>
          </cell>
          <cell r="B4931">
            <v>7.0099999999999996E-2</v>
          </cell>
        </row>
        <row r="4932">
          <cell r="A4932">
            <v>41362</v>
          </cell>
          <cell r="B4932">
            <v>0</v>
          </cell>
        </row>
        <row r="4933">
          <cell r="A4933">
            <v>41363</v>
          </cell>
          <cell r="B4933">
            <v>0</v>
          </cell>
        </row>
        <row r="4934">
          <cell r="A4934">
            <v>41364</v>
          </cell>
          <cell r="B4934">
            <v>0</v>
          </cell>
        </row>
        <row r="4935">
          <cell r="A4935">
            <v>41365</v>
          </cell>
          <cell r="B4935">
            <v>7.0199999999999999E-2</v>
          </cell>
        </row>
        <row r="4936">
          <cell r="A4936">
            <v>41366</v>
          </cell>
          <cell r="B4936">
            <v>7.0199999999999999E-2</v>
          </cell>
        </row>
        <row r="4937">
          <cell r="A4937">
            <v>41367</v>
          </cell>
          <cell r="B4937">
            <v>7.0099999999999996E-2</v>
          </cell>
        </row>
        <row r="4938">
          <cell r="A4938">
            <v>41368</v>
          </cell>
          <cell r="B4938">
            <v>7.0099999999999996E-2</v>
          </cell>
        </row>
        <row r="4939">
          <cell r="A4939">
            <v>41369</v>
          </cell>
          <cell r="B4939">
            <v>7.0099999999999996E-2</v>
          </cell>
        </row>
        <row r="4940">
          <cell r="A4940">
            <v>41370</v>
          </cell>
          <cell r="B4940">
            <v>0</v>
          </cell>
        </row>
        <row r="4941">
          <cell r="A4941">
            <v>41371</v>
          </cell>
          <cell r="B4941">
            <v>0</v>
          </cell>
        </row>
        <row r="4942">
          <cell r="A4942">
            <v>41372</v>
          </cell>
          <cell r="B4942">
            <v>7.0099999999999996E-2</v>
          </cell>
        </row>
        <row r="4943">
          <cell r="A4943">
            <v>41373</v>
          </cell>
          <cell r="B4943">
            <v>7.0099999999999996E-2</v>
          </cell>
        </row>
        <row r="4944">
          <cell r="A4944">
            <v>41374</v>
          </cell>
          <cell r="B4944">
            <v>7.0099999999999996E-2</v>
          </cell>
        </row>
        <row r="4945">
          <cell r="A4945">
            <v>41375</v>
          </cell>
          <cell r="B4945">
            <v>7.0099999999999996E-2</v>
          </cell>
        </row>
        <row r="4946">
          <cell r="A4946">
            <v>41376</v>
          </cell>
          <cell r="B4946">
            <v>7.0099999999999996E-2</v>
          </cell>
        </row>
        <row r="4947">
          <cell r="A4947">
            <v>41377</v>
          </cell>
          <cell r="B4947">
            <v>0</v>
          </cell>
        </row>
        <row r="4948">
          <cell r="A4948">
            <v>41378</v>
          </cell>
          <cell r="B4948">
            <v>0</v>
          </cell>
        </row>
        <row r="4949">
          <cell r="A4949">
            <v>41379</v>
          </cell>
          <cell r="B4949">
            <v>7.0099999999999996E-2</v>
          </cell>
        </row>
        <row r="4950">
          <cell r="A4950">
            <v>41380</v>
          </cell>
          <cell r="B4950">
            <v>7.0000000000000007E-2</v>
          </cell>
        </row>
        <row r="4951">
          <cell r="A4951">
            <v>41381</v>
          </cell>
          <cell r="B4951">
            <v>7.0000000000000007E-2</v>
          </cell>
        </row>
        <row r="4952">
          <cell r="A4952">
            <v>41382</v>
          </cell>
          <cell r="B4952">
            <v>7.2400000000000006E-2</v>
          </cell>
        </row>
        <row r="4953">
          <cell r="A4953">
            <v>41383</v>
          </cell>
          <cell r="B4953">
            <v>7.2400000000000006E-2</v>
          </cell>
        </row>
        <row r="4954">
          <cell r="A4954">
            <v>41384</v>
          </cell>
          <cell r="B4954">
            <v>0</v>
          </cell>
        </row>
        <row r="4955">
          <cell r="A4955">
            <v>41385</v>
          </cell>
          <cell r="B4955">
            <v>0</v>
          </cell>
        </row>
        <row r="4956">
          <cell r="A4956">
            <v>41386</v>
          </cell>
          <cell r="B4956">
            <v>7.2400000000000006E-2</v>
          </cell>
        </row>
        <row r="4957">
          <cell r="A4957">
            <v>41387</v>
          </cell>
          <cell r="B4957">
            <v>7.2400000000000006E-2</v>
          </cell>
        </row>
        <row r="4958">
          <cell r="A4958">
            <v>41388</v>
          </cell>
          <cell r="B4958">
            <v>7.2400000000000006E-2</v>
          </cell>
        </row>
        <row r="4959">
          <cell r="A4959">
            <v>41389</v>
          </cell>
          <cell r="B4959">
            <v>7.2400000000000006E-2</v>
          </cell>
        </row>
        <row r="4960">
          <cell r="A4960">
            <v>41390</v>
          </cell>
          <cell r="B4960">
            <v>7.2300000000000003E-2</v>
          </cell>
        </row>
        <row r="4961">
          <cell r="A4961">
            <v>41391</v>
          </cell>
          <cell r="B4961">
            <v>0</v>
          </cell>
        </row>
        <row r="4962">
          <cell r="A4962">
            <v>41392</v>
          </cell>
          <cell r="B4962">
            <v>0</v>
          </cell>
        </row>
        <row r="4963">
          <cell r="A4963">
            <v>41393</v>
          </cell>
          <cell r="B4963">
            <v>7.2300000000000003E-2</v>
          </cell>
        </row>
        <row r="4964">
          <cell r="A4964">
            <v>41394</v>
          </cell>
          <cell r="B4964">
            <v>7.2300000000000003E-2</v>
          </cell>
        </row>
        <row r="4965">
          <cell r="A4965">
            <v>41395</v>
          </cell>
          <cell r="B4965">
            <v>0</v>
          </cell>
        </row>
        <row r="4966">
          <cell r="A4966">
            <v>41396</v>
          </cell>
          <cell r="B4966">
            <v>7.2300000000000003E-2</v>
          </cell>
        </row>
        <row r="4967">
          <cell r="A4967">
            <v>41397</v>
          </cell>
          <cell r="B4967">
            <v>7.2300000000000003E-2</v>
          </cell>
        </row>
        <row r="4968">
          <cell r="A4968">
            <v>41398</v>
          </cell>
          <cell r="B4968">
            <v>0</v>
          </cell>
        </row>
        <row r="4969">
          <cell r="A4969">
            <v>41399</v>
          </cell>
          <cell r="B4969">
            <v>0</v>
          </cell>
        </row>
        <row r="4970">
          <cell r="A4970">
            <v>41400</v>
          </cell>
          <cell r="B4970">
            <v>7.2400000000000006E-2</v>
          </cell>
        </row>
        <row r="4971">
          <cell r="A4971">
            <v>41401</v>
          </cell>
          <cell r="B4971">
            <v>7.2400000000000006E-2</v>
          </cell>
        </row>
        <row r="4972">
          <cell r="A4972">
            <v>41402</v>
          </cell>
          <cell r="B4972">
            <v>7.2300000000000003E-2</v>
          </cell>
        </row>
        <row r="4973">
          <cell r="A4973">
            <v>41403</v>
          </cell>
          <cell r="B4973">
            <v>7.2400000000000006E-2</v>
          </cell>
        </row>
        <row r="4974">
          <cell r="A4974">
            <v>41404</v>
          </cell>
          <cell r="B4974">
            <v>7.2300000000000003E-2</v>
          </cell>
        </row>
        <row r="4975">
          <cell r="A4975">
            <v>41405</v>
          </cell>
          <cell r="B4975">
            <v>0</v>
          </cell>
        </row>
        <row r="4976">
          <cell r="A4976">
            <v>41406</v>
          </cell>
          <cell r="B4976">
            <v>0</v>
          </cell>
        </row>
        <row r="4977">
          <cell r="A4977">
            <v>41407</v>
          </cell>
          <cell r="B4977">
            <v>7.22E-2</v>
          </cell>
        </row>
        <row r="4978">
          <cell r="A4978">
            <v>41408</v>
          </cell>
          <cell r="B4978">
            <v>7.22E-2</v>
          </cell>
        </row>
        <row r="4979">
          <cell r="A4979">
            <v>41409</v>
          </cell>
          <cell r="B4979">
            <v>7.22E-2</v>
          </cell>
        </row>
        <row r="4980">
          <cell r="A4980">
            <v>41410</v>
          </cell>
          <cell r="B4980">
            <v>7.22E-2</v>
          </cell>
        </row>
        <row r="4981">
          <cell r="A4981">
            <v>41411</v>
          </cell>
          <cell r="B4981">
            <v>7.22E-2</v>
          </cell>
        </row>
        <row r="4982">
          <cell r="A4982">
            <v>41412</v>
          </cell>
          <cell r="B4982">
            <v>0</v>
          </cell>
        </row>
        <row r="4983">
          <cell r="A4983">
            <v>41413</v>
          </cell>
          <cell r="B4983">
            <v>0</v>
          </cell>
        </row>
        <row r="4984">
          <cell r="A4984">
            <v>41414</v>
          </cell>
          <cell r="B4984">
            <v>7.22E-2</v>
          </cell>
        </row>
        <row r="4985">
          <cell r="A4985">
            <v>41415</v>
          </cell>
          <cell r="B4985">
            <v>7.22E-2</v>
          </cell>
        </row>
        <row r="4986">
          <cell r="A4986">
            <v>41416</v>
          </cell>
          <cell r="B4986">
            <v>7.22E-2</v>
          </cell>
        </row>
        <row r="4987">
          <cell r="A4987">
            <v>41417</v>
          </cell>
          <cell r="B4987">
            <v>7.22E-2</v>
          </cell>
        </row>
        <row r="4988">
          <cell r="A4988">
            <v>41418</v>
          </cell>
          <cell r="B4988">
            <v>7.22E-2</v>
          </cell>
        </row>
        <row r="4989">
          <cell r="A4989">
            <v>41419</v>
          </cell>
          <cell r="B4989">
            <v>0</v>
          </cell>
        </row>
        <row r="4990">
          <cell r="A4990">
            <v>41420</v>
          </cell>
          <cell r="B4990">
            <v>0</v>
          </cell>
        </row>
        <row r="4991">
          <cell r="A4991">
            <v>41421</v>
          </cell>
          <cell r="B4991">
            <v>7.22E-2</v>
          </cell>
        </row>
        <row r="4992">
          <cell r="A4992">
            <v>41422</v>
          </cell>
          <cell r="B4992">
            <v>7.22E-2</v>
          </cell>
        </row>
        <row r="4993">
          <cell r="A4993">
            <v>41423</v>
          </cell>
          <cell r="B4993">
            <v>7.22E-2</v>
          </cell>
        </row>
        <row r="4994">
          <cell r="A4994">
            <v>41424</v>
          </cell>
          <cell r="B4994">
            <v>0</v>
          </cell>
        </row>
        <row r="4995">
          <cell r="A4995">
            <v>41425</v>
          </cell>
          <cell r="B4995">
            <v>7.7200000000000005E-2</v>
          </cell>
        </row>
        <row r="4996">
          <cell r="A4996">
            <v>41426</v>
          </cell>
          <cell r="B4996">
            <v>0</v>
          </cell>
        </row>
        <row r="4997">
          <cell r="A4997">
            <v>41427</v>
          </cell>
          <cell r="B4997">
            <v>0</v>
          </cell>
        </row>
        <row r="4998">
          <cell r="A4998">
            <v>41428</v>
          </cell>
          <cell r="B4998">
            <v>7.7200000000000005E-2</v>
          </cell>
        </row>
        <row r="4999">
          <cell r="A4999">
            <v>41429</v>
          </cell>
          <cell r="B4999">
            <v>7.7200000000000005E-2</v>
          </cell>
        </row>
        <row r="5000">
          <cell r="A5000">
            <v>41430</v>
          </cell>
          <cell r="B5000">
            <v>7.7200000000000005E-2</v>
          </cell>
        </row>
        <row r="5001">
          <cell r="A5001">
            <v>41431</v>
          </cell>
          <cell r="B5001">
            <v>7.7200000000000005E-2</v>
          </cell>
        </row>
        <row r="5002">
          <cell r="A5002">
            <v>41432</v>
          </cell>
          <cell r="B5002">
            <v>7.7200000000000005E-2</v>
          </cell>
        </row>
        <row r="5003">
          <cell r="A5003">
            <v>41433</v>
          </cell>
          <cell r="B5003">
            <v>0</v>
          </cell>
        </row>
        <row r="5004">
          <cell r="A5004">
            <v>41434</v>
          </cell>
          <cell r="B5004">
            <v>0</v>
          </cell>
        </row>
        <row r="5005">
          <cell r="A5005">
            <v>41435</v>
          </cell>
          <cell r="B5005">
            <v>7.7200000000000005E-2</v>
          </cell>
        </row>
        <row r="5006">
          <cell r="A5006">
            <v>41436</v>
          </cell>
          <cell r="B5006">
            <v>7.7200000000000005E-2</v>
          </cell>
        </row>
        <row r="5007">
          <cell r="A5007">
            <v>41437</v>
          </cell>
          <cell r="B5007">
            <v>7.7200000000000005E-2</v>
          </cell>
        </row>
        <row r="5008">
          <cell r="A5008">
            <v>41438</v>
          </cell>
          <cell r="B5008">
            <v>7.7200000000000005E-2</v>
          </cell>
        </row>
        <row r="5009">
          <cell r="A5009">
            <v>41439</v>
          </cell>
          <cell r="B5009">
            <v>7.7200000000000005E-2</v>
          </cell>
        </row>
        <row r="5010">
          <cell r="A5010">
            <v>41440</v>
          </cell>
          <cell r="B5010">
            <v>0</v>
          </cell>
        </row>
        <row r="5011">
          <cell r="A5011">
            <v>41441</v>
          </cell>
          <cell r="B5011">
            <v>0</v>
          </cell>
        </row>
        <row r="5012">
          <cell r="A5012">
            <v>41442</v>
          </cell>
          <cell r="B5012">
            <v>7.7200000000000005E-2</v>
          </cell>
        </row>
        <row r="5013">
          <cell r="A5013">
            <v>41443</v>
          </cell>
          <cell r="B5013">
            <v>7.7200000000000005E-2</v>
          </cell>
        </row>
        <row r="5014">
          <cell r="A5014">
            <v>41444</v>
          </cell>
          <cell r="B5014">
            <v>7.7200000000000005E-2</v>
          </cell>
        </row>
        <row r="5015">
          <cell r="A5015">
            <v>41445</v>
          </cell>
          <cell r="B5015">
            <v>7.7200000000000005E-2</v>
          </cell>
        </row>
        <row r="5016">
          <cell r="A5016">
            <v>41446</v>
          </cell>
          <cell r="B5016">
            <v>7.7200000000000005E-2</v>
          </cell>
        </row>
        <row r="5017">
          <cell r="A5017">
            <v>41447</v>
          </cell>
          <cell r="B5017">
            <v>0</v>
          </cell>
        </row>
        <row r="5018">
          <cell r="A5018">
            <v>41448</v>
          </cell>
          <cell r="B5018">
            <v>0</v>
          </cell>
        </row>
        <row r="5019">
          <cell r="A5019">
            <v>41449</v>
          </cell>
          <cell r="B5019">
            <v>7.7200000000000005E-2</v>
          </cell>
        </row>
        <row r="5020">
          <cell r="A5020">
            <v>41450</v>
          </cell>
          <cell r="B5020">
            <v>7.7200000000000005E-2</v>
          </cell>
        </row>
        <row r="5021">
          <cell r="A5021">
            <v>41451</v>
          </cell>
          <cell r="B5021">
            <v>7.7200000000000005E-2</v>
          </cell>
        </row>
        <row r="5022">
          <cell r="A5022">
            <v>41452</v>
          </cell>
          <cell r="B5022">
            <v>7.7200000000000005E-2</v>
          </cell>
        </row>
        <row r="5023">
          <cell r="A5023">
            <v>41453</v>
          </cell>
          <cell r="B5023">
            <v>7.7200000000000005E-2</v>
          </cell>
        </row>
        <row r="5024">
          <cell r="A5024">
            <v>41454</v>
          </cell>
          <cell r="B5024">
            <v>0</v>
          </cell>
        </row>
        <row r="5025">
          <cell r="A5025">
            <v>41455</v>
          </cell>
          <cell r="B5025">
            <v>0</v>
          </cell>
        </row>
        <row r="5026">
          <cell r="A5026">
            <v>41456</v>
          </cell>
          <cell r="B5026">
            <v>7.7200000000000005E-2</v>
          </cell>
        </row>
        <row r="5027">
          <cell r="A5027">
            <v>41457</v>
          </cell>
          <cell r="B5027">
            <v>7.7200000000000005E-2</v>
          </cell>
        </row>
        <row r="5028">
          <cell r="A5028">
            <v>41458</v>
          </cell>
          <cell r="B5028">
            <v>7.7200000000000005E-2</v>
          </cell>
        </row>
        <row r="5029">
          <cell r="A5029">
            <v>41459</v>
          </cell>
          <cell r="B5029">
            <v>7.7200000000000005E-2</v>
          </cell>
        </row>
        <row r="5030">
          <cell r="A5030">
            <v>41460</v>
          </cell>
          <cell r="B5030">
            <v>7.7200000000000005E-2</v>
          </cell>
        </row>
        <row r="5031">
          <cell r="A5031">
            <v>41461</v>
          </cell>
          <cell r="B5031">
            <v>0</v>
          </cell>
        </row>
        <row r="5032">
          <cell r="A5032">
            <v>41462</v>
          </cell>
          <cell r="B5032">
            <v>0</v>
          </cell>
        </row>
        <row r="5033">
          <cell r="A5033">
            <v>41463</v>
          </cell>
          <cell r="B5033">
            <v>7.7200000000000005E-2</v>
          </cell>
        </row>
        <row r="5034">
          <cell r="A5034">
            <v>41464</v>
          </cell>
          <cell r="B5034">
            <v>7.7200000000000005E-2</v>
          </cell>
        </row>
        <row r="5035">
          <cell r="A5035">
            <v>41465</v>
          </cell>
          <cell r="B5035">
            <v>7.7200000000000005E-2</v>
          </cell>
        </row>
        <row r="5036">
          <cell r="A5036">
            <v>41466</v>
          </cell>
          <cell r="B5036">
            <v>8.2199999999999995E-2</v>
          </cell>
        </row>
        <row r="5037">
          <cell r="A5037">
            <v>41467</v>
          </cell>
          <cell r="B5037">
            <v>8.2199999999999995E-2</v>
          </cell>
        </row>
        <row r="5038">
          <cell r="A5038">
            <v>41468</v>
          </cell>
          <cell r="B5038">
            <v>0</v>
          </cell>
        </row>
        <row r="5039">
          <cell r="A5039">
            <v>41469</v>
          </cell>
          <cell r="B5039">
            <v>0</v>
          </cell>
        </row>
        <row r="5040">
          <cell r="A5040">
            <v>41470</v>
          </cell>
          <cell r="B5040">
            <v>8.2199999999999995E-2</v>
          </cell>
        </row>
        <row r="5041">
          <cell r="A5041">
            <v>41471</v>
          </cell>
          <cell r="B5041">
            <v>8.2199999999999995E-2</v>
          </cell>
        </row>
        <row r="5042">
          <cell r="A5042">
            <v>41472</v>
          </cell>
          <cell r="B5042">
            <v>8.2199999999999995E-2</v>
          </cell>
        </row>
        <row r="5043">
          <cell r="A5043">
            <v>41473</v>
          </cell>
          <cell r="B5043">
            <v>8.2199999999999995E-2</v>
          </cell>
        </row>
        <row r="5044">
          <cell r="A5044">
            <v>41474</v>
          </cell>
          <cell r="B5044">
            <v>8.2199999999999995E-2</v>
          </cell>
        </row>
        <row r="5045">
          <cell r="A5045">
            <v>41475</v>
          </cell>
          <cell r="B5045">
            <v>0</v>
          </cell>
        </row>
        <row r="5046">
          <cell r="A5046">
            <v>41476</v>
          </cell>
          <cell r="B5046">
            <v>0</v>
          </cell>
        </row>
        <row r="5047">
          <cell r="A5047">
            <v>41477</v>
          </cell>
          <cell r="B5047">
            <v>8.2199999999999995E-2</v>
          </cell>
        </row>
        <row r="5048">
          <cell r="A5048">
            <v>41478</v>
          </cell>
          <cell r="B5048">
            <v>8.2199999999999995E-2</v>
          </cell>
        </row>
        <row r="5049">
          <cell r="A5049">
            <v>41479</v>
          </cell>
          <cell r="B5049">
            <v>8.2199999999999995E-2</v>
          </cell>
        </row>
        <row r="5050">
          <cell r="A5050">
            <v>41480</v>
          </cell>
          <cell r="B5050">
            <v>8.2199999999999995E-2</v>
          </cell>
        </row>
        <row r="5051">
          <cell r="A5051">
            <v>41481</v>
          </cell>
          <cell r="B5051">
            <v>8.2199999999999995E-2</v>
          </cell>
        </row>
        <row r="5052">
          <cell r="A5052">
            <v>41482</v>
          </cell>
          <cell r="B5052">
            <v>0</v>
          </cell>
        </row>
        <row r="5053">
          <cell r="A5053">
            <v>41483</v>
          </cell>
          <cell r="B5053">
            <v>0</v>
          </cell>
        </row>
        <row r="5054">
          <cell r="A5054">
            <v>41484</v>
          </cell>
          <cell r="B5054">
            <v>8.2199999999999995E-2</v>
          </cell>
        </row>
        <row r="5055">
          <cell r="A5055">
            <v>41485</v>
          </cell>
          <cell r="B5055">
            <v>8.2199999999999995E-2</v>
          </cell>
        </row>
        <row r="5056">
          <cell r="A5056">
            <v>41486</v>
          </cell>
          <cell r="B5056">
            <v>8.2199999999999995E-2</v>
          </cell>
        </row>
        <row r="5057">
          <cell r="A5057">
            <v>41487</v>
          </cell>
          <cell r="B5057">
            <v>8.2299999999999998E-2</v>
          </cell>
        </row>
        <row r="5058">
          <cell r="A5058">
            <v>41488</v>
          </cell>
          <cell r="B5058">
            <v>8.2299999999999998E-2</v>
          </cell>
        </row>
        <row r="5059">
          <cell r="A5059">
            <v>41489</v>
          </cell>
          <cell r="B5059">
            <v>0</v>
          </cell>
        </row>
        <row r="5060">
          <cell r="A5060">
            <v>41490</v>
          </cell>
          <cell r="B5060">
            <v>0</v>
          </cell>
        </row>
        <row r="5061">
          <cell r="A5061">
            <v>41491</v>
          </cell>
          <cell r="B5061">
            <v>8.2199999999999995E-2</v>
          </cell>
        </row>
        <row r="5062">
          <cell r="A5062">
            <v>41492</v>
          </cell>
          <cell r="B5062">
            <v>8.2199999999999995E-2</v>
          </cell>
        </row>
        <row r="5063">
          <cell r="A5063">
            <v>41493</v>
          </cell>
          <cell r="B5063">
            <v>8.2199999999999995E-2</v>
          </cell>
        </row>
        <row r="5064">
          <cell r="A5064">
            <v>41494</v>
          </cell>
          <cell r="B5064">
            <v>8.2199999999999995E-2</v>
          </cell>
        </row>
        <row r="5065">
          <cell r="A5065">
            <v>41495</v>
          </cell>
          <cell r="B5065">
            <v>8.2199999999999995E-2</v>
          </cell>
        </row>
        <row r="5066">
          <cell r="A5066">
            <v>41496</v>
          </cell>
          <cell r="B5066">
            <v>0</v>
          </cell>
        </row>
        <row r="5067">
          <cell r="A5067">
            <v>41497</v>
          </cell>
          <cell r="B5067">
            <v>0</v>
          </cell>
        </row>
        <row r="5068">
          <cell r="A5068">
            <v>41498</v>
          </cell>
          <cell r="B5068">
            <v>8.2199999999999995E-2</v>
          </cell>
        </row>
        <row r="5069">
          <cell r="A5069">
            <v>41499</v>
          </cell>
          <cell r="B5069">
            <v>8.2199999999999995E-2</v>
          </cell>
        </row>
        <row r="5070">
          <cell r="A5070">
            <v>41500</v>
          </cell>
          <cell r="B5070">
            <v>8.2199999999999995E-2</v>
          </cell>
        </row>
        <row r="5071">
          <cell r="A5071">
            <v>41501</v>
          </cell>
          <cell r="B5071">
            <v>8.2199999999999995E-2</v>
          </cell>
        </row>
        <row r="5072">
          <cell r="A5072">
            <v>41502</v>
          </cell>
          <cell r="B5072">
            <v>8.2199999999999995E-2</v>
          </cell>
        </row>
        <row r="5073">
          <cell r="A5073">
            <v>41503</v>
          </cell>
          <cell r="B5073">
            <v>0</v>
          </cell>
        </row>
        <row r="5074">
          <cell r="A5074">
            <v>41504</v>
          </cell>
          <cell r="B5074">
            <v>0</v>
          </cell>
        </row>
        <row r="5075">
          <cell r="A5075">
            <v>41505</v>
          </cell>
          <cell r="B5075">
            <v>8.2199999999999995E-2</v>
          </cell>
        </row>
        <row r="5076">
          <cell r="A5076">
            <v>41506</v>
          </cell>
          <cell r="B5076">
            <v>8.2199999999999995E-2</v>
          </cell>
        </row>
        <row r="5077">
          <cell r="A5077">
            <v>41507</v>
          </cell>
          <cell r="B5077">
            <v>8.2199999999999995E-2</v>
          </cell>
        </row>
        <row r="5078">
          <cell r="A5078">
            <v>41508</v>
          </cell>
          <cell r="B5078">
            <v>8.2199999999999995E-2</v>
          </cell>
        </row>
        <row r="5079">
          <cell r="A5079">
            <v>41509</v>
          </cell>
          <cell r="B5079">
            <v>8.2199999999999995E-2</v>
          </cell>
        </row>
        <row r="5080">
          <cell r="A5080">
            <v>41510</v>
          </cell>
          <cell r="B5080">
            <v>0</v>
          </cell>
        </row>
        <row r="5081">
          <cell r="A5081">
            <v>41511</v>
          </cell>
          <cell r="B5081">
            <v>0</v>
          </cell>
        </row>
        <row r="5082">
          <cell r="A5082">
            <v>41512</v>
          </cell>
          <cell r="B5082">
            <v>8.2199999999999995E-2</v>
          </cell>
        </row>
        <row r="5083">
          <cell r="A5083">
            <v>41513</v>
          </cell>
          <cell r="B5083">
            <v>8.2199999999999995E-2</v>
          </cell>
        </row>
        <row r="5084">
          <cell r="A5084">
            <v>41514</v>
          </cell>
          <cell r="B5084">
            <v>8.2199999999999995E-2</v>
          </cell>
        </row>
        <row r="5085">
          <cell r="A5085">
            <v>41515</v>
          </cell>
          <cell r="B5085">
            <v>8.72E-2</v>
          </cell>
        </row>
        <row r="5086">
          <cell r="A5086">
            <v>41516</v>
          </cell>
          <cell r="B5086">
            <v>8.72E-2</v>
          </cell>
        </row>
        <row r="5087">
          <cell r="A5087">
            <v>41517</v>
          </cell>
          <cell r="B5087">
            <v>0</v>
          </cell>
        </row>
        <row r="5088">
          <cell r="A5088">
            <v>41518</v>
          </cell>
          <cell r="B5088">
            <v>0</v>
          </cell>
        </row>
        <row r="5089">
          <cell r="A5089">
            <v>41519</v>
          </cell>
          <cell r="B5089">
            <v>8.72E-2</v>
          </cell>
        </row>
        <row r="5090">
          <cell r="A5090">
            <v>41520</v>
          </cell>
          <cell r="B5090">
            <v>8.72E-2</v>
          </cell>
        </row>
        <row r="5091">
          <cell r="A5091">
            <v>41521</v>
          </cell>
          <cell r="B5091">
            <v>8.72E-2</v>
          </cell>
        </row>
        <row r="5092">
          <cell r="A5092">
            <v>41522</v>
          </cell>
          <cell r="B5092">
            <v>8.72E-2</v>
          </cell>
        </row>
        <row r="5093">
          <cell r="A5093">
            <v>41523</v>
          </cell>
          <cell r="B5093">
            <v>8.72E-2</v>
          </cell>
        </row>
        <row r="5094">
          <cell r="A5094">
            <v>41524</v>
          </cell>
          <cell r="B5094">
            <v>0</v>
          </cell>
        </row>
        <row r="5095">
          <cell r="A5095">
            <v>41525</v>
          </cell>
          <cell r="B5095">
            <v>0</v>
          </cell>
        </row>
        <row r="5096">
          <cell r="A5096">
            <v>41526</v>
          </cell>
          <cell r="B5096">
            <v>8.72E-2</v>
          </cell>
        </row>
        <row r="5097">
          <cell r="A5097">
            <v>41527</v>
          </cell>
          <cell r="B5097">
            <v>8.72E-2</v>
          </cell>
        </row>
        <row r="5098">
          <cell r="A5098">
            <v>41528</v>
          </cell>
          <cell r="B5098">
            <v>8.72E-2</v>
          </cell>
        </row>
        <row r="5099">
          <cell r="A5099">
            <v>41529</v>
          </cell>
          <cell r="B5099">
            <v>8.72E-2</v>
          </cell>
        </row>
        <row r="5100">
          <cell r="A5100">
            <v>41530</v>
          </cell>
          <cell r="B5100">
            <v>8.72E-2</v>
          </cell>
        </row>
        <row r="5101">
          <cell r="A5101">
            <v>41531</v>
          </cell>
          <cell r="B5101">
            <v>0</v>
          </cell>
        </row>
        <row r="5102">
          <cell r="A5102">
            <v>41532</v>
          </cell>
          <cell r="B5102">
            <v>0</v>
          </cell>
        </row>
        <row r="5103">
          <cell r="A5103">
            <v>41533</v>
          </cell>
          <cell r="B5103">
            <v>8.72E-2</v>
          </cell>
        </row>
        <row r="5104">
          <cell r="A5104">
            <v>41534</v>
          </cell>
          <cell r="B5104">
            <v>8.72E-2</v>
          </cell>
        </row>
        <row r="5105">
          <cell r="A5105">
            <v>41535</v>
          </cell>
          <cell r="B5105">
            <v>8.72E-2</v>
          </cell>
        </row>
        <row r="5106">
          <cell r="A5106">
            <v>41536</v>
          </cell>
          <cell r="B5106">
            <v>8.7099999999999997E-2</v>
          </cell>
        </row>
        <row r="5107">
          <cell r="A5107">
            <v>41537</v>
          </cell>
          <cell r="B5107">
            <v>8.6999999999999994E-2</v>
          </cell>
        </row>
        <row r="5108">
          <cell r="A5108">
            <v>41538</v>
          </cell>
          <cell r="B5108">
            <v>0</v>
          </cell>
        </row>
        <row r="5109">
          <cell r="A5109">
            <v>41539</v>
          </cell>
          <cell r="B5109">
            <v>0</v>
          </cell>
        </row>
        <row r="5110">
          <cell r="A5110">
            <v>41540</v>
          </cell>
          <cell r="B5110">
            <v>8.6999999999999994E-2</v>
          </cell>
        </row>
        <row r="5111">
          <cell r="A5111">
            <v>41541</v>
          </cell>
          <cell r="B5111">
            <v>8.6999999999999994E-2</v>
          </cell>
        </row>
        <row r="5112">
          <cell r="A5112">
            <v>41542</v>
          </cell>
          <cell r="B5112">
            <v>8.8099999999999998E-2</v>
          </cell>
        </row>
        <row r="5113">
          <cell r="A5113">
            <v>41543</v>
          </cell>
          <cell r="B5113">
            <v>8.72E-2</v>
          </cell>
        </row>
        <row r="5114">
          <cell r="A5114">
            <v>41544</v>
          </cell>
          <cell r="B5114">
            <v>8.7099999999999997E-2</v>
          </cell>
        </row>
        <row r="5115">
          <cell r="A5115">
            <v>41545</v>
          </cell>
          <cell r="B5115">
            <v>0</v>
          </cell>
        </row>
        <row r="5116">
          <cell r="A5116">
            <v>41546</v>
          </cell>
          <cell r="B5116">
            <v>0</v>
          </cell>
        </row>
        <row r="5117">
          <cell r="A5117">
            <v>41547</v>
          </cell>
          <cell r="B5117">
            <v>8.7099999999999997E-2</v>
          </cell>
        </row>
        <row r="5118">
          <cell r="A5118">
            <v>41548</v>
          </cell>
          <cell r="B5118">
            <v>8.7099999999999997E-2</v>
          </cell>
        </row>
        <row r="5119">
          <cell r="A5119">
            <v>41549</v>
          </cell>
          <cell r="B5119">
            <v>8.6999999999999994E-2</v>
          </cell>
        </row>
        <row r="5120">
          <cell r="A5120">
            <v>41550</v>
          </cell>
          <cell r="B5120">
            <v>8.6999999999999994E-2</v>
          </cell>
        </row>
        <row r="5121">
          <cell r="A5121">
            <v>41551</v>
          </cell>
          <cell r="B5121">
            <v>8.8300000000000003E-2</v>
          </cell>
        </row>
        <row r="5122">
          <cell r="A5122">
            <v>41552</v>
          </cell>
          <cell r="B5122">
            <v>0</v>
          </cell>
        </row>
        <row r="5123">
          <cell r="A5123">
            <v>41553</v>
          </cell>
          <cell r="B5123">
            <v>0</v>
          </cell>
        </row>
        <row r="5124">
          <cell r="A5124">
            <v>41554</v>
          </cell>
          <cell r="B5124">
            <v>8.8099999999999998E-2</v>
          </cell>
        </row>
        <row r="5125">
          <cell r="A5125">
            <v>41555</v>
          </cell>
          <cell r="B5125">
            <v>8.8099999999999998E-2</v>
          </cell>
        </row>
        <row r="5126">
          <cell r="A5126">
            <v>41556</v>
          </cell>
          <cell r="B5126">
            <v>8.8499999999999995E-2</v>
          </cell>
        </row>
        <row r="5127">
          <cell r="A5127">
            <v>41557</v>
          </cell>
          <cell r="B5127">
            <v>9.3600000000000003E-2</v>
          </cell>
        </row>
        <row r="5128">
          <cell r="A5128">
            <v>41558</v>
          </cell>
          <cell r="B5128">
            <v>9.3200000000000005E-2</v>
          </cell>
        </row>
        <row r="5129">
          <cell r="A5129">
            <v>41559</v>
          </cell>
          <cell r="B5129">
            <v>0</v>
          </cell>
        </row>
        <row r="5130">
          <cell r="A5130">
            <v>41560</v>
          </cell>
          <cell r="B5130">
            <v>0</v>
          </cell>
        </row>
        <row r="5131">
          <cell r="A5131">
            <v>41561</v>
          </cell>
          <cell r="B5131">
            <v>9.35E-2</v>
          </cell>
        </row>
        <row r="5132">
          <cell r="A5132">
            <v>41562</v>
          </cell>
          <cell r="B5132">
            <v>9.35E-2</v>
          </cell>
        </row>
        <row r="5133">
          <cell r="A5133">
            <v>41563</v>
          </cell>
          <cell r="B5133">
            <v>9.35E-2</v>
          </cell>
        </row>
        <row r="5134">
          <cell r="A5134">
            <v>41564</v>
          </cell>
          <cell r="B5134">
            <v>9.35E-2</v>
          </cell>
        </row>
        <row r="5135">
          <cell r="A5135">
            <v>41565</v>
          </cell>
          <cell r="B5135">
            <v>9.3200000000000005E-2</v>
          </cell>
        </row>
        <row r="5136">
          <cell r="A5136">
            <v>41566</v>
          </cell>
          <cell r="B5136">
            <v>0</v>
          </cell>
        </row>
        <row r="5137">
          <cell r="A5137">
            <v>41567</v>
          </cell>
          <cell r="B5137">
            <v>0</v>
          </cell>
        </row>
        <row r="5138">
          <cell r="A5138">
            <v>41568</v>
          </cell>
          <cell r="B5138">
            <v>9.35E-2</v>
          </cell>
        </row>
        <row r="5139">
          <cell r="A5139">
            <v>41569</v>
          </cell>
          <cell r="B5139">
            <v>9.35E-2</v>
          </cell>
        </row>
        <row r="5140">
          <cell r="A5140">
            <v>41570</v>
          </cell>
          <cell r="B5140">
            <v>9.3200000000000005E-2</v>
          </cell>
        </row>
        <row r="5141">
          <cell r="A5141">
            <v>41571</v>
          </cell>
          <cell r="B5141">
            <v>9.3200000000000005E-2</v>
          </cell>
        </row>
        <row r="5142">
          <cell r="A5142">
            <v>41572</v>
          </cell>
          <cell r="B5142">
            <v>9.3200000000000005E-2</v>
          </cell>
        </row>
        <row r="5143">
          <cell r="A5143">
            <v>41573</v>
          </cell>
          <cell r="B5143">
            <v>0</v>
          </cell>
        </row>
        <row r="5144">
          <cell r="A5144">
            <v>41574</v>
          </cell>
          <cell r="B5144">
            <v>0</v>
          </cell>
        </row>
        <row r="5145">
          <cell r="A5145">
            <v>41575</v>
          </cell>
          <cell r="B5145">
            <v>9.3200000000000005E-2</v>
          </cell>
        </row>
        <row r="5146">
          <cell r="A5146">
            <v>41576</v>
          </cell>
          <cell r="B5146">
            <v>9.3200000000000005E-2</v>
          </cell>
        </row>
        <row r="5147">
          <cell r="A5147">
            <v>41577</v>
          </cell>
          <cell r="B5147">
            <v>9.3200000000000005E-2</v>
          </cell>
        </row>
        <row r="5148">
          <cell r="A5148">
            <v>41578</v>
          </cell>
          <cell r="B5148">
            <v>9.3200000000000005E-2</v>
          </cell>
        </row>
        <row r="5149">
          <cell r="A5149">
            <v>41579</v>
          </cell>
          <cell r="B5149">
            <v>9.3200000000000005E-2</v>
          </cell>
        </row>
        <row r="5150">
          <cell r="A5150">
            <v>41580</v>
          </cell>
          <cell r="B5150">
            <v>0</v>
          </cell>
        </row>
        <row r="5151">
          <cell r="A5151">
            <v>41581</v>
          </cell>
          <cell r="B5151">
            <v>0</v>
          </cell>
        </row>
        <row r="5152">
          <cell r="A5152">
            <v>41582</v>
          </cell>
          <cell r="B5152">
            <v>9.2799999999999994E-2</v>
          </cell>
        </row>
        <row r="5153">
          <cell r="A5153">
            <v>41583</v>
          </cell>
          <cell r="B5153">
            <v>9.2799999999999994E-2</v>
          </cell>
        </row>
        <row r="5154">
          <cell r="A5154">
            <v>41584</v>
          </cell>
          <cell r="B5154">
            <v>9.2799999999999994E-2</v>
          </cell>
        </row>
        <row r="5155">
          <cell r="A5155">
            <v>41585</v>
          </cell>
          <cell r="B5155">
            <v>9.2799999999999994E-2</v>
          </cell>
        </row>
        <row r="5156">
          <cell r="A5156">
            <v>41586</v>
          </cell>
          <cell r="B5156">
            <v>9.2799999999999994E-2</v>
          </cell>
        </row>
        <row r="5157">
          <cell r="A5157">
            <v>41587</v>
          </cell>
          <cell r="B5157">
            <v>0</v>
          </cell>
        </row>
        <row r="5158">
          <cell r="A5158">
            <v>41588</v>
          </cell>
          <cell r="B5158">
            <v>0</v>
          </cell>
        </row>
        <row r="5159">
          <cell r="A5159">
            <v>41589</v>
          </cell>
          <cell r="B5159">
            <v>9.2799999999999994E-2</v>
          </cell>
        </row>
        <row r="5160">
          <cell r="A5160">
            <v>41590</v>
          </cell>
          <cell r="B5160">
            <v>9.2799999999999994E-2</v>
          </cell>
        </row>
        <row r="5161">
          <cell r="A5161">
            <v>41591</v>
          </cell>
          <cell r="B5161">
            <v>9.2799999999999994E-2</v>
          </cell>
        </row>
        <row r="5162">
          <cell r="A5162">
            <v>41592</v>
          </cell>
          <cell r="B5162">
            <v>9.2799999999999994E-2</v>
          </cell>
        </row>
        <row r="5163">
          <cell r="A5163">
            <v>41593</v>
          </cell>
          <cell r="B5163">
            <v>0</v>
          </cell>
        </row>
        <row r="5164">
          <cell r="A5164">
            <v>41594</v>
          </cell>
          <cell r="B5164">
            <v>0</v>
          </cell>
        </row>
        <row r="5165">
          <cell r="A5165">
            <v>41595</v>
          </cell>
          <cell r="B5165">
            <v>0</v>
          </cell>
        </row>
        <row r="5166">
          <cell r="A5166">
            <v>41596</v>
          </cell>
          <cell r="B5166">
            <v>9.2799999999999994E-2</v>
          </cell>
        </row>
        <row r="5167">
          <cell r="A5167">
            <v>41597</v>
          </cell>
          <cell r="B5167">
            <v>9.2799999999999994E-2</v>
          </cell>
        </row>
        <row r="5168">
          <cell r="A5168">
            <v>41598</v>
          </cell>
          <cell r="B5168">
            <v>9.2799999999999994E-2</v>
          </cell>
        </row>
        <row r="5169">
          <cell r="A5169">
            <v>41599</v>
          </cell>
          <cell r="B5169">
            <v>9.2799999999999994E-2</v>
          </cell>
        </row>
        <row r="5170">
          <cell r="A5170">
            <v>41600</v>
          </cell>
          <cell r="B5170">
            <v>9.2799999999999994E-2</v>
          </cell>
        </row>
        <row r="5171">
          <cell r="A5171">
            <v>41601</v>
          </cell>
          <cell r="B5171">
            <v>0</v>
          </cell>
        </row>
        <row r="5172">
          <cell r="A5172">
            <v>41602</v>
          </cell>
          <cell r="B5172">
            <v>0</v>
          </cell>
        </row>
        <row r="5173">
          <cell r="A5173">
            <v>41603</v>
          </cell>
          <cell r="B5173">
            <v>9.2799999999999994E-2</v>
          </cell>
        </row>
        <row r="5174">
          <cell r="A5174">
            <v>41604</v>
          </cell>
          <cell r="B5174">
            <v>9.2799999999999994E-2</v>
          </cell>
        </row>
        <row r="5175">
          <cell r="A5175">
            <v>41605</v>
          </cell>
          <cell r="B5175">
            <v>9.2799999999999994E-2</v>
          </cell>
        </row>
        <row r="5176">
          <cell r="A5176">
            <v>41606</v>
          </cell>
          <cell r="B5176">
            <v>9.7699999999999995E-2</v>
          </cell>
        </row>
        <row r="5177">
          <cell r="A5177">
            <v>41607</v>
          </cell>
          <cell r="B5177">
            <v>9.7699999999999995E-2</v>
          </cell>
        </row>
        <row r="5178">
          <cell r="A5178">
            <v>41608</v>
          </cell>
          <cell r="B5178">
            <v>0</v>
          </cell>
        </row>
        <row r="5179">
          <cell r="A5179">
            <v>41609</v>
          </cell>
          <cell r="B5179">
            <v>0</v>
          </cell>
        </row>
        <row r="5180">
          <cell r="A5180">
            <v>41610</v>
          </cell>
          <cell r="B5180">
            <v>9.7699999999999995E-2</v>
          </cell>
        </row>
        <row r="5181">
          <cell r="A5181">
            <v>41611</v>
          </cell>
          <cell r="B5181">
            <v>9.7699999999999995E-2</v>
          </cell>
        </row>
        <row r="5182">
          <cell r="A5182">
            <v>41612</v>
          </cell>
          <cell r="B5182">
            <v>9.7699999999999995E-2</v>
          </cell>
        </row>
        <row r="5183">
          <cell r="A5183">
            <v>41613</v>
          </cell>
          <cell r="B5183">
            <v>9.7699999999999995E-2</v>
          </cell>
        </row>
        <row r="5184">
          <cell r="A5184">
            <v>41614</v>
          </cell>
          <cell r="B5184">
            <v>9.7600000000000006E-2</v>
          </cell>
        </row>
        <row r="5185">
          <cell r="A5185">
            <v>41615</v>
          </cell>
          <cell r="B5185">
            <v>0</v>
          </cell>
        </row>
        <row r="5186">
          <cell r="A5186">
            <v>41616</v>
          </cell>
          <cell r="B5186">
            <v>0</v>
          </cell>
        </row>
        <row r="5187">
          <cell r="A5187">
            <v>41617</v>
          </cell>
          <cell r="B5187">
            <v>9.8500000000000004E-2</v>
          </cell>
        </row>
        <row r="5188">
          <cell r="A5188">
            <v>41618</v>
          </cell>
          <cell r="B5188">
            <v>9.7699999999999995E-2</v>
          </cell>
        </row>
        <row r="5189">
          <cell r="A5189">
            <v>41619</v>
          </cell>
          <cell r="B5189">
            <v>9.7699999999999995E-2</v>
          </cell>
        </row>
        <row r="5190">
          <cell r="A5190">
            <v>41620</v>
          </cell>
          <cell r="B5190">
            <v>9.7699999999999995E-2</v>
          </cell>
        </row>
        <row r="5191">
          <cell r="A5191">
            <v>41621</v>
          </cell>
          <cell r="B5191">
            <v>9.7699999999999995E-2</v>
          </cell>
        </row>
        <row r="5192">
          <cell r="A5192">
            <v>41622</v>
          </cell>
          <cell r="B5192">
            <v>0</v>
          </cell>
        </row>
        <row r="5193">
          <cell r="A5193">
            <v>41623</v>
          </cell>
          <cell r="B5193">
            <v>0</v>
          </cell>
        </row>
        <row r="5194">
          <cell r="A5194">
            <v>41624</v>
          </cell>
          <cell r="B5194">
            <v>9.8500000000000004E-2</v>
          </cell>
        </row>
        <row r="5195">
          <cell r="A5195">
            <v>41625</v>
          </cell>
          <cell r="B5195">
            <v>9.7699999999999995E-2</v>
          </cell>
        </row>
        <row r="5196">
          <cell r="A5196">
            <v>41626</v>
          </cell>
          <cell r="B5196">
            <v>9.7699999999999995E-2</v>
          </cell>
        </row>
        <row r="5197">
          <cell r="A5197">
            <v>41627</v>
          </cell>
          <cell r="B5197">
            <v>9.7699999999999995E-2</v>
          </cell>
        </row>
        <row r="5198">
          <cell r="A5198">
            <v>41628</v>
          </cell>
          <cell r="B5198">
            <v>9.7699999999999995E-2</v>
          </cell>
        </row>
        <row r="5199">
          <cell r="A5199">
            <v>41629</v>
          </cell>
          <cell r="B5199">
            <v>0</v>
          </cell>
        </row>
        <row r="5200">
          <cell r="A5200">
            <v>41630</v>
          </cell>
          <cell r="B5200">
            <v>0</v>
          </cell>
        </row>
        <row r="5201">
          <cell r="A5201">
            <v>41631</v>
          </cell>
          <cell r="B5201">
            <v>9.7699999999999995E-2</v>
          </cell>
        </row>
        <row r="5202">
          <cell r="A5202">
            <v>41632</v>
          </cell>
          <cell r="B5202">
            <v>9.7699999999999995E-2</v>
          </cell>
        </row>
        <row r="5203">
          <cell r="A5203">
            <v>41633</v>
          </cell>
          <cell r="B5203">
            <v>0</v>
          </cell>
        </row>
        <row r="5204">
          <cell r="A5204">
            <v>41634</v>
          </cell>
          <cell r="B5204">
            <v>9.7699999999999995E-2</v>
          </cell>
        </row>
        <row r="5205">
          <cell r="A5205">
            <v>41635</v>
          </cell>
          <cell r="B5205">
            <v>9.7699999999999995E-2</v>
          </cell>
        </row>
        <row r="5206">
          <cell r="A5206">
            <v>41636</v>
          </cell>
          <cell r="B5206">
            <v>0</v>
          </cell>
        </row>
        <row r="5207">
          <cell r="A5207">
            <v>41637</v>
          </cell>
          <cell r="B5207">
            <v>0</v>
          </cell>
        </row>
        <row r="5208">
          <cell r="A5208">
            <v>41638</v>
          </cell>
          <cell r="B5208">
            <v>9.7699999999999995E-2</v>
          </cell>
        </row>
        <row r="5209">
          <cell r="A5209">
            <v>41639</v>
          </cell>
          <cell r="B5209">
            <v>9.7699999999999995E-2</v>
          </cell>
        </row>
        <row r="5210">
          <cell r="A5210">
            <v>41640</v>
          </cell>
          <cell r="B5210">
            <v>0</v>
          </cell>
        </row>
        <row r="5211">
          <cell r="A5211">
            <v>41641</v>
          </cell>
          <cell r="B5211">
            <v>9.7699999999999995E-2</v>
          </cell>
        </row>
        <row r="5212">
          <cell r="A5212">
            <v>41642</v>
          </cell>
          <cell r="B5212">
            <v>9.7699999999999995E-2</v>
          </cell>
        </row>
        <row r="5213">
          <cell r="A5213">
            <v>41643</v>
          </cell>
          <cell r="B5213">
            <v>0</v>
          </cell>
        </row>
        <row r="5214">
          <cell r="A5214">
            <v>41644</v>
          </cell>
          <cell r="B5214">
            <v>0</v>
          </cell>
        </row>
        <row r="5215">
          <cell r="A5215">
            <v>41645</v>
          </cell>
          <cell r="B5215">
            <v>9.7699999999999995E-2</v>
          </cell>
        </row>
        <row r="5216">
          <cell r="A5216">
            <v>41646</v>
          </cell>
          <cell r="B5216">
            <v>9.7699999999999995E-2</v>
          </cell>
        </row>
        <row r="5217">
          <cell r="A5217">
            <v>41647</v>
          </cell>
          <cell r="B5217">
            <v>9.7699999999999995E-2</v>
          </cell>
        </row>
        <row r="5218">
          <cell r="A5218">
            <v>41648</v>
          </cell>
          <cell r="B5218">
            <v>9.7699999999999995E-2</v>
          </cell>
        </row>
        <row r="5219">
          <cell r="A5219">
            <v>41649</v>
          </cell>
          <cell r="B5219">
            <v>9.7699999999999995E-2</v>
          </cell>
        </row>
        <row r="5220">
          <cell r="A5220">
            <v>41650</v>
          </cell>
          <cell r="B5220">
            <v>0</v>
          </cell>
        </row>
        <row r="5221">
          <cell r="A5221">
            <v>41651</v>
          </cell>
          <cell r="B5221">
            <v>0</v>
          </cell>
        </row>
        <row r="5222">
          <cell r="A5222">
            <v>41652</v>
          </cell>
          <cell r="B5222">
            <v>9.7699999999999995E-2</v>
          </cell>
        </row>
        <row r="5223">
          <cell r="A5223">
            <v>41653</v>
          </cell>
          <cell r="B5223">
            <v>9.7699999999999995E-2</v>
          </cell>
        </row>
        <row r="5224">
          <cell r="A5224">
            <v>41654</v>
          </cell>
          <cell r="B5224">
            <v>9.7699999999999995E-2</v>
          </cell>
        </row>
        <row r="5225">
          <cell r="A5225">
            <v>41655</v>
          </cell>
          <cell r="B5225">
            <v>0.1027</v>
          </cell>
        </row>
        <row r="5226">
          <cell r="A5226">
            <v>41656</v>
          </cell>
          <cell r="B5226">
            <v>0.10340000000000001</v>
          </cell>
        </row>
        <row r="5227">
          <cell r="A5227">
            <v>41657</v>
          </cell>
          <cell r="B5227">
            <v>0</v>
          </cell>
        </row>
        <row r="5228">
          <cell r="A5228">
            <v>41658</v>
          </cell>
          <cell r="B5228">
            <v>0</v>
          </cell>
        </row>
        <row r="5229">
          <cell r="A5229">
            <v>41659</v>
          </cell>
          <cell r="B5229">
            <v>0.10349999999999999</v>
          </cell>
        </row>
        <row r="5230">
          <cell r="A5230">
            <v>41660</v>
          </cell>
          <cell r="B5230">
            <v>0.10349999999999999</v>
          </cell>
        </row>
        <row r="5231">
          <cell r="A5231">
            <v>41661</v>
          </cell>
          <cell r="B5231">
            <v>0.1027</v>
          </cell>
        </row>
        <row r="5232">
          <cell r="A5232">
            <v>41662</v>
          </cell>
          <cell r="B5232">
            <v>0.1027</v>
          </cell>
        </row>
        <row r="5233">
          <cell r="A5233">
            <v>41663</v>
          </cell>
          <cell r="B5233">
            <v>0.1027</v>
          </cell>
        </row>
        <row r="5234">
          <cell r="A5234">
            <v>41664</v>
          </cell>
          <cell r="B5234">
            <v>0</v>
          </cell>
        </row>
        <row r="5235">
          <cell r="A5235">
            <v>41665</v>
          </cell>
          <cell r="B5235">
            <v>0</v>
          </cell>
        </row>
        <row r="5236">
          <cell r="A5236">
            <v>41666</v>
          </cell>
          <cell r="B5236">
            <v>0.1027</v>
          </cell>
        </row>
        <row r="5237">
          <cell r="A5237">
            <v>41667</v>
          </cell>
          <cell r="B5237">
            <v>0.1027</v>
          </cell>
        </row>
        <row r="5238">
          <cell r="A5238">
            <v>41668</v>
          </cell>
          <cell r="B5238">
            <v>0.1027</v>
          </cell>
        </row>
        <row r="5239">
          <cell r="A5239">
            <v>41669</v>
          </cell>
          <cell r="B5239">
            <v>0.1027</v>
          </cell>
        </row>
        <row r="5240">
          <cell r="A5240">
            <v>41670</v>
          </cell>
          <cell r="B5240">
            <v>0.1027</v>
          </cell>
        </row>
        <row r="5241">
          <cell r="A5241">
            <v>41671</v>
          </cell>
          <cell r="B5241">
            <v>0</v>
          </cell>
        </row>
        <row r="5242">
          <cell r="A5242">
            <v>41672</v>
          </cell>
          <cell r="B5242">
            <v>0</v>
          </cell>
        </row>
        <row r="5243">
          <cell r="A5243">
            <v>41673</v>
          </cell>
          <cell r="B5243">
            <v>0.1027</v>
          </cell>
        </row>
        <row r="5244">
          <cell r="A5244">
            <v>41674</v>
          </cell>
          <cell r="B5244">
            <v>0.10290000000000001</v>
          </cell>
        </row>
        <row r="5245">
          <cell r="A5245">
            <v>41675</v>
          </cell>
          <cell r="B5245">
            <v>0.10290000000000001</v>
          </cell>
        </row>
        <row r="5246">
          <cell r="A5246">
            <v>41676</v>
          </cell>
          <cell r="B5246">
            <v>0.10290000000000001</v>
          </cell>
        </row>
        <row r="5247">
          <cell r="A5247">
            <v>41677</v>
          </cell>
          <cell r="B5247">
            <v>0.10290000000000001</v>
          </cell>
        </row>
        <row r="5248">
          <cell r="A5248">
            <v>41678</v>
          </cell>
          <cell r="B5248">
            <v>0</v>
          </cell>
        </row>
        <row r="5249">
          <cell r="A5249">
            <v>41679</v>
          </cell>
          <cell r="B5249">
            <v>0</v>
          </cell>
        </row>
        <row r="5250">
          <cell r="A5250">
            <v>41680</v>
          </cell>
          <cell r="B5250">
            <v>0.10290000000000001</v>
          </cell>
        </row>
        <row r="5251">
          <cell r="A5251">
            <v>41681</v>
          </cell>
          <cell r="B5251">
            <v>0.10290000000000001</v>
          </cell>
        </row>
        <row r="5252">
          <cell r="A5252">
            <v>41682</v>
          </cell>
          <cell r="B5252">
            <v>0.10290000000000001</v>
          </cell>
        </row>
        <row r="5253">
          <cell r="A5253">
            <v>41683</v>
          </cell>
          <cell r="B5253">
            <v>0.10290000000000001</v>
          </cell>
        </row>
        <row r="5254">
          <cell r="A5254">
            <v>41684</v>
          </cell>
          <cell r="B5254">
            <v>0.10290000000000001</v>
          </cell>
        </row>
        <row r="5255">
          <cell r="A5255">
            <v>41685</v>
          </cell>
          <cell r="B5255">
            <v>0</v>
          </cell>
        </row>
        <row r="5256">
          <cell r="A5256">
            <v>41686</v>
          </cell>
          <cell r="B5256">
            <v>0</v>
          </cell>
        </row>
        <row r="5257">
          <cell r="A5257">
            <v>41687</v>
          </cell>
          <cell r="B5257">
            <v>0.10290000000000001</v>
          </cell>
        </row>
        <row r="5258">
          <cell r="A5258">
            <v>41688</v>
          </cell>
          <cell r="B5258">
            <v>0.10290000000000001</v>
          </cell>
        </row>
        <row r="5259">
          <cell r="A5259">
            <v>41689</v>
          </cell>
          <cell r="B5259">
            <v>0.10290000000000001</v>
          </cell>
        </row>
        <row r="5260">
          <cell r="A5260">
            <v>41690</v>
          </cell>
          <cell r="B5260">
            <v>0.10290000000000001</v>
          </cell>
        </row>
        <row r="5261">
          <cell r="A5261">
            <v>41691</v>
          </cell>
          <cell r="B5261">
            <v>0.10290000000000001</v>
          </cell>
        </row>
        <row r="5262">
          <cell r="A5262">
            <v>41692</v>
          </cell>
          <cell r="B5262">
            <v>0</v>
          </cell>
        </row>
        <row r="5263">
          <cell r="A5263">
            <v>41693</v>
          </cell>
          <cell r="B5263">
            <v>0</v>
          </cell>
        </row>
        <row r="5264">
          <cell r="A5264">
            <v>41694</v>
          </cell>
          <cell r="B5264">
            <v>0.10290000000000001</v>
          </cell>
        </row>
        <row r="5265">
          <cell r="A5265">
            <v>41695</v>
          </cell>
          <cell r="B5265">
            <v>0.10290000000000001</v>
          </cell>
        </row>
        <row r="5266">
          <cell r="A5266">
            <v>41696</v>
          </cell>
          <cell r="B5266">
            <v>0.10349999999999999</v>
          </cell>
        </row>
        <row r="5267">
          <cell r="A5267">
            <v>41697</v>
          </cell>
          <cell r="B5267">
            <v>0.10589999999999999</v>
          </cell>
        </row>
        <row r="5268">
          <cell r="A5268">
            <v>41698</v>
          </cell>
          <cell r="B5268">
            <v>0.10589999999999999</v>
          </cell>
        </row>
        <row r="5269">
          <cell r="A5269">
            <v>41699</v>
          </cell>
          <cell r="B5269">
            <v>0</v>
          </cell>
        </row>
        <row r="5270">
          <cell r="A5270">
            <v>41700</v>
          </cell>
          <cell r="B5270">
            <v>0</v>
          </cell>
        </row>
        <row r="5271">
          <cell r="A5271">
            <v>41701</v>
          </cell>
          <cell r="B5271">
            <v>0</v>
          </cell>
        </row>
        <row r="5272">
          <cell r="A5272">
            <v>41702</v>
          </cell>
          <cell r="B5272">
            <v>0</v>
          </cell>
        </row>
        <row r="5273">
          <cell r="A5273">
            <v>41703</v>
          </cell>
          <cell r="B5273">
            <v>0.1055</v>
          </cell>
        </row>
        <row r="5274">
          <cell r="A5274">
            <v>41704</v>
          </cell>
          <cell r="B5274">
            <v>0.1055</v>
          </cell>
        </row>
        <row r="5275">
          <cell r="A5275">
            <v>41705</v>
          </cell>
          <cell r="B5275">
            <v>0.1055</v>
          </cell>
        </row>
        <row r="5276">
          <cell r="A5276">
            <v>41706</v>
          </cell>
          <cell r="B5276">
            <v>0</v>
          </cell>
        </row>
        <row r="5277">
          <cell r="A5277">
            <v>41707</v>
          </cell>
          <cell r="B5277">
            <v>0</v>
          </cell>
        </row>
        <row r="5278">
          <cell r="A5278">
            <v>41708</v>
          </cell>
          <cell r="B5278">
            <v>0.1055</v>
          </cell>
        </row>
        <row r="5279">
          <cell r="A5279">
            <v>41709</v>
          </cell>
          <cell r="B5279">
            <v>0.1055</v>
          </cell>
        </row>
        <row r="5280">
          <cell r="A5280">
            <v>41710</v>
          </cell>
          <cell r="B5280">
            <v>0.1055</v>
          </cell>
        </row>
        <row r="5281">
          <cell r="A5281">
            <v>41711</v>
          </cell>
          <cell r="B5281">
            <v>0.1055</v>
          </cell>
        </row>
        <row r="5282">
          <cell r="A5282">
            <v>41712</v>
          </cell>
          <cell r="B5282">
            <v>0.1055</v>
          </cell>
        </row>
        <row r="5283">
          <cell r="A5283">
            <v>41713</v>
          </cell>
          <cell r="B5283">
            <v>0</v>
          </cell>
        </row>
        <row r="5284">
          <cell r="A5284">
            <v>41714</v>
          </cell>
          <cell r="B5284">
            <v>0</v>
          </cell>
        </row>
        <row r="5285">
          <cell r="A5285">
            <v>41715</v>
          </cell>
          <cell r="B5285">
            <v>0.1055</v>
          </cell>
        </row>
        <row r="5286">
          <cell r="A5286">
            <v>41716</v>
          </cell>
          <cell r="B5286">
            <v>0.1055</v>
          </cell>
        </row>
        <row r="5287">
          <cell r="A5287">
            <v>41717</v>
          </cell>
          <cell r="B5287">
            <v>0.10589999999999999</v>
          </cell>
        </row>
        <row r="5288">
          <cell r="A5288">
            <v>41718</v>
          </cell>
          <cell r="B5288">
            <v>0.10589999999999999</v>
          </cell>
        </row>
        <row r="5289">
          <cell r="A5289">
            <v>41719</v>
          </cell>
          <cell r="B5289">
            <v>0.10589999999999999</v>
          </cell>
        </row>
        <row r="5290">
          <cell r="A5290">
            <v>41720</v>
          </cell>
          <cell r="B5290">
            <v>0</v>
          </cell>
        </row>
        <row r="5291">
          <cell r="A5291">
            <v>41721</v>
          </cell>
          <cell r="B5291">
            <v>0</v>
          </cell>
        </row>
        <row r="5292">
          <cell r="A5292">
            <v>41722</v>
          </cell>
          <cell r="B5292">
            <v>0.10589999999999999</v>
          </cell>
        </row>
        <row r="5293">
          <cell r="A5293">
            <v>41723</v>
          </cell>
          <cell r="B5293">
            <v>0.10589999999999999</v>
          </cell>
        </row>
        <row r="5294">
          <cell r="A5294">
            <v>41724</v>
          </cell>
          <cell r="B5294">
            <v>0.10589999999999999</v>
          </cell>
        </row>
        <row r="5295">
          <cell r="A5295">
            <v>41725</v>
          </cell>
          <cell r="B5295">
            <v>0.1055</v>
          </cell>
        </row>
        <row r="5296">
          <cell r="A5296">
            <v>41726</v>
          </cell>
          <cell r="B5296">
            <v>0.1055</v>
          </cell>
        </row>
        <row r="5297">
          <cell r="A5297">
            <v>41727</v>
          </cell>
          <cell r="B5297">
            <v>0</v>
          </cell>
        </row>
        <row r="5298">
          <cell r="A5298">
            <v>41728</v>
          </cell>
          <cell r="B5298">
            <v>0</v>
          </cell>
        </row>
        <row r="5299">
          <cell r="A5299">
            <v>41729</v>
          </cell>
          <cell r="B5299">
            <v>0.1055</v>
          </cell>
        </row>
        <row r="5300">
          <cell r="A5300">
            <v>41730</v>
          </cell>
          <cell r="B5300">
            <v>0.1055</v>
          </cell>
        </row>
        <row r="5301">
          <cell r="A5301">
            <v>41731</v>
          </cell>
          <cell r="B5301">
            <v>0.1055</v>
          </cell>
        </row>
        <row r="5302">
          <cell r="A5302">
            <v>41732</v>
          </cell>
          <cell r="B5302">
            <v>0.108</v>
          </cell>
        </row>
        <row r="5303">
          <cell r="A5303">
            <v>41733</v>
          </cell>
          <cell r="B5303">
            <v>0.108</v>
          </cell>
        </row>
        <row r="5304">
          <cell r="A5304">
            <v>41734</v>
          </cell>
          <cell r="B5304">
            <v>0</v>
          </cell>
        </row>
        <row r="5305">
          <cell r="A5305">
            <v>41735</v>
          </cell>
          <cell r="B5305">
            <v>0</v>
          </cell>
        </row>
        <row r="5306">
          <cell r="A5306">
            <v>41736</v>
          </cell>
          <cell r="B5306">
            <v>0.108</v>
          </cell>
        </row>
        <row r="5307">
          <cell r="A5307">
            <v>41737</v>
          </cell>
          <cell r="B5307">
            <v>0.108</v>
          </cell>
        </row>
        <row r="5308">
          <cell r="A5308">
            <v>41738</v>
          </cell>
          <cell r="B5308">
            <v>0.108</v>
          </cell>
        </row>
        <row r="5309">
          <cell r="A5309">
            <v>41739</v>
          </cell>
          <cell r="B5309">
            <v>0.108</v>
          </cell>
        </row>
        <row r="5310">
          <cell r="A5310">
            <v>41740</v>
          </cell>
          <cell r="B5310">
            <v>0.108</v>
          </cell>
        </row>
        <row r="5311">
          <cell r="A5311">
            <v>41741</v>
          </cell>
          <cell r="B5311">
            <v>0</v>
          </cell>
        </row>
        <row r="5312">
          <cell r="A5312">
            <v>41742</v>
          </cell>
          <cell r="B5312">
            <v>0</v>
          </cell>
        </row>
        <row r="5313">
          <cell r="A5313">
            <v>41743</v>
          </cell>
          <cell r="B5313">
            <v>0.108</v>
          </cell>
        </row>
        <row r="5314">
          <cell r="A5314">
            <v>41744</v>
          </cell>
          <cell r="B5314">
            <v>0.108</v>
          </cell>
        </row>
        <row r="5315">
          <cell r="A5315">
            <v>41745</v>
          </cell>
          <cell r="B5315">
            <v>0.108</v>
          </cell>
        </row>
        <row r="5316">
          <cell r="A5316">
            <v>41746</v>
          </cell>
          <cell r="B5316">
            <v>0.108</v>
          </cell>
        </row>
        <row r="5317">
          <cell r="A5317">
            <v>41747</v>
          </cell>
          <cell r="B5317">
            <v>0</v>
          </cell>
        </row>
        <row r="5318">
          <cell r="A5318">
            <v>41748</v>
          </cell>
          <cell r="B5318">
            <v>0</v>
          </cell>
        </row>
        <row r="5319">
          <cell r="A5319">
            <v>41749</v>
          </cell>
          <cell r="B5319">
            <v>0</v>
          </cell>
        </row>
        <row r="5320">
          <cell r="A5320">
            <v>41750</v>
          </cell>
          <cell r="B5320">
            <v>0</v>
          </cell>
        </row>
        <row r="5321">
          <cell r="A5321">
            <v>41751</v>
          </cell>
          <cell r="B5321">
            <v>0.108</v>
          </cell>
        </row>
        <row r="5322">
          <cell r="A5322">
            <v>41752</v>
          </cell>
          <cell r="B5322">
            <v>0.108</v>
          </cell>
        </row>
        <row r="5323">
          <cell r="A5323">
            <v>41753</v>
          </cell>
          <cell r="B5323">
            <v>0.108</v>
          </cell>
        </row>
        <row r="5324">
          <cell r="A5324">
            <v>41754</v>
          </cell>
          <cell r="B5324">
            <v>0.108</v>
          </cell>
        </row>
        <row r="5325">
          <cell r="A5325">
            <v>41755</v>
          </cell>
          <cell r="B5325">
            <v>0</v>
          </cell>
        </row>
        <row r="5326">
          <cell r="A5326">
            <v>41756</v>
          </cell>
          <cell r="B5326">
            <v>0</v>
          </cell>
        </row>
        <row r="5327">
          <cell r="A5327">
            <v>41757</v>
          </cell>
          <cell r="B5327">
            <v>0.108</v>
          </cell>
        </row>
        <row r="5328">
          <cell r="A5328">
            <v>41758</v>
          </cell>
          <cell r="B5328">
            <v>0.108</v>
          </cell>
        </row>
        <row r="5329">
          <cell r="A5329">
            <v>41759</v>
          </cell>
          <cell r="B5329">
            <v>0.108</v>
          </cell>
        </row>
        <row r="5330">
          <cell r="A5330">
            <v>41760</v>
          </cell>
          <cell r="B5330">
            <v>0</v>
          </cell>
        </row>
        <row r="5331">
          <cell r="A5331">
            <v>41761</v>
          </cell>
          <cell r="B5331">
            <v>0.108</v>
          </cell>
        </row>
        <row r="5332">
          <cell r="A5332">
            <v>41762</v>
          </cell>
          <cell r="B5332">
            <v>0</v>
          </cell>
        </row>
        <row r="5333">
          <cell r="A5333">
            <v>41763</v>
          </cell>
          <cell r="B5333">
            <v>0</v>
          </cell>
        </row>
        <row r="5334">
          <cell r="A5334">
            <v>41764</v>
          </cell>
          <cell r="B5334">
            <v>0.108</v>
          </cell>
        </row>
        <row r="5335">
          <cell r="A5335">
            <v>41765</v>
          </cell>
          <cell r="B5335">
            <v>0.108</v>
          </cell>
        </row>
        <row r="5336">
          <cell r="A5336">
            <v>41766</v>
          </cell>
          <cell r="B5336">
            <v>0.108</v>
          </cell>
        </row>
        <row r="5337">
          <cell r="A5337">
            <v>41767</v>
          </cell>
          <cell r="B5337">
            <v>0.108</v>
          </cell>
        </row>
        <row r="5338">
          <cell r="A5338">
            <v>41768</v>
          </cell>
          <cell r="B5338">
            <v>0.108</v>
          </cell>
        </row>
        <row r="5339">
          <cell r="A5339">
            <v>41769</v>
          </cell>
          <cell r="B5339">
            <v>0</v>
          </cell>
        </row>
        <row r="5340">
          <cell r="A5340">
            <v>41770</v>
          </cell>
          <cell r="B5340">
            <v>0</v>
          </cell>
        </row>
        <row r="5341">
          <cell r="A5341">
            <v>41771</v>
          </cell>
          <cell r="B5341">
            <v>0.108</v>
          </cell>
        </row>
        <row r="5342">
          <cell r="A5342">
            <v>41772</v>
          </cell>
          <cell r="B5342">
            <v>0.108</v>
          </cell>
        </row>
        <row r="5343">
          <cell r="A5343">
            <v>41773</v>
          </cell>
          <cell r="B5343">
            <v>0.108</v>
          </cell>
        </row>
        <row r="5344">
          <cell r="A5344">
            <v>41774</v>
          </cell>
          <cell r="B5344">
            <v>0.108</v>
          </cell>
        </row>
        <row r="5345">
          <cell r="A5345">
            <v>41775</v>
          </cell>
          <cell r="B5345">
            <v>0.108</v>
          </cell>
        </row>
        <row r="5346">
          <cell r="A5346">
            <v>41776</v>
          </cell>
          <cell r="B5346">
            <v>0</v>
          </cell>
        </row>
        <row r="5347">
          <cell r="A5347">
            <v>41777</v>
          </cell>
          <cell r="B5347">
            <v>0</v>
          </cell>
        </row>
        <row r="5348">
          <cell r="A5348">
            <v>41778</v>
          </cell>
          <cell r="B5348">
            <v>0.108</v>
          </cell>
        </row>
        <row r="5349">
          <cell r="A5349">
            <v>41779</v>
          </cell>
          <cell r="B5349">
            <v>0.108</v>
          </cell>
        </row>
        <row r="5350">
          <cell r="A5350">
            <v>41780</v>
          </cell>
          <cell r="B5350">
            <v>0.108</v>
          </cell>
        </row>
        <row r="5351">
          <cell r="A5351">
            <v>41781</v>
          </cell>
          <cell r="B5351">
            <v>0.108</v>
          </cell>
        </row>
        <row r="5352">
          <cell r="A5352">
            <v>41782</v>
          </cell>
          <cell r="B5352">
            <v>0.108</v>
          </cell>
        </row>
        <row r="5353">
          <cell r="A5353">
            <v>41783</v>
          </cell>
          <cell r="B5353">
            <v>0</v>
          </cell>
        </row>
        <row r="5354">
          <cell r="A5354">
            <v>41784</v>
          </cell>
          <cell r="B5354">
            <v>0</v>
          </cell>
        </row>
        <row r="5355">
          <cell r="A5355">
            <v>41785</v>
          </cell>
          <cell r="B5355">
            <v>0.108</v>
          </cell>
        </row>
        <row r="5356">
          <cell r="A5356">
            <v>41786</v>
          </cell>
          <cell r="B5356">
            <v>0.108</v>
          </cell>
        </row>
        <row r="5357">
          <cell r="A5357">
            <v>41787</v>
          </cell>
          <cell r="B5357">
            <v>0.108</v>
          </cell>
        </row>
        <row r="5358">
          <cell r="A5358">
            <v>41788</v>
          </cell>
          <cell r="B5358">
            <v>0.108</v>
          </cell>
        </row>
        <row r="5359">
          <cell r="A5359">
            <v>41789</v>
          </cell>
          <cell r="B5359">
            <v>0.108</v>
          </cell>
        </row>
        <row r="5360">
          <cell r="A5360">
            <v>41790</v>
          </cell>
          <cell r="B5360">
            <v>0</v>
          </cell>
        </row>
        <row r="5361">
          <cell r="A5361">
            <v>41791</v>
          </cell>
          <cell r="B5361">
            <v>0</v>
          </cell>
        </row>
        <row r="5362">
          <cell r="A5362">
            <v>41792</v>
          </cell>
          <cell r="B5362">
            <v>0.108</v>
          </cell>
        </row>
        <row r="5363">
          <cell r="A5363">
            <v>41793</v>
          </cell>
          <cell r="B5363">
            <v>0.108</v>
          </cell>
        </row>
        <row r="5364">
          <cell r="A5364">
            <v>41794</v>
          </cell>
          <cell r="B5364">
            <v>0.108</v>
          </cell>
        </row>
        <row r="5365">
          <cell r="A5365">
            <v>41795</v>
          </cell>
          <cell r="B5365">
            <v>0.108</v>
          </cell>
        </row>
        <row r="5366">
          <cell r="A5366">
            <v>41796</v>
          </cell>
          <cell r="B5366">
            <v>0.108</v>
          </cell>
        </row>
        <row r="5367">
          <cell r="A5367">
            <v>41797</v>
          </cell>
          <cell r="B5367">
            <v>0</v>
          </cell>
        </row>
        <row r="5368">
          <cell r="A5368">
            <v>41798</v>
          </cell>
          <cell r="B5368">
            <v>0</v>
          </cell>
        </row>
        <row r="5369">
          <cell r="A5369">
            <v>41799</v>
          </cell>
          <cell r="B5369">
            <v>0.1084</v>
          </cell>
        </row>
        <row r="5370">
          <cell r="A5370">
            <v>41800</v>
          </cell>
          <cell r="B5370">
            <v>0.108</v>
          </cell>
        </row>
        <row r="5371">
          <cell r="A5371">
            <v>41801</v>
          </cell>
          <cell r="B5371">
            <v>0.108</v>
          </cell>
        </row>
        <row r="5372">
          <cell r="A5372">
            <v>41802</v>
          </cell>
          <cell r="B5372">
            <v>0.108</v>
          </cell>
        </row>
        <row r="5373">
          <cell r="A5373">
            <v>41803</v>
          </cell>
          <cell r="B5373">
            <v>0.108</v>
          </cell>
        </row>
        <row r="5374">
          <cell r="A5374">
            <v>41804</v>
          </cell>
          <cell r="B5374">
            <v>0</v>
          </cell>
        </row>
        <row r="5375">
          <cell r="A5375">
            <v>41805</v>
          </cell>
          <cell r="B5375">
            <v>0</v>
          </cell>
        </row>
        <row r="5376">
          <cell r="A5376">
            <v>41806</v>
          </cell>
          <cell r="B5376">
            <v>0.108</v>
          </cell>
        </row>
        <row r="5377">
          <cell r="A5377">
            <v>41807</v>
          </cell>
          <cell r="B5377">
            <v>0.108</v>
          </cell>
        </row>
        <row r="5378">
          <cell r="A5378">
            <v>41808</v>
          </cell>
          <cell r="B5378">
            <v>0.108</v>
          </cell>
        </row>
        <row r="5379">
          <cell r="A5379">
            <v>41809</v>
          </cell>
          <cell r="B5379">
            <v>0</v>
          </cell>
        </row>
        <row r="5380">
          <cell r="A5380">
            <v>41810</v>
          </cell>
          <cell r="B5380">
            <v>0.108</v>
          </cell>
        </row>
        <row r="5381">
          <cell r="A5381">
            <v>41811</v>
          </cell>
          <cell r="B5381">
            <v>0</v>
          </cell>
        </row>
        <row r="5382">
          <cell r="A5382">
            <v>41812</v>
          </cell>
          <cell r="B5382">
            <v>0</v>
          </cell>
        </row>
        <row r="5383">
          <cell r="A5383">
            <v>41813</v>
          </cell>
          <cell r="B5383">
            <v>0.108</v>
          </cell>
        </row>
        <row r="5384">
          <cell r="A5384">
            <v>41814</v>
          </cell>
          <cell r="B5384">
            <v>0.108</v>
          </cell>
        </row>
        <row r="5385">
          <cell r="A5385">
            <v>41815</v>
          </cell>
          <cell r="B5385">
            <v>0.108</v>
          </cell>
        </row>
        <row r="5386">
          <cell r="A5386">
            <v>41816</v>
          </cell>
          <cell r="B5386">
            <v>0.108</v>
          </cell>
        </row>
        <row r="5387">
          <cell r="A5387">
            <v>41817</v>
          </cell>
          <cell r="B5387">
            <v>0.108</v>
          </cell>
        </row>
        <row r="5388">
          <cell r="A5388">
            <v>41818</v>
          </cell>
          <cell r="B5388">
            <v>0</v>
          </cell>
        </row>
        <row r="5389">
          <cell r="A5389">
            <v>41819</v>
          </cell>
          <cell r="B5389">
            <v>0</v>
          </cell>
        </row>
        <row r="5390">
          <cell r="A5390">
            <v>41820</v>
          </cell>
          <cell r="B5390">
            <v>0.108</v>
          </cell>
        </row>
        <row r="5391">
          <cell r="A5391">
            <v>41821</v>
          </cell>
          <cell r="B5391">
            <v>0.108</v>
          </cell>
        </row>
        <row r="5392">
          <cell r="A5392">
            <v>41822</v>
          </cell>
          <cell r="B5392">
            <v>0.108</v>
          </cell>
        </row>
        <row r="5393">
          <cell r="A5393">
            <v>41823</v>
          </cell>
          <cell r="B5393">
            <v>0.108</v>
          </cell>
        </row>
        <row r="5394">
          <cell r="A5394">
            <v>41824</v>
          </cell>
          <cell r="B5394">
            <v>0.108</v>
          </cell>
        </row>
        <row r="5395">
          <cell r="A5395">
            <v>41825</v>
          </cell>
          <cell r="B5395">
            <v>0</v>
          </cell>
        </row>
        <row r="5396">
          <cell r="A5396">
            <v>41826</v>
          </cell>
          <cell r="B5396">
            <v>0</v>
          </cell>
        </row>
        <row r="5397">
          <cell r="A5397">
            <v>41827</v>
          </cell>
          <cell r="B5397">
            <v>0.108</v>
          </cell>
        </row>
        <row r="5398">
          <cell r="A5398">
            <v>41828</v>
          </cell>
          <cell r="B5398">
            <v>0.108</v>
          </cell>
        </row>
        <row r="5399">
          <cell r="A5399">
            <v>41829</v>
          </cell>
          <cell r="B5399">
            <v>0.108</v>
          </cell>
        </row>
        <row r="5400">
          <cell r="A5400">
            <v>41830</v>
          </cell>
          <cell r="B5400">
            <v>0.108</v>
          </cell>
        </row>
        <row r="5401">
          <cell r="A5401">
            <v>41831</v>
          </cell>
          <cell r="B5401">
            <v>0.108</v>
          </cell>
        </row>
        <row r="5402">
          <cell r="A5402">
            <v>41832</v>
          </cell>
          <cell r="B5402">
            <v>0</v>
          </cell>
        </row>
        <row r="5403">
          <cell r="A5403">
            <v>41833</v>
          </cell>
          <cell r="B5403">
            <v>0</v>
          </cell>
        </row>
        <row r="5404">
          <cell r="A5404">
            <v>41834</v>
          </cell>
          <cell r="B5404">
            <v>0.108</v>
          </cell>
        </row>
        <row r="5405">
          <cell r="A5405">
            <v>41835</v>
          </cell>
          <cell r="B5405">
            <v>0.108</v>
          </cell>
        </row>
        <row r="5406">
          <cell r="A5406">
            <v>41836</v>
          </cell>
          <cell r="B5406">
            <v>0.108</v>
          </cell>
        </row>
        <row r="5407">
          <cell r="A5407">
            <v>41837</v>
          </cell>
          <cell r="B5407">
            <v>0.108</v>
          </cell>
        </row>
        <row r="5408">
          <cell r="A5408">
            <v>41838</v>
          </cell>
          <cell r="B5408">
            <v>0.108</v>
          </cell>
        </row>
        <row r="5409">
          <cell r="A5409">
            <v>41839</v>
          </cell>
          <cell r="B5409">
            <v>0</v>
          </cell>
        </row>
        <row r="5410">
          <cell r="A5410">
            <v>41840</v>
          </cell>
          <cell r="B5410">
            <v>0</v>
          </cell>
        </row>
        <row r="5411">
          <cell r="A5411">
            <v>41841</v>
          </cell>
          <cell r="B5411">
            <v>0.108</v>
          </cell>
        </row>
        <row r="5412">
          <cell r="A5412">
            <v>41842</v>
          </cell>
          <cell r="B5412">
            <v>0.108</v>
          </cell>
        </row>
        <row r="5413">
          <cell r="A5413">
            <v>41843</v>
          </cell>
          <cell r="B5413">
            <v>0.108</v>
          </cell>
        </row>
        <row r="5414">
          <cell r="A5414">
            <v>41844</v>
          </cell>
          <cell r="B5414">
            <v>0.108</v>
          </cell>
        </row>
        <row r="5415">
          <cell r="A5415">
            <v>41845</v>
          </cell>
          <cell r="B5415">
            <v>0.108</v>
          </cell>
        </row>
        <row r="5416">
          <cell r="A5416">
            <v>41846</v>
          </cell>
          <cell r="B5416">
            <v>0</v>
          </cell>
        </row>
        <row r="5417">
          <cell r="A5417">
            <v>41847</v>
          </cell>
          <cell r="B5417">
            <v>0</v>
          </cell>
        </row>
        <row r="5418">
          <cell r="A5418">
            <v>41848</v>
          </cell>
          <cell r="B5418">
            <v>0.108</v>
          </cell>
        </row>
        <row r="5419">
          <cell r="A5419">
            <v>41849</v>
          </cell>
          <cell r="B5419">
            <v>0.108</v>
          </cell>
        </row>
        <row r="5420">
          <cell r="A5420">
            <v>41850</v>
          </cell>
          <cell r="B5420">
            <v>0.108</v>
          </cell>
        </row>
        <row r="5421">
          <cell r="A5421">
            <v>41851</v>
          </cell>
          <cell r="B5421">
            <v>0.108</v>
          </cell>
        </row>
        <row r="5422">
          <cell r="A5422">
            <v>41852</v>
          </cell>
          <cell r="B5422">
            <v>0.108</v>
          </cell>
        </row>
        <row r="5423">
          <cell r="A5423">
            <v>41853</v>
          </cell>
          <cell r="B5423">
            <v>0</v>
          </cell>
        </row>
        <row r="5424">
          <cell r="A5424">
            <v>41854</v>
          </cell>
          <cell r="B5424">
            <v>0</v>
          </cell>
        </row>
        <row r="5425">
          <cell r="A5425">
            <v>41855</v>
          </cell>
          <cell r="B5425">
            <v>0.1081</v>
          </cell>
        </row>
        <row r="5426">
          <cell r="A5426">
            <v>41856</v>
          </cell>
          <cell r="B5426">
            <v>0.1081</v>
          </cell>
        </row>
        <row r="5427">
          <cell r="A5427">
            <v>41857</v>
          </cell>
          <cell r="B5427">
            <v>0.1081</v>
          </cell>
        </row>
        <row r="5428">
          <cell r="A5428">
            <v>41858</v>
          </cell>
          <cell r="B5428">
            <v>0.1081</v>
          </cell>
        </row>
        <row r="5429">
          <cell r="A5429">
            <v>41859</v>
          </cell>
          <cell r="B5429">
            <v>0.1081</v>
          </cell>
        </row>
        <row r="5430">
          <cell r="A5430">
            <v>41860</v>
          </cell>
          <cell r="B5430">
            <v>0</v>
          </cell>
        </row>
        <row r="5431">
          <cell r="A5431">
            <v>41861</v>
          </cell>
          <cell r="B5431">
            <v>0</v>
          </cell>
        </row>
        <row r="5432">
          <cell r="A5432">
            <v>41862</v>
          </cell>
          <cell r="B5432">
            <v>0.1081</v>
          </cell>
        </row>
        <row r="5433">
          <cell r="A5433">
            <v>41863</v>
          </cell>
          <cell r="B5433">
            <v>0.1081</v>
          </cell>
        </row>
        <row r="5434">
          <cell r="A5434">
            <v>41864</v>
          </cell>
          <cell r="B5434">
            <v>0.1081</v>
          </cell>
        </row>
        <row r="5435">
          <cell r="A5435">
            <v>41865</v>
          </cell>
          <cell r="B5435">
            <v>0.1081</v>
          </cell>
        </row>
        <row r="5436">
          <cell r="A5436">
            <v>41866</v>
          </cell>
          <cell r="B5436">
            <v>0.1082</v>
          </cell>
        </row>
        <row r="5437">
          <cell r="A5437">
            <v>41867</v>
          </cell>
          <cell r="B5437">
            <v>0</v>
          </cell>
        </row>
        <row r="5438">
          <cell r="A5438">
            <v>41868</v>
          </cell>
          <cell r="B5438">
            <v>0</v>
          </cell>
        </row>
        <row r="5439">
          <cell r="A5439">
            <v>41869</v>
          </cell>
          <cell r="B5439">
            <v>0.1081</v>
          </cell>
        </row>
        <row r="5440">
          <cell r="A5440">
            <v>41870</v>
          </cell>
          <cell r="B5440">
            <v>0.1081</v>
          </cell>
        </row>
        <row r="5441">
          <cell r="A5441">
            <v>41871</v>
          </cell>
          <cell r="B5441">
            <v>0.1084</v>
          </cell>
        </row>
        <row r="5442">
          <cell r="A5442">
            <v>41872</v>
          </cell>
          <cell r="B5442">
            <v>0.1082</v>
          </cell>
        </row>
        <row r="5443">
          <cell r="A5443">
            <v>41873</v>
          </cell>
          <cell r="B5443">
            <v>0.1081</v>
          </cell>
        </row>
        <row r="5444">
          <cell r="A5444">
            <v>41874</v>
          </cell>
          <cell r="B5444">
            <v>0</v>
          </cell>
        </row>
        <row r="5445">
          <cell r="A5445">
            <v>41875</v>
          </cell>
          <cell r="B5445">
            <v>0</v>
          </cell>
        </row>
        <row r="5446">
          <cell r="A5446">
            <v>41876</v>
          </cell>
          <cell r="B5446">
            <v>0.1084</v>
          </cell>
        </row>
        <row r="5447">
          <cell r="A5447">
            <v>41877</v>
          </cell>
          <cell r="B5447">
            <v>0.1084</v>
          </cell>
        </row>
        <row r="5448">
          <cell r="A5448">
            <v>41878</v>
          </cell>
          <cell r="B5448">
            <v>0.1081</v>
          </cell>
        </row>
        <row r="5449">
          <cell r="A5449">
            <v>41879</v>
          </cell>
          <cell r="B5449">
            <v>0.1084</v>
          </cell>
        </row>
        <row r="5450">
          <cell r="A5450">
            <v>41880</v>
          </cell>
          <cell r="B5450">
            <v>0.1081</v>
          </cell>
        </row>
        <row r="5451">
          <cell r="A5451">
            <v>41881</v>
          </cell>
          <cell r="B5451">
            <v>0</v>
          </cell>
        </row>
        <row r="5452">
          <cell r="A5452">
            <v>41882</v>
          </cell>
          <cell r="B5452">
            <v>0</v>
          </cell>
        </row>
        <row r="5453">
          <cell r="A5453">
            <v>41883</v>
          </cell>
          <cell r="B5453">
            <v>0.1081</v>
          </cell>
        </row>
        <row r="5454">
          <cell r="A5454">
            <v>41884</v>
          </cell>
          <cell r="B5454">
            <v>0.1081</v>
          </cell>
        </row>
        <row r="5455">
          <cell r="A5455">
            <v>41885</v>
          </cell>
          <cell r="B5455">
            <v>0.1081</v>
          </cell>
        </row>
        <row r="5456">
          <cell r="A5456">
            <v>41886</v>
          </cell>
          <cell r="B5456">
            <v>0.1081</v>
          </cell>
        </row>
        <row r="5457">
          <cell r="A5457">
            <v>41887</v>
          </cell>
          <cell r="B5457">
            <v>0.1081</v>
          </cell>
        </row>
        <row r="5458">
          <cell r="A5458">
            <v>41888</v>
          </cell>
          <cell r="B5458">
            <v>0</v>
          </cell>
        </row>
        <row r="5459">
          <cell r="A5459">
            <v>41889</v>
          </cell>
          <cell r="B5459">
            <v>0</v>
          </cell>
        </row>
        <row r="5460">
          <cell r="A5460">
            <v>41890</v>
          </cell>
          <cell r="B5460">
            <v>0.1081</v>
          </cell>
        </row>
        <row r="5461">
          <cell r="A5461">
            <v>41891</v>
          </cell>
          <cell r="B5461">
            <v>0.1081</v>
          </cell>
        </row>
        <row r="5462">
          <cell r="A5462">
            <v>41892</v>
          </cell>
          <cell r="B5462">
            <v>0.1084</v>
          </cell>
        </row>
        <row r="5463">
          <cell r="A5463">
            <v>41893</v>
          </cell>
          <cell r="B5463">
            <v>0.1081</v>
          </cell>
        </row>
        <row r="5464">
          <cell r="A5464">
            <v>41894</v>
          </cell>
          <cell r="B5464">
            <v>0.1081</v>
          </cell>
        </row>
        <row r="5465">
          <cell r="A5465">
            <v>41895</v>
          </cell>
          <cell r="B5465">
            <v>0</v>
          </cell>
        </row>
        <row r="5466">
          <cell r="A5466">
            <v>41896</v>
          </cell>
          <cell r="B5466">
            <v>0</v>
          </cell>
        </row>
        <row r="5467">
          <cell r="A5467">
            <v>41897</v>
          </cell>
          <cell r="B5467">
            <v>0.1081</v>
          </cell>
        </row>
        <row r="5468">
          <cell r="A5468">
            <v>41898</v>
          </cell>
          <cell r="B5468">
            <v>0.1081</v>
          </cell>
        </row>
        <row r="5469">
          <cell r="A5469">
            <v>41899</v>
          </cell>
          <cell r="B5469">
            <v>0.1081</v>
          </cell>
        </row>
        <row r="5470">
          <cell r="A5470">
            <v>41900</v>
          </cell>
          <cell r="B5470">
            <v>0.1081</v>
          </cell>
        </row>
        <row r="5471">
          <cell r="A5471">
            <v>41901</v>
          </cell>
          <cell r="B5471">
            <v>0.1081</v>
          </cell>
        </row>
        <row r="5472">
          <cell r="A5472">
            <v>41902</v>
          </cell>
          <cell r="B5472">
            <v>0</v>
          </cell>
        </row>
        <row r="5473">
          <cell r="A5473">
            <v>41903</v>
          </cell>
          <cell r="B5473">
            <v>0</v>
          </cell>
        </row>
        <row r="5474">
          <cell r="A5474">
            <v>41904</v>
          </cell>
          <cell r="B5474">
            <v>0.1081</v>
          </cell>
        </row>
        <row r="5475">
          <cell r="A5475">
            <v>41905</v>
          </cell>
          <cell r="B5475">
            <v>0.1084</v>
          </cell>
        </row>
        <row r="5476">
          <cell r="A5476">
            <v>41906</v>
          </cell>
          <cell r="B5476">
            <v>0.1084</v>
          </cell>
        </row>
        <row r="5477">
          <cell r="A5477">
            <v>41907</v>
          </cell>
          <cell r="B5477">
            <v>0.1084</v>
          </cell>
        </row>
        <row r="5478">
          <cell r="A5478">
            <v>41908</v>
          </cell>
          <cell r="B5478">
            <v>0.1081</v>
          </cell>
        </row>
        <row r="5479">
          <cell r="A5479">
            <v>41909</v>
          </cell>
          <cell r="B5479">
            <v>0</v>
          </cell>
        </row>
        <row r="5480">
          <cell r="A5480">
            <v>41910</v>
          </cell>
          <cell r="B5480">
            <v>0</v>
          </cell>
        </row>
        <row r="5481">
          <cell r="A5481">
            <v>41911</v>
          </cell>
          <cell r="B5481">
            <v>0.1081</v>
          </cell>
        </row>
        <row r="5482">
          <cell r="A5482">
            <v>41912</v>
          </cell>
          <cell r="B5482">
            <v>0.1081</v>
          </cell>
        </row>
        <row r="5483">
          <cell r="A5483">
            <v>41913</v>
          </cell>
          <cell r="B5483">
            <v>0.1081</v>
          </cell>
        </row>
        <row r="5484">
          <cell r="A5484">
            <v>41914</v>
          </cell>
          <cell r="B5484">
            <v>0.1081</v>
          </cell>
        </row>
        <row r="5485">
          <cell r="A5485">
            <v>41915</v>
          </cell>
          <cell r="B5485">
            <v>0.1081</v>
          </cell>
        </row>
        <row r="5486">
          <cell r="A5486">
            <v>41916</v>
          </cell>
          <cell r="B5486">
            <v>0</v>
          </cell>
        </row>
        <row r="5487">
          <cell r="A5487">
            <v>41917</v>
          </cell>
          <cell r="B5487">
            <v>0</v>
          </cell>
        </row>
        <row r="5488">
          <cell r="A5488">
            <v>41918</v>
          </cell>
          <cell r="B5488">
            <v>0.1081</v>
          </cell>
        </row>
        <row r="5489">
          <cell r="A5489">
            <v>41919</v>
          </cell>
          <cell r="B5489">
            <v>0.1084</v>
          </cell>
        </row>
        <row r="5490">
          <cell r="A5490">
            <v>41920</v>
          </cell>
          <cell r="B5490">
            <v>0.1084</v>
          </cell>
        </row>
        <row r="5491">
          <cell r="A5491">
            <v>41921</v>
          </cell>
          <cell r="B5491">
            <v>0.1084</v>
          </cell>
        </row>
        <row r="5492">
          <cell r="A5492">
            <v>41922</v>
          </cell>
          <cell r="B5492">
            <v>0.1084</v>
          </cell>
        </row>
        <row r="5493">
          <cell r="A5493">
            <v>41923</v>
          </cell>
          <cell r="B5493">
            <v>0</v>
          </cell>
        </row>
        <row r="5494">
          <cell r="A5494">
            <v>41924</v>
          </cell>
          <cell r="B5494">
            <v>0</v>
          </cell>
        </row>
        <row r="5495">
          <cell r="A5495">
            <v>41925</v>
          </cell>
          <cell r="B5495">
            <v>0.1081</v>
          </cell>
        </row>
        <row r="5496">
          <cell r="A5496">
            <v>41926</v>
          </cell>
          <cell r="B5496">
            <v>0.1084</v>
          </cell>
        </row>
        <row r="5497">
          <cell r="A5497">
            <v>41927</v>
          </cell>
          <cell r="B5497">
            <v>0.1081</v>
          </cell>
        </row>
        <row r="5498">
          <cell r="A5498">
            <v>41928</v>
          </cell>
          <cell r="B5498">
            <v>0.1084</v>
          </cell>
        </row>
        <row r="5499">
          <cell r="A5499">
            <v>41929</v>
          </cell>
          <cell r="B5499">
            <v>0.1084</v>
          </cell>
        </row>
        <row r="5500">
          <cell r="A5500">
            <v>41930</v>
          </cell>
          <cell r="B5500">
            <v>0</v>
          </cell>
        </row>
        <row r="5501">
          <cell r="A5501">
            <v>41931</v>
          </cell>
          <cell r="B5501">
            <v>0</v>
          </cell>
        </row>
        <row r="5502">
          <cell r="A5502">
            <v>41932</v>
          </cell>
          <cell r="B5502">
            <v>0.1084</v>
          </cell>
        </row>
        <row r="5503">
          <cell r="A5503">
            <v>41933</v>
          </cell>
          <cell r="B5503">
            <v>0.1084</v>
          </cell>
        </row>
        <row r="5504">
          <cell r="A5504">
            <v>41934</v>
          </cell>
          <cell r="B5504">
            <v>0.1084</v>
          </cell>
        </row>
        <row r="5505">
          <cell r="A5505">
            <v>41935</v>
          </cell>
          <cell r="B5505">
            <v>0.1084</v>
          </cell>
        </row>
        <row r="5506">
          <cell r="A5506">
            <v>41936</v>
          </cell>
          <cell r="B5506">
            <v>0.1084</v>
          </cell>
        </row>
        <row r="5507">
          <cell r="A5507">
            <v>41937</v>
          </cell>
          <cell r="B5507">
            <v>0</v>
          </cell>
        </row>
        <row r="5508">
          <cell r="A5508">
            <v>41938</v>
          </cell>
          <cell r="B5508">
            <v>0</v>
          </cell>
        </row>
        <row r="5509">
          <cell r="A5509">
            <v>41939</v>
          </cell>
          <cell r="B5509">
            <v>0.1084</v>
          </cell>
        </row>
        <row r="5510">
          <cell r="A5510">
            <v>41940</v>
          </cell>
          <cell r="B5510">
            <v>0.1084</v>
          </cell>
        </row>
        <row r="5511">
          <cell r="A5511">
            <v>41941</v>
          </cell>
          <cell r="B5511">
            <v>0.1084</v>
          </cell>
        </row>
        <row r="5512">
          <cell r="A5512">
            <v>41942</v>
          </cell>
          <cell r="B5512">
            <v>0.1109</v>
          </cell>
        </row>
        <row r="5513">
          <cell r="A5513">
            <v>41943</v>
          </cell>
          <cell r="B5513">
            <v>0.1106</v>
          </cell>
        </row>
        <row r="5514">
          <cell r="A5514">
            <v>41944</v>
          </cell>
          <cell r="B5514">
            <v>0</v>
          </cell>
        </row>
        <row r="5515">
          <cell r="A5515">
            <v>41945</v>
          </cell>
          <cell r="B5515">
            <v>0</v>
          </cell>
        </row>
        <row r="5516">
          <cell r="A5516">
            <v>41946</v>
          </cell>
          <cell r="B5516">
            <v>0.1106</v>
          </cell>
        </row>
        <row r="5517">
          <cell r="A5517">
            <v>41947</v>
          </cell>
          <cell r="B5517">
            <v>0.1106</v>
          </cell>
        </row>
        <row r="5518">
          <cell r="A5518">
            <v>41948</v>
          </cell>
          <cell r="B5518">
            <v>0.1109</v>
          </cell>
        </row>
        <row r="5519">
          <cell r="A5519">
            <v>41949</v>
          </cell>
          <cell r="B5519">
            <v>0.1109</v>
          </cell>
        </row>
        <row r="5520">
          <cell r="A5520">
            <v>41950</v>
          </cell>
          <cell r="B5520">
            <v>0.1109</v>
          </cell>
        </row>
        <row r="5521">
          <cell r="A5521">
            <v>41951</v>
          </cell>
          <cell r="B5521">
            <v>0</v>
          </cell>
        </row>
        <row r="5522">
          <cell r="A5522">
            <v>41952</v>
          </cell>
          <cell r="B5522">
            <v>0</v>
          </cell>
        </row>
        <row r="5523">
          <cell r="A5523">
            <v>41953</v>
          </cell>
          <cell r="B5523">
            <v>0.1109</v>
          </cell>
        </row>
        <row r="5524">
          <cell r="A5524">
            <v>41954</v>
          </cell>
          <cell r="B5524">
            <v>0.1109</v>
          </cell>
        </row>
        <row r="5525">
          <cell r="A5525">
            <v>41955</v>
          </cell>
          <cell r="B5525">
            <v>0.1109</v>
          </cell>
        </row>
        <row r="5526">
          <cell r="A5526">
            <v>41956</v>
          </cell>
          <cell r="B5526">
            <v>0.1109</v>
          </cell>
        </row>
        <row r="5527">
          <cell r="A5527">
            <v>41957</v>
          </cell>
          <cell r="B5527">
            <v>0.1109</v>
          </cell>
        </row>
        <row r="5528">
          <cell r="A5528">
            <v>41958</v>
          </cell>
          <cell r="B5528">
            <v>0</v>
          </cell>
        </row>
        <row r="5529">
          <cell r="A5529">
            <v>41959</v>
          </cell>
          <cell r="B5529">
            <v>0</v>
          </cell>
        </row>
        <row r="5530">
          <cell r="A5530">
            <v>41960</v>
          </cell>
          <cell r="B5530">
            <v>0.1109</v>
          </cell>
        </row>
        <row r="5531">
          <cell r="A5531">
            <v>41961</v>
          </cell>
          <cell r="B5531">
            <v>0.1109</v>
          </cell>
        </row>
        <row r="5532">
          <cell r="A5532">
            <v>41962</v>
          </cell>
          <cell r="B5532">
            <v>0.1109</v>
          </cell>
        </row>
        <row r="5533">
          <cell r="A5533">
            <v>41963</v>
          </cell>
          <cell r="B5533">
            <v>0.1109</v>
          </cell>
        </row>
        <row r="5534">
          <cell r="A5534">
            <v>41964</v>
          </cell>
          <cell r="B5534">
            <v>0.1109</v>
          </cell>
        </row>
        <row r="5535">
          <cell r="A5535">
            <v>41965</v>
          </cell>
          <cell r="B5535">
            <v>0</v>
          </cell>
        </row>
        <row r="5536">
          <cell r="A5536">
            <v>41966</v>
          </cell>
          <cell r="B5536">
            <v>0</v>
          </cell>
        </row>
        <row r="5537">
          <cell r="A5537">
            <v>41967</v>
          </cell>
          <cell r="B5537">
            <v>0.1109</v>
          </cell>
        </row>
        <row r="5538">
          <cell r="A5538">
            <v>41968</v>
          </cell>
          <cell r="B5538">
            <v>0.1109</v>
          </cell>
        </row>
        <row r="5539">
          <cell r="A5539">
            <v>41969</v>
          </cell>
          <cell r="B5539">
            <v>0.1109</v>
          </cell>
        </row>
        <row r="5540">
          <cell r="A5540">
            <v>41970</v>
          </cell>
          <cell r="B5540">
            <v>0.1109</v>
          </cell>
        </row>
        <row r="5541">
          <cell r="A5541">
            <v>41971</v>
          </cell>
          <cell r="B5541">
            <v>0.1106</v>
          </cell>
        </row>
        <row r="5542">
          <cell r="A5542">
            <v>41972</v>
          </cell>
          <cell r="B5542">
            <v>0</v>
          </cell>
        </row>
        <row r="5543">
          <cell r="A5543">
            <v>41973</v>
          </cell>
          <cell r="B5543">
            <v>0</v>
          </cell>
        </row>
        <row r="5544">
          <cell r="A5544">
            <v>41974</v>
          </cell>
          <cell r="B5544">
            <v>0.1106</v>
          </cell>
        </row>
        <row r="5545">
          <cell r="A5545">
            <v>41975</v>
          </cell>
          <cell r="B5545">
            <v>0.1106</v>
          </cell>
        </row>
        <row r="5546">
          <cell r="A5546">
            <v>41976</v>
          </cell>
          <cell r="B5546">
            <v>0.1109</v>
          </cell>
        </row>
        <row r="5547">
          <cell r="A5547">
            <v>41977</v>
          </cell>
          <cell r="B5547">
            <v>0.1159</v>
          </cell>
        </row>
        <row r="5548">
          <cell r="A5548">
            <v>41978</v>
          </cell>
          <cell r="B5548">
            <v>0.1159</v>
          </cell>
        </row>
        <row r="5549">
          <cell r="A5549">
            <v>41979</v>
          </cell>
          <cell r="B5549">
            <v>0</v>
          </cell>
        </row>
        <row r="5550">
          <cell r="A5550">
            <v>41980</v>
          </cell>
          <cell r="B5550">
            <v>0</v>
          </cell>
        </row>
        <row r="5551">
          <cell r="A5551">
            <v>41981</v>
          </cell>
          <cell r="B5551">
            <v>0.1159</v>
          </cell>
        </row>
        <row r="5552">
          <cell r="A5552">
            <v>41982</v>
          </cell>
          <cell r="B5552">
            <v>0.1157</v>
          </cell>
        </row>
        <row r="5553">
          <cell r="A5553">
            <v>41983</v>
          </cell>
          <cell r="B5553">
            <v>0.1157</v>
          </cell>
        </row>
        <row r="5554">
          <cell r="A5554">
            <v>41984</v>
          </cell>
          <cell r="B5554">
            <v>0.1159</v>
          </cell>
        </row>
        <row r="5555">
          <cell r="A5555">
            <v>41985</v>
          </cell>
          <cell r="B5555">
            <v>0.1159</v>
          </cell>
        </row>
        <row r="5556">
          <cell r="A5556">
            <v>41986</v>
          </cell>
          <cell r="B5556">
            <v>0</v>
          </cell>
        </row>
        <row r="5557">
          <cell r="A5557">
            <v>41987</v>
          </cell>
          <cell r="B5557">
            <v>0</v>
          </cell>
        </row>
        <row r="5558">
          <cell r="A5558">
            <v>41988</v>
          </cell>
          <cell r="B5558">
            <v>0.1159</v>
          </cell>
        </row>
        <row r="5559">
          <cell r="A5559">
            <v>41989</v>
          </cell>
          <cell r="B5559">
            <v>0.1159</v>
          </cell>
        </row>
        <row r="5560">
          <cell r="A5560">
            <v>41990</v>
          </cell>
          <cell r="B5560">
            <v>0.1159</v>
          </cell>
        </row>
        <row r="5561">
          <cell r="A5561">
            <v>41991</v>
          </cell>
          <cell r="B5561">
            <v>0.1159</v>
          </cell>
        </row>
        <row r="5562">
          <cell r="A5562">
            <v>41992</v>
          </cell>
          <cell r="B5562">
            <v>0.1159</v>
          </cell>
        </row>
        <row r="5563">
          <cell r="A5563">
            <v>41993</v>
          </cell>
          <cell r="B5563">
            <v>0</v>
          </cell>
        </row>
        <row r="5564">
          <cell r="A5564">
            <v>41994</v>
          </cell>
          <cell r="B5564">
            <v>0</v>
          </cell>
        </row>
        <row r="5565">
          <cell r="A5565">
            <v>41995</v>
          </cell>
          <cell r="B5565">
            <v>0.1159</v>
          </cell>
        </row>
        <row r="5566">
          <cell r="A5566">
            <v>41996</v>
          </cell>
          <cell r="B5566">
            <v>0.1157</v>
          </cell>
        </row>
        <row r="5567">
          <cell r="A5567">
            <v>41997</v>
          </cell>
          <cell r="B5567">
            <v>0.1157</v>
          </cell>
        </row>
        <row r="5568">
          <cell r="A5568">
            <v>41998</v>
          </cell>
          <cell r="B5568">
            <v>0</v>
          </cell>
        </row>
        <row r="5569">
          <cell r="A5569">
            <v>41999</v>
          </cell>
          <cell r="B5569">
            <v>0.1157</v>
          </cell>
        </row>
        <row r="5570">
          <cell r="A5570">
            <v>42000</v>
          </cell>
          <cell r="B5570">
            <v>0</v>
          </cell>
        </row>
        <row r="5571">
          <cell r="A5571">
            <v>42001</v>
          </cell>
          <cell r="B5571">
            <v>0</v>
          </cell>
        </row>
        <row r="5572">
          <cell r="A5572">
            <v>42002</v>
          </cell>
          <cell r="B5572">
            <v>0.1159</v>
          </cell>
        </row>
        <row r="5573">
          <cell r="A5573">
            <v>42003</v>
          </cell>
          <cell r="B5573">
            <v>0.1157</v>
          </cell>
        </row>
        <row r="5574">
          <cell r="A5574">
            <v>42004</v>
          </cell>
          <cell r="B5574">
            <v>0.1157</v>
          </cell>
        </row>
        <row r="5575">
          <cell r="A5575">
            <v>42005</v>
          </cell>
          <cell r="B5575">
            <v>0</v>
          </cell>
        </row>
        <row r="5576">
          <cell r="A5576">
            <v>42006</v>
          </cell>
          <cell r="B5576">
            <v>0.1157</v>
          </cell>
        </row>
        <row r="5577">
          <cell r="A5577">
            <v>42007</v>
          </cell>
          <cell r="B5577">
            <v>0</v>
          </cell>
        </row>
        <row r="5578">
          <cell r="A5578">
            <v>42008</v>
          </cell>
          <cell r="B5578">
            <v>0</v>
          </cell>
        </row>
        <row r="5579">
          <cell r="A5579">
            <v>42009</v>
          </cell>
          <cell r="B5579">
            <v>0.1157</v>
          </cell>
        </row>
        <row r="5580">
          <cell r="A5580">
            <v>42010</v>
          </cell>
          <cell r="B5580">
            <v>0.1157</v>
          </cell>
        </row>
        <row r="5581">
          <cell r="A5581">
            <v>42011</v>
          </cell>
          <cell r="B5581">
            <v>0.1157</v>
          </cell>
        </row>
        <row r="5582">
          <cell r="A5582">
            <v>42012</v>
          </cell>
          <cell r="B5582">
            <v>0.1157</v>
          </cell>
        </row>
        <row r="5583">
          <cell r="A5583">
            <v>42013</v>
          </cell>
          <cell r="B5583">
            <v>0.1157</v>
          </cell>
        </row>
        <row r="5584">
          <cell r="A5584">
            <v>42014</v>
          </cell>
          <cell r="B5584">
            <v>0</v>
          </cell>
        </row>
        <row r="5585">
          <cell r="A5585">
            <v>42015</v>
          </cell>
          <cell r="B5585">
            <v>0</v>
          </cell>
        </row>
        <row r="5586">
          <cell r="A5586">
            <v>42016</v>
          </cell>
          <cell r="B5586">
            <v>0.1157</v>
          </cell>
        </row>
        <row r="5587">
          <cell r="A5587">
            <v>42017</v>
          </cell>
          <cell r="B5587">
            <v>0.1157</v>
          </cell>
        </row>
        <row r="5588">
          <cell r="A5588">
            <v>42018</v>
          </cell>
          <cell r="B5588">
            <v>0.1157</v>
          </cell>
        </row>
        <row r="5589">
          <cell r="A5589">
            <v>42019</v>
          </cell>
          <cell r="B5589">
            <v>0.1157</v>
          </cell>
        </row>
        <row r="5590">
          <cell r="A5590">
            <v>42020</v>
          </cell>
          <cell r="B5590">
            <v>0.1157</v>
          </cell>
        </row>
        <row r="5591">
          <cell r="A5591">
            <v>42021</v>
          </cell>
          <cell r="B5591">
            <v>0</v>
          </cell>
        </row>
        <row r="5592">
          <cell r="A5592">
            <v>42022</v>
          </cell>
          <cell r="B5592">
            <v>0</v>
          </cell>
        </row>
        <row r="5593">
          <cell r="A5593">
            <v>42023</v>
          </cell>
          <cell r="B5593">
            <v>0.1157</v>
          </cell>
        </row>
        <row r="5594">
          <cell r="A5594">
            <v>42024</v>
          </cell>
          <cell r="B5594">
            <v>0.1157</v>
          </cell>
        </row>
        <row r="5595">
          <cell r="A5595">
            <v>42025</v>
          </cell>
          <cell r="B5595">
            <v>0.1157</v>
          </cell>
        </row>
        <row r="5596">
          <cell r="A5596">
            <v>42026</v>
          </cell>
          <cell r="B5596">
            <v>0.12089999999999999</v>
          </cell>
        </row>
        <row r="5597">
          <cell r="A5597">
            <v>42027</v>
          </cell>
          <cell r="B5597">
            <v>0.1208</v>
          </cell>
        </row>
        <row r="5598">
          <cell r="A5598">
            <v>42028</v>
          </cell>
          <cell r="B5598">
            <v>0</v>
          </cell>
        </row>
        <row r="5599">
          <cell r="A5599">
            <v>42029</v>
          </cell>
          <cell r="B5599">
            <v>0</v>
          </cell>
        </row>
        <row r="5600">
          <cell r="A5600">
            <v>42030</v>
          </cell>
          <cell r="B5600">
            <v>0.1208</v>
          </cell>
        </row>
        <row r="5601">
          <cell r="A5601">
            <v>42031</v>
          </cell>
          <cell r="B5601">
            <v>0.1208</v>
          </cell>
        </row>
        <row r="5602">
          <cell r="A5602">
            <v>42032</v>
          </cell>
          <cell r="B5602">
            <v>0.1208</v>
          </cell>
        </row>
        <row r="5603">
          <cell r="A5603">
            <v>42033</v>
          </cell>
          <cell r="B5603">
            <v>0.1208</v>
          </cell>
        </row>
        <row r="5604">
          <cell r="A5604">
            <v>42034</v>
          </cell>
          <cell r="B5604">
            <v>0.1208</v>
          </cell>
        </row>
        <row r="5605">
          <cell r="A5605">
            <v>42035</v>
          </cell>
          <cell r="B5605">
            <v>0</v>
          </cell>
        </row>
        <row r="5606">
          <cell r="A5606">
            <v>42036</v>
          </cell>
          <cell r="B5606">
            <v>0</v>
          </cell>
        </row>
        <row r="5607">
          <cell r="A5607">
            <v>42037</v>
          </cell>
          <cell r="B5607">
            <v>0.1208</v>
          </cell>
        </row>
        <row r="5608">
          <cell r="A5608">
            <v>42038</v>
          </cell>
          <cell r="B5608">
            <v>0.12089999999999999</v>
          </cell>
        </row>
        <row r="5609">
          <cell r="A5609">
            <v>42039</v>
          </cell>
          <cell r="B5609">
            <v>0.12089999999999999</v>
          </cell>
        </row>
        <row r="5610">
          <cell r="A5610">
            <v>42040</v>
          </cell>
          <cell r="B5610">
            <v>0.12089999999999999</v>
          </cell>
        </row>
        <row r="5611">
          <cell r="A5611">
            <v>42041</v>
          </cell>
          <cell r="B5611">
            <v>0.12089999999999999</v>
          </cell>
        </row>
        <row r="5612">
          <cell r="A5612">
            <v>42042</v>
          </cell>
          <cell r="B5612">
            <v>0</v>
          </cell>
        </row>
        <row r="5613">
          <cell r="A5613">
            <v>42043</v>
          </cell>
          <cell r="B5613">
            <v>0</v>
          </cell>
        </row>
        <row r="5614">
          <cell r="A5614">
            <v>42044</v>
          </cell>
          <cell r="B5614">
            <v>0.12089999999999999</v>
          </cell>
        </row>
        <row r="5615">
          <cell r="A5615">
            <v>42045</v>
          </cell>
          <cell r="B5615">
            <v>0.12089999999999999</v>
          </cell>
        </row>
        <row r="5616">
          <cell r="A5616">
            <v>42046</v>
          </cell>
          <cell r="B5616">
            <v>0.12089999999999999</v>
          </cell>
        </row>
        <row r="5617">
          <cell r="A5617">
            <v>42047</v>
          </cell>
          <cell r="B5617">
            <v>0.12089999999999999</v>
          </cell>
        </row>
        <row r="5618">
          <cell r="A5618">
            <v>42048</v>
          </cell>
          <cell r="B5618">
            <v>0.12089999999999999</v>
          </cell>
        </row>
        <row r="5619">
          <cell r="A5619">
            <v>42049</v>
          </cell>
          <cell r="B5619">
            <v>0</v>
          </cell>
        </row>
        <row r="5620">
          <cell r="A5620">
            <v>42050</v>
          </cell>
          <cell r="B5620">
            <v>0</v>
          </cell>
        </row>
        <row r="5621">
          <cell r="A5621">
            <v>42051</v>
          </cell>
          <cell r="B5621">
            <v>0</v>
          </cell>
        </row>
        <row r="5622">
          <cell r="A5622">
            <v>42052</v>
          </cell>
          <cell r="B5622">
            <v>0</v>
          </cell>
        </row>
        <row r="5623">
          <cell r="A5623">
            <v>42053</v>
          </cell>
          <cell r="B5623">
            <v>0.12089999999999999</v>
          </cell>
        </row>
        <row r="5624">
          <cell r="A5624">
            <v>42054</v>
          </cell>
          <cell r="B5624">
            <v>0.12089999999999999</v>
          </cell>
        </row>
        <row r="5625">
          <cell r="A5625">
            <v>42055</v>
          </cell>
          <cell r="B5625">
            <v>0.12089999999999999</v>
          </cell>
        </row>
        <row r="5626">
          <cell r="A5626">
            <v>42056</v>
          </cell>
          <cell r="B5626">
            <v>0</v>
          </cell>
        </row>
        <row r="5627">
          <cell r="A5627">
            <v>42057</v>
          </cell>
          <cell r="B5627">
            <v>0</v>
          </cell>
        </row>
        <row r="5628">
          <cell r="A5628">
            <v>42058</v>
          </cell>
          <cell r="B5628">
            <v>0.12089999999999999</v>
          </cell>
        </row>
        <row r="5629">
          <cell r="A5629">
            <v>42059</v>
          </cell>
          <cell r="B5629">
            <v>0.12089999999999999</v>
          </cell>
        </row>
        <row r="5630">
          <cell r="A5630">
            <v>42060</v>
          </cell>
          <cell r="B5630">
            <v>0.12089999999999999</v>
          </cell>
        </row>
        <row r="5631">
          <cell r="A5631">
            <v>42061</v>
          </cell>
          <cell r="B5631">
            <v>0.12089999999999999</v>
          </cell>
        </row>
        <row r="5632">
          <cell r="A5632">
            <v>42062</v>
          </cell>
          <cell r="B5632">
            <v>0.12089999999999999</v>
          </cell>
        </row>
        <row r="5633">
          <cell r="A5633">
            <v>42063</v>
          </cell>
          <cell r="B5633">
            <v>0</v>
          </cell>
        </row>
        <row r="5634">
          <cell r="A5634">
            <v>42064</v>
          </cell>
          <cell r="B5634">
            <v>0</v>
          </cell>
        </row>
        <row r="5635">
          <cell r="A5635">
            <v>42065</v>
          </cell>
          <cell r="B5635">
            <v>0.12089999999999999</v>
          </cell>
        </row>
        <row r="5636">
          <cell r="A5636">
            <v>42066</v>
          </cell>
          <cell r="B5636">
            <v>0.12089999999999999</v>
          </cell>
        </row>
        <row r="5637">
          <cell r="A5637">
            <v>42067</v>
          </cell>
          <cell r="B5637">
            <v>0.12089999999999999</v>
          </cell>
        </row>
        <row r="5638">
          <cell r="A5638">
            <v>42068</v>
          </cell>
          <cell r="B5638">
            <v>0.126</v>
          </cell>
        </row>
        <row r="5639">
          <cell r="A5639">
            <v>42069</v>
          </cell>
          <cell r="B5639">
            <v>0.126</v>
          </cell>
        </row>
        <row r="5640">
          <cell r="A5640">
            <v>42070</v>
          </cell>
          <cell r="B5640">
            <v>0</v>
          </cell>
        </row>
        <row r="5641">
          <cell r="A5641">
            <v>42071</v>
          </cell>
          <cell r="B5641">
            <v>0</v>
          </cell>
        </row>
        <row r="5642">
          <cell r="A5642">
            <v>42072</v>
          </cell>
          <cell r="B5642">
            <v>0.126</v>
          </cell>
        </row>
        <row r="5643">
          <cell r="A5643">
            <v>42073</v>
          </cell>
          <cell r="B5643">
            <v>0.126</v>
          </cell>
        </row>
        <row r="5644">
          <cell r="A5644">
            <v>42074</v>
          </cell>
          <cell r="B5644">
            <v>0.126</v>
          </cell>
        </row>
        <row r="5645">
          <cell r="A5645">
            <v>42075</v>
          </cell>
          <cell r="B5645">
            <v>0.126</v>
          </cell>
        </row>
        <row r="5646">
          <cell r="A5646">
            <v>42076</v>
          </cell>
          <cell r="B5646">
            <v>0.126</v>
          </cell>
        </row>
        <row r="5647">
          <cell r="A5647">
            <v>42077</v>
          </cell>
          <cell r="B5647">
            <v>0</v>
          </cell>
        </row>
        <row r="5648">
          <cell r="A5648">
            <v>42078</v>
          </cell>
          <cell r="B5648">
            <v>0</v>
          </cell>
        </row>
        <row r="5649">
          <cell r="A5649">
            <v>42079</v>
          </cell>
          <cell r="B5649">
            <v>0.126</v>
          </cell>
        </row>
        <row r="5650">
          <cell r="A5650">
            <v>42080</v>
          </cell>
          <cell r="B5650">
            <v>0.126</v>
          </cell>
        </row>
        <row r="5651">
          <cell r="A5651">
            <v>42081</v>
          </cell>
          <cell r="B5651">
            <v>0.126</v>
          </cell>
        </row>
        <row r="5652">
          <cell r="A5652">
            <v>42082</v>
          </cell>
          <cell r="B5652">
            <v>0.126</v>
          </cell>
        </row>
        <row r="5653">
          <cell r="A5653">
            <v>42083</v>
          </cell>
          <cell r="B5653">
            <v>0.126</v>
          </cell>
        </row>
        <row r="5654">
          <cell r="A5654">
            <v>42084</v>
          </cell>
          <cell r="B5654">
            <v>0</v>
          </cell>
        </row>
        <row r="5655">
          <cell r="A5655">
            <v>42085</v>
          </cell>
          <cell r="B5655">
            <v>0</v>
          </cell>
        </row>
        <row r="5656">
          <cell r="A5656">
            <v>42086</v>
          </cell>
          <cell r="B5656">
            <v>0.12609999999999999</v>
          </cell>
        </row>
        <row r="5657">
          <cell r="A5657">
            <v>42087</v>
          </cell>
          <cell r="B5657">
            <v>0.12609999999999999</v>
          </cell>
        </row>
        <row r="5658">
          <cell r="A5658">
            <v>42088</v>
          </cell>
          <cell r="B5658">
            <v>0.12609999999999999</v>
          </cell>
        </row>
        <row r="5659">
          <cell r="A5659">
            <v>42089</v>
          </cell>
          <cell r="B5659">
            <v>0.12609999999999999</v>
          </cell>
        </row>
        <row r="5660">
          <cell r="A5660">
            <v>42090</v>
          </cell>
          <cell r="B5660">
            <v>0.12609999999999999</v>
          </cell>
        </row>
        <row r="5661">
          <cell r="A5661">
            <v>42091</v>
          </cell>
          <cell r="B5661">
            <v>0</v>
          </cell>
        </row>
        <row r="5662">
          <cell r="A5662">
            <v>42092</v>
          </cell>
          <cell r="B5662">
            <v>0</v>
          </cell>
        </row>
        <row r="5663">
          <cell r="A5663">
            <v>42093</v>
          </cell>
          <cell r="B5663">
            <v>0.126</v>
          </cell>
        </row>
        <row r="5664">
          <cell r="A5664">
            <v>42094</v>
          </cell>
          <cell r="B5664">
            <v>0.126</v>
          </cell>
        </row>
        <row r="5665">
          <cell r="A5665">
            <v>42095</v>
          </cell>
          <cell r="B5665">
            <v>0.126</v>
          </cell>
        </row>
        <row r="5666">
          <cell r="A5666">
            <v>42096</v>
          </cell>
          <cell r="B5666">
            <v>0.126</v>
          </cell>
        </row>
        <row r="5667">
          <cell r="A5667">
            <v>42097</v>
          </cell>
          <cell r="B5667">
            <v>0</v>
          </cell>
        </row>
        <row r="5668">
          <cell r="A5668">
            <v>42098</v>
          </cell>
          <cell r="B5668">
            <v>0</v>
          </cell>
        </row>
        <row r="5669">
          <cell r="A5669">
            <v>42099</v>
          </cell>
          <cell r="B5669">
            <v>0</v>
          </cell>
        </row>
        <row r="5670">
          <cell r="A5670">
            <v>42100</v>
          </cell>
          <cell r="B5670">
            <v>0.126</v>
          </cell>
        </row>
        <row r="5671">
          <cell r="A5671">
            <v>42101</v>
          </cell>
          <cell r="B5671">
            <v>0.126</v>
          </cell>
        </row>
        <row r="5672">
          <cell r="A5672">
            <v>42102</v>
          </cell>
          <cell r="B5672">
            <v>0.126</v>
          </cell>
        </row>
        <row r="5673">
          <cell r="A5673">
            <v>42103</v>
          </cell>
          <cell r="B5673">
            <v>0.126</v>
          </cell>
        </row>
        <row r="5674">
          <cell r="A5674">
            <v>42104</v>
          </cell>
          <cell r="B5674">
            <v>0.126</v>
          </cell>
        </row>
        <row r="5675">
          <cell r="A5675">
            <v>42105</v>
          </cell>
          <cell r="B5675">
            <v>0</v>
          </cell>
        </row>
        <row r="5676">
          <cell r="A5676">
            <v>42106</v>
          </cell>
          <cell r="B5676">
            <v>0</v>
          </cell>
        </row>
        <row r="5677">
          <cell r="A5677">
            <v>42107</v>
          </cell>
          <cell r="B5677">
            <v>0.126</v>
          </cell>
        </row>
        <row r="5678">
          <cell r="A5678">
            <v>42108</v>
          </cell>
          <cell r="B5678">
            <v>0.126</v>
          </cell>
        </row>
        <row r="5679">
          <cell r="A5679">
            <v>42109</v>
          </cell>
          <cell r="B5679">
            <v>0.126</v>
          </cell>
        </row>
        <row r="5680">
          <cell r="A5680">
            <v>42110</v>
          </cell>
          <cell r="B5680">
            <v>0.126</v>
          </cell>
        </row>
        <row r="5681">
          <cell r="A5681">
            <v>42111</v>
          </cell>
          <cell r="B5681">
            <v>0.126</v>
          </cell>
        </row>
        <row r="5682">
          <cell r="A5682">
            <v>42112</v>
          </cell>
          <cell r="B5682">
            <v>0</v>
          </cell>
        </row>
        <row r="5683">
          <cell r="A5683">
            <v>42113</v>
          </cell>
          <cell r="B5683">
            <v>0</v>
          </cell>
        </row>
        <row r="5684">
          <cell r="A5684">
            <v>42114</v>
          </cell>
          <cell r="B5684">
            <v>0.126</v>
          </cell>
        </row>
        <row r="5685">
          <cell r="A5685">
            <v>42115</v>
          </cell>
          <cell r="B5685">
            <v>0</v>
          </cell>
        </row>
        <row r="5686">
          <cell r="A5686">
            <v>42116</v>
          </cell>
          <cell r="B5686">
            <v>0.126</v>
          </cell>
        </row>
        <row r="5687">
          <cell r="A5687">
            <v>42117</v>
          </cell>
          <cell r="B5687">
            <v>0.126</v>
          </cell>
        </row>
        <row r="5688">
          <cell r="A5688">
            <v>42118</v>
          </cell>
          <cell r="B5688">
            <v>0.126</v>
          </cell>
        </row>
        <row r="5689">
          <cell r="A5689">
            <v>42119</v>
          </cell>
          <cell r="B5689">
            <v>0</v>
          </cell>
        </row>
        <row r="5690">
          <cell r="A5690">
            <v>42120</v>
          </cell>
          <cell r="B5690">
            <v>0</v>
          </cell>
        </row>
        <row r="5691">
          <cell r="A5691">
            <v>42121</v>
          </cell>
          <cell r="B5691">
            <v>0.12609999999999999</v>
          </cell>
        </row>
        <row r="5692">
          <cell r="A5692">
            <v>42122</v>
          </cell>
          <cell r="B5692">
            <v>0.12620000000000001</v>
          </cell>
        </row>
        <row r="5693">
          <cell r="A5693">
            <v>42123</v>
          </cell>
          <cell r="B5693">
            <v>0.12620000000000001</v>
          </cell>
        </row>
        <row r="5694">
          <cell r="A5694">
            <v>42124</v>
          </cell>
          <cell r="B5694">
            <v>0.13109999999999999</v>
          </cell>
        </row>
        <row r="5695">
          <cell r="A5695">
            <v>42125</v>
          </cell>
          <cell r="B5695">
            <v>0</v>
          </cell>
        </row>
        <row r="5696">
          <cell r="A5696">
            <v>42126</v>
          </cell>
          <cell r="B5696">
            <v>0</v>
          </cell>
        </row>
        <row r="5697">
          <cell r="A5697">
            <v>42127</v>
          </cell>
          <cell r="B5697">
            <v>0</v>
          </cell>
        </row>
        <row r="5698">
          <cell r="A5698">
            <v>42128</v>
          </cell>
          <cell r="B5698">
            <v>0.13109999999999999</v>
          </cell>
        </row>
        <row r="5699">
          <cell r="A5699">
            <v>42129</v>
          </cell>
          <cell r="B5699">
            <v>0.1313</v>
          </cell>
        </row>
        <row r="5700">
          <cell r="A5700">
            <v>42130</v>
          </cell>
          <cell r="B5700">
            <v>0.1313</v>
          </cell>
        </row>
        <row r="5701">
          <cell r="A5701">
            <v>42131</v>
          </cell>
          <cell r="B5701">
            <v>0.1313</v>
          </cell>
        </row>
        <row r="5702">
          <cell r="A5702">
            <v>42132</v>
          </cell>
          <cell r="B5702">
            <v>0.1313</v>
          </cell>
        </row>
        <row r="5703">
          <cell r="A5703">
            <v>42133</v>
          </cell>
          <cell r="B5703">
            <v>0</v>
          </cell>
        </row>
        <row r="5704">
          <cell r="A5704">
            <v>42134</v>
          </cell>
          <cell r="B5704">
            <v>0</v>
          </cell>
        </row>
        <row r="5705">
          <cell r="A5705">
            <v>42135</v>
          </cell>
          <cell r="B5705">
            <v>0.1313</v>
          </cell>
        </row>
        <row r="5706">
          <cell r="A5706">
            <v>42136</v>
          </cell>
          <cell r="B5706">
            <v>0.1313</v>
          </cell>
        </row>
        <row r="5707">
          <cell r="A5707">
            <v>42137</v>
          </cell>
          <cell r="B5707">
            <v>0.1313</v>
          </cell>
        </row>
        <row r="5708">
          <cell r="A5708">
            <v>42138</v>
          </cell>
          <cell r="B5708">
            <v>0.1313</v>
          </cell>
        </row>
        <row r="5709">
          <cell r="A5709">
            <v>42139</v>
          </cell>
          <cell r="B5709">
            <v>0.1313</v>
          </cell>
        </row>
        <row r="5710">
          <cell r="A5710">
            <v>42140</v>
          </cell>
          <cell r="B5710">
            <v>0</v>
          </cell>
        </row>
        <row r="5711">
          <cell r="A5711">
            <v>42141</v>
          </cell>
          <cell r="B5711">
            <v>0</v>
          </cell>
        </row>
        <row r="5712">
          <cell r="A5712">
            <v>42142</v>
          </cell>
          <cell r="B5712">
            <v>0.1313</v>
          </cell>
        </row>
        <row r="5713">
          <cell r="A5713">
            <v>42143</v>
          </cell>
          <cell r="B5713">
            <v>0.1313</v>
          </cell>
        </row>
        <row r="5714">
          <cell r="A5714">
            <v>42144</v>
          </cell>
          <cell r="B5714">
            <v>0.1313</v>
          </cell>
        </row>
        <row r="5715">
          <cell r="A5715">
            <v>42145</v>
          </cell>
          <cell r="B5715">
            <v>0.1313</v>
          </cell>
        </row>
        <row r="5716">
          <cell r="A5716">
            <v>42146</v>
          </cell>
          <cell r="B5716">
            <v>0.1313</v>
          </cell>
        </row>
        <row r="5717">
          <cell r="A5717">
            <v>42147</v>
          </cell>
          <cell r="B5717">
            <v>0</v>
          </cell>
        </row>
        <row r="5718">
          <cell r="A5718">
            <v>42148</v>
          </cell>
          <cell r="B5718">
            <v>0</v>
          </cell>
        </row>
        <row r="5719">
          <cell r="A5719">
            <v>42149</v>
          </cell>
          <cell r="B5719">
            <v>0.1313</v>
          </cell>
        </row>
        <row r="5720">
          <cell r="A5720">
            <v>42150</v>
          </cell>
          <cell r="B5720">
            <v>0.1313</v>
          </cell>
        </row>
        <row r="5721">
          <cell r="A5721">
            <v>42151</v>
          </cell>
          <cell r="B5721">
            <v>0.1313</v>
          </cell>
        </row>
        <row r="5722">
          <cell r="A5722">
            <v>42152</v>
          </cell>
          <cell r="B5722">
            <v>0.1313</v>
          </cell>
        </row>
        <row r="5723">
          <cell r="A5723">
            <v>42153</v>
          </cell>
          <cell r="B5723">
            <v>0.1313</v>
          </cell>
        </row>
        <row r="5724">
          <cell r="A5724">
            <v>42154</v>
          </cell>
          <cell r="B5724">
            <v>0</v>
          </cell>
        </row>
        <row r="5725">
          <cell r="A5725">
            <v>42155</v>
          </cell>
          <cell r="B5725">
            <v>0</v>
          </cell>
        </row>
        <row r="5726">
          <cell r="A5726">
            <v>42156</v>
          </cell>
          <cell r="B5726">
            <v>0.1313</v>
          </cell>
        </row>
        <row r="5727">
          <cell r="A5727">
            <v>42157</v>
          </cell>
          <cell r="B5727">
            <v>0.1313</v>
          </cell>
        </row>
        <row r="5728">
          <cell r="A5728">
            <v>42158</v>
          </cell>
          <cell r="B5728">
            <v>0.1313</v>
          </cell>
        </row>
        <row r="5729">
          <cell r="A5729">
            <v>42159</v>
          </cell>
          <cell r="B5729">
            <v>0</v>
          </cell>
        </row>
        <row r="5730">
          <cell r="A5730">
            <v>42160</v>
          </cell>
          <cell r="B5730">
            <v>0.13639999999999999</v>
          </cell>
        </row>
        <row r="5731">
          <cell r="A5731">
            <v>42161</v>
          </cell>
          <cell r="B5731">
            <v>0</v>
          </cell>
        </row>
        <row r="5732">
          <cell r="A5732">
            <v>42162</v>
          </cell>
          <cell r="B5732">
            <v>0</v>
          </cell>
        </row>
        <row r="5733">
          <cell r="A5733">
            <v>42163</v>
          </cell>
          <cell r="B5733">
            <v>0.13639999999999999</v>
          </cell>
        </row>
        <row r="5734">
          <cell r="A5734">
            <v>42164</v>
          </cell>
          <cell r="B5734">
            <v>0.13639999999999999</v>
          </cell>
        </row>
        <row r="5735">
          <cell r="A5735">
            <v>42165</v>
          </cell>
          <cell r="B5735">
            <v>0.13639999999999999</v>
          </cell>
        </row>
        <row r="5736">
          <cell r="A5736">
            <v>42166</v>
          </cell>
          <cell r="B5736">
            <v>0.13639999999999999</v>
          </cell>
        </row>
        <row r="5737">
          <cell r="A5737">
            <v>42167</v>
          </cell>
          <cell r="B5737">
            <v>0.13639999999999999</v>
          </cell>
        </row>
        <row r="5738">
          <cell r="A5738">
            <v>42168</v>
          </cell>
          <cell r="B5738">
            <v>0</v>
          </cell>
        </row>
        <row r="5739">
          <cell r="A5739">
            <v>42169</v>
          </cell>
          <cell r="B5739">
            <v>0</v>
          </cell>
        </row>
        <row r="5740">
          <cell r="A5740">
            <v>42170</v>
          </cell>
          <cell r="B5740">
            <v>0.13639999999999999</v>
          </cell>
        </row>
        <row r="5741">
          <cell r="A5741">
            <v>42171</v>
          </cell>
          <cell r="B5741">
            <v>0.13639999999999999</v>
          </cell>
        </row>
        <row r="5742">
          <cell r="A5742">
            <v>42172</v>
          </cell>
          <cell r="B5742">
            <v>0.13639999999999999</v>
          </cell>
        </row>
        <row r="5743">
          <cell r="A5743">
            <v>42173</v>
          </cell>
          <cell r="B5743">
            <v>0.13639999999999999</v>
          </cell>
        </row>
        <row r="5744">
          <cell r="A5744">
            <v>42174</v>
          </cell>
          <cell r="B5744">
            <v>0.13639999999999999</v>
          </cell>
        </row>
        <row r="5745">
          <cell r="A5745">
            <v>42175</v>
          </cell>
          <cell r="B5745">
            <v>0</v>
          </cell>
        </row>
        <row r="5746">
          <cell r="A5746">
            <v>42176</v>
          </cell>
          <cell r="B5746">
            <v>0</v>
          </cell>
        </row>
        <row r="5747">
          <cell r="A5747">
            <v>42177</v>
          </cell>
          <cell r="B5747">
            <v>0.13639999999999999</v>
          </cell>
        </row>
        <row r="5748">
          <cell r="A5748">
            <v>42178</v>
          </cell>
          <cell r="B5748">
            <v>0.13639999999999999</v>
          </cell>
        </row>
        <row r="5749">
          <cell r="A5749">
            <v>42179</v>
          </cell>
          <cell r="B5749">
            <v>0.13639999999999999</v>
          </cell>
        </row>
        <row r="5750">
          <cell r="A5750">
            <v>42180</v>
          </cell>
          <cell r="B5750">
            <v>0.13639999999999999</v>
          </cell>
        </row>
        <row r="5751">
          <cell r="A5751">
            <v>42181</v>
          </cell>
          <cell r="B5751">
            <v>0.13639999999999999</v>
          </cell>
        </row>
        <row r="5752">
          <cell r="A5752">
            <v>42182</v>
          </cell>
          <cell r="B5752">
            <v>0</v>
          </cell>
        </row>
        <row r="5753">
          <cell r="A5753">
            <v>42183</v>
          </cell>
          <cell r="B5753">
            <v>0</v>
          </cell>
        </row>
        <row r="5754">
          <cell r="A5754">
            <v>42184</v>
          </cell>
          <cell r="B5754">
            <v>0.13639999999999999</v>
          </cell>
        </row>
        <row r="5755">
          <cell r="A5755">
            <v>42185</v>
          </cell>
          <cell r="B5755">
            <v>0.13639999999999999</v>
          </cell>
        </row>
        <row r="5756">
          <cell r="A5756">
            <v>42186</v>
          </cell>
          <cell r="B5756">
            <v>0.13639999999999999</v>
          </cell>
        </row>
        <row r="5757">
          <cell r="A5757">
            <v>42187</v>
          </cell>
          <cell r="B5757">
            <v>0.13639999999999999</v>
          </cell>
        </row>
        <row r="5758">
          <cell r="A5758">
            <v>42188</v>
          </cell>
          <cell r="B5758">
            <v>0.13639999999999999</v>
          </cell>
        </row>
        <row r="5759">
          <cell r="A5759">
            <v>42189</v>
          </cell>
          <cell r="B5759">
            <v>0</v>
          </cell>
        </row>
        <row r="5760">
          <cell r="A5760">
            <v>42190</v>
          </cell>
          <cell r="B5760">
            <v>0</v>
          </cell>
        </row>
        <row r="5761">
          <cell r="A5761">
            <v>42191</v>
          </cell>
          <cell r="B5761">
            <v>0.13639999999999999</v>
          </cell>
        </row>
        <row r="5762">
          <cell r="A5762">
            <v>42192</v>
          </cell>
          <cell r="B5762">
            <v>0.13639999999999999</v>
          </cell>
        </row>
        <row r="5763">
          <cell r="A5763">
            <v>42193</v>
          </cell>
          <cell r="B5763">
            <v>0.13639999999999999</v>
          </cell>
        </row>
        <row r="5764">
          <cell r="A5764">
            <v>42194</v>
          </cell>
          <cell r="B5764">
            <v>0.13639999999999999</v>
          </cell>
        </row>
        <row r="5765">
          <cell r="A5765">
            <v>42195</v>
          </cell>
          <cell r="B5765">
            <v>0.13639999999999999</v>
          </cell>
        </row>
        <row r="5766">
          <cell r="A5766">
            <v>42196</v>
          </cell>
          <cell r="B5766">
            <v>0</v>
          </cell>
        </row>
        <row r="5767">
          <cell r="A5767">
            <v>42197</v>
          </cell>
          <cell r="B5767">
            <v>0</v>
          </cell>
        </row>
        <row r="5768">
          <cell r="A5768">
            <v>42198</v>
          </cell>
          <cell r="B5768">
            <v>0.13639999999999999</v>
          </cell>
        </row>
        <row r="5769">
          <cell r="A5769">
            <v>42199</v>
          </cell>
          <cell r="B5769">
            <v>0.13639999999999999</v>
          </cell>
        </row>
        <row r="5770">
          <cell r="A5770">
            <v>42200</v>
          </cell>
          <cell r="B5770">
            <v>0.13639999999999999</v>
          </cell>
        </row>
        <row r="5771">
          <cell r="A5771">
            <v>42201</v>
          </cell>
          <cell r="B5771">
            <v>0.13639999999999999</v>
          </cell>
        </row>
        <row r="5772">
          <cell r="A5772">
            <v>42202</v>
          </cell>
          <cell r="B5772">
            <v>0.13639999999999999</v>
          </cell>
        </row>
        <row r="5773">
          <cell r="A5773">
            <v>42203</v>
          </cell>
          <cell r="B5773">
            <v>0</v>
          </cell>
        </row>
        <row r="5774">
          <cell r="A5774">
            <v>42204</v>
          </cell>
          <cell r="B5774">
            <v>0</v>
          </cell>
        </row>
        <row r="5775">
          <cell r="A5775">
            <v>42205</v>
          </cell>
          <cell r="B5775">
            <v>0.13639999999999999</v>
          </cell>
        </row>
        <row r="5776">
          <cell r="A5776">
            <v>42206</v>
          </cell>
          <cell r="B5776">
            <v>0.13639999999999999</v>
          </cell>
        </row>
        <row r="5777">
          <cell r="A5777">
            <v>42207</v>
          </cell>
          <cell r="B5777">
            <v>0.13639999999999999</v>
          </cell>
        </row>
        <row r="5778">
          <cell r="A5778">
            <v>42208</v>
          </cell>
          <cell r="B5778">
            <v>0.13639999999999999</v>
          </cell>
        </row>
        <row r="5779">
          <cell r="A5779">
            <v>42209</v>
          </cell>
          <cell r="B5779">
            <v>0.13639999999999999</v>
          </cell>
        </row>
        <row r="5780">
          <cell r="A5780">
            <v>42210</v>
          </cell>
          <cell r="B5780">
            <v>0</v>
          </cell>
        </row>
        <row r="5781">
          <cell r="A5781">
            <v>42211</v>
          </cell>
          <cell r="B5781">
            <v>0</v>
          </cell>
        </row>
        <row r="5782">
          <cell r="A5782">
            <v>42212</v>
          </cell>
          <cell r="B5782">
            <v>0.13639999999999999</v>
          </cell>
        </row>
        <row r="5783">
          <cell r="A5783">
            <v>42213</v>
          </cell>
          <cell r="B5783">
            <v>0.13639999999999999</v>
          </cell>
        </row>
        <row r="5784">
          <cell r="A5784">
            <v>42214</v>
          </cell>
          <cell r="B5784">
            <v>0.13639999999999999</v>
          </cell>
        </row>
        <row r="5785">
          <cell r="A5785">
            <v>42215</v>
          </cell>
          <cell r="B5785">
            <v>0.14130000000000001</v>
          </cell>
        </row>
        <row r="5786">
          <cell r="A5786">
            <v>42216</v>
          </cell>
          <cell r="B5786">
            <v>0.14130000000000001</v>
          </cell>
        </row>
        <row r="5787">
          <cell r="A5787">
            <v>42217</v>
          </cell>
          <cell r="B5787">
            <v>0</v>
          </cell>
        </row>
        <row r="5788">
          <cell r="A5788">
            <v>42218</v>
          </cell>
          <cell r="B5788">
            <v>0</v>
          </cell>
        </row>
        <row r="5789">
          <cell r="A5789">
            <v>42219</v>
          </cell>
          <cell r="B5789">
            <v>0.14130000000000001</v>
          </cell>
        </row>
        <row r="5790">
          <cell r="A5790">
            <v>42220</v>
          </cell>
          <cell r="B5790">
            <v>0.14130000000000001</v>
          </cell>
        </row>
        <row r="5791">
          <cell r="A5791">
            <v>42221</v>
          </cell>
          <cell r="B5791">
            <v>0.14130000000000001</v>
          </cell>
        </row>
        <row r="5792">
          <cell r="A5792">
            <v>42222</v>
          </cell>
          <cell r="B5792">
            <v>0.14130000000000001</v>
          </cell>
        </row>
        <row r="5793">
          <cell r="A5793">
            <v>42223</v>
          </cell>
          <cell r="B5793">
            <v>0.14130000000000001</v>
          </cell>
        </row>
        <row r="5794">
          <cell r="A5794">
            <v>42224</v>
          </cell>
          <cell r="B5794">
            <v>0</v>
          </cell>
        </row>
        <row r="5795">
          <cell r="A5795">
            <v>42225</v>
          </cell>
          <cell r="B5795">
            <v>0</v>
          </cell>
        </row>
        <row r="5796">
          <cell r="A5796">
            <v>42226</v>
          </cell>
          <cell r="B5796">
            <v>0.14130000000000001</v>
          </cell>
        </row>
        <row r="5797">
          <cell r="A5797">
            <v>42227</v>
          </cell>
          <cell r="B5797">
            <v>0.14130000000000001</v>
          </cell>
        </row>
        <row r="5798">
          <cell r="A5798">
            <v>42228</v>
          </cell>
          <cell r="B5798">
            <v>0.14130000000000001</v>
          </cell>
        </row>
        <row r="5799">
          <cell r="A5799">
            <v>42229</v>
          </cell>
          <cell r="B5799">
            <v>0.14130000000000001</v>
          </cell>
        </row>
        <row r="5800">
          <cell r="A5800">
            <v>42230</v>
          </cell>
          <cell r="B5800">
            <v>0.14130000000000001</v>
          </cell>
        </row>
        <row r="5801">
          <cell r="A5801">
            <v>42231</v>
          </cell>
          <cell r="B5801">
            <v>0</v>
          </cell>
        </row>
        <row r="5802">
          <cell r="A5802">
            <v>42232</v>
          </cell>
          <cell r="B5802">
            <v>0</v>
          </cell>
        </row>
        <row r="5803">
          <cell r="A5803">
            <v>42233</v>
          </cell>
          <cell r="B5803">
            <v>0.14130000000000001</v>
          </cell>
        </row>
        <row r="5804">
          <cell r="A5804">
            <v>42234</v>
          </cell>
          <cell r="B5804">
            <v>0.14130000000000001</v>
          </cell>
        </row>
        <row r="5805">
          <cell r="A5805">
            <v>42235</v>
          </cell>
          <cell r="B5805">
            <v>0.14130000000000001</v>
          </cell>
        </row>
        <row r="5806">
          <cell r="A5806">
            <v>42236</v>
          </cell>
          <cell r="B5806">
            <v>0.14130000000000001</v>
          </cell>
        </row>
        <row r="5807">
          <cell r="A5807">
            <v>42237</v>
          </cell>
          <cell r="B5807">
            <v>0.14130000000000001</v>
          </cell>
        </row>
        <row r="5808">
          <cell r="A5808">
            <v>42238</v>
          </cell>
          <cell r="B5808">
            <v>0</v>
          </cell>
        </row>
        <row r="5809">
          <cell r="A5809">
            <v>42239</v>
          </cell>
          <cell r="B5809">
            <v>0</v>
          </cell>
        </row>
        <row r="5810">
          <cell r="A5810">
            <v>42240</v>
          </cell>
          <cell r="B5810">
            <v>0.14130000000000001</v>
          </cell>
        </row>
        <row r="5811">
          <cell r="A5811">
            <v>42241</v>
          </cell>
          <cell r="B5811">
            <v>0.14130000000000001</v>
          </cell>
        </row>
        <row r="5812">
          <cell r="A5812">
            <v>42242</v>
          </cell>
          <cell r="B5812">
            <v>0.14130000000000001</v>
          </cell>
        </row>
        <row r="5813">
          <cell r="A5813">
            <v>42243</v>
          </cell>
          <cell r="B5813">
            <v>0.14130000000000001</v>
          </cell>
        </row>
        <row r="5814">
          <cell r="A5814">
            <v>42244</v>
          </cell>
          <cell r="B5814">
            <v>0.14130000000000001</v>
          </cell>
        </row>
        <row r="5815">
          <cell r="A5815">
            <v>42245</v>
          </cell>
          <cell r="B5815">
            <v>0</v>
          </cell>
        </row>
        <row r="5816">
          <cell r="A5816">
            <v>42246</v>
          </cell>
          <cell r="B5816">
            <v>0</v>
          </cell>
        </row>
        <row r="5817">
          <cell r="A5817">
            <v>42247</v>
          </cell>
          <cell r="B5817">
            <v>0.14130000000000001</v>
          </cell>
        </row>
        <row r="5818">
          <cell r="A5818">
            <v>42248</v>
          </cell>
          <cell r="B5818">
            <v>0.14130000000000001</v>
          </cell>
        </row>
        <row r="5819">
          <cell r="A5819">
            <v>42249</v>
          </cell>
          <cell r="B5819">
            <v>0.14130000000000001</v>
          </cell>
        </row>
        <row r="5820">
          <cell r="A5820">
            <v>42250</v>
          </cell>
          <cell r="B5820">
            <v>0.14130000000000001</v>
          </cell>
        </row>
        <row r="5821">
          <cell r="A5821">
            <v>42251</v>
          </cell>
          <cell r="B5821">
            <v>0.14130000000000001</v>
          </cell>
        </row>
        <row r="5822">
          <cell r="A5822">
            <v>42252</v>
          </cell>
          <cell r="B5822">
            <v>0</v>
          </cell>
        </row>
        <row r="5823">
          <cell r="A5823">
            <v>42253</v>
          </cell>
          <cell r="B5823">
            <v>0</v>
          </cell>
        </row>
        <row r="5824">
          <cell r="A5824">
            <v>42254</v>
          </cell>
          <cell r="B5824">
            <v>0</v>
          </cell>
        </row>
        <row r="5825">
          <cell r="A5825">
            <v>42255</v>
          </cell>
          <cell r="B5825">
            <v>0.14130000000000001</v>
          </cell>
        </row>
        <row r="5826">
          <cell r="A5826">
            <v>42256</v>
          </cell>
          <cell r="B5826">
            <v>0.14130000000000001</v>
          </cell>
        </row>
        <row r="5827">
          <cell r="A5827">
            <v>42257</v>
          </cell>
          <cell r="B5827">
            <v>0.14130000000000001</v>
          </cell>
        </row>
        <row r="5828">
          <cell r="A5828">
            <v>42258</v>
          </cell>
          <cell r="B5828">
            <v>0.14130000000000001</v>
          </cell>
        </row>
        <row r="5829">
          <cell r="A5829">
            <v>42259</v>
          </cell>
          <cell r="B5829">
            <v>0</v>
          </cell>
        </row>
        <row r="5830">
          <cell r="A5830">
            <v>42260</v>
          </cell>
          <cell r="B5830">
            <v>0</v>
          </cell>
        </row>
        <row r="5831">
          <cell r="A5831">
            <v>42261</v>
          </cell>
          <cell r="B5831">
            <v>0.14130000000000001</v>
          </cell>
        </row>
        <row r="5832">
          <cell r="A5832">
            <v>42262</v>
          </cell>
          <cell r="B5832">
            <v>0.14130000000000001</v>
          </cell>
        </row>
        <row r="5833">
          <cell r="A5833">
            <v>42263</v>
          </cell>
          <cell r="B5833">
            <v>0.14130000000000001</v>
          </cell>
        </row>
        <row r="5834">
          <cell r="A5834">
            <v>42264</v>
          </cell>
          <cell r="B5834">
            <v>0.14130000000000001</v>
          </cell>
        </row>
        <row r="5835">
          <cell r="A5835">
            <v>42265</v>
          </cell>
          <cell r="B5835">
            <v>0.14130000000000001</v>
          </cell>
        </row>
        <row r="5836">
          <cell r="A5836">
            <v>42266</v>
          </cell>
          <cell r="B5836">
            <v>0</v>
          </cell>
        </row>
        <row r="5837">
          <cell r="A5837">
            <v>42267</v>
          </cell>
          <cell r="B5837">
            <v>0</v>
          </cell>
        </row>
        <row r="5838">
          <cell r="A5838">
            <v>42268</v>
          </cell>
          <cell r="B5838">
            <v>0.14130000000000001</v>
          </cell>
        </row>
        <row r="5839">
          <cell r="A5839">
            <v>42269</v>
          </cell>
          <cell r="B5839">
            <v>0.14130000000000001</v>
          </cell>
        </row>
        <row r="5840">
          <cell r="A5840">
            <v>42270</v>
          </cell>
          <cell r="B5840">
            <v>0.14130000000000001</v>
          </cell>
        </row>
        <row r="5841">
          <cell r="A5841">
            <v>42271</v>
          </cell>
          <cell r="B5841">
            <v>0.14130000000000001</v>
          </cell>
        </row>
        <row r="5842">
          <cell r="A5842">
            <v>42272</v>
          </cell>
          <cell r="B5842">
            <v>0.14130000000000001</v>
          </cell>
        </row>
        <row r="5843">
          <cell r="A5843">
            <v>42273</v>
          </cell>
          <cell r="B5843">
            <v>0</v>
          </cell>
        </row>
        <row r="5844">
          <cell r="A5844">
            <v>42274</v>
          </cell>
          <cell r="B5844">
            <v>0</v>
          </cell>
        </row>
        <row r="5845">
          <cell r="A5845">
            <v>42275</v>
          </cell>
          <cell r="B5845">
            <v>0.14130000000000001</v>
          </cell>
        </row>
        <row r="5846">
          <cell r="A5846">
            <v>42276</v>
          </cell>
          <cell r="B5846">
            <v>0.14130000000000001</v>
          </cell>
        </row>
        <row r="5847">
          <cell r="A5847">
            <v>42277</v>
          </cell>
          <cell r="B5847">
            <v>0.14130000000000001</v>
          </cell>
        </row>
        <row r="5848">
          <cell r="A5848">
            <v>42278</v>
          </cell>
          <cell r="B5848">
            <v>0.14130000000000001</v>
          </cell>
        </row>
        <row r="5849">
          <cell r="A5849">
            <v>42279</v>
          </cell>
          <cell r="B5849">
            <v>0.14130000000000001</v>
          </cell>
        </row>
        <row r="5850">
          <cell r="A5850">
            <v>42280</v>
          </cell>
          <cell r="B5850">
            <v>0</v>
          </cell>
        </row>
        <row r="5851">
          <cell r="A5851">
            <v>42281</v>
          </cell>
          <cell r="B5851">
            <v>0</v>
          </cell>
        </row>
        <row r="5852">
          <cell r="A5852">
            <v>42282</v>
          </cell>
          <cell r="B5852">
            <v>0.14130000000000001</v>
          </cell>
        </row>
        <row r="5853">
          <cell r="A5853">
            <v>42283</v>
          </cell>
          <cell r="B5853">
            <v>0.14130000000000001</v>
          </cell>
        </row>
        <row r="5854">
          <cell r="A5854">
            <v>42284</v>
          </cell>
          <cell r="B5854">
            <v>0.14130000000000001</v>
          </cell>
        </row>
        <row r="5855">
          <cell r="A5855">
            <v>42285</v>
          </cell>
          <cell r="B5855">
            <v>0.14130000000000001</v>
          </cell>
        </row>
        <row r="5856">
          <cell r="A5856">
            <v>42286</v>
          </cell>
          <cell r="B5856">
            <v>0.14130000000000001</v>
          </cell>
        </row>
        <row r="5857">
          <cell r="A5857">
            <v>42287</v>
          </cell>
          <cell r="B5857">
            <v>0</v>
          </cell>
        </row>
        <row r="5858">
          <cell r="A5858">
            <v>42288</v>
          </cell>
          <cell r="B5858">
            <v>0</v>
          </cell>
        </row>
        <row r="5859">
          <cell r="A5859">
            <v>42289</v>
          </cell>
          <cell r="B5859">
            <v>0</v>
          </cell>
        </row>
        <row r="5860">
          <cell r="A5860">
            <v>42290</v>
          </cell>
          <cell r="B5860">
            <v>0.14130000000000001</v>
          </cell>
        </row>
        <row r="5861">
          <cell r="A5861">
            <v>42291</v>
          </cell>
          <cell r="B5861">
            <v>0.14130000000000001</v>
          </cell>
        </row>
        <row r="5862">
          <cell r="A5862">
            <v>42292</v>
          </cell>
          <cell r="B5862">
            <v>0.14130000000000001</v>
          </cell>
        </row>
        <row r="5863">
          <cell r="A5863">
            <v>42293</v>
          </cell>
          <cell r="B5863">
            <v>0.14130000000000001</v>
          </cell>
        </row>
        <row r="5864">
          <cell r="A5864">
            <v>42294</v>
          </cell>
          <cell r="B5864">
            <v>0</v>
          </cell>
        </row>
        <row r="5865">
          <cell r="A5865">
            <v>42295</v>
          </cell>
          <cell r="B5865">
            <v>0</v>
          </cell>
        </row>
        <row r="5866">
          <cell r="A5866">
            <v>42296</v>
          </cell>
          <cell r="B5866">
            <v>0.14130000000000001</v>
          </cell>
        </row>
        <row r="5867">
          <cell r="A5867">
            <v>42297</v>
          </cell>
          <cell r="B5867">
            <v>0.14130000000000001</v>
          </cell>
        </row>
        <row r="5868">
          <cell r="A5868">
            <v>42298</v>
          </cell>
          <cell r="B5868">
            <v>0.14130000000000001</v>
          </cell>
        </row>
        <row r="5869">
          <cell r="A5869">
            <v>42299</v>
          </cell>
          <cell r="B5869">
            <v>0.1414</v>
          </cell>
        </row>
        <row r="5870">
          <cell r="A5870">
            <v>42300</v>
          </cell>
          <cell r="B5870">
            <v>0.1414</v>
          </cell>
        </row>
        <row r="5871">
          <cell r="A5871">
            <v>42301</v>
          </cell>
          <cell r="B5871">
            <v>0</v>
          </cell>
        </row>
        <row r="5872">
          <cell r="A5872">
            <v>42302</v>
          </cell>
          <cell r="B5872">
            <v>0</v>
          </cell>
        </row>
        <row r="5873">
          <cell r="A5873">
            <v>42303</v>
          </cell>
          <cell r="B5873">
            <v>0.1414</v>
          </cell>
        </row>
        <row r="5874">
          <cell r="A5874">
            <v>42304</v>
          </cell>
          <cell r="B5874">
            <v>0.1414</v>
          </cell>
        </row>
        <row r="5875">
          <cell r="A5875">
            <v>42305</v>
          </cell>
          <cell r="B5875">
            <v>0.1414</v>
          </cell>
        </row>
        <row r="5876">
          <cell r="A5876">
            <v>42306</v>
          </cell>
          <cell r="B5876">
            <v>0.1414</v>
          </cell>
        </row>
        <row r="5877">
          <cell r="A5877">
            <v>42307</v>
          </cell>
          <cell r="B5877">
            <v>0.1414</v>
          </cell>
        </row>
        <row r="5878">
          <cell r="A5878">
            <v>42308</v>
          </cell>
          <cell r="B5878">
            <v>0</v>
          </cell>
        </row>
        <row r="5879">
          <cell r="A5879">
            <v>42309</v>
          </cell>
          <cell r="B5879">
            <v>0</v>
          </cell>
        </row>
        <row r="5880">
          <cell r="A5880">
            <v>42310</v>
          </cell>
          <cell r="B5880">
            <v>0</v>
          </cell>
        </row>
        <row r="5881">
          <cell r="A5881">
            <v>42311</v>
          </cell>
          <cell r="B5881">
            <v>0.1414</v>
          </cell>
        </row>
        <row r="5882">
          <cell r="A5882">
            <v>42312</v>
          </cell>
          <cell r="B5882">
            <v>0.1414</v>
          </cell>
        </row>
        <row r="5883">
          <cell r="A5883">
            <v>42313</v>
          </cell>
          <cell r="B5883">
            <v>0.1414</v>
          </cell>
        </row>
        <row r="5884">
          <cell r="A5884">
            <v>42314</v>
          </cell>
          <cell r="B5884">
            <v>0.1414</v>
          </cell>
        </row>
        <row r="5885">
          <cell r="A5885">
            <v>42315</v>
          </cell>
          <cell r="B5885">
            <v>0</v>
          </cell>
        </row>
        <row r="5886">
          <cell r="A5886">
            <v>42316</v>
          </cell>
          <cell r="B5886">
            <v>0</v>
          </cell>
        </row>
        <row r="5887">
          <cell r="A5887">
            <v>42317</v>
          </cell>
          <cell r="B5887">
            <v>0.1414</v>
          </cell>
        </row>
        <row r="5888">
          <cell r="A5888">
            <v>42318</v>
          </cell>
          <cell r="B5888">
            <v>0.1414</v>
          </cell>
        </row>
        <row r="5889">
          <cell r="A5889">
            <v>42319</v>
          </cell>
          <cell r="B5889">
            <v>0.1414</v>
          </cell>
        </row>
        <row r="5890">
          <cell r="A5890">
            <v>42320</v>
          </cell>
          <cell r="B5890">
            <v>0.1414</v>
          </cell>
        </row>
        <row r="5891">
          <cell r="A5891">
            <v>42321</v>
          </cell>
          <cell r="B5891">
            <v>0.1414</v>
          </cell>
        </row>
        <row r="5892">
          <cell r="A5892">
            <v>42322</v>
          </cell>
          <cell r="B5892">
            <v>0</v>
          </cell>
        </row>
        <row r="5893">
          <cell r="A5893">
            <v>42323</v>
          </cell>
          <cell r="B5893">
            <v>0</v>
          </cell>
        </row>
        <row r="5894">
          <cell r="A5894">
            <v>42324</v>
          </cell>
          <cell r="B5894">
            <v>0.1414</v>
          </cell>
        </row>
        <row r="5895">
          <cell r="A5895">
            <v>42325</v>
          </cell>
          <cell r="B5895">
            <v>0.1414</v>
          </cell>
        </row>
        <row r="5896">
          <cell r="A5896">
            <v>42326</v>
          </cell>
          <cell r="B5896">
            <v>0.1414</v>
          </cell>
        </row>
        <row r="5897">
          <cell r="A5897">
            <v>42327</v>
          </cell>
          <cell r="B5897">
            <v>0.1414</v>
          </cell>
        </row>
        <row r="5898">
          <cell r="A5898">
            <v>42328</v>
          </cell>
          <cell r="B5898">
            <v>0.1414</v>
          </cell>
        </row>
        <row r="5899">
          <cell r="A5899">
            <v>42329</v>
          </cell>
          <cell r="B5899">
            <v>0</v>
          </cell>
        </row>
        <row r="5900">
          <cell r="A5900">
            <v>42330</v>
          </cell>
          <cell r="B5900">
            <v>0</v>
          </cell>
        </row>
        <row r="5901">
          <cell r="A5901">
            <v>42331</v>
          </cell>
          <cell r="B5901">
            <v>0.1414</v>
          </cell>
        </row>
        <row r="5902">
          <cell r="A5902">
            <v>42332</v>
          </cell>
          <cell r="B5902">
            <v>0.1414</v>
          </cell>
        </row>
        <row r="5903">
          <cell r="A5903">
            <v>42333</v>
          </cell>
          <cell r="B5903">
            <v>0.1414</v>
          </cell>
        </row>
        <row r="5904">
          <cell r="A5904">
            <v>42334</v>
          </cell>
          <cell r="B5904">
            <v>0.1414</v>
          </cell>
        </row>
        <row r="5905">
          <cell r="A5905">
            <v>42335</v>
          </cell>
          <cell r="B5905">
            <v>0.1414</v>
          </cell>
        </row>
        <row r="5906">
          <cell r="A5906">
            <v>42336</v>
          </cell>
          <cell r="B5906">
            <v>0</v>
          </cell>
        </row>
        <row r="5907">
          <cell r="A5907">
            <v>42337</v>
          </cell>
          <cell r="B5907">
            <v>0</v>
          </cell>
        </row>
        <row r="5908">
          <cell r="A5908">
            <v>42338</v>
          </cell>
          <cell r="B5908">
            <v>0.1414</v>
          </cell>
        </row>
        <row r="5909">
          <cell r="A5909">
            <v>42339</v>
          </cell>
          <cell r="B5909">
            <v>0.1414</v>
          </cell>
        </row>
        <row r="5910">
          <cell r="A5910">
            <v>42340</v>
          </cell>
          <cell r="B5910">
            <v>0.1414</v>
          </cell>
        </row>
        <row r="5911">
          <cell r="A5911">
            <v>42341</v>
          </cell>
          <cell r="B5911">
            <v>0.1414</v>
          </cell>
        </row>
        <row r="5912">
          <cell r="A5912">
            <v>42342</v>
          </cell>
          <cell r="B5912">
            <v>0.1414</v>
          </cell>
        </row>
        <row r="5913">
          <cell r="A5913">
            <v>42343</v>
          </cell>
          <cell r="B5913">
            <v>0</v>
          </cell>
        </row>
        <row r="5914">
          <cell r="A5914">
            <v>42344</v>
          </cell>
          <cell r="B5914">
            <v>0</v>
          </cell>
        </row>
        <row r="5915">
          <cell r="A5915">
            <v>42345</v>
          </cell>
          <cell r="B5915">
            <v>0.1414</v>
          </cell>
        </row>
        <row r="5916">
          <cell r="A5916">
            <v>42346</v>
          </cell>
          <cell r="B5916">
            <v>0.1414</v>
          </cell>
        </row>
        <row r="5917">
          <cell r="A5917">
            <v>42347</v>
          </cell>
          <cell r="B5917">
            <v>0.1414</v>
          </cell>
        </row>
        <row r="5918">
          <cell r="A5918">
            <v>42348</v>
          </cell>
          <cell r="B5918">
            <v>0.1414</v>
          </cell>
        </row>
        <row r="5919">
          <cell r="A5919">
            <v>42349</v>
          </cell>
          <cell r="B5919">
            <v>0.1414</v>
          </cell>
        </row>
        <row r="5920">
          <cell r="A5920">
            <v>42350</v>
          </cell>
          <cell r="B5920">
            <v>0</v>
          </cell>
        </row>
        <row r="5921">
          <cell r="A5921">
            <v>42351</v>
          </cell>
          <cell r="B5921">
            <v>0</v>
          </cell>
        </row>
        <row r="5922">
          <cell r="A5922">
            <v>42352</v>
          </cell>
          <cell r="B5922">
            <v>0.1414</v>
          </cell>
        </row>
        <row r="5923">
          <cell r="A5923">
            <v>42353</v>
          </cell>
          <cell r="B5923">
            <v>0.1414</v>
          </cell>
        </row>
        <row r="5924">
          <cell r="A5924">
            <v>42354</v>
          </cell>
          <cell r="B5924">
            <v>0.1414</v>
          </cell>
        </row>
        <row r="5925">
          <cell r="A5925">
            <v>42355</v>
          </cell>
          <cell r="B5925">
            <v>0.1414</v>
          </cell>
        </row>
        <row r="5926">
          <cell r="A5926">
            <v>42356</v>
          </cell>
          <cell r="B5926">
            <v>0.1414</v>
          </cell>
        </row>
        <row r="5927">
          <cell r="A5927">
            <v>42357</v>
          </cell>
          <cell r="B5927">
            <v>0</v>
          </cell>
        </row>
        <row r="5928">
          <cell r="A5928">
            <v>42358</v>
          </cell>
          <cell r="B5928">
            <v>0</v>
          </cell>
        </row>
        <row r="5929">
          <cell r="A5929">
            <v>42359</v>
          </cell>
          <cell r="B5929">
            <v>0.1414</v>
          </cell>
        </row>
        <row r="5930">
          <cell r="A5930">
            <v>42360</v>
          </cell>
          <cell r="B5930">
            <v>0.1414</v>
          </cell>
        </row>
        <row r="5931">
          <cell r="A5931">
            <v>42361</v>
          </cell>
          <cell r="B5931">
            <v>0.1414</v>
          </cell>
        </row>
        <row r="5932">
          <cell r="A5932">
            <v>42362</v>
          </cell>
          <cell r="B5932">
            <v>0.1414</v>
          </cell>
        </row>
        <row r="5933">
          <cell r="A5933">
            <v>42363</v>
          </cell>
          <cell r="B5933">
            <v>0</v>
          </cell>
        </row>
        <row r="5934">
          <cell r="A5934">
            <v>42364</v>
          </cell>
          <cell r="B5934">
            <v>0</v>
          </cell>
        </row>
        <row r="5935">
          <cell r="A5935">
            <v>42365</v>
          </cell>
          <cell r="B5935">
            <v>0</v>
          </cell>
        </row>
        <row r="5936">
          <cell r="A5936">
            <v>42366</v>
          </cell>
          <cell r="B5936">
            <v>0.1414</v>
          </cell>
        </row>
        <row r="5937">
          <cell r="A5937">
            <v>42367</v>
          </cell>
          <cell r="B5937">
            <v>0.1414</v>
          </cell>
        </row>
        <row r="5938">
          <cell r="A5938">
            <v>42368</v>
          </cell>
          <cell r="B5938">
            <v>0.1414</v>
          </cell>
        </row>
        <row r="5939">
          <cell r="A5939">
            <v>42369</v>
          </cell>
          <cell r="B5939">
            <v>0.1414</v>
          </cell>
        </row>
        <row r="5940">
          <cell r="A5940">
            <v>42370</v>
          </cell>
          <cell r="B5940">
            <v>0</v>
          </cell>
        </row>
        <row r="5941">
          <cell r="A5941">
            <v>42371</v>
          </cell>
          <cell r="B5941">
            <v>0</v>
          </cell>
        </row>
        <row r="5942">
          <cell r="A5942">
            <v>42372</v>
          </cell>
          <cell r="B5942">
            <v>0</v>
          </cell>
        </row>
        <row r="5943">
          <cell r="A5943">
            <v>42373</v>
          </cell>
          <cell r="B5943">
            <v>0.1414</v>
          </cell>
        </row>
        <row r="5944">
          <cell r="A5944">
            <v>42374</v>
          </cell>
          <cell r="B5944">
            <v>0.1414</v>
          </cell>
        </row>
        <row r="5945">
          <cell r="A5945">
            <v>42375</v>
          </cell>
          <cell r="B5945">
            <v>0.1414</v>
          </cell>
        </row>
        <row r="5946">
          <cell r="A5946">
            <v>42376</v>
          </cell>
          <cell r="B5946">
            <v>0.1414</v>
          </cell>
        </row>
        <row r="5947">
          <cell r="A5947">
            <v>42377</v>
          </cell>
          <cell r="B5947">
            <v>0.1414</v>
          </cell>
        </row>
        <row r="5948">
          <cell r="A5948">
            <v>42378</v>
          </cell>
          <cell r="B5948">
            <v>0</v>
          </cell>
        </row>
        <row r="5949">
          <cell r="A5949">
            <v>42379</v>
          </cell>
          <cell r="B5949">
            <v>0</v>
          </cell>
        </row>
        <row r="5950">
          <cell r="A5950">
            <v>42380</v>
          </cell>
          <cell r="B5950">
            <v>0.1414</v>
          </cell>
        </row>
        <row r="5951">
          <cell r="A5951">
            <v>42381</v>
          </cell>
          <cell r="B5951">
            <v>0.1414</v>
          </cell>
        </row>
        <row r="5952">
          <cell r="A5952">
            <v>42382</v>
          </cell>
          <cell r="B5952">
            <v>0.1414</v>
          </cell>
        </row>
        <row r="5953">
          <cell r="A5953">
            <v>42383</v>
          </cell>
          <cell r="B5953">
            <v>0.1414</v>
          </cell>
        </row>
        <row r="5954">
          <cell r="A5954">
            <v>42384</v>
          </cell>
          <cell r="B5954">
            <v>0.1414</v>
          </cell>
        </row>
        <row r="5955">
          <cell r="A5955">
            <v>42385</v>
          </cell>
          <cell r="B5955">
            <v>0</v>
          </cell>
        </row>
        <row r="5956">
          <cell r="A5956">
            <v>42386</v>
          </cell>
          <cell r="B5956">
            <v>0</v>
          </cell>
        </row>
        <row r="5957">
          <cell r="A5957">
            <v>42387</v>
          </cell>
          <cell r="B5957">
            <v>0.1414</v>
          </cell>
        </row>
        <row r="5958">
          <cell r="A5958">
            <v>42388</v>
          </cell>
          <cell r="B5958">
            <v>0.1414</v>
          </cell>
        </row>
        <row r="5959">
          <cell r="A5959">
            <v>42389</v>
          </cell>
          <cell r="B5959">
            <v>0.1414</v>
          </cell>
        </row>
        <row r="5960">
          <cell r="A5960">
            <v>42390</v>
          </cell>
          <cell r="B5960">
            <v>0.14130000000000001</v>
          </cell>
        </row>
        <row r="5961">
          <cell r="A5961">
            <v>42391</v>
          </cell>
          <cell r="B5961">
            <v>0.14130000000000001</v>
          </cell>
        </row>
        <row r="5962">
          <cell r="A5962">
            <v>42392</v>
          </cell>
          <cell r="B5962">
            <v>0</v>
          </cell>
        </row>
        <row r="5963">
          <cell r="A5963">
            <v>42393</v>
          </cell>
          <cell r="B5963">
            <v>0</v>
          </cell>
        </row>
        <row r="5964">
          <cell r="A5964">
            <v>42394</v>
          </cell>
          <cell r="B5964">
            <v>0.14130000000000001</v>
          </cell>
        </row>
        <row r="5965">
          <cell r="A5965">
            <v>42395</v>
          </cell>
          <cell r="B5965">
            <v>0.14130000000000001</v>
          </cell>
        </row>
        <row r="5966">
          <cell r="A5966">
            <v>42396</v>
          </cell>
          <cell r="B5966">
            <v>0.14130000000000001</v>
          </cell>
        </row>
        <row r="5967">
          <cell r="A5967">
            <v>42397</v>
          </cell>
          <cell r="B5967">
            <v>0.14130000000000001</v>
          </cell>
        </row>
        <row r="5968">
          <cell r="A5968">
            <v>42398</v>
          </cell>
          <cell r="B5968">
            <v>0.14130000000000001</v>
          </cell>
        </row>
        <row r="5969">
          <cell r="A5969">
            <v>42399</v>
          </cell>
          <cell r="B5969">
            <v>0</v>
          </cell>
        </row>
        <row r="5970">
          <cell r="A5970">
            <v>42400</v>
          </cell>
          <cell r="B5970">
            <v>0</v>
          </cell>
        </row>
        <row r="5971">
          <cell r="A5971">
            <v>42401</v>
          </cell>
          <cell r="B5971">
            <v>0.14130000000000001</v>
          </cell>
        </row>
        <row r="5972">
          <cell r="A5972">
            <v>42402</v>
          </cell>
          <cell r="B5972">
            <v>0.14130000000000001</v>
          </cell>
        </row>
        <row r="5973">
          <cell r="A5973">
            <v>42403</v>
          </cell>
          <cell r="B5973">
            <v>0.14130000000000001</v>
          </cell>
        </row>
        <row r="5974">
          <cell r="A5974">
            <v>42404</v>
          </cell>
          <cell r="B5974">
            <v>0.14130000000000001</v>
          </cell>
        </row>
        <row r="5975">
          <cell r="A5975">
            <v>42405</v>
          </cell>
          <cell r="B5975">
            <v>0.14130000000000001</v>
          </cell>
        </row>
        <row r="5976">
          <cell r="A5976">
            <v>42406</v>
          </cell>
          <cell r="B5976">
            <v>0</v>
          </cell>
        </row>
        <row r="5977">
          <cell r="A5977">
            <v>42407</v>
          </cell>
          <cell r="B5977">
            <v>0</v>
          </cell>
        </row>
        <row r="5978">
          <cell r="A5978">
            <v>42408</v>
          </cell>
          <cell r="B5978">
            <v>0</v>
          </cell>
        </row>
        <row r="5979">
          <cell r="A5979">
            <v>42409</v>
          </cell>
          <cell r="B5979">
            <v>0</v>
          </cell>
        </row>
        <row r="5980">
          <cell r="A5980">
            <v>42410</v>
          </cell>
          <cell r="B5980">
            <v>0.14130000000000001</v>
          </cell>
        </row>
        <row r="5981">
          <cell r="A5981">
            <v>42411</v>
          </cell>
          <cell r="B5981">
            <v>0.14130000000000001</v>
          </cell>
        </row>
        <row r="5982">
          <cell r="A5982">
            <v>42412</v>
          </cell>
          <cell r="B5982">
            <v>0.14130000000000001</v>
          </cell>
        </row>
        <row r="5983">
          <cell r="A5983">
            <v>42413</v>
          </cell>
          <cell r="B5983">
            <v>0</v>
          </cell>
        </row>
        <row r="5984">
          <cell r="A5984">
            <v>42414</v>
          </cell>
          <cell r="B5984">
            <v>0</v>
          </cell>
        </row>
        <row r="5985">
          <cell r="A5985">
            <v>42415</v>
          </cell>
          <cell r="B5985">
            <v>0.14130000000000001</v>
          </cell>
        </row>
        <row r="5986">
          <cell r="A5986">
            <v>42416</v>
          </cell>
          <cell r="B5986">
            <v>0.14130000000000001</v>
          </cell>
        </row>
        <row r="5987">
          <cell r="A5987">
            <v>42417</v>
          </cell>
          <cell r="B5987">
            <v>0.14130000000000001</v>
          </cell>
        </row>
        <row r="5988">
          <cell r="A5988">
            <v>42418</v>
          </cell>
          <cell r="B5988">
            <v>0.14130000000000001</v>
          </cell>
        </row>
        <row r="5989">
          <cell r="A5989">
            <v>42419</v>
          </cell>
          <cell r="B5989">
            <v>0.14130000000000001</v>
          </cell>
        </row>
        <row r="5990">
          <cell r="A5990">
            <v>42420</v>
          </cell>
          <cell r="B5990">
            <v>0</v>
          </cell>
        </row>
        <row r="5991">
          <cell r="A5991">
            <v>42421</v>
          </cell>
          <cell r="B5991">
            <v>0</v>
          </cell>
        </row>
        <row r="5992">
          <cell r="A5992">
            <v>42422</v>
          </cell>
          <cell r="B5992">
            <v>0.14130000000000001</v>
          </cell>
        </row>
        <row r="5993">
          <cell r="A5993">
            <v>42423</v>
          </cell>
          <cell r="B5993">
            <v>0.14130000000000001</v>
          </cell>
        </row>
        <row r="5994">
          <cell r="A5994">
            <v>42424</v>
          </cell>
          <cell r="B5994">
            <v>0.14130000000000001</v>
          </cell>
        </row>
        <row r="5995">
          <cell r="A5995">
            <v>42425</v>
          </cell>
          <cell r="B5995">
            <v>0.14130000000000001</v>
          </cell>
        </row>
        <row r="5996">
          <cell r="A5996">
            <v>42426</v>
          </cell>
          <cell r="B5996">
            <v>0.14130000000000001</v>
          </cell>
        </row>
        <row r="5997">
          <cell r="A5997">
            <v>42427</v>
          </cell>
          <cell r="B5997">
            <v>0</v>
          </cell>
        </row>
        <row r="5998">
          <cell r="A5998">
            <v>42428</v>
          </cell>
          <cell r="B5998">
            <v>0</v>
          </cell>
        </row>
        <row r="5999">
          <cell r="A5999">
            <v>42429</v>
          </cell>
          <cell r="B5999">
            <v>0.14130000000000001</v>
          </cell>
        </row>
        <row r="6000">
          <cell r="A6000">
            <v>42430</v>
          </cell>
          <cell r="B6000">
            <v>0.14130000000000001</v>
          </cell>
        </row>
        <row r="6001">
          <cell r="A6001">
            <v>42431</v>
          </cell>
          <cell r="B6001">
            <v>0.14130000000000001</v>
          </cell>
        </row>
        <row r="6002">
          <cell r="A6002">
            <v>42432</v>
          </cell>
          <cell r="B6002">
            <v>0.14130000000000001</v>
          </cell>
        </row>
        <row r="6003">
          <cell r="A6003">
            <v>42433</v>
          </cell>
          <cell r="B6003">
            <v>0.14130000000000001</v>
          </cell>
        </row>
        <row r="6004">
          <cell r="A6004">
            <v>42434</v>
          </cell>
          <cell r="B6004">
            <v>0</v>
          </cell>
        </row>
        <row r="6005">
          <cell r="A6005">
            <v>42435</v>
          </cell>
          <cell r="B6005">
            <v>0</v>
          </cell>
        </row>
        <row r="6006">
          <cell r="A6006">
            <v>42436</v>
          </cell>
          <cell r="B6006">
            <v>0.14130000000000001</v>
          </cell>
        </row>
        <row r="6007">
          <cell r="A6007">
            <v>42437</v>
          </cell>
          <cell r="B6007">
            <v>0.14130000000000001</v>
          </cell>
        </row>
        <row r="6008">
          <cell r="A6008">
            <v>42438</v>
          </cell>
          <cell r="B6008">
            <v>0.14130000000000001</v>
          </cell>
        </row>
        <row r="6009">
          <cell r="A6009">
            <v>42439</v>
          </cell>
          <cell r="B6009">
            <v>0.14130000000000001</v>
          </cell>
        </row>
        <row r="6010">
          <cell r="A6010">
            <v>42440</v>
          </cell>
          <cell r="B6010">
            <v>0.14130000000000001</v>
          </cell>
        </row>
        <row r="6011">
          <cell r="A6011">
            <v>42441</v>
          </cell>
          <cell r="B6011">
            <v>0</v>
          </cell>
        </row>
        <row r="6012">
          <cell r="A6012">
            <v>42442</v>
          </cell>
          <cell r="B6012">
            <v>0</v>
          </cell>
        </row>
        <row r="6013">
          <cell r="A6013">
            <v>42443</v>
          </cell>
          <cell r="B6013">
            <v>0.14130000000000001</v>
          </cell>
        </row>
        <row r="6014">
          <cell r="A6014">
            <v>42444</v>
          </cell>
          <cell r="B6014">
            <v>0.14130000000000001</v>
          </cell>
        </row>
        <row r="6015">
          <cell r="A6015">
            <v>42445</v>
          </cell>
          <cell r="B6015">
            <v>0.14130000000000001</v>
          </cell>
        </row>
        <row r="6016">
          <cell r="A6016">
            <v>42446</v>
          </cell>
          <cell r="B6016">
            <v>0.14130000000000001</v>
          </cell>
        </row>
        <row r="6017">
          <cell r="A6017">
            <v>42447</v>
          </cell>
          <cell r="B6017">
            <v>0.14130000000000001</v>
          </cell>
        </row>
        <row r="6018">
          <cell r="A6018">
            <v>42448</v>
          </cell>
          <cell r="B6018">
            <v>0</v>
          </cell>
        </row>
        <row r="6019">
          <cell r="A6019">
            <v>42449</v>
          </cell>
          <cell r="B6019">
            <v>0</v>
          </cell>
        </row>
        <row r="6020">
          <cell r="A6020">
            <v>42450</v>
          </cell>
          <cell r="B6020">
            <v>0.14130000000000001</v>
          </cell>
        </row>
        <row r="6021">
          <cell r="A6021">
            <v>42451</v>
          </cell>
          <cell r="B6021">
            <v>0.14130000000000001</v>
          </cell>
        </row>
        <row r="6022">
          <cell r="A6022">
            <v>42452</v>
          </cell>
          <cell r="B6022">
            <v>0.14130000000000001</v>
          </cell>
        </row>
        <row r="6023">
          <cell r="A6023">
            <v>42453</v>
          </cell>
          <cell r="B6023">
            <v>0.14130000000000001</v>
          </cell>
        </row>
        <row r="6024">
          <cell r="A6024">
            <v>42454</v>
          </cell>
          <cell r="B6024">
            <v>0</v>
          </cell>
        </row>
        <row r="6025">
          <cell r="A6025">
            <v>42455</v>
          </cell>
          <cell r="B6025">
            <v>0</v>
          </cell>
        </row>
        <row r="6026">
          <cell r="A6026">
            <v>42456</v>
          </cell>
          <cell r="B6026">
            <v>0</v>
          </cell>
        </row>
        <row r="6027">
          <cell r="A6027">
            <v>42457</v>
          </cell>
          <cell r="B6027">
            <v>0.14130000000000001</v>
          </cell>
        </row>
        <row r="6028">
          <cell r="A6028">
            <v>42458</v>
          </cell>
          <cell r="B6028">
            <v>0.14130000000000001</v>
          </cell>
        </row>
        <row r="6029">
          <cell r="A6029">
            <v>42459</v>
          </cell>
          <cell r="B6029">
            <v>0.14130000000000001</v>
          </cell>
        </row>
        <row r="6030">
          <cell r="A6030">
            <v>42460</v>
          </cell>
          <cell r="B6030">
            <v>0.14130000000000001</v>
          </cell>
        </row>
        <row r="6031">
          <cell r="A6031">
            <v>42461</v>
          </cell>
          <cell r="B6031">
            <v>0.14130000000000001</v>
          </cell>
        </row>
        <row r="6032">
          <cell r="A6032">
            <v>42462</v>
          </cell>
          <cell r="B6032">
            <v>0</v>
          </cell>
        </row>
        <row r="6033">
          <cell r="A6033">
            <v>42463</v>
          </cell>
          <cell r="B6033">
            <v>0</v>
          </cell>
        </row>
        <row r="6034">
          <cell r="A6034">
            <v>42464</v>
          </cell>
          <cell r="B6034">
            <v>0.14130000000000001</v>
          </cell>
        </row>
        <row r="6035">
          <cell r="A6035">
            <v>42465</v>
          </cell>
          <cell r="B6035">
            <v>0.14130000000000001</v>
          </cell>
        </row>
        <row r="6036">
          <cell r="A6036">
            <v>42466</v>
          </cell>
          <cell r="B6036">
            <v>0.14130000000000001</v>
          </cell>
        </row>
        <row r="6037">
          <cell r="A6037">
            <v>42467</v>
          </cell>
          <cell r="B6037">
            <v>0.14130000000000001</v>
          </cell>
        </row>
        <row r="6038">
          <cell r="A6038">
            <v>42468</v>
          </cell>
          <cell r="B6038">
            <v>0.14130000000000001</v>
          </cell>
        </row>
        <row r="6039">
          <cell r="A6039">
            <v>42469</v>
          </cell>
          <cell r="B6039">
            <v>0</v>
          </cell>
        </row>
        <row r="6040">
          <cell r="A6040">
            <v>42470</v>
          </cell>
          <cell r="B6040">
            <v>0</v>
          </cell>
        </row>
        <row r="6041">
          <cell r="A6041">
            <v>42471</v>
          </cell>
          <cell r="B6041">
            <v>0.14130000000000001</v>
          </cell>
        </row>
        <row r="6042">
          <cell r="A6042">
            <v>42472</v>
          </cell>
          <cell r="B6042">
            <v>0.14130000000000001</v>
          </cell>
        </row>
        <row r="6043">
          <cell r="A6043">
            <v>42473</v>
          </cell>
          <cell r="B6043">
            <v>0.14130000000000001</v>
          </cell>
        </row>
        <row r="6044">
          <cell r="A6044">
            <v>42474</v>
          </cell>
          <cell r="B6044">
            <v>0.14130000000000001</v>
          </cell>
        </row>
        <row r="6045">
          <cell r="A6045">
            <v>42475</v>
          </cell>
          <cell r="B6045">
            <v>0.14130000000000001</v>
          </cell>
        </row>
        <row r="6046">
          <cell r="A6046">
            <v>42476</v>
          </cell>
          <cell r="B6046">
            <v>0</v>
          </cell>
        </row>
        <row r="6047">
          <cell r="A6047">
            <v>42477</v>
          </cell>
          <cell r="B6047">
            <v>0</v>
          </cell>
        </row>
        <row r="6048">
          <cell r="A6048">
            <v>42478</v>
          </cell>
          <cell r="B6048">
            <v>0.14130000000000001</v>
          </cell>
        </row>
        <row r="6049">
          <cell r="A6049">
            <v>42479</v>
          </cell>
          <cell r="B6049">
            <v>0.14130000000000001</v>
          </cell>
        </row>
        <row r="6050">
          <cell r="A6050">
            <v>42480</v>
          </cell>
          <cell r="B6050">
            <v>0.14130000000000001</v>
          </cell>
        </row>
        <row r="6051">
          <cell r="A6051">
            <v>42481</v>
          </cell>
          <cell r="B6051">
            <v>0</v>
          </cell>
        </row>
        <row r="6052">
          <cell r="A6052">
            <v>42482</v>
          </cell>
          <cell r="B6052">
            <v>0.14130000000000001</v>
          </cell>
        </row>
        <row r="6053">
          <cell r="A6053">
            <v>42483</v>
          </cell>
          <cell r="B6053">
            <v>0</v>
          </cell>
        </row>
        <row r="6054">
          <cell r="A6054">
            <v>42484</v>
          </cell>
          <cell r="B6054">
            <v>0</v>
          </cell>
        </row>
        <row r="6055">
          <cell r="A6055">
            <v>42485</v>
          </cell>
          <cell r="B6055">
            <v>0.14130000000000001</v>
          </cell>
        </row>
        <row r="6056">
          <cell r="A6056">
            <v>42486</v>
          </cell>
          <cell r="B6056">
            <v>0.14130000000000001</v>
          </cell>
        </row>
        <row r="6057">
          <cell r="A6057">
            <v>42487</v>
          </cell>
          <cell r="B6057">
            <v>0.14130000000000001</v>
          </cell>
        </row>
        <row r="6058">
          <cell r="A6058">
            <v>42488</v>
          </cell>
          <cell r="B6058">
            <v>0.14130000000000001</v>
          </cell>
        </row>
        <row r="6059">
          <cell r="A6059">
            <v>42489</v>
          </cell>
          <cell r="B6059">
            <v>0.14130000000000001</v>
          </cell>
        </row>
        <row r="6060">
          <cell r="A6060">
            <v>42490</v>
          </cell>
          <cell r="B6060">
            <v>0</v>
          </cell>
        </row>
        <row r="6061">
          <cell r="A6061">
            <v>42491</v>
          </cell>
          <cell r="B6061">
            <v>0</v>
          </cell>
        </row>
        <row r="6062">
          <cell r="A6062">
            <v>42492</v>
          </cell>
          <cell r="B6062">
            <v>0.14130000000000001</v>
          </cell>
        </row>
        <row r="6063">
          <cell r="A6063">
            <v>42493</v>
          </cell>
          <cell r="B6063">
            <v>0.14130000000000001</v>
          </cell>
        </row>
        <row r="6064">
          <cell r="A6064">
            <v>42494</v>
          </cell>
          <cell r="B6064">
            <v>0.14130000000000001</v>
          </cell>
        </row>
        <row r="6065">
          <cell r="A6065">
            <v>42495</v>
          </cell>
          <cell r="B6065">
            <v>0.14130000000000001</v>
          </cell>
        </row>
        <row r="6066">
          <cell r="A6066">
            <v>42496</v>
          </cell>
          <cell r="B6066">
            <v>0.14130000000000001</v>
          </cell>
        </row>
        <row r="6067">
          <cell r="A6067">
            <v>42497</v>
          </cell>
          <cell r="B6067">
            <v>0</v>
          </cell>
        </row>
        <row r="6068">
          <cell r="A6068">
            <v>42498</v>
          </cell>
          <cell r="B6068">
            <v>0</v>
          </cell>
        </row>
        <row r="6069">
          <cell r="A6069">
            <v>42499</v>
          </cell>
          <cell r="B6069">
            <v>0.14130000000000001</v>
          </cell>
        </row>
        <row r="6070">
          <cell r="A6070">
            <v>42500</v>
          </cell>
          <cell r="B6070">
            <v>0.14130000000000001</v>
          </cell>
        </row>
        <row r="6071">
          <cell r="A6071">
            <v>42501</v>
          </cell>
          <cell r="B6071">
            <v>0.14130000000000001</v>
          </cell>
        </row>
        <row r="6072">
          <cell r="A6072">
            <v>42502</v>
          </cell>
          <cell r="B6072">
            <v>0.14130000000000001</v>
          </cell>
        </row>
        <row r="6073">
          <cell r="A6073">
            <v>42503</v>
          </cell>
          <cell r="B6073">
            <v>0.14130000000000001</v>
          </cell>
        </row>
        <row r="6074">
          <cell r="A6074">
            <v>42504</v>
          </cell>
          <cell r="B6074">
            <v>0</v>
          </cell>
        </row>
        <row r="6075">
          <cell r="A6075">
            <v>42505</v>
          </cell>
          <cell r="B6075">
            <v>0</v>
          </cell>
        </row>
        <row r="6076">
          <cell r="A6076">
            <v>42506</v>
          </cell>
          <cell r="B6076">
            <v>0.14130000000000001</v>
          </cell>
        </row>
        <row r="6077">
          <cell r="A6077">
            <v>42507</v>
          </cell>
          <cell r="B6077">
            <v>0.14130000000000001</v>
          </cell>
        </row>
        <row r="6078">
          <cell r="A6078">
            <v>42508</v>
          </cell>
          <cell r="B6078">
            <v>0.14130000000000001</v>
          </cell>
        </row>
        <row r="6079">
          <cell r="A6079">
            <v>42509</v>
          </cell>
          <cell r="B6079">
            <v>0.14130000000000001</v>
          </cell>
        </row>
        <row r="6080">
          <cell r="A6080">
            <v>42510</v>
          </cell>
          <cell r="B6080">
            <v>0.14130000000000001</v>
          </cell>
        </row>
        <row r="6081">
          <cell r="A6081">
            <v>42511</v>
          </cell>
          <cell r="B6081">
            <v>0</v>
          </cell>
        </row>
        <row r="6082">
          <cell r="A6082">
            <v>42512</v>
          </cell>
          <cell r="B6082">
            <v>0</v>
          </cell>
        </row>
        <row r="6083">
          <cell r="A6083">
            <v>42513</v>
          </cell>
          <cell r="B6083">
            <v>0.14130000000000001</v>
          </cell>
        </row>
        <row r="6084">
          <cell r="A6084">
            <v>42514</v>
          </cell>
          <cell r="B6084">
            <v>0.14130000000000001</v>
          </cell>
        </row>
        <row r="6085">
          <cell r="A6085">
            <v>42515</v>
          </cell>
          <cell r="B6085">
            <v>0.14130000000000001</v>
          </cell>
        </row>
        <row r="6086">
          <cell r="A6086">
            <v>42516</v>
          </cell>
          <cell r="B6086">
            <v>0</v>
          </cell>
        </row>
        <row r="6087">
          <cell r="A6087">
            <v>42517</v>
          </cell>
          <cell r="B6087">
            <v>0.14130000000000001</v>
          </cell>
        </row>
        <row r="6088">
          <cell r="A6088">
            <v>42518</v>
          </cell>
          <cell r="B6088">
            <v>0</v>
          </cell>
        </row>
        <row r="6089">
          <cell r="A6089">
            <v>42519</v>
          </cell>
          <cell r="B6089">
            <v>0</v>
          </cell>
        </row>
        <row r="6090">
          <cell r="A6090">
            <v>42520</v>
          </cell>
          <cell r="B6090">
            <v>0.14130000000000001</v>
          </cell>
        </row>
        <row r="6091">
          <cell r="A6091">
            <v>42521</v>
          </cell>
          <cell r="B6091">
            <v>0.14130000000000001</v>
          </cell>
        </row>
        <row r="6092">
          <cell r="A6092">
            <v>42522</v>
          </cell>
          <cell r="B6092">
            <v>0.14130000000000001</v>
          </cell>
        </row>
        <row r="6093">
          <cell r="A6093">
            <v>42523</v>
          </cell>
          <cell r="B6093">
            <v>0.14130000000000001</v>
          </cell>
        </row>
        <row r="6094">
          <cell r="A6094">
            <v>42524</v>
          </cell>
          <cell r="B6094">
            <v>0.14130000000000001</v>
          </cell>
        </row>
        <row r="6095">
          <cell r="A6095">
            <v>42525</v>
          </cell>
          <cell r="B6095">
            <v>0</v>
          </cell>
        </row>
        <row r="6096">
          <cell r="A6096">
            <v>42526</v>
          </cell>
          <cell r="B6096">
            <v>0</v>
          </cell>
        </row>
        <row r="6097">
          <cell r="A6097">
            <v>42527</v>
          </cell>
          <cell r="B6097">
            <v>0.14130000000000001</v>
          </cell>
        </row>
        <row r="6098">
          <cell r="A6098">
            <v>42528</v>
          </cell>
          <cell r="B6098">
            <v>0.14130000000000001</v>
          </cell>
        </row>
        <row r="6099">
          <cell r="A6099">
            <v>42529</v>
          </cell>
          <cell r="B6099">
            <v>0.14130000000000001</v>
          </cell>
        </row>
        <row r="6100">
          <cell r="A6100">
            <v>42530</v>
          </cell>
          <cell r="B6100">
            <v>0.14130000000000001</v>
          </cell>
        </row>
        <row r="6101">
          <cell r="A6101">
            <v>42531</v>
          </cell>
          <cell r="B6101">
            <v>0.14130000000000001</v>
          </cell>
        </row>
        <row r="6102">
          <cell r="A6102">
            <v>42532</v>
          </cell>
          <cell r="B6102">
            <v>0</v>
          </cell>
        </row>
        <row r="6103">
          <cell r="A6103">
            <v>42533</v>
          </cell>
          <cell r="B6103">
            <v>0</v>
          </cell>
        </row>
        <row r="6104">
          <cell r="A6104">
            <v>42534</v>
          </cell>
          <cell r="B6104">
            <v>0.14130000000000001</v>
          </cell>
        </row>
        <row r="6105">
          <cell r="A6105">
            <v>42535</v>
          </cell>
          <cell r="B6105">
            <v>0.14130000000000001</v>
          </cell>
        </row>
        <row r="6106">
          <cell r="A6106">
            <v>42536</v>
          </cell>
          <cell r="B6106">
            <v>0.14130000000000001</v>
          </cell>
        </row>
        <row r="6107">
          <cell r="A6107">
            <v>42537</v>
          </cell>
          <cell r="B6107">
            <v>0.14130000000000001</v>
          </cell>
        </row>
        <row r="6108">
          <cell r="A6108">
            <v>42538</v>
          </cell>
          <cell r="B6108">
            <v>0.14130000000000001</v>
          </cell>
        </row>
        <row r="6109">
          <cell r="A6109">
            <v>42539</v>
          </cell>
          <cell r="B6109">
            <v>0</v>
          </cell>
        </row>
        <row r="6110">
          <cell r="A6110">
            <v>42540</v>
          </cell>
          <cell r="B6110">
            <v>0</v>
          </cell>
        </row>
        <row r="6111">
          <cell r="A6111">
            <v>42541</v>
          </cell>
          <cell r="B6111">
            <v>0.14130000000000001</v>
          </cell>
        </row>
        <row r="6112">
          <cell r="A6112">
            <v>42542</v>
          </cell>
          <cell r="B6112">
            <v>0.14130000000000001</v>
          </cell>
        </row>
        <row r="6113">
          <cell r="A6113">
            <v>42543</v>
          </cell>
          <cell r="B6113">
            <v>0.14130000000000001</v>
          </cell>
        </row>
        <row r="6114">
          <cell r="A6114">
            <v>42544</v>
          </cell>
          <cell r="B6114">
            <v>0.14130000000000001</v>
          </cell>
        </row>
        <row r="6115">
          <cell r="A6115">
            <v>42545</v>
          </cell>
          <cell r="B6115">
            <v>0.14130000000000001</v>
          </cell>
        </row>
        <row r="6116">
          <cell r="A6116">
            <v>42546</v>
          </cell>
          <cell r="B6116">
            <v>0</v>
          </cell>
        </row>
        <row r="6117">
          <cell r="A6117">
            <v>42547</v>
          </cell>
          <cell r="B6117">
            <v>0</v>
          </cell>
        </row>
        <row r="6118">
          <cell r="A6118">
            <v>42548</v>
          </cell>
          <cell r="B6118">
            <v>0.14130000000000001</v>
          </cell>
        </row>
        <row r="6119">
          <cell r="A6119">
            <v>42549</v>
          </cell>
          <cell r="B6119">
            <v>0.14130000000000001</v>
          </cell>
        </row>
        <row r="6120">
          <cell r="A6120">
            <v>42550</v>
          </cell>
          <cell r="B6120">
            <v>0.14130000000000001</v>
          </cell>
        </row>
        <row r="6121">
          <cell r="A6121">
            <v>42551</v>
          </cell>
          <cell r="B6121">
            <v>0.14130000000000001</v>
          </cell>
        </row>
        <row r="6122">
          <cell r="A6122">
            <v>42552</v>
          </cell>
          <cell r="B6122">
            <v>0.14130000000000001</v>
          </cell>
        </row>
        <row r="6123">
          <cell r="A6123">
            <v>42553</v>
          </cell>
          <cell r="B6123">
            <v>0</v>
          </cell>
        </row>
        <row r="6124">
          <cell r="A6124">
            <v>42554</v>
          </cell>
          <cell r="B6124">
            <v>0</v>
          </cell>
        </row>
        <row r="6125">
          <cell r="A6125">
            <v>42555</v>
          </cell>
          <cell r="B6125">
            <v>0.14130000000000001</v>
          </cell>
        </row>
        <row r="6126">
          <cell r="A6126">
            <v>42556</v>
          </cell>
          <cell r="B6126">
            <v>0.14130000000000001</v>
          </cell>
        </row>
        <row r="6127">
          <cell r="A6127">
            <v>42557</v>
          </cell>
          <cell r="B6127">
            <v>0.14130000000000001</v>
          </cell>
        </row>
        <row r="6128">
          <cell r="A6128">
            <v>42558</v>
          </cell>
          <cell r="B6128">
            <v>0.14130000000000001</v>
          </cell>
        </row>
        <row r="6129">
          <cell r="A6129">
            <v>42559</v>
          </cell>
          <cell r="B6129">
            <v>0.14130000000000001</v>
          </cell>
        </row>
        <row r="6130">
          <cell r="A6130">
            <v>42560</v>
          </cell>
          <cell r="B6130">
            <v>0</v>
          </cell>
        </row>
        <row r="6131">
          <cell r="A6131">
            <v>42561</v>
          </cell>
          <cell r="B6131">
            <v>0</v>
          </cell>
        </row>
        <row r="6132">
          <cell r="A6132">
            <v>42562</v>
          </cell>
          <cell r="B6132">
            <v>0.14130000000000001</v>
          </cell>
        </row>
        <row r="6133">
          <cell r="A6133">
            <v>42563</v>
          </cell>
          <cell r="B6133">
            <v>0.14130000000000001</v>
          </cell>
        </row>
        <row r="6134">
          <cell r="A6134">
            <v>42564</v>
          </cell>
          <cell r="B6134">
            <v>0.14130000000000001</v>
          </cell>
        </row>
        <row r="6135">
          <cell r="A6135">
            <v>42565</v>
          </cell>
          <cell r="B6135">
            <v>0.14130000000000001</v>
          </cell>
        </row>
        <row r="6136">
          <cell r="A6136">
            <v>42566</v>
          </cell>
          <cell r="B6136">
            <v>0.14130000000000001</v>
          </cell>
        </row>
        <row r="6137">
          <cell r="A6137">
            <v>42567</v>
          </cell>
          <cell r="B6137">
            <v>0</v>
          </cell>
        </row>
        <row r="6138">
          <cell r="A6138">
            <v>42568</v>
          </cell>
          <cell r="B6138">
            <v>0</v>
          </cell>
        </row>
        <row r="6139">
          <cell r="A6139">
            <v>42569</v>
          </cell>
          <cell r="B6139">
            <v>0.14130000000000001</v>
          </cell>
        </row>
        <row r="6140">
          <cell r="A6140">
            <v>42570</v>
          </cell>
          <cell r="B6140">
            <v>0.14130000000000001</v>
          </cell>
        </row>
        <row r="6141">
          <cell r="A6141">
            <v>42571</v>
          </cell>
          <cell r="B6141">
            <v>0.14130000000000001</v>
          </cell>
        </row>
        <row r="6142">
          <cell r="A6142">
            <v>42572</v>
          </cell>
          <cell r="B6142">
            <v>0.14130000000000001</v>
          </cell>
        </row>
        <row r="6143">
          <cell r="A6143">
            <v>42573</v>
          </cell>
          <cell r="B6143">
            <v>0.14130000000000001</v>
          </cell>
        </row>
        <row r="6144">
          <cell r="A6144">
            <v>42574</v>
          </cell>
          <cell r="B6144">
            <v>0</v>
          </cell>
        </row>
        <row r="6145">
          <cell r="A6145">
            <v>42575</v>
          </cell>
          <cell r="B6145">
            <v>0</v>
          </cell>
        </row>
        <row r="6146">
          <cell r="A6146">
            <v>42576</v>
          </cell>
          <cell r="B6146">
            <v>0.14130000000000001</v>
          </cell>
        </row>
        <row r="6147">
          <cell r="A6147">
            <v>42577</v>
          </cell>
          <cell r="B6147">
            <v>0.14130000000000001</v>
          </cell>
        </row>
        <row r="6148">
          <cell r="A6148">
            <v>42578</v>
          </cell>
          <cell r="B6148">
            <v>0.14130000000000001</v>
          </cell>
        </row>
        <row r="6149">
          <cell r="A6149">
            <v>42579</v>
          </cell>
          <cell r="B6149">
            <v>0.14130000000000001</v>
          </cell>
        </row>
        <row r="6150">
          <cell r="A6150">
            <v>42580</v>
          </cell>
          <cell r="B6150">
            <v>0.14130000000000001</v>
          </cell>
        </row>
        <row r="6151">
          <cell r="A6151">
            <v>42581</v>
          </cell>
          <cell r="B6151">
            <v>0</v>
          </cell>
        </row>
        <row r="6152">
          <cell r="A6152">
            <v>42582</v>
          </cell>
          <cell r="B6152">
            <v>0</v>
          </cell>
        </row>
        <row r="6153">
          <cell r="A6153">
            <v>42583</v>
          </cell>
          <cell r="B6153">
            <v>0.14130000000000001</v>
          </cell>
        </row>
        <row r="6154">
          <cell r="A6154">
            <v>42584</v>
          </cell>
          <cell r="B6154">
            <v>0.14130000000000001</v>
          </cell>
        </row>
        <row r="6155">
          <cell r="A6155">
            <v>42585</v>
          </cell>
          <cell r="B6155">
            <v>0.14130000000000001</v>
          </cell>
        </row>
        <row r="6156">
          <cell r="A6156">
            <v>42586</v>
          </cell>
          <cell r="B6156">
            <v>0.14130000000000001</v>
          </cell>
        </row>
        <row r="6157">
          <cell r="A6157">
            <v>42587</v>
          </cell>
          <cell r="B6157">
            <v>0.14130000000000001</v>
          </cell>
        </row>
        <row r="6158">
          <cell r="A6158">
            <v>42588</v>
          </cell>
          <cell r="B6158">
            <v>0</v>
          </cell>
        </row>
        <row r="6159">
          <cell r="A6159">
            <v>42589</v>
          </cell>
          <cell r="B6159">
            <v>0</v>
          </cell>
        </row>
        <row r="6160">
          <cell r="A6160">
            <v>42590</v>
          </cell>
          <cell r="B6160">
            <v>0.14130000000000001</v>
          </cell>
        </row>
        <row r="6161">
          <cell r="A6161">
            <v>42591</v>
          </cell>
          <cell r="B6161">
            <v>0.14130000000000001</v>
          </cell>
        </row>
        <row r="6162">
          <cell r="A6162">
            <v>42592</v>
          </cell>
          <cell r="B6162">
            <v>0.14130000000000001</v>
          </cell>
        </row>
        <row r="6163">
          <cell r="A6163">
            <v>42593</v>
          </cell>
          <cell r="B6163">
            <v>0.14130000000000001</v>
          </cell>
        </row>
        <row r="6164">
          <cell r="A6164">
            <v>42594</v>
          </cell>
          <cell r="B6164">
            <v>0.14130000000000001</v>
          </cell>
        </row>
        <row r="6165">
          <cell r="A6165">
            <v>42595</v>
          </cell>
          <cell r="B6165">
            <v>0</v>
          </cell>
        </row>
        <row r="6166">
          <cell r="A6166">
            <v>42596</v>
          </cell>
          <cell r="B6166">
            <v>0</v>
          </cell>
        </row>
        <row r="6167">
          <cell r="A6167">
            <v>42597</v>
          </cell>
          <cell r="B6167">
            <v>0.14130000000000001</v>
          </cell>
        </row>
        <row r="6168">
          <cell r="A6168">
            <v>42598</v>
          </cell>
          <cell r="B6168">
            <v>0.14130000000000001</v>
          </cell>
        </row>
        <row r="6169">
          <cell r="A6169">
            <v>42599</v>
          </cell>
          <cell r="B6169">
            <v>0.14130000000000001</v>
          </cell>
        </row>
        <row r="6170">
          <cell r="A6170">
            <v>42600</v>
          </cell>
          <cell r="B6170">
            <v>0.14130000000000001</v>
          </cell>
        </row>
        <row r="6171">
          <cell r="A6171">
            <v>42601</v>
          </cell>
          <cell r="B6171">
            <v>0.14130000000000001</v>
          </cell>
        </row>
        <row r="6172">
          <cell r="A6172">
            <v>42602</v>
          </cell>
          <cell r="B6172">
            <v>0</v>
          </cell>
        </row>
        <row r="6173">
          <cell r="A6173">
            <v>42603</v>
          </cell>
          <cell r="B6173">
            <v>0</v>
          </cell>
        </row>
        <row r="6174">
          <cell r="A6174">
            <v>42604</v>
          </cell>
          <cell r="B6174">
            <v>0.14130000000000001</v>
          </cell>
        </row>
        <row r="6175">
          <cell r="A6175">
            <v>42605</v>
          </cell>
          <cell r="B6175">
            <v>0.14130000000000001</v>
          </cell>
        </row>
        <row r="6176">
          <cell r="A6176">
            <v>42606</v>
          </cell>
          <cell r="B6176">
            <v>0.14130000000000001</v>
          </cell>
        </row>
        <row r="6177">
          <cell r="A6177">
            <v>42607</v>
          </cell>
          <cell r="B6177">
            <v>0.14130000000000001</v>
          </cell>
        </row>
        <row r="6178">
          <cell r="A6178">
            <v>42608</v>
          </cell>
          <cell r="B6178">
            <v>0.14130000000000001</v>
          </cell>
        </row>
        <row r="6179">
          <cell r="A6179">
            <v>42609</v>
          </cell>
          <cell r="B6179">
            <v>0</v>
          </cell>
        </row>
        <row r="6180">
          <cell r="A6180">
            <v>42610</v>
          </cell>
          <cell r="B6180">
            <v>0</v>
          </cell>
        </row>
        <row r="6181">
          <cell r="A6181">
            <v>42611</v>
          </cell>
          <cell r="B6181">
            <v>0.14130000000000001</v>
          </cell>
        </row>
        <row r="6182">
          <cell r="A6182">
            <v>42612</v>
          </cell>
          <cell r="B6182">
            <v>0.14130000000000001</v>
          </cell>
        </row>
        <row r="6183">
          <cell r="A6183">
            <v>42613</v>
          </cell>
          <cell r="B6183">
            <v>0.14130000000000001</v>
          </cell>
        </row>
        <row r="6184">
          <cell r="A6184">
            <v>42614</v>
          </cell>
          <cell r="B6184">
            <v>0.14130000000000001</v>
          </cell>
        </row>
        <row r="6185">
          <cell r="A6185">
            <v>42615</v>
          </cell>
          <cell r="B6185">
            <v>0.14130000000000001</v>
          </cell>
        </row>
        <row r="6186">
          <cell r="A6186">
            <v>42616</v>
          </cell>
          <cell r="B6186">
            <v>0</v>
          </cell>
        </row>
        <row r="6187">
          <cell r="A6187">
            <v>42617</v>
          </cell>
          <cell r="B6187">
            <v>0</v>
          </cell>
        </row>
        <row r="6188">
          <cell r="A6188">
            <v>42618</v>
          </cell>
          <cell r="B6188">
            <v>0.14130000000000001</v>
          </cell>
        </row>
        <row r="6189">
          <cell r="A6189">
            <v>42619</v>
          </cell>
          <cell r="B6189">
            <v>0.14130000000000001</v>
          </cell>
        </row>
        <row r="6190">
          <cell r="A6190">
            <v>42620</v>
          </cell>
          <cell r="B6190">
            <v>0</v>
          </cell>
        </row>
        <row r="6191">
          <cell r="A6191">
            <v>42621</v>
          </cell>
          <cell r="B6191">
            <v>0.14130000000000001</v>
          </cell>
        </row>
        <row r="6192">
          <cell r="A6192">
            <v>42622</v>
          </cell>
          <cell r="B6192">
            <v>0.14130000000000001</v>
          </cell>
        </row>
        <row r="6193">
          <cell r="A6193">
            <v>42623</v>
          </cell>
          <cell r="B6193">
            <v>0</v>
          </cell>
        </row>
        <row r="6194">
          <cell r="A6194">
            <v>42624</v>
          </cell>
          <cell r="B6194">
            <v>0</v>
          </cell>
        </row>
        <row r="6195">
          <cell r="A6195">
            <v>42625</v>
          </cell>
          <cell r="B6195">
            <v>0.14130000000000001</v>
          </cell>
        </row>
        <row r="6196">
          <cell r="A6196">
            <v>42626</v>
          </cell>
          <cell r="B6196">
            <v>0.14130000000000001</v>
          </cell>
        </row>
        <row r="6197">
          <cell r="A6197">
            <v>42627</v>
          </cell>
          <cell r="B6197">
            <v>0.14130000000000001</v>
          </cell>
        </row>
        <row r="6198">
          <cell r="A6198">
            <v>42628</v>
          </cell>
          <cell r="B6198">
            <v>0.14130000000000001</v>
          </cell>
        </row>
        <row r="6199">
          <cell r="A6199">
            <v>42629</v>
          </cell>
          <cell r="B6199">
            <v>0.14130000000000001</v>
          </cell>
        </row>
        <row r="6200">
          <cell r="A6200">
            <v>42630</v>
          </cell>
          <cell r="B6200">
            <v>0</v>
          </cell>
        </row>
        <row r="6201">
          <cell r="A6201">
            <v>42631</v>
          </cell>
          <cell r="B6201">
            <v>0</v>
          </cell>
        </row>
        <row r="6202">
          <cell r="A6202">
            <v>42632</v>
          </cell>
          <cell r="B6202">
            <v>0.14130000000000001</v>
          </cell>
        </row>
        <row r="6203">
          <cell r="A6203">
            <v>42633</v>
          </cell>
          <cell r="B6203">
            <v>0.14130000000000001</v>
          </cell>
        </row>
        <row r="6204">
          <cell r="A6204">
            <v>42634</v>
          </cell>
          <cell r="B6204">
            <v>0.14130000000000001</v>
          </cell>
        </row>
        <row r="6205">
          <cell r="A6205">
            <v>42635</v>
          </cell>
          <cell r="B6205">
            <v>0.14130000000000001</v>
          </cell>
        </row>
        <row r="6206">
          <cell r="A6206">
            <v>42636</v>
          </cell>
          <cell r="B6206">
            <v>0.14130000000000001</v>
          </cell>
        </row>
        <row r="6207">
          <cell r="A6207">
            <v>42637</v>
          </cell>
          <cell r="B6207">
            <v>0</v>
          </cell>
        </row>
        <row r="6208">
          <cell r="A6208">
            <v>42638</v>
          </cell>
          <cell r="B6208">
            <v>0</v>
          </cell>
        </row>
        <row r="6209">
          <cell r="A6209">
            <v>42639</v>
          </cell>
          <cell r="B6209">
            <v>0.14130000000000001</v>
          </cell>
        </row>
        <row r="6210">
          <cell r="A6210">
            <v>42640</v>
          </cell>
          <cell r="B6210">
            <v>0.14130000000000001</v>
          </cell>
        </row>
        <row r="6211">
          <cell r="A6211">
            <v>42641</v>
          </cell>
          <cell r="B6211">
            <v>0.14130000000000001</v>
          </cell>
        </row>
        <row r="6212">
          <cell r="A6212">
            <v>42642</v>
          </cell>
          <cell r="B6212">
            <v>0.14130000000000001</v>
          </cell>
        </row>
        <row r="6213">
          <cell r="A6213">
            <v>42643</v>
          </cell>
          <cell r="B6213">
            <v>0.14130000000000001</v>
          </cell>
        </row>
        <row r="6214">
          <cell r="A6214">
            <v>42644</v>
          </cell>
          <cell r="B6214">
            <v>0</v>
          </cell>
        </row>
        <row r="6215">
          <cell r="A6215">
            <v>42645</v>
          </cell>
          <cell r="B6215">
            <v>0</v>
          </cell>
        </row>
        <row r="6216">
          <cell r="A6216">
            <v>42646</v>
          </cell>
          <cell r="B6216">
            <v>0.14130000000000001</v>
          </cell>
        </row>
        <row r="6217">
          <cell r="A6217">
            <v>42647</v>
          </cell>
          <cell r="B6217">
            <v>0.14130000000000001</v>
          </cell>
        </row>
        <row r="6218">
          <cell r="A6218">
            <v>42648</v>
          </cell>
          <cell r="B6218">
            <v>0.14130000000000001</v>
          </cell>
        </row>
        <row r="6219">
          <cell r="A6219">
            <v>42649</v>
          </cell>
          <cell r="B6219">
            <v>0.14130000000000001</v>
          </cell>
        </row>
        <row r="6220">
          <cell r="A6220">
            <v>42650</v>
          </cell>
          <cell r="B6220">
            <v>0.14130000000000001</v>
          </cell>
        </row>
        <row r="6221">
          <cell r="A6221">
            <v>42651</v>
          </cell>
          <cell r="B6221">
            <v>0</v>
          </cell>
        </row>
        <row r="6222">
          <cell r="A6222">
            <v>42652</v>
          </cell>
          <cell r="B6222">
            <v>0</v>
          </cell>
        </row>
        <row r="6223">
          <cell r="A6223">
            <v>42653</v>
          </cell>
          <cell r="B6223">
            <v>0.14130000000000001</v>
          </cell>
        </row>
        <row r="6224">
          <cell r="A6224">
            <v>42654</v>
          </cell>
          <cell r="B6224">
            <v>0.14130000000000001</v>
          </cell>
        </row>
        <row r="6225">
          <cell r="A6225">
            <v>42655</v>
          </cell>
          <cell r="B6225">
            <v>0</v>
          </cell>
        </row>
        <row r="6226">
          <cell r="A6226">
            <v>42656</v>
          </cell>
          <cell r="B6226">
            <v>0.14130000000000001</v>
          </cell>
        </row>
        <row r="6227">
          <cell r="A6227">
            <v>42657</v>
          </cell>
          <cell r="B6227">
            <v>0.14130000000000001</v>
          </cell>
        </row>
        <row r="6228">
          <cell r="A6228">
            <v>42658</v>
          </cell>
          <cell r="B6228">
            <v>0</v>
          </cell>
        </row>
        <row r="6229">
          <cell r="A6229">
            <v>42659</v>
          </cell>
          <cell r="B6229">
            <v>0</v>
          </cell>
        </row>
        <row r="6230">
          <cell r="A6230">
            <v>42660</v>
          </cell>
          <cell r="B6230">
            <v>0.14130000000000001</v>
          </cell>
        </row>
        <row r="6231">
          <cell r="A6231">
            <v>42661</v>
          </cell>
          <cell r="B6231">
            <v>0.14130000000000001</v>
          </cell>
        </row>
        <row r="6232">
          <cell r="A6232">
            <v>42662</v>
          </cell>
          <cell r="B6232">
            <v>0.14130000000000001</v>
          </cell>
        </row>
        <row r="6233">
          <cell r="A6233">
            <v>42663</v>
          </cell>
          <cell r="B6233">
            <v>0.13880000000000001</v>
          </cell>
        </row>
        <row r="6234">
          <cell r="A6234">
            <v>42664</v>
          </cell>
          <cell r="B6234">
            <v>0.13880000000000001</v>
          </cell>
        </row>
        <row r="6235">
          <cell r="A6235">
            <v>42665</v>
          </cell>
          <cell r="B6235">
            <v>0</v>
          </cell>
        </row>
        <row r="6236">
          <cell r="A6236">
            <v>42666</v>
          </cell>
          <cell r="B6236">
            <v>0</v>
          </cell>
        </row>
        <row r="6237">
          <cell r="A6237">
            <v>42667</v>
          </cell>
          <cell r="B6237">
            <v>0.13880000000000001</v>
          </cell>
        </row>
        <row r="6238">
          <cell r="A6238">
            <v>42668</v>
          </cell>
          <cell r="B6238">
            <v>0.13880000000000001</v>
          </cell>
        </row>
        <row r="6239">
          <cell r="A6239">
            <v>42669</v>
          </cell>
          <cell r="B6239">
            <v>0.13880000000000001</v>
          </cell>
        </row>
        <row r="6240">
          <cell r="A6240">
            <v>42670</v>
          </cell>
          <cell r="B6240">
            <v>0.13880000000000001</v>
          </cell>
        </row>
        <row r="6241">
          <cell r="A6241">
            <v>42671</v>
          </cell>
          <cell r="B6241">
            <v>0.13880000000000001</v>
          </cell>
        </row>
        <row r="6242">
          <cell r="A6242">
            <v>42672</v>
          </cell>
          <cell r="B6242">
            <v>0</v>
          </cell>
        </row>
        <row r="6243">
          <cell r="A6243">
            <v>42673</v>
          </cell>
          <cell r="B6243">
            <v>0</v>
          </cell>
        </row>
        <row r="6244">
          <cell r="A6244">
            <v>42674</v>
          </cell>
          <cell r="B6244">
            <v>0.13880000000000001</v>
          </cell>
        </row>
        <row r="6245">
          <cell r="A6245">
            <v>42675</v>
          </cell>
          <cell r="B6245">
            <v>0.13880000000000001</v>
          </cell>
        </row>
        <row r="6246">
          <cell r="A6246">
            <v>42676</v>
          </cell>
          <cell r="B6246">
            <v>0</v>
          </cell>
        </row>
        <row r="6247">
          <cell r="A6247">
            <v>42677</v>
          </cell>
          <cell r="B6247">
            <v>0.13880000000000001</v>
          </cell>
        </row>
        <row r="6248">
          <cell r="A6248">
            <v>42678</v>
          </cell>
          <cell r="B6248">
            <v>0.13880000000000001</v>
          </cell>
        </row>
        <row r="6249">
          <cell r="A6249">
            <v>42679</v>
          </cell>
          <cell r="B6249">
            <v>0</v>
          </cell>
        </row>
        <row r="6250">
          <cell r="A6250">
            <v>42680</v>
          </cell>
          <cell r="B6250">
            <v>0</v>
          </cell>
        </row>
        <row r="6251">
          <cell r="A6251">
            <v>42681</v>
          </cell>
          <cell r="B6251">
            <v>0.13880000000000001</v>
          </cell>
        </row>
        <row r="6252">
          <cell r="A6252">
            <v>42682</v>
          </cell>
          <cell r="B6252">
            <v>0.13880000000000001</v>
          </cell>
        </row>
        <row r="6253">
          <cell r="A6253">
            <v>42683</v>
          </cell>
          <cell r="B6253">
            <v>0.13880000000000001</v>
          </cell>
        </row>
        <row r="6254">
          <cell r="A6254">
            <v>42684</v>
          </cell>
          <cell r="B6254">
            <v>0.13880000000000001</v>
          </cell>
        </row>
        <row r="6255">
          <cell r="A6255">
            <v>42685</v>
          </cell>
          <cell r="B6255">
            <v>0.13880000000000001</v>
          </cell>
        </row>
        <row r="6256">
          <cell r="A6256">
            <v>42686</v>
          </cell>
          <cell r="B6256">
            <v>0</v>
          </cell>
        </row>
        <row r="6257">
          <cell r="A6257">
            <v>42687</v>
          </cell>
          <cell r="B6257">
            <v>0</v>
          </cell>
        </row>
        <row r="6258">
          <cell r="A6258">
            <v>42688</v>
          </cell>
          <cell r="B6258">
            <v>0.13880000000000001</v>
          </cell>
        </row>
        <row r="6259">
          <cell r="A6259">
            <v>42689</v>
          </cell>
          <cell r="B6259">
            <v>0</v>
          </cell>
        </row>
        <row r="6260">
          <cell r="A6260">
            <v>42690</v>
          </cell>
          <cell r="B6260">
            <v>0.13880000000000001</v>
          </cell>
        </row>
        <row r="6261">
          <cell r="A6261">
            <v>42691</v>
          </cell>
          <cell r="B6261">
            <v>0.13880000000000001</v>
          </cell>
        </row>
        <row r="6262">
          <cell r="A6262">
            <v>42692</v>
          </cell>
          <cell r="B6262">
            <v>0.13880000000000001</v>
          </cell>
        </row>
        <row r="6263">
          <cell r="A6263">
            <v>42693</v>
          </cell>
          <cell r="B6263">
            <v>0</v>
          </cell>
        </row>
        <row r="6264">
          <cell r="A6264">
            <v>42694</v>
          </cell>
          <cell r="B6264">
            <v>0</v>
          </cell>
        </row>
        <row r="6265">
          <cell r="A6265">
            <v>42695</v>
          </cell>
          <cell r="B6265">
            <v>0.13880000000000001</v>
          </cell>
        </row>
        <row r="6266">
          <cell r="A6266">
            <v>42696</v>
          </cell>
          <cell r="B6266">
            <v>0.13880000000000001</v>
          </cell>
        </row>
        <row r="6267">
          <cell r="A6267">
            <v>42697</v>
          </cell>
          <cell r="B6267">
            <v>0.13880000000000001</v>
          </cell>
        </row>
        <row r="6268">
          <cell r="A6268">
            <v>42698</v>
          </cell>
          <cell r="B6268">
            <v>0.13880000000000001</v>
          </cell>
        </row>
        <row r="6269">
          <cell r="A6269">
            <v>42699</v>
          </cell>
          <cell r="B6269">
            <v>0.13880000000000001</v>
          </cell>
        </row>
        <row r="6270">
          <cell r="A6270">
            <v>42700</v>
          </cell>
          <cell r="B6270">
            <v>0</v>
          </cell>
        </row>
        <row r="6271">
          <cell r="A6271">
            <v>42701</v>
          </cell>
          <cell r="B6271">
            <v>0</v>
          </cell>
        </row>
        <row r="6272">
          <cell r="A6272">
            <v>42702</v>
          </cell>
          <cell r="B6272">
            <v>0.13880000000000001</v>
          </cell>
        </row>
        <row r="6273">
          <cell r="A6273">
            <v>42703</v>
          </cell>
          <cell r="B6273">
            <v>0.13880000000000001</v>
          </cell>
        </row>
        <row r="6274">
          <cell r="A6274">
            <v>42704</v>
          </cell>
          <cell r="B6274">
            <v>0.13880000000000001</v>
          </cell>
        </row>
        <row r="6275">
          <cell r="A6275">
            <v>42705</v>
          </cell>
          <cell r="B6275">
            <v>0.1363</v>
          </cell>
        </row>
        <row r="6276">
          <cell r="A6276">
            <v>42706</v>
          </cell>
          <cell r="B6276">
            <v>0.1363</v>
          </cell>
        </row>
        <row r="6277">
          <cell r="A6277">
            <v>42707</v>
          </cell>
          <cell r="B6277">
            <v>0</v>
          </cell>
        </row>
        <row r="6278">
          <cell r="A6278">
            <v>42708</v>
          </cell>
          <cell r="B6278">
            <v>0</v>
          </cell>
        </row>
        <row r="6279">
          <cell r="A6279">
            <v>42709</v>
          </cell>
          <cell r="B6279">
            <v>0.1363</v>
          </cell>
        </row>
        <row r="6280">
          <cell r="A6280">
            <v>42710</v>
          </cell>
          <cell r="B6280">
            <v>0.1363</v>
          </cell>
        </row>
        <row r="6281">
          <cell r="A6281">
            <v>42711</v>
          </cell>
          <cell r="B6281">
            <v>0.1363</v>
          </cell>
        </row>
        <row r="6282">
          <cell r="A6282">
            <v>42712</v>
          </cell>
          <cell r="B6282">
            <v>0.1363</v>
          </cell>
        </row>
        <row r="6283">
          <cell r="A6283">
            <v>42713</v>
          </cell>
          <cell r="B6283">
            <v>0.1363</v>
          </cell>
        </row>
        <row r="6284">
          <cell r="A6284">
            <v>42714</v>
          </cell>
          <cell r="B6284">
            <v>0</v>
          </cell>
        </row>
        <row r="6285">
          <cell r="A6285">
            <v>42715</v>
          </cell>
          <cell r="B6285">
            <v>0</v>
          </cell>
        </row>
        <row r="6286">
          <cell r="A6286">
            <v>42716</v>
          </cell>
          <cell r="B6286">
            <v>0.1363</v>
          </cell>
        </row>
        <row r="6287">
          <cell r="A6287">
            <v>42717</v>
          </cell>
          <cell r="B6287">
            <v>0.1363</v>
          </cell>
        </row>
        <row r="6288">
          <cell r="A6288">
            <v>42718</v>
          </cell>
          <cell r="B6288">
            <v>0.1363</v>
          </cell>
        </row>
        <row r="6289">
          <cell r="A6289">
            <v>42719</v>
          </cell>
          <cell r="B6289">
            <v>0.1363</v>
          </cell>
        </row>
        <row r="6290">
          <cell r="A6290">
            <v>42720</v>
          </cell>
          <cell r="B6290">
            <v>0.1363</v>
          </cell>
        </row>
        <row r="6291">
          <cell r="A6291">
            <v>42721</v>
          </cell>
          <cell r="B6291">
            <v>0</v>
          </cell>
        </row>
        <row r="6292">
          <cell r="A6292">
            <v>42722</v>
          </cell>
          <cell r="B6292">
            <v>0</v>
          </cell>
        </row>
        <row r="6293">
          <cell r="A6293">
            <v>42723</v>
          </cell>
          <cell r="B6293">
            <v>0.1363</v>
          </cell>
        </row>
        <row r="6294">
          <cell r="A6294">
            <v>42724</v>
          </cell>
          <cell r="B6294">
            <v>0.1363</v>
          </cell>
        </row>
        <row r="6295">
          <cell r="A6295">
            <v>42725</v>
          </cell>
          <cell r="B6295">
            <v>0.1363</v>
          </cell>
        </row>
        <row r="6296">
          <cell r="A6296">
            <v>42726</v>
          </cell>
          <cell r="B6296">
            <v>0.1363</v>
          </cell>
        </row>
        <row r="6297">
          <cell r="A6297">
            <v>42727</v>
          </cell>
          <cell r="B6297">
            <v>0.1363</v>
          </cell>
        </row>
        <row r="6298">
          <cell r="A6298">
            <v>42728</v>
          </cell>
          <cell r="B6298">
            <v>0</v>
          </cell>
        </row>
        <row r="6299">
          <cell r="A6299">
            <v>42729</v>
          </cell>
          <cell r="B6299">
            <v>0</v>
          </cell>
        </row>
        <row r="6300">
          <cell r="A6300">
            <v>42730</v>
          </cell>
          <cell r="B6300">
            <v>0.1363</v>
          </cell>
        </row>
        <row r="6301">
          <cell r="A6301">
            <v>42731</v>
          </cell>
          <cell r="B6301">
            <v>0.1363</v>
          </cell>
        </row>
        <row r="6302">
          <cell r="A6302">
            <v>42732</v>
          </cell>
          <cell r="B6302">
            <v>0.1363</v>
          </cell>
        </row>
        <row r="6303">
          <cell r="A6303">
            <v>42733</v>
          </cell>
          <cell r="B6303">
            <v>0.1363</v>
          </cell>
        </row>
        <row r="6304">
          <cell r="A6304">
            <v>42734</v>
          </cell>
          <cell r="B6304">
            <v>0.1363</v>
          </cell>
        </row>
        <row r="6305">
          <cell r="A6305">
            <v>42735</v>
          </cell>
          <cell r="B6305">
            <v>0</v>
          </cell>
        </row>
        <row r="6306">
          <cell r="A6306">
            <v>42736</v>
          </cell>
          <cell r="B6306">
            <v>0</v>
          </cell>
        </row>
        <row r="6307">
          <cell r="A6307">
            <v>42737</v>
          </cell>
          <cell r="B6307">
            <v>0.1363</v>
          </cell>
        </row>
        <row r="6308">
          <cell r="A6308">
            <v>42738</v>
          </cell>
          <cell r="B6308">
            <v>0.1363</v>
          </cell>
        </row>
        <row r="6309">
          <cell r="A6309">
            <v>42739</v>
          </cell>
          <cell r="B6309">
            <v>0.1363</v>
          </cell>
        </row>
        <row r="6310">
          <cell r="A6310">
            <v>42740</v>
          </cell>
          <cell r="B6310">
            <v>0.1363</v>
          </cell>
        </row>
        <row r="6311">
          <cell r="A6311">
            <v>42741</v>
          </cell>
          <cell r="B6311">
            <v>0.1363</v>
          </cell>
        </row>
        <row r="6312">
          <cell r="A6312">
            <v>42742</v>
          </cell>
          <cell r="B6312">
            <v>0</v>
          </cell>
        </row>
        <row r="6313">
          <cell r="A6313">
            <v>42743</v>
          </cell>
          <cell r="B6313">
            <v>0</v>
          </cell>
        </row>
        <row r="6314">
          <cell r="A6314">
            <v>42744</v>
          </cell>
          <cell r="B6314">
            <v>0.1363</v>
          </cell>
        </row>
        <row r="6315">
          <cell r="A6315">
            <v>42745</v>
          </cell>
          <cell r="B6315">
            <v>0.1363</v>
          </cell>
        </row>
        <row r="6316">
          <cell r="A6316">
            <v>42746</v>
          </cell>
          <cell r="B6316">
            <v>0.1363</v>
          </cell>
        </row>
        <row r="6317">
          <cell r="A6317">
            <v>42747</v>
          </cell>
          <cell r="B6317">
            <v>0.1288</v>
          </cell>
        </row>
        <row r="6318">
          <cell r="A6318">
            <v>42748</v>
          </cell>
          <cell r="B6318">
            <v>0.1288</v>
          </cell>
        </row>
        <row r="6319">
          <cell r="A6319">
            <v>42749</v>
          </cell>
          <cell r="B6319">
            <v>0</v>
          </cell>
        </row>
        <row r="6320">
          <cell r="A6320">
            <v>42750</v>
          </cell>
          <cell r="B6320">
            <v>0</v>
          </cell>
        </row>
        <row r="6321">
          <cell r="A6321">
            <v>42751</v>
          </cell>
          <cell r="B6321">
            <v>0.1288</v>
          </cell>
        </row>
        <row r="6322">
          <cell r="A6322">
            <v>42752</v>
          </cell>
          <cell r="B6322">
            <v>0.1288</v>
          </cell>
        </row>
        <row r="6323">
          <cell r="A6323">
            <v>42753</v>
          </cell>
          <cell r="B6323">
            <v>0.1288</v>
          </cell>
        </row>
        <row r="6324">
          <cell r="A6324">
            <v>42754</v>
          </cell>
          <cell r="B6324">
            <v>0.1288</v>
          </cell>
        </row>
        <row r="6325">
          <cell r="A6325">
            <v>42755</v>
          </cell>
          <cell r="B6325">
            <v>0.1288</v>
          </cell>
        </row>
        <row r="6326">
          <cell r="A6326">
            <v>42756</v>
          </cell>
          <cell r="B6326">
            <v>0</v>
          </cell>
        </row>
        <row r="6327">
          <cell r="A6327">
            <v>42757</v>
          </cell>
          <cell r="B6327">
            <v>0</v>
          </cell>
        </row>
        <row r="6328">
          <cell r="A6328">
            <v>42758</v>
          </cell>
          <cell r="B6328">
            <v>0.1288</v>
          </cell>
        </row>
        <row r="6329">
          <cell r="A6329">
            <v>42759</v>
          </cell>
          <cell r="B6329">
            <v>0.1288</v>
          </cell>
        </row>
        <row r="6330">
          <cell r="A6330">
            <v>42760</v>
          </cell>
          <cell r="B6330">
            <v>0.1288</v>
          </cell>
        </row>
        <row r="6331">
          <cell r="A6331">
            <v>42761</v>
          </cell>
          <cell r="B6331">
            <v>0.1288</v>
          </cell>
        </row>
        <row r="6332">
          <cell r="A6332">
            <v>42762</v>
          </cell>
          <cell r="B6332">
            <v>0.1288</v>
          </cell>
        </row>
        <row r="6333">
          <cell r="A6333">
            <v>42763</v>
          </cell>
          <cell r="B6333">
            <v>0</v>
          </cell>
        </row>
        <row r="6334">
          <cell r="A6334">
            <v>42764</v>
          </cell>
          <cell r="B6334">
            <v>0</v>
          </cell>
        </row>
        <row r="6335">
          <cell r="A6335">
            <v>42765</v>
          </cell>
          <cell r="B6335">
            <v>0.1288</v>
          </cell>
        </row>
        <row r="6336">
          <cell r="A6336">
            <v>42766</v>
          </cell>
          <cell r="B6336">
            <v>0.1288</v>
          </cell>
        </row>
        <row r="6337">
          <cell r="A6337">
            <v>42767</v>
          </cell>
          <cell r="B6337">
            <v>0.1288</v>
          </cell>
        </row>
        <row r="6338">
          <cell r="A6338">
            <v>42768</v>
          </cell>
          <cell r="B6338">
            <v>0.1288</v>
          </cell>
        </row>
        <row r="6339">
          <cell r="A6339">
            <v>42769</v>
          </cell>
          <cell r="B6339">
            <v>0.1288</v>
          </cell>
        </row>
        <row r="6340">
          <cell r="A6340">
            <v>42770</v>
          </cell>
          <cell r="B6340">
            <v>0</v>
          </cell>
        </row>
        <row r="6341">
          <cell r="A6341">
            <v>42771</v>
          </cell>
          <cell r="B6341">
            <v>0</v>
          </cell>
        </row>
        <row r="6342">
          <cell r="A6342">
            <v>42772</v>
          </cell>
          <cell r="B6342">
            <v>0.1288</v>
          </cell>
        </row>
        <row r="6343">
          <cell r="A6343">
            <v>42773</v>
          </cell>
          <cell r="B6343">
            <v>0.1288</v>
          </cell>
        </row>
        <row r="6344">
          <cell r="A6344">
            <v>42774</v>
          </cell>
          <cell r="B6344">
            <v>0.1288</v>
          </cell>
        </row>
        <row r="6345">
          <cell r="A6345">
            <v>42775</v>
          </cell>
          <cell r="B6345">
            <v>0.1288</v>
          </cell>
        </row>
        <row r="6346">
          <cell r="A6346">
            <v>42776</v>
          </cell>
          <cell r="B6346">
            <v>0.1288</v>
          </cell>
        </row>
        <row r="6347">
          <cell r="A6347">
            <v>42777</v>
          </cell>
          <cell r="B6347">
            <v>0</v>
          </cell>
        </row>
        <row r="6348">
          <cell r="A6348">
            <v>42778</v>
          </cell>
          <cell r="B6348">
            <v>0</v>
          </cell>
        </row>
        <row r="6349">
          <cell r="A6349">
            <v>42779</v>
          </cell>
          <cell r="B6349">
            <v>0.1288</v>
          </cell>
        </row>
        <row r="6350">
          <cell r="A6350">
            <v>42780</v>
          </cell>
          <cell r="B6350">
            <v>0.1288</v>
          </cell>
        </row>
        <row r="6351">
          <cell r="A6351">
            <v>42781</v>
          </cell>
          <cell r="B6351">
            <v>0.1288</v>
          </cell>
        </row>
        <row r="6352">
          <cell r="A6352">
            <v>42782</v>
          </cell>
          <cell r="B6352">
            <v>0.1288</v>
          </cell>
        </row>
        <row r="6353">
          <cell r="A6353">
            <v>42783</v>
          </cell>
          <cell r="B6353">
            <v>0.1288</v>
          </cell>
        </row>
        <row r="6354">
          <cell r="A6354">
            <v>42784</v>
          </cell>
          <cell r="B6354">
            <v>0</v>
          </cell>
        </row>
        <row r="6355">
          <cell r="A6355">
            <v>42785</v>
          </cell>
          <cell r="B6355">
            <v>0</v>
          </cell>
        </row>
        <row r="6356">
          <cell r="A6356">
            <v>42786</v>
          </cell>
          <cell r="B6356">
            <v>0.1288</v>
          </cell>
        </row>
        <row r="6357">
          <cell r="A6357">
            <v>42787</v>
          </cell>
          <cell r="B6357">
            <v>0.1288</v>
          </cell>
        </row>
        <row r="6358">
          <cell r="A6358">
            <v>42788</v>
          </cell>
          <cell r="B6358">
            <v>0.1288</v>
          </cell>
        </row>
        <row r="6359">
          <cell r="A6359">
            <v>42789</v>
          </cell>
          <cell r="B6359">
            <v>0.12130000000000001</v>
          </cell>
        </row>
        <row r="6360">
          <cell r="A6360">
            <v>42790</v>
          </cell>
          <cell r="B6360">
            <v>0.12130000000000001</v>
          </cell>
        </row>
        <row r="6361">
          <cell r="A6361">
            <v>42791</v>
          </cell>
          <cell r="B6361">
            <v>0</v>
          </cell>
        </row>
        <row r="6362">
          <cell r="A6362">
            <v>42792</v>
          </cell>
          <cell r="B6362">
            <v>0</v>
          </cell>
        </row>
        <row r="6363">
          <cell r="A6363">
            <v>42793</v>
          </cell>
          <cell r="B6363">
            <v>0</v>
          </cell>
        </row>
        <row r="6364">
          <cell r="A6364">
            <v>42794</v>
          </cell>
          <cell r="B6364">
            <v>0</v>
          </cell>
        </row>
        <row r="6365">
          <cell r="A6365">
            <v>42795</v>
          </cell>
          <cell r="B6365">
            <v>0.12130000000000001</v>
          </cell>
        </row>
        <row r="6366">
          <cell r="A6366">
            <v>42796</v>
          </cell>
          <cell r="B6366">
            <v>0.12130000000000001</v>
          </cell>
        </row>
        <row r="6367">
          <cell r="A6367">
            <v>42797</v>
          </cell>
          <cell r="B6367">
            <v>0.12130000000000001</v>
          </cell>
        </row>
        <row r="6368">
          <cell r="A6368">
            <v>42798</v>
          </cell>
          <cell r="B6368">
            <v>0</v>
          </cell>
        </row>
        <row r="6369">
          <cell r="A6369">
            <v>42799</v>
          </cell>
          <cell r="B6369">
            <v>0</v>
          </cell>
        </row>
        <row r="6370">
          <cell r="A6370">
            <v>42800</v>
          </cell>
          <cell r="B6370">
            <v>0.12130000000000001</v>
          </cell>
        </row>
        <row r="6371">
          <cell r="A6371">
            <v>42801</v>
          </cell>
          <cell r="B6371">
            <v>0.12130000000000001</v>
          </cell>
        </row>
        <row r="6372">
          <cell r="A6372">
            <v>42802</v>
          </cell>
          <cell r="B6372">
            <v>0.12130000000000001</v>
          </cell>
        </row>
        <row r="6373">
          <cell r="A6373">
            <v>42803</v>
          </cell>
          <cell r="B6373">
            <v>0.12130000000000001</v>
          </cell>
        </row>
        <row r="6374">
          <cell r="A6374">
            <v>42804</v>
          </cell>
          <cell r="B6374">
            <v>0.12130000000000001</v>
          </cell>
        </row>
        <row r="6375">
          <cell r="A6375">
            <v>42805</v>
          </cell>
          <cell r="B6375">
            <v>0</v>
          </cell>
        </row>
        <row r="6376">
          <cell r="A6376">
            <v>42806</v>
          </cell>
          <cell r="B6376">
            <v>0</v>
          </cell>
        </row>
        <row r="6377">
          <cell r="A6377">
            <v>42807</v>
          </cell>
          <cell r="B6377">
            <v>0.12130000000000001</v>
          </cell>
        </row>
        <row r="6378">
          <cell r="A6378">
            <v>42808</v>
          </cell>
          <cell r="B6378">
            <v>0.12130000000000001</v>
          </cell>
        </row>
        <row r="6379">
          <cell r="A6379">
            <v>42809</v>
          </cell>
          <cell r="B6379">
            <v>0.12130000000000001</v>
          </cell>
        </row>
        <row r="6380">
          <cell r="A6380">
            <v>42810</v>
          </cell>
          <cell r="B6380">
            <v>0.12130000000000001</v>
          </cell>
        </row>
        <row r="6381">
          <cell r="A6381">
            <v>42811</v>
          </cell>
          <cell r="B6381">
            <v>0.12130000000000001</v>
          </cell>
        </row>
        <row r="6382">
          <cell r="A6382">
            <v>42812</v>
          </cell>
          <cell r="B6382">
            <v>0</v>
          </cell>
        </row>
        <row r="6383">
          <cell r="A6383">
            <v>42813</v>
          </cell>
          <cell r="B6383">
            <v>0</v>
          </cell>
        </row>
        <row r="6384">
          <cell r="A6384">
            <v>42814</v>
          </cell>
          <cell r="B6384">
            <v>0.12130000000000001</v>
          </cell>
        </row>
        <row r="6385">
          <cell r="A6385">
            <v>42815</v>
          </cell>
          <cell r="B6385">
            <v>0.12130000000000001</v>
          </cell>
        </row>
        <row r="6386">
          <cell r="A6386">
            <v>42816</v>
          </cell>
          <cell r="B6386">
            <v>0.12130000000000001</v>
          </cell>
        </row>
        <row r="6387">
          <cell r="A6387">
            <v>42817</v>
          </cell>
          <cell r="B6387">
            <v>0.12130000000000001</v>
          </cell>
        </row>
        <row r="6388">
          <cell r="A6388">
            <v>42818</v>
          </cell>
          <cell r="B6388">
            <v>0.12130000000000001</v>
          </cell>
        </row>
        <row r="6389">
          <cell r="A6389">
            <v>42819</v>
          </cell>
          <cell r="B6389">
            <v>0</v>
          </cell>
        </row>
        <row r="6390">
          <cell r="A6390">
            <v>42820</v>
          </cell>
          <cell r="B6390">
            <v>0</v>
          </cell>
        </row>
        <row r="6391">
          <cell r="A6391">
            <v>42821</v>
          </cell>
          <cell r="B6391">
            <v>0.12130000000000001</v>
          </cell>
        </row>
        <row r="6392">
          <cell r="A6392">
            <v>42822</v>
          </cell>
          <cell r="B6392">
            <v>0.12130000000000001</v>
          </cell>
        </row>
        <row r="6393">
          <cell r="A6393">
            <v>42823</v>
          </cell>
          <cell r="B6393">
            <v>0.12130000000000001</v>
          </cell>
        </row>
        <row r="6394">
          <cell r="A6394">
            <v>42824</v>
          </cell>
          <cell r="B6394">
            <v>0.12130000000000001</v>
          </cell>
        </row>
        <row r="6395">
          <cell r="A6395">
            <v>42825</v>
          </cell>
          <cell r="B6395">
            <v>0.12130000000000001</v>
          </cell>
        </row>
        <row r="6396">
          <cell r="A6396">
            <v>42826</v>
          </cell>
          <cell r="B6396">
            <v>0</v>
          </cell>
        </row>
        <row r="6397">
          <cell r="A6397">
            <v>42827</v>
          </cell>
          <cell r="B6397">
            <v>0</v>
          </cell>
        </row>
        <row r="6398">
          <cell r="A6398">
            <v>42828</v>
          </cell>
          <cell r="B6398">
            <v>0.12130000000000001</v>
          </cell>
        </row>
        <row r="6399">
          <cell r="A6399">
            <v>42829</v>
          </cell>
          <cell r="B6399">
            <v>0.12130000000000001</v>
          </cell>
        </row>
        <row r="6400">
          <cell r="A6400">
            <v>42830</v>
          </cell>
          <cell r="B6400">
            <v>0.12130000000000001</v>
          </cell>
        </row>
        <row r="6401">
          <cell r="A6401">
            <v>42831</v>
          </cell>
          <cell r="B6401">
            <v>0.12130000000000001</v>
          </cell>
        </row>
        <row r="6402">
          <cell r="A6402">
            <v>42832</v>
          </cell>
          <cell r="B6402">
            <v>0.12130000000000001</v>
          </cell>
        </row>
        <row r="6403">
          <cell r="A6403">
            <v>42833</v>
          </cell>
          <cell r="B6403">
            <v>0</v>
          </cell>
        </row>
        <row r="6404">
          <cell r="A6404">
            <v>42834</v>
          </cell>
          <cell r="B6404">
            <v>0</v>
          </cell>
        </row>
        <row r="6405">
          <cell r="A6405">
            <v>42835</v>
          </cell>
          <cell r="B6405">
            <v>0.12130000000000001</v>
          </cell>
        </row>
        <row r="6406">
          <cell r="A6406">
            <v>42836</v>
          </cell>
          <cell r="B6406">
            <v>0.12130000000000001</v>
          </cell>
        </row>
        <row r="6407">
          <cell r="A6407">
            <v>42837</v>
          </cell>
          <cell r="B6407">
            <v>0.12130000000000001</v>
          </cell>
        </row>
        <row r="6408">
          <cell r="A6408">
            <v>42838</v>
          </cell>
          <cell r="B6408">
            <v>0.1113</v>
          </cell>
        </row>
        <row r="6409">
          <cell r="A6409">
            <v>42839</v>
          </cell>
          <cell r="B6409">
            <v>0</v>
          </cell>
        </row>
        <row r="6410">
          <cell r="A6410">
            <v>42840</v>
          </cell>
          <cell r="B6410">
            <v>0</v>
          </cell>
        </row>
        <row r="6411">
          <cell r="A6411">
            <v>42841</v>
          </cell>
          <cell r="B6411">
            <v>0</v>
          </cell>
        </row>
        <row r="6412">
          <cell r="A6412">
            <v>42842</v>
          </cell>
          <cell r="B6412">
            <v>0.1113</v>
          </cell>
        </row>
        <row r="6413">
          <cell r="A6413">
            <v>42843</v>
          </cell>
          <cell r="B6413">
            <v>0.1113</v>
          </cell>
        </row>
        <row r="6414">
          <cell r="A6414">
            <v>42844</v>
          </cell>
          <cell r="B6414">
            <v>0.1113</v>
          </cell>
        </row>
        <row r="6415">
          <cell r="A6415">
            <v>42845</v>
          </cell>
          <cell r="B6415">
            <v>0.1113</v>
          </cell>
        </row>
        <row r="6416">
          <cell r="A6416">
            <v>42846</v>
          </cell>
          <cell r="B6416">
            <v>0</v>
          </cell>
        </row>
        <row r="6417">
          <cell r="A6417">
            <v>42847</v>
          </cell>
          <cell r="B6417">
            <v>0</v>
          </cell>
        </row>
        <row r="6418">
          <cell r="A6418">
            <v>42848</v>
          </cell>
          <cell r="B6418">
            <v>0</v>
          </cell>
        </row>
        <row r="6419">
          <cell r="A6419">
            <v>42849</v>
          </cell>
          <cell r="B6419">
            <v>0.1113</v>
          </cell>
        </row>
        <row r="6420">
          <cell r="A6420">
            <v>42850</v>
          </cell>
          <cell r="B6420">
            <v>0.1113</v>
          </cell>
        </row>
        <row r="6421">
          <cell r="A6421">
            <v>42851</v>
          </cell>
          <cell r="B6421">
            <v>0.1113</v>
          </cell>
        </row>
        <row r="6422">
          <cell r="A6422">
            <v>42852</v>
          </cell>
          <cell r="B6422">
            <v>0.1113</v>
          </cell>
        </row>
        <row r="6423">
          <cell r="A6423">
            <v>42853</v>
          </cell>
          <cell r="B6423">
            <v>0.1113</v>
          </cell>
        </row>
        <row r="6424">
          <cell r="A6424">
            <v>42854</v>
          </cell>
          <cell r="B6424">
            <v>0</v>
          </cell>
        </row>
        <row r="6425">
          <cell r="A6425">
            <v>42855</v>
          </cell>
          <cell r="B6425">
            <v>0</v>
          </cell>
        </row>
        <row r="6426">
          <cell r="A6426">
            <v>42856</v>
          </cell>
          <cell r="B6426">
            <v>0</v>
          </cell>
        </row>
        <row r="6427">
          <cell r="A6427">
            <v>42857</v>
          </cell>
          <cell r="B6427">
            <v>0.1113</v>
          </cell>
        </row>
        <row r="6428">
          <cell r="A6428">
            <v>42858</v>
          </cell>
          <cell r="B6428">
            <v>0.1113</v>
          </cell>
        </row>
        <row r="6429">
          <cell r="A6429">
            <v>42859</v>
          </cell>
          <cell r="B6429">
            <v>0.1113</v>
          </cell>
        </row>
        <row r="6430">
          <cell r="A6430">
            <v>42860</v>
          </cell>
          <cell r="B6430">
            <v>0.1113</v>
          </cell>
        </row>
        <row r="6431">
          <cell r="A6431">
            <v>42861</v>
          </cell>
          <cell r="B6431">
            <v>0</v>
          </cell>
        </row>
        <row r="6432">
          <cell r="A6432">
            <v>42862</v>
          </cell>
          <cell r="B6432">
            <v>0</v>
          </cell>
        </row>
        <row r="6433">
          <cell r="A6433">
            <v>42863</v>
          </cell>
          <cell r="B6433">
            <v>0.1113</v>
          </cell>
        </row>
        <row r="6434">
          <cell r="A6434">
            <v>42864</v>
          </cell>
          <cell r="B6434">
            <v>0.1113</v>
          </cell>
        </row>
        <row r="6435">
          <cell r="A6435">
            <v>42865</v>
          </cell>
          <cell r="B6435">
            <v>0.1113</v>
          </cell>
        </row>
        <row r="6436">
          <cell r="A6436">
            <v>42866</v>
          </cell>
          <cell r="B6436">
            <v>0.1113</v>
          </cell>
        </row>
        <row r="6437">
          <cell r="A6437">
            <v>42867</v>
          </cell>
          <cell r="B6437">
            <v>0.1113</v>
          </cell>
        </row>
        <row r="6438">
          <cell r="A6438">
            <v>42868</v>
          </cell>
          <cell r="B6438">
            <v>0</v>
          </cell>
        </row>
        <row r="6439">
          <cell r="A6439">
            <v>42869</v>
          </cell>
          <cell r="B6439">
            <v>0</v>
          </cell>
        </row>
        <row r="6440">
          <cell r="A6440">
            <v>42870</v>
          </cell>
          <cell r="B6440">
            <v>0.1113</v>
          </cell>
        </row>
        <row r="6441">
          <cell r="A6441">
            <v>42871</v>
          </cell>
          <cell r="B6441">
            <v>0.1113</v>
          </cell>
        </row>
        <row r="6442">
          <cell r="A6442">
            <v>42872</v>
          </cell>
          <cell r="B6442">
            <v>0.1113</v>
          </cell>
        </row>
        <row r="6443">
          <cell r="A6443">
            <v>42873</v>
          </cell>
          <cell r="B6443">
            <v>0.1113</v>
          </cell>
        </row>
        <row r="6444">
          <cell r="A6444">
            <v>42874</v>
          </cell>
          <cell r="B6444">
            <v>0.1113</v>
          </cell>
        </row>
        <row r="6445">
          <cell r="A6445">
            <v>42875</v>
          </cell>
          <cell r="B6445">
            <v>0</v>
          </cell>
        </row>
        <row r="6446">
          <cell r="A6446">
            <v>42876</v>
          </cell>
          <cell r="B6446">
            <v>0</v>
          </cell>
        </row>
        <row r="6447">
          <cell r="A6447">
            <v>42877</v>
          </cell>
          <cell r="B6447">
            <v>0.1113</v>
          </cell>
        </row>
        <row r="6448">
          <cell r="A6448">
            <v>42878</v>
          </cell>
          <cell r="B6448">
            <v>0.1113</v>
          </cell>
        </row>
        <row r="6449">
          <cell r="A6449">
            <v>42879</v>
          </cell>
          <cell r="B6449">
            <v>0.1113</v>
          </cell>
        </row>
        <row r="6450">
          <cell r="A6450">
            <v>42880</v>
          </cell>
          <cell r="B6450">
            <v>0.1113</v>
          </cell>
        </row>
        <row r="6451">
          <cell r="A6451">
            <v>42881</v>
          </cell>
          <cell r="B6451">
            <v>0.1113</v>
          </cell>
        </row>
        <row r="6452">
          <cell r="A6452">
            <v>42882</v>
          </cell>
          <cell r="B6452">
            <v>0</v>
          </cell>
        </row>
        <row r="6453">
          <cell r="A6453">
            <v>42883</v>
          </cell>
          <cell r="B6453">
            <v>0</v>
          </cell>
        </row>
        <row r="6454">
          <cell r="A6454">
            <v>42884</v>
          </cell>
          <cell r="B6454">
            <v>0.1113</v>
          </cell>
        </row>
        <row r="6455">
          <cell r="A6455">
            <v>42885</v>
          </cell>
          <cell r="B6455">
            <v>0.1113</v>
          </cell>
        </row>
        <row r="6456">
          <cell r="A6456">
            <v>42886</v>
          </cell>
          <cell r="B6456">
            <v>0.1113</v>
          </cell>
        </row>
        <row r="6457">
          <cell r="A6457">
            <v>42887</v>
          </cell>
          <cell r="B6457">
            <v>0.1014</v>
          </cell>
        </row>
        <row r="6458">
          <cell r="A6458">
            <v>42888</v>
          </cell>
          <cell r="B6458">
            <v>0.1014</v>
          </cell>
        </row>
        <row r="6459">
          <cell r="A6459">
            <v>42889</v>
          </cell>
          <cell r="B6459">
            <v>0</v>
          </cell>
        </row>
        <row r="6460">
          <cell r="A6460">
            <v>42890</v>
          </cell>
          <cell r="B6460">
            <v>0</v>
          </cell>
        </row>
        <row r="6461">
          <cell r="A6461">
            <v>42891</v>
          </cell>
          <cell r="B6461">
            <v>0.1014</v>
          </cell>
        </row>
        <row r="6462">
          <cell r="A6462">
            <v>42892</v>
          </cell>
          <cell r="B6462">
            <v>0.1014</v>
          </cell>
        </row>
        <row r="6463">
          <cell r="A6463">
            <v>42893</v>
          </cell>
          <cell r="B6463">
            <v>0.1014</v>
          </cell>
        </row>
        <row r="6464">
          <cell r="A6464">
            <v>42894</v>
          </cell>
          <cell r="B6464">
            <v>0.1014</v>
          </cell>
        </row>
        <row r="6465">
          <cell r="A6465">
            <v>42895</v>
          </cell>
          <cell r="B6465">
            <v>0.1014</v>
          </cell>
        </row>
        <row r="6466">
          <cell r="A6466">
            <v>42896</v>
          </cell>
          <cell r="B6466">
            <v>0</v>
          </cell>
        </row>
        <row r="6467">
          <cell r="A6467">
            <v>42897</v>
          </cell>
          <cell r="B6467">
            <v>0</v>
          </cell>
        </row>
        <row r="6468">
          <cell r="A6468">
            <v>42898</v>
          </cell>
          <cell r="B6468">
            <v>0.1014</v>
          </cell>
        </row>
        <row r="6469">
          <cell r="A6469">
            <v>42899</v>
          </cell>
          <cell r="B6469">
            <v>0.1014</v>
          </cell>
        </row>
        <row r="6470">
          <cell r="A6470">
            <v>42900</v>
          </cell>
          <cell r="B6470">
            <v>0.1014</v>
          </cell>
        </row>
        <row r="6471">
          <cell r="A6471">
            <v>42901</v>
          </cell>
          <cell r="B6471">
            <v>0</v>
          </cell>
        </row>
        <row r="6472">
          <cell r="A6472">
            <v>42902</v>
          </cell>
          <cell r="B6472">
            <v>0.1014</v>
          </cell>
        </row>
        <row r="6473">
          <cell r="A6473">
            <v>42903</v>
          </cell>
          <cell r="B6473">
            <v>0</v>
          </cell>
        </row>
        <row r="6474">
          <cell r="A6474">
            <v>42904</v>
          </cell>
          <cell r="B6474">
            <v>0</v>
          </cell>
        </row>
        <row r="6475">
          <cell r="A6475">
            <v>42905</v>
          </cell>
          <cell r="B6475">
            <v>0.1014</v>
          </cell>
        </row>
        <row r="6476">
          <cell r="A6476">
            <v>42906</v>
          </cell>
          <cell r="B6476">
            <v>0.1014</v>
          </cell>
        </row>
        <row r="6477">
          <cell r="A6477">
            <v>42907</v>
          </cell>
          <cell r="B6477">
            <v>0.1014</v>
          </cell>
        </row>
        <row r="6478">
          <cell r="A6478">
            <v>42908</v>
          </cell>
          <cell r="B6478">
            <v>0.1014</v>
          </cell>
        </row>
        <row r="6479">
          <cell r="A6479">
            <v>42909</v>
          </cell>
          <cell r="B6479">
            <v>0.1014</v>
          </cell>
        </row>
        <row r="6480">
          <cell r="A6480">
            <v>42910</v>
          </cell>
          <cell r="B6480">
            <v>0</v>
          </cell>
        </row>
        <row r="6481">
          <cell r="A6481">
            <v>42911</v>
          </cell>
          <cell r="B6481">
            <v>0</v>
          </cell>
        </row>
        <row r="6482">
          <cell r="A6482">
            <v>42912</v>
          </cell>
          <cell r="B6482">
            <v>0.1014</v>
          </cell>
        </row>
        <row r="6483">
          <cell r="A6483">
            <v>42913</v>
          </cell>
          <cell r="B6483">
            <v>0.1014</v>
          </cell>
        </row>
        <row r="6484">
          <cell r="A6484">
            <v>42914</v>
          </cell>
          <cell r="B6484">
            <v>0.1014</v>
          </cell>
        </row>
        <row r="6485">
          <cell r="A6485">
            <v>42915</v>
          </cell>
          <cell r="B6485">
            <v>0.1014</v>
          </cell>
        </row>
        <row r="6486">
          <cell r="A6486">
            <v>42916</v>
          </cell>
          <cell r="B6486">
            <v>0.1014</v>
          </cell>
        </row>
        <row r="6487">
          <cell r="A6487">
            <v>42917</v>
          </cell>
          <cell r="B6487">
            <v>0</v>
          </cell>
        </row>
        <row r="6488">
          <cell r="A6488">
            <v>42918</v>
          </cell>
          <cell r="B6488">
            <v>0</v>
          </cell>
        </row>
        <row r="6489">
          <cell r="A6489">
            <v>42919</v>
          </cell>
          <cell r="B6489">
            <v>0.1014</v>
          </cell>
        </row>
        <row r="6490">
          <cell r="A6490">
            <v>42920</v>
          </cell>
          <cell r="B6490">
            <v>0.1014</v>
          </cell>
        </row>
        <row r="6491">
          <cell r="A6491">
            <v>42921</v>
          </cell>
          <cell r="B6491">
            <v>0.1014</v>
          </cell>
        </row>
        <row r="6492">
          <cell r="A6492">
            <v>42922</v>
          </cell>
          <cell r="B6492">
            <v>0.1014</v>
          </cell>
        </row>
        <row r="6493">
          <cell r="A6493">
            <v>42923</v>
          </cell>
          <cell r="B6493">
            <v>0.1014</v>
          </cell>
        </row>
        <row r="6494">
          <cell r="A6494">
            <v>42924</v>
          </cell>
          <cell r="B6494">
            <v>0</v>
          </cell>
        </row>
        <row r="6495">
          <cell r="A6495">
            <v>42925</v>
          </cell>
          <cell r="B6495">
            <v>0</v>
          </cell>
        </row>
        <row r="6496">
          <cell r="A6496">
            <v>42926</v>
          </cell>
          <cell r="B6496">
            <v>0.1014</v>
          </cell>
        </row>
        <row r="6497">
          <cell r="A6497">
            <v>42927</v>
          </cell>
          <cell r="B6497">
            <v>0.1014</v>
          </cell>
        </row>
        <row r="6498">
          <cell r="A6498">
            <v>42928</v>
          </cell>
          <cell r="B6498">
            <v>0.1014</v>
          </cell>
        </row>
        <row r="6499">
          <cell r="A6499">
            <v>42929</v>
          </cell>
          <cell r="B6499">
            <v>0.1014</v>
          </cell>
        </row>
        <row r="6500">
          <cell r="A6500">
            <v>42930</v>
          </cell>
          <cell r="B6500">
            <v>0.1014</v>
          </cell>
        </row>
        <row r="6501">
          <cell r="A6501">
            <v>42931</v>
          </cell>
          <cell r="B6501">
            <v>0</v>
          </cell>
        </row>
        <row r="6502">
          <cell r="A6502">
            <v>42932</v>
          </cell>
          <cell r="B6502">
            <v>0</v>
          </cell>
        </row>
        <row r="6503">
          <cell r="A6503">
            <v>42933</v>
          </cell>
          <cell r="B6503">
            <v>0.1014</v>
          </cell>
        </row>
        <row r="6504">
          <cell r="A6504">
            <v>42934</v>
          </cell>
          <cell r="B6504">
            <v>0.1014</v>
          </cell>
        </row>
        <row r="6505">
          <cell r="A6505">
            <v>42935</v>
          </cell>
          <cell r="B6505">
            <v>0.1014</v>
          </cell>
        </row>
        <row r="6506">
          <cell r="A6506">
            <v>42936</v>
          </cell>
          <cell r="B6506">
            <v>0.1014</v>
          </cell>
        </row>
        <row r="6507">
          <cell r="A6507">
            <v>42937</v>
          </cell>
          <cell r="B6507">
            <v>0.1014</v>
          </cell>
        </row>
        <row r="6508">
          <cell r="A6508">
            <v>42938</v>
          </cell>
          <cell r="B6508">
            <v>0</v>
          </cell>
        </row>
        <row r="6509">
          <cell r="A6509">
            <v>42939</v>
          </cell>
          <cell r="B6509">
            <v>0</v>
          </cell>
        </row>
        <row r="6510">
          <cell r="A6510">
            <v>42940</v>
          </cell>
          <cell r="B6510">
            <v>0.1014</v>
          </cell>
        </row>
        <row r="6511">
          <cell r="A6511">
            <v>42941</v>
          </cell>
          <cell r="B6511">
            <v>0.1014</v>
          </cell>
        </row>
        <row r="6512">
          <cell r="A6512">
            <v>42942</v>
          </cell>
          <cell r="B6512">
            <v>0.1014</v>
          </cell>
        </row>
        <row r="6513">
          <cell r="A6513">
            <v>42943</v>
          </cell>
          <cell r="B6513">
            <v>9.1399999999999995E-2</v>
          </cell>
        </row>
        <row r="6514">
          <cell r="A6514">
            <v>42944</v>
          </cell>
          <cell r="B6514">
            <v>9.1399999999999995E-2</v>
          </cell>
        </row>
        <row r="6515">
          <cell r="A6515">
            <v>42945</v>
          </cell>
          <cell r="B6515">
            <v>0</v>
          </cell>
        </row>
        <row r="6516">
          <cell r="A6516">
            <v>42946</v>
          </cell>
          <cell r="B6516">
            <v>0</v>
          </cell>
        </row>
        <row r="6517">
          <cell r="A6517">
            <v>42947</v>
          </cell>
          <cell r="B6517">
            <v>9.1399999999999995E-2</v>
          </cell>
        </row>
        <row r="6518">
          <cell r="A6518">
            <v>42948</v>
          </cell>
          <cell r="B6518">
            <v>9.1399999999999995E-2</v>
          </cell>
        </row>
        <row r="6519">
          <cell r="A6519">
            <v>42949</v>
          </cell>
          <cell r="B6519">
            <v>9.1399999999999995E-2</v>
          </cell>
        </row>
        <row r="6520">
          <cell r="A6520">
            <v>42950</v>
          </cell>
          <cell r="B6520">
            <v>9.1399999999999995E-2</v>
          </cell>
        </row>
        <row r="6521">
          <cell r="A6521">
            <v>42951</v>
          </cell>
          <cell r="B6521">
            <v>9.1399999999999995E-2</v>
          </cell>
        </row>
        <row r="6522">
          <cell r="A6522">
            <v>42952</v>
          </cell>
          <cell r="B6522">
            <v>0</v>
          </cell>
        </row>
        <row r="6523">
          <cell r="A6523">
            <v>42953</v>
          </cell>
          <cell r="B6523">
            <v>0</v>
          </cell>
        </row>
        <row r="6524">
          <cell r="A6524">
            <v>42954</v>
          </cell>
          <cell r="B6524">
            <v>9.1399999999999995E-2</v>
          </cell>
        </row>
        <row r="6525">
          <cell r="A6525">
            <v>42955</v>
          </cell>
          <cell r="B6525">
            <v>9.1399999999999995E-2</v>
          </cell>
        </row>
        <row r="6526">
          <cell r="A6526">
            <v>42956</v>
          </cell>
          <cell r="B6526">
            <v>9.1399999999999995E-2</v>
          </cell>
        </row>
        <row r="6527">
          <cell r="A6527">
            <v>42957</v>
          </cell>
          <cell r="B6527">
            <v>9.1399999999999995E-2</v>
          </cell>
        </row>
        <row r="6528">
          <cell r="A6528">
            <v>42958</v>
          </cell>
          <cell r="B6528">
            <v>9.1399999999999995E-2</v>
          </cell>
        </row>
        <row r="6529">
          <cell r="A6529">
            <v>42959</v>
          </cell>
          <cell r="B6529">
            <v>0</v>
          </cell>
        </row>
        <row r="6530">
          <cell r="A6530">
            <v>42960</v>
          </cell>
          <cell r="B6530">
            <v>0</v>
          </cell>
        </row>
        <row r="6531">
          <cell r="A6531">
            <v>42961</v>
          </cell>
          <cell r="B6531">
            <v>9.1399999999999995E-2</v>
          </cell>
        </row>
        <row r="6532">
          <cell r="A6532">
            <v>42962</v>
          </cell>
          <cell r="B6532">
            <v>9.1399999999999995E-2</v>
          </cell>
        </row>
        <row r="6533">
          <cell r="A6533">
            <v>42963</v>
          </cell>
          <cell r="B6533">
            <v>9.1399999999999995E-2</v>
          </cell>
        </row>
        <row r="6534">
          <cell r="A6534">
            <v>42964</v>
          </cell>
          <cell r="B6534">
            <v>9.1399999999999995E-2</v>
          </cell>
        </row>
        <row r="6535">
          <cell r="A6535">
            <v>42965</v>
          </cell>
          <cell r="B6535">
            <v>9.1399999999999995E-2</v>
          </cell>
        </row>
        <row r="6536">
          <cell r="A6536">
            <v>42966</v>
          </cell>
          <cell r="B6536">
            <v>0</v>
          </cell>
        </row>
        <row r="6537">
          <cell r="A6537">
            <v>42967</v>
          </cell>
          <cell r="B6537">
            <v>0</v>
          </cell>
        </row>
        <row r="6538">
          <cell r="A6538">
            <v>42968</v>
          </cell>
          <cell r="B6538">
            <v>9.1399999999999995E-2</v>
          </cell>
        </row>
        <row r="6539">
          <cell r="A6539">
            <v>42969</v>
          </cell>
          <cell r="B6539">
            <v>9.1399999999999995E-2</v>
          </cell>
        </row>
        <row r="6540">
          <cell r="A6540">
            <v>42970</v>
          </cell>
          <cell r="B6540">
            <v>9.1399999999999995E-2</v>
          </cell>
        </row>
        <row r="6541">
          <cell r="A6541">
            <v>42971</v>
          </cell>
          <cell r="B6541">
            <v>9.1399999999999995E-2</v>
          </cell>
        </row>
        <row r="6542">
          <cell r="A6542">
            <v>42972</v>
          </cell>
          <cell r="B6542">
            <v>9.1399999999999995E-2</v>
          </cell>
        </row>
        <row r="6543">
          <cell r="A6543">
            <v>42973</v>
          </cell>
          <cell r="B6543">
            <v>0</v>
          </cell>
        </row>
        <row r="6544">
          <cell r="A6544">
            <v>42974</v>
          </cell>
          <cell r="B6544">
            <v>0</v>
          </cell>
        </row>
        <row r="6545">
          <cell r="A6545">
            <v>42975</v>
          </cell>
          <cell r="B6545">
            <v>9.1399999999999995E-2</v>
          </cell>
        </row>
        <row r="6546">
          <cell r="A6546">
            <v>42976</v>
          </cell>
          <cell r="B6546">
            <v>9.1399999999999995E-2</v>
          </cell>
        </row>
        <row r="6547">
          <cell r="A6547">
            <v>42977</v>
          </cell>
          <cell r="B6547">
            <v>9.1399999999999995E-2</v>
          </cell>
        </row>
        <row r="6548">
          <cell r="A6548">
            <v>42978</v>
          </cell>
          <cell r="B6548">
            <v>9.1399999999999995E-2</v>
          </cell>
        </row>
        <row r="6549">
          <cell r="A6549">
            <v>42979</v>
          </cell>
          <cell r="B6549">
            <v>9.1399999999999995E-2</v>
          </cell>
        </row>
        <row r="6550">
          <cell r="A6550">
            <v>42980</v>
          </cell>
          <cell r="B6550">
            <v>0</v>
          </cell>
        </row>
        <row r="6551">
          <cell r="A6551">
            <v>42981</v>
          </cell>
          <cell r="B6551">
            <v>0</v>
          </cell>
        </row>
        <row r="6552">
          <cell r="A6552">
            <v>42982</v>
          </cell>
          <cell r="B6552">
            <v>9.1399999999999995E-2</v>
          </cell>
        </row>
        <row r="6553">
          <cell r="A6553">
            <v>42983</v>
          </cell>
          <cell r="B6553">
            <v>9.1399999999999995E-2</v>
          </cell>
        </row>
        <row r="6554">
          <cell r="A6554">
            <v>42984</v>
          </cell>
          <cell r="B6554">
            <v>9.1399999999999995E-2</v>
          </cell>
        </row>
        <row r="6555">
          <cell r="A6555">
            <v>42985</v>
          </cell>
          <cell r="B6555">
            <v>0</v>
          </cell>
        </row>
        <row r="6556">
          <cell r="A6556">
            <v>42986</v>
          </cell>
          <cell r="B6556">
            <v>8.14E-2</v>
          </cell>
        </row>
        <row r="6557">
          <cell r="A6557">
            <v>42987</v>
          </cell>
          <cell r="B6557">
            <v>0</v>
          </cell>
        </row>
        <row r="6558">
          <cell r="A6558">
            <v>42988</v>
          </cell>
          <cell r="B6558">
            <v>0</v>
          </cell>
        </row>
        <row r="6559">
          <cell r="A6559">
            <v>42989</v>
          </cell>
          <cell r="B6559">
            <v>8.14E-2</v>
          </cell>
        </row>
        <row r="6560">
          <cell r="A6560">
            <v>42990</v>
          </cell>
          <cell r="B6560">
            <v>8.14E-2</v>
          </cell>
        </row>
        <row r="6561">
          <cell r="A6561">
            <v>42991</v>
          </cell>
          <cell r="B6561">
            <v>8.14E-2</v>
          </cell>
        </row>
        <row r="6562">
          <cell r="A6562">
            <v>42992</v>
          </cell>
          <cell r="B6562">
            <v>8.14E-2</v>
          </cell>
        </row>
        <row r="6563">
          <cell r="A6563">
            <v>42993</v>
          </cell>
          <cell r="B6563">
            <v>8.14E-2</v>
          </cell>
        </row>
        <row r="6564">
          <cell r="A6564">
            <v>42994</v>
          </cell>
          <cell r="B6564">
            <v>0</v>
          </cell>
        </row>
        <row r="6565">
          <cell r="A6565">
            <v>42995</v>
          </cell>
          <cell r="B6565">
            <v>0</v>
          </cell>
        </row>
        <row r="6566">
          <cell r="A6566">
            <v>42996</v>
          </cell>
          <cell r="B6566">
            <v>8.14E-2</v>
          </cell>
        </row>
        <row r="6567">
          <cell r="A6567">
            <v>42997</v>
          </cell>
          <cell r="B6567">
            <v>8.14E-2</v>
          </cell>
        </row>
        <row r="6568">
          <cell r="A6568">
            <v>42998</v>
          </cell>
          <cell r="B6568">
            <v>8.14E-2</v>
          </cell>
        </row>
        <row r="6569">
          <cell r="A6569">
            <v>42999</v>
          </cell>
          <cell r="B6569">
            <v>8.14E-2</v>
          </cell>
        </row>
        <row r="6570">
          <cell r="A6570">
            <v>43000</v>
          </cell>
          <cell r="B6570">
            <v>8.14E-2</v>
          </cell>
        </row>
        <row r="6571">
          <cell r="A6571">
            <v>43001</v>
          </cell>
          <cell r="B6571">
            <v>0</v>
          </cell>
        </row>
        <row r="6572">
          <cell r="A6572">
            <v>43002</v>
          </cell>
          <cell r="B6572">
            <v>0</v>
          </cell>
        </row>
        <row r="6573">
          <cell r="A6573">
            <v>43003</v>
          </cell>
          <cell r="B6573">
            <v>8.14E-2</v>
          </cell>
        </row>
        <row r="6574">
          <cell r="A6574">
            <v>43004</v>
          </cell>
          <cell r="B6574">
            <v>8.14E-2</v>
          </cell>
        </row>
        <row r="6575">
          <cell r="A6575">
            <v>43005</v>
          </cell>
          <cell r="B6575">
            <v>8.14E-2</v>
          </cell>
        </row>
        <row r="6576">
          <cell r="A6576">
            <v>43006</v>
          </cell>
          <cell r="B6576">
            <v>8.14E-2</v>
          </cell>
        </row>
        <row r="6577">
          <cell r="A6577">
            <v>43007</v>
          </cell>
          <cell r="B6577">
            <v>8.14E-2</v>
          </cell>
        </row>
        <row r="6578">
          <cell r="A6578">
            <v>43008</v>
          </cell>
          <cell r="B6578">
            <v>0</v>
          </cell>
        </row>
        <row r="6579">
          <cell r="A6579">
            <v>43009</v>
          </cell>
          <cell r="B6579">
            <v>0</v>
          </cell>
        </row>
        <row r="6580">
          <cell r="A6580">
            <v>43010</v>
          </cell>
          <cell r="B6580">
            <v>8.14E-2</v>
          </cell>
        </row>
        <row r="6581">
          <cell r="A6581">
            <v>43011</v>
          </cell>
          <cell r="B6581">
            <v>8.14E-2</v>
          </cell>
        </row>
        <row r="6582">
          <cell r="A6582">
            <v>43012</v>
          </cell>
          <cell r="B6582">
            <v>8.14E-2</v>
          </cell>
        </row>
        <row r="6583">
          <cell r="A6583">
            <v>43013</v>
          </cell>
          <cell r="B6583">
            <v>8.14E-2</v>
          </cell>
        </row>
        <row r="6584">
          <cell r="A6584">
            <v>43014</v>
          </cell>
          <cell r="B6584">
            <v>8.14E-2</v>
          </cell>
        </row>
        <row r="6585">
          <cell r="A6585">
            <v>43015</v>
          </cell>
          <cell r="B6585">
            <v>0</v>
          </cell>
        </row>
        <row r="6586">
          <cell r="A6586">
            <v>43016</v>
          </cell>
          <cell r="B6586">
            <v>0</v>
          </cell>
        </row>
        <row r="6587">
          <cell r="A6587">
            <v>43017</v>
          </cell>
          <cell r="B6587">
            <v>8.14E-2</v>
          </cell>
        </row>
        <row r="6588">
          <cell r="A6588">
            <v>43018</v>
          </cell>
          <cell r="B6588">
            <v>8.14E-2</v>
          </cell>
        </row>
        <row r="6589">
          <cell r="A6589">
            <v>43019</v>
          </cell>
          <cell r="B6589">
            <v>8.14E-2</v>
          </cell>
        </row>
        <row r="6590">
          <cell r="A6590">
            <v>43020</v>
          </cell>
          <cell r="B6590">
            <v>0</v>
          </cell>
        </row>
        <row r="6591">
          <cell r="A6591">
            <v>43021</v>
          </cell>
          <cell r="B6591">
            <v>8.14E-2</v>
          </cell>
        </row>
        <row r="6592">
          <cell r="A6592">
            <v>43022</v>
          </cell>
          <cell r="B6592">
            <v>0</v>
          </cell>
        </row>
        <row r="6593">
          <cell r="A6593">
            <v>43023</v>
          </cell>
          <cell r="B6593">
            <v>0</v>
          </cell>
        </row>
        <row r="6594">
          <cell r="A6594">
            <v>43024</v>
          </cell>
          <cell r="B6594">
            <v>8.14E-2</v>
          </cell>
        </row>
        <row r="6595">
          <cell r="A6595">
            <v>43025</v>
          </cell>
          <cell r="B6595">
            <v>8.14E-2</v>
          </cell>
        </row>
        <row r="6596">
          <cell r="A6596">
            <v>43026</v>
          </cell>
          <cell r="B6596">
            <v>8.14E-2</v>
          </cell>
        </row>
        <row r="6597">
          <cell r="A6597">
            <v>43027</v>
          </cell>
          <cell r="B6597">
            <v>8.14E-2</v>
          </cell>
        </row>
        <row r="6598">
          <cell r="A6598">
            <v>43028</v>
          </cell>
          <cell r="B6598">
            <v>8.14E-2</v>
          </cell>
        </row>
        <row r="6599">
          <cell r="A6599">
            <v>43029</v>
          </cell>
          <cell r="B6599">
            <v>0</v>
          </cell>
        </row>
        <row r="6600">
          <cell r="A6600">
            <v>43030</v>
          </cell>
          <cell r="B6600">
            <v>0</v>
          </cell>
        </row>
        <row r="6601">
          <cell r="A6601">
            <v>43031</v>
          </cell>
          <cell r="B6601">
            <v>8.14E-2</v>
          </cell>
        </row>
        <row r="6602">
          <cell r="A6602">
            <v>43032</v>
          </cell>
          <cell r="B6602">
            <v>8.14E-2</v>
          </cell>
        </row>
        <row r="6603">
          <cell r="A6603">
            <v>43033</v>
          </cell>
          <cell r="B6603">
            <v>8.14E-2</v>
          </cell>
        </row>
        <row r="6604">
          <cell r="A6604">
            <v>43034</v>
          </cell>
          <cell r="B6604">
            <v>7.3899999999999993E-2</v>
          </cell>
        </row>
        <row r="6605">
          <cell r="A6605">
            <v>43035</v>
          </cell>
          <cell r="B6605">
            <v>7.3899999999999993E-2</v>
          </cell>
        </row>
        <row r="6606">
          <cell r="A6606">
            <v>43036</v>
          </cell>
          <cell r="B6606">
            <v>0</v>
          </cell>
        </row>
        <row r="6607">
          <cell r="A6607">
            <v>43037</v>
          </cell>
          <cell r="B6607">
            <v>0</v>
          </cell>
        </row>
        <row r="6608">
          <cell r="A6608">
            <v>43038</v>
          </cell>
          <cell r="B6608">
            <v>7.3899999999999993E-2</v>
          </cell>
        </row>
        <row r="6609">
          <cell r="A6609">
            <v>43039</v>
          </cell>
          <cell r="B6609">
            <v>7.3899999999999993E-2</v>
          </cell>
        </row>
        <row r="6610">
          <cell r="A6610">
            <v>43040</v>
          </cell>
          <cell r="B6610">
            <v>7.3899999999999993E-2</v>
          </cell>
        </row>
        <row r="6611">
          <cell r="A6611">
            <v>43041</v>
          </cell>
          <cell r="B6611">
            <v>0</v>
          </cell>
        </row>
        <row r="6612">
          <cell r="A6612">
            <v>43042</v>
          </cell>
          <cell r="B6612">
            <v>7.3899999999999993E-2</v>
          </cell>
        </row>
        <row r="6613">
          <cell r="A6613">
            <v>43043</v>
          </cell>
          <cell r="B6613">
            <v>0</v>
          </cell>
        </row>
        <row r="6614">
          <cell r="A6614">
            <v>43044</v>
          </cell>
          <cell r="B6614">
            <v>0</v>
          </cell>
        </row>
        <row r="6615">
          <cell r="A6615">
            <v>43045</v>
          </cell>
          <cell r="B6615">
            <v>7.3899999999999993E-2</v>
          </cell>
        </row>
        <row r="6616">
          <cell r="A6616">
            <v>43046</v>
          </cell>
          <cell r="B6616">
            <v>7.3899999999999993E-2</v>
          </cell>
        </row>
        <row r="6617">
          <cell r="A6617">
            <v>43047</v>
          </cell>
          <cell r="B6617">
            <v>7.3899999999999993E-2</v>
          </cell>
        </row>
        <row r="6618">
          <cell r="A6618">
            <v>43048</v>
          </cell>
          <cell r="B6618">
            <v>7.3899999999999993E-2</v>
          </cell>
        </row>
        <row r="6619">
          <cell r="A6619">
            <v>43049</v>
          </cell>
          <cell r="B6619">
            <v>7.3899999999999993E-2</v>
          </cell>
        </row>
        <row r="6620">
          <cell r="A6620">
            <v>43050</v>
          </cell>
          <cell r="B6620">
            <v>0</v>
          </cell>
        </row>
        <row r="6621">
          <cell r="A6621">
            <v>43051</v>
          </cell>
          <cell r="B6621">
            <v>0</v>
          </cell>
        </row>
        <row r="6622">
          <cell r="A6622">
            <v>43052</v>
          </cell>
          <cell r="B6622">
            <v>7.3899999999999993E-2</v>
          </cell>
        </row>
        <row r="6623">
          <cell r="A6623">
            <v>43053</v>
          </cell>
          <cell r="B6623">
            <v>7.3899999999999993E-2</v>
          </cell>
        </row>
        <row r="6624">
          <cell r="A6624">
            <v>43054</v>
          </cell>
          <cell r="B6624">
            <v>0</v>
          </cell>
        </row>
        <row r="6625">
          <cell r="A6625">
            <v>43055</v>
          </cell>
          <cell r="B6625">
            <v>7.3899999999999993E-2</v>
          </cell>
        </row>
        <row r="6626">
          <cell r="A6626">
            <v>43056</v>
          </cell>
          <cell r="B6626">
            <v>7.3899999999999993E-2</v>
          </cell>
        </row>
        <row r="6627">
          <cell r="A6627">
            <v>43057</v>
          </cell>
          <cell r="B6627">
            <v>0</v>
          </cell>
        </row>
        <row r="6628">
          <cell r="A6628">
            <v>43058</v>
          </cell>
          <cell r="B6628">
            <v>0</v>
          </cell>
        </row>
        <row r="6629">
          <cell r="A6629">
            <v>43059</v>
          </cell>
          <cell r="B6629">
            <v>7.3899999999999993E-2</v>
          </cell>
        </row>
        <row r="6630">
          <cell r="A6630">
            <v>43060</v>
          </cell>
          <cell r="B6630">
            <v>7.3899999999999993E-2</v>
          </cell>
        </row>
        <row r="6631">
          <cell r="A6631">
            <v>43061</v>
          </cell>
          <cell r="B6631">
            <v>7.3899999999999993E-2</v>
          </cell>
        </row>
        <row r="6632">
          <cell r="A6632">
            <v>43062</v>
          </cell>
          <cell r="B6632">
            <v>7.3899999999999993E-2</v>
          </cell>
        </row>
        <row r="6633">
          <cell r="A6633">
            <v>43063</v>
          </cell>
          <cell r="B6633">
            <v>7.3899999999999993E-2</v>
          </cell>
        </row>
        <row r="6634">
          <cell r="A6634">
            <v>43064</v>
          </cell>
          <cell r="B6634">
            <v>0</v>
          </cell>
        </row>
        <row r="6635">
          <cell r="A6635">
            <v>43065</v>
          </cell>
          <cell r="B6635">
            <v>0</v>
          </cell>
        </row>
        <row r="6636">
          <cell r="A6636">
            <v>43066</v>
          </cell>
          <cell r="B6636">
            <v>7.3899999999999993E-2</v>
          </cell>
        </row>
        <row r="6637">
          <cell r="A6637">
            <v>43067</v>
          </cell>
          <cell r="B6637">
            <v>7.3899999999999993E-2</v>
          </cell>
        </row>
        <row r="6638">
          <cell r="A6638">
            <v>43068</v>
          </cell>
          <cell r="B6638">
            <v>7.3899999999999993E-2</v>
          </cell>
        </row>
        <row r="6639">
          <cell r="A6639">
            <v>43069</v>
          </cell>
          <cell r="B6639">
            <v>7.3899999999999993E-2</v>
          </cell>
        </row>
        <row r="6640">
          <cell r="A6640">
            <v>43070</v>
          </cell>
          <cell r="B6640">
            <v>7.3899999999999993E-2</v>
          </cell>
        </row>
        <row r="6641">
          <cell r="A6641">
            <v>43071</v>
          </cell>
          <cell r="B6641">
            <v>0</v>
          </cell>
        </row>
        <row r="6642">
          <cell r="A6642">
            <v>43072</v>
          </cell>
          <cell r="B6642">
            <v>0</v>
          </cell>
        </row>
        <row r="6643">
          <cell r="A6643">
            <v>43073</v>
          </cell>
          <cell r="B6643">
            <v>7.3899999999999993E-2</v>
          </cell>
        </row>
        <row r="6644">
          <cell r="A6644">
            <v>43074</v>
          </cell>
          <cell r="B6644">
            <v>7.3899999999999993E-2</v>
          </cell>
        </row>
        <row r="6645">
          <cell r="A6645">
            <v>43075</v>
          </cell>
          <cell r="B6645">
            <v>7.3899999999999993E-2</v>
          </cell>
        </row>
        <row r="6646">
          <cell r="A6646">
            <v>43076</v>
          </cell>
          <cell r="B6646">
            <v>6.8900000000000003E-2</v>
          </cell>
        </row>
        <row r="6647">
          <cell r="A6647">
            <v>43077</v>
          </cell>
          <cell r="B6647">
            <v>6.8900000000000003E-2</v>
          </cell>
        </row>
        <row r="6648">
          <cell r="A6648">
            <v>43078</v>
          </cell>
          <cell r="B6648">
            <v>0</v>
          </cell>
        </row>
        <row r="6649">
          <cell r="A6649">
            <v>43079</v>
          </cell>
          <cell r="B6649">
            <v>0</v>
          </cell>
        </row>
        <row r="6650">
          <cell r="A6650">
            <v>43080</v>
          </cell>
          <cell r="B6650">
            <v>6.8900000000000003E-2</v>
          </cell>
        </row>
        <row r="6651">
          <cell r="A6651">
            <v>43081</v>
          </cell>
          <cell r="B6651">
            <v>6.8900000000000003E-2</v>
          </cell>
        </row>
        <row r="6652">
          <cell r="A6652">
            <v>43082</v>
          </cell>
          <cell r="B6652">
            <v>6.8900000000000003E-2</v>
          </cell>
        </row>
        <row r="6653">
          <cell r="A6653">
            <v>43083</v>
          </cell>
          <cell r="B6653">
            <v>6.8900000000000003E-2</v>
          </cell>
        </row>
        <row r="6654">
          <cell r="A6654">
            <v>43084</v>
          </cell>
          <cell r="B6654">
            <v>6.8900000000000003E-2</v>
          </cell>
        </row>
        <row r="6655">
          <cell r="A6655">
            <v>43085</v>
          </cell>
          <cell r="B6655">
            <v>0</v>
          </cell>
        </row>
        <row r="6656">
          <cell r="A6656">
            <v>43086</v>
          </cell>
          <cell r="B6656">
            <v>0</v>
          </cell>
        </row>
        <row r="6657">
          <cell r="A6657">
            <v>43087</v>
          </cell>
          <cell r="B6657">
            <v>6.8900000000000003E-2</v>
          </cell>
        </row>
        <row r="6658">
          <cell r="A6658">
            <v>43088</v>
          </cell>
          <cell r="B6658">
            <v>6.8900000000000003E-2</v>
          </cell>
        </row>
        <row r="6659">
          <cell r="A6659">
            <v>43089</v>
          </cell>
          <cell r="B6659">
            <v>6.8900000000000003E-2</v>
          </cell>
        </row>
        <row r="6660">
          <cell r="A6660">
            <v>43090</v>
          </cell>
          <cell r="B6660">
            <v>6.8900000000000003E-2</v>
          </cell>
        </row>
        <row r="6661">
          <cell r="A6661">
            <v>43091</v>
          </cell>
          <cell r="B6661">
            <v>6.8900000000000003E-2</v>
          </cell>
        </row>
        <row r="6662">
          <cell r="A6662">
            <v>43092</v>
          </cell>
          <cell r="B6662">
            <v>0</v>
          </cell>
        </row>
        <row r="6663">
          <cell r="A6663">
            <v>43093</v>
          </cell>
          <cell r="B6663">
            <v>0</v>
          </cell>
        </row>
        <row r="6664">
          <cell r="A6664">
            <v>43094</v>
          </cell>
          <cell r="B6664">
            <v>0</v>
          </cell>
        </row>
        <row r="6665">
          <cell r="A6665">
            <v>43095</v>
          </cell>
          <cell r="B6665">
            <v>6.8900000000000003E-2</v>
          </cell>
        </row>
        <row r="6666">
          <cell r="A6666">
            <v>43096</v>
          </cell>
          <cell r="B6666">
            <v>6.8900000000000003E-2</v>
          </cell>
        </row>
        <row r="6667">
          <cell r="A6667">
            <v>43097</v>
          </cell>
          <cell r="B6667">
            <v>6.8900000000000003E-2</v>
          </cell>
        </row>
        <row r="6668">
          <cell r="A6668">
            <v>43098</v>
          </cell>
          <cell r="B6668">
            <v>6.8900000000000003E-2</v>
          </cell>
        </row>
        <row r="6669">
          <cell r="A6669">
            <v>43099</v>
          </cell>
          <cell r="B6669">
            <v>0</v>
          </cell>
        </row>
        <row r="6670">
          <cell r="A6670">
            <v>43100</v>
          </cell>
          <cell r="B6670">
            <v>0</v>
          </cell>
        </row>
        <row r="6671">
          <cell r="A6671">
            <v>43101</v>
          </cell>
          <cell r="B6671">
            <v>0</v>
          </cell>
        </row>
        <row r="6672">
          <cell r="A6672">
            <v>43102</v>
          </cell>
          <cell r="B6672">
            <v>6.8900000000000003E-2</v>
          </cell>
        </row>
        <row r="6673">
          <cell r="A6673">
            <v>43103</v>
          </cell>
          <cell r="B6673">
            <v>6.8900000000000003E-2</v>
          </cell>
        </row>
        <row r="6674">
          <cell r="A6674">
            <v>43104</v>
          </cell>
          <cell r="B6674">
            <v>6.8900000000000003E-2</v>
          </cell>
        </row>
        <row r="6675">
          <cell r="A6675">
            <v>43105</v>
          </cell>
          <cell r="B6675">
            <v>6.8900000000000003E-2</v>
          </cell>
        </row>
        <row r="6676">
          <cell r="A6676">
            <v>43106</v>
          </cell>
          <cell r="B6676">
            <v>0</v>
          </cell>
        </row>
        <row r="6677">
          <cell r="A6677">
            <v>43107</v>
          </cell>
          <cell r="B6677">
            <v>0</v>
          </cell>
        </row>
        <row r="6678">
          <cell r="A6678">
            <v>43108</v>
          </cell>
          <cell r="B6678">
            <v>6.8900000000000003E-2</v>
          </cell>
        </row>
        <row r="6679">
          <cell r="A6679">
            <v>43109</v>
          </cell>
          <cell r="B6679">
            <v>6.8900000000000003E-2</v>
          </cell>
        </row>
        <row r="6680">
          <cell r="A6680">
            <v>43110</v>
          </cell>
          <cell r="B6680">
            <v>6.8900000000000003E-2</v>
          </cell>
        </row>
        <row r="6681">
          <cell r="A6681">
            <v>43111</v>
          </cell>
          <cell r="B6681">
            <v>6.8900000000000003E-2</v>
          </cell>
        </row>
        <row r="6682">
          <cell r="A6682">
            <v>43112</v>
          </cell>
          <cell r="B6682">
            <v>6.8900000000000003E-2</v>
          </cell>
        </row>
        <row r="6683">
          <cell r="A6683">
            <v>43113</v>
          </cell>
          <cell r="B6683">
            <v>0</v>
          </cell>
        </row>
        <row r="6684">
          <cell r="A6684">
            <v>43114</v>
          </cell>
          <cell r="B6684">
            <v>0</v>
          </cell>
        </row>
        <row r="6685">
          <cell r="A6685">
            <v>43115</v>
          </cell>
          <cell r="B6685">
            <v>6.8900000000000003E-2</v>
          </cell>
        </row>
        <row r="6686">
          <cell r="A6686">
            <v>43116</v>
          </cell>
          <cell r="B6686">
            <v>6.8900000000000003E-2</v>
          </cell>
        </row>
        <row r="6687">
          <cell r="A6687">
            <v>43117</v>
          </cell>
          <cell r="B6687">
            <v>6.8900000000000003E-2</v>
          </cell>
        </row>
        <row r="6688">
          <cell r="A6688">
            <v>43118</v>
          </cell>
          <cell r="B6688">
            <v>6.8900000000000003E-2</v>
          </cell>
        </row>
        <row r="6689">
          <cell r="A6689">
            <v>43119</v>
          </cell>
          <cell r="B6689">
            <v>6.8900000000000003E-2</v>
          </cell>
        </row>
        <row r="6690">
          <cell r="A6690">
            <v>43120</v>
          </cell>
          <cell r="B6690">
            <v>0</v>
          </cell>
        </row>
        <row r="6691">
          <cell r="A6691">
            <v>43121</v>
          </cell>
          <cell r="B6691">
            <v>0</v>
          </cell>
        </row>
        <row r="6692">
          <cell r="A6692">
            <v>43122</v>
          </cell>
          <cell r="B6692">
            <v>6.8900000000000003E-2</v>
          </cell>
        </row>
        <row r="6693">
          <cell r="A6693">
            <v>43123</v>
          </cell>
          <cell r="B6693">
            <v>6.8900000000000003E-2</v>
          </cell>
        </row>
        <row r="6694">
          <cell r="A6694">
            <v>43124</v>
          </cell>
          <cell r="B6694">
            <v>6.8900000000000003E-2</v>
          </cell>
        </row>
        <row r="6695">
          <cell r="A6695">
            <v>43125</v>
          </cell>
          <cell r="B6695">
            <v>6.8900000000000003E-2</v>
          </cell>
        </row>
        <row r="6696">
          <cell r="A6696">
            <v>43126</v>
          </cell>
          <cell r="B6696">
            <v>6.8900000000000003E-2</v>
          </cell>
        </row>
        <row r="6697">
          <cell r="A6697">
            <v>43127</v>
          </cell>
          <cell r="B6697">
            <v>0</v>
          </cell>
        </row>
        <row r="6698">
          <cell r="A6698">
            <v>43128</v>
          </cell>
          <cell r="B6698">
            <v>0</v>
          </cell>
        </row>
        <row r="6699">
          <cell r="A6699">
            <v>43129</v>
          </cell>
          <cell r="B6699">
            <v>6.8900000000000003E-2</v>
          </cell>
        </row>
        <row r="6700">
          <cell r="A6700">
            <v>43130</v>
          </cell>
          <cell r="B6700">
            <v>6.8900000000000003E-2</v>
          </cell>
        </row>
        <row r="6701">
          <cell r="A6701">
            <v>43131</v>
          </cell>
          <cell r="B6701">
            <v>6.8900000000000003E-2</v>
          </cell>
        </row>
        <row r="6702">
          <cell r="A6702">
            <v>43132</v>
          </cell>
          <cell r="B6702">
            <v>6.8900000000000003E-2</v>
          </cell>
        </row>
        <row r="6703">
          <cell r="A6703">
            <v>43133</v>
          </cell>
          <cell r="B6703">
            <v>6.8900000000000003E-2</v>
          </cell>
        </row>
        <row r="6704">
          <cell r="A6704">
            <v>43134</v>
          </cell>
          <cell r="B6704">
            <v>0</v>
          </cell>
        </row>
        <row r="6705">
          <cell r="A6705">
            <v>43135</v>
          </cell>
          <cell r="B6705">
            <v>0</v>
          </cell>
        </row>
        <row r="6706">
          <cell r="A6706">
            <v>43136</v>
          </cell>
          <cell r="B6706">
            <v>6.8900000000000003E-2</v>
          </cell>
        </row>
        <row r="6707">
          <cell r="A6707">
            <v>43137</v>
          </cell>
          <cell r="B6707">
            <v>6.8900000000000003E-2</v>
          </cell>
        </row>
        <row r="6708">
          <cell r="A6708">
            <v>43138</v>
          </cell>
          <cell r="B6708">
            <v>6.8900000000000003E-2</v>
          </cell>
        </row>
        <row r="6709">
          <cell r="A6709">
            <v>43139</v>
          </cell>
          <cell r="B6709">
            <v>6.6400000000000001E-2</v>
          </cell>
        </row>
        <row r="6710">
          <cell r="A6710">
            <v>43140</v>
          </cell>
          <cell r="B6710">
            <v>6.6400000000000001E-2</v>
          </cell>
        </row>
        <row r="6711">
          <cell r="A6711">
            <v>43141</v>
          </cell>
          <cell r="B6711">
            <v>0</v>
          </cell>
        </row>
        <row r="6712">
          <cell r="A6712">
            <v>43142</v>
          </cell>
          <cell r="B6712">
            <v>0</v>
          </cell>
        </row>
        <row r="6713">
          <cell r="A6713">
            <v>43143</v>
          </cell>
          <cell r="B6713">
            <v>0</v>
          </cell>
        </row>
        <row r="6714">
          <cell r="A6714">
            <v>43144</v>
          </cell>
          <cell r="B6714">
            <v>0</v>
          </cell>
        </row>
        <row r="6715">
          <cell r="A6715">
            <v>43145</v>
          </cell>
          <cell r="B6715">
            <v>6.6400000000000001E-2</v>
          </cell>
        </row>
        <row r="6716">
          <cell r="A6716">
            <v>43146</v>
          </cell>
          <cell r="B6716">
            <v>6.6400000000000001E-2</v>
          </cell>
        </row>
        <row r="6717">
          <cell r="A6717">
            <v>43147</v>
          </cell>
          <cell r="B6717">
            <v>6.6400000000000001E-2</v>
          </cell>
        </row>
        <row r="6718">
          <cell r="A6718">
            <v>43148</v>
          </cell>
          <cell r="B6718">
            <v>0</v>
          </cell>
        </row>
        <row r="6719">
          <cell r="A6719">
            <v>43149</v>
          </cell>
          <cell r="B6719">
            <v>0</v>
          </cell>
        </row>
        <row r="6720">
          <cell r="A6720">
            <v>43150</v>
          </cell>
          <cell r="B6720">
            <v>6.6400000000000001E-2</v>
          </cell>
        </row>
        <row r="6721">
          <cell r="A6721">
            <v>43151</v>
          </cell>
          <cell r="B6721">
            <v>6.6400000000000001E-2</v>
          </cell>
        </row>
        <row r="6722">
          <cell r="A6722">
            <v>43152</v>
          </cell>
          <cell r="B6722">
            <v>6.6400000000000001E-2</v>
          </cell>
        </row>
        <row r="6723">
          <cell r="A6723">
            <v>43153</v>
          </cell>
          <cell r="B6723">
            <v>6.6400000000000001E-2</v>
          </cell>
        </row>
        <row r="6724">
          <cell r="A6724">
            <v>43154</v>
          </cell>
          <cell r="B6724">
            <v>6.6400000000000001E-2</v>
          </cell>
        </row>
        <row r="6725">
          <cell r="A6725">
            <v>43155</v>
          </cell>
          <cell r="B6725">
            <v>0</v>
          </cell>
        </row>
        <row r="6726">
          <cell r="A6726">
            <v>43156</v>
          </cell>
          <cell r="B6726">
            <v>0</v>
          </cell>
        </row>
        <row r="6727">
          <cell r="A6727">
            <v>43157</v>
          </cell>
          <cell r="B6727">
            <v>6.6400000000000001E-2</v>
          </cell>
        </row>
        <row r="6728">
          <cell r="A6728">
            <v>43158</v>
          </cell>
          <cell r="B6728">
            <v>6.6400000000000001E-2</v>
          </cell>
        </row>
        <row r="6729">
          <cell r="A6729">
            <v>43159</v>
          </cell>
          <cell r="B6729">
            <v>6.6400000000000001E-2</v>
          </cell>
        </row>
        <row r="6730">
          <cell r="A6730">
            <v>43160</v>
          </cell>
          <cell r="B6730">
            <v>6.6400000000000001E-2</v>
          </cell>
        </row>
        <row r="6731">
          <cell r="A6731">
            <v>43161</v>
          </cell>
          <cell r="B6731">
            <v>6.6400000000000001E-2</v>
          </cell>
        </row>
        <row r="6732">
          <cell r="A6732">
            <v>43162</v>
          </cell>
          <cell r="B6732">
            <v>0</v>
          </cell>
        </row>
        <row r="6733">
          <cell r="A6733">
            <v>43163</v>
          </cell>
          <cell r="B6733">
            <v>0</v>
          </cell>
        </row>
        <row r="6734">
          <cell r="A6734">
            <v>43164</v>
          </cell>
          <cell r="B6734">
            <v>6.6400000000000001E-2</v>
          </cell>
        </row>
        <row r="6735">
          <cell r="A6735">
            <v>43165</v>
          </cell>
          <cell r="B6735">
            <v>6.6400000000000001E-2</v>
          </cell>
        </row>
        <row r="6736">
          <cell r="A6736">
            <v>43166</v>
          </cell>
          <cell r="B6736">
            <v>6.6400000000000001E-2</v>
          </cell>
        </row>
        <row r="6737">
          <cell r="A6737">
            <v>43167</v>
          </cell>
          <cell r="B6737">
            <v>6.6400000000000001E-2</v>
          </cell>
        </row>
        <row r="6738">
          <cell r="A6738">
            <v>43168</v>
          </cell>
          <cell r="B6738">
            <v>6.6400000000000001E-2</v>
          </cell>
        </row>
        <row r="6739">
          <cell r="A6739">
            <v>43169</v>
          </cell>
          <cell r="B6739">
            <v>0</v>
          </cell>
        </row>
        <row r="6740">
          <cell r="A6740">
            <v>43170</v>
          </cell>
          <cell r="B6740">
            <v>0</v>
          </cell>
        </row>
        <row r="6741">
          <cell r="A6741">
            <v>43171</v>
          </cell>
          <cell r="B6741">
            <v>6.6400000000000001E-2</v>
          </cell>
        </row>
        <row r="6742">
          <cell r="A6742">
            <v>43172</v>
          </cell>
          <cell r="B6742">
            <v>6.6400000000000001E-2</v>
          </cell>
        </row>
        <row r="6743">
          <cell r="A6743">
            <v>43173</v>
          </cell>
          <cell r="B6743">
            <v>6.6400000000000001E-2</v>
          </cell>
        </row>
        <row r="6744">
          <cell r="A6744">
            <v>43174</v>
          </cell>
          <cell r="B6744">
            <v>6.6400000000000001E-2</v>
          </cell>
        </row>
        <row r="6745">
          <cell r="A6745">
            <v>43175</v>
          </cell>
          <cell r="B6745">
            <v>6.6400000000000001E-2</v>
          </cell>
        </row>
        <row r="6746">
          <cell r="A6746">
            <v>43176</v>
          </cell>
          <cell r="B6746">
            <v>0</v>
          </cell>
        </row>
        <row r="6747">
          <cell r="A6747">
            <v>43177</v>
          </cell>
          <cell r="B6747">
            <v>0</v>
          </cell>
        </row>
        <row r="6748">
          <cell r="A6748">
            <v>43178</v>
          </cell>
          <cell r="B6748">
            <v>6.6400000000000001E-2</v>
          </cell>
        </row>
        <row r="6749">
          <cell r="A6749">
            <v>43179</v>
          </cell>
          <cell r="B6749">
            <v>6.6400000000000001E-2</v>
          </cell>
        </row>
        <row r="6750">
          <cell r="A6750">
            <v>43180</v>
          </cell>
          <cell r="B6750">
            <v>6.6400000000000001E-2</v>
          </cell>
        </row>
        <row r="6751">
          <cell r="A6751">
            <v>43181</v>
          </cell>
          <cell r="B6751">
            <v>6.3899999999999998E-2</v>
          </cell>
        </row>
        <row r="6752">
          <cell r="A6752">
            <v>43182</v>
          </cell>
          <cell r="B6752">
            <v>6.3899999999999998E-2</v>
          </cell>
        </row>
        <row r="6753">
          <cell r="A6753">
            <v>43183</v>
          </cell>
          <cell r="B6753">
            <v>0</v>
          </cell>
        </row>
        <row r="6754">
          <cell r="A6754">
            <v>43184</v>
          </cell>
          <cell r="B6754">
            <v>0</v>
          </cell>
        </row>
        <row r="6755">
          <cell r="A6755">
            <v>43185</v>
          </cell>
          <cell r="B6755">
            <v>6.3899999999999998E-2</v>
          </cell>
        </row>
        <row r="6756">
          <cell r="A6756">
            <v>43186</v>
          </cell>
          <cell r="B6756">
            <v>6.3899999999999998E-2</v>
          </cell>
        </row>
        <row r="6757">
          <cell r="A6757">
            <v>43187</v>
          </cell>
          <cell r="B6757">
            <v>6.3899999999999998E-2</v>
          </cell>
        </row>
        <row r="6758">
          <cell r="A6758">
            <v>43188</v>
          </cell>
          <cell r="B6758">
            <v>6.3899999999999998E-2</v>
          </cell>
        </row>
        <row r="6759">
          <cell r="A6759">
            <v>43189</v>
          </cell>
          <cell r="B6759">
            <v>0</v>
          </cell>
        </row>
        <row r="6760">
          <cell r="A6760">
            <v>43190</v>
          </cell>
          <cell r="B6760">
            <v>0</v>
          </cell>
        </row>
        <row r="6761">
          <cell r="A6761">
            <v>43191</v>
          </cell>
          <cell r="B6761">
            <v>0</v>
          </cell>
        </row>
        <row r="6762">
          <cell r="A6762">
            <v>43192</v>
          </cell>
          <cell r="B6762">
            <v>6.3899999999999998E-2</v>
          </cell>
        </row>
        <row r="6763">
          <cell r="A6763">
            <v>43193</v>
          </cell>
          <cell r="B6763">
            <v>6.3899999999999998E-2</v>
          </cell>
        </row>
        <row r="6764">
          <cell r="A6764">
            <v>43194</v>
          </cell>
          <cell r="B6764">
            <v>6.3899999999999998E-2</v>
          </cell>
        </row>
        <row r="6765">
          <cell r="A6765">
            <v>43195</v>
          </cell>
          <cell r="B6765">
            <v>6.3899999999999998E-2</v>
          </cell>
        </row>
        <row r="6766">
          <cell r="A6766">
            <v>43196</v>
          </cell>
          <cell r="B6766">
            <v>6.3899999999999998E-2</v>
          </cell>
        </row>
        <row r="6767">
          <cell r="A6767">
            <v>43197</v>
          </cell>
          <cell r="B6767">
            <v>0</v>
          </cell>
        </row>
        <row r="6768">
          <cell r="A6768">
            <v>43198</v>
          </cell>
          <cell r="B6768">
            <v>0</v>
          </cell>
        </row>
        <row r="6769">
          <cell r="A6769">
            <v>43199</v>
          </cell>
          <cell r="B6769">
            <v>6.3899999999999998E-2</v>
          </cell>
        </row>
        <row r="6770">
          <cell r="A6770">
            <v>43200</v>
          </cell>
          <cell r="B6770">
            <v>6.3899999999999998E-2</v>
          </cell>
        </row>
        <row r="6771">
          <cell r="A6771">
            <v>43201</v>
          </cell>
          <cell r="B6771">
            <v>6.3899999999999998E-2</v>
          </cell>
        </row>
        <row r="6772">
          <cell r="A6772">
            <v>43202</v>
          </cell>
          <cell r="B6772">
            <v>6.3899999999999998E-2</v>
          </cell>
        </row>
        <row r="6773">
          <cell r="A6773">
            <v>43203</v>
          </cell>
          <cell r="B6773">
            <v>6.3899999999999998E-2</v>
          </cell>
        </row>
        <row r="6774">
          <cell r="A6774">
            <v>43204</v>
          </cell>
          <cell r="B6774">
            <v>0</v>
          </cell>
        </row>
        <row r="6775">
          <cell r="A6775">
            <v>43205</v>
          </cell>
          <cell r="B6775">
            <v>0</v>
          </cell>
        </row>
        <row r="6776">
          <cell r="A6776">
            <v>43206</v>
          </cell>
          <cell r="B6776">
            <v>6.3899999999999998E-2</v>
          </cell>
        </row>
        <row r="6777">
          <cell r="A6777">
            <v>43207</v>
          </cell>
          <cell r="B6777">
            <v>6.3899999999999998E-2</v>
          </cell>
        </row>
        <row r="6778">
          <cell r="A6778">
            <v>43208</v>
          </cell>
          <cell r="B6778">
            <v>6.3899999999999998E-2</v>
          </cell>
        </row>
        <row r="6779">
          <cell r="A6779">
            <v>43209</v>
          </cell>
          <cell r="B6779">
            <v>6.3899999999999998E-2</v>
          </cell>
        </row>
        <row r="6780">
          <cell r="A6780">
            <v>43210</v>
          </cell>
          <cell r="B6780">
            <v>6.3899999999999998E-2</v>
          </cell>
        </row>
        <row r="6781">
          <cell r="A6781">
            <v>43211</v>
          </cell>
          <cell r="B6781">
            <v>0</v>
          </cell>
        </row>
        <row r="6782">
          <cell r="A6782">
            <v>43212</v>
          </cell>
          <cell r="B6782">
            <v>0</v>
          </cell>
        </row>
        <row r="6783">
          <cell r="A6783">
            <v>43213</v>
          </cell>
          <cell r="B6783">
            <v>6.3899999999999998E-2</v>
          </cell>
        </row>
        <row r="6784">
          <cell r="A6784">
            <v>43214</v>
          </cell>
          <cell r="B6784">
            <v>6.3899999999999998E-2</v>
          </cell>
        </row>
        <row r="6785">
          <cell r="A6785">
            <v>43215</v>
          </cell>
          <cell r="B6785">
            <v>6.3899999999999998E-2</v>
          </cell>
        </row>
        <row r="6786">
          <cell r="A6786">
            <v>43216</v>
          </cell>
          <cell r="B6786">
            <v>6.3899999999999998E-2</v>
          </cell>
        </row>
        <row r="6787">
          <cell r="A6787">
            <v>43217</v>
          </cell>
          <cell r="B6787">
            <v>6.3899999999999998E-2</v>
          </cell>
        </row>
        <row r="6788">
          <cell r="A6788">
            <v>43218</v>
          </cell>
          <cell r="B6788">
            <v>0</v>
          </cell>
        </row>
        <row r="6789">
          <cell r="A6789">
            <v>43219</v>
          </cell>
          <cell r="B6789">
            <v>0</v>
          </cell>
        </row>
        <row r="6790">
          <cell r="A6790">
            <v>43220</v>
          </cell>
          <cell r="B6790">
            <v>6.3899999999999998E-2</v>
          </cell>
        </row>
        <row r="6791">
          <cell r="A6791">
            <v>43221</v>
          </cell>
          <cell r="B6791">
            <v>0</v>
          </cell>
        </row>
        <row r="6792">
          <cell r="A6792">
            <v>43222</v>
          </cell>
          <cell r="B6792">
            <v>6.3899999999999998E-2</v>
          </cell>
        </row>
        <row r="6793">
          <cell r="A6793">
            <v>43223</v>
          </cell>
          <cell r="B6793">
            <v>6.3899999999999998E-2</v>
          </cell>
        </row>
        <row r="6794">
          <cell r="A6794">
            <v>43224</v>
          </cell>
          <cell r="B6794">
            <v>6.3899999999999998E-2</v>
          </cell>
        </row>
        <row r="6795">
          <cell r="A6795">
            <v>43225</v>
          </cell>
          <cell r="B6795">
            <v>0</v>
          </cell>
        </row>
        <row r="6796">
          <cell r="A6796">
            <v>43226</v>
          </cell>
          <cell r="B6796">
            <v>0</v>
          </cell>
        </row>
        <row r="6797">
          <cell r="A6797">
            <v>43227</v>
          </cell>
          <cell r="B6797">
            <v>6.3899999999999998E-2</v>
          </cell>
        </row>
        <row r="6798">
          <cell r="A6798">
            <v>43228</v>
          </cell>
          <cell r="B6798">
            <v>6.3899999999999998E-2</v>
          </cell>
        </row>
        <row r="6799">
          <cell r="A6799">
            <v>43229</v>
          </cell>
          <cell r="B6799">
            <v>6.3899999999999998E-2</v>
          </cell>
        </row>
        <row r="6800">
          <cell r="A6800">
            <v>43230</v>
          </cell>
          <cell r="B6800">
            <v>6.3899999999999998E-2</v>
          </cell>
        </row>
        <row r="6801">
          <cell r="A6801">
            <v>43231</v>
          </cell>
          <cell r="B6801">
            <v>6.3899999999999998E-2</v>
          </cell>
        </row>
        <row r="6802">
          <cell r="A6802">
            <v>43232</v>
          </cell>
          <cell r="B6802">
            <v>0</v>
          </cell>
        </row>
        <row r="6803">
          <cell r="A6803">
            <v>43233</v>
          </cell>
          <cell r="B6803">
            <v>0</v>
          </cell>
        </row>
        <row r="6804">
          <cell r="A6804">
            <v>43234</v>
          </cell>
          <cell r="B6804">
            <v>6.3899999999999998E-2</v>
          </cell>
        </row>
        <row r="6805">
          <cell r="A6805">
            <v>43235</v>
          </cell>
          <cell r="B6805">
            <v>6.3899999999999998E-2</v>
          </cell>
        </row>
        <row r="6806">
          <cell r="A6806">
            <v>43236</v>
          </cell>
          <cell r="B6806">
            <v>6.3899999999999998E-2</v>
          </cell>
        </row>
        <row r="6807">
          <cell r="A6807">
            <v>43237</v>
          </cell>
          <cell r="B6807">
            <v>6.3899999999999998E-2</v>
          </cell>
        </row>
        <row r="6808">
          <cell r="A6808">
            <v>43238</v>
          </cell>
          <cell r="B6808">
            <v>6.3899999999999998E-2</v>
          </cell>
        </row>
        <row r="6809">
          <cell r="A6809">
            <v>43239</v>
          </cell>
          <cell r="B6809">
            <v>0</v>
          </cell>
        </row>
        <row r="6810">
          <cell r="A6810">
            <v>43240</v>
          </cell>
          <cell r="B6810">
            <v>0</v>
          </cell>
        </row>
        <row r="6811">
          <cell r="A6811">
            <v>43241</v>
          </cell>
          <cell r="B6811">
            <v>6.3899999999999998E-2</v>
          </cell>
        </row>
        <row r="6812">
          <cell r="A6812">
            <v>43242</v>
          </cell>
          <cell r="B6812">
            <v>6.3899999999999998E-2</v>
          </cell>
        </row>
        <row r="6813">
          <cell r="A6813">
            <v>43243</v>
          </cell>
          <cell r="B6813">
            <v>6.3899999999999998E-2</v>
          </cell>
        </row>
        <row r="6814">
          <cell r="A6814">
            <v>43244</v>
          </cell>
          <cell r="B6814">
            <v>6.3899999999999998E-2</v>
          </cell>
        </row>
        <row r="6815">
          <cell r="A6815">
            <v>43245</v>
          </cell>
          <cell r="B6815">
            <v>6.3899999999999998E-2</v>
          </cell>
        </row>
        <row r="6816">
          <cell r="A6816">
            <v>43246</v>
          </cell>
          <cell r="B6816">
            <v>0</v>
          </cell>
        </row>
        <row r="6817">
          <cell r="A6817">
            <v>43247</v>
          </cell>
          <cell r="B6817">
            <v>0</v>
          </cell>
        </row>
        <row r="6818">
          <cell r="A6818">
            <v>43248</v>
          </cell>
          <cell r="B6818">
            <v>6.3899999999999998E-2</v>
          </cell>
        </row>
        <row r="6819">
          <cell r="A6819">
            <v>43249</v>
          </cell>
          <cell r="B6819">
            <v>6.3899999999999998E-2</v>
          </cell>
        </row>
        <row r="6820">
          <cell r="A6820">
            <v>43250</v>
          </cell>
          <cell r="B6820">
            <v>6.3899999999999998E-2</v>
          </cell>
        </row>
        <row r="6821">
          <cell r="A6821">
            <v>43251</v>
          </cell>
          <cell r="B6821">
            <v>0</v>
          </cell>
        </row>
        <row r="6822">
          <cell r="A6822">
            <v>43252</v>
          </cell>
          <cell r="B6822">
            <v>6.3899999999999998E-2</v>
          </cell>
        </row>
        <row r="6823">
          <cell r="A6823">
            <v>43253</v>
          </cell>
          <cell r="B6823">
            <v>0</v>
          </cell>
        </row>
        <row r="6824">
          <cell r="A6824">
            <v>43254</v>
          </cell>
          <cell r="B6824">
            <v>0</v>
          </cell>
        </row>
        <row r="6825">
          <cell r="A6825">
            <v>43255</v>
          </cell>
          <cell r="B6825">
            <v>6.3899999999999998E-2</v>
          </cell>
        </row>
        <row r="6826">
          <cell r="A6826">
            <v>43256</v>
          </cell>
          <cell r="B6826">
            <v>6.3899999999999998E-2</v>
          </cell>
        </row>
        <row r="6827">
          <cell r="A6827">
            <v>43257</v>
          </cell>
          <cell r="B6827">
            <v>6.3899999999999998E-2</v>
          </cell>
        </row>
        <row r="6828">
          <cell r="A6828">
            <v>43258</v>
          </cell>
          <cell r="B6828">
            <v>6.3899999999999998E-2</v>
          </cell>
        </row>
        <row r="6829">
          <cell r="A6829">
            <v>43259</v>
          </cell>
          <cell r="B6829">
            <v>6.3899999999999998E-2</v>
          </cell>
        </row>
        <row r="6830">
          <cell r="A6830">
            <v>43260</v>
          </cell>
          <cell r="B6830">
            <v>0</v>
          </cell>
        </row>
        <row r="6831">
          <cell r="A6831">
            <v>43261</v>
          </cell>
          <cell r="B6831">
            <v>0</v>
          </cell>
        </row>
        <row r="6832">
          <cell r="A6832">
            <v>43262</v>
          </cell>
          <cell r="B6832">
            <v>6.3899999999999998E-2</v>
          </cell>
        </row>
        <row r="6833">
          <cell r="A6833">
            <v>43263</v>
          </cell>
          <cell r="B6833">
            <v>6.3899999999999998E-2</v>
          </cell>
        </row>
        <row r="6834">
          <cell r="A6834">
            <v>43264</v>
          </cell>
          <cell r="B6834">
            <v>6.3899999999999998E-2</v>
          </cell>
        </row>
        <row r="6835">
          <cell r="A6835">
            <v>43265</v>
          </cell>
          <cell r="B6835">
            <v>6.3899999999999998E-2</v>
          </cell>
        </row>
        <row r="6836">
          <cell r="A6836">
            <v>43266</v>
          </cell>
          <cell r="B6836">
            <v>6.3899999999999998E-2</v>
          </cell>
        </row>
        <row r="6837">
          <cell r="A6837">
            <v>43267</v>
          </cell>
          <cell r="B6837">
            <v>0</v>
          </cell>
        </row>
        <row r="6838">
          <cell r="A6838">
            <v>43268</v>
          </cell>
          <cell r="B6838">
            <v>0</v>
          </cell>
        </row>
        <row r="6839">
          <cell r="A6839">
            <v>43269</v>
          </cell>
          <cell r="B6839">
            <v>6.3899999999999998E-2</v>
          </cell>
        </row>
        <row r="6840">
          <cell r="A6840">
            <v>43270</v>
          </cell>
          <cell r="B6840">
            <v>6.3899999999999998E-2</v>
          </cell>
        </row>
        <row r="6841">
          <cell r="A6841">
            <v>43271</v>
          </cell>
          <cell r="B6841">
            <v>6.3899999999999998E-2</v>
          </cell>
        </row>
        <row r="6842">
          <cell r="A6842">
            <v>43272</v>
          </cell>
          <cell r="B6842">
            <v>6.3899999999999998E-2</v>
          </cell>
        </row>
        <row r="6843">
          <cell r="A6843">
            <v>43273</v>
          </cell>
          <cell r="B6843">
            <v>6.3899999999999998E-2</v>
          </cell>
        </row>
        <row r="6844">
          <cell r="A6844">
            <v>43274</v>
          </cell>
          <cell r="B6844">
            <v>0</v>
          </cell>
        </row>
        <row r="6845">
          <cell r="A6845">
            <v>43275</v>
          </cell>
          <cell r="B6845">
            <v>0</v>
          </cell>
        </row>
        <row r="6846">
          <cell r="A6846">
            <v>43276</v>
          </cell>
          <cell r="B6846">
            <v>6.3899999999999998E-2</v>
          </cell>
        </row>
        <row r="6847">
          <cell r="A6847">
            <v>43277</v>
          </cell>
          <cell r="B6847">
            <v>6.3899999999999998E-2</v>
          </cell>
        </row>
        <row r="6848">
          <cell r="A6848">
            <v>43278</v>
          </cell>
          <cell r="B6848">
            <v>6.3899999999999998E-2</v>
          </cell>
        </row>
        <row r="6849">
          <cell r="A6849">
            <v>43279</v>
          </cell>
          <cell r="B6849">
            <v>6.3899999999999998E-2</v>
          </cell>
        </row>
        <row r="6850">
          <cell r="A6850">
            <v>43280</v>
          </cell>
          <cell r="B6850">
            <v>6.3899999999999998E-2</v>
          </cell>
        </row>
        <row r="6851">
          <cell r="A6851">
            <v>43281</v>
          </cell>
          <cell r="B6851">
            <v>0</v>
          </cell>
        </row>
        <row r="6852">
          <cell r="A6852">
            <v>43282</v>
          </cell>
          <cell r="B6852">
            <v>0</v>
          </cell>
        </row>
        <row r="6853">
          <cell r="A6853">
            <v>43283</v>
          </cell>
          <cell r="B6853">
            <v>6.3899999999999998E-2</v>
          </cell>
        </row>
        <row r="6854">
          <cell r="A6854">
            <v>43284</v>
          </cell>
          <cell r="B6854">
            <v>6.3899999999999998E-2</v>
          </cell>
        </row>
        <row r="6855">
          <cell r="A6855">
            <v>43285</v>
          </cell>
          <cell r="B6855">
            <v>6.3899999999999998E-2</v>
          </cell>
        </row>
        <row r="6856">
          <cell r="A6856">
            <v>43286</v>
          </cell>
          <cell r="B6856">
            <v>6.3899999999999998E-2</v>
          </cell>
        </row>
        <row r="6857">
          <cell r="A6857">
            <v>43287</v>
          </cell>
          <cell r="B6857">
            <v>6.3899999999999998E-2</v>
          </cell>
        </row>
        <row r="6858">
          <cell r="A6858">
            <v>43288</v>
          </cell>
          <cell r="B6858">
            <v>0</v>
          </cell>
        </row>
        <row r="6859">
          <cell r="A6859">
            <v>43289</v>
          </cell>
          <cell r="B6859">
            <v>0</v>
          </cell>
        </row>
        <row r="6860">
          <cell r="A6860">
            <v>43290</v>
          </cell>
          <cell r="B6860">
            <v>6.3899999999999998E-2</v>
          </cell>
        </row>
        <row r="6861">
          <cell r="A6861">
            <v>43291</v>
          </cell>
          <cell r="B6861">
            <v>6.3899999999999998E-2</v>
          </cell>
        </row>
        <row r="6862">
          <cell r="A6862">
            <v>43292</v>
          </cell>
          <cell r="B6862">
            <v>6.3899999999999998E-2</v>
          </cell>
        </row>
        <row r="6863">
          <cell r="A6863">
            <v>43293</v>
          </cell>
          <cell r="B6863">
            <v>6.3899999999999998E-2</v>
          </cell>
        </row>
        <row r="6864">
          <cell r="A6864">
            <v>43294</v>
          </cell>
          <cell r="B6864">
            <v>6.3899999999999998E-2</v>
          </cell>
        </row>
        <row r="6865">
          <cell r="A6865">
            <v>43295</v>
          </cell>
          <cell r="B6865">
            <v>0</v>
          </cell>
        </row>
        <row r="6866">
          <cell r="A6866">
            <v>43296</v>
          </cell>
          <cell r="B6866">
            <v>0</v>
          </cell>
        </row>
        <row r="6867">
          <cell r="A6867">
            <v>43297</v>
          </cell>
          <cell r="B6867">
            <v>6.3899999999999998E-2</v>
          </cell>
        </row>
        <row r="6868">
          <cell r="A6868">
            <v>43298</v>
          </cell>
          <cell r="B6868">
            <v>6.3899999999999998E-2</v>
          </cell>
        </row>
        <row r="6869">
          <cell r="A6869">
            <v>43299</v>
          </cell>
          <cell r="B6869">
            <v>6.3899999999999998E-2</v>
          </cell>
        </row>
        <row r="6870">
          <cell r="A6870">
            <v>43300</v>
          </cell>
          <cell r="B6870">
            <v>6.3899999999999998E-2</v>
          </cell>
        </row>
        <row r="6871">
          <cell r="A6871">
            <v>43301</v>
          </cell>
          <cell r="B6871">
            <v>6.3899999999999998E-2</v>
          </cell>
        </row>
        <row r="6872">
          <cell r="A6872">
            <v>43302</v>
          </cell>
          <cell r="B6872">
            <v>0</v>
          </cell>
        </row>
        <row r="6873">
          <cell r="A6873">
            <v>43303</v>
          </cell>
          <cell r="B6873">
            <v>0</v>
          </cell>
        </row>
        <row r="6874">
          <cell r="A6874">
            <v>43304</v>
          </cell>
          <cell r="B6874">
            <v>6.3899999999999998E-2</v>
          </cell>
        </row>
        <row r="6875">
          <cell r="A6875">
            <v>43305</v>
          </cell>
          <cell r="B6875">
            <v>6.3899999999999998E-2</v>
          </cell>
        </row>
        <row r="6876">
          <cell r="A6876">
            <v>43306</v>
          </cell>
          <cell r="B6876">
            <v>6.3899999999999998E-2</v>
          </cell>
        </row>
        <row r="6877">
          <cell r="A6877">
            <v>43307</v>
          </cell>
          <cell r="B6877">
            <v>6.3899999999999998E-2</v>
          </cell>
        </row>
        <row r="6878">
          <cell r="A6878">
            <v>43308</v>
          </cell>
          <cell r="B6878">
            <v>6.3899999999999998E-2</v>
          </cell>
        </row>
        <row r="6879">
          <cell r="A6879">
            <v>43309</v>
          </cell>
          <cell r="B6879">
            <v>0</v>
          </cell>
        </row>
        <row r="6880">
          <cell r="A6880">
            <v>43310</v>
          </cell>
          <cell r="B6880">
            <v>0</v>
          </cell>
        </row>
        <row r="6881">
          <cell r="A6881">
            <v>43311</v>
          </cell>
          <cell r="B6881">
            <v>6.3899999999999998E-2</v>
          </cell>
        </row>
        <row r="6882">
          <cell r="A6882">
            <v>43312</v>
          </cell>
          <cell r="B6882">
            <v>6.3899999999999998E-2</v>
          </cell>
        </row>
        <row r="6883">
          <cell r="A6883">
            <v>43313</v>
          </cell>
          <cell r="B6883">
            <v>6.3899999999999998E-2</v>
          </cell>
        </row>
        <row r="6884">
          <cell r="A6884">
            <v>43314</v>
          </cell>
          <cell r="B6884">
            <v>6.3899999999999998E-2</v>
          </cell>
        </row>
        <row r="6885">
          <cell r="A6885">
            <v>43315</v>
          </cell>
          <cell r="B6885">
            <v>6.3899999999999998E-2</v>
          </cell>
        </row>
        <row r="6886">
          <cell r="A6886">
            <v>43316</v>
          </cell>
          <cell r="B6886">
            <v>0</v>
          </cell>
        </row>
        <row r="6887">
          <cell r="A6887">
            <v>43317</v>
          </cell>
          <cell r="B6887">
            <v>0</v>
          </cell>
        </row>
        <row r="6888">
          <cell r="A6888">
            <v>43318</v>
          </cell>
          <cell r="B6888">
            <v>6.3899999999999998E-2</v>
          </cell>
        </row>
        <row r="6889">
          <cell r="A6889">
            <v>43319</v>
          </cell>
          <cell r="B6889">
            <v>6.3899999999999998E-2</v>
          </cell>
        </row>
        <row r="6890">
          <cell r="A6890">
            <v>43320</v>
          </cell>
          <cell r="B6890">
            <v>6.3899999999999998E-2</v>
          </cell>
        </row>
        <row r="6891">
          <cell r="A6891">
            <v>43321</v>
          </cell>
          <cell r="B6891">
            <v>6.3899999999999998E-2</v>
          </cell>
        </row>
        <row r="6892">
          <cell r="A6892">
            <v>43322</v>
          </cell>
          <cell r="B6892">
            <v>6.3899999999999998E-2</v>
          </cell>
        </row>
        <row r="6893">
          <cell r="A6893">
            <v>43323</v>
          </cell>
          <cell r="B6893">
            <v>0</v>
          </cell>
        </row>
        <row r="6894">
          <cell r="A6894">
            <v>43324</v>
          </cell>
          <cell r="B6894">
            <v>0</v>
          </cell>
        </row>
        <row r="6895">
          <cell r="A6895">
            <v>43325</v>
          </cell>
          <cell r="B6895">
            <v>6.3899999999999998E-2</v>
          </cell>
        </row>
        <row r="6896">
          <cell r="A6896">
            <v>43326</v>
          </cell>
          <cell r="B6896">
            <v>6.3899999999999998E-2</v>
          </cell>
        </row>
        <row r="6897">
          <cell r="A6897">
            <v>43327</v>
          </cell>
          <cell r="B6897">
            <v>6.3899999999999998E-2</v>
          </cell>
        </row>
        <row r="6898">
          <cell r="A6898">
            <v>43328</v>
          </cell>
          <cell r="B6898">
            <v>6.3899999999999998E-2</v>
          </cell>
        </row>
        <row r="6899">
          <cell r="A6899">
            <v>43329</v>
          </cell>
          <cell r="B6899">
            <v>6.3899999999999998E-2</v>
          </cell>
        </row>
        <row r="6900">
          <cell r="A6900">
            <v>43330</v>
          </cell>
          <cell r="B6900">
            <v>0</v>
          </cell>
        </row>
        <row r="6901">
          <cell r="A6901">
            <v>43331</v>
          </cell>
          <cell r="B6901">
            <v>0</v>
          </cell>
        </row>
        <row r="6902">
          <cell r="A6902">
            <v>43332</v>
          </cell>
          <cell r="B6902">
            <v>6.3899999999999998E-2</v>
          </cell>
        </row>
        <row r="6903">
          <cell r="A6903">
            <v>43333</v>
          </cell>
          <cell r="B6903">
            <v>6.3899999999999998E-2</v>
          </cell>
        </row>
        <row r="6904">
          <cell r="A6904">
            <v>43334</v>
          </cell>
          <cell r="B6904">
            <v>6.3899999999999998E-2</v>
          </cell>
        </row>
        <row r="6905">
          <cell r="A6905">
            <v>43335</v>
          </cell>
          <cell r="B6905">
            <v>6.3899999999999998E-2</v>
          </cell>
        </row>
        <row r="6906">
          <cell r="A6906">
            <v>43336</v>
          </cell>
          <cell r="B6906">
            <v>6.3899999999999998E-2</v>
          </cell>
        </row>
        <row r="6907">
          <cell r="A6907">
            <v>43337</v>
          </cell>
          <cell r="B6907">
            <v>0</v>
          </cell>
        </row>
        <row r="6908">
          <cell r="A6908">
            <v>43338</v>
          </cell>
          <cell r="B6908">
            <v>0</v>
          </cell>
        </row>
        <row r="6909">
          <cell r="A6909">
            <v>43339</v>
          </cell>
          <cell r="B6909">
            <v>6.3899999999999998E-2</v>
          </cell>
        </row>
        <row r="6910">
          <cell r="A6910">
            <v>43340</v>
          </cell>
          <cell r="B6910">
            <v>6.3899999999999998E-2</v>
          </cell>
        </row>
        <row r="6911">
          <cell r="A6911">
            <v>43341</v>
          </cell>
          <cell r="B6911">
            <v>6.3899999999999998E-2</v>
          </cell>
        </row>
        <row r="6912">
          <cell r="A6912">
            <v>43342</v>
          </cell>
          <cell r="B6912">
            <v>6.3899999999999998E-2</v>
          </cell>
        </row>
        <row r="6913">
          <cell r="A6913">
            <v>43343</v>
          </cell>
          <cell r="B6913">
            <v>6.3899999999999998E-2</v>
          </cell>
        </row>
        <row r="6914">
          <cell r="A6914">
            <v>43344</v>
          </cell>
          <cell r="B6914">
            <v>0</v>
          </cell>
        </row>
        <row r="6915">
          <cell r="A6915">
            <v>43345</v>
          </cell>
          <cell r="B6915">
            <v>0</v>
          </cell>
        </row>
        <row r="6916">
          <cell r="A6916">
            <v>43346</v>
          </cell>
          <cell r="B6916">
            <v>6.3899999999999998E-2</v>
          </cell>
        </row>
        <row r="6917">
          <cell r="A6917">
            <v>43347</v>
          </cell>
          <cell r="B6917">
            <v>6.3899999999999998E-2</v>
          </cell>
        </row>
        <row r="6918">
          <cell r="A6918">
            <v>43348</v>
          </cell>
          <cell r="B6918">
            <v>6.3899999999999998E-2</v>
          </cell>
        </row>
        <row r="6919">
          <cell r="A6919">
            <v>43349</v>
          </cell>
          <cell r="B6919">
            <v>6.3899999999999998E-2</v>
          </cell>
        </row>
        <row r="6920">
          <cell r="A6920">
            <v>43350</v>
          </cell>
          <cell r="B6920">
            <v>0</v>
          </cell>
        </row>
        <row r="6921">
          <cell r="A6921">
            <v>43351</v>
          </cell>
          <cell r="B6921">
            <v>0</v>
          </cell>
        </row>
        <row r="6922">
          <cell r="A6922">
            <v>43352</v>
          </cell>
          <cell r="B6922">
            <v>0</v>
          </cell>
        </row>
        <row r="6923">
          <cell r="A6923">
            <v>43353</v>
          </cell>
          <cell r="B6923">
            <v>6.3899999999999998E-2</v>
          </cell>
        </row>
        <row r="6924">
          <cell r="A6924">
            <v>43354</v>
          </cell>
          <cell r="B6924">
            <v>6.3899999999999998E-2</v>
          </cell>
        </row>
        <row r="6925">
          <cell r="A6925">
            <v>43355</v>
          </cell>
          <cell r="B6925">
            <v>6.3899999999999998E-2</v>
          </cell>
        </row>
        <row r="6926">
          <cell r="A6926">
            <v>43356</v>
          </cell>
          <cell r="B6926">
            <v>6.3899999999999998E-2</v>
          </cell>
        </row>
        <row r="6927">
          <cell r="A6927">
            <v>43357</v>
          </cell>
          <cell r="B6927">
            <v>6.3899999999999998E-2</v>
          </cell>
        </row>
        <row r="6928">
          <cell r="A6928">
            <v>43358</v>
          </cell>
          <cell r="B6928">
            <v>0</v>
          </cell>
        </row>
        <row r="6929">
          <cell r="A6929">
            <v>43359</v>
          </cell>
          <cell r="B6929">
            <v>0</v>
          </cell>
        </row>
        <row r="6930">
          <cell r="A6930">
            <v>43360</v>
          </cell>
          <cell r="B6930">
            <v>6.3899999999999998E-2</v>
          </cell>
        </row>
        <row r="6931">
          <cell r="A6931">
            <v>43361</v>
          </cell>
          <cell r="B6931">
            <v>6.3899999999999998E-2</v>
          </cell>
        </row>
        <row r="6932">
          <cell r="A6932">
            <v>43362</v>
          </cell>
          <cell r="B6932">
            <v>6.3899999999999998E-2</v>
          </cell>
        </row>
        <row r="6933">
          <cell r="A6933">
            <v>43363</v>
          </cell>
          <cell r="B6933">
            <v>6.3899999999999998E-2</v>
          </cell>
        </row>
        <row r="6934">
          <cell r="A6934">
            <v>43364</v>
          </cell>
          <cell r="B6934">
            <v>6.3899999999999998E-2</v>
          </cell>
        </row>
        <row r="6935">
          <cell r="A6935">
            <v>43365</v>
          </cell>
          <cell r="B6935">
            <v>0</v>
          </cell>
        </row>
        <row r="6936">
          <cell r="A6936">
            <v>43366</v>
          </cell>
          <cell r="B6936">
            <v>0</v>
          </cell>
        </row>
        <row r="6937">
          <cell r="A6937">
            <v>43367</v>
          </cell>
          <cell r="B6937">
            <v>6.3899999999999998E-2</v>
          </cell>
        </row>
        <row r="6938">
          <cell r="A6938">
            <v>43368</v>
          </cell>
          <cell r="B6938">
            <v>6.3899999999999998E-2</v>
          </cell>
        </row>
        <row r="6939">
          <cell r="A6939">
            <v>43369</v>
          </cell>
          <cell r="B6939">
            <v>6.3899999999999998E-2</v>
          </cell>
        </row>
        <row r="6940">
          <cell r="A6940">
            <v>43370</v>
          </cell>
          <cell r="B6940">
            <v>6.3899999999999998E-2</v>
          </cell>
        </row>
        <row r="6941">
          <cell r="A6941">
            <v>43371</v>
          </cell>
          <cell r="B6941">
            <v>6.3899999999999998E-2</v>
          </cell>
        </row>
        <row r="6942">
          <cell r="A6942">
            <v>43372</v>
          </cell>
          <cell r="B6942">
            <v>0</v>
          </cell>
        </row>
        <row r="6943">
          <cell r="A6943">
            <v>43373</v>
          </cell>
          <cell r="B6943">
            <v>0</v>
          </cell>
        </row>
        <row r="6944">
          <cell r="A6944">
            <v>43374</v>
          </cell>
          <cell r="B6944">
            <v>6.4000000000000001E-2</v>
          </cell>
        </row>
        <row r="6945">
          <cell r="A6945">
            <v>43375</v>
          </cell>
          <cell r="B6945">
            <v>6.4000000000000001E-2</v>
          </cell>
        </row>
        <row r="6946">
          <cell r="A6946">
            <v>43376</v>
          </cell>
          <cell r="B6946">
            <v>6.4000000000000001E-2</v>
          </cell>
        </row>
        <row r="6947">
          <cell r="A6947">
            <v>43377</v>
          </cell>
          <cell r="B6947">
            <v>6.4000000000000001E-2</v>
          </cell>
        </row>
        <row r="6948">
          <cell r="A6948">
            <v>43378</v>
          </cell>
          <cell r="B6948">
            <v>6.4000000000000001E-2</v>
          </cell>
        </row>
        <row r="6949">
          <cell r="A6949">
            <v>43379</v>
          </cell>
          <cell r="B6949">
            <v>0</v>
          </cell>
        </row>
        <row r="6950">
          <cell r="A6950">
            <v>43380</v>
          </cell>
          <cell r="B6950">
            <v>0</v>
          </cell>
        </row>
        <row r="6951">
          <cell r="A6951">
            <v>43381</v>
          </cell>
          <cell r="B6951">
            <v>6.4000000000000001E-2</v>
          </cell>
        </row>
        <row r="6952">
          <cell r="A6952">
            <v>43382</v>
          </cell>
          <cell r="B6952">
            <v>6.4000000000000001E-2</v>
          </cell>
        </row>
        <row r="6953">
          <cell r="A6953">
            <v>43383</v>
          </cell>
          <cell r="B6953">
            <v>6.4000000000000001E-2</v>
          </cell>
        </row>
        <row r="6954">
          <cell r="A6954">
            <v>43384</v>
          </cell>
          <cell r="B6954">
            <v>6.4000000000000001E-2</v>
          </cell>
        </row>
        <row r="6955">
          <cell r="A6955">
            <v>43385</v>
          </cell>
          <cell r="B6955">
            <v>0</v>
          </cell>
        </row>
        <row r="6956">
          <cell r="A6956">
            <v>43386</v>
          </cell>
          <cell r="B6956">
            <v>0</v>
          </cell>
        </row>
        <row r="6957">
          <cell r="A6957">
            <v>43387</v>
          </cell>
          <cell r="B6957">
            <v>0</v>
          </cell>
        </row>
        <row r="6958">
          <cell r="A6958">
            <v>43388</v>
          </cell>
          <cell r="B6958">
            <v>6.4000000000000001E-2</v>
          </cell>
        </row>
        <row r="6959">
          <cell r="A6959">
            <v>43389</v>
          </cell>
          <cell r="B6959">
            <v>6.4000000000000001E-2</v>
          </cell>
        </row>
        <row r="6960">
          <cell r="A6960">
            <v>43390</v>
          </cell>
          <cell r="B6960">
            <v>6.4000000000000001E-2</v>
          </cell>
        </row>
        <row r="6961">
          <cell r="A6961">
            <v>43391</v>
          </cell>
          <cell r="B6961">
            <v>6.4000000000000001E-2</v>
          </cell>
        </row>
        <row r="6962">
          <cell r="A6962">
            <v>43392</v>
          </cell>
          <cell r="B6962">
            <v>6.4000000000000001E-2</v>
          </cell>
        </row>
        <row r="6963">
          <cell r="A6963">
            <v>43393</v>
          </cell>
          <cell r="B6963">
            <v>0</v>
          </cell>
        </row>
        <row r="6964">
          <cell r="A6964">
            <v>43394</v>
          </cell>
          <cell r="B6964">
            <v>0</v>
          </cell>
        </row>
        <row r="6965">
          <cell r="A6965">
            <v>43395</v>
          </cell>
          <cell r="B6965">
            <v>6.4000000000000001E-2</v>
          </cell>
        </row>
        <row r="6966">
          <cell r="A6966">
            <v>43396</v>
          </cell>
          <cell r="B6966">
            <v>6.4000000000000001E-2</v>
          </cell>
        </row>
        <row r="6967">
          <cell r="A6967">
            <v>43397</v>
          </cell>
          <cell r="B6967">
            <v>6.4000000000000001E-2</v>
          </cell>
        </row>
        <row r="6968">
          <cell r="A6968">
            <v>43398</v>
          </cell>
          <cell r="B6968">
            <v>6.4000000000000001E-2</v>
          </cell>
        </row>
        <row r="6969">
          <cell r="A6969">
            <v>43399</v>
          </cell>
          <cell r="B6969">
            <v>6.4000000000000001E-2</v>
          </cell>
        </row>
        <row r="6970">
          <cell r="A6970">
            <v>43400</v>
          </cell>
          <cell r="B6970">
            <v>0</v>
          </cell>
        </row>
        <row r="6971">
          <cell r="A6971">
            <v>43401</v>
          </cell>
          <cell r="B6971">
            <v>0</v>
          </cell>
        </row>
        <row r="6972">
          <cell r="A6972">
            <v>43402</v>
          </cell>
          <cell r="B6972">
            <v>6.4000000000000001E-2</v>
          </cell>
        </row>
        <row r="6973">
          <cell r="A6973">
            <v>43403</v>
          </cell>
          <cell r="B6973">
            <v>6.4000000000000001E-2</v>
          </cell>
        </row>
        <row r="6974">
          <cell r="A6974">
            <v>43404</v>
          </cell>
          <cell r="B6974">
            <v>6.4000000000000001E-2</v>
          </cell>
        </row>
        <row r="6975">
          <cell r="A6975">
            <v>43405</v>
          </cell>
          <cell r="B6975">
            <v>6.4000000000000001E-2</v>
          </cell>
        </row>
        <row r="6976">
          <cell r="A6976">
            <v>43406</v>
          </cell>
          <cell r="B6976">
            <v>0</v>
          </cell>
        </row>
        <row r="6977">
          <cell r="A6977">
            <v>43407</v>
          </cell>
          <cell r="B6977">
            <v>0</v>
          </cell>
        </row>
        <row r="6978">
          <cell r="A6978">
            <v>43408</v>
          </cell>
          <cell r="B6978">
            <v>0</v>
          </cell>
        </row>
        <row r="6979">
          <cell r="A6979">
            <v>43409</v>
          </cell>
          <cell r="B6979">
            <v>6.4000000000000001E-2</v>
          </cell>
        </row>
        <row r="6980">
          <cell r="A6980">
            <v>43410</v>
          </cell>
          <cell r="B6980">
            <v>6.4000000000000001E-2</v>
          </cell>
        </row>
        <row r="6981">
          <cell r="A6981">
            <v>43411</v>
          </cell>
          <cell r="B6981">
            <v>6.4000000000000001E-2</v>
          </cell>
        </row>
        <row r="6982">
          <cell r="A6982">
            <v>43412</v>
          </cell>
          <cell r="B6982">
            <v>6.4000000000000001E-2</v>
          </cell>
        </row>
        <row r="6983">
          <cell r="A6983">
            <v>43413</v>
          </cell>
          <cell r="B6983">
            <v>6.4000000000000001E-2</v>
          </cell>
        </row>
        <row r="6984">
          <cell r="A6984">
            <v>43414</v>
          </cell>
          <cell r="B6984">
            <v>0</v>
          </cell>
        </row>
        <row r="6985">
          <cell r="A6985">
            <v>43415</v>
          </cell>
          <cell r="B6985">
            <v>0</v>
          </cell>
        </row>
        <row r="6986">
          <cell r="A6986">
            <v>43416</v>
          </cell>
          <cell r="B6986">
            <v>6.4000000000000001E-2</v>
          </cell>
        </row>
        <row r="6987">
          <cell r="A6987">
            <v>43417</v>
          </cell>
          <cell r="B6987">
            <v>6.4000000000000001E-2</v>
          </cell>
        </row>
        <row r="6988">
          <cell r="A6988">
            <v>43418</v>
          </cell>
          <cell r="B6988">
            <v>6.4000000000000001E-2</v>
          </cell>
        </row>
        <row r="6989">
          <cell r="A6989">
            <v>43419</v>
          </cell>
          <cell r="B6989">
            <v>0</v>
          </cell>
        </row>
        <row r="6990">
          <cell r="A6990">
            <v>43420</v>
          </cell>
          <cell r="B6990">
            <v>6.4000000000000001E-2</v>
          </cell>
        </row>
        <row r="6991">
          <cell r="A6991">
            <v>43421</v>
          </cell>
          <cell r="B6991">
            <v>0</v>
          </cell>
        </row>
        <row r="6992">
          <cell r="A6992">
            <v>43422</v>
          </cell>
          <cell r="B6992">
            <v>0</v>
          </cell>
        </row>
        <row r="6993">
          <cell r="A6993">
            <v>43423</v>
          </cell>
          <cell r="B6993">
            <v>6.4000000000000001E-2</v>
          </cell>
        </row>
        <row r="6994">
          <cell r="A6994">
            <v>43424</v>
          </cell>
          <cell r="B6994">
            <v>6.4000000000000001E-2</v>
          </cell>
        </row>
        <row r="6995">
          <cell r="A6995">
            <v>43425</v>
          </cell>
          <cell r="B6995">
            <v>6.4000000000000001E-2</v>
          </cell>
        </row>
        <row r="6996">
          <cell r="A6996">
            <v>43426</v>
          </cell>
          <cell r="B6996">
            <v>6.4000000000000001E-2</v>
          </cell>
        </row>
        <row r="6997">
          <cell r="A6997">
            <v>43427</v>
          </cell>
          <cell r="B6997">
            <v>6.4000000000000001E-2</v>
          </cell>
        </row>
        <row r="6998">
          <cell r="A6998">
            <v>43428</v>
          </cell>
          <cell r="B6998">
            <v>0</v>
          </cell>
        </row>
        <row r="6999">
          <cell r="A6999">
            <v>43429</v>
          </cell>
          <cell r="B6999">
            <v>0</v>
          </cell>
        </row>
        <row r="7000">
          <cell r="A7000">
            <v>43430</v>
          </cell>
          <cell r="B7000">
            <v>6.4000000000000001E-2</v>
          </cell>
        </row>
        <row r="7001">
          <cell r="A7001">
            <v>43431</v>
          </cell>
          <cell r="B7001">
            <v>6.4000000000000001E-2</v>
          </cell>
        </row>
        <row r="7002">
          <cell r="A7002">
            <v>43432</v>
          </cell>
          <cell r="B7002">
            <v>6.4000000000000001E-2</v>
          </cell>
        </row>
        <row r="7003">
          <cell r="A7003">
            <v>43433</v>
          </cell>
          <cell r="B7003">
            <v>6.4000000000000001E-2</v>
          </cell>
        </row>
        <row r="7004">
          <cell r="A7004">
            <v>43434</v>
          </cell>
          <cell r="B7004">
            <v>6.4000000000000001E-2</v>
          </cell>
        </row>
        <row r="7005">
          <cell r="A7005">
            <v>43435</v>
          </cell>
          <cell r="B7005">
            <v>0</v>
          </cell>
        </row>
        <row r="7006">
          <cell r="A7006">
            <v>43436</v>
          </cell>
          <cell r="B7006">
            <v>0</v>
          </cell>
        </row>
        <row r="7007">
          <cell r="A7007">
            <v>43437</v>
          </cell>
          <cell r="B7007">
            <v>6.4000000000000001E-2</v>
          </cell>
        </row>
        <row r="7008">
          <cell r="A7008">
            <v>43438</v>
          </cell>
          <cell r="B7008">
            <v>6.4000000000000001E-2</v>
          </cell>
        </row>
        <row r="7009">
          <cell r="A7009">
            <v>43439</v>
          </cell>
          <cell r="B7009">
            <v>6.4000000000000001E-2</v>
          </cell>
        </row>
        <row r="7010">
          <cell r="A7010">
            <v>43440</v>
          </cell>
          <cell r="B7010">
            <v>6.4000000000000001E-2</v>
          </cell>
        </row>
        <row r="7011">
          <cell r="A7011">
            <v>43441</v>
          </cell>
          <cell r="B7011">
            <v>6.4000000000000001E-2</v>
          </cell>
        </row>
        <row r="7012">
          <cell r="A7012">
            <v>43442</v>
          </cell>
          <cell r="B7012">
            <v>0</v>
          </cell>
        </row>
        <row r="7013">
          <cell r="A7013">
            <v>43443</v>
          </cell>
          <cell r="B7013">
            <v>0</v>
          </cell>
        </row>
        <row r="7014">
          <cell r="A7014">
            <v>43444</v>
          </cell>
          <cell r="B7014">
            <v>6.4000000000000001E-2</v>
          </cell>
        </row>
        <row r="7015">
          <cell r="A7015">
            <v>43445</v>
          </cell>
          <cell r="B7015">
            <v>6.4000000000000001E-2</v>
          </cell>
        </row>
        <row r="7016">
          <cell r="A7016">
            <v>43446</v>
          </cell>
          <cell r="B7016">
            <v>6.4000000000000001E-2</v>
          </cell>
        </row>
        <row r="7017">
          <cell r="A7017">
            <v>43447</v>
          </cell>
          <cell r="B7017">
            <v>6.4000000000000001E-2</v>
          </cell>
        </row>
        <row r="7018">
          <cell r="A7018">
            <v>43448</v>
          </cell>
          <cell r="B7018">
            <v>6.4000000000000001E-2</v>
          </cell>
        </row>
        <row r="7019">
          <cell r="A7019">
            <v>43449</v>
          </cell>
          <cell r="B7019">
            <v>0</v>
          </cell>
        </row>
        <row r="7020">
          <cell r="A7020">
            <v>43450</v>
          </cell>
          <cell r="B7020">
            <v>0</v>
          </cell>
        </row>
        <row r="7021">
          <cell r="A7021">
            <v>43451</v>
          </cell>
          <cell r="B7021">
            <v>6.4000000000000001E-2</v>
          </cell>
        </row>
        <row r="7022">
          <cell r="A7022">
            <v>43452</v>
          </cell>
          <cell r="B7022">
            <v>6.4000000000000001E-2</v>
          </cell>
        </row>
        <row r="7023">
          <cell r="A7023">
            <v>43453</v>
          </cell>
          <cell r="B7023">
            <v>6.4000000000000001E-2</v>
          </cell>
        </row>
        <row r="7024">
          <cell r="A7024">
            <v>43454</v>
          </cell>
          <cell r="B7024">
            <v>6.4000000000000001E-2</v>
          </cell>
        </row>
        <row r="7025">
          <cell r="A7025">
            <v>43455</v>
          </cell>
          <cell r="B7025">
            <v>6.4000000000000001E-2</v>
          </cell>
        </row>
        <row r="7026">
          <cell r="A7026">
            <v>43456</v>
          </cell>
          <cell r="B7026">
            <v>0</v>
          </cell>
        </row>
        <row r="7027">
          <cell r="A7027">
            <v>43457</v>
          </cell>
          <cell r="B7027">
            <v>0</v>
          </cell>
        </row>
        <row r="7028">
          <cell r="A7028">
            <v>43458</v>
          </cell>
          <cell r="B7028">
            <v>6.4000000000000001E-2</v>
          </cell>
        </row>
        <row r="7029">
          <cell r="A7029">
            <v>43459</v>
          </cell>
          <cell r="B7029">
            <v>0</v>
          </cell>
        </row>
        <row r="7030">
          <cell r="A7030">
            <v>43460</v>
          </cell>
          <cell r="B7030">
            <v>6.4000000000000001E-2</v>
          </cell>
        </row>
        <row r="7031">
          <cell r="A7031">
            <v>43461</v>
          </cell>
          <cell r="B7031">
            <v>6.4000000000000001E-2</v>
          </cell>
        </row>
        <row r="7032">
          <cell r="A7032">
            <v>43462</v>
          </cell>
          <cell r="B7032">
            <v>6.4000000000000001E-2</v>
          </cell>
        </row>
        <row r="7033">
          <cell r="A7033">
            <v>43463</v>
          </cell>
          <cell r="B7033">
            <v>0</v>
          </cell>
        </row>
        <row r="7034">
          <cell r="A7034">
            <v>43464</v>
          </cell>
          <cell r="B7034">
            <v>0</v>
          </cell>
        </row>
        <row r="7035">
          <cell r="A7035">
            <v>43465</v>
          </cell>
          <cell r="B7035">
            <v>6.4000000000000001E-2</v>
          </cell>
        </row>
        <row r="7036">
          <cell r="A7036">
            <v>43466</v>
          </cell>
          <cell r="B7036">
            <v>0</v>
          </cell>
        </row>
        <row r="7037">
          <cell r="A7037">
            <v>43467</v>
          </cell>
          <cell r="B7037">
            <v>6.4000000000000001E-2</v>
          </cell>
        </row>
        <row r="7038">
          <cell r="A7038">
            <v>43468</v>
          </cell>
          <cell r="B7038">
            <v>6.4000000000000001E-2</v>
          </cell>
        </row>
        <row r="7039">
          <cell r="A7039">
            <v>43469</v>
          </cell>
          <cell r="B7039">
            <v>6.4000000000000001E-2</v>
          </cell>
        </row>
        <row r="7040">
          <cell r="A7040">
            <v>43470</v>
          </cell>
          <cell r="B7040">
            <v>0</v>
          </cell>
        </row>
        <row r="7041">
          <cell r="A7041">
            <v>43471</v>
          </cell>
          <cell r="B7041">
            <v>0</v>
          </cell>
        </row>
        <row r="7042">
          <cell r="A7042">
            <v>43472</v>
          </cell>
          <cell r="B7042">
            <v>6.4000000000000001E-2</v>
          </cell>
        </row>
        <row r="7043">
          <cell r="A7043">
            <v>43473</v>
          </cell>
          <cell r="B7043">
            <v>6.4000000000000001E-2</v>
          </cell>
        </row>
        <row r="7044">
          <cell r="A7044">
            <v>43474</v>
          </cell>
          <cell r="B7044">
            <v>6.4000000000000001E-2</v>
          </cell>
        </row>
        <row r="7045">
          <cell r="A7045">
            <v>43475</v>
          </cell>
          <cell r="B7045">
            <v>6.4000000000000001E-2</v>
          </cell>
        </row>
        <row r="7046">
          <cell r="A7046">
            <v>43476</v>
          </cell>
          <cell r="B7046">
            <v>6.4000000000000001E-2</v>
          </cell>
        </row>
        <row r="7047">
          <cell r="A7047">
            <v>43477</v>
          </cell>
          <cell r="B7047">
            <v>0</v>
          </cell>
        </row>
        <row r="7048">
          <cell r="A7048">
            <v>43478</v>
          </cell>
          <cell r="B7048">
            <v>0</v>
          </cell>
        </row>
        <row r="7049">
          <cell r="A7049">
            <v>43479</v>
          </cell>
          <cell r="B7049">
            <v>6.4000000000000001E-2</v>
          </cell>
        </row>
        <row r="7050">
          <cell r="A7050">
            <v>43480</v>
          </cell>
          <cell r="B7050">
            <v>6.4000000000000001E-2</v>
          </cell>
        </row>
        <row r="7051">
          <cell r="A7051">
            <v>43481</v>
          </cell>
          <cell r="B7051">
            <v>6.4000000000000001E-2</v>
          </cell>
        </row>
        <row r="7052">
          <cell r="A7052">
            <v>43482</v>
          </cell>
          <cell r="B7052">
            <v>6.4000000000000001E-2</v>
          </cell>
        </row>
        <row r="7053">
          <cell r="A7053">
            <v>43483</v>
          </cell>
          <cell r="B7053">
            <v>6.4000000000000001E-2</v>
          </cell>
        </row>
        <row r="7054">
          <cell r="A7054">
            <v>43484</v>
          </cell>
          <cell r="B7054">
            <v>0</v>
          </cell>
        </row>
        <row r="7055">
          <cell r="A7055">
            <v>43485</v>
          </cell>
          <cell r="B7055">
            <v>0</v>
          </cell>
        </row>
        <row r="7056">
          <cell r="A7056">
            <v>43486</v>
          </cell>
          <cell r="B7056">
            <v>6.4000000000000001E-2</v>
          </cell>
        </row>
        <row r="7057">
          <cell r="A7057">
            <v>43487</v>
          </cell>
          <cell r="B7057">
            <v>6.4000000000000001E-2</v>
          </cell>
        </row>
        <row r="7058">
          <cell r="A7058">
            <v>43488</v>
          </cell>
          <cell r="B7058">
            <v>6.4000000000000001E-2</v>
          </cell>
        </row>
        <row r="7059">
          <cell r="A7059">
            <v>43489</v>
          </cell>
          <cell r="B7059">
            <v>6.4000000000000001E-2</v>
          </cell>
        </row>
        <row r="7060">
          <cell r="A7060">
            <v>43490</v>
          </cell>
          <cell r="B7060">
            <v>6.4000000000000001E-2</v>
          </cell>
        </row>
        <row r="7061">
          <cell r="A7061">
            <v>43491</v>
          </cell>
          <cell r="B7061">
            <v>0</v>
          </cell>
        </row>
        <row r="7062">
          <cell r="A7062">
            <v>43492</v>
          </cell>
          <cell r="B7062">
            <v>0</v>
          </cell>
        </row>
        <row r="7063">
          <cell r="A7063">
            <v>43493</v>
          </cell>
          <cell r="B7063">
            <v>6.4000000000000001E-2</v>
          </cell>
        </row>
        <row r="7064">
          <cell r="A7064">
            <v>43494</v>
          </cell>
          <cell r="B7064">
            <v>6.4000000000000001E-2</v>
          </cell>
        </row>
        <row r="7065">
          <cell r="A7065">
            <v>43495</v>
          </cell>
          <cell r="B7065">
            <v>6.4000000000000001E-2</v>
          </cell>
        </row>
        <row r="7066">
          <cell r="A7066">
            <v>43496</v>
          </cell>
          <cell r="B7066">
            <v>6.4000000000000001E-2</v>
          </cell>
        </row>
        <row r="7067">
          <cell r="A7067">
            <v>43497</v>
          </cell>
          <cell r="B7067">
            <v>6.4000000000000001E-2</v>
          </cell>
        </row>
        <row r="7068">
          <cell r="A7068">
            <v>43498</v>
          </cell>
          <cell r="B7068">
            <v>0</v>
          </cell>
        </row>
        <row r="7069">
          <cell r="A7069">
            <v>43499</v>
          </cell>
          <cell r="B7069">
            <v>0</v>
          </cell>
        </row>
        <row r="7070">
          <cell r="A7070">
            <v>43500</v>
          </cell>
          <cell r="B7070">
            <v>6.4000000000000001E-2</v>
          </cell>
        </row>
        <row r="7071">
          <cell r="A7071">
            <v>43501</v>
          </cell>
          <cell r="B7071">
            <v>6.4000000000000001E-2</v>
          </cell>
        </row>
        <row r="7072">
          <cell r="A7072">
            <v>43502</v>
          </cell>
          <cell r="B7072">
            <v>6.4000000000000001E-2</v>
          </cell>
        </row>
        <row r="7073">
          <cell r="A7073">
            <v>43503</v>
          </cell>
          <cell r="B7073">
            <v>6.4000000000000001E-2</v>
          </cell>
        </row>
        <row r="7074">
          <cell r="A7074">
            <v>43504</v>
          </cell>
          <cell r="B7074">
            <v>6.4000000000000001E-2</v>
          </cell>
        </row>
        <row r="7075">
          <cell r="A7075">
            <v>43505</v>
          </cell>
          <cell r="B7075">
            <v>0</v>
          </cell>
        </row>
        <row r="7076">
          <cell r="A7076">
            <v>43506</v>
          </cell>
          <cell r="B7076">
            <v>0</v>
          </cell>
        </row>
        <row r="7077">
          <cell r="A7077">
            <v>43507</v>
          </cell>
          <cell r="B7077">
            <v>6.4000000000000001E-2</v>
          </cell>
        </row>
        <row r="7078">
          <cell r="A7078">
            <v>43508</v>
          </cell>
          <cell r="B7078">
            <v>6.4000000000000001E-2</v>
          </cell>
        </row>
        <row r="7079">
          <cell r="A7079">
            <v>43509</v>
          </cell>
          <cell r="B7079">
            <v>6.4000000000000001E-2</v>
          </cell>
        </row>
        <row r="7080">
          <cell r="A7080">
            <v>43510</v>
          </cell>
          <cell r="B7080">
            <v>6.4000000000000001E-2</v>
          </cell>
        </row>
        <row r="7081">
          <cell r="A7081">
            <v>43511</v>
          </cell>
          <cell r="B7081">
            <v>6.4000000000000001E-2</v>
          </cell>
        </row>
        <row r="7082">
          <cell r="A7082">
            <v>43512</v>
          </cell>
          <cell r="B7082">
            <v>0</v>
          </cell>
        </row>
        <row r="7083">
          <cell r="A7083">
            <v>43513</v>
          </cell>
          <cell r="B7083">
            <v>0</v>
          </cell>
        </row>
        <row r="7084">
          <cell r="A7084">
            <v>43514</v>
          </cell>
          <cell r="B7084">
            <v>6.4000000000000001E-2</v>
          </cell>
        </row>
        <row r="7085">
          <cell r="A7085">
            <v>43515</v>
          </cell>
          <cell r="B7085">
            <v>6.4000000000000001E-2</v>
          </cell>
        </row>
        <row r="7086">
          <cell r="A7086">
            <v>43516</v>
          </cell>
          <cell r="B7086">
            <v>6.4000000000000001E-2</v>
          </cell>
        </row>
        <row r="7087">
          <cell r="A7087">
            <v>43517</v>
          </cell>
          <cell r="B7087">
            <v>6.4000000000000001E-2</v>
          </cell>
        </row>
        <row r="7088">
          <cell r="A7088">
            <v>43518</v>
          </cell>
          <cell r="B7088">
            <v>6.4000000000000001E-2</v>
          </cell>
        </row>
        <row r="7089">
          <cell r="A7089">
            <v>43519</v>
          </cell>
          <cell r="B7089">
            <v>0</v>
          </cell>
        </row>
        <row r="7090">
          <cell r="A7090">
            <v>43520</v>
          </cell>
          <cell r="B7090">
            <v>0</v>
          </cell>
        </row>
        <row r="7091">
          <cell r="A7091">
            <v>43521</v>
          </cell>
          <cell r="B7091">
            <v>6.4000000000000001E-2</v>
          </cell>
        </row>
        <row r="7092">
          <cell r="A7092">
            <v>43522</v>
          </cell>
          <cell r="B7092">
            <v>6.4000000000000001E-2</v>
          </cell>
        </row>
        <row r="7093">
          <cell r="A7093">
            <v>43523</v>
          </cell>
          <cell r="B7093">
            <v>6.4000000000000001E-2</v>
          </cell>
        </row>
        <row r="7094">
          <cell r="A7094">
            <v>43524</v>
          </cell>
          <cell r="B7094">
            <v>6.4000000000000001E-2</v>
          </cell>
        </row>
        <row r="7095">
          <cell r="A7095">
            <v>43525</v>
          </cell>
          <cell r="B7095">
            <v>6.4000000000000001E-2</v>
          </cell>
        </row>
        <row r="7096">
          <cell r="A7096">
            <v>43526</v>
          </cell>
          <cell r="B7096">
            <v>0</v>
          </cell>
        </row>
        <row r="7097">
          <cell r="A7097">
            <v>43527</v>
          </cell>
          <cell r="B7097">
            <v>0</v>
          </cell>
        </row>
        <row r="7098">
          <cell r="A7098">
            <v>43528</v>
          </cell>
          <cell r="B7098">
            <v>0</v>
          </cell>
        </row>
        <row r="7099">
          <cell r="A7099">
            <v>43529</v>
          </cell>
          <cell r="B7099">
            <v>0</v>
          </cell>
        </row>
        <row r="7100">
          <cell r="A7100">
            <v>43530</v>
          </cell>
          <cell r="B7100">
            <v>6.4000000000000001E-2</v>
          </cell>
        </row>
        <row r="7101">
          <cell r="A7101">
            <v>43531</v>
          </cell>
          <cell r="B7101">
            <v>6.4000000000000001E-2</v>
          </cell>
        </row>
        <row r="7102">
          <cell r="A7102">
            <v>43532</v>
          </cell>
          <cell r="B7102">
            <v>6.4000000000000001E-2</v>
          </cell>
        </row>
        <row r="7103">
          <cell r="A7103">
            <v>43533</v>
          </cell>
          <cell r="B7103">
            <v>0</v>
          </cell>
        </row>
        <row r="7104">
          <cell r="A7104">
            <v>43534</v>
          </cell>
          <cell r="B7104">
            <v>0</v>
          </cell>
        </row>
        <row r="7105">
          <cell r="A7105">
            <v>43535</v>
          </cell>
          <cell r="B7105">
            <v>6.4000000000000001E-2</v>
          </cell>
        </row>
        <row r="7106">
          <cell r="A7106">
            <v>43536</v>
          </cell>
          <cell r="B7106">
            <v>6.4000000000000001E-2</v>
          </cell>
        </row>
        <row r="7107">
          <cell r="A7107">
            <v>43537</v>
          </cell>
          <cell r="B7107">
            <v>6.4000000000000001E-2</v>
          </cell>
        </row>
        <row r="7108">
          <cell r="A7108">
            <v>43538</v>
          </cell>
          <cell r="B7108">
            <v>6.4000000000000001E-2</v>
          </cell>
        </row>
        <row r="7109">
          <cell r="A7109">
            <v>43539</v>
          </cell>
          <cell r="B7109">
            <v>6.4000000000000001E-2</v>
          </cell>
        </row>
        <row r="7110">
          <cell r="A7110">
            <v>43540</v>
          </cell>
          <cell r="B7110">
            <v>0</v>
          </cell>
        </row>
        <row r="7111">
          <cell r="A7111">
            <v>43541</v>
          </cell>
          <cell r="B7111">
            <v>0</v>
          </cell>
        </row>
        <row r="7112">
          <cell r="A7112">
            <v>43542</v>
          </cell>
          <cell r="B7112">
            <v>6.4000000000000001E-2</v>
          </cell>
        </row>
        <row r="7113">
          <cell r="A7113">
            <v>43543</v>
          </cell>
          <cell r="B7113">
            <v>6.4000000000000001E-2</v>
          </cell>
        </row>
        <row r="7114">
          <cell r="A7114">
            <v>43544</v>
          </cell>
          <cell r="B7114">
            <v>6.4000000000000001E-2</v>
          </cell>
        </row>
        <row r="7115">
          <cell r="A7115">
            <v>43545</v>
          </cell>
          <cell r="B7115">
            <v>6.4000000000000001E-2</v>
          </cell>
        </row>
        <row r="7116">
          <cell r="A7116">
            <v>43546</v>
          </cell>
          <cell r="B7116">
            <v>6.4000000000000001E-2</v>
          </cell>
        </row>
        <row r="7117">
          <cell r="A7117">
            <v>43547</v>
          </cell>
          <cell r="B7117">
            <v>0</v>
          </cell>
        </row>
        <row r="7118">
          <cell r="A7118">
            <v>43548</v>
          </cell>
          <cell r="B7118">
            <v>0</v>
          </cell>
        </row>
        <row r="7119">
          <cell r="A7119">
            <v>43549</v>
          </cell>
          <cell r="B7119">
            <v>6.4000000000000001E-2</v>
          </cell>
        </row>
        <row r="7120">
          <cell r="A7120">
            <v>43550</v>
          </cell>
          <cell r="B7120">
            <v>6.4000000000000001E-2</v>
          </cell>
        </row>
        <row r="7121">
          <cell r="A7121">
            <v>43551</v>
          </cell>
          <cell r="B7121">
            <v>6.4000000000000001E-2</v>
          </cell>
        </row>
        <row r="7122">
          <cell r="A7122">
            <v>43552</v>
          </cell>
          <cell r="B7122">
            <v>6.4000000000000001E-2</v>
          </cell>
        </row>
        <row r="7123">
          <cell r="A7123">
            <v>43553</v>
          </cell>
          <cell r="B7123">
            <v>6.4000000000000001E-2</v>
          </cell>
        </row>
        <row r="7124">
          <cell r="A7124">
            <v>43554</v>
          </cell>
          <cell r="B7124">
            <v>0</v>
          </cell>
        </row>
        <row r="7125">
          <cell r="A7125">
            <v>43555</v>
          </cell>
          <cell r="B7125">
            <v>0</v>
          </cell>
        </row>
        <row r="7126">
          <cell r="A7126">
            <v>43556</v>
          </cell>
          <cell r="B7126">
            <v>6.4000000000000001E-2</v>
          </cell>
        </row>
        <row r="7127">
          <cell r="A7127">
            <v>43557</v>
          </cell>
          <cell r="B7127">
            <v>6.4000000000000001E-2</v>
          </cell>
        </row>
        <row r="7128">
          <cell r="A7128">
            <v>43558</v>
          </cell>
          <cell r="B7128">
            <v>6.4000000000000001E-2</v>
          </cell>
        </row>
        <row r="7129">
          <cell r="A7129">
            <v>43559</v>
          </cell>
          <cell r="B7129">
            <v>6.4000000000000001E-2</v>
          </cell>
        </row>
        <row r="7130">
          <cell r="A7130">
            <v>43560</v>
          </cell>
          <cell r="B7130">
            <v>6.4000000000000001E-2</v>
          </cell>
        </row>
        <row r="7131">
          <cell r="A7131">
            <v>43561</v>
          </cell>
          <cell r="B7131">
            <v>0</v>
          </cell>
        </row>
        <row r="7132">
          <cell r="A7132">
            <v>43562</v>
          </cell>
          <cell r="B7132">
            <v>0</v>
          </cell>
        </row>
        <row r="7133">
          <cell r="A7133">
            <v>43563</v>
          </cell>
          <cell r="B7133">
            <v>6.4000000000000001E-2</v>
          </cell>
        </row>
        <row r="7134">
          <cell r="A7134">
            <v>43564</v>
          </cell>
          <cell r="B7134">
            <v>6.4000000000000001E-2</v>
          </cell>
        </row>
        <row r="7135">
          <cell r="A7135">
            <v>43565</v>
          </cell>
          <cell r="B7135">
            <v>6.4000000000000001E-2</v>
          </cell>
        </row>
        <row r="7136">
          <cell r="A7136">
            <v>43566</v>
          </cell>
          <cell r="B7136">
            <v>6.4000000000000001E-2</v>
          </cell>
        </row>
        <row r="7137">
          <cell r="A7137">
            <v>43567</v>
          </cell>
          <cell r="B7137">
            <v>6.4000000000000001E-2</v>
          </cell>
        </row>
        <row r="7138">
          <cell r="A7138">
            <v>43568</v>
          </cell>
          <cell r="B7138">
            <v>0</v>
          </cell>
        </row>
        <row r="7139">
          <cell r="A7139">
            <v>43569</v>
          </cell>
          <cell r="B7139">
            <v>0</v>
          </cell>
        </row>
        <row r="7140">
          <cell r="A7140">
            <v>43570</v>
          </cell>
          <cell r="B7140">
            <v>6.4000000000000001E-2</v>
          </cell>
        </row>
        <row r="7141">
          <cell r="A7141">
            <v>43571</v>
          </cell>
          <cell r="B7141">
            <v>6.4000000000000001E-2</v>
          </cell>
        </row>
        <row r="7142">
          <cell r="A7142">
            <v>43572</v>
          </cell>
          <cell r="B7142">
            <v>6.4000000000000001E-2</v>
          </cell>
        </row>
        <row r="7143">
          <cell r="A7143">
            <v>43573</v>
          </cell>
          <cell r="B7143">
            <v>6.4000000000000001E-2</v>
          </cell>
        </row>
        <row r="7144">
          <cell r="A7144">
            <v>43574</v>
          </cell>
          <cell r="B7144">
            <v>0</v>
          </cell>
        </row>
        <row r="7145">
          <cell r="A7145">
            <v>43575</v>
          </cell>
          <cell r="B7145">
            <v>0</v>
          </cell>
        </row>
        <row r="7146">
          <cell r="A7146">
            <v>43576</v>
          </cell>
          <cell r="B7146">
            <v>0</v>
          </cell>
        </row>
        <row r="7147">
          <cell r="A7147">
            <v>43577</v>
          </cell>
          <cell r="B7147">
            <v>6.4000000000000001E-2</v>
          </cell>
        </row>
        <row r="7148">
          <cell r="A7148">
            <v>43578</v>
          </cell>
          <cell r="B7148">
            <v>6.4000000000000001E-2</v>
          </cell>
        </row>
        <row r="7149">
          <cell r="A7149">
            <v>43579</v>
          </cell>
          <cell r="B7149">
            <v>6.4000000000000001E-2</v>
          </cell>
        </row>
        <row r="7150">
          <cell r="A7150">
            <v>43580</v>
          </cell>
          <cell r="B7150">
            <v>6.4000000000000001E-2</v>
          </cell>
        </row>
        <row r="7151">
          <cell r="A7151">
            <v>43581</v>
          </cell>
          <cell r="B7151">
            <v>6.4000000000000001E-2</v>
          </cell>
        </row>
        <row r="7152">
          <cell r="A7152">
            <v>43582</v>
          </cell>
          <cell r="B7152">
            <v>0</v>
          </cell>
        </row>
        <row r="7153">
          <cell r="A7153">
            <v>43583</v>
          </cell>
          <cell r="B7153">
            <v>0</v>
          </cell>
        </row>
        <row r="7154">
          <cell r="A7154">
            <v>43584</v>
          </cell>
          <cell r="B7154">
            <v>6.4000000000000001E-2</v>
          </cell>
        </row>
        <row r="7155">
          <cell r="A7155">
            <v>43585</v>
          </cell>
          <cell r="B7155">
            <v>6.4000000000000001E-2</v>
          </cell>
        </row>
        <row r="7156">
          <cell r="A7156">
            <v>43586</v>
          </cell>
          <cell r="B7156">
            <v>0</v>
          </cell>
        </row>
        <row r="7157">
          <cell r="A7157">
            <v>43587</v>
          </cell>
          <cell r="B7157">
            <v>6.4000000000000001E-2</v>
          </cell>
        </row>
        <row r="7158">
          <cell r="A7158">
            <v>43588</v>
          </cell>
          <cell r="B7158">
            <v>6.4000000000000001E-2</v>
          </cell>
        </row>
        <row r="7159">
          <cell r="A7159">
            <v>43589</v>
          </cell>
          <cell r="B7159">
            <v>0</v>
          </cell>
        </row>
        <row r="7160">
          <cell r="A7160">
            <v>43590</v>
          </cell>
          <cell r="B7160">
            <v>0</v>
          </cell>
        </row>
        <row r="7161">
          <cell r="A7161">
            <v>43591</v>
          </cell>
          <cell r="B7161">
            <v>6.4000000000000001E-2</v>
          </cell>
        </row>
        <row r="7162">
          <cell r="A7162">
            <v>43592</v>
          </cell>
          <cell r="B7162">
            <v>6.4000000000000001E-2</v>
          </cell>
        </row>
        <row r="7163">
          <cell r="A7163">
            <v>43593</v>
          </cell>
          <cell r="B7163">
            <v>6.4000000000000001E-2</v>
          </cell>
        </row>
        <row r="7164">
          <cell r="A7164">
            <v>43594</v>
          </cell>
          <cell r="B7164">
            <v>6.4000000000000001E-2</v>
          </cell>
        </row>
        <row r="7165">
          <cell r="A7165">
            <v>43595</v>
          </cell>
          <cell r="B7165">
            <v>6.4000000000000001E-2</v>
          </cell>
        </row>
        <row r="7166">
          <cell r="A7166">
            <v>43596</v>
          </cell>
          <cell r="B7166">
            <v>0</v>
          </cell>
        </row>
        <row r="7167">
          <cell r="A7167">
            <v>43597</v>
          </cell>
          <cell r="B7167">
            <v>0</v>
          </cell>
        </row>
        <row r="7168">
          <cell r="A7168">
            <v>43598</v>
          </cell>
          <cell r="B7168">
            <v>6.4000000000000001E-2</v>
          </cell>
        </row>
        <row r="7169">
          <cell r="A7169">
            <v>43599</v>
          </cell>
          <cell r="B7169">
            <v>6.4000000000000001E-2</v>
          </cell>
        </row>
        <row r="7170">
          <cell r="A7170">
            <v>43600</v>
          </cell>
          <cell r="B7170">
            <v>6.4000000000000001E-2</v>
          </cell>
        </row>
        <row r="7171">
          <cell r="A7171">
            <v>43601</v>
          </cell>
          <cell r="B7171">
            <v>6.4000000000000001E-2</v>
          </cell>
        </row>
        <row r="7172">
          <cell r="A7172">
            <v>43602</v>
          </cell>
          <cell r="B7172">
            <v>6.4000000000000001E-2</v>
          </cell>
        </row>
        <row r="7173">
          <cell r="A7173">
            <v>43603</v>
          </cell>
          <cell r="B7173">
            <v>0</v>
          </cell>
        </row>
        <row r="7174">
          <cell r="A7174">
            <v>43604</v>
          </cell>
          <cell r="B7174">
            <v>0</v>
          </cell>
        </row>
        <row r="7175">
          <cell r="A7175">
            <v>43605</v>
          </cell>
          <cell r="B7175">
            <v>6.4000000000000001E-2</v>
          </cell>
        </row>
        <row r="7176">
          <cell r="A7176">
            <v>43606</v>
          </cell>
          <cell r="B7176">
            <v>6.4000000000000001E-2</v>
          </cell>
        </row>
        <row r="7177">
          <cell r="A7177">
            <v>43607</v>
          </cell>
          <cell r="B7177">
            <v>6.4000000000000001E-2</v>
          </cell>
        </row>
        <row r="7178">
          <cell r="A7178">
            <v>43608</v>
          </cell>
          <cell r="B7178">
            <v>6.4000000000000001E-2</v>
          </cell>
        </row>
        <row r="7179">
          <cell r="A7179">
            <v>43609</v>
          </cell>
          <cell r="B7179">
            <v>6.4000000000000001E-2</v>
          </cell>
        </row>
        <row r="7180">
          <cell r="A7180">
            <v>43610</v>
          </cell>
          <cell r="B7180">
            <v>0</v>
          </cell>
        </row>
        <row r="7181">
          <cell r="A7181">
            <v>43611</v>
          </cell>
          <cell r="B7181">
            <v>0</v>
          </cell>
        </row>
        <row r="7182">
          <cell r="A7182">
            <v>43612</v>
          </cell>
          <cell r="B7182">
            <v>6.4000000000000001E-2</v>
          </cell>
        </row>
        <row r="7183">
          <cell r="A7183">
            <v>43613</v>
          </cell>
          <cell r="B7183">
            <v>6.4000000000000001E-2</v>
          </cell>
        </row>
        <row r="7184">
          <cell r="A7184">
            <v>43614</v>
          </cell>
          <cell r="B7184">
            <v>6.4000000000000001E-2</v>
          </cell>
        </row>
        <row r="7185">
          <cell r="A7185">
            <v>43615</v>
          </cell>
          <cell r="B7185">
            <v>6.4000000000000001E-2</v>
          </cell>
        </row>
        <row r="7186">
          <cell r="A7186">
            <v>43616</v>
          </cell>
          <cell r="B7186">
            <v>6.4000000000000001E-2</v>
          </cell>
        </row>
        <row r="7187">
          <cell r="A7187">
            <v>43617</v>
          </cell>
          <cell r="B7187">
            <v>0</v>
          </cell>
        </row>
        <row r="7188">
          <cell r="A7188">
            <v>43618</v>
          </cell>
          <cell r="B7188">
            <v>0</v>
          </cell>
        </row>
        <row r="7189">
          <cell r="A7189">
            <v>43619</v>
          </cell>
          <cell r="B7189">
            <v>6.4000000000000001E-2</v>
          </cell>
        </row>
        <row r="7190">
          <cell r="A7190">
            <v>43620</v>
          </cell>
          <cell r="B7190">
            <v>6.4000000000000001E-2</v>
          </cell>
        </row>
        <row r="7191">
          <cell r="A7191">
            <v>43621</v>
          </cell>
          <cell r="B7191">
            <v>6.4000000000000001E-2</v>
          </cell>
        </row>
        <row r="7192">
          <cell r="A7192">
            <v>43622</v>
          </cell>
          <cell r="B7192">
            <v>6.4000000000000001E-2</v>
          </cell>
        </row>
        <row r="7193">
          <cell r="A7193">
            <v>43623</v>
          </cell>
          <cell r="B7193">
            <v>6.4000000000000001E-2</v>
          </cell>
        </row>
        <row r="7194">
          <cell r="A7194">
            <v>43624</v>
          </cell>
          <cell r="B7194">
            <v>0</v>
          </cell>
        </row>
        <row r="7195">
          <cell r="A7195">
            <v>43625</v>
          </cell>
          <cell r="B7195">
            <v>0</v>
          </cell>
        </row>
        <row r="7196">
          <cell r="A7196">
            <v>43626</v>
          </cell>
          <cell r="B7196">
            <v>6.4000000000000001E-2</v>
          </cell>
        </row>
        <row r="7197">
          <cell r="A7197">
            <v>43627</v>
          </cell>
          <cell r="B7197">
            <v>6.4000000000000001E-2</v>
          </cell>
        </row>
        <row r="7198">
          <cell r="A7198">
            <v>43628</v>
          </cell>
          <cell r="B7198">
            <v>6.4000000000000001E-2</v>
          </cell>
        </row>
        <row r="7199">
          <cell r="A7199">
            <v>43629</v>
          </cell>
          <cell r="B7199">
            <v>6.4000000000000001E-2</v>
          </cell>
        </row>
        <row r="7200">
          <cell r="A7200">
            <v>43630</v>
          </cell>
          <cell r="B7200">
            <v>6.4000000000000001E-2</v>
          </cell>
        </row>
        <row r="7201">
          <cell r="A7201">
            <v>43631</v>
          </cell>
          <cell r="B7201">
            <v>0</v>
          </cell>
        </row>
        <row r="7202">
          <cell r="A7202">
            <v>43632</v>
          </cell>
          <cell r="B7202">
            <v>0</v>
          </cell>
        </row>
        <row r="7203">
          <cell r="A7203">
            <v>43633</v>
          </cell>
          <cell r="B7203">
            <v>6.4000000000000001E-2</v>
          </cell>
        </row>
        <row r="7204">
          <cell r="A7204">
            <v>43634</v>
          </cell>
          <cell r="B7204">
            <v>6.4000000000000001E-2</v>
          </cell>
        </row>
        <row r="7205">
          <cell r="A7205">
            <v>43635</v>
          </cell>
          <cell r="B7205">
            <v>6.4000000000000001E-2</v>
          </cell>
        </row>
        <row r="7206">
          <cell r="A7206">
            <v>43636</v>
          </cell>
          <cell r="B7206">
            <v>0</v>
          </cell>
        </row>
        <row r="7207">
          <cell r="A7207">
            <v>43637</v>
          </cell>
          <cell r="B7207">
            <v>6.4000000000000001E-2</v>
          </cell>
        </row>
        <row r="7208">
          <cell r="A7208">
            <v>43638</v>
          </cell>
          <cell r="B7208">
            <v>0</v>
          </cell>
        </row>
        <row r="7209">
          <cell r="A7209">
            <v>43639</v>
          </cell>
          <cell r="B7209">
            <v>0</v>
          </cell>
        </row>
        <row r="7210">
          <cell r="A7210">
            <v>43640</v>
          </cell>
          <cell r="B7210">
            <v>6.4000000000000001E-2</v>
          </cell>
        </row>
        <row r="7211">
          <cell r="A7211">
            <v>43641</v>
          </cell>
          <cell r="B7211">
            <v>6.4000000000000001E-2</v>
          </cell>
        </row>
        <row r="7212">
          <cell r="A7212">
            <v>43642</v>
          </cell>
          <cell r="B7212">
            <v>6.4000000000000001E-2</v>
          </cell>
        </row>
        <row r="7213">
          <cell r="A7213">
            <v>43643</v>
          </cell>
          <cell r="B7213">
            <v>6.4000000000000001E-2</v>
          </cell>
        </row>
        <row r="7214">
          <cell r="A7214">
            <v>43644</v>
          </cell>
          <cell r="B7214">
            <v>6.4000000000000001E-2</v>
          </cell>
        </row>
        <row r="7215">
          <cell r="A7215">
            <v>43645</v>
          </cell>
          <cell r="B7215">
            <v>0</v>
          </cell>
        </row>
        <row r="7216">
          <cell r="A7216">
            <v>43646</v>
          </cell>
          <cell r="B7216">
            <v>0</v>
          </cell>
        </row>
        <row r="7217">
          <cell r="A7217">
            <v>43647</v>
          </cell>
          <cell r="B7217">
            <v>6.4000000000000001E-2</v>
          </cell>
        </row>
        <row r="7218">
          <cell r="A7218">
            <v>43648</v>
          </cell>
          <cell r="B7218">
            <v>6.4000000000000001E-2</v>
          </cell>
        </row>
        <row r="7219">
          <cell r="A7219">
            <v>43649</v>
          </cell>
          <cell r="B7219">
            <v>6.4000000000000001E-2</v>
          </cell>
        </row>
        <row r="7220">
          <cell r="A7220">
            <v>43650</v>
          </cell>
          <cell r="B7220">
            <v>6.4000000000000001E-2</v>
          </cell>
        </row>
        <row r="7221">
          <cell r="A7221">
            <v>43651</v>
          </cell>
          <cell r="B7221">
            <v>6.4000000000000001E-2</v>
          </cell>
        </row>
        <row r="7222">
          <cell r="A7222">
            <v>43652</v>
          </cell>
          <cell r="B7222">
            <v>0</v>
          </cell>
        </row>
        <row r="7223">
          <cell r="A7223">
            <v>43653</v>
          </cell>
          <cell r="B7223">
            <v>0</v>
          </cell>
        </row>
        <row r="7224">
          <cell r="A7224">
            <v>43654</v>
          </cell>
          <cell r="B7224">
            <v>6.4000000000000001E-2</v>
          </cell>
        </row>
        <row r="7225">
          <cell r="A7225">
            <v>43655</v>
          </cell>
          <cell r="B7225">
            <v>6.4000000000000001E-2</v>
          </cell>
        </row>
        <row r="7226">
          <cell r="A7226">
            <v>43656</v>
          </cell>
          <cell r="B7226">
            <v>6.4000000000000001E-2</v>
          </cell>
        </row>
        <row r="7227">
          <cell r="A7227">
            <v>43657</v>
          </cell>
          <cell r="B7227">
            <v>6.4000000000000001E-2</v>
          </cell>
        </row>
        <row r="7228">
          <cell r="A7228">
            <v>43658</v>
          </cell>
          <cell r="B7228">
            <v>6.4000000000000001E-2</v>
          </cell>
        </row>
        <row r="7229">
          <cell r="A7229">
            <v>43659</v>
          </cell>
          <cell r="B7229">
            <v>0</v>
          </cell>
        </row>
        <row r="7230">
          <cell r="A7230">
            <v>43660</v>
          </cell>
          <cell r="B7230">
            <v>0</v>
          </cell>
        </row>
        <row r="7231">
          <cell r="A7231">
            <v>43661</v>
          </cell>
          <cell r="B7231">
            <v>6.4000000000000001E-2</v>
          </cell>
        </row>
        <row r="7232">
          <cell r="A7232">
            <v>43662</v>
          </cell>
          <cell r="B7232">
            <v>6.4000000000000001E-2</v>
          </cell>
        </row>
        <row r="7233">
          <cell r="A7233">
            <v>43663</v>
          </cell>
          <cell r="B7233">
            <v>6.4000000000000001E-2</v>
          </cell>
        </row>
        <row r="7234">
          <cell r="A7234">
            <v>43664</v>
          </cell>
          <cell r="B7234">
            <v>6.4000000000000001E-2</v>
          </cell>
        </row>
        <row r="7235">
          <cell r="A7235">
            <v>43665</v>
          </cell>
          <cell r="B7235">
            <v>6.4000000000000001E-2</v>
          </cell>
        </row>
        <row r="7236">
          <cell r="A7236">
            <v>43666</v>
          </cell>
          <cell r="B7236">
            <v>0</v>
          </cell>
        </row>
        <row r="7237">
          <cell r="A7237">
            <v>43667</v>
          </cell>
          <cell r="B7237">
            <v>0</v>
          </cell>
        </row>
        <row r="7238">
          <cell r="A7238">
            <v>43668</v>
          </cell>
          <cell r="B7238">
            <v>6.4000000000000001E-2</v>
          </cell>
        </row>
        <row r="7239">
          <cell r="A7239">
            <v>43669</v>
          </cell>
          <cell r="B7239">
            <v>6.4000000000000001E-2</v>
          </cell>
        </row>
        <row r="7240">
          <cell r="A7240">
            <v>43670</v>
          </cell>
          <cell r="B7240">
            <v>6.4000000000000001E-2</v>
          </cell>
        </row>
        <row r="7241">
          <cell r="A7241">
            <v>43671</v>
          </cell>
          <cell r="B7241">
            <v>6.4000000000000001E-2</v>
          </cell>
        </row>
        <row r="7242">
          <cell r="A7242">
            <v>43672</v>
          </cell>
          <cell r="B7242">
            <v>6.4000000000000001E-2</v>
          </cell>
        </row>
        <row r="7243">
          <cell r="A7243">
            <v>43673</v>
          </cell>
          <cell r="B7243">
            <v>0</v>
          </cell>
        </row>
        <row r="7244">
          <cell r="A7244">
            <v>43674</v>
          </cell>
          <cell r="B7244">
            <v>0</v>
          </cell>
        </row>
        <row r="7245">
          <cell r="A7245">
            <v>43675</v>
          </cell>
          <cell r="B7245">
            <v>6.4000000000000001E-2</v>
          </cell>
        </row>
        <row r="7246">
          <cell r="A7246">
            <v>43676</v>
          </cell>
          <cell r="B7246">
            <v>6.4000000000000001E-2</v>
          </cell>
        </row>
        <row r="7247">
          <cell r="A7247">
            <v>43677</v>
          </cell>
          <cell r="B7247">
            <v>6.4000000000000001E-2</v>
          </cell>
        </row>
        <row r="7248">
          <cell r="A7248">
            <v>43678</v>
          </cell>
          <cell r="B7248">
            <v>5.8999999999999997E-2</v>
          </cell>
        </row>
        <row r="7249">
          <cell r="A7249">
            <v>43679</v>
          </cell>
          <cell r="B7249">
            <v>5.8999999999999997E-2</v>
          </cell>
        </row>
        <row r="7250">
          <cell r="A7250">
            <v>43680</v>
          </cell>
          <cell r="B7250">
            <v>0</v>
          </cell>
        </row>
        <row r="7251">
          <cell r="A7251">
            <v>43681</v>
          </cell>
          <cell r="B7251">
            <v>0</v>
          </cell>
        </row>
        <row r="7252">
          <cell r="A7252">
            <v>43682</v>
          </cell>
          <cell r="B7252">
            <v>5.8999999999999997E-2</v>
          </cell>
        </row>
        <row r="7253">
          <cell r="A7253">
            <v>43683</v>
          </cell>
          <cell r="B7253">
            <v>5.8999999999999997E-2</v>
          </cell>
        </row>
        <row r="7254">
          <cell r="A7254">
            <v>43684</v>
          </cell>
          <cell r="B7254">
            <v>5.8999999999999997E-2</v>
          </cell>
        </row>
        <row r="7255">
          <cell r="A7255">
            <v>43685</v>
          </cell>
          <cell r="B7255">
            <v>5.8999999999999997E-2</v>
          </cell>
        </row>
        <row r="7256">
          <cell r="A7256">
            <v>43686</v>
          </cell>
          <cell r="B7256">
            <v>5.8999999999999997E-2</v>
          </cell>
        </row>
        <row r="7257">
          <cell r="A7257">
            <v>43687</v>
          </cell>
          <cell r="B7257">
            <v>0</v>
          </cell>
        </row>
        <row r="7258">
          <cell r="A7258">
            <v>43688</v>
          </cell>
          <cell r="B7258">
            <v>0</v>
          </cell>
        </row>
        <row r="7259">
          <cell r="A7259">
            <v>43689</v>
          </cell>
          <cell r="B7259">
            <v>5.8999999999999997E-2</v>
          </cell>
        </row>
        <row r="7260">
          <cell r="A7260">
            <v>43690</v>
          </cell>
          <cell r="B7260">
            <v>5.8999999999999997E-2</v>
          </cell>
        </row>
        <row r="7261">
          <cell r="A7261">
            <v>43691</v>
          </cell>
          <cell r="B7261">
            <v>5.8999999999999997E-2</v>
          </cell>
        </row>
        <row r="7262">
          <cell r="A7262">
            <v>43692</v>
          </cell>
          <cell r="B7262">
            <v>5.8999999999999997E-2</v>
          </cell>
        </row>
        <row r="7263">
          <cell r="A7263">
            <v>43693</v>
          </cell>
          <cell r="B7263">
            <v>5.8999999999999997E-2</v>
          </cell>
        </row>
        <row r="7264">
          <cell r="A7264">
            <v>43694</v>
          </cell>
          <cell r="B7264">
            <v>0</v>
          </cell>
        </row>
        <row r="7265">
          <cell r="A7265">
            <v>43695</v>
          </cell>
          <cell r="B7265">
            <v>0</v>
          </cell>
        </row>
        <row r="7266">
          <cell r="A7266">
            <v>43696</v>
          </cell>
          <cell r="B7266">
            <v>5.8999999999999997E-2</v>
          </cell>
        </row>
        <row r="7267">
          <cell r="A7267">
            <v>43697</v>
          </cell>
          <cell r="B7267">
            <v>5.8999999999999997E-2</v>
          </cell>
        </row>
        <row r="7268">
          <cell r="A7268">
            <v>43698</v>
          </cell>
          <cell r="B7268">
            <v>5.8999999999999997E-2</v>
          </cell>
        </row>
        <row r="7269">
          <cell r="A7269">
            <v>43699</v>
          </cell>
          <cell r="B7269">
            <v>5.8999999999999997E-2</v>
          </cell>
        </row>
        <row r="7270">
          <cell r="A7270">
            <v>43700</v>
          </cell>
          <cell r="B7270">
            <v>5.8999999999999997E-2</v>
          </cell>
        </row>
        <row r="7271">
          <cell r="A7271">
            <v>43701</v>
          </cell>
          <cell r="B7271">
            <v>0</v>
          </cell>
        </row>
        <row r="7272">
          <cell r="A7272">
            <v>43702</v>
          </cell>
          <cell r="B7272">
            <v>0</v>
          </cell>
        </row>
        <row r="7273">
          <cell r="A7273">
            <v>43703</v>
          </cell>
          <cell r="B7273">
            <v>5.8999999999999997E-2</v>
          </cell>
        </row>
        <row r="7274">
          <cell r="A7274">
            <v>43704</v>
          </cell>
          <cell r="B7274">
            <v>5.8999999999999997E-2</v>
          </cell>
        </row>
        <row r="7275">
          <cell r="A7275">
            <v>43705</v>
          </cell>
          <cell r="B7275">
            <v>5.8999999999999997E-2</v>
          </cell>
        </row>
        <row r="7276">
          <cell r="A7276">
            <v>43706</v>
          </cell>
          <cell r="B7276">
            <v>5.8999999999999997E-2</v>
          </cell>
        </row>
        <row r="7277">
          <cell r="A7277">
            <v>43707</v>
          </cell>
          <cell r="B7277">
            <v>5.8999999999999997E-2</v>
          </cell>
        </row>
        <row r="7278">
          <cell r="A7278">
            <v>43708</v>
          </cell>
          <cell r="B7278">
            <v>0</v>
          </cell>
        </row>
        <row r="7279">
          <cell r="A7279">
            <v>43709</v>
          </cell>
          <cell r="B7279">
            <v>0</v>
          </cell>
        </row>
        <row r="7280">
          <cell r="A7280">
            <v>43710</v>
          </cell>
          <cell r="B7280">
            <v>5.8999999999999997E-2</v>
          </cell>
        </row>
        <row r="7281">
          <cell r="A7281">
            <v>43711</v>
          </cell>
          <cell r="B7281">
            <v>5.8999999999999997E-2</v>
          </cell>
        </row>
        <row r="7282">
          <cell r="A7282">
            <v>43712</v>
          </cell>
          <cell r="B7282">
            <v>5.8999999999999997E-2</v>
          </cell>
        </row>
        <row r="7283">
          <cell r="A7283">
            <v>43713</v>
          </cell>
          <cell r="B7283">
            <v>5.8999999999999997E-2</v>
          </cell>
        </row>
        <row r="7284">
          <cell r="A7284">
            <v>43714</v>
          </cell>
          <cell r="B7284">
            <v>5.8999999999999997E-2</v>
          </cell>
        </row>
        <row r="7285">
          <cell r="A7285">
            <v>43715</v>
          </cell>
          <cell r="B7285">
            <v>0</v>
          </cell>
        </row>
        <row r="7286">
          <cell r="A7286">
            <v>43716</v>
          </cell>
          <cell r="B7286">
            <v>0</v>
          </cell>
        </row>
        <row r="7287">
          <cell r="A7287">
            <v>43717</v>
          </cell>
          <cell r="B7287">
            <v>5.8999999999999997E-2</v>
          </cell>
        </row>
        <row r="7288">
          <cell r="A7288">
            <v>43718</v>
          </cell>
          <cell r="B7288">
            <v>5.8999999999999997E-2</v>
          </cell>
        </row>
        <row r="7289">
          <cell r="A7289">
            <v>43719</v>
          </cell>
          <cell r="B7289">
            <v>5.8999999999999997E-2</v>
          </cell>
        </row>
        <row r="7290">
          <cell r="A7290">
            <v>43720</v>
          </cell>
          <cell r="B7290">
            <v>5.8999999999999997E-2</v>
          </cell>
        </row>
        <row r="7291">
          <cell r="A7291">
            <v>43721</v>
          </cell>
          <cell r="B7291">
            <v>5.8999999999999997E-2</v>
          </cell>
        </row>
        <row r="7292">
          <cell r="A7292">
            <v>43722</v>
          </cell>
          <cell r="B7292">
            <v>0</v>
          </cell>
        </row>
        <row r="7293">
          <cell r="A7293">
            <v>43723</v>
          </cell>
          <cell r="B7293">
            <v>0</v>
          </cell>
        </row>
        <row r="7294">
          <cell r="A7294">
            <v>43724</v>
          </cell>
          <cell r="B7294">
            <v>5.8999999999999997E-2</v>
          </cell>
        </row>
        <row r="7295">
          <cell r="A7295">
            <v>43725</v>
          </cell>
          <cell r="B7295">
            <v>5.8999999999999997E-2</v>
          </cell>
        </row>
        <row r="7296">
          <cell r="A7296">
            <v>43726</v>
          </cell>
          <cell r="B7296">
            <v>5.8999999999999997E-2</v>
          </cell>
        </row>
        <row r="7297">
          <cell r="A7297">
            <v>43727</v>
          </cell>
          <cell r="B7297">
            <v>5.3999999999999999E-2</v>
          </cell>
        </row>
        <row r="7298">
          <cell r="A7298">
            <v>43728</v>
          </cell>
          <cell r="B7298">
            <v>5.3999999999999999E-2</v>
          </cell>
        </row>
        <row r="7299">
          <cell r="A7299">
            <v>43729</v>
          </cell>
          <cell r="B7299">
            <v>0</v>
          </cell>
        </row>
        <row r="7300">
          <cell r="A7300">
            <v>43730</v>
          </cell>
          <cell r="B7300">
            <v>0</v>
          </cell>
        </row>
        <row r="7301">
          <cell r="A7301">
            <v>43731</v>
          </cell>
          <cell r="B7301">
            <v>5.3999999999999999E-2</v>
          </cell>
        </row>
        <row r="7302">
          <cell r="A7302">
            <v>43732</v>
          </cell>
          <cell r="B7302">
            <v>5.3999999999999999E-2</v>
          </cell>
        </row>
        <row r="7303">
          <cell r="A7303">
            <v>43733</v>
          </cell>
          <cell r="B7303">
            <v>5.3999999999999999E-2</v>
          </cell>
        </row>
        <row r="7304">
          <cell r="A7304">
            <v>43734</v>
          </cell>
          <cell r="B7304">
            <v>5.3999999999999999E-2</v>
          </cell>
        </row>
        <row r="7305">
          <cell r="A7305">
            <v>43735</v>
          </cell>
          <cell r="B7305">
            <v>5.3999999999999999E-2</v>
          </cell>
        </row>
        <row r="7306">
          <cell r="A7306">
            <v>43736</v>
          </cell>
          <cell r="B7306">
            <v>0</v>
          </cell>
        </row>
        <row r="7307">
          <cell r="A7307">
            <v>43737</v>
          </cell>
          <cell r="B7307">
            <v>0</v>
          </cell>
        </row>
        <row r="7308">
          <cell r="A7308">
            <v>43738</v>
          </cell>
          <cell r="B7308">
            <v>5.3999999999999999E-2</v>
          </cell>
        </row>
        <row r="7309">
          <cell r="A7309">
            <v>43739</v>
          </cell>
          <cell r="B7309">
            <v>5.3999999999999999E-2</v>
          </cell>
        </row>
        <row r="7310">
          <cell r="A7310">
            <v>43740</v>
          </cell>
          <cell r="B7310">
            <v>5.3999999999999999E-2</v>
          </cell>
        </row>
        <row r="7311">
          <cell r="A7311">
            <v>43741</v>
          </cell>
          <cell r="B7311">
            <v>5.3999999999999999E-2</v>
          </cell>
        </row>
        <row r="7312">
          <cell r="A7312">
            <v>43742</v>
          </cell>
          <cell r="B7312">
            <v>5.3999999999999999E-2</v>
          </cell>
        </row>
        <row r="7313">
          <cell r="A7313">
            <v>43743</v>
          </cell>
          <cell r="B7313">
            <v>0</v>
          </cell>
        </row>
        <row r="7314">
          <cell r="A7314">
            <v>43744</v>
          </cell>
          <cell r="B7314">
            <v>0</v>
          </cell>
        </row>
        <row r="7315">
          <cell r="A7315">
            <v>43745</v>
          </cell>
          <cell r="B7315">
            <v>5.3999999999999999E-2</v>
          </cell>
        </row>
        <row r="7316">
          <cell r="A7316">
            <v>43746</v>
          </cell>
          <cell r="B7316">
            <v>5.3999999999999999E-2</v>
          </cell>
        </row>
        <row r="7317">
          <cell r="A7317">
            <v>43747</v>
          </cell>
          <cell r="B7317">
            <v>5.3999999999999999E-2</v>
          </cell>
        </row>
        <row r="7318">
          <cell r="A7318">
            <v>43748</v>
          </cell>
          <cell r="B7318">
            <v>5.3999999999999999E-2</v>
          </cell>
        </row>
        <row r="7319">
          <cell r="A7319">
            <v>43749</v>
          </cell>
          <cell r="B7319">
            <v>5.3999999999999999E-2</v>
          </cell>
        </row>
        <row r="7320">
          <cell r="A7320">
            <v>43750</v>
          </cell>
          <cell r="B7320">
            <v>0</v>
          </cell>
        </row>
        <row r="7321">
          <cell r="A7321">
            <v>43751</v>
          </cell>
          <cell r="B7321">
            <v>0</v>
          </cell>
        </row>
        <row r="7322">
          <cell r="A7322">
            <v>43752</v>
          </cell>
          <cell r="B7322">
            <v>5.3999999999999999E-2</v>
          </cell>
        </row>
        <row r="7323">
          <cell r="A7323">
            <v>43753</v>
          </cell>
          <cell r="B7323">
            <v>5.3999999999999999E-2</v>
          </cell>
        </row>
        <row r="7324">
          <cell r="A7324">
            <v>43754</v>
          </cell>
          <cell r="B7324">
            <v>5.3999999999999999E-2</v>
          </cell>
        </row>
        <row r="7325">
          <cell r="A7325">
            <v>43755</v>
          </cell>
          <cell r="B7325">
            <v>5.3999999999999999E-2</v>
          </cell>
        </row>
        <row r="7326">
          <cell r="A7326">
            <v>43756</v>
          </cell>
          <cell r="B7326">
            <v>5.3999999999999999E-2</v>
          </cell>
        </row>
        <row r="7327">
          <cell r="A7327">
            <v>43757</v>
          </cell>
          <cell r="B7327">
            <v>0</v>
          </cell>
        </row>
        <row r="7328">
          <cell r="A7328">
            <v>43758</v>
          </cell>
          <cell r="B7328">
            <v>0</v>
          </cell>
        </row>
        <row r="7329">
          <cell r="A7329">
            <v>43759</v>
          </cell>
          <cell r="B7329">
            <v>5.3999999999999999E-2</v>
          </cell>
        </row>
        <row r="7330">
          <cell r="A7330">
            <v>43760</v>
          </cell>
          <cell r="B7330">
            <v>5.3999999999999999E-2</v>
          </cell>
        </row>
        <row r="7331">
          <cell r="A7331">
            <v>43761</v>
          </cell>
          <cell r="B7331">
            <v>5.3999999999999999E-2</v>
          </cell>
        </row>
        <row r="7332">
          <cell r="A7332">
            <v>43762</v>
          </cell>
          <cell r="B7332">
            <v>5.3999999999999999E-2</v>
          </cell>
        </row>
        <row r="7333">
          <cell r="A7333">
            <v>43763</v>
          </cell>
          <cell r="B7333">
            <v>5.3999999999999999E-2</v>
          </cell>
        </row>
        <row r="7334">
          <cell r="A7334">
            <v>43764</v>
          </cell>
          <cell r="B7334">
            <v>0</v>
          </cell>
        </row>
        <row r="7335">
          <cell r="A7335">
            <v>43765</v>
          </cell>
          <cell r="B7335">
            <v>0</v>
          </cell>
        </row>
        <row r="7336">
          <cell r="A7336">
            <v>43766</v>
          </cell>
          <cell r="B7336">
            <v>5.3999999999999999E-2</v>
          </cell>
        </row>
        <row r="7337">
          <cell r="A7337">
            <v>43767</v>
          </cell>
          <cell r="B7337">
            <v>5.3999999999999999E-2</v>
          </cell>
        </row>
        <row r="7338">
          <cell r="A7338">
            <v>43768</v>
          </cell>
          <cell r="B7338">
            <v>5.3999999999999999E-2</v>
          </cell>
        </row>
        <row r="7339">
          <cell r="A7339">
            <v>43769</v>
          </cell>
          <cell r="B7339">
            <v>4.9000000000000002E-2</v>
          </cell>
        </row>
        <row r="7340">
          <cell r="A7340">
            <v>43770</v>
          </cell>
          <cell r="B7340">
            <v>4.9000000000000002E-2</v>
          </cell>
        </row>
        <row r="7341">
          <cell r="A7341">
            <v>43771</v>
          </cell>
          <cell r="B7341">
            <v>0</v>
          </cell>
        </row>
        <row r="7342">
          <cell r="A7342">
            <v>43772</v>
          </cell>
          <cell r="B7342">
            <v>0</v>
          </cell>
        </row>
        <row r="7343">
          <cell r="A7343">
            <v>43773</v>
          </cell>
          <cell r="B7343">
            <v>4.9000000000000002E-2</v>
          </cell>
        </row>
        <row r="7344">
          <cell r="A7344">
            <v>43774</v>
          </cell>
          <cell r="B7344">
            <v>4.9000000000000002E-2</v>
          </cell>
        </row>
        <row r="7345">
          <cell r="A7345">
            <v>43775</v>
          </cell>
          <cell r="B7345">
            <v>4.9000000000000002E-2</v>
          </cell>
        </row>
        <row r="7346">
          <cell r="A7346">
            <v>43776</v>
          </cell>
          <cell r="B7346">
            <v>4.9000000000000002E-2</v>
          </cell>
        </row>
        <row r="7347">
          <cell r="A7347">
            <v>43777</v>
          </cell>
          <cell r="B7347">
            <v>4.9000000000000002E-2</v>
          </cell>
        </row>
        <row r="7348">
          <cell r="A7348">
            <v>43778</v>
          </cell>
          <cell r="B7348">
            <v>0</v>
          </cell>
        </row>
        <row r="7349">
          <cell r="A7349">
            <v>43779</v>
          </cell>
          <cell r="B7349">
            <v>0</v>
          </cell>
        </row>
        <row r="7350">
          <cell r="A7350">
            <v>43780</v>
          </cell>
          <cell r="B7350">
            <v>4.9000000000000002E-2</v>
          </cell>
        </row>
        <row r="7351">
          <cell r="A7351">
            <v>43781</v>
          </cell>
          <cell r="B7351">
            <v>4.9000000000000002E-2</v>
          </cell>
        </row>
        <row r="7352">
          <cell r="A7352">
            <v>43782</v>
          </cell>
          <cell r="B7352">
            <v>4.9000000000000002E-2</v>
          </cell>
        </row>
        <row r="7353">
          <cell r="A7353">
            <v>43783</v>
          </cell>
          <cell r="B7353">
            <v>4.9000000000000002E-2</v>
          </cell>
        </row>
        <row r="7354">
          <cell r="A7354">
            <v>43784</v>
          </cell>
          <cell r="B7354">
            <v>0</v>
          </cell>
        </row>
        <row r="7355">
          <cell r="A7355">
            <v>43785</v>
          </cell>
          <cell r="B7355">
            <v>0</v>
          </cell>
        </row>
        <row r="7356">
          <cell r="A7356">
            <v>43786</v>
          </cell>
          <cell r="B7356">
            <v>0</v>
          </cell>
        </row>
        <row r="7357">
          <cell r="A7357">
            <v>43787</v>
          </cell>
          <cell r="B7357">
            <v>4.9000000000000002E-2</v>
          </cell>
        </row>
        <row r="7358">
          <cell r="A7358">
            <v>43788</v>
          </cell>
          <cell r="B7358">
            <v>4.9000000000000002E-2</v>
          </cell>
        </row>
        <row r="7359">
          <cell r="A7359">
            <v>43789</v>
          </cell>
          <cell r="B7359">
            <v>4.9000000000000002E-2</v>
          </cell>
        </row>
        <row r="7360">
          <cell r="A7360">
            <v>43790</v>
          </cell>
          <cell r="B7360">
            <v>4.9000000000000002E-2</v>
          </cell>
        </row>
        <row r="7361">
          <cell r="A7361">
            <v>43791</v>
          </cell>
          <cell r="B7361">
            <v>4.9000000000000002E-2</v>
          </cell>
        </row>
        <row r="7362">
          <cell r="A7362">
            <v>43792</v>
          </cell>
          <cell r="B7362">
            <v>0</v>
          </cell>
        </row>
        <row r="7363">
          <cell r="A7363">
            <v>43793</v>
          </cell>
          <cell r="B7363">
            <v>0</v>
          </cell>
        </row>
        <row r="7364">
          <cell r="A7364">
            <v>43794</v>
          </cell>
          <cell r="B7364">
            <v>4.9000000000000002E-2</v>
          </cell>
        </row>
        <row r="7365">
          <cell r="A7365">
            <v>43795</v>
          </cell>
          <cell r="B7365">
            <v>4.9000000000000002E-2</v>
          </cell>
        </row>
        <row r="7366">
          <cell r="A7366">
            <v>43796</v>
          </cell>
          <cell r="B7366">
            <v>4.9000000000000002E-2</v>
          </cell>
        </row>
        <row r="7367">
          <cell r="A7367">
            <v>43797</v>
          </cell>
          <cell r="B7367">
            <v>4.9000000000000002E-2</v>
          </cell>
        </row>
        <row r="7368">
          <cell r="A7368">
            <v>43798</v>
          </cell>
          <cell r="B7368">
            <v>4.9000000000000002E-2</v>
          </cell>
        </row>
        <row r="7369">
          <cell r="A7369">
            <v>43799</v>
          </cell>
          <cell r="B7369">
            <v>0</v>
          </cell>
        </row>
        <row r="7370">
          <cell r="A7370">
            <v>43800</v>
          </cell>
          <cell r="B7370">
            <v>0</v>
          </cell>
        </row>
        <row r="7371">
          <cell r="A7371">
            <v>43801</v>
          </cell>
          <cell r="B7371">
            <v>4.9000000000000002E-2</v>
          </cell>
        </row>
        <row r="7372">
          <cell r="A7372">
            <v>43802</v>
          </cell>
          <cell r="B7372">
            <v>4.9000000000000002E-2</v>
          </cell>
        </row>
        <row r="7373">
          <cell r="A7373">
            <v>43803</v>
          </cell>
          <cell r="B7373">
            <v>4.9000000000000002E-2</v>
          </cell>
        </row>
        <row r="7374">
          <cell r="A7374">
            <v>43804</v>
          </cell>
          <cell r="B7374">
            <v>4.9000000000000002E-2</v>
          </cell>
        </row>
        <row r="7375">
          <cell r="A7375">
            <v>43805</v>
          </cell>
          <cell r="B7375">
            <v>4.9000000000000002E-2</v>
          </cell>
        </row>
        <row r="7376">
          <cell r="A7376">
            <v>43806</v>
          </cell>
          <cell r="B7376">
            <v>0</v>
          </cell>
        </row>
        <row r="7377">
          <cell r="A7377">
            <v>43807</v>
          </cell>
          <cell r="B7377">
            <v>0</v>
          </cell>
        </row>
        <row r="7378">
          <cell r="A7378">
            <v>43808</v>
          </cell>
          <cell r="B7378">
            <v>4.9000000000000002E-2</v>
          </cell>
        </row>
        <row r="7379">
          <cell r="A7379">
            <v>43809</v>
          </cell>
          <cell r="B7379">
            <v>4.9000000000000002E-2</v>
          </cell>
        </row>
        <row r="7380">
          <cell r="A7380">
            <v>43810</v>
          </cell>
          <cell r="B7380">
            <v>4.9000000000000002E-2</v>
          </cell>
        </row>
        <row r="7381">
          <cell r="A7381">
            <v>43811</v>
          </cell>
          <cell r="B7381">
            <v>4.4000000000000004E-2</v>
          </cell>
        </row>
        <row r="7382">
          <cell r="A7382">
            <v>43812</v>
          </cell>
          <cell r="B7382">
            <v>4.4000000000000004E-2</v>
          </cell>
        </row>
        <row r="7383">
          <cell r="A7383">
            <v>43813</v>
          </cell>
          <cell r="B7383">
            <v>0</v>
          </cell>
        </row>
        <row r="7384">
          <cell r="A7384">
            <v>43814</v>
          </cell>
          <cell r="B7384">
            <v>0</v>
          </cell>
        </row>
        <row r="7385">
          <cell r="A7385">
            <v>43815</v>
          </cell>
          <cell r="B7385">
            <v>4.4000000000000004E-2</v>
          </cell>
        </row>
        <row r="7386">
          <cell r="A7386">
            <v>43816</v>
          </cell>
          <cell r="B7386">
            <v>4.4000000000000004E-2</v>
          </cell>
        </row>
        <row r="7387">
          <cell r="A7387">
            <v>43817</v>
          </cell>
          <cell r="B7387">
            <v>4.4000000000000004E-2</v>
          </cell>
        </row>
        <row r="7388">
          <cell r="A7388">
            <v>43818</v>
          </cell>
          <cell r="B7388">
            <v>4.4000000000000004E-2</v>
          </cell>
        </row>
        <row r="7389">
          <cell r="A7389">
            <v>43819</v>
          </cell>
          <cell r="B7389">
            <v>4.4000000000000004E-2</v>
          </cell>
        </row>
        <row r="7390">
          <cell r="A7390">
            <v>43820</v>
          </cell>
          <cell r="B7390">
            <v>0</v>
          </cell>
        </row>
        <row r="7391">
          <cell r="A7391">
            <v>43821</v>
          </cell>
          <cell r="B7391">
            <v>0</v>
          </cell>
        </row>
        <row r="7392">
          <cell r="A7392">
            <v>43822</v>
          </cell>
          <cell r="B7392">
            <v>4.4000000000000004E-2</v>
          </cell>
        </row>
        <row r="7393">
          <cell r="A7393">
            <v>43823</v>
          </cell>
          <cell r="B7393">
            <v>4.4000000000000004E-2</v>
          </cell>
        </row>
        <row r="7394">
          <cell r="A7394">
            <v>43824</v>
          </cell>
          <cell r="B7394">
            <v>0</v>
          </cell>
        </row>
        <row r="7395">
          <cell r="A7395">
            <v>43825</v>
          </cell>
          <cell r="B7395">
            <v>4.4000000000000004E-2</v>
          </cell>
        </row>
        <row r="7396">
          <cell r="A7396">
            <v>43826</v>
          </cell>
          <cell r="B7396">
            <v>4.4000000000000004E-2</v>
          </cell>
        </row>
        <row r="7397">
          <cell r="A7397">
            <v>43827</v>
          </cell>
          <cell r="B7397">
            <v>0</v>
          </cell>
        </row>
        <row r="7398">
          <cell r="A7398">
            <v>43828</v>
          </cell>
          <cell r="B7398">
            <v>0</v>
          </cell>
        </row>
        <row r="7399">
          <cell r="A7399">
            <v>43829</v>
          </cell>
          <cell r="B7399">
            <v>4.4000000000000004E-2</v>
          </cell>
        </row>
        <row r="7400">
          <cell r="A7400">
            <v>43830</v>
          </cell>
          <cell r="B7400">
            <v>4.4000000000000004E-2</v>
          </cell>
        </row>
        <row r="7401">
          <cell r="A7401">
            <v>43831</v>
          </cell>
          <cell r="B7401">
            <v>0</v>
          </cell>
        </row>
        <row r="7402">
          <cell r="A7402">
            <v>43832</v>
          </cell>
          <cell r="B7402">
            <v>4.4000000000000004E-2</v>
          </cell>
        </row>
        <row r="7403">
          <cell r="A7403">
            <v>43833</v>
          </cell>
          <cell r="B7403">
            <v>4.4000000000000004E-2</v>
          </cell>
        </row>
        <row r="7404">
          <cell r="A7404">
            <v>43834</v>
          </cell>
          <cell r="B7404">
            <v>0</v>
          </cell>
        </row>
        <row r="7405">
          <cell r="A7405">
            <v>43835</v>
          </cell>
          <cell r="B7405">
            <v>0</v>
          </cell>
        </row>
        <row r="7406">
          <cell r="A7406">
            <v>43836</v>
          </cell>
          <cell r="B7406">
            <v>4.4000000000000004E-2</v>
          </cell>
        </row>
        <row r="7407">
          <cell r="A7407">
            <v>43837</v>
          </cell>
          <cell r="B7407">
            <v>4.4000000000000004E-2</v>
          </cell>
        </row>
        <row r="7408">
          <cell r="A7408">
            <v>43838</v>
          </cell>
          <cell r="B7408">
            <v>4.4000000000000004E-2</v>
          </cell>
        </row>
        <row r="7409">
          <cell r="A7409">
            <v>43839</v>
          </cell>
          <cell r="B7409">
            <v>4.4000000000000004E-2</v>
          </cell>
        </row>
        <row r="7410">
          <cell r="A7410">
            <v>43840</v>
          </cell>
          <cell r="B7410">
            <v>4.4000000000000004E-2</v>
          </cell>
        </row>
        <row r="7411">
          <cell r="A7411">
            <v>43841</v>
          </cell>
          <cell r="B7411">
            <v>0</v>
          </cell>
        </row>
        <row r="7412">
          <cell r="A7412">
            <v>43842</v>
          </cell>
          <cell r="B7412">
            <v>0</v>
          </cell>
        </row>
        <row r="7413">
          <cell r="A7413">
            <v>43843</v>
          </cell>
          <cell r="B7413">
            <v>4.4000000000000004E-2</v>
          </cell>
        </row>
        <row r="7414">
          <cell r="A7414">
            <v>43844</v>
          </cell>
          <cell r="B7414">
            <v>4.4000000000000004E-2</v>
          </cell>
        </row>
        <row r="7415">
          <cell r="A7415">
            <v>43845</v>
          </cell>
          <cell r="B7415">
            <v>4.4000000000000004E-2</v>
          </cell>
        </row>
        <row r="7416">
          <cell r="A7416">
            <v>43846</v>
          </cell>
          <cell r="B7416">
            <v>4.4000000000000004E-2</v>
          </cell>
        </row>
        <row r="7417">
          <cell r="A7417">
            <v>43847</v>
          </cell>
          <cell r="B7417">
            <v>4.4000000000000004E-2</v>
          </cell>
        </row>
        <row r="7418">
          <cell r="A7418">
            <v>43848</v>
          </cell>
          <cell r="B7418">
            <v>0</v>
          </cell>
        </row>
        <row r="7419">
          <cell r="A7419">
            <v>43849</v>
          </cell>
          <cell r="B7419">
            <v>0</v>
          </cell>
        </row>
        <row r="7420">
          <cell r="A7420">
            <v>43850</v>
          </cell>
          <cell r="B7420">
            <v>4.4000000000000004E-2</v>
          </cell>
        </row>
        <row r="7421">
          <cell r="A7421">
            <v>43851</v>
          </cell>
          <cell r="B7421">
            <v>4.4000000000000004E-2</v>
          </cell>
        </row>
        <row r="7422">
          <cell r="A7422">
            <v>43852</v>
          </cell>
          <cell r="B7422">
            <v>4.4000000000000004E-2</v>
          </cell>
        </row>
        <row r="7423">
          <cell r="A7423">
            <v>43853</v>
          </cell>
          <cell r="B7423">
            <v>4.4000000000000004E-2</v>
          </cell>
        </row>
        <row r="7424">
          <cell r="A7424">
            <v>43854</v>
          </cell>
          <cell r="B7424">
            <v>4.4000000000000004E-2</v>
          </cell>
        </row>
        <row r="7425">
          <cell r="A7425">
            <v>43855</v>
          </cell>
          <cell r="B7425">
            <v>0</v>
          </cell>
        </row>
        <row r="7426">
          <cell r="A7426">
            <v>43856</v>
          </cell>
          <cell r="B7426">
            <v>0</v>
          </cell>
        </row>
        <row r="7427">
          <cell r="A7427">
            <v>43857</v>
          </cell>
          <cell r="B7427">
            <v>4.4000000000000004E-2</v>
          </cell>
        </row>
        <row r="7428">
          <cell r="A7428">
            <v>43858</v>
          </cell>
          <cell r="B7428">
            <v>4.4000000000000004E-2</v>
          </cell>
        </row>
        <row r="7429">
          <cell r="A7429">
            <v>43859</v>
          </cell>
          <cell r="B7429">
            <v>4.4000000000000004E-2</v>
          </cell>
        </row>
        <row r="7430">
          <cell r="A7430">
            <v>43860</v>
          </cell>
          <cell r="B7430">
            <v>4.4000000000000004E-2</v>
          </cell>
        </row>
        <row r="7431">
          <cell r="A7431">
            <v>43861</v>
          </cell>
          <cell r="B7431">
            <v>4.4000000000000004E-2</v>
          </cell>
        </row>
        <row r="7432">
          <cell r="A7432">
            <v>43862</v>
          </cell>
          <cell r="B7432">
            <v>0</v>
          </cell>
        </row>
        <row r="7433">
          <cell r="A7433">
            <v>43863</v>
          </cell>
          <cell r="B7433">
            <v>0</v>
          </cell>
        </row>
        <row r="7434">
          <cell r="A7434">
            <v>43864</v>
          </cell>
          <cell r="B7434">
            <v>4.4000000000000004E-2</v>
          </cell>
        </row>
        <row r="7435">
          <cell r="A7435">
            <v>43865</v>
          </cell>
          <cell r="B7435">
            <v>4.4000000000000004E-2</v>
          </cell>
        </row>
        <row r="7436">
          <cell r="A7436">
            <v>43866</v>
          </cell>
          <cell r="B7436">
            <v>4.4000000000000004E-2</v>
          </cell>
        </row>
        <row r="7437">
          <cell r="A7437">
            <v>43867</v>
          </cell>
          <cell r="B7437">
            <v>4.1500000000000002E-2</v>
          </cell>
        </row>
        <row r="7438">
          <cell r="A7438">
            <v>43868</v>
          </cell>
          <cell r="B7438">
            <v>4.1500000000000002E-2</v>
          </cell>
        </row>
        <row r="7439">
          <cell r="A7439">
            <v>43869</v>
          </cell>
          <cell r="B7439">
            <v>0</v>
          </cell>
        </row>
        <row r="7440">
          <cell r="A7440">
            <v>43870</v>
          </cell>
          <cell r="B7440">
            <v>0</v>
          </cell>
        </row>
        <row r="7441">
          <cell r="A7441">
            <v>43871</v>
          </cell>
          <cell r="B7441">
            <v>4.1500000000000002E-2</v>
          </cell>
        </row>
        <row r="7442">
          <cell r="A7442">
            <v>43872</v>
          </cell>
          <cell r="B7442">
            <v>4.1500000000000002E-2</v>
          </cell>
        </row>
        <row r="7443">
          <cell r="A7443">
            <v>43873</v>
          </cell>
          <cell r="B7443">
            <v>4.1500000000000002E-2</v>
          </cell>
        </row>
        <row r="7444">
          <cell r="A7444">
            <v>43874</v>
          </cell>
          <cell r="B7444">
            <v>4.1500000000000002E-2</v>
          </cell>
        </row>
        <row r="7445">
          <cell r="A7445">
            <v>43875</v>
          </cell>
          <cell r="B7445">
            <v>4.1500000000000002E-2</v>
          </cell>
        </row>
        <row r="7446">
          <cell r="A7446">
            <v>43876</v>
          </cell>
          <cell r="B7446">
            <v>0</v>
          </cell>
        </row>
        <row r="7447">
          <cell r="A7447">
            <v>43877</v>
          </cell>
          <cell r="B7447">
            <v>0</v>
          </cell>
        </row>
        <row r="7448">
          <cell r="A7448">
            <v>43878</v>
          </cell>
          <cell r="B7448">
            <v>4.1500000000000002E-2</v>
          </cell>
        </row>
        <row r="7449">
          <cell r="A7449">
            <v>43879</v>
          </cell>
          <cell r="B7449">
            <v>4.1500000000000002E-2</v>
          </cell>
        </row>
        <row r="7450">
          <cell r="A7450">
            <v>43880</v>
          </cell>
          <cell r="B7450">
            <v>4.1500000000000002E-2</v>
          </cell>
        </row>
        <row r="7451">
          <cell r="A7451">
            <v>43881</v>
          </cell>
          <cell r="B7451">
            <v>4.1500000000000002E-2</v>
          </cell>
        </row>
        <row r="7452">
          <cell r="A7452">
            <v>43882</v>
          </cell>
          <cell r="B7452">
            <v>4.1500000000000002E-2</v>
          </cell>
        </row>
        <row r="7453">
          <cell r="A7453">
            <v>43883</v>
          </cell>
          <cell r="B7453">
            <v>0</v>
          </cell>
        </row>
        <row r="7454">
          <cell r="A7454">
            <v>43884</v>
          </cell>
          <cell r="B7454">
            <v>0</v>
          </cell>
        </row>
        <row r="7455">
          <cell r="A7455">
            <v>43885</v>
          </cell>
          <cell r="B7455">
            <v>0</v>
          </cell>
        </row>
        <row r="7456">
          <cell r="A7456">
            <v>43886</v>
          </cell>
          <cell r="B7456">
            <v>0</v>
          </cell>
        </row>
        <row r="7457">
          <cell r="A7457">
            <v>43887</v>
          </cell>
          <cell r="B7457">
            <v>4.1500000000000002E-2</v>
          </cell>
        </row>
        <row r="7458">
          <cell r="A7458">
            <v>43888</v>
          </cell>
          <cell r="B7458">
            <v>4.1500000000000002E-2</v>
          </cell>
        </row>
        <row r="7459">
          <cell r="A7459">
            <v>43889</v>
          </cell>
          <cell r="B7459">
            <v>4.1500000000000002E-2</v>
          </cell>
        </row>
        <row r="7460">
          <cell r="A7460">
            <v>43890</v>
          </cell>
          <cell r="B7460">
            <v>0</v>
          </cell>
        </row>
        <row r="7461">
          <cell r="A7461">
            <v>43891</v>
          </cell>
          <cell r="B7461">
            <v>0</v>
          </cell>
        </row>
        <row r="7462">
          <cell r="A7462">
            <v>43892</v>
          </cell>
          <cell r="B7462">
            <v>4.1500000000000002E-2</v>
          </cell>
        </row>
        <row r="7463">
          <cell r="A7463">
            <v>43893</v>
          </cell>
          <cell r="B7463">
            <v>4.1500000000000002E-2</v>
          </cell>
        </row>
        <row r="7464">
          <cell r="A7464">
            <v>43894</v>
          </cell>
          <cell r="B7464">
            <v>4.1500000000000002E-2</v>
          </cell>
        </row>
        <row r="7465">
          <cell r="A7465">
            <v>43895</v>
          </cell>
          <cell r="B7465">
            <v>4.1500000000000002E-2</v>
          </cell>
        </row>
        <row r="7466">
          <cell r="A7466">
            <v>43896</v>
          </cell>
          <cell r="B7466">
            <v>4.1500000000000002E-2</v>
          </cell>
        </row>
        <row r="7467">
          <cell r="A7467">
            <v>43897</v>
          </cell>
          <cell r="B7467">
            <v>0</v>
          </cell>
        </row>
        <row r="7468">
          <cell r="A7468">
            <v>43898</v>
          </cell>
          <cell r="B7468">
            <v>0</v>
          </cell>
        </row>
        <row r="7469">
          <cell r="A7469">
            <v>43899</v>
          </cell>
          <cell r="B7469">
            <v>4.1500000000000002E-2</v>
          </cell>
        </row>
        <row r="7470">
          <cell r="A7470">
            <v>43900</v>
          </cell>
          <cell r="B7470">
            <v>4.1500000000000002E-2</v>
          </cell>
        </row>
        <row r="7471">
          <cell r="A7471">
            <v>43901</v>
          </cell>
          <cell r="B7471">
            <v>4.1500000000000002E-2</v>
          </cell>
        </row>
        <row r="7472">
          <cell r="A7472">
            <v>43902</v>
          </cell>
          <cell r="B7472">
            <v>4.1500000000000002E-2</v>
          </cell>
        </row>
        <row r="7473">
          <cell r="A7473">
            <v>43903</v>
          </cell>
          <cell r="B7473">
            <v>4.1500000000000002E-2</v>
          </cell>
        </row>
        <row r="7474">
          <cell r="A7474">
            <v>43904</v>
          </cell>
          <cell r="B7474">
            <v>0</v>
          </cell>
        </row>
        <row r="7475">
          <cell r="A7475">
            <v>43905</v>
          </cell>
          <cell r="B7475">
            <v>0</v>
          </cell>
        </row>
        <row r="7476">
          <cell r="A7476">
            <v>43906</v>
          </cell>
          <cell r="B7476">
            <v>4.1500000000000002E-2</v>
          </cell>
        </row>
        <row r="7477">
          <cell r="A7477">
            <v>43907</v>
          </cell>
          <cell r="B7477">
            <v>4.1500000000000002E-2</v>
          </cell>
        </row>
        <row r="7478">
          <cell r="A7478">
            <v>43908</v>
          </cell>
          <cell r="B7478">
            <v>4.1500000000000002E-2</v>
          </cell>
        </row>
        <row r="7479">
          <cell r="A7479">
            <v>43909</v>
          </cell>
          <cell r="B7479">
            <v>3.6500000000000005E-2</v>
          </cell>
        </row>
        <row r="7480">
          <cell r="A7480">
            <v>43910</v>
          </cell>
          <cell r="B7480">
            <v>3.6500000000000005E-2</v>
          </cell>
        </row>
        <row r="7481">
          <cell r="A7481">
            <v>43911</v>
          </cell>
          <cell r="B7481">
            <v>0</v>
          </cell>
        </row>
        <row r="7482">
          <cell r="A7482">
            <v>43912</v>
          </cell>
          <cell r="B7482">
            <v>0</v>
          </cell>
        </row>
        <row r="7483">
          <cell r="A7483">
            <v>43913</v>
          </cell>
          <cell r="B7483">
            <v>3.6500000000000005E-2</v>
          </cell>
        </row>
        <row r="7484">
          <cell r="A7484">
            <v>43914</v>
          </cell>
          <cell r="B7484">
            <v>3.6500000000000005E-2</v>
          </cell>
        </row>
        <row r="7485">
          <cell r="A7485">
            <v>43915</v>
          </cell>
          <cell r="B7485">
            <v>3.6500000000000005E-2</v>
          </cell>
        </row>
        <row r="7486">
          <cell r="A7486">
            <v>43916</v>
          </cell>
          <cell r="B7486">
            <v>3.6500000000000005E-2</v>
          </cell>
        </row>
        <row r="7487">
          <cell r="A7487">
            <v>43917</v>
          </cell>
          <cell r="B7487">
            <v>3.6500000000000005E-2</v>
          </cell>
        </row>
        <row r="7488">
          <cell r="A7488">
            <v>43918</v>
          </cell>
          <cell r="B7488">
            <v>0</v>
          </cell>
        </row>
        <row r="7489">
          <cell r="A7489">
            <v>43919</v>
          </cell>
          <cell r="B7489">
            <v>0</v>
          </cell>
        </row>
        <row r="7490">
          <cell r="A7490">
            <v>43920</v>
          </cell>
          <cell r="B7490">
            <v>3.6500000000000005E-2</v>
          </cell>
        </row>
        <row r="7491">
          <cell r="A7491">
            <v>43921</v>
          </cell>
          <cell r="B7491">
            <v>3.6500000000000005E-2</v>
          </cell>
        </row>
        <row r="7492">
          <cell r="A7492">
            <v>43922</v>
          </cell>
          <cell r="B7492">
            <v>3.6500000000000005E-2</v>
          </cell>
        </row>
        <row r="7493">
          <cell r="A7493">
            <v>43923</v>
          </cell>
          <cell r="B7493">
            <v>3.6500000000000005E-2</v>
          </cell>
        </row>
        <row r="7494">
          <cell r="A7494">
            <v>43924</v>
          </cell>
          <cell r="B7494">
            <v>3.6500000000000005E-2</v>
          </cell>
        </row>
        <row r="7495">
          <cell r="A7495">
            <v>43925</v>
          </cell>
          <cell r="B7495">
            <v>0</v>
          </cell>
        </row>
        <row r="7496">
          <cell r="A7496">
            <v>43926</v>
          </cell>
          <cell r="B7496">
            <v>0</v>
          </cell>
        </row>
        <row r="7497">
          <cell r="A7497">
            <v>43927</v>
          </cell>
          <cell r="B7497">
            <v>3.6500000000000005E-2</v>
          </cell>
        </row>
        <row r="7498">
          <cell r="A7498">
            <v>43928</v>
          </cell>
          <cell r="B7498">
            <v>3.6500000000000005E-2</v>
          </cell>
        </row>
        <row r="7499">
          <cell r="A7499">
            <v>43929</v>
          </cell>
          <cell r="B7499">
            <v>3.6500000000000005E-2</v>
          </cell>
        </row>
        <row r="7500">
          <cell r="A7500">
            <v>43930</v>
          </cell>
          <cell r="B7500">
            <v>3.6500000000000005E-2</v>
          </cell>
        </row>
        <row r="7501">
          <cell r="A7501">
            <v>43931</v>
          </cell>
          <cell r="B7501">
            <v>0</v>
          </cell>
        </row>
        <row r="7502">
          <cell r="A7502">
            <v>43932</v>
          </cell>
          <cell r="B7502">
            <v>0</v>
          </cell>
        </row>
        <row r="7503">
          <cell r="A7503">
            <v>43933</v>
          </cell>
          <cell r="B7503">
            <v>0</v>
          </cell>
        </row>
        <row r="7504">
          <cell r="A7504">
            <v>43934</v>
          </cell>
          <cell r="B7504">
            <v>3.6500000000000005E-2</v>
          </cell>
        </row>
        <row r="7505">
          <cell r="A7505">
            <v>43935</v>
          </cell>
          <cell r="B7505">
            <v>3.6500000000000005E-2</v>
          </cell>
        </row>
        <row r="7506">
          <cell r="A7506">
            <v>43936</v>
          </cell>
          <cell r="B7506">
            <v>3.6500000000000005E-2</v>
          </cell>
        </row>
        <row r="7507">
          <cell r="A7507">
            <v>43937</v>
          </cell>
          <cell r="B7507">
            <v>3.6500000000000005E-2</v>
          </cell>
        </row>
        <row r="7508">
          <cell r="A7508">
            <v>43938</v>
          </cell>
          <cell r="B7508">
            <v>3.6500000000000005E-2</v>
          </cell>
        </row>
        <row r="7509">
          <cell r="A7509">
            <v>43939</v>
          </cell>
          <cell r="B7509">
            <v>0</v>
          </cell>
        </row>
        <row r="7510">
          <cell r="A7510">
            <v>43940</v>
          </cell>
          <cell r="B7510">
            <v>0</v>
          </cell>
        </row>
        <row r="7511">
          <cell r="A7511">
            <v>43941</v>
          </cell>
          <cell r="B7511">
            <v>3.6500000000000005E-2</v>
          </cell>
        </row>
        <row r="7512">
          <cell r="A7512">
            <v>43942</v>
          </cell>
          <cell r="B7512">
            <v>0</v>
          </cell>
        </row>
        <row r="7513">
          <cell r="A7513">
            <v>43943</v>
          </cell>
          <cell r="B7513">
            <v>3.6500000000000005E-2</v>
          </cell>
        </row>
        <row r="7514">
          <cell r="A7514">
            <v>43944</v>
          </cell>
          <cell r="B7514">
            <v>3.6500000000000005E-2</v>
          </cell>
        </row>
        <row r="7515">
          <cell r="A7515">
            <v>43945</v>
          </cell>
          <cell r="B7515">
            <v>3.6500000000000005E-2</v>
          </cell>
        </row>
        <row r="7516">
          <cell r="A7516">
            <v>43946</v>
          </cell>
          <cell r="B7516">
            <v>0</v>
          </cell>
        </row>
        <row r="7517">
          <cell r="A7517">
            <v>43947</v>
          </cell>
          <cell r="B7517">
            <v>0</v>
          </cell>
        </row>
        <row r="7518">
          <cell r="A7518">
            <v>43948</v>
          </cell>
          <cell r="B7518">
            <v>3.6500000000000005E-2</v>
          </cell>
        </row>
        <row r="7519">
          <cell r="A7519">
            <v>43949</v>
          </cell>
          <cell r="B7519">
            <v>3.6500000000000005E-2</v>
          </cell>
        </row>
        <row r="7520">
          <cell r="A7520">
            <v>43950</v>
          </cell>
          <cell r="B7520">
            <v>3.6500000000000005E-2</v>
          </cell>
        </row>
        <row r="7521">
          <cell r="A7521">
            <v>43951</v>
          </cell>
          <cell r="B7521">
            <v>3.6500000000000005E-2</v>
          </cell>
        </row>
        <row r="7522">
          <cell r="A7522">
            <v>43952</v>
          </cell>
          <cell r="B7522">
            <v>0</v>
          </cell>
        </row>
        <row r="7523">
          <cell r="A7523">
            <v>43953</v>
          </cell>
          <cell r="B7523">
            <v>0</v>
          </cell>
        </row>
        <row r="7524">
          <cell r="A7524">
            <v>43954</v>
          </cell>
          <cell r="B7524">
            <v>0</v>
          </cell>
        </row>
        <row r="7525">
          <cell r="A7525">
            <v>43955</v>
          </cell>
          <cell r="B7525">
            <v>3.6500000000000005E-2</v>
          </cell>
        </row>
        <row r="7526">
          <cell r="A7526">
            <v>43956</v>
          </cell>
          <cell r="B7526">
            <v>3.6500000000000005E-2</v>
          </cell>
        </row>
        <row r="7527">
          <cell r="A7527">
            <v>43957</v>
          </cell>
          <cell r="B7527">
            <v>3.6500000000000005E-2</v>
          </cell>
        </row>
        <row r="7528">
          <cell r="A7528">
            <v>43958</v>
          </cell>
          <cell r="B7528">
            <v>2.9000000000000005E-2</v>
          </cell>
        </row>
        <row r="7529">
          <cell r="A7529">
            <v>43959</v>
          </cell>
          <cell r="B7529">
            <v>2.9000000000000005E-2</v>
          </cell>
        </row>
        <row r="7530">
          <cell r="A7530">
            <v>43960</v>
          </cell>
          <cell r="B7530">
            <v>0</v>
          </cell>
        </row>
        <row r="7531">
          <cell r="A7531">
            <v>43961</v>
          </cell>
          <cell r="B7531">
            <v>0</v>
          </cell>
        </row>
        <row r="7532">
          <cell r="A7532">
            <v>43962</v>
          </cell>
          <cell r="B7532">
            <v>2.9000000000000005E-2</v>
          </cell>
        </row>
        <row r="7533">
          <cell r="A7533">
            <v>43963</v>
          </cell>
          <cell r="B7533">
            <v>2.9000000000000005E-2</v>
          </cell>
        </row>
        <row r="7534">
          <cell r="A7534">
            <v>43964</v>
          </cell>
          <cell r="B7534">
            <v>2.9000000000000005E-2</v>
          </cell>
        </row>
        <row r="7535">
          <cell r="A7535">
            <v>43965</v>
          </cell>
          <cell r="B7535">
            <v>2.9000000000000005E-2</v>
          </cell>
        </row>
        <row r="7536">
          <cell r="A7536">
            <v>43966</v>
          </cell>
          <cell r="B7536">
            <v>2.9000000000000005E-2</v>
          </cell>
        </row>
        <row r="7537">
          <cell r="A7537">
            <v>43967</v>
          </cell>
          <cell r="B7537">
            <v>0</v>
          </cell>
        </row>
        <row r="7538">
          <cell r="A7538">
            <v>43968</v>
          </cell>
          <cell r="B7538">
            <v>0</v>
          </cell>
        </row>
        <row r="7539">
          <cell r="A7539">
            <v>43969</v>
          </cell>
          <cell r="B7539">
            <v>2.9000000000000005E-2</v>
          </cell>
        </row>
        <row r="7540">
          <cell r="A7540">
            <v>43970</v>
          </cell>
          <cell r="B7540">
            <v>2.9000000000000005E-2</v>
          </cell>
        </row>
        <row r="7541">
          <cell r="A7541">
            <v>43971</v>
          </cell>
          <cell r="B7541">
            <v>2.9000000000000005E-2</v>
          </cell>
        </row>
        <row r="7542">
          <cell r="A7542">
            <v>43972</v>
          </cell>
          <cell r="B7542">
            <v>2.9000000000000005E-2</v>
          </cell>
        </row>
        <row r="7543">
          <cell r="A7543">
            <v>43973</v>
          </cell>
          <cell r="B7543">
            <v>2.9000000000000005E-2</v>
          </cell>
        </row>
        <row r="7544">
          <cell r="A7544">
            <v>43974</v>
          </cell>
          <cell r="B7544">
            <v>0</v>
          </cell>
        </row>
        <row r="7545">
          <cell r="A7545">
            <v>43975</v>
          </cell>
          <cell r="B7545">
            <v>0</v>
          </cell>
        </row>
        <row r="7546">
          <cell r="A7546">
            <v>43976</v>
          </cell>
          <cell r="B7546">
            <v>2.9000000000000005E-2</v>
          </cell>
        </row>
        <row r="7547">
          <cell r="A7547">
            <v>43977</v>
          </cell>
          <cell r="B7547">
            <v>2.9000000000000005E-2</v>
          </cell>
        </row>
        <row r="7548">
          <cell r="A7548">
            <v>43978</v>
          </cell>
          <cell r="B7548">
            <v>2.9000000000000005E-2</v>
          </cell>
        </row>
        <row r="7549">
          <cell r="A7549">
            <v>43979</v>
          </cell>
          <cell r="B7549">
            <v>2.9000000000000005E-2</v>
          </cell>
        </row>
        <row r="7550">
          <cell r="A7550">
            <v>43980</v>
          </cell>
          <cell r="B7550">
            <v>2.9000000000000005E-2</v>
          </cell>
        </row>
        <row r="7551">
          <cell r="A7551">
            <v>43981</v>
          </cell>
          <cell r="B7551">
            <v>0</v>
          </cell>
        </row>
        <row r="7552">
          <cell r="A7552">
            <v>43982</v>
          </cell>
          <cell r="B7552">
            <v>0</v>
          </cell>
        </row>
        <row r="7553">
          <cell r="A7553">
            <v>43983</v>
          </cell>
          <cell r="B7553">
            <v>2.9000000000000005E-2</v>
          </cell>
        </row>
        <row r="7554">
          <cell r="A7554">
            <v>43984</v>
          </cell>
          <cell r="B7554">
            <v>2.9000000000000005E-2</v>
          </cell>
        </row>
        <row r="7555">
          <cell r="A7555">
            <v>43985</v>
          </cell>
          <cell r="B7555">
            <v>2.9000000000000005E-2</v>
          </cell>
        </row>
        <row r="7556">
          <cell r="A7556">
            <v>43986</v>
          </cell>
          <cell r="B7556">
            <v>2.9000000000000005E-2</v>
          </cell>
        </row>
        <row r="7557">
          <cell r="A7557">
            <v>43987</v>
          </cell>
          <cell r="B7557">
            <v>2.9000000000000005E-2</v>
          </cell>
        </row>
        <row r="7558">
          <cell r="A7558">
            <v>43988</v>
          </cell>
          <cell r="B7558">
            <v>0</v>
          </cell>
        </row>
        <row r="7559">
          <cell r="A7559">
            <v>43989</v>
          </cell>
          <cell r="B7559">
            <v>0</v>
          </cell>
        </row>
        <row r="7560">
          <cell r="A7560">
            <v>43990</v>
          </cell>
          <cell r="B7560">
            <v>2.9000000000000005E-2</v>
          </cell>
        </row>
        <row r="7561">
          <cell r="A7561">
            <v>43991</v>
          </cell>
          <cell r="B7561">
            <v>2.9000000000000005E-2</v>
          </cell>
        </row>
        <row r="7562">
          <cell r="A7562">
            <v>43992</v>
          </cell>
          <cell r="B7562">
            <v>2.9000000000000005E-2</v>
          </cell>
        </row>
        <row r="7563">
          <cell r="A7563">
            <v>43993</v>
          </cell>
          <cell r="B7563">
            <v>0</v>
          </cell>
        </row>
        <row r="7564">
          <cell r="A7564">
            <v>43994</v>
          </cell>
          <cell r="B7564">
            <v>2.9000000000000005E-2</v>
          </cell>
        </row>
        <row r="7565">
          <cell r="A7565">
            <v>43995</v>
          </cell>
          <cell r="B7565">
            <v>0</v>
          </cell>
        </row>
        <row r="7566">
          <cell r="A7566">
            <v>43996</v>
          </cell>
          <cell r="B7566">
            <v>0</v>
          </cell>
        </row>
        <row r="7567">
          <cell r="A7567">
            <v>43997</v>
          </cell>
          <cell r="B7567">
            <v>2.9000000000000005E-2</v>
          </cell>
        </row>
        <row r="7568">
          <cell r="A7568">
            <v>43998</v>
          </cell>
          <cell r="B7568">
            <v>2.9000000000000005E-2</v>
          </cell>
        </row>
        <row r="7569">
          <cell r="A7569">
            <v>43999</v>
          </cell>
          <cell r="B7569">
            <v>2.9000000000000005E-2</v>
          </cell>
        </row>
        <row r="7570">
          <cell r="A7570">
            <v>44000</v>
          </cell>
          <cell r="B7570">
            <v>2.1500000000000005E-2</v>
          </cell>
        </row>
        <row r="7571">
          <cell r="A7571">
            <v>44001</v>
          </cell>
          <cell r="B7571">
            <v>2.1500000000000005E-2</v>
          </cell>
        </row>
        <row r="7572">
          <cell r="A7572">
            <v>44002</v>
          </cell>
          <cell r="B7572">
            <v>0</v>
          </cell>
        </row>
        <row r="7573">
          <cell r="A7573">
            <v>44003</v>
          </cell>
          <cell r="B7573">
            <v>0</v>
          </cell>
        </row>
        <row r="7574">
          <cell r="A7574">
            <v>44004</v>
          </cell>
          <cell r="B7574">
            <v>2.1500000000000005E-2</v>
          </cell>
        </row>
        <row r="7575">
          <cell r="A7575">
            <v>44005</v>
          </cell>
          <cell r="B7575">
            <v>2.1500000000000005E-2</v>
          </cell>
        </row>
        <row r="7576">
          <cell r="A7576">
            <v>44006</v>
          </cell>
          <cell r="B7576">
            <v>2.1500000000000005E-2</v>
          </cell>
        </row>
        <row r="7577">
          <cell r="A7577">
            <v>44007</v>
          </cell>
          <cell r="B7577">
            <v>2.1500000000000005E-2</v>
          </cell>
        </row>
        <row r="7578">
          <cell r="A7578">
            <v>44008</v>
          </cell>
          <cell r="B7578">
            <v>2.1500000000000005E-2</v>
          </cell>
        </row>
        <row r="7579">
          <cell r="A7579">
            <v>44009</v>
          </cell>
          <cell r="B7579">
            <v>0</v>
          </cell>
        </row>
        <row r="7580">
          <cell r="A7580">
            <v>44010</v>
          </cell>
          <cell r="B7580">
            <v>0</v>
          </cell>
        </row>
        <row r="7581">
          <cell r="A7581">
            <v>44011</v>
          </cell>
          <cell r="B7581">
            <v>2.1500000000000005E-2</v>
          </cell>
        </row>
        <row r="7582">
          <cell r="A7582">
            <v>44012</v>
          </cell>
          <cell r="B7582">
            <v>2.1500000000000005E-2</v>
          </cell>
        </row>
        <row r="7583">
          <cell r="A7583">
            <v>44013</v>
          </cell>
          <cell r="B7583">
            <v>2.1500000000000005E-2</v>
          </cell>
        </row>
        <row r="7584">
          <cell r="A7584">
            <v>44014</v>
          </cell>
          <cell r="B7584">
            <v>2.1500000000000005E-2</v>
          </cell>
        </row>
        <row r="7585">
          <cell r="A7585">
            <v>44015</v>
          </cell>
          <cell r="B7585">
            <v>2.1500000000000005E-2</v>
          </cell>
        </row>
        <row r="7586">
          <cell r="A7586">
            <v>44016</v>
          </cell>
          <cell r="B7586">
            <v>0</v>
          </cell>
        </row>
        <row r="7587">
          <cell r="A7587">
            <v>44017</v>
          </cell>
          <cell r="B7587">
            <v>0</v>
          </cell>
        </row>
        <row r="7588">
          <cell r="A7588">
            <v>44018</v>
          </cell>
          <cell r="B7588">
            <v>2.1500000000000005E-2</v>
          </cell>
        </row>
        <row r="7589">
          <cell r="A7589">
            <v>44019</v>
          </cell>
          <cell r="B7589">
            <v>2.1500000000000005E-2</v>
          </cell>
        </row>
        <row r="7590">
          <cell r="A7590">
            <v>44020</v>
          </cell>
          <cell r="B7590">
            <v>2.1500000000000005E-2</v>
          </cell>
        </row>
        <row r="7591">
          <cell r="A7591">
            <v>44021</v>
          </cell>
          <cell r="B7591">
            <v>2.1500000000000005E-2</v>
          </cell>
        </row>
        <row r="7592">
          <cell r="A7592">
            <v>44022</v>
          </cell>
          <cell r="B7592">
            <v>2.1500000000000005E-2</v>
          </cell>
        </row>
        <row r="7593">
          <cell r="A7593">
            <v>44023</v>
          </cell>
          <cell r="B7593">
            <v>0</v>
          </cell>
        </row>
        <row r="7594">
          <cell r="A7594">
            <v>44024</v>
          </cell>
          <cell r="B7594">
            <v>0</v>
          </cell>
        </row>
        <row r="7595">
          <cell r="A7595">
            <v>44025</v>
          </cell>
          <cell r="B7595">
            <v>2.1500000000000005E-2</v>
          </cell>
        </row>
        <row r="7596">
          <cell r="A7596">
            <v>44026</v>
          </cell>
          <cell r="B7596">
            <v>2.1500000000000005E-2</v>
          </cell>
        </row>
        <row r="7597">
          <cell r="A7597">
            <v>44027</v>
          </cell>
          <cell r="B7597">
            <v>2.1500000000000005E-2</v>
          </cell>
        </row>
        <row r="7598">
          <cell r="A7598">
            <v>44028</v>
          </cell>
          <cell r="B7598">
            <v>2.1500000000000005E-2</v>
          </cell>
        </row>
        <row r="7599">
          <cell r="A7599">
            <v>44029</v>
          </cell>
          <cell r="B7599">
            <v>2.1500000000000005E-2</v>
          </cell>
        </row>
        <row r="7600">
          <cell r="A7600">
            <v>44030</v>
          </cell>
          <cell r="B7600">
            <v>0</v>
          </cell>
        </row>
        <row r="7601">
          <cell r="A7601">
            <v>44031</v>
          </cell>
          <cell r="B7601">
            <v>0</v>
          </cell>
        </row>
        <row r="7602">
          <cell r="A7602">
            <v>44032</v>
          </cell>
          <cell r="B7602">
            <v>2.1500000000000005E-2</v>
          </cell>
        </row>
        <row r="7603">
          <cell r="A7603">
            <v>44033</v>
          </cell>
          <cell r="B7603">
            <v>2.1500000000000005E-2</v>
          </cell>
        </row>
        <row r="7604">
          <cell r="A7604">
            <v>44034</v>
          </cell>
          <cell r="B7604">
            <v>2.1500000000000005E-2</v>
          </cell>
        </row>
        <row r="7605">
          <cell r="A7605">
            <v>44035</v>
          </cell>
          <cell r="B7605">
            <v>2.1500000000000005E-2</v>
          </cell>
        </row>
        <row r="7606">
          <cell r="A7606">
            <v>44036</v>
          </cell>
          <cell r="B7606">
            <v>2.1500000000000005E-2</v>
          </cell>
        </row>
        <row r="7607">
          <cell r="A7607">
            <v>44037</v>
          </cell>
          <cell r="B7607">
            <v>0</v>
          </cell>
        </row>
        <row r="7608">
          <cell r="A7608">
            <v>44038</v>
          </cell>
          <cell r="B7608">
            <v>0</v>
          </cell>
        </row>
        <row r="7609">
          <cell r="A7609">
            <v>44039</v>
          </cell>
          <cell r="B7609">
            <v>2.1500000000000005E-2</v>
          </cell>
        </row>
        <row r="7610">
          <cell r="A7610">
            <v>44040</v>
          </cell>
          <cell r="B7610">
            <v>2.1500000000000005E-2</v>
          </cell>
        </row>
        <row r="7611">
          <cell r="A7611">
            <v>44041</v>
          </cell>
          <cell r="B7611">
            <v>2.1500000000000005E-2</v>
          </cell>
        </row>
        <row r="7612">
          <cell r="A7612">
            <v>44042</v>
          </cell>
          <cell r="B7612">
            <v>2.1500000000000005E-2</v>
          </cell>
        </row>
        <row r="7613">
          <cell r="A7613">
            <v>44043</v>
          </cell>
          <cell r="B7613">
            <v>2.1500000000000005E-2</v>
          </cell>
        </row>
        <row r="7614">
          <cell r="A7614">
            <v>44044</v>
          </cell>
          <cell r="B7614">
            <v>0</v>
          </cell>
        </row>
        <row r="7615">
          <cell r="A7615">
            <v>44045</v>
          </cell>
          <cell r="B7615">
            <v>0</v>
          </cell>
        </row>
        <row r="7616">
          <cell r="A7616">
            <v>44046</v>
          </cell>
          <cell r="B7616">
            <v>2.1500000000000005E-2</v>
          </cell>
        </row>
        <row r="7617">
          <cell r="A7617">
            <v>44047</v>
          </cell>
          <cell r="B7617">
            <v>2.1500000000000005E-2</v>
          </cell>
        </row>
        <row r="7618">
          <cell r="A7618">
            <v>44048</v>
          </cell>
          <cell r="B7618">
            <v>2.1500000000000005E-2</v>
          </cell>
        </row>
        <row r="7619">
          <cell r="A7619">
            <v>44049</v>
          </cell>
          <cell r="B7619">
            <v>1.9000000000000006E-2</v>
          </cell>
        </row>
        <row r="7620">
          <cell r="A7620">
            <v>44050</v>
          </cell>
          <cell r="B7620">
            <v>1.9000000000000006E-2</v>
          </cell>
        </row>
        <row r="7621">
          <cell r="A7621">
            <v>44051</v>
          </cell>
          <cell r="B7621">
            <v>0</v>
          </cell>
        </row>
        <row r="7622">
          <cell r="A7622">
            <v>44052</v>
          </cell>
          <cell r="B7622">
            <v>0</v>
          </cell>
        </row>
        <row r="7623">
          <cell r="A7623">
            <v>44053</v>
          </cell>
          <cell r="B7623">
            <v>1.9000000000000006E-2</v>
          </cell>
        </row>
        <row r="7624">
          <cell r="A7624">
            <v>44054</v>
          </cell>
          <cell r="B7624">
            <v>1.9000000000000006E-2</v>
          </cell>
        </row>
        <row r="7625">
          <cell r="A7625">
            <v>44055</v>
          </cell>
          <cell r="B7625">
            <v>1.9000000000000006E-2</v>
          </cell>
        </row>
        <row r="7626">
          <cell r="A7626">
            <v>44056</v>
          </cell>
          <cell r="B7626">
            <v>1.9000000000000006E-2</v>
          </cell>
        </row>
        <row r="7627">
          <cell r="A7627">
            <v>44057</v>
          </cell>
          <cell r="B7627">
            <v>1.9000000000000006E-2</v>
          </cell>
        </row>
        <row r="7628">
          <cell r="A7628">
            <v>44058</v>
          </cell>
          <cell r="B7628">
            <v>0</v>
          </cell>
        </row>
        <row r="7629">
          <cell r="A7629">
            <v>44059</v>
          </cell>
          <cell r="B7629">
            <v>0</v>
          </cell>
        </row>
        <row r="7630">
          <cell r="A7630">
            <v>44060</v>
          </cell>
          <cell r="B7630">
            <v>1.9000000000000006E-2</v>
          </cell>
        </row>
        <row r="7631">
          <cell r="A7631">
            <v>44061</v>
          </cell>
          <cell r="B7631">
            <v>1.9000000000000006E-2</v>
          </cell>
        </row>
        <row r="7632">
          <cell r="A7632">
            <v>44062</v>
          </cell>
          <cell r="B7632">
            <v>1.9000000000000006E-2</v>
          </cell>
        </row>
        <row r="7633">
          <cell r="A7633">
            <v>44063</v>
          </cell>
          <cell r="B7633">
            <v>1.9000000000000006E-2</v>
          </cell>
        </row>
        <row r="7634">
          <cell r="A7634">
            <v>44064</v>
          </cell>
          <cell r="B7634">
            <v>1.9000000000000006E-2</v>
          </cell>
        </row>
        <row r="7635">
          <cell r="A7635">
            <v>44065</v>
          </cell>
          <cell r="B7635">
            <v>0</v>
          </cell>
        </row>
        <row r="7636">
          <cell r="A7636">
            <v>44066</v>
          </cell>
          <cell r="B7636">
            <v>0</v>
          </cell>
        </row>
        <row r="7637">
          <cell r="A7637">
            <v>44067</v>
          </cell>
          <cell r="B7637">
            <v>1.9000000000000006E-2</v>
          </cell>
        </row>
        <row r="7638">
          <cell r="A7638">
            <v>44068</v>
          </cell>
          <cell r="B7638">
            <v>1.9000000000000006E-2</v>
          </cell>
        </row>
        <row r="7639">
          <cell r="A7639">
            <v>44069</v>
          </cell>
          <cell r="B7639">
            <v>1.9000000000000006E-2</v>
          </cell>
        </row>
        <row r="7640">
          <cell r="A7640">
            <v>44070</v>
          </cell>
          <cell r="B7640">
            <v>1.9000000000000006E-2</v>
          </cell>
        </row>
        <row r="7641">
          <cell r="A7641">
            <v>44071</v>
          </cell>
          <cell r="B7641">
            <v>1.9000000000000006E-2</v>
          </cell>
        </row>
        <row r="7642">
          <cell r="A7642">
            <v>44072</v>
          </cell>
          <cell r="B7642">
            <v>0</v>
          </cell>
        </row>
        <row r="7643">
          <cell r="A7643">
            <v>44073</v>
          </cell>
          <cell r="B7643">
            <v>0</v>
          </cell>
        </row>
        <row r="7644">
          <cell r="A7644">
            <v>44074</v>
          </cell>
          <cell r="B7644">
            <v>1.9000000000000006E-2</v>
          </cell>
        </row>
        <row r="7645">
          <cell r="A7645">
            <v>44075</v>
          </cell>
          <cell r="B7645">
            <v>1.9000000000000006E-2</v>
          </cell>
        </row>
        <row r="7646">
          <cell r="A7646">
            <v>44076</v>
          </cell>
          <cell r="B7646">
            <v>1.9000000000000006E-2</v>
          </cell>
        </row>
        <row r="7647">
          <cell r="A7647">
            <v>44077</v>
          </cell>
          <cell r="B7647">
            <v>1.9000000000000006E-2</v>
          </cell>
        </row>
        <row r="7648">
          <cell r="A7648">
            <v>44078</v>
          </cell>
          <cell r="B7648">
            <v>1.9000000000000006E-2</v>
          </cell>
        </row>
        <row r="7649">
          <cell r="A7649">
            <v>44079</v>
          </cell>
          <cell r="B7649">
            <v>0</v>
          </cell>
        </row>
        <row r="7650">
          <cell r="A7650">
            <v>44080</v>
          </cell>
          <cell r="B7650">
            <v>0</v>
          </cell>
        </row>
        <row r="7651">
          <cell r="A7651">
            <v>44081</v>
          </cell>
          <cell r="B7651">
            <v>0</v>
          </cell>
        </row>
        <row r="7652">
          <cell r="A7652">
            <v>44082</v>
          </cell>
          <cell r="B7652">
            <v>1.9000000000000006E-2</v>
          </cell>
        </row>
        <row r="7653">
          <cell r="A7653">
            <v>44083</v>
          </cell>
          <cell r="B7653">
            <v>1.9000000000000006E-2</v>
          </cell>
        </row>
        <row r="7654">
          <cell r="A7654">
            <v>44084</v>
          </cell>
          <cell r="B7654">
            <v>1.9000000000000006E-2</v>
          </cell>
        </row>
        <row r="7655">
          <cell r="A7655">
            <v>44085</v>
          </cell>
          <cell r="B7655">
            <v>1.9000000000000006E-2</v>
          </cell>
        </row>
        <row r="7656">
          <cell r="A7656">
            <v>44086</v>
          </cell>
          <cell r="B7656">
            <v>0</v>
          </cell>
        </row>
        <row r="7657">
          <cell r="A7657">
            <v>44087</v>
          </cell>
          <cell r="B7657">
            <v>0</v>
          </cell>
        </row>
        <row r="7658">
          <cell r="A7658">
            <v>44088</v>
          </cell>
          <cell r="B7658">
            <v>1.9000000000000006E-2</v>
          </cell>
        </row>
        <row r="7659">
          <cell r="A7659">
            <v>44089</v>
          </cell>
          <cell r="B7659">
            <v>1.9000000000000006E-2</v>
          </cell>
        </row>
        <row r="7660">
          <cell r="A7660">
            <v>44090</v>
          </cell>
          <cell r="B7660">
            <v>1.9000000000000006E-2</v>
          </cell>
        </row>
        <row r="7661">
          <cell r="A7661">
            <v>44091</v>
          </cell>
          <cell r="B7661">
            <v>1.9000000000000006E-2</v>
          </cell>
        </row>
        <row r="7662">
          <cell r="A7662">
            <v>44092</v>
          </cell>
          <cell r="B7662">
            <v>1.9000000000000006E-2</v>
          </cell>
        </row>
        <row r="7663">
          <cell r="A7663">
            <v>44093</v>
          </cell>
          <cell r="B7663">
            <v>0</v>
          </cell>
        </row>
        <row r="7664">
          <cell r="A7664">
            <v>44094</v>
          </cell>
          <cell r="B7664">
            <v>0</v>
          </cell>
        </row>
        <row r="7665">
          <cell r="A7665">
            <v>44095</v>
          </cell>
          <cell r="B7665">
            <v>1.9000000000000006E-2</v>
          </cell>
        </row>
        <row r="7666">
          <cell r="A7666">
            <v>44096</v>
          </cell>
          <cell r="B7666">
            <v>1.9000000000000006E-2</v>
          </cell>
        </row>
        <row r="7667">
          <cell r="A7667">
            <v>44097</v>
          </cell>
          <cell r="B7667">
            <v>1.9000000000000006E-2</v>
          </cell>
        </row>
        <row r="7668">
          <cell r="A7668">
            <v>44098</v>
          </cell>
          <cell r="B7668">
            <v>1.9000000000000006E-2</v>
          </cell>
        </row>
        <row r="7669">
          <cell r="A7669">
            <v>44099</v>
          </cell>
          <cell r="B7669">
            <v>1.9000000000000006E-2</v>
          </cell>
        </row>
        <row r="7670">
          <cell r="A7670">
            <v>44100</v>
          </cell>
          <cell r="B7670">
            <v>0</v>
          </cell>
        </row>
        <row r="7671">
          <cell r="A7671">
            <v>44101</v>
          </cell>
          <cell r="B7671">
            <v>0</v>
          </cell>
        </row>
        <row r="7672">
          <cell r="A7672">
            <v>44102</v>
          </cell>
          <cell r="B7672">
            <v>1.9000000000000006E-2</v>
          </cell>
        </row>
        <row r="7673">
          <cell r="A7673">
            <v>44103</v>
          </cell>
          <cell r="B7673">
            <v>1.9000000000000006E-2</v>
          </cell>
        </row>
        <row r="7674">
          <cell r="A7674">
            <v>44104</v>
          </cell>
          <cell r="B7674">
            <v>1.9000000000000006E-2</v>
          </cell>
        </row>
        <row r="7675">
          <cell r="A7675">
            <v>44105</v>
          </cell>
          <cell r="B7675">
            <v>1.9000000000000006E-2</v>
          </cell>
        </row>
        <row r="7676">
          <cell r="A7676">
            <v>44106</v>
          </cell>
          <cell r="B7676">
            <v>1.9000000000000006E-2</v>
          </cell>
        </row>
        <row r="7677">
          <cell r="A7677">
            <v>44107</v>
          </cell>
          <cell r="B7677">
            <v>0</v>
          </cell>
        </row>
        <row r="7678">
          <cell r="A7678">
            <v>44108</v>
          </cell>
          <cell r="B7678">
            <v>0</v>
          </cell>
        </row>
        <row r="7679">
          <cell r="A7679">
            <v>44109</v>
          </cell>
          <cell r="B7679">
            <v>1.9000000000000006E-2</v>
          </cell>
        </row>
        <row r="7680">
          <cell r="A7680">
            <v>44110</v>
          </cell>
          <cell r="B7680">
            <v>1.9000000000000006E-2</v>
          </cell>
        </row>
        <row r="7681">
          <cell r="A7681">
            <v>44111</v>
          </cell>
          <cell r="B7681">
            <v>1.9000000000000006E-2</v>
          </cell>
        </row>
        <row r="7682">
          <cell r="A7682">
            <v>44112</v>
          </cell>
          <cell r="B7682">
            <v>1.9000000000000006E-2</v>
          </cell>
        </row>
        <row r="7683">
          <cell r="A7683">
            <v>44113</v>
          </cell>
          <cell r="B7683">
            <v>1.9000000000000006E-2</v>
          </cell>
        </row>
        <row r="7684">
          <cell r="A7684">
            <v>44114</v>
          </cell>
          <cell r="B7684">
            <v>0</v>
          </cell>
        </row>
        <row r="7685">
          <cell r="A7685">
            <v>44115</v>
          </cell>
          <cell r="B7685">
            <v>0</v>
          </cell>
        </row>
        <row r="7686">
          <cell r="A7686">
            <v>44116</v>
          </cell>
          <cell r="B7686">
            <v>0</v>
          </cell>
        </row>
        <row r="7687">
          <cell r="A7687">
            <v>44117</v>
          </cell>
          <cell r="B7687">
            <v>1.9000000000000006E-2</v>
          </cell>
        </row>
        <row r="7688">
          <cell r="A7688">
            <v>44118</v>
          </cell>
          <cell r="B7688">
            <v>1.9000000000000006E-2</v>
          </cell>
        </row>
        <row r="7689">
          <cell r="A7689">
            <v>44119</v>
          </cell>
          <cell r="B7689">
            <v>1.9000000000000006E-2</v>
          </cell>
        </row>
        <row r="7690">
          <cell r="A7690">
            <v>44120</v>
          </cell>
          <cell r="B7690">
            <v>1.9000000000000006E-2</v>
          </cell>
        </row>
        <row r="7691">
          <cell r="A7691">
            <v>44121</v>
          </cell>
          <cell r="B7691">
            <v>0</v>
          </cell>
        </row>
        <row r="7692">
          <cell r="A7692">
            <v>44122</v>
          </cell>
          <cell r="B7692">
            <v>0</v>
          </cell>
        </row>
        <row r="7693">
          <cell r="A7693">
            <v>44123</v>
          </cell>
          <cell r="B7693">
            <v>1.9000000000000006E-2</v>
          </cell>
        </row>
        <row r="7694">
          <cell r="A7694">
            <v>44124</v>
          </cell>
          <cell r="B7694">
            <v>1.9000000000000006E-2</v>
          </cell>
        </row>
        <row r="7695">
          <cell r="A7695">
            <v>44125</v>
          </cell>
          <cell r="B7695">
            <v>1.9000000000000006E-2</v>
          </cell>
        </row>
        <row r="7696">
          <cell r="A7696">
            <v>44126</v>
          </cell>
          <cell r="B7696">
            <v>1.9000000000000006E-2</v>
          </cell>
        </row>
        <row r="7697">
          <cell r="A7697">
            <v>44127</v>
          </cell>
          <cell r="B7697">
            <v>1.9000000000000006E-2</v>
          </cell>
        </row>
        <row r="7698">
          <cell r="A7698">
            <v>44128</v>
          </cell>
          <cell r="B7698">
            <v>0</v>
          </cell>
        </row>
        <row r="7699">
          <cell r="A7699">
            <v>44129</v>
          </cell>
          <cell r="B7699">
            <v>0</v>
          </cell>
        </row>
        <row r="7700">
          <cell r="A7700">
            <v>44130</v>
          </cell>
          <cell r="B7700">
            <v>1.9000000000000006E-2</v>
          </cell>
        </row>
        <row r="7701">
          <cell r="A7701">
            <v>44131</v>
          </cell>
          <cell r="B7701">
            <v>1.9000000000000006E-2</v>
          </cell>
        </row>
        <row r="7702">
          <cell r="A7702">
            <v>44132</v>
          </cell>
          <cell r="B7702">
            <v>1.9000000000000006E-2</v>
          </cell>
        </row>
        <row r="7703">
          <cell r="A7703">
            <v>44133</v>
          </cell>
          <cell r="B7703">
            <v>1.9000000000000006E-2</v>
          </cell>
        </row>
        <row r="7704">
          <cell r="A7704">
            <v>44134</v>
          </cell>
          <cell r="B7704">
            <v>1.9000000000000006E-2</v>
          </cell>
        </row>
        <row r="7705">
          <cell r="A7705">
            <v>44135</v>
          </cell>
          <cell r="B7705">
            <v>0</v>
          </cell>
        </row>
        <row r="7706">
          <cell r="A7706">
            <v>44136</v>
          </cell>
          <cell r="B7706">
            <v>0</v>
          </cell>
        </row>
        <row r="7707">
          <cell r="A7707">
            <v>44137</v>
          </cell>
          <cell r="B7707">
            <v>0</v>
          </cell>
        </row>
        <row r="7708">
          <cell r="A7708">
            <v>44138</v>
          </cell>
          <cell r="B7708">
            <v>1.9000000000000006E-2</v>
          </cell>
        </row>
        <row r="7709">
          <cell r="A7709">
            <v>44139</v>
          </cell>
          <cell r="B7709">
            <v>1.9000000000000006E-2</v>
          </cell>
        </row>
        <row r="7710">
          <cell r="A7710">
            <v>44140</v>
          </cell>
          <cell r="B7710">
            <v>1.9000000000000006E-2</v>
          </cell>
        </row>
        <row r="7711">
          <cell r="A7711">
            <v>44141</v>
          </cell>
          <cell r="B7711">
            <v>1.9000000000000006E-2</v>
          </cell>
        </row>
        <row r="7712">
          <cell r="A7712">
            <v>44142</v>
          </cell>
          <cell r="B7712">
            <v>0</v>
          </cell>
        </row>
        <row r="7713">
          <cell r="A7713">
            <v>44143</v>
          </cell>
          <cell r="B7713">
            <v>0</v>
          </cell>
        </row>
        <row r="7714">
          <cell r="A7714">
            <v>44144</v>
          </cell>
          <cell r="B7714">
            <v>1.9000000000000006E-2</v>
          </cell>
        </row>
        <row r="7715">
          <cell r="A7715">
            <v>44145</v>
          </cell>
          <cell r="B7715">
            <v>1.9000000000000006E-2</v>
          </cell>
        </row>
        <row r="7716">
          <cell r="A7716">
            <v>44146</v>
          </cell>
          <cell r="B7716">
            <v>1.9000000000000006E-2</v>
          </cell>
        </row>
        <row r="7717">
          <cell r="A7717">
            <v>44147</v>
          </cell>
          <cell r="B7717">
            <v>1.9000000000000006E-2</v>
          </cell>
        </row>
        <row r="7718">
          <cell r="A7718">
            <v>44148</v>
          </cell>
          <cell r="B7718">
            <v>1.9000000000000006E-2</v>
          </cell>
        </row>
        <row r="7719">
          <cell r="A7719">
            <v>44149</v>
          </cell>
          <cell r="B7719">
            <v>0</v>
          </cell>
        </row>
        <row r="7720">
          <cell r="A7720">
            <v>44150</v>
          </cell>
          <cell r="B7720">
            <v>0</v>
          </cell>
        </row>
        <row r="7721">
          <cell r="A7721">
            <v>44151</v>
          </cell>
          <cell r="B7721">
            <v>1.9000000000000006E-2</v>
          </cell>
        </row>
        <row r="7722">
          <cell r="A7722">
            <v>44152</v>
          </cell>
          <cell r="B7722">
            <v>1.9000000000000006E-2</v>
          </cell>
        </row>
        <row r="7723">
          <cell r="A7723">
            <v>44153</v>
          </cell>
          <cell r="B7723">
            <v>1.9000000000000006E-2</v>
          </cell>
        </row>
        <row r="7724">
          <cell r="A7724">
            <v>44154</v>
          </cell>
          <cell r="B7724">
            <v>1.9000000000000006E-2</v>
          </cell>
        </row>
        <row r="7725">
          <cell r="A7725">
            <v>44155</v>
          </cell>
          <cell r="B7725">
            <v>1.9000000000000006E-2</v>
          </cell>
        </row>
        <row r="7726">
          <cell r="A7726">
            <v>44156</v>
          </cell>
          <cell r="B7726">
            <v>0</v>
          </cell>
        </row>
        <row r="7727">
          <cell r="A7727">
            <v>44157</v>
          </cell>
          <cell r="B7727">
            <v>0</v>
          </cell>
        </row>
        <row r="7728">
          <cell r="A7728">
            <v>44158</v>
          </cell>
          <cell r="B7728">
            <v>1.9000000000000006E-2</v>
          </cell>
        </row>
        <row r="7729">
          <cell r="A7729">
            <v>44159</v>
          </cell>
          <cell r="B7729">
            <v>1.9000000000000006E-2</v>
          </cell>
        </row>
        <row r="7730">
          <cell r="A7730">
            <v>44160</v>
          </cell>
          <cell r="B7730">
            <v>1.9000000000000006E-2</v>
          </cell>
        </row>
        <row r="7731">
          <cell r="A7731">
            <v>44161</v>
          </cell>
          <cell r="B7731">
            <v>1.9000000000000006E-2</v>
          </cell>
        </row>
        <row r="7732">
          <cell r="A7732">
            <v>44162</v>
          </cell>
          <cell r="B7732">
            <v>1.9000000000000006E-2</v>
          </cell>
        </row>
        <row r="7733">
          <cell r="A7733">
            <v>44163</v>
          </cell>
          <cell r="B7733">
            <v>0</v>
          </cell>
        </row>
        <row r="7734">
          <cell r="A7734">
            <v>44164</v>
          </cell>
          <cell r="B7734">
            <v>0</v>
          </cell>
        </row>
        <row r="7735">
          <cell r="A7735">
            <v>44165</v>
          </cell>
          <cell r="B7735">
            <v>1.9000000000000006E-2</v>
          </cell>
        </row>
        <row r="7736">
          <cell r="A7736">
            <v>44166</v>
          </cell>
          <cell r="B7736">
            <v>1.9000000000000006E-2</v>
          </cell>
        </row>
        <row r="7737">
          <cell r="A7737">
            <v>44167</v>
          </cell>
          <cell r="B7737">
            <v>1.9000000000000006E-2</v>
          </cell>
        </row>
        <row r="7738">
          <cell r="A7738">
            <v>44168</v>
          </cell>
          <cell r="B7738">
            <v>1.9000000000000006E-2</v>
          </cell>
        </row>
        <row r="7739">
          <cell r="A7739">
            <v>44169</v>
          </cell>
          <cell r="B7739">
            <v>1.9000000000000006E-2</v>
          </cell>
        </row>
        <row r="7740">
          <cell r="A7740">
            <v>44170</v>
          </cell>
          <cell r="B7740">
            <v>0</v>
          </cell>
        </row>
        <row r="7741">
          <cell r="A7741">
            <v>44171</v>
          </cell>
          <cell r="B7741">
            <v>0</v>
          </cell>
        </row>
        <row r="7742">
          <cell r="A7742">
            <v>44172</v>
          </cell>
          <cell r="B7742">
            <v>1.9000000000000006E-2</v>
          </cell>
        </row>
        <row r="7743">
          <cell r="A7743">
            <v>44173</v>
          </cell>
          <cell r="B7743">
            <v>1.9000000000000006E-2</v>
          </cell>
        </row>
        <row r="7744">
          <cell r="A7744">
            <v>44174</v>
          </cell>
          <cell r="B7744">
            <v>1.9000000000000006E-2</v>
          </cell>
        </row>
        <row r="7745">
          <cell r="A7745">
            <v>44175</v>
          </cell>
          <cell r="B7745">
            <v>1.9000000000000006E-2</v>
          </cell>
        </row>
        <row r="7746">
          <cell r="A7746">
            <v>44176</v>
          </cell>
          <cell r="B7746">
            <v>1.9000000000000006E-2</v>
          </cell>
        </row>
        <row r="7747">
          <cell r="A7747">
            <v>44177</v>
          </cell>
          <cell r="B7747">
            <v>0</v>
          </cell>
        </row>
        <row r="7748">
          <cell r="A7748">
            <v>44178</v>
          </cell>
          <cell r="B7748">
            <v>0</v>
          </cell>
        </row>
        <row r="7749">
          <cell r="A7749">
            <v>44179</v>
          </cell>
          <cell r="B7749">
            <v>1.9000000000000006E-2</v>
          </cell>
        </row>
        <row r="7750">
          <cell r="A7750">
            <v>44180</v>
          </cell>
          <cell r="B7750">
            <v>1.9000000000000006E-2</v>
          </cell>
        </row>
        <row r="7751">
          <cell r="A7751">
            <v>44181</v>
          </cell>
          <cell r="B7751">
            <v>1.9000000000000006E-2</v>
          </cell>
        </row>
        <row r="7752">
          <cell r="A7752">
            <v>44182</v>
          </cell>
          <cell r="B7752">
            <v>1.9000000000000006E-2</v>
          </cell>
        </row>
        <row r="7753">
          <cell r="A7753">
            <v>44183</v>
          </cell>
          <cell r="B7753">
            <v>1.9000000000000006E-2</v>
          </cell>
        </row>
        <row r="7754">
          <cell r="A7754">
            <v>44184</v>
          </cell>
          <cell r="B7754">
            <v>0</v>
          </cell>
        </row>
        <row r="7755">
          <cell r="A7755">
            <v>44185</v>
          </cell>
          <cell r="B7755">
            <v>0</v>
          </cell>
        </row>
        <row r="7756">
          <cell r="A7756">
            <v>44186</v>
          </cell>
          <cell r="B7756">
            <v>1.9000000000000006E-2</v>
          </cell>
        </row>
        <row r="7757">
          <cell r="A7757">
            <v>44187</v>
          </cell>
          <cell r="B7757">
            <v>1.9000000000000006E-2</v>
          </cell>
        </row>
        <row r="7758">
          <cell r="A7758">
            <v>44188</v>
          </cell>
          <cell r="B7758">
            <v>1.9000000000000006E-2</v>
          </cell>
        </row>
        <row r="7759">
          <cell r="A7759">
            <v>44189</v>
          </cell>
          <cell r="B7759">
            <v>1.9000000000000006E-2</v>
          </cell>
        </row>
        <row r="7760">
          <cell r="A7760">
            <v>44190</v>
          </cell>
          <cell r="B7760">
            <v>0</v>
          </cell>
        </row>
        <row r="7761">
          <cell r="A7761">
            <v>44191</v>
          </cell>
          <cell r="B7761">
            <v>0</v>
          </cell>
        </row>
        <row r="7762">
          <cell r="A7762">
            <v>44192</v>
          </cell>
          <cell r="B7762">
            <v>0</v>
          </cell>
        </row>
        <row r="7763">
          <cell r="A7763">
            <v>44193</v>
          </cell>
          <cell r="B7763">
            <v>1.9000000000000006E-2</v>
          </cell>
        </row>
        <row r="7764">
          <cell r="A7764">
            <v>44194</v>
          </cell>
          <cell r="B7764">
            <v>1.9000000000000006E-2</v>
          </cell>
        </row>
        <row r="7765">
          <cell r="A7765">
            <v>44195</v>
          </cell>
          <cell r="B7765">
            <v>1.9000000000000006E-2</v>
          </cell>
        </row>
        <row r="7766">
          <cell r="A7766">
            <v>44196</v>
          </cell>
          <cell r="B7766">
            <v>1.9000000000000006E-2</v>
          </cell>
        </row>
        <row r="7767">
          <cell r="A7767">
            <v>44197</v>
          </cell>
          <cell r="B7767">
            <v>0</v>
          </cell>
        </row>
        <row r="7768">
          <cell r="A7768">
            <v>44198</v>
          </cell>
          <cell r="B7768">
            <v>0</v>
          </cell>
        </row>
        <row r="7769">
          <cell r="A7769">
            <v>44199</v>
          </cell>
          <cell r="B7769">
            <v>0</v>
          </cell>
        </row>
        <row r="7770">
          <cell r="A7770">
            <v>44200</v>
          </cell>
          <cell r="B7770">
            <v>1.9000000000000006E-2</v>
          </cell>
        </row>
        <row r="7771">
          <cell r="A7771">
            <v>44201</v>
          </cell>
          <cell r="B7771">
            <v>1.9000000000000006E-2</v>
          </cell>
        </row>
        <row r="7772">
          <cell r="A7772">
            <v>44202</v>
          </cell>
          <cell r="B7772">
            <v>1.9000000000000006E-2</v>
          </cell>
        </row>
        <row r="7773">
          <cell r="A7773">
            <v>44203</v>
          </cell>
          <cell r="B7773">
            <v>1.9000000000000006E-2</v>
          </cell>
        </row>
        <row r="7774">
          <cell r="A7774">
            <v>44204</v>
          </cell>
          <cell r="B7774">
            <v>1.9000000000000006E-2</v>
          </cell>
        </row>
        <row r="7775">
          <cell r="A7775">
            <v>44205</v>
          </cell>
          <cell r="B7775">
            <v>0</v>
          </cell>
        </row>
        <row r="7776">
          <cell r="A7776">
            <v>44206</v>
          </cell>
          <cell r="B7776">
            <v>0</v>
          </cell>
        </row>
        <row r="7777">
          <cell r="A7777">
            <v>44207</v>
          </cell>
          <cell r="B7777">
            <v>1.9000000000000006E-2</v>
          </cell>
        </row>
        <row r="7778">
          <cell r="A7778">
            <v>44208</v>
          </cell>
          <cell r="B7778">
            <v>1.9000000000000006E-2</v>
          </cell>
        </row>
        <row r="7779">
          <cell r="A7779">
            <v>44209</v>
          </cell>
          <cell r="B7779">
            <v>1.9000000000000006E-2</v>
          </cell>
        </row>
        <row r="7780">
          <cell r="A7780">
            <v>44210</v>
          </cell>
          <cell r="B7780">
            <v>1.9000000000000006E-2</v>
          </cell>
        </row>
        <row r="7781">
          <cell r="A7781">
            <v>44211</v>
          </cell>
          <cell r="B7781">
            <v>1.9000000000000006E-2</v>
          </cell>
        </row>
        <row r="7782">
          <cell r="A7782">
            <v>44212</v>
          </cell>
          <cell r="B7782">
            <v>0</v>
          </cell>
        </row>
        <row r="7783">
          <cell r="A7783">
            <v>44213</v>
          </cell>
          <cell r="B7783">
            <v>0</v>
          </cell>
        </row>
        <row r="7784">
          <cell r="A7784">
            <v>44214</v>
          </cell>
          <cell r="B7784">
            <v>1.9000000000000006E-2</v>
          </cell>
        </row>
        <row r="7785">
          <cell r="A7785">
            <v>44215</v>
          </cell>
          <cell r="B7785">
            <v>1.9000000000000006E-2</v>
          </cell>
        </row>
        <row r="7786">
          <cell r="A7786">
            <v>44216</v>
          </cell>
          <cell r="B7786">
            <v>1.9000000000000006E-2</v>
          </cell>
        </row>
        <row r="7787">
          <cell r="A7787">
            <v>44217</v>
          </cell>
          <cell r="B7787">
            <v>1.9000000000000006E-2</v>
          </cell>
        </row>
        <row r="7788">
          <cell r="A7788">
            <v>44218</v>
          </cell>
          <cell r="B7788">
            <v>1.9000000000000006E-2</v>
          </cell>
        </row>
        <row r="7789">
          <cell r="A7789">
            <v>44219</v>
          </cell>
          <cell r="B7789">
            <v>0</v>
          </cell>
        </row>
        <row r="7790">
          <cell r="A7790">
            <v>44220</v>
          </cell>
          <cell r="B7790">
            <v>0</v>
          </cell>
        </row>
        <row r="7791">
          <cell r="A7791">
            <v>44221</v>
          </cell>
          <cell r="B7791">
            <v>1.9000000000000006E-2</v>
          </cell>
        </row>
        <row r="7792">
          <cell r="A7792">
            <v>44222</v>
          </cell>
          <cell r="B7792">
            <v>1.9000000000000006E-2</v>
          </cell>
        </row>
        <row r="7793">
          <cell r="A7793">
            <v>44223</v>
          </cell>
          <cell r="B7793">
            <v>1.9000000000000006E-2</v>
          </cell>
        </row>
        <row r="7794">
          <cell r="A7794">
            <v>44224</v>
          </cell>
          <cell r="B7794">
            <v>1.9000000000000006E-2</v>
          </cell>
        </row>
        <row r="7795">
          <cell r="A7795">
            <v>44225</v>
          </cell>
          <cell r="B7795">
            <v>1.9000000000000006E-2</v>
          </cell>
        </row>
        <row r="7796">
          <cell r="A7796">
            <v>44226</v>
          </cell>
          <cell r="B7796">
            <v>0</v>
          </cell>
        </row>
        <row r="7797">
          <cell r="A7797">
            <v>44227</v>
          </cell>
          <cell r="B7797">
            <v>0</v>
          </cell>
        </row>
        <row r="7798">
          <cell r="A7798">
            <v>44228</v>
          </cell>
          <cell r="B7798">
            <v>1.9000000000000006E-2</v>
          </cell>
        </row>
        <row r="7799">
          <cell r="A7799">
            <v>44229</v>
          </cell>
          <cell r="B7799">
            <v>1.9000000000000006E-2</v>
          </cell>
        </row>
        <row r="7800">
          <cell r="A7800">
            <v>44230</v>
          </cell>
          <cell r="B7800">
            <v>1.9000000000000006E-2</v>
          </cell>
        </row>
        <row r="7801">
          <cell r="A7801">
            <v>44231</v>
          </cell>
          <cell r="B7801">
            <v>1.9000000000000006E-2</v>
          </cell>
        </row>
        <row r="7802">
          <cell r="A7802">
            <v>44232</v>
          </cell>
          <cell r="B7802">
            <v>1.9000000000000006E-2</v>
          </cell>
        </row>
        <row r="7803">
          <cell r="A7803">
            <v>44233</v>
          </cell>
          <cell r="B7803">
            <v>0</v>
          </cell>
        </row>
        <row r="7804">
          <cell r="A7804">
            <v>44234</v>
          </cell>
          <cell r="B7804">
            <v>0</v>
          </cell>
        </row>
        <row r="7805">
          <cell r="A7805">
            <v>44235</v>
          </cell>
          <cell r="B7805">
            <v>1.9000000000000006E-2</v>
          </cell>
        </row>
        <row r="7806">
          <cell r="A7806">
            <v>44236</v>
          </cell>
          <cell r="B7806">
            <v>1.9000000000000006E-2</v>
          </cell>
        </row>
        <row r="7807">
          <cell r="A7807">
            <v>44237</v>
          </cell>
          <cell r="B7807">
            <v>1.9000000000000006E-2</v>
          </cell>
        </row>
        <row r="7808">
          <cell r="A7808">
            <v>44238</v>
          </cell>
          <cell r="B7808">
            <v>1.9000000000000006E-2</v>
          </cell>
        </row>
        <row r="7809">
          <cell r="A7809">
            <v>44239</v>
          </cell>
          <cell r="B7809">
            <v>1.9000000000000006E-2</v>
          </cell>
        </row>
        <row r="7810">
          <cell r="A7810">
            <v>44240</v>
          </cell>
          <cell r="B7810">
            <v>0</v>
          </cell>
        </row>
        <row r="7811">
          <cell r="A7811">
            <v>44241</v>
          </cell>
          <cell r="B7811">
            <v>0</v>
          </cell>
        </row>
        <row r="7812">
          <cell r="A7812">
            <v>44242</v>
          </cell>
          <cell r="B7812">
            <v>0</v>
          </cell>
        </row>
        <row r="7813">
          <cell r="A7813">
            <v>44243</v>
          </cell>
          <cell r="B7813">
            <v>0</v>
          </cell>
        </row>
        <row r="7814">
          <cell r="A7814">
            <v>44244</v>
          </cell>
          <cell r="B7814">
            <v>1.9000000000000006E-2</v>
          </cell>
        </row>
        <row r="7815">
          <cell r="A7815">
            <v>44245</v>
          </cell>
          <cell r="B7815">
            <v>1.9000000000000006E-2</v>
          </cell>
        </row>
        <row r="7816">
          <cell r="A7816">
            <v>44246</v>
          </cell>
          <cell r="B7816">
            <v>1.9000000000000006E-2</v>
          </cell>
        </row>
        <row r="7817">
          <cell r="A7817">
            <v>44247</v>
          </cell>
          <cell r="B7817">
            <v>0</v>
          </cell>
        </row>
        <row r="7818">
          <cell r="A7818">
            <v>44248</v>
          </cell>
          <cell r="B7818">
            <v>0</v>
          </cell>
        </row>
        <row r="7819">
          <cell r="A7819">
            <v>44249</v>
          </cell>
          <cell r="B7819">
            <v>1.9000000000000006E-2</v>
          </cell>
        </row>
        <row r="7820">
          <cell r="A7820">
            <v>44250</v>
          </cell>
          <cell r="B7820">
            <v>1.9000000000000006E-2</v>
          </cell>
        </row>
        <row r="7821">
          <cell r="A7821">
            <v>44251</v>
          </cell>
          <cell r="B7821">
            <v>1.9000000000000006E-2</v>
          </cell>
        </row>
        <row r="7822">
          <cell r="A7822">
            <v>44252</v>
          </cell>
          <cell r="B7822">
            <v>1.9000000000000006E-2</v>
          </cell>
        </row>
        <row r="7823">
          <cell r="A7823">
            <v>44253</v>
          </cell>
          <cell r="B7823">
            <v>1.9000000000000006E-2</v>
          </cell>
        </row>
        <row r="7824">
          <cell r="A7824">
            <v>44254</v>
          </cell>
          <cell r="B7824">
            <v>0</v>
          </cell>
        </row>
        <row r="7825">
          <cell r="A7825">
            <v>44255</v>
          </cell>
          <cell r="B7825">
            <v>0</v>
          </cell>
        </row>
        <row r="7826">
          <cell r="A7826">
            <v>44256</v>
          </cell>
          <cell r="B7826">
            <v>1.9000000000000006E-2</v>
          </cell>
        </row>
        <row r="7827">
          <cell r="A7827">
            <v>44257</v>
          </cell>
          <cell r="B7827">
            <v>1.9000000000000006E-2</v>
          </cell>
        </row>
        <row r="7828">
          <cell r="A7828">
            <v>44258</v>
          </cell>
          <cell r="B7828">
            <v>1.9000000000000006E-2</v>
          </cell>
        </row>
        <row r="7829">
          <cell r="A7829">
            <v>44259</v>
          </cell>
          <cell r="B7829">
            <v>1.9000000000000006E-2</v>
          </cell>
        </row>
        <row r="7830">
          <cell r="A7830">
            <v>44260</v>
          </cell>
          <cell r="B7830">
            <v>1.9000000000000006E-2</v>
          </cell>
        </row>
        <row r="7831">
          <cell r="A7831">
            <v>44261</v>
          </cell>
          <cell r="B7831">
            <v>0</v>
          </cell>
        </row>
        <row r="7832">
          <cell r="A7832">
            <v>44262</v>
          </cell>
          <cell r="B7832">
            <v>0</v>
          </cell>
        </row>
        <row r="7833">
          <cell r="A7833">
            <v>44263</v>
          </cell>
          <cell r="B7833">
            <v>1.9000000000000006E-2</v>
          </cell>
        </row>
        <row r="7834">
          <cell r="A7834">
            <v>44264</v>
          </cell>
          <cell r="B7834">
            <v>1.9000000000000006E-2</v>
          </cell>
        </row>
        <row r="7835">
          <cell r="A7835">
            <v>44265</v>
          </cell>
          <cell r="B7835">
            <v>1.9000000000000006E-2</v>
          </cell>
        </row>
        <row r="7836">
          <cell r="A7836">
            <v>44266</v>
          </cell>
          <cell r="B7836">
            <v>1.9000000000000006E-2</v>
          </cell>
        </row>
        <row r="7837">
          <cell r="A7837">
            <v>44267</v>
          </cell>
          <cell r="B7837">
            <v>1.9000000000000006E-2</v>
          </cell>
        </row>
        <row r="7838">
          <cell r="A7838">
            <v>44268</v>
          </cell>
          <cell r="B7838">
            <v>0</v>
          </cell>
        </row>
        <row r="7839">
          <cell r="A7839">
            <v>44269</v>
          </cell>
          <cell r="B7839">
            <v>0</v>
          </cell>
        </row>
        <row r="7840">
          <cell r="A7840">
            <v>44270</v>
          </cell>
          <cell r="B7840">
            <v>1.9000000000000006E-2</v>
          </cell>
        </row>
        <row r="7841">
          <cell r="A7841">
            <v>44271</v>
          </cell>
          <cell r="B7841">
            <v>1.9000000000000006E-2</v>
          </cell>
        </row>
        <row r="7842">
          <cell r="A7842">
            <v>44272</v>
          </cell>
          <cell r="B7842">
            <v>1.9000000000000006E-2</v>
          </cell>
        </row>
        <row r="7843">
          <cell r="A7843">
            <v>44273</v>
          </cell>
          <cell r="B7843">
            <v>2.6499999999999999E-2</v>
          </cell>
        </row>
        <row r="7844">
          <cell r="A7844">
            <v>44274</v>
          </cell>
          <cell r="B7844">
            <v>2.6499999999999999E-2</v>
          </cell>
        </row>
        <row r="7845">
          <cell r="A7845">
            <v>44275</v>
          </cell>
          <cell r="B7845">
            <v>0</v>
          </cell>
        </row>
        <row r="7846">
          <cell r="A7846">
            <v>44276</v>
          </cell>
          <cell r="B7846">
            <v>0</v>
          </cell>
        </row>
        <row r="7847">
          <cell r="A7847">
            <v>44277</v>
          </cell>
          <cell r="B7847">
            <v>2.6499999999999999E-2</v>
          </cell>
        </row>
        <row r="7848">
          <cell r="A7848">
            <v>44278</v>
          </cell>
          <cell r="B7848">
            <v>2.6499999999999999E-2</v>
          </cell>
        </row>
        <row r="7849">
          <cell r="A7849">
            <v>44279</v>
          </cell>
          <cell r="B7849">
            <v>2.6499999999999999E-2</v>
          </cell>
        </row>
        <row r="7850">
          <cell r="A7850">
            <v>44280</v>
          </cell>
          <cell r="B7850">
            <v>2.6499999999999999E-2</v>
          </cell>
        </row>
        <row r="7851">
          <cell r="A7851">
            <v>44281</v>
          </cell>
          <cell r="B7851">
            <v>2.6499999999999999E-2</v>
          </cell>
        </row>
        <row r="7852">
          <cell r="A7852">
            <v>44282</v>
          </cell>
          <cell r="B7852">
            <v>0</v>
          </cell>
        </row>
        <row r="7853">
          <cell r="A7853">
            <v>44283</v>
          </cell>
          <cell r="B7853">
            <v>0</v>
          </cell>
        </row>
        <row r="7854">
          <cell r="A7854">
            <v>44284</v>
          </cell>
          <cell r="B7854">
            <v>2.6499999999999999E-2</v>
          </cell>
        </row>
        <row r="7855">
          <cell r="A7855">
            <v>44285</v>
          </cell>
          <cell r="B7855">
            <v>2.6499999999999999E-2</v>
          </cell>
        </row>
        <row r="7856">
          <cell r="A7856">
            <v>44286</v>
          </cell>
          <cell r="B7856">
            <v>2.6499999999999999E-2</v>
          </cell>
        </row>
        <row r="7857">
          <cell r="A7857">
            <v>44287</v>
          </cell>
          <cell r="B7857">
            <v>2.6499999999999999E-2</v>
          </cell>
        </row>
        <row r="7858">
          <cell r="A7858">
            <v>44288</v>
          </cell>
          <cell r="B7858">
            <v>0</v>
          </cell>
        </row>
        <row r="7859">
          <cell r="A7859">
            <v>44289</v>
          </cell>
          <cell r="B7859">
            <v>0</v>
          </cell>
        </row>
        <row r="7860">
          <cell r="A7860">
            <v>44290</v>
          </cell>
          <cell r="B7860">
            <v>0</v>
          </cell>
        </row>
        <row r="7861">
          <cell r="A7861">
            <v>44291</v>
          </cell>
          <cell r="B7861">
            <v>2.6499999999999999E-2</v>
          </cell>
        </row>
        <row r="7862">
          <cell r="A7862">
            <v>44292</v>
          </cell>
          <cell r="B7862">
            <v>2.6499999999999999E-2</v>
          </cell>
        </row>
        <row r="7863">
          <cell r="A7863">
            <v>44293</v>
          </cell>
          <cell r="B7863">
            <v>2.6499999999999999E-2</v>
          </cell>
        </row>
        <row r="7864">
          <cell r="A7864">
            <v>44294</v>
          </cell>
          <cell r="B7864">
            <v>2.6499999999999999E-2</v>
          </cell>
        </row>
        <row r="7865">
          <cell r="A7865">
            <v>44295</v>
          </cell>
          <cell r="B7865">
            <v>2.6499999999999999E-2</v>
          </cell>
        </row>
        <row r="7866">
          <cell r="A7866">
            <v>44296</v>
          </cell>
          <cell r="B7866">
            <v>0</v>
          </cell>
        </row>
        <row r="7867">
          <cell r="A7867">
            <v>44297</v>
          </cell>
          <cell r="B7867">
            <v>0</v>
          </cell>
        </row>
        <row r="7868">
          <cell r="A7868">
            <v>44298</v>
          </cell>
          <cell r="B7868">
            <v>2.6499999999999999E-2</v>
          </cell>
        </row>
        <row r="7869">
          <cell r="A7869">
            <v>44299</v>
          </cell>
          <cell r="B7869">
            <v>2.6499999999999999E-2</v>
          </cell>
        </row>
        <row r="7870">
          <cell r="A7870">
            <v>44300</v>
          </cell>
          <cell r="B7870">
            <v>2.6499999999999999E-2</v>
          </cell>
        </row>
        <row r="7871">
          <cell r="A7871">
            <v>44301</v>
          </cell>
          <cell r="B7871">
            <v>2.6499999999999999E-2</v>
          </cell>
        </row>
        <row r="7872">
          <cell r="A7872">
            <v>44302</v>
          </cell>
          <cell r="B7872">
            <v>2.6499999999999999E-2</v>
          </cell>
        </row>
        <row r="7873">
          <cell r="A7873">
            <v>44303</v>
          </cell>
          <cell r="B7873">
            <v>0</v>
          </cell>
        </row>
        <row r="7874">
          <cell r="A7874">
            <v>44304</v>
          </cell>
          <cell r="B7874">
            <v>0</v>
          </cell>
        </row>
        <row r="7875">
          <cell r="A7875">
            <v>44305</v>
          </cell>
          <cell r="B7875">
            <v>2.6499999999999999E-2</v>
          </cell>
        </row>
        <row r="7876">
          <cell r="A7876">
            <v>44306</v>
          </cell>
          <cell r="B7876">
            <v>2.6499999999999999E-2</v>
          </cell>
        </row>
        <row r="7877">
          <cell r="A7877">
            <v>44307</v>
          </cell>
          <cell r="B7877">
            <v>0</v>
          </cell>
        </row>
        <row r="7878">
          <cell r="A7878">
            <v>44308</v>
          </cell>
          <cell r="B7878">
            <v>2.6499999999999999E-2</v>
          </cell>
        </row>
        <row r="7879">
          <cell r="A7879">
            <v>44309</v>
          </cell>
          <cell r="B7879">
            <v>2.6499999999999999E-2</v>
          </cell>
        </row>
        <row r="7880">
          <cell r="A7880">
            <v>44310</v>
          </cell>
          <cell r="B7880">
            <v>0</v>
          </cell>
        </row>
        <row r="7881">
          <cell r="A7881">
            <v>44311</v>
          </cell>
          <cell r="B7881">
            <v>0</v>
          </cell>
        </row>
        <row r="7882">
          <cell r="A7882">
            <v>44312</v>
          </cell>
          <cell r="B7882">
            <v>2.6499999999999999E-2</v>
          </cell>
        </row>
        <row r="7883">
          <cell r="A7883">
            <v>44313</v>
          </cell>
          <cell r="B7883">
            <v>2.6499999999999999E-2</v>
          </cell>
        </row>
        <row r="7884">
          <cell r="A7884">
            <v>44314</v>
          </cell>
          <cell r="B7884">
            <v>2.6499999999999999E-2</v>
          </cell>
        </row>
        <row r="7885">
          <cell r="A7885">
            <v>44315</v>
          </cell>
          <cell r="B7885">
            <v>2.6499999999999999E-2</v>
          </cell>
        </row>
        <row r="7886">
          <cell r="A7886">
            <v>44316</v>
          </cell>
          <cell r="B7886">
            <v>2.6499999999999999E-2</v>
          </cell>
        </row>
        <row r="7887">
          <cell r="A7887">
            <v>44317</v>
          </cell>
          <cell r="B7887">
            <v>0</v>
          </cell>
        </row>
        <row r="7888">
          <cell r="A7888">
            <v>44318</v>
          </cell>
          <cell r="B7888">
            <v>0</v>
          </cell>
        </row>
        <row r="7889">
          <cell r="A7889">
            <v>44319</v>
          </cell>
          <cell r="B7889">
            <v>2.6499999999999999E-2</v>
          </cell>
        </row>
        <row r="7890">
          <cell r="A7890">
            <v>44320</v>
          </cell>
          <cell r="B7890">
            <v>2.6499999999999999E-2</v>
          </cell>
        </row>
        <row r="7891">
          <cell r="A7891">
            <v>44321</v>
          </cell>
          <cell r="B7891">
            <v>2.6499999999999999E-2</v>
          </cell>
        </row>
        <row r="7892">
          <cell r="A7892">
            <v>44322</v>
          </cell>
          <cell r="B7892">
            <v>3.4000000000000002E-2</v>
          </cell>
        </row>
        <row r="7893">
          <cell r="A7893">
            <v>44323</v>
          </cell>
          <cell r="B7893">
            <v>3.4000000000000002E-2</v>
          </cell>
        </row>
        <row r="7894">
          <cell r="A7894">
            <v>44324</v>
          </cell>
          <cell r="B7894">
            <v>0</v>
          </cell>
        </row>
        <row r="7895">
          <cell r="A7895">
            <v>44325</v>
          </cell>
          <cell r="B7895">
            <v>0</v>
          </cell>
        </row>
        <row r="7896">
          <cell r="A7896">
            <v>44326</v>
          </cell>
          <cell r="B7896">
            <v>3.4000000000000002E-2</v>
          </cell>
        </row>
        <row r="7897">
          <cell r="A7897">
            <v>44327</v>
          </cell>
          <cell r="B7897">
            <v>3.4000000000000002E-2</v>
          </cell>
        </row>
        <row r="7898">
          <cell r="A7898">
            <v>44328</v>
          </cell>
          <cell r="B7898">
            <v>3.4000000000000002E-2</v>
          </cell>
        </row>
        <row r="7899">
          <cell r="A7899">
            <v>44329</v>
          </cell>
          <cell r="B7899">
            <v>3.4000000000000002E-2</v>
          </cell>
        </row>
        <row r="7900">
          <cell r="A7900">
            <v>44330</v>
          </cell>
          <cell r="B7900">
            <v>3.4000000000000002E-2</v>
          </cell>
        </row>
        <row r="7901">
          <cell r="A7901">
            <v>44331</v>
          </cell>
          <cell r="B7901">
            <v>0</v>
          </cell>
        </row>
        <row r="7902">
          <cell r="A7902">
            <v>44332</v>
          </cell>
          <cell r="B7902">
            <v>0</v>
          </cell>
        </row>
        <row r="7903">
          <cell r="A7903">
            <v>44333</v>
          </cell>
          <cell r="B7903">
            <v>3.4000000000000002E-2</v>
          </cell>
        </row>
        <row r="7904">
          <cell r="A7904">
            <v>44334</v>
          </cell>
          <cell r="B7904">
            <v>3.4000000000000002E-2</v>
          </cell>
        </row>
        <row r="7905">
          <cell r="A7905">
            <v>44335</v>
          </cell>
          <cell r="B7905">
            <v>3.4000000000000002E-2</v>
          </cell>
        </row>
        <row r="7906">
          <cell r="A7906">
            <v>44336</v>
          </cell>
          <cell r="B7906">
            <v>3.4000000000000002E-2</v>
          </cell>
        </row>
        <row r="7907">
          <cell r="A7907">
            <v>44337</v>
          </cell>
          <cell r="B7907">
            <v>3.4000000000000002E-2</v>
          </cell>
        </row>
        <row r="7908">
          <cell r="A7908">
            <v>44338</v>
          </cell>
          <cell r="B7908">
            <v>0</v>
          </cell>
        </row>
        <row r="7909">
          <cell r="A7909">
            <v>44339</v>
          </cell>
          <cell r="B7909">
            <v>0</v>
          </cell>
        </row>
        <row r="7910">
          <cell r="A7910">
            <v>44340</v>
          </cell>
          <cell r="B7910">
            <v>3.4000000000000002E-2</v>
          </cell>
        </row>
        <row r="7911">
          <cell r="A7911">
            <v>44341</v>
          </cell>
          <cell r="B7911">
            <v>3.4000000000000002E-2</v>
          </cell>
        </row>
        <row r="7912">
          <cell r="A7912">
            <v>44342</v>
          </cell>
          <cell r="B7912">
            <v>3.4000000000000002E-2</v>
          </cell>
        </row>
        <row r="7913">
          <cell r="A7913">
            <v>44343</v>
          </cell>
          <cell r="B7913">
            <v>3.4000000000000002E-2</v>
          </cell>
        </row>
        <row r="7914">
          <cell r="A7914">
            <v>44344</v>
          </cell>
          <cell r="B7914">
            <v>3.4000000000000002E-2</v>
          </cell>
        </row>
        <row r="7915">
          <cell r="A7915">
            <v>44345</v>
          </cell>
          <cell r="B7915">
            <v>0</v>
          </cell>
        </row>
        <row r="7916">
          <cell r="A7916">
            <v>44346</v>
          </cell>
          <cell r="B7916">
            <v>0</v>
          </cell>
        </row>
        <row r="7917">
          <cell r="A7917">
            <v>44347</v>
          </cell>
          <cell r="B7917">
            <v>3.4000000000000002E-2</v>
          </cell>
        </row>
        <row r="7918">
          <cell r="A7918">
            <v>44348</v>
          </cell>
          <cell r="B7918">
            <v>3.4000000000000002E-2</v>
          </cell>
        </row>
        <row r="7919">
          <cell r="A7919">
            <v>44349</v>
          </cell>
          <cell r="B7919">
            <v>3.4000000000000002E-2</v>
          </cell>
        </row>
        <row r="7920">
          <cell r="A7920">
            <v>44350</v>
          </cell>
          <cell r="B7920">
            <v>0</v>
          </cell>
        </row>
        <row r="7921">
          <cell r="A7921">
            <v>44351</v>
          </cell>
          <cell r="B7921">
            <v>3.4000000000000002E-2</v>
          </cell>
        </row>
        <row r="7922">
          <cell r="A7922">
            <v>44352</v>
          </cell>
          <cell r="B7922">
            <v>0</v>
          </cell>
        </row>
        <row r="7923">
          <cell r="A7923">
            <v>44353</v>
          </cell>
          <cell r="B7923">
            <v>0</v>
          </cell>
        </row>
        <row r="7924">
          <cell r="A7924">
            <v>44354</v>
          </cell>
          <cell r="B7924">
            <v>3.4000000000000002E-2</v>
          </cell>
        </row>
        <row r="7925">
          <cell r="A7925">
            <v>44355</v>
          </cell>
          <cell r="B7925">
            <v>3.4000000000000002E-2</v>
          </cell>
        </row>
        <row r="7926">
          <cell r="A7926">
            <v>44356</v>
          </cell>
          <cell r="B7926">
            <v>3.4000000000000002E-2</v>
          </cell>
        </row>
        <row r="7927">
          <cell r="A7927">
            <v>44357</v>
          </cell>
          <cell r="B7927">
            <v>3.4000000000000002E-2</v>
          </cell>
        </row>
        <row r="7928">
          <cell r="A7928">
            <v>44358</v>
          </cell>
          <cell r="B7928">
            <v>3.4000000000000002E-2</v>
          </cell>
        </row>
        <row r="7929">
          <cell r="A7929">
            <v>44359</v>
          </cell>
          <cell r="B7929">
            <v>0</v>
          </cell>
        </row>
        <row r="7930">
          <cell r="A7930">
            <v>44360</v>
          </cell>
          <cell r="B7930">
            <v>0</v>
          </cell>
        </row>
        <row r="7931">
          <cell r="A7931">
            <v>44361</v>
          </cell>
          <cell r="B7931">
            <v>3.4000000000000002E-2</v>
          </cell>
        </row>
        <row r="7932">
          <cell r="A7932">
            <v>44362</v>
          </cell>
          <cell r="B7932">
            <v>3.4000000000000002E-2</v>
          </cell>
        </row>
        <row r="7933">
          <cell r="A7933">
            <v>44363</v>
          </cell>
          <cell r="B7933">
            <v>3.4000000000000002E-2</v>
          </cell>
        </row>
        <row r="7934">
          <cell r="A7934">
            <v>44364</v>
          </cell>
          <cell r="B7934">
            <v>4.1500000000000002E-2</v>
          </cell>
        </row>
        <row r="7935">
          <cell r="A7935">
            <v>44365</v>
          </cell>
          <cell r="B7935">
            <v>4.1500000000000002E-2</v>
          </cell>
        </row>
        <row r="7936">
          <cell r="A7936">
            <v>44366</v>
          </cell>
          <cell r="B7936">
            <v>0</v>
          </cell>
        </row>
        <row r="7937">
          <cell r="A7937">
            <v>44367</v>
          </cell>
          <cell r="B7937">
            <v>0</v>
          </cell>
        </row>
        <row r="7938">
          <cell r="A7938">
            <v>44368</v>
          </cell>
          <cell r="B7938">
            <v>4.1500000000000002E-2</v>
          </cell>
        </row>
        <row r="7939">
          <cell r="A7939">
            <v>44369</v>
          </cell>
          <cell r="B7939">
            <v>4.1500000000000002E-2</v>
          </cell>
        </row>
        <row r="7940">
          <cell r="A7940">
            <v>44370</v>
          </cell>
          <cell r="B7940">
            <v>4.1500000000000002E-2</v>
          </cell>
        </row>
        <row r="7941">
          <cell r="A7941">
            <v>44371</v>
          </cell>
          <cell r="B7941">
            <v>4.1500000000000002E-2</v>
          </cell>
        </row>
        <row r="7942">
          <cell r="A7942">
            <v>44372</v>
          </cell>
          <cell r="B7942">
            <v>4.1500000000000002E-2</v>
          </cell>
        </row>
        <row r="7943">
          <cell r="A7943">
            <v>44373</v>
          </cell>
          <cell r="B7943">
            <v>0</v>
          </cell>
        </row>
        <row r="7944">
          <cell r="A7944">
            <v>44374</v>
          </cell>
          <cell r="B7944">
            <v>0</v>
          </cell>
        </row>
        <row r="7945">
          <cell r="A7945">
            <v>44375</v>
          </cell>
          <cell r="B7945">
            <v>4.1500000000000002E-2</v>
          </cell>
        </row>
        <row r="7946">
          <cell r="A7946">
            <v>44376</v>
          </cell>
          <cell r="B7946">
            <v>4.1500000000000002E-2</v>
          </cell>
        </row>
        <row r="7947">
          <cell r="A7947">
            <v>44377</v>
          </cell>
          <cell r="B7947">
            <v>4.1500000000000002E-2</v>
          </cell>
        </row>
        <row r="7948">
          <cell r="A7948">
            <v>44378</v>
          </cell>
          <cell r="B7948">
            <v>4.1500000000000002E-2</v>
          </cell>
        </row>
        <row r="7949">
          <cell r="A7949">
            <v>44379</v>
          </cell>
          <cell r="B7949">
            <v>4.1500000000000002E-2</v>
          </cell>
        </row>
        <row r="7950">
          <cell r="A7950">
            <v>44380</v>
          </cell>
          <cell r="B7950">
            <v>0</v>
          </cell>
        </row>
        <row r="7951">
          <cell r="A7951">
            <v>44381</v>
          </cell>
          <cell r="B7951">
            <v>0</v>
          </cell>
        </row>
        <row r="7952">
          <cell r="A7952">
            <v>44382</v>
          </cell>
          <cell r="B7952">
            <v>4.1500000000000002E-2</v>
          </cell>
        </row>
        <row r="7953">
          <cell r="A7953">
            <v>44383</v>
          </cell>
          <cell r="B7953">
            <v>4.1500000000000002E-2</v>
          </cell>
        </row>
        <row r="7954">
          <cell r="A7954">
            <v>44384</v>
          </cell>
          <cell r="B7954">
            <v>4.1500000000000002E-2</v>
          </cell>
        </row>
        <row r="7955">
          <cell r="A7955">
            <v>44385</v>
          </cell>
          <cell r="B7955">
            <v>4.1500000000000002E-2</v>
          </cell>
        </row>
        <row r="7956">
          <cell r="A7956">
            <v>44386</v>
          </cell>
          <cell r="B7956">
            <v>4.1500000000000002E-2</v>
          </cell>
        </row>
        <row r="7957">
          <cell r="A7957">
            <v>44387</v>
          </cell>
          <cell r="B7957">
            <v>0</v>
          </cell>
        </row>
        <row r="7958">
          <cell r="A7958">
            <v>44388</v>
          </cell>
          <cell r="B7958">
            <v>0</v>
          </cell>
        </row>
        <row r="7959">
          <cell r="A7959">
            <v>44389</v>
          </cell>
          <cell r="B7959">
            <v>4.1500000000000002E-2</v>
          </cell>
        </row>
        <row r="7960">
          <cell r="A7960">
            <v>44390</v>
          </cell>
          <cell r="B7960">
            <v>4.1500000000000002E-2</v>
          </cell>
        </row>
        <row r="7961">
          <cell r="A7961">
            <v>44391</v>
          </cell>
          <cell r="B7961">
            <v>4.1500000000000002E-2</v>
          </cell>
        </row>
        <row r="7962">
          <cell r="A7962">
            <v>44392</v>
          </cell>
          <cell r="B7962">
            <v>4.1500000000000002E-2</v>
          </cell>
        </row>
        <row r="7963">
          <cell r="A7963">
            <v>44393</v>
          </cell>
          <cell r="B7963">
            <v>4.1500000000000002E-2</v>
          </cell>
        </row>
        <row r="7964">
          <cell r="A7964">
            <v>44394</v>
          </cell>
          <cell r="B7964">
            <v>0</v>
          </cell>
        </row>
        <row r="7965">
          <cell r="A7965">
            <v>44395</v>
          </cell>
          <cell r="B7965">
            <v>0</v>
          </cell>
        </row>
        <row r="7966">
          <cell r="A7966">
            <v>44396</v>
          </cell>
          <cell r="B7966">
            <v>4.1500000000000002E-2</v>
          </cell>
        </row>
        <row r="7967">
          <cell r="A7967">
            <v>44397</v>
          </cell>
          <cell r="B7967">
            <v>4.1500000000000002E-2</v>
          </cell>
        </row>
        <row r="7968">
          <cell r="A7968">
            <v>44398</v>
          </cell>
          <cell r="B7968">
            <v>4.1500000000000002E-2</v>
          </cell>
        </row>
        <row r="7969">
          <cell r="A7969">
            <v>44399</v>
          </cell>
          <cell r="B7969">
            <v>4.1500000000000002E-2</v>
          </cell>
        </row>
        <row r="7970">
          <cell r="A7970">
            <v>44400</v>
          </cell>
          <cell r="B7970">
            <v>4.1500000000000002E-2</v>
          </cell>
        </row>
        <row r="7971">
          <cell r="A7971">
            <v>44401</v>
          </cell>
          <cell r="B7971">
            <v>0</v>
          </cell>
        </row>
        <row r="7972">
          <cell r="A7972">
            <v>44402</v>
          </cell>
          <cell r="B7972">
            <v>0</v>
          </cell>
        </row>
        <row r="7973">
          <cell r="A7973">
            <v>44403</v>
          </cell>
          <cell r="B7973">
            <v>4.1500000000000002E-2</v>
          </cell>
        </row>
        <row r="7974">
          <cell r="A7974">
            <v>44404</v>
          </cell>
          <cell r="B7974">
            <v>4.1500000000000002E-2</v>
          </cell>
        </row>
        <row r="7975">
          <cell r="A7975">
            <v>44405</v>
          </cell>
          <cell r="B7975">
            <v>4.1500000000000002E-2</v>
          </cell>
        </row>
        <row r="7976">
          <cell r="A7976">
            <v>44406</v>
          </cell>
          <cell r="B7976">
            <v>4.1500000000000002E-2</v>
          </cell>
        </row>
        <row r="7977">
          <cell r="A7977">
            <v>44407</v>
          </cell>
          <cell r="B7977">
            <v>4.1500000000000002E-2</v>
          </cell>
        </row>
        <row r="7978">
          <cell r="A7978">
            <v>44408</v>
          </cell>
          <cell r="B7978">
            <v>0</v>
          </cell>
        </row>
        <row r="7979">
          <cell r="A7979">
            <v>44409</v>
          </cell>
          <cell r="B7979">
            <v>0</v>
          </cell>
        </row>
        <row r="7980">
          <cell r="A7980">
            <v>44410</v>
          </cell>
          <cell r="B7980">
            <v>4.1500000000000002E-2</v>
          </cell>
        </row>
        <row r="7981">
          <cell r="A7981">
            <v>44411</v>
          </cell>
          <cell r="B7981">
            <v>4.1500000000000002E-2</v>
          </cell>
        </row>
        <row r="7982">
          <cell r="A7982">
            <v>44412</v>
          </cell>
          <cell r="B7982">
            <v>4.1500000000000002E-2</v>
          </cell>
        </row>
        <row r="7983">
          <cell r="A7983">
            <v>44413</v>
          </cell>
          <cell r="B7983">
            <v>5.1499999999999997E-2</v>
          </cell>
        </row>
        <row r="7984">
          <cell r="A7984">
            <v>44414</v>
          </cell>
          <cell r="B7984">
            <v>5.1499999999999997E-2</v>
          </cell>
        </row>
        <row r="7985">
          <cell r="A7985">
            <v>44415</v>
          </cell>
          <cell r="B7985">
            <v>0</v>
          </cell>
        </row>
        <row r="7986">
          <cell r="A7986">
            <v>44416</v>
          </cell>
          <cell r="B7986">
            <v>0</v>
          </cell>
        </row>
        <row r="7987">
          <cell r="A7987">
            <v>44417</v>
          </cell>
          <cell r="B7987">
            <v>5.1499999999999997E-2</v>
          </cell>
        </row>
        <row r="7988">
          <cell r="A7988">
            <v>44418</v>
          </cell>
          <cell r="B7988">
            <v>5.1499999999999997E-2</v>
          </cell>
        </row>
        <row r="7989">
          <cell r="A7989">
            <v>44419</v>
          </cell>
          <cell r="B7989">
            <v>5.1499999999999997E-2</v>
          </cell>
        </row>
        <row r="7990">
          <cell r="A7990">
            <v>44420</v>
          </cell>
          <cell r="B7990">
            <v>5.1499999999999997E-2</v>
          </cell>
        </row>
        <row r="7991">
          <cell r="A7991">
            <v>44421</v>
          </cell>
          <cell r="B7991">
            <v>5.1499999999999997E-2</v>
          </cell>
        </row>
        <row r="7992">
          <cell r="A7992">
            <v>44422</v>
          </cell>
          <cell r="B7992">
            <v>0</v>
          </cell>
        </row>
        <row r="7993">
          <cell r="A7993">
            <v>44423</v>
          </cell>
          <cell r="B7993">
            <v>0</v>
          </cell>
        </row>
        <row r="7994">
          <cell r="A7994">
            <v>44424</v>
          </cell>
          <cell r="B7994">
            <v>5.1499999999999997E-2</v>
          </cell>
        </row>
        <row r="7995">
          <cell r="A7995">
            <v>44425</v>
          </cell>
          <cell r="B7995">
            <v>5.1499999999999997E-2</v>
          </cell>
        </row>
        <row r="7996">
          <cell r="A7996">
            <v>44426</v>
          </cell>
          <cell r="B7996">
            <v>5.1499999999999997E-2</v>
          </cell>
        </row>
        <row r="7997">
          <cell r="A7997">
            <v>44427</v>
          </cell>
          <cell r="B7997">
            <v>5.1499999999999997E-2</v>
          </cell>
        </row>
        <row r="7998">
          <cell r="A7998">
            <v>44428</v>
          </cell>
          <cell r="B7998">
            <v>5.1499999999999997E-2</v>
          </cell>
        </row>
        <row r="7999">
          <cell r="A7999">
            <v>44429</v>
          </cell>
          <cell r="B7999">
            <v>0</v>
          </cell>
        </row>
        <row r="8000">
          <cell r="A8000">
            <v>44430</v>
          </cell>
          <cell r="B8000">
            <v>0</v>
          </cell>
        </row>
        <row r="8001">
          <cell r="A8001">
            <v>44431</v>
          </cell>
          <cell r="B8001">
            <v>5.1499999999999997E-2</v>
          </cell>
        </row>
        <row r="8002">
          <cell r="A8002">
            <v>44432</v>
          </cell>
          <cell r="B8002">
            <v>5.1499999999999997E-2</v>
          </cell>
        </row>
        <row r="8003">
          <cell r="A8003">
            <v>44433</v>
          </cell>
          <cell r="B8003">
            <v>5.1499999999999997E-2</v>
          </cell>
        </row>
        <row r="8004">
          <cell r="A8004">
            <v>44434</v>
          </cell>
          <cell r="B8004">
            <v>5.1499999999999997E-2</v>
          </cell>
        </row>
        <row r="8005">
          <cell r="A8005">
            <v>44435</v>
          </cell>
          <cell r="B8005">
            <v>5.1499999999999997E-2</v>
          </cell>
        </row>
        <row r="8006">
          <cell r="A8006">
            <v>44436</v>
          </cell>
          <cell r="B8006">
            <v>0</v>
          </cell>
        </row>
        <row r="8007">
          <cell r="A8007">
            <v>44437</v>
          </cell>
          <cell r="B8007">
            <v>0</v>
          </cell>
        </row>
        <row r="8008">
          <cell r="A8008">
            <v>44438</v>
          </cell>
          <cell r="B8008">
            <v>5.1499999999999997E-2</v>
          </cell>
        </row>
        <row r="8009">
          <cell r="A8009">
            <v>44439</v>
          </cell>
          <cell r="B8009">
            <v>5.1499999999999997E-2</v>
          </cell>
        </row>
        <row r="8010">
          <cell r="A8010">
            <v>44440</v>
          </cell>
          <cell r="B8010">
            <v>5.1499999999999997E-2</v>
          </cell>
        </row>
        <row r="8011">
          <cell r="A8011">
            <v>44441</v>
          </cell>
          <cell r="B8011">
            <v>5.1499999999999997E-2</v>
          </cell>
        </row>
        <row r="8012">
          <cell r="A8012">
            <v>44442</v>
          </cell>
          <cell r="B8012">
            <v>5.1499999999999997E-2</v>
          </cell>
        </row>
        <row r="8013">
          <cell r="A8013">
            <v>44443</v>
          </cell>
          <cell r="B8013">
            <v>0</v>
          </cell>
        </row>
        <row r="8014">
          <cell r="A8014">
            <v>44444</v>
          </cell>
          <cell r="B8014">
            <v>0</v>
          </cell>
        </row>
        <row r="8015">
          <cell r="A8015">
            <v>44445</v>
          </cell>
          <cell r="B8015">
            <v>5.1499999999999997E-2</v>
          </cell>
        </row>
        <row r="8016">
          <cell r="A8016">
            <v>44446</v>
          </cell>
          <cell r="B8016">
            <v>0</v>
          </cell>
        </row>
        <row r="8017">
          <cell r="A8017">
            <v>44447</v>
          </cell>
          <cell r="B8017">
            <v>5.1499999999999997E-2</v>
          </cell>
        </row>
        <row r="8018">
          <cell r="A8018">
            <v>44448</v>
          </cell>
          <cell r="B8018">
            <v>5.1499999999999997E-2</v>
          </cell>
        </row>
        <row r="8019">
          <cell r="A8019">
            <v>44449</v>
          </cell>
          <cell r="B8019">
            <v>5.1499999999999997E-2</v>
          </cell>
        </row>
        <row r="8020">
          <cell r="A8020">
            <v>44450</v>
          </cell>
          <cell r="B8020">
            <v>0</v>
          </cell>
        </row>
        <row r="8021">
          <cell r="A8021">
            <v>44451</v>
          </cell>
          <cell r="B8021">
            <v>0</v>
          </cell>
        </row>
        <row r="8022">
          <cell r="A8022">
            <v>44452</v>
          </cell>
          <cell r="B8022">
            <v>5.1499999999999997E-2</v>
          </cell>
        </row>
        <row r="8023">
          <cell r="A8023">
            <v>44453</v>
          </cell>
          <cell r="B8023">
            <v>5.1499999999999997E-2</v>
          </cell>
        </row>
        <row r="8024">
          <cell r="A8024">
            <v>44454</v>
          </cell>
          <cell r="B8024">
            <v>5.1499999999999997E-2</v>
          </cell>
        </row>
        <row r="8025">
          <cell r="A8025">
            <v>44455</v>
          </cell>
          <cell r="B8025">
            <v>5.1499999999999997E-2</v>
          </cell>
        </row>
        <row r="8026">
          <cell r="A8026">
            <v>44456</v>
          </cell>
          <cell r="B8026">
            <v>5.1499999999999997E-2</v>
          </cell>
        </row>
        <row r="8027">
          <cell r="A8027">
            <v>44457</v>
          </cell>
          <cell r="B8027">
            <v>0</v>
          </cell>
        </row>
        <row r="8028">
          <cell r="A8028">
            <v>44458</v>
          </cell>
          <cell r="B8028">
            <v>0</v>
          </cell>
        </row>
        <row r="8029">
          <cell r="A8029">
            <v>44459</v>
          </cell>
          <cell r="B8029">
            <v>5.1499999999999997E-2</v>
          </cell>
        </row>
        <row r="8030">
          <cell r="A8030">
            <v>44460</v>
          </cell>
          <cell r="B8030">
            <v>5.1499999999999997E-2</v>
          </cell>
        </row>
        <row r="8031">
          <cell r="A8031">
            <v>44461</v>
          </cell>
          <cell r="B8031">
            <v>5.1499999999999997E-2</v>
          </cell>
        </row>
        <row r="8032">
          <cell r="A8032">
            <v>44462</v>
          </cell>
          <cell r="B8032">
            <v>6.1499999999999999E-2</v>
          </cell>
        </row>
        <row r="8033">
          <cell r="A8033">
            <v>44463</v>
          </cell>
          <cell r="B8033">
            <v>6.1499999999999999E-2</v>
          </cell>
        </row>
        <row r="8034">
          <cell r="A8034">
            <v>44464</v>
          </cell>
          <cell r="B8034">
            <v>0</v>
          </cell>
        </row>
        <row r="8035">
          <cell r="A8035">
            <v>44465</v>
          </cell>
          <cell r="B8035">
            <v>0</v>
          </cell>
        </row>
        <row r="8036">
          <cell r="A8036">
            <v>44466</v>
          </cell>
          <cell r="B8036">
            <v>6.1499999999999999E-2</v>
          </cell>
        </row>
        <row r="8037">
          <cell r="A8037">
            <v>44467</v>
          </cell>
          <cell r="B8037">
            <v>6.1499999999999999E-2</v>
          </cell>
        </row>
        <row r="8038">
          <cell r="A8038">
            <v>44468</v>
          </cell>
          <cell r="B8038">
            <v>6.1499999999999999E-2</v>
          </cell>
        </row>
        <row r="8039">
          <cell r="A8039">
            <v>44469</v>
          </cell>
          <cell r="B8039">
            <v>6.1499999999999999E-2</v>
          </cell>
        </row>
        <row r="8040">
          <cell r="A8040">
            <v>44470</v>
          </cell>
          <cell r="B8040">
            <v>6.1499999999999999E-2</v>
          </cell>
        </row>
        <row r="8041">
          <cell r="A8041">
            <v>44471</v>
          </cell>
          <cell r="B8041">
            <v>0</v>
          </cell>
        </row>
        <row r="8042">
          <cell r="A8042">
            <v>44472</v>
          </cell>
          <cell r="B8042">
            <v>0</v>
          </cell>
        </row>
        <row r="8043">
          <cell r="A8043">
            <v>44473</v>
          </cell>
          <cell r="B8043">
            <v>6.1499999999999999E-2</v>
          </cell>
        </row>
        <row r="8044">
          <cell r="A8044">
            <v>44474</v>
          </cell>
          <cell r="B8044">
            <v>6.1499999999999999E-2</v>
          </cell>
        </row>
        <row r="8045">
          <cell r="A8045">
            <v>44475</v>
          </cell>
          <cell r="B8045">
            <v>6.1499999999999999E-2</v>
          </cell>
        </row>
        <row r="8046">
          <cell r="A8046">
            <v>44476</v>
          </cell>
          <cell r="B8046">
            <v>6.1499999999999999E-2</v>
          </cell>
        </row>
        <row r="8047">
          <cell r="A8047">
            <v>44477</v>
          </cell>
          <cell r="B8047">
            <v>6.1499999999999999E-2</v>
          </cell>
        </row>
        <row r="8048">
          <cell r="A8048">
            <v>44478</v>
          </cell>
          <cell r="B8048">
            <v>0</v>
          </cell>
        </row>
        <row r="8049">
          <cell r="A8049">
            <v>44479</v>
          </cell>
          <cell r="B8049">
            <v>0</v>
          </cell>
        </row>
        <row r="8050">
          <cell r="A8050">
            <v>44480</v>
          </cell>
          <cell r="B8050">
            <v>6.1499999999999999E-2</v>
          </cell>
        </row>
        <row r="8051">
          <cell r="A8051">
            <v>44481</v>
          </cell>
          <cell r="B8051">
            <v>0</v>
          </cell>
        </row>
        <row r="8052">
          <cell r="A8052">
            <v>44482</v>
          </cell>
          <cell r="B8052">
            <v>6.1499999999999999E-2</v>
          </cell>
        </row>
        <row r="8053">
          <cell r="A8053">
            <v>44483</v>
          </cell>
          <cell r="B8053">
            <v>6.1499999999999999E-2</v>
          </cell>
        </row>
        <row r="8054">
          <cell r="A8054">
            <v>44484</v>
          </cell>
          <cell r="B8054">
            <v>6.1499999999999999E-2</v>
          </cell>
        </row>
        <row r="8055">
          <cell r="A8055">
            <v>44485</v>
          </cell>
          <cell r="B8055">
            <v>0</v>
          </cell>
        </row>
        <row r="8056">
          <cell r="A8056">
            <v>44486</v>
          </cell>
          <cell r="B8056">
            <v>0</v>
          </cell>
        </row>
        <row r="8057">
          <cell r="A8057">
            <v>44487</v>
          </cell>
          <cell r="B8057">
            <v>6.1499999999999999E-2</v>
          </cell>
        </row>
        <row r="8058">
          <cell r="A8058">
            <v>44488</v>
          </cell>
          <cell r="B8058">
            <v>6.1499999999999999E-2</v>
          </cell>
        </row>
        <row r="8059">
          <cell r="A8059">
            <v>44489</v>
          </cell>
          <cell r="B8059">
            <v>6.1499999999999999E-2</v>
          </cell>
        </row>
        <row r="8060">
          <cell r="A8060">
            <v>44490</v>
          </cell>
          <cell r="B8060">
            <v>6.1499999999999999E-2</v>
          </cell>
        </row>
        <row r="8061">
          <cell r="A8061">
            <v>44491</v>
          </cell>
          <cell r="B8061">
            <v>6.1499999999999999E-2</v>
          </cell>
        </row>
        <row r="8062">
          <cell r="A8062">
            <v>44492</v>
          </cell>
          <cell r="B8062">
            <v>0</v>
          </cell>
        </row>
        <row r="8063">
          <cell r="A8063">
            <v>44493</v>
          </cell>
          <cell r="B8063">
            <v>0</v>
          </cell>
        </row>
        <row r="8064">
          <cell r="A8064">
            <v>44494</v>
          </cell>
          <cell r="B8064">
            <v>6.1499999999999999E-2</v>
          </cell>
        </row>
        <row r="8065">
          <cell r="A8065">
            <v>44495</v>
          </cell>
          <cell r="B8065">
            <v>6.1499999999999999E-2</v>
          </cell>
        </row>
        <row r="8066">
          <cell r="A8066">
            <v>44496</v>
          </cell>
          <cell r="B8066">
            <v>6.1499999999999999E-2</v>
          </cell>
        </row>
        <row r="8067">
          <cell r="A8067">
            <v>44497</v>
          </cell>
          <cell r="B8067">
            <v>7.6499999999999999E-2</v>
          </cell>
        </row>
        <row r="8068">
          <cell r="A8068">
            <v>44498</v>
          </cell>
          <cell r="B8068">
            <v>7.6499999999999999E-2</v>
          </cell>
        </row>
        <row r="8069">
          <cell r="A8069">
            <v>44499</v>
          </cell>
          <cell r="B8069">
            <v>0</v>
          </cell>
        </row>
        <row r="8070">
          <cell r="A8070">
            <v>44500</v>
          </cell>
          <cell r="B8070">
            <v>0</v>
          </cell>
        </row>
        <row r="8071">
          <cell r="A8071">
            <v>44501</v>
          </cell>
          <cell r="B8071">
            <v>7.6499999999999999E-2</v>
          </cell>
        </row>
        <row r="8072">
          <cell r="A8072">
            <v>44502</v>
          </cell>
          <cell r="B8072">
            <v>0</v>
          </cell>
        </row>
        <row r="8073">
          <cell r="A8073">
            <v>44503</v>
          </cell>
          <cell r="B8073">
            <v>7.6499999999999999E-2</v>
          </cell>
        </row>
        <row r="8074">
          <cell r="A8074">
            <v>44504</v>
          </cell>
          <cell r="B8074">
            <v>7.6499999999999999E-2</v>
          </cell>
        </row>
        <row r="8075">
          <cell r="A8075">
            <v>44505</v>
          </cell>
          <cell r="B8075">
            <v>7.6499999999999999E-2</v>
          </cell>
        </row>
        <row r="8076">
          <cell r="A8076">
            <v>44506</v>
          </cell>
          <cell r="B8076">
            <v>0</v>
          </cell>
        </row>
        <row r="8077">
          <cell r="A8077">
            <v>44507</v>
          </cell>
          <cell r="B8077">
            <v>0</v>
          </cell>
        </row>
        <row r="8078">
          <cell r="A8078">
            <v>44508</v>
          </cell>
          <cell r="B8078">
            <v>7.6499999999999999E-2</v>
          </cell>
        </row>
        <row r="8079">
          <cell r="A8079">
            <v>44509</v>
          </cell>
          <cell r="B8079">
            <v>7.6499999999999999E-2</v>
          </cell>
        </row>
        <row r="8080">
          <cell r="A8080">
            <v>44510</v>
          </cell>
          <cell r="B8080">
            <v>7.6499999999999999E-2</v>
          </cell>
        </row>
        <row r="8081">
          <cell r="A8081">
            <v>44511</v>
          </cell>
          <cell r="B8081">
            <v>7.6499999999999999E-2</v>
          </cell>
        </row>
        <row r="8082">
          <cell r="A8082">
            <v>44512</v>
          </cell>
          <cell r="B8082">
            <v>7.6499999999999999E-2</v>
          </cell>
        </row>
        <row r="8083">
          <cell r="A8083">
            <v>44513</v>
          </cell>
          <cell r="B8083">
            <v>0</v>
          </cell>
        </row>
        <row r="8084">
          <cell r="A8084">
            <v>44514</v>
          </cell>
          <cell r="B8084">
            <v>0</v>
          </cell>
        </row>
        <row r="8085">
          <cell r="A8085">
            <v>44515</v>
          </cell>
          <cell r="B8085">
            <v>0</v>
          </cell>
        </row>
        <row r="8086">
          <cell r="A8086">
            <v>44516</v>
          </cell>
          <cell r="B8086">
            <v>7.6499999999999999E-2</v>
          </cell>
        </row>
        <row r="8087">
          <cell r="A8087">
            <v>44517</v>
          </cell>
          <cell r="B8087">
            <v>7.6499999999999999E-2</v>
          </cell>
        </row>
        <row r="8088">
          <cell r="A8088">
            <v>44518</v>
          </cell>
          <cell r="B8088">
            <v>7.6499999999999999E-2</v>
          </cell>
        </row>
        <row r="8089">
          <cell r="A8089">
            <v>44519</v>
          </cell>
          <cell r="B8089">
            <v>7.6499999999999999E-2</v>
          </cell>
        </row>
        <row r="8090">
          <cell r="A8090">
            <v>44520</v>
          </cell>
          <cell r="B8090">
            <v>0</v>
          </cell>
        </row>
        <row r="8091">
          <cell r="A8091">
            <v>44521</v>
          </cell>
          <cell r="B8091">
            <v>0</v>
          </cell>
        </row>
        <row r="8092">
          <cell r="A8092">
            <v>44522</v>
          </cell>
          <cell r="B8092">
            <v>7.6499999999999999E-2</v>
          </cell>
        </row>
        <row r="8093">
          <cell r="A8093">
            <v>44523</v>
          </cell>
          <cell r="B8093">
            <v>7.6499999999999999E-2</v>
          </cell>
        </row>
        <row r="8094">
          <cell r="A8094">
            <v>44524</v>
          </cell>
          <cell r="B8094">
            <v>7.6499999999999999E-2</v>
          </cell>
        </row>
        <row r="8095">
          <cell r="A8095">
            <v>44525</v>
          </cell>
          <cell r="B8095">
            <v>7.6499999999999999E-2</v>
          </cell>
        </row>
        <row r="8096">
          <cell r="A8096">
            <v>44526</v>
          </cell>
          <cell r="B8096">
            <v>7.6499999999999999E-2</v>
          </cell>
        </row>
        <row r="8097">
          <cell r="A8097">
            <v>44527</v>
          </cell>
          <cell r="B8097">
            <v>0</v>
          </cell>
        </row>
        <row r="8098">
          <cell r="A8098">
            <v>44528</v>
          </cell>
          <cell r="B8098">
            <v>0</v>
          </cell>
        </row>
        <row r="8099">
          <cell r="A8099">
            <v>44529</v>
          </cell>
          <cell r="B8099">
            <v>7.6499999999999999E-2</v>
          </cell>
        </row>
        <row r="8100">
          <cell r="A8100">
            <v>44530</v>
          </cell>
          <cell r="B8100">
            <v>7.6499999999999999E-2</v>
          </cell>
        </row>
        <row r="8101">
          <cell r="A8101">
            <v>44531</v>
          </cell>
          <cell r="B8101">
            <v>7.6499999999999999E-2</v>
          </cell>
        </row>
        <row r="8102">
          <cell r="A8102">
            <v>44532</v>
          </cell>
          <cell r="B8102">
            <v>7.6499999999999999E-2</v>
          </cell>
        </row>
        <row r="8103">
          <cell r="A8103">
            <v>44533</v>
          </cell>
          <cell r="B8103">
            <v>7.6499999999999999E-2</v>
          </cell>
        </row>
        <row r="8104">
          <cell r="A8104">
            <v>44534</v>
          </cell>
          <cell r="B8104">
            <v>0</v>
          </cell>
        </row>
        <row r="8105">
          <cell r="A8105">
            <v>44535</v>
          </cell>
          <cell r="B8105">
            <v>0</v>
          </cell>
        </row>
        <row r="8106">
          <cell r="A8106">
            <v>44536</v>
          </cell>
          <cell r="B8106">
            <v>7.6499999999999999E-2</v>
          </cell>
        </row>
        <row r="8107">
          <cell r="A8107">
            <v>44537</v>
          </cell>
          <cell r="B8107">
            <v>7.6499999999999999E-2</v>
          </cell>
        </row>
        <row r="8108">
          <cell r="A8108">
            <v>44538</v>
          </cell>
          <cell r="B8108">
            <v>7.6499999999999999E-2</v>
          </cell>
        </row>
        <row r="8109">
          <cell r="A8109">
            <v>44539</v>
          </cell>
          <cell r="B8109">
            <v>9.1499999999999998E-2</v>
          </cell>
        </row>
        <row r="8110">
          <cell r="A8110">
            <v>44540</v>
          </cell>
          <cell r="B8110">
            <v>9.1499999999999998E-2</v>
          </cell>
        </row>
        <row r="8111">
          <cell r="A8111">
            <v>44541</v>
          </cell>
          <cell r="B8111">
            <v>0</v>
          </cell>
        </row>
        <row r="8112">
          <cell r="A8112">
            <v>44542</v>
          </cell>
          <cell r="B8112">
            <v>0</v>
          </cell>
        </row>
        <row r="8113">
          <cell r="A8113">
            <v>44543</v>
          </cell>
          <cell r="B8113">
            <v>9.1499999999999998E-2</v>
          </cell>
        </row>
        <row r="8114">
          <cell r="A8114">
            <v>44544</v>
          </cell>
          <cell r="B8114">
            <v>9.1499999999999998E-2</v>
          </cell>
        </row>
        <row r="8115">
          <cell r="A8115">
            <v>44545</v>
          </cell>
          <cell r="B8115">
            <v>9.1499999999999998E-2</v>
          </cell>
        </row>
        <row r="8116">
          <cell r="A8116">
            <v>44546</v>
          </cell>
          <cell r="B8116">
            <v>9.1499999999999998E-2</v>
          </cell>
        </row>
        <row r="8117">
          <cell r="A8117">
            <v>44547</v>
          </cell>
          <cell r="B8117">
            <v>9.1499999999999998E-2</v>
          </cell>
        </row>
        <row r="8118">
          <cell r="A8118">
            <v>44548</v>
          </cell>
          <cell r="B8118">
            <v>0</v>
          </cell>
        </row>
        <row r="8119">
          <cell r="A8119">
            <v>44549</v>
          </cell>
          <cell r="B8119">
            <v>0</v>
          </cell>
        </row>
        <row r="8120">
          <cell r="A8120">
            <v>44550</v>
          </cell>
          <cell r="B8120">
            <v>9.1499999999999998E-2</v>
          </cell>
        </row>
        <row r="8121">
          <cell r="A8121">
            <v>44551</v>
          </cell>
          <cell r="B8121">
            <v>9.1499999999999998E-2</v>
          </cell>
        </row>
        <row r="8122">
          <cell r="A8122">
            <v>44552</v>
          </cell>
          <cell r="B8122">
            <v>9.1499999999999998E-2</v>
          </cell>
        </row>
        <row r="8123">
          <cell r="A8123">
            <v>44553</v>
          </cell>
          <cell r="B8123">
            <v>9.1499999999999998E-2</v>
          </cell>
        </row>
        <row r="8124">
          <cell r="A8124">
            <v>44554</v>
          </cell>
          <cell r="B8124">
            <v>9.1499999999999998E-2</v>
          </cell>
        </row>
        <row r="8125">
          <cell r="A8125">
            <v>44555</v>
          </cell>
          <cell r="B8125">
            <v>0</v>
          </cell>
        </row>
        <row r="8126">
          <cell r="A8126">
            <v>44556</v>
          </cell>
          <cell r="B8126">
            <v>0</v>
          </cell>
        </row>
        <row r="8127">
          <cell r="A8127">
            <v>44557</v>
          </cell>
          <cell r="B8127">
            <v>9.1499999999999998E-2</v>
          </cell>
        </row>
        <row r="8128">
          <cell r="A8128">
            <v>44558</v>
          </cell>
          <cell r="B8128">
            <v>9.1499999999999998E-2</v>
          </cell>
        </row>
        <row r="8129">
          <cell r="A8129">
            <v>44559</v>
          </cell>
          <cell r="B8129">
            <v>9.1499999999999998E-2</v>
          </cell>
        </row>
        <row r="8130">
          <cell r="A8130">
            <v>44560</v>
          </cell>
          <cell r="B8130">
            <v>9.1499999999999998E-2</v>
          </cell>
        </row>
        <row r="8131">
          <cell r="A8131">
            <v>44561</v>
          </cell>
          <cell r="B8131">
            <v>9.1499999999999998E-2</v>
          </cell>
        </row>
        <row r="8132">
          <cell r="A8132">
            <v>44562</v>
          </cell>
          <cell r="B8132">
            <v>0</v>
          </cell>
        </row>
        <row r="8133">
          <cell r="A8133">
            <v>44563</v>
          </cell>
          <cell r="B8133">
            <v>0</v>
          </cell>
        </row>
        <row r="8134">
          <cell r="A8134">
            <v>44564</v>
          </cell>
          <cell r="B8134">
            <v>9.1499999999999998E-2</v>
          </cell>
        </row>
        <row r="8135">
          <cell r="A8135">
            <v>44565</v>
          </cell>
          <cell r="B8135">
            <v>9.1499999999999998E-2</v>
          </cell>
        </row>
        <row r="8136">
          <cell r="A8136">
            <v>44566</v>
          </cell>
          <cell r="B8136">
            <v>9.1499999999999998E-2</v>
          </cell>
        </row>
        <row r="8137">
          <cell r="A8137">
            <v>44567</v>
          </cell>
          <cell r="B8137">
            <v>9.1499999999999998E-2</v>
          </cell>
        </row>
        <row r="8138">
          <cell r="A8138">
            <v>44568</v>
          </cell>
          <cell r="B8138">
            <v>9.1499999999999998E-2</v>
          </cell>
        </row>
        <row r="8139">
          <cell r="A8139">
            <v>44569</v>
          </cell>
          <cell r="B8139">
            <v>0</v>
          </cell>
        </row>
        <row r="8140">
          <cell r="A8140">
            <v>44570</v>
          </cell>
          <cell r="B8140">
            <v>0</v>
          </cell>
        </row>
        <row r="8141">
          <cell r="A8141">
            <v>44571</v>
          </cell>
          <cell r="B8141">
            <v>9.1499999999999998E-2</v>
          </cell>
        </row>
        <row r="8142">
          <cell r="A8142">
            <v>44572</v>
          </cell>
          <cell r="B8142">
            <v>9.1499999999999998E-2</v>
          </cell>
        </row>
        <row r="8143">
          <cell r="A8143">
            <v>44573</v>
          </cell>
          <cell r="B8143">
            <v>9.1499999999999998E-2</v>
          </cell>
        </row>
        <row r="8144">
          <cell r="A8144">
            <v>44574</v>
          </cell>
          <cell r="B8144">
            <v>9.1499999999999998E-2</v>
          </cell>
        </row>
        <row r="8145">
          <cell r="A8145">
            <v>44575</v>
          </cell>
          <cell r="B8145">
            <v>9.1499999999999998E-2</v>
          </cell>
        </row>
        <row r="8146">
          <cell r="A8146">
            <v>44576</v>
          </cell>
          <cell r="B8146">
            <v>0</v>
          </cell>
        </row>
        <row r="8147">
          <cell r="A8147">
            <v>44577</v>
          </cell>
          <cell r="B8147">
            <v>0</v>
          </cell>
        </row>
        <row r="8148">
          <cell r="A8148">
            <v>44578</v>
          </cell>
          <cell r="B8148">
            <v>9.1499999999999998E-2</v>
          </cell>
        </row>
        <row r="8149">
          <cell r="A8149">
            <v>44579</v>
          </cell>
          <cell r="B8149">
            <v>9.1499999999999998E-2</v>
          </cell>
        </row>
        <row r="8150">
          <cell r="A8150">
            <v>44580</v>
          </cell>
          <cell r="B8150">
            <v>9.1499999999999998E-2</v>
          </cell>
        </row>
        <row r="8151">
          <cell r="A8151">
            <v>44581</v>
          </cell>
          <cell r="B8151">
            <v>9.1499999999999998E-2</v>
          </cell>
        </row>
        <row r="8152">
          <cell r="A8152">
            <v>44582</v>
          </cell>
          <cell r="B8152">
            <v>9.1499999999999998E-2</v>
          </cell>
        </row>
        <row r="8153">
          <cell r="A8153">
            <v>44583</v>
          </cell>
          <cell r="B8153">
            <v>0</v>
          </cell>
        </row>
        <row r="8154">
          <cell r="A8154">
            <v>44584</v>
          </cell>
          <cell r="B8154">
            <v>0</v>
          </cell>
        </row>
        <row r="8155">
          <cell r="A8155">
            <v>44585</v>
          </cell>
          <cell r="B8155">
            <v>9.1499999999999998E-2</v>
          </cell>
        </row>
        <row r="8156">
          <cell r="A8156">
            <v>44586</v>
          </cell>
          <cell r="B8156">
            <v>9.1499999999999998E-2</v>
          </cell>
        </row>
        <row r="8157">
          <cell r="A8157">
            <v>44587</v>
          </cell>
          <cell r="B8157">
            <v>9.1499999999999998E-2</v>
          </cell>
        </row>
        <row r="8158">
          <cell r="A8158">
            <v>44588</v>
          </cell>
          <cell r="B8158">
            <v>9.1499999999999998E-2</v>
          </cell>
        </row>
        <row r="8159">
          <cell r="A8159">
            <v>44589</v>
          </cell>
          <cell r="B8159">
            <v>9.1499999999999998E-2</v>
          </cell>
        </row>
        <row r="8160">
          <cell r="A8160">
            <v>44590</v>
          </cell>
          <cell r="B8160">
            <v>0</v>
          </cell>
        </row>
        <row r="8161">
          <cell r="A8161">
            <v>44591</v>
          </cell>
          <cell r="B8161">
            <v>0</v>
          </cell>
        </row>
        <row r="8162">
          <cell r="A8162">
            <v>44592</v>
          </cell>
          <cell r="B8162">
            <v>9.1499999999999998E-2</v>
          </cell>
        </row>
        <row r="8163">
          <cell r="A8163">
            <v>44593</v>
          </cell>
          <cell r="B8163">
            <v>9.1499999999999998E-2</v>
          </cell>
        </row>
        <row r="8164">
          <cell r="A8164">
            <v>44594</v>
          </cell>
          <cell r="B8164">
            <v>9.1499999999999998E-2</v>
          </cell>
        </row>
        <row r="8165">
          <cell r="A8165">
            <v>44595</v>
          </cell>
          <cell r="B8165">
            <v>0.1065</v>
          </cell>
        </row>
        <row r="8166">
          <cell r="A8166">
            <v>44596</v>
          </cell>
          <cell r="B8166">
            <v>0.1065</v>
          </cell>
        </row>
        <row r="8167">
          <cell r="A8167">
            <v>44597</v>
          </cell>
          <cell r="B8167">
            <v>0</v>
          </cell>
        </row>
        <row r="8168">
          <cell r="A8168">
            <v>44598</v>
          </cell>
          <cell r="B8168">
            <v>0</v>
          </cell>
        </row>
        <row r="8169">
          <cell r="A8169">
            <v>44599</v>
          </cell>
          <cell r="B8169">
            <v>0.1065</v>
          </cell>
        </row>
        <row r="8170">
          <cell r="A8170">
            <v>44600</v>
          </cell>
          <cell r="B8170">
            <v>0.1065</v>
          </cell>
        </row>
        <row r="8171">
          <cell r="A8171">
            <v>44601</v>
          </cell>
          <cell r="B8171">
            <v>0.1065</v>
          </cell>
        </row>
        <row r="8172">
          <cell r="A8172">
            <v>44602</v>
          </cell>
          <cell r="B8172">
            <v>0.1065</v>
          </cell>
        </row>
        <row r="8173">
          <cell r="A8173">
            <v>44603</v>
          </cell>
          <cell r="B8173">
            <v>0.1065</v>
          </cell>
        </row>
        <row r="8174">
          <cell r="A8174">
            <v>44604</v>
          </cell>
          <cell r="B8174">
            <v>0</v>
          </cell>
        </row>
        <row r="8175">
          <cell r="A8175">
            <v>44605</v>
          </cell>
          <cell r="B8175">
            <v>0</v>
          </cell>
        </row>
        <row r="8176">
          <cell r="A8176">
            <v>44606</v>
          </cell>
          <cell r="B8176">
            <v>0.1065</v>
          </cell>
        </row>
        <row r="8177">
          <cell r="A8177">
            <v>44607</v>
          </cell>
          <cell r="B8177">
            <v>0.1065</v>
          </cell>
        </row>
        <row r="8178">
          <cell r="A8178">
            <v>44608</v>
          </cell>
          <cell r="B8178">
            <v>0.1065</v>
          </cell>
        </row>
        <row r="8179">
          <cell r="A8179">
            <v>44609</v>
          </cell>
          <cell r="B8179">
            <v>0.1065</v>
          </cell>
        </row>
        <row r="8180">
          <cell r="A8180">
            <v>44610</v>
          </cell>
          <cell r="B8180">
            <v>0.1065</v>
          </cell>
        </row>
        <row r="8181">
          <cell r="A8181">
            <v>44611</v>
          </cell>
          <cell r="B8181">
            <v>0</v>
          </cell>
        </row>
        <row r="8182">
          <cell r="A8182">
            <v>44612</v>
          </cell>
          <cell r="B8182">
            <v>0</v>
          </cell>
        </row>
        <row r="8183">
          <cell r="A8183">
            <v>44613</v>
          </cell>
          <cell r="B8183">
            <v>0.1065</v>
          </cell>
        </row>
        <row r="8184">
          <cell r="A8184">
            <v>44614</v>
          </cell>
          <cell r="B8184">
            <v>0.1065</v>
          </cell>
        </row>
        <row r="8185">
          <cell r="A8185">
            <v>44615</v>
          </cell>
          <cell r="B8185">
            <v>0.1065</v>
          </cell>
        </row>
        <row r="8186">
          <cell r="A8186">
            <v>44616</v>
          </cell>
          <cell r="B8186">
            <v>0.1065</v>
          </cell>
        </row>
        <row r="8187">
          <cell r="A8187">
            <v>44617</v>
          </cell>
          <cell r="B8187">
            <v>0.1065</v>
          </cell>
        </row>
        <row r="8188">
          <cell r="A8188">
            <v>44618</v>
          </cell>
          <cell r="B8188">
            <v>0</v>
          </cell>
        </row>
        <row r="8189">
          <cell r="A8189">
            <v>44619</v>
          </cell>
          <cell r="B8189">
            <v>0</v>
          </cell>
        </row>
        <row r="8190">
          <cell r="A8190">
            <v>44620</v>
          </cell>
          <cell r="B8190">
            <v>0</v>
          </cell>
        </row>
        <row r="8191">
          <cell r="A8191">
            <v>44621</v>
          </cell>
          <cell r="B8191">
            <v>0</v>
          </cell>
        </row>
        <row r="8192">
          <cell r="A8192">
            <v>44622</v>
          </cell>
          <cell r="B8192">
            <v>0.1065</v>
          </cell>
        </row>
        <row r="8193">
          <cell r="A8193">
            <v>44623</v>
          </cell>
          <cell r="B8193">
            <v>0.1065</v>
          </cell>
        </row>
        <row r="8194">
          <cell r="A8194">
            <v>44624</v>
          </cell>
          <cell r="B8194">
            <v>0.1065</v>
          </cell>
        </row>
        <row r="8195">
          <cell r="A8195">
            <v>44625</v>
          </cell>
          <cell r="B8195">
            <v>0</v>
          </cell>
        </row>
        <row r="8196">
          <cell r="A8196">
            <v>44626</v>
          </cell>
          <cell r="B8196">
            <v>0</v>
          </cell>
        </row>
        <row r="8197">
          <cell r="A8197">
            <v>44627</v>
          </cell>
          <cell r="B8197">
            <v>0.1065</v>
          </cell>
        </row>
        <row r="8198">
          <cell r="A8198">
            <v>44628</v>
          </cell>
          <cell r="B8198">
            <v>0.1065</v>
          </cell>
        </row>
        <row r="8199">
          <cell r="A8199">
            <v>44629</v>
          </cell>
          <cell r="B8199">
            <v>0.1065</v>
          </cell>
        </row>
        <row r="8200">
          <cell r="A8200">
            <v>44630</v>
          </cell>
          <cell r="B8200">
            <v>0.1065</v>
          </cell>
        </row>
        <row r="8201">
          <cell r="A8201">
            <v>44631</v>
          </cell>
          <cell r="B8201">
            <v>0.1065</v>
          </cell>
        </row>
        <row r="8202">
          <cell r="A8202">
            <v>44632</v>
          </cell>
          <cell r="B8202">
            <v>0</v>
          </cell>
        </row>
        <row r="8203">
          <cell r="A8203">
            <v>44633</v>
          </cell>
          <cell r="B8203">
            <v>0</v>
          </cell>
        </row>
        <row r="8204">
          <cell r="A8204">
            <v>44634</v>
          </cell>
          <cell r="B8204">
            <v>0.1065</v>
          </cell>
        </row>
        <row r="8205">
          <cell r="A8205">
            <v>44635</v>
          </cell>
          <cell r="B8205">
            <v>0.1065</v>
          </cell>
        </row>
        <row r="8206">
          <cell r="A8206">
            <v>44636</v>
          </cell>
          <cell r="B8206">
            <v>0.1065</v>
          </cell>
        </row>
        <row r="8207">
          <cell r="A8207">
            <v>44637</v>
          </cell>
          <cell r="B8207">
            <v>0.11649999999999999</v>
          </cell>
        </row>
        <row r="8208">
          <cell r="A8208">
            <v>44638</v>
          </cell>
          <cell r="B8208">
            <v>0.11649999999999999</v>
          </cell>
        </row>
        <row r="8209">
          <cell r="A8209">
            <v>44639</v>
          </cell>
          <cell r="B8209">
            <v>0</v>
          </cell>
        </row>
        <row r="8210">
          <cell r="A8210">
            <v>44640</v>
          </cell>
          <cell r="B8210">
            <v>0</v>
          </cell>
        </row>
        <row r="8211">
          <cell r="A8211">
            <v>44641</v>
          </cell>
          <cell r="B8211">
            <v>0.11649999999999999</v>
          </cell>
        </row>
        <row r="8212">
          <cell r="A8212">
            <v>44642</v>
          </cell>
          <cell r="B8212">
            <v>0.11649999999999999</v>
          </cell>
        </row>
        <row r="8213">
          <cell r="A8213">
            <v>44643</v>
          </cell>
          <cell r="B8213">
            <v>0.11649999999999999</v>
          </cell>
        </row>
        <row r="8214">
          <cell r="A8214">
            <v>44644</v>
          </cell>
          <cell r="B8214">
            <v>0.11649999999999999</v>
          </cell>
        </row>
        <row r="8215">
          <cell r="A8215">
            <v>44645</v>
          </cell>
          <cell r="B8215">
            <v>0.11649999999999999</v>
          </cell>
        </row>
        <row r="8216">
          <cell r="A8216">
            <v>44646</v>
          </cell>
          <cell r="B8216">
            <v>0</v>
          </cell>
        </row>
        <row r="8217">
          <cell r="A8217">
            <v>44647</v>
          </cell>
          <cell r="B8217">
            <v>0</v>
          </cell>
        </row>
        <row r="8218">
          <cell r="A8218">
            <v>44648</v>
          </cell>
          <cell r="B8218">
            <v>0.11649999999999999</v>
          </cell>
        </row>
        <row r="8219">
          <cell r="A8219">
            <v>44649</v>
          </cell>
          <cell r="B8219">
            <v>0.11649999999999999</v>
          </cell>
        </row>
        <row r="8220">
          <cell r="A8220">
            <v>44650</v>
          </cell>
          <cell r="B8220">
            <v>0.11649999999999999</v>
          </cell>
        </row>
        <row r="8221">
          <cell r="A8221">
            <v>44651</v>
          </cell>
          <cell r="B8221">
            <v>0.11649999999999999</v>
          </cell>
        </row>
        <row r="8222">
          <cell r="A8222">
            <v>44652</v>
          </cell>
          <cell r="B8222">
            <v>0.11649999999999999</v>
          </cell>
        </row>
        <row r="8223">
          <cell r="A8223">
            <v>44653</v>
          </cell>
          <cell r="B8223">
            <v>0</v>
          </cell>
        </row>
        <row r="8224">
          <cell r="A8224">
            <v>44654</v>
          </cell>
          <cell r="B8224">
            <v>0</v>
          </cell>
        </row>
        <row r="8225">
          <cell r="A8225">
            <v>44655</v>
          </cell>
          <cell r="B8225">
            <v>0.11649999999999999</v>
          </cell>
        </row>
        <row r="8226">
          <cell r="A8226">
            <v>44656</v>
          </cell>
          <cell r="B8226">
            <v>0.11649999999999999</v>
          </cell>
        </row>
        <row r="8227">
          <cell r="A8227">
            <v>44657</v>
          </cell>
          <cell r="B8227">
            <v>0.11649999999999999</v>
          </cell>
        </row>
        <row r="8228">
          <cell r="A8228">
            <v>44658</v>
          </cell>
          <cell r="B8228">
            <v>0.11649999999999999</v>
          </cell>
        </row>
        <row r="8229">
          <cell r="A8229">
            <v>44659</v>
          </cell>
          <cell r="B8229">
            <v>0.11649999999999999</v>
          </cell>
        </row>
        <row r="8230">
          <cell r="A8230">
            <v>44660</v>
          </cell>
          <cell r="B8230">
            <v>0</v>
          </cell>
        </row>
        <row r="8231">
          <cell r="A8231">
            <v>44661</v>
          </cell>
          <cell r="B8231">
            <v>0</v>
          </cell>
        </row>
        <row r="8232">
          <cell r="A8232">
            <v>44662</v>
          </cell>
          <cell r="B8232">
            <v>0.11649999999999999</v>
          </cell>
        </row>
        <row r="8233">
          <cell r="A8233">
            <v>44663</v>
          </cell>
          <cell r="B8233">
            <v>0.11649999999999999</v>
          </cell>
        </row>
        <row r="8234">
          <cell r="A8234">
            <v>44664</v>
          </cell>
          <cell r="B8234">
            <v>0.11649999999999999</v>
          </cell>
        </row>
        <row r="8235">
          <cell r="A8235">
            <v>44665</v>
          </cell>
          <cell r="B8235">
            <v>0.11649999999999999</v>
          </cell>
        </row>
        <row r="8236">
          <cell r="A8236">
            <v>44666</v>
          </cell>
          <cell r="B8236">
            <v>0</v>
          </cell>
        </row>
        <row r="8237">
          <cell r="A8237">
            <v>44667</v>
          </cell>
          <cell r="B8237">
            <v>0</v>
          </cell>
        </row>
        <row r="8238">
          <cell r="A8238">
            <v>44668</v>
          </cell>
          <cell r="B8238">
            <v>0</v>
          </cell>
        </row>
        <row r="8239">
          <cell r="A8239">
            <v>44669</v>
          </cell>
          <cell r="B8239">
            <v>0.11649999999999999</v>
          </cell>
        </row>
        <row r="8240">
          <cell r="A8240">
            <v>44670</v>
          </cell>
          <cell r="B8240">
            <v>0.11649999999999999</v>
          </cell>
        </row>
        <row r="8241">
          <cell r="A8241">
            <v>44671</v>
          </cell>
          <cell r="B8241">
            <v>0.11649999999999999</v>
          </cell>
        </row>
        <row r="8242">
          <cell r="A8242">
            <v>44672</v>
          </cell>
          <cell r="B8242">
            <v>0</v>
          </cell>
        </row>
        <row r="8243">
          <cell r="A8243">
            <v>44673</v>
          </cell>
          <cell r="B8243">
            <v>0.11649999999999999</v>
          </cell>
        </row>
        <row r="8244">
          <cell r="A8244">
            <v>44674</v>
          </cell>
          <cell r="B8244">
            <v>0</v>
          </cell>
        </row>
        <row r="8245">
          <cell r="A8245">
            <v>44675</v>
          </cell>
          <cell r="B8245">
            <v>0</v>
          </cell>
        </row>
        <row r="8246">
          <cell r="A8246">
            <v>44676</v>
          </cell>
          <cell r="B8246">
            <v>0.11649999999999999</v>
          </cell>
        </row>
        <row r="8247">
          <cell r="A8247">
            <v>44677</v>
          </cell>
          <cell r="B8247">
            <v>0.11649999999999999</v>
          </cell>
        </row>
        <row r="8248">
          <cell r="A8248">
            <v>44678</v>
          </cell>
          <cell r="B8248">
            <v>0.11649999999999999</v>
          </cell>
        </row>
        <row r="8249">
          <cell r="A8249">
            <v>44679</v>
          </cell>
          <cell r="B8249">
            <v>0.11649999999999999</v>
          </cell>
        </row>
        <row r="8250">
          <cell r="A8250">
            <v>44680</v>
          </cell>
          <cell r="B8250">
            <v>0.11649999999999999</v>
          </cell>
        </row>
        <row r="8251">
          <cell r="A8251">
            <v>44681</v>
          </cell>
          <cell r="B8251">
            <v>0</v>
          </cell>
        </row>
        <row r="8252">
          <cell r="A8252">
            <v>44682</v>
          </cell>
          <cell r="B8252">
            <v>0</v>
          </cell>
        </row>
        <row r="8253">
          <cell r="A8253">
            <v>44683</v>
          </cell>
          <cell r="B8253">
            <v>0.11649999999999999</v>
          </cell>
        </row>
        <row r="8254">
          <cell r="A8254">
            <v>44684</v>
          </cell>
          <cell r="B8254">
            <v>0.11649999999999999</v>
          </cell>
        </row>
        <row r="8255">
          <cell r="A8255">
            <v>44685</v>
          </cell>
          <cell r="B8255">
            <v>0.11649999999999999</v>
          </cell>
        </row>
        <row r="8256">
          <cell r="A8256">
            <v>44686</v>
          </cell>
          <cell r="B8256">
            <v>0.1265</v>
          </cell>
        </row>
        <row r="8257">
          <cell r="A8257">
            <v>44687</v>
          </cell>
          <cell r="B8257">
            <v>0.1265</v>
          </cell>
        </row>
        <row r="8258">
          <cell r="A8258">
            <v>44688</v>
          </cell>
          <cell r="B8258">
            <v>0</v>
          </cell>
        </row>
        <row r="8259">
          <cell r="A8259">
            <v>44689</v>
          </cell>
          <cell r="B8259">
            <v>0</v>
          </cell>
        </row>
        <row r="8260">
          <cell r="A8260">
            <v>44690</v>
          </cell>
          <cell r="B8260">
            <v>0.1265</v>
          </cell>
        </row>
        <row r="8261">
          <cell r="A8261">
            <v>44691</v>
          </cell>
          <cell r="B8261">
            <v>0.1265</v>
          </cell>
        </row>
        <row r="8262">
          <cell r="A8262">
            <v>44692</v>
          </cell>
          <cell r="B8262">
            <v>0.1265</v>
          </cell>
        </row>
        <row r="8263">
          <cell r="A8263">
            <v>44693</v>
          </cell>
          <cell r="B8263">
            <v>0.1265</v>
          </cell>
        </row>
        <row r="8264">
          <cell r="A8264">
            <v>44694</v>
          </cell>
          <cell r="B8264">
            <v>0.1265</v>
          </cell>
        </row>
        <row r="8265">
          <cell r="A8265">
            <v>44695</v>
          </cell>
          <cell r="B8265">
            <v>0</v>
          </cell>
        </row>
        <row r="8266">
          <cell r="A8266">
            <v>44696</v>
          </cell>
          <cell r="B8266">
            <v>0</v>
          </cell>
        </row>
        <row r="8267">
          <cell r="A8267">
            <v>44697</v>
          </cell>
          <cell r="B8267">
            <v>0.1265</v>
          </cell>
        </row>
        <row r="8268">
          <cell r="A8268">
            <v>44698</v>
          </cell>
          <cell r="B8268">
            <v>0.1265</v>
          </cell>
        </row>
        <row r="8269">
          <cell r="A8269">
            <v>44699</v>
          </cell>
          <cell r="B8269">
            <v>0.1265</v>
          </cell>
        </row>
        <row r="8270">
          <cell r="A8270">
            <v>44700</v>
          </cell>
          <cell r="B8270">
            <v>0.1265</v>
          </cell>
        </row>
        <row r="8271">
          <cell r="A8271">
            <v>44701</v>
          </cell>
          <cell r="B8271">
            <v>0.1265</v>
          </cell>
        </row>
        <row r="8272">
          <cell r="A8272">
            <v>44702</v>
          </cell>
          <cell r="B8272">
            <v>0</v>
          </cell>
        </row>
        <row r="8273">
          <cell r="A8273">
            <v>44703</v>
          </cell>
          <cell r="B8273">
            <v>0</v>
          </cell>
        </row>
        <row r="8274">
          <cell r="A8274">
            <v>44704</v>
          </cell>
          <cell r="B8274">
            <v>0.1265</v>
          </cell>
        </row>
        <row r="8275">
          <cell r="A8275">
            <v>44705</v>
          </cell>
          <cell r="B8275">
            <v>0.1265</v>
          </cell>
        </row>
        <row r="8276">
          <cell r="A8276">
            <v>44706</v>
          </cell>
          <cell r="B8276">
            <v>0.1265</v>
          </cell>
        </row>
        <row r="8277">
          <cell r="A8277">
            <v>44707</v>
          </cell>
          <cell r="B8277">
            <v>0.1265</v>
          </cell>
        </row>
        <row r="8278">
          <cell r="A8278">
            <v>44708</v>
          </cell>
          <cell r="B8278">
            <v>0.1265</v>
          </cell>
        </row>
        <row r="8279">
          <cell r="A8279">
            <v>44709</v>
          </cell>
          <cell r="B8279">
            <v>0</v>
          </cell>
        </row>
        <row r="8280">
          <cell r="A8280">
            <v>44710</v>
          </cell>
          <cell r="B8280">
            <v>0</v>
          </cell>
        </row>
        <row r="8281">
          <cell r="A8281">
            <v>44711</v>
          </cell>
          <cell r="B8281">
            <v>0.1265</v>
          </cell>
        </row>
        <row r="8282">
          <cell r="A8282">
            <v>44712</v>
          </cell>
          <cell r="B8282">
            <v>0.1265</v>
          </cell>
        </row>
        <row r="8283">
          <cell r="A8283">
            <v>44713</v>
          </cell>
          <cell r="B8283">
            <v>0.1265</v>
          </cell>
        </row>
        <row r="8284">
          <cell r="A8284">
            <v>44714</v>
          </cell>
          <cell r="B8284">
            <v>0.1265</v>
          </cell>
        </row>
        <row r="8285">
          <cell r="A8285">
            <v>44715</v>
          </cell>
          <cell r="B8285">
            <v>0.1265</v>
          </cell>
        </row>
        <row r="8286">
          <cell r="A8286">
            <v>44716</v>
          </cell>
          <cell r="B8286">
            <v>0</v>
          </cell>
        </row>
        <row r="8287">
          <cell r="A8287">
            <v>44717</v>
          </cell>
          <cell r="B8287">
            <v>0</v>
          </cell>
        </row>
        <row r="8288">
          <cell r="A8288">
            <v>44718</v>
          </cell>
          <cell r="B8288">
            <v>0.1265</v>
          </cell>
        </row>
        <row r="8289">
          <cell r="A8289">
            <v>44719</v>
          </cell>
          <cell r="B8289">
            <v>0.1265</v>
          </cell>
        </row>
        <row r="8290">
          <cell r="A8290">
            <v>44720</v>
          </cell>
          <cell r="B8290">
            <v>0.1265</v>
          </cell>
        </row>
        <row r="8291">
          <cell r="A8291">
            <v>44721</v>
          </cell>
          <cell r="B8291">
            <v>0.1265</v>
          </cell>
        </row>
        <row r="8292">
          <cell r="A8292">
            <v>44722</v>
          </cell>
          <cell r="B8292">
            <v>0.1265</v>
          </cell>
        </row>
        <row r="8293">
          <cell r="A8293">
            <v>44723</v>
          </cell>
          <cell r="B8293">
            <v>0</v>
          </cell>
        </row>
        <row r="8294">
          <cell r="A8294">
            <v>44724</v>
          </cell>
          <cell r="B8294">
            <v>0</v>
          </cell>
        </row>
        <row r="8295">
          <cell r="A8295">
            <v>44725</v>
          </cell>
          <cell r="B8295">
            <v>0.1265</v>
          </cell>
        </row>
        <row r="8296">
          <cell r="A8296">
            <v>44726</v>
          </cell>
          <cell r="B8296">
            <v>0.1265</v>
          </cell>
        </row>
        <row r="8297">
          <cell r="A8297">
            <v>44727</v>
          </cell>
          <cell r="B8297">
            <v>0.1265</v>
          </cell>
        </row>
        <row r="8298">
          <cell r="A8298">
            <v>44728</v>
          </cell>
          <cell r="B8298">
            <v>0</v>
          </cell>
        </row>
        <row r="8299">
          <cell r="A8299">
            <v>44729</v>
          </cell>
          <cell r="B8299">
            <v>0.13150000000000001</v>
          </cell>
        </row>
        <row r="8300">
          <cell r="A8300">
            <v>44730</v>
          </cell>
          <cell r="B8300">
            <v>0</v>
          </cell>
        </row>
        <row r="8301">
          <cell r="A8301">
            <v>44731</v>
          </cell>
          <cell r="B8301">
            <v>0</v>
          </cell>
        </row>
        <row r="8302">
          <cell r="A8302">
            <v>44732</v>
          </cell>
          <cell r="B8302">
            <v>0.13150000000000001</v>
          </cell>
        </row>
        <row r="8303">
          <cell r="A8303">
            <v>44733</v>
          </cell>
          <cell r="B8303">
            <v>0.13150000000000001</v>
          </cell>
        </row>
        <row r="8304">
          <cell r="A8304">
            <v>44734</v>
          </cell>
          <cell r="B8304">
            <v>0.13150000000000001</v>
          </cell>
        </row>
        <row r="8305">
          <cell r="A8305">
            <v>44735</v>
          </cell>
          <cell r="B8305">
            <v>0.13150000000000001</v>
          </cell>
        </row>
        <row r="8306">
          <cell r="A8306">
            <v>44736</v>
          </cell>
          <cell r="B8306">
            <v>0.13150000000000001</v>
          </cell>
        </row>
        <row r="8307">
          <cell r="A8307">
            <v>44737</v>
          </cell>
          <cell r="B8307">
            <v>0</v>
          </cell>
        </row>
        <row r="8308">
          <cell r="A8308">
            <v>44738</v>
          </cell>
          <cell r="B8308">
            <v>0</v>
          </cell>
        </row>
        <row r="8309">
          <cell r="A8309">
            <v>44739</v>
          </cell>
          <cell r="B8309">
            <v>0.13150000000000001</v>
          </cell>
        </row>
        <row r="8310">
          <cell r="A8310">
            <v>44740</v>
          </cell>
          <cell r="B8310">
            <v>0.13150000000000001</v>
          </cell>
        </row>
        <row r="8311">
          <cell r="A8311">
            <v>44741</v>
          </cell>
          <cell r="B8311">
            <v>0.13150000000000001</v>
          </cell>
        </row>
        <row r="8312">
          <cell r="A8312">
            <v>44742</v>
          </cell>
          <cell r="B8312">
            <v>0.13150000000000001</v>
          </cell>
        </row>
        <row r="8313">
          <cell r="A8313">
            <v>44743</v>
          </cell>
          <cell r="B8313">
            <v>0.13150000000000001</v>
          </cell>
        </row>
        <row r="8314">
          <cell r="A8314">
            <v>44744</v>
          </cell>
          <cell r="B8314">
            <v>0</v>
          </cell>
        </row>
        <row r="8315">
          <cell r="A8315">
            <v>44745</v>
          </cell>
          <cell r="B8315">
            <v>0</v>
          </cell>
        </row>
        <row r="8316">
          <cell r="A8316">
            <v>44746</v>
          </cell>
          <cell r="B8316">
            <v>0.13150000000000001</v>
          </cell>
        </row>
        <row r="8317">
          <cell r="A8317">
            <v>44747</v>
          </cell>
          <cell r="B8317">
            <v>0.13150000000000001</v>
          </cell>
        </row>
        <row r="8318">
          <cell r="A8318">
            <v>44748</v>
          </cell>
          <cell r="B8318">
            <v>0.13150000000000001</v>
          </cell>
        </row>
        <row r="8319">
          <cell r="A8319">
            <v>44749</v>
          </cell>
          <cell r="B8319">
            <v>0.13150000000000001</v>
          </cell>
        </row>
        <row r="8320">
          <cell r="A8320">
            <v>44750</v>
          </cell>
          <cell r="B8320">
            <v>0.13150000000000001</v>
          </cell>
        </row>
        <row r="8321">
          <cell r="A8321">
            <v>44751</v>
          </cell>
          <cell r="B8321">
            <v>0</v>
          </cell>
        </row>
        <row r="8322">
          <cell r="A8322">
            <v>44752</v>
          </cell>
          <cell r="B8322">
            <v>0</v>
          </cell>
        </row>
        <row r="8323">
          <cell r="A8323">
            <v>44753</v>
          </cell>
          <cell r="B8323">
            <v>0.13150000000000001</v>
          </cell>
        </row>
        <row r="8324">
          <cell r="A8324">
            <v>44754</v>
          </cell>
          <cell r="B8324">
            <v>0.13150000000000001</v>
          </cell>
        </row>
        <row r="8325">
          <cell r="A8325">
            <v>44755</v>
          </cell>
          <cell r="B8325">
            <v>0.13150000000000001</v>
          </cell>
        </row>
        <row r="8326">
          <cell r="A8326">
            <v>44756</v>
          </cell>
          <cell r="B8326">
            <v>0.13150000000000001</v>
          </cell>
        </row>
        <row r="8327">
          <cell r="A8327">
            <v>44757</v>
          </cell>
          <cell r="B8327">
            <v>0.13150000000000001</v>
          </cell>
        </row>
        <row r="8328">
          <cell r="A8328">
            <v>44758</v>
          </cell>
          <cell r="B8328">
            <v>0</v>
          </cell>
        </row>
        <row r="8329">
          <cell r="A8329">
            <v>44759</v>
          </cell>
          <cell r="B8329">
            <v>0</v>
          </cell>
        </row>
        <row r="8330">
          <cell r="A8330">
            <v>44760</v>
          </cell>
          <cell r="B8330">
            <v>0.13150000000000001</v>
          </cell>
        </row>
        <row r="8331">
          <cell r="A8331">
            <v>44761</v>
          </cell>
          <cell r="B8331">
            <v>0.13150000000000001</v>
          </cell>
        </row>
        <row r="8332">
          <cell r="A8332">
            <v>44762</v>
          </cell>
          <cell r="B8332">
            <v>0.13150000000000001</v>
          </cell>
        </row>
        <row r="8333">
          <cell r="A8333">
            <v>44763</v>
          </cell>
          <cell r="B8333">
            <v>0.13150000000000001</v>
          </cell>
        </row>
        <row r="8334">
          <cell r="A8334">
            <v>44764</v>
          </cell>
          <cell r="B8334">
            <v>0.13150000000000001</v>
          </cell>
        </row>
        <row r="8335">
          <cell r="A8335">
            <v>44765</v>
          </cell>
          <cell r="B8335">
            <v>0</v>
          </cell>
        </row>
        <row r="8336">
          <cell r="A8336">
            <v>44766</v>
          </cell>
          <cell r="B8336">
            <v>0</v>
          </cell>
        </row>
        <row r="8337">
          <cell r="A8337">
            <v>44767</v>
          </cell>
          <cell r="B8337">
            <v>0.13150000000000001</v>
          </cell>
        </row>
        <row r="8338">
          <cell r="A8338">
            <v>44768</v>
          </cell>
          <cell r="B8338">
            <v>0.13150000000000001</v>
          </cell>
        </row>
        <row r="8339">
          <cell r="A8339">
            <v>44769</v>
          </cell>
          <cell r="B8339">
            <v>0.13150000000000001</v>
          </cell>
        </row>
        <row r="8340">
          <cell r="A8340">
            <v>44770</v>
          </cell>
          <cell r="B8340">
            <v>0.13150000000000001</v>
          </cell>
        </row>
        <row r="8341">
          <cell r="A8341">
            <v>44771</v>
          </cell>
          <cell r="B8341">
            <v>0.13150000000000001</v>
          </cell>
        </row>
        <row r="8342">
          <cell r="A8342">
            <v>44772</v>
          </cell>
          <cell r="B8342">
            <v>0</v>
          </cell>
        </row>
        <row r="8343">
          <cell r="A8343">
            <v>44773</v>
          </cell>
          <cell r="B8343">
            <v>0</v>
          </cell>
        </row>
        <row r="8344">
          <cell r="A8344">
            <v>44774</v>
          </cell>
          <cell r="B8344">
            <v>0.13150000000000001</v>
          </cell>
        </row>
        <row r="8345">
          <cell r="A8345">
            <v>44775</v>
          </cell>
          <cell r="B8345">
            <v>0.13150000000000001</v>
          </cell>
        </row>
        <row r="8346">
          <cell r="A8346">
            <v>44776</v>
          </cell>
          <cell r="B8346">
            <v>0.13150000000000001</v>
          </cell>
        </row>
        <row r="8347">
          <cell r="A8347">
            <v>44777</v>
          </cell>
          <cell r="B8347">
            <v>0.13650000000000001</v>
          </cell>
        </row>
        <row r="8348">
          <cell r="A8348">
            <v>44778</v>
          </cell>
          <cell r="B8348">
            <v>0.13650000000000001</v>
          </cell>
        </row>
        <row r="8349">
          <cell r="A8349">
            <v>44779</v>
          </cell>
          <cell r="B8349">
            <v>0</v>
          </cell>
        </row>
        <row r="8350">
          <cell r="A8350">
            <v>44780</v>
          </cell>
          <cell r="B8350">
            <v>0</v>
          </cell>
        </row>
        <row r="8351">
          <cell r="A8351">
            <v>44781</v>
          </cell>
          <cell r="B8351">
            <v>0.13650000000000001</v>
          </cell>
        </row>
        <row r="8352">
          <cell r="A8352">
            <v>44782</v>
          </cell>
          <cell r="B8352">
            <v>0.13650000000000001</v>
          </cell>
        </row>
        <row r="8353">
          <cell r="A8353">
            <v>44783</v>
          </cell>
          <cell r="B8353">
            <v>0.13650000000000001</v>
          </cell>
        </row>
        <row r="8354">
          <cell r="A8354">
            <v>44784</v>
          </cell>
          <cell r="B8354">
            <v>0.13650000000000001</v>
          </cell>
        </row>
        <row r="8355">
          <cell r="A8355">
            <v>44785</v>
          </cell>
          <cell r="B8355">
            <v>0.13650000000000001</v>
          </cell>
        </row>
        <row r="8356">
          <cell r="A8356">
            <v>44786</v>
          </cell>
          <cell r="B8356">
            <v>0</v>
          </cell>
        </row>
        <row r="8357">
          <cell r="A8357">
            <v>44787</v>
          </cell>
          <cell r="B8357">
            <v>0</v>
          </cell>
        </row>
        <row r="8358">
          <cell r="A8358">
            <v>44788</v>
          </cell>
          <cell r="B8358">
            <v>0.13650000000000001</v>
          </cell>
        </row>
        <row r="8359">
          <cell r="A8359">
            <v>44789</v>
          </cell>
          <cell r="B8359">
            <v>0.13650000000000001</v>
          </cell>
        </row>
        <row r="8360">
          <cell r="A8360">
            <v>44790</v>
          </cell>
          <cell r="B8360">
            <v>0.13650000000000001</v>
          </cell>
        </row>
        <row r="8361">
          <cell r="A8361">
            <v>44791</v>
          </cell>
          <cell r="B8361">
            <v>0.13650000000000001</v>
          </cell>
        </row>
        <row r="8362">
          <cell r="A8362">
            <v>44792</v>
          </cell>
          <cell r="B8362">
            <v>0.13650000000000001</v>
          </cell>
        </row>
        <row r="8363">
          <cell r="A8363">
            <v>44793</v>
          </cell>
          <cell r="B8363">
            <v>0</v>
          </cell>
        </row>
        <row r="8364">
          <cell r="A8364">
            <v>44794</v>
          </cell>
          <cell r="B8364">
            <v>0</v>
          </cell>
        </row>
        <row r="8365">
          <cell r="A8365">
            <v>44795</v>
          </cell>
          <cell r="B8365">
            <v>0.13650000000000001</v>
          </cell>
        </row>
        <row r="8366">
          <cell r="A8366">
            <v>44796</v>
          </cell>
          <cell r="B8366">
            <v>0.13650000000000001</v>
          </cell>
        </row>
        <row r="8367">
          <cell r="A8367">
            <v>44797</v>
          </cell>
          <cell r="B8367">
            <v>0.13650000000000001</v>
          </cell>
        </row>
        <row r="8368">
          <cell r="A8368">
            <v>44798</v>
          </cell>
          <cell r="B8368">
            <v>0.13650000000000001</v>
          </cell>
        </row>
        <row r="8369">
          <cell r="A8369">
            <v>44799</v>
          </cell>
          <cell r="B8369">
            <v>0.13650000000000001</v>
          </cell>
        </row>
        <row r="8370">
          <cell r="A8370">
            <v>44800</v>
          </cell>
          <cell r="B8370">
            <v>0</v>
          </cell>
        </row>
        <row r="8371">
          <cell r="A8371">
            <v>44801</v>
          </cell>
          <cell r="B8371">
            <v>0</v>
          </cell>
        </row>
        <row r="8372">
          <cell r="A8372">
            <v>44802</v>
          </cell>
          <cell r="B8372">
            <v>0.13650000000000001</v>
          </cell>
        </row>
        <row r="8373">
          <cell r="A8373">
            <v>44803</v>
          </cell>
          <cell r="B8373">
            <v>0.13650000000000001</v>
          </cell>
        </row>
        <row r="8374">
          <cell r="A8374">
            <v>44804</v>
          </cell>
          <cell r="B8374">
            <v>0.13650000000000001</v>
          </cell>
        </row>
        <row r="8375">
          <cell r="A8375">
            <v>44805</v>
          </cell>
          <cell r="B8375">
            <v>0.13650000000000001</v>
          </cell>
        </row>
        <row r="8376">
          <cell r="A8376">
            <v>44806</v>
          </cell>
          <cell r="B8376">
            <v>0.13650000000000001</v>
          </cell>
        </row>
        <row r="8377">
          <cell r="A8377">
            <v>44807</v>
          </cell>
          <cell r="B8377">
            <v>0</v>
          </cell>
        </row>
        <row r="8378">
          <cell r="A8378">
            <v>44808</v>
          </cell>
          <cell r="B8378">
            <v>0</v>
          </cell>
        </row>
        <row r="8379">
          <cell r="A8379">
            <v>44809</v>
          </cell>
          <cell r="B8379">
            <v>0.13650000000000001</v>
          </cell>
        </row>
        <row r="8380">
          <cell r="A8380">
            <v>44810</v>
          </cell>
          <cell r="B8380">
            <v>0.13650000000000001</v>
          </cell>
        </row>
        <row r="8381">
          <cell r="A8381">
            <v>44811</v>
          </cell>
          <cell r="B8381">
            <v>0</v>
          </cell>
        </row>
        <row r="8382">
          <cell r="A8382">
            <v>44812</v>
          </cell>
          <cell r="B8382">
            <v>0.13650000000000001</v>
          </cell>
        </row>
        <row r="8383">
          <cell r="A8383">
            <v>44813</v>
          </cell>
          <cell r="B8383">
            <v>0.13650000000000001</v>
          </cell>
        </row>
        <row r="8384">
          <cell r="A8384">
            <v>44814</v>
          </cell>
          <cell r="B8384">
            <v>0</v>
          </cell>
        </row>
        <row r="8385">
          <cell r="A8385">
            <v>44815</v>
          </cell>
          <cell r="B8385">
            <v>0</v>
          </cell>
        </row>
        <row r="8386">
          <cell r="A8386">
            <v>44816</v>
          </cell>
          <cell r="B8386">
            <v>0.13650000000000001</v>
          </cell>
        </row>
        <row r="8387">
          <cell r="A8387">
            <v>44817</v>
          </cell>
          <cell r="B8387">
            <v>0.13650000000000001</v>
          </cell>
        </row>
        <row r="8388">
          <cell r="A8388">
            <v>44818</v>
          </cell>
          <cell r="B8388">
            <v>0.13650000000000001</v>
          </cell>
        </row>
        <row r="8389">
          <cell r="A8389">
            <v>44819</v>
          </cell>
          <cell r="B8389">
            <v>0.13650000000000001</v>
          </cell>
        </row>
        <row r="8390">
          <cell r="A8390">
            <v>44820</v>
          </cell>
          <cell r="B8390">
            <v>0.13650000000000001</v>
          </cell>
        </row>
        <row r="8391">
          <cell r="A8391">
            <v>44821</v>
          </cell>
          <cell r="B8391">
            <v>0</v>
          </cell>
        </row>
        <row r="8392">
          <cell r="A8392">
            <v>44822</v>
          </cell>
          <cell r="B8392">
            <v>0</v>
          </cell>
        </row>
        <row r="8393">
          <cell r="A8393">
            <v>44823</v>
          </cell>
          <cell r="B8393">
            <v>0.13650000000000001</v>
          </cell>
        </row>
        <row r="8394">
          <cell r="A8394">
            <v>44824</v>
          </cell>
          <cell r="B8394">
            <v>0.13650000000000001</v>
          </cell>
        </row>
        <row r="8395">
          <cell r="A8395">
            <v>44825</v>
          </cell>
          <cell r="B8395">
            <v>0.13650000000000001</v>
          </cell>
        </row>
        <row r="8396">
          <cell r="A8396">
            <v>44826</v>
          </cell>
          <cell r="B8396">
            <v>0.13650000000000001</v>
          </cell>
        </row>
        <row r="8397">
          <cell r="A8397">
            <v>44827</v>
          </cell>
          <cell r="B8397">
            <v>0.13650000000000001</v>
          </cell>
        </row>
        <row r="8398">
          <cell r="A8398">
            <v>44828</v>
          </cell>
          <cell r="B8398">
            <v>0</v>
          </cell>
        </row>
        <row r="8399">
          <cell r="A8399">
            <v>44829</v>
          </cell>
          <cell r="B8399">
            <v>0</v>
          </cell>
        </row>
        <row r="8400">
          <cell r="A8400">
            <v>44830</v>
          </cell>
          <cell r="B8400">
            <v>0.13650000000000001</v>
          </cell>
        </row>
        <row r="8401">
          <cell r="A8401">
            <v>44831</v>
          </cell>
          <cell r="B8401">
            <v>0.13650000000000001</v>
          </cell>
        </row>
        <row r="8402">
          <cell r="A8402">
            <v>44832</v>
          </cell>
          <cell r="B8402">
            <v>0.13650000000000001</v>
          </cell>
        </row>
        <row r="8403">
          <cell r="A8403">
            <v>44833</v>
          </cell>
          <cell r="B8403">
            <v>0.13650000000000001</v>
          </cell>
        </row>
        <row r="8404">
          <cell r="A8404">
            <v>44834</v>
          </cell>
          <cell r="B8404">
            <v>0.13650000000000001</v>
          </cell>
        </row>
        <row r="8405">
          <cell r="A8405">
            <v>44835</v>
          </cell>
          <cell r="B8405">
            <v>0</v>
          </cell>
        </row>
        <row r="8406">
          <cell r="A8406">
            <v>44836</v>
          </cell>
          <cell r="B8406">
            <v>0</v>
          </cell>
        </row>
        <row r="8407">
          <cell r="A8407">
            <v>44837</v>
          </cell>
          <cell r="B8407">
            <v>0.13650000000000001</v>
          </cell>
        </row>
        <row r="8408">
          <cell r="A8408">
            <v>44838</v>
          </cell>
          <cell r="B8408">
            <v>0.13650000000000001</v>
          </cell>
        </row>
        <row r="8409">
          <cell r="A8409">
            <v>44839</v>
          </cell>
          <cell r="B8409">
            <v>0.13650000000000001</v>
          </cell>
        </row>
        <row r="8410">
          <cell r="A8410">
            <v>44840</v>
          </cell>
          <cell r="B8410">
            <v>0.13650000000000001</v>
          </cell>
        </row>
        <row r="8411">
          <cell r="A8411">
            <v>44841</v>
          </cell>
          <cell r="B8411">
            <v>0.13650000000000001</v>
          </cell>
        </row>
        <row r="8412">
          <cell r="A8412">
            <v>44842</v>
          </cell>
          <cell r="B8412">
            <v>0</v>
          </cell>
        </row>
        <row r="8413">
          <cell r="A8413">
            <v>44843</v>
          </cell>
          <cell r="B8413">
            <v>0</v>
          </cell>
        </row>
        <row r="8414">
          <cell r="A8414">
            <v>44844</v>
          </cell>
          <cell r="B8414">
            <v>0.13650000000000001</v>
          </cell>
        </row>
        <row r="8415">
          <cell r="A8415">
            <v>44845</v>
          </cell>
          <cell r="B8415">
            <v>0.13650000000000001</v>
          </cell>
        </row>
        <row r="8416">
          <cell r="A8416">
            <v>44846</v>
          </cell>
          <cell r="B8416">
            <v>0</v>
          </cell>
        </row>
        <row r="8417">
          <cell r="A8417">
            <v>44847</v>
          </cell>
          <cell r="B8417">
            <v>0.13650000000000001</v>
          </cell>
        </row>
        <row r="8418">
          <cell r="A8418">
            <v>44848</v>
          </cell>
          <cell r="B8418">
            <v>0.13650000000000001</v>
          </cell>
        </row>
        <row r="8419">
          <cell r="A8419">
            <v>44849</v>
          </cell>
          <cell r="B8419">
            <v>0</v>
          </cell>
        </row>
        <row r="8420">
          <cell r="A8420">
            <v>44850</v>
          </cell>
          <cell r="B8420">
            <v>0</v>
          </cell>
        </row>
        <row r="8421">
          <cell r="A8421">
            <v>44851</v>
          </cell>
          <cell r="B8421">
            <v>0.13650000000000001</v>
          </cell>
        </row>
        <row r="8422">
          <cell r="A8422">
            <v>44852</v>
          </cell>
          <cell r="B8422">
            <v>0.13650000000000001</v>
          </cell>
        </row>
        <row r="8423">
          <cell r="A8423">
            <v>44853</v>
          </cell>
          <cell r="B8423">
            <v>0.13650000000000001</v>
          </cell>
        </row>
        <row r="8424">
          <cell r="A8424">
            <v>44854</v>
          </cell>
          <cell r="B8424">
            <v>0.13650000000000001</v>
          </cell>
        </row>
        <row r="8425">
          <cell r="A8425">
            <v>44855</v>
          </cell>
          <cell r="B8425">
            <v>0.13650000000000001</v>
          </cell>
        </row>
        <row r="8426">
          <cell r="A8426">
            <v>44856</v>
          </cell>
          <cell r="B8426">
            <v>0</v>
          </cell>
        </row>
        <row r="8427">
          <cell r="A8427">
            <v>44857</v>
          </cell>
          <cell r="B8427">
            <v>0</v>
          </cell>
        </row>
        <row r="8428">
          <cell r="A8428">
            <v>44858</v>
          </cell>
          <cell r="B8428">
            <v>0.13650000000000001</v>
          </cell>
        </row>
        <row r="8429">
          <cell r="A8429">
            <v>44859</v>
          </cell>
          <cell r="B8429">
            <v>0.13650000000000001</v>
          </cell>
        </row>
        <row r="8430">
          <cell r="A8430">
            <v>44860</v>
          </cell>
          <cell r="B8430">
            <v>0.13650000000000001</v>
          </cell>
        </row>
        <row r="8431">
          <cell r="A8431">
            <v>44861</v>
          </cell>
          <cell r="B8431">
            <v>0.13650000000000001</v>
          </cell>
        </row>
        <row r="8432">
          <cell r="A8432">
            <v>44862</v>
          </cell>
          <cell r="B8432">
            <v>0.13650000000000001</v>
          </cell>
        </row>
        <row r="8433">
          <cell r="A8433">
            <v>44863</v>
          </cell>
          <cell r="B8433">
            <v>0</v>
          </cell>
        </row>
        <row r="8434">
          <cell r="A8434">
            <v>44864</v>
          </cell>
          <cell r="B8434">
            <v>0</v>
          </cell>
        </row>
        <row r="8435">
          <cell r="A8435">
            <v>44865</v>
          </cell>
          <cell r="B8435">
            <v>0.13650000000000001</v>
          </cell>
        </row>
        <row r="8436">
          <cell r="A8436">
            <v>44866</v>
          </cell>
          <cell r="B8436">
            <v>0.13650000000000001</v>
          </cell>
        </row>
        <row r="8437">
          <cell r="A8437">
            <v>44867</v>
          </cell>
          <cell r="B8437">
            <v>0</v>
          </cell>
        </row>
        <row r="8438">
          <cell r="A8438">
            <v>44868</v>
          </cell>
          <cell r="B8438">
            <v>0.13650000000000001</v>
          </cell>
        </row>
        <row r="8439">
          <cell r="A8439">
            <v>44869</v>
          </cell>
          <cell r="B8439">
            <v>0.13650000000000001</v>
          </cell>
        </row>
        <row r="8440">
          <cell r="A8440">
            <v>44870</v>
          </cell>
          <cell r="B8440">
            <v>0</v>
          </cell>
        </row>
        <row r="8441">
          <cell r="A8441">
            <v>44871</v>
          </cell>
          <cell r="B8441">
            <v>0</v>
          </cell>
        </row>
        <row r="8442">
          <cell r="A8442">
            <v>44872</v>
          </cell>
          <cell r="B8442">
            <v>0.13650000000000001</v>
          </cell>
        </row>
        <row r="8443">
          <cell r="A8443">
            <v>44873</v>
          </cell>
          <cell r="B8443">
            <v>0.13650000000000001</v>
          </cell>
        </row>
        <row r="8444">
          <cell r="A8444">
            <v>44874</v>
          </cell>
          <cell r="B8444">
            <v>0.13650000000000001</v>
          </cell>
        </row>
        <row r="8445">
          <cell r="A8445">
            <v>44875</v>
          </cell>
          <cell r="B8445">
            <v>0.13650000000000001</v>
          </cell>
        </row>
        <row r="8446">
          <cell r="A8446">
            <v>44876</v>
          </cell>
          <cell r="B8446">
            <v>0.13650000000000001</v>
          </cell>
        </row>
        <row r="8447">
          <cell r="A8447">
            <v>44877</v>
          </cell>
          <cell r="B8447">
            <v>0</v>
          </cell>
        </row>
        <row r="8448">
          <cell r="A8448">
            <v>44878</v>
          </cell>
          <cell r="B8448">
            <v>0</v>
          </cell>
        </row>
        <row r="8449">
          <cell r="A8449">
            <v>44879</v>
          </cell>
          <cell r="B8449">
            <v>0.13650000000000001</v>
          </cell>
        </row>
        <row r="8450">
          <cell r="A8450">
            <v>44880</v>
          </cell>
          <cell r="B8450">
            <v>0</v>
          </cell>
        </row>
        <row r="8451">
          <cell r="A8451">
            <v>44881</v>
          </cell>
          <cell r="B8451">
            <v>0.13650000000000001</v>
          </cell>
        </row>
        <row r="8452">
          <cell r="A8452">
            <v>44882</v>
          </cell>
          <cell r="B8452">
            <v>0.13650000000000001</v>
          </cell>
        </row>
        <row r="8453">
          <cell r="A8453">
            <v>44883</v>
          </cell>
          <cell r="B8453">
            <v>0.13650000000000001</v>
          </cell>
        </row>
        <row r="8454">
          <cell r="A8454">
            <v>44884</v>
          </cell>
          <cell r="B8454">
            <v>0</v>
          </cell>
        </row>
        <row r="8455">
          <cell r="A8455">
            <v>44885</v>
          </cell>
          <cell r="B8455">
            <v>0</v>
          </cell>
        </row>
        <row r="8456">
          <cell r="A8456">
            <v>44886</v>
          </cell>
          <cell r="B8456">
            <v>0.13650000000000001</v>
          </cell>
        </row>
        <row r="8457">
          <cell r="A8457">
            <v>44887</v>
          </cell>
          <cell r="B8457">
            <v>0.13650000000000001</v>
          </cell>
        </row>
        <row r="8458">
          <cell r="A8458">
            <v>44888</v>
          </cell>
          <cell r="B8458">
            <v>0.13650000000000001</v>
          </cell>
        </row>
        <row r="8459">
          <cell r="A8459">
            <v>44889</v>
          </cell>
          <cell r="B8459">
            <v>0.13650000000000001</v>
          </cell>
        </row>
        <row r="8460">
          <cell r="A8460">
            <v>44890</v>
          </cell>
          <cell r="B8460">
            <v>0.13650000000000001</v>
          </cell>
        </row>
        <row r="8461">
          <cell r="A8461">
            <v>44891</v>
          </cell>
          <cell r="B8461">
            <v>0</v>
          </cell>
        </row>
        <row r="8462">
          <cell r="A8462">
            <v>44892</v>
          </cell>
          <cell r="B8462">
            <v>0</v>
          </cell>
        </row>
        <row r="8463">
          <cell r="A8463">
            <v>44893</v>
          </cell>
          <cell r="B8463">
            <v>0.13650000000000001</v>
          </cell>
        </row>
        <row r="8464">
          <cell r="A8464">
            <v>44894</v>
          </cell>
          <cell r="B8464">
            <v>0.13650000000000001</v>
          </cell>
        </row>
        <row r="8465">
          <cell r="A8465">
            <v>44895</v>
          </cell>
          <cell r="B8465">
            <v>0.13650000000000001</v>
          </cell>
        </row>
        <row r="8466">
          <cell r="A8466">
            <v>44896</v>
          </cell>
          <cell r="B8466">
            <v>0.13650000000000001</v>
          </cell>
        </row>
        <row r="8467">
          <cell r="A8467">
            <v>44897</v>
          </cell>
          <cell r="B8467">
            <v>0.13650000000000001</v>
          </cell>
        </row>
        <row r="8468">
          <cell r="A8468">
            <v>44898</v>
          </cell>
          <cell r="B8468">
            <v>0</v>
          </cell>
        </row>
        <row r="8469">
          <cell r="A8469">
            <v>44899</v>
          </cell>
          <cell r="B8469">
            <v>0</v>
          </cell>
        </row>
        <row r="8470">
          <cell r="A8470">
            <v>44900</v>
          </cell>
          <cell r="B8470">
            <v>0.13650000000000001</v>
          </cell>
        </row>
        <row r="8471">
          <cell r="A8471">
            <v>44901</v>
          </cell>
          <cell r="B8471">
            <v>0.13650000000000001</v>
          </cell>
        </row>
        <row r="8472">
          <cell r="A8472">
            <v>44902</v>
          </cell>
          <cell r="B8472">
            <v>0.13650000000000001</v>
          </cell>
        </row>
        <row r="8473">
          <cell r="A8473">
            <v>44903</v>
          </cell>
          <cell r="B8473">
            <v>0.13650000000000001</v>
          </cell>
        </row>
        <row r="8474">
          <cell r="A8474">
            <v>44904</v>
          </cell>
          <cell r="B8474">
            <v>0.13650000000000001</v>
          </cell>
        </row>
        <row r="8475">
          <cell r="A8475">
            <v>44905</v>
          </cell>
          <cell r="B8475">
            <v>0</v>
          </cell>
        </row>
        <row r="8476">
          <cell r="A8476">
            <v>44906</v>
          </cell>
          <cell r="B8476">
            <v>0</v>
          </cell>
        </row>
        <row r="8477">
          <cell r="A8477">
            <v>44907</v>
          </cell>
          <cell r="B8477">
            <v>0.13650000000000001</v>
          </cell>
        </row>
        <row r="8478">
          <cell r="A8478">
            <v>44908</v>
          </cell>
          <cell r="B8478">
            <v>0.13650000000000001</v>
          </cell>
        </row>
        <row r="8479">
          <cell r="A8479">
            <v>44909</v>
          </cell>
          <cell r="B8479">
            <v>0.13650000000000001</v>
          </cell>
        </row>
        <row r="8480">
          <cell r="A8480">
            <v>44910</v>
          </cell>
          <cell r="B8480">
            <v>0.13650000000000001</v>
          </cell>
        </row>
        <row r="8481">
          <cell r="A8481">
            <v>44911</v>
          </cell>
          <cell r="B8481">
            <v>0.13650000000000001</v>
          </cell>
        </row>
        <row r="8482">
          <cell r="A8482">
            <v>44912</v>
          </cell>
          <cell r="B8482">
            <v>0</v>
          </cell>
        </row>
        <row r="8483">
          <cell r="A8483">
            <v>44913</v>
          </cell>
          <cell r="B8483">
            <v>0</v>
          </cell>
        </row>
        <row r="8484">
          <cell r="A8484">
            <v>44914</v>
          </cell>
          <cell r="B8484">
            <v>0.13650000000000001</v>
          </cell>
        </row>
        <row r="8485">
          <cell r="A8485">
            <v>44915</v>
          </cell>
          <cell r="B8485">
            <v>0.13650000000000001</v>
          </cell>
        </row>
        <row r="8486">
          <cell r="A8486">
            <v>44916</v>
          </cell>
          <cell r="B8486">
            <v>0.13650000000000001</v>
          </cell>
        </row>
        <row r="8487">
          <cell r="A8487">
            <v>44917</v>
          </cell>
          <cell r="B8487">
            <v>0.13650000000000001</v>
          </cell>
        </row>
        <row r="8488">
          <cell r="A8488">
            <v>44918</v>
          </cell>
          <cell r="B8488">
            <v>0.13650000000000001</v>
          </cell>
        </row>
        <row r="8489">
          <cell r="A8489">
            <v>44919</v>
          </cell>
          <cell r="B8489">
            <v>0</v>
          </cell>
        </row>
        <row r="8490">
          <cell r="A8490">
            <v>44920</v>
          </cell>
          <cell r="B8490">
            <v>0</v>
          </cell>
        </row>
        <row r="8491">
          <cell r="A8491">
            <v>44921</v>
          </cell>
          <cell r="B8491">
            <v>0.13650000000000001</v>
          </cell>
        </row>
        <row r="8492">
          <cell r="A8492">
            <v>44922</v>
          </cell>
          <cell r="B8492">
            <v>0.13650000000000001</v>
          </cell>
        </row>
        <row r="8493">
          <cell r="A8493">
            <v>44923</v>
          </cell>
          <cell r="B8493">
            <v>0.13650000000000001</v>
          </cell>
        </row>
        <row r="8494">
          <cell r="A8494">
            <v>44924</v>
          </cell>
          <cell r="B8494">
            <v>0.13650000000000001</v>
          </cell>
        </row>
        <row r="8495">
          <cell r="A8495">
            <v>44925</v>
          </cell>
          <cell r="B8495">
            <v>0.13650000000000001</v>
          </cell>
        </row>
        <row r="8496">
          <cell r="A8496">
            <v>44926</v>
          </cell>
          <cell r="B8496">
            <v>0</v>
          </cell>
        </row>
        <row r="8497">
          <cell r="A8497">
            <v>44927</v>
          </cell>
          <cell r="B8497">
            <v>0</v>
          </cell>
        </row>
        <row r="8498">
          <cell r="A8498">
            <v>44928</v>
          </cell>
          <cell r="B8498">
            <v>0.13650000000000001</v>
          </cell>
        </row>
        <row r="8499">
          <cell r="A8499">
            <v>44929</v>
          </cell>
          <cell r="B8499">
            <v>0.13650000000000001</v>
          </cell>
        </row>
        <row r="8500">
          <cell r="A8500">
            <v>44930</v>
          </cell>
          <cell r="B8500">
            <v>0.13650000000000001</v>
          </cell>
        </row>
        <row r="8501">
          <cell r="A8501">
            <v>44931</v>
          </cell>
          <cell r="B8501">
            <v>0.13650000000000001</v>
          </cell>
        </row>
        <row r="8502">
          <cell r="A8502">
            <v>44932</v>
          </cell>
          <cell r="B8502">
            <v>0.13650000000000001</v>
          </cell>
        </row>
        <row r="8503">
          <cell r="A8503">
            <v>44933</v>
          </cell>
          <cell r="B8503">
            <v>0</v>
          </cell>
        </row>
        <row r="8504">
          <cell r="A8504">
            <v>44934</v>
          </cell>
          <cell r="B8504">
            <v>0</v>
          </cell>
        </row>
        <row r="8505">
          <cell r="A8505">
            <v>44935</v>
          </cell>
          <cell r="B8505">
            <v>0.13650000000000001</v>
          </cell>
        </row>
        <row r="8506">
          <cell r="A8506">
            <v>44936</v>
          </cell>
          <cell r="B8506">
            <v>0.13650000000000001</v>
          </cell>
        </row>
        <row r="8507">
          <cell r="A8507">
            <v>44937</v>
          </cell>
          <cell r="B8507">
            <v>0.13650000000000001</v>
          </cell>
        </row>
        <row r="8508">
          <cell r="A8508">
            <v>44938</v>
          </cell>
          <cell r="B8508">
            <v>0.13650000000000001</v>
          </cell>
        </row>
        <row r="8509">
          <cell r="A8509">
            <v>44939</v>
          </cell>
          <cell r="B8509">
            <v>0.13650000000000001</v>
          </cell>
        </row>
        <row r="8510">
          <cell r="A8510">
            <v>44940</v>
          </cell>
          <cell r="B8510">
            <v>0</v>
          </cell>
        </row>
        <row r="8511">
          <cell r="A8511">
            <v>44941</v>
          </cell>
          <cell r="B8511">
            <v>0</v>
          </cell>
        </row>
        <row r="8512">
          <cell r="A8512">
            <v>44942</v>
          </cell>
          <cell r="B8512">
            <v>0.13650000000000001</v>
          </cell>
        </row>
        <row r="8513">
          <cell r="A8513">
            <v>44943</v>
          </cell>
          <cell r="B8513">
            <v>0.13650000000000001</v>
          </cell>
        </row>
        <row r="8514">
          <cell r="A8514">
            <v>44944</v>
          </cell>
          <cell r="B8514">
            <v>0.13650000000000001</v>
          </cell>
        </row>
        <row r="8515">
          <cell r="A8515">
            <v>44945</v>
          </cell>
          <cell r="B8515">
            <v>0.13650000000000001</v>
          </cell>
        </row>
        <row r="8516">
          <cell r="A8516">
            <v>44946</v>
          </cell>
          <cell r="B8516">
            <v>0.13650000000000001</v>
          </cell>
        </row>
        <row r="8517">
          <cell r="A8517">
            <v>44947</v>
          </cell>
          <cell r="B8517">
            <v>0</v>
          </cell>
        </row>
        <row r="8518">
          <cell r="A8518">
            <v>44948</v>
          </cell>
          <cell r="B8518">
            <v>0</v>
          </cell>
        </row>
        <row r="8519">
          <cell r="A8519">
            <v>44949</v>
          </cell>
          <cell r="B8519">
            <v>0.13650000000000001</v>
          </cell>
        </row>
        <row r="8520">
          <cell r="A8520">
            <v>44950</v>
          </cell>
          <cell r="B8520">
            <v>0.13650000000000001</v>
          </cell>
        </row>
        <row r="8521">
          <cell r="A8521">
            <v>44951</v>
          </cell>
          <cell r="B8521">
            <v>0.13650000000000001</v>
          </cell>
        </row>
        <row r="8522">
          <cell r="A8522">
            <v>44952</v>
          </cell>
          <cell r="B8522">
            <v>0.13650000000000001</v>
          </cell>
        </row>
        <row r="8523">
          <cell r="A8523">
            <v>44953</v>
          </cell>
          <cell r="B8523">
            <v>0.13650000000000001</v>
          </cell>
        </row>
        <row r="8524">
          <cell r="A8524">
            <v>44954</v>
          </cell>
          <cell r="B8524">
            <v>0</v>
          </cell>
        </row>
        <row r="8525">
          <cell r="A8525">
            <v>44955</v>
          </cell>
          <cell r="B8525">
            <v>0</v>
          </cell>
        </row>
        <row r="8526">
          <cell r="A8526">
            <v>44956</v>
          </cell>
          <cell r="B8526">
            <v>0.13650000000000001</v>
          </cell>
        </row>
        <row r="8527">
          <cell r="A8527">
            <v>44957</v>
          </cell>
          <cell r="B8527">
            <v>0.13650000000000001</v>
          </cell>
        </row>
        <row r="8528">
          <cell r="A8528">
            <v>44958</v>
          </cell>
          <cell r="B8528">
            <v>0.13650000000000001</v>
          </cell>
        </row>
        <row r="8529">
          <cell r="A8529">
            <v>44959</v>
          </cell>
          <cell r="B8529">
            <v>0.13650000000000001</v>
          </cell>
        </row>
        <row r="8530">
          <cell r="A8530">
            <v>44960</v>
          </cell>
          <cell r="B8530">
            <v>0.13650000000000001</v>
          </cell>
        </row>
        <row r="8531">
          <cell r="A8531">
            <v>44961</v>
          </cell>
          <cell r="B8531">
            <v>0</v>
          </cell>
        </row>
        <row r="8532">
          <cell r="A8532">
            <v>44962</v>
          </cell>
          <cell r="B8532">
            <v>0</v>
          </cell>
        </row>
        <row r="8533">
          <cell r="A8533">
            <v>44963</v>
          </cell>
          <cell r="B8533">
            <v>0.13650000000000001</v>
          </cell>
        </row>
        <row r="8534">
          <cell r="A8534">
            <v>44964</v>
          </cell>
          <cell r="B8534">
            <v>0.13650000000000001</v>
          </cell>
        </row>
        <row r="8535">
          <cell r="A8535">
            <v>44965</v>
          </cell>
          <cell r="B8535">
            <v>0.13650000000000001</v>
          </cell>
        </row>
        <row r="8536">
          <cell r="A8536">
            <v>44966</v>
          </cell>
          <cell r="B8536">
            <v>0.13650000000000001</v>
          </cell>
        </row>
        <row r="8537">
          <cell r="A8537">
            <v>44967</v>
          </cell>
          <cell r="B8537">
            <v>0.13650000000000001</v>
          </cell>
        </row>
        <row r="8538">
          <cell r="A8538">
            <v>44968</v>
          </cell>
          <cell r="B8538">
            <v>0</v>
          </cell>
        </row>
        <row r="8539">
          <cell r="A8539">
            <v>44969</v>
          </cell>
          <cell r="B8539">
            <v>0</v>
          </cell>
        </row>
        <row r="8540">
          <cell r="A8540">
            <v>44970</v>
          </cell>
          <cell r="B8540">
            <v>0.13650000000000001</v>
          </cell>
        </row>
        <row r="8541">
          <cell r="A8541">
            <v>44971</v>
          </cell>
          <cell r="B8541">
            <v>0.13650000000000001</v>
          </cell>
        </row>
        <row r="8542">
          <cell r="A8542">
            <v>44972</v>
          </cell>
          <cell r="B8542">
            <v>0.13650000000000001</v>
          </cell>
        </row>
        <row r="8543">
          <cell r="A8543">
            <v>44973</v>
          </cell>
          <cell r="B8543">
            <v>0.13650000000000001</v>
          </cell>
        </row>
        <row r="8544">
          <cell r="A8544">
            <v>44974</v>
          </cell>
          <cell r="B8544">
            <v>0.13650000000000001</v>
          </cell>
        </row>
        <row r="8545">
          <cell r="A8545">
            <v>44975</v>
          </cell>
          <cell r="B8545">
            <v>0</v>
          </cell>
        </row>
        <row r="8546">
          <cell r="A8546">
            <v>44976</v>
          </cell>
          <cell r="B8546">
            <v>0</v>
          </cell>
        </row>
        <row r="8547">
          <cell r="A8547">
            <v>44977</v>
          </cell>
          <cell r="B8547">
            <v>0</v>
          </cell>
        </row>
        <row r="8548">
          <cell r="A8548">
            <v>44978</v>
          </cell>
          <cell r="B8548">
            <v>0</v>
          </cell>
        </row>
        <row r="8549">
          <cell r="A8549">
            <v>44979</v>
          </cell>
          <cell r="B8549">
            <v>0.13650000000000001</v>
          </cell>
        </row>
        <row r="8550">
          <cell r="A8550">
            <v>44980</v>
          </cell>
          <cell r="B8550">
            <v>0.13650000000000001</v>
          </cell>
        </row>
        <row r="8551">
          <cell r="A8551">
            <v>44981</v>
          </cell>
          <cell r="B8551">
            <v>0.13650000000000001</v>
          </cell>
        </row>
        <row r="8552">
          <cell r="A8552">
            <v>44982</v>
          </cell>
          <cell r="B8552">
            <v>0</v>
          </cell>
        </row>
        <row r="8553">
          <cell r="A8553">
            <v>44983</v>
          </cell>
          <cell r="B8553">
            <v>0</v>
          </cell>
        </row>
        <row r="8554">
          <cell r="A8554">
            <v>44984</v>
          </cell>
          <cell r="B8554">
            <v>0.13650000000000001</v>
          </cell>
        </row>
        <row r="8555">
          <cell r="A8555">
            <v>44985</v>
          </cell>
          <cell r="B8555">
            <v>0.13650000000000001</v>
          </cell>
        </row>
        <row r="8556">
          <cell r="A8556">
            <v>44986</v>
          </cell>
          <cell r="B8556">
            <v>0.13650000000000001</v>
          </cell>
        </row>
        <row r="8557">
          <cell r="A8557">
            <v>44987</v>
          </cell>
          <cell r="B8557">
            <v>0.13650000000000001</v>
          </cell>
        </row>
        <row r="8558">
          <cell r="A8558">
            <v>44988</v>
          </cell>
          <cell r="B8558">
            <v>0.13650000000000001</v>
          </cell>
        </row>
        <row r="8559">
          <cell r="A8559">
            <v>44989</v>
          </cell>
          <cell r="B8559">
            <v>0</v>
          </cell>
        </row>
        <row r="8560">
          <cell r="A8560">
            <v>44990</v>
          </cell>
          <cell r="B8560">
            <v>0</v>
          </cell>
        </row>
        <row r="8561">
          <cell r="A8561">
            <v>44991</v>
          </cell>
          <cell r="B8561">
            <v>0.13650000000000001</v>
          </cell>
        </row>
        <row r="8562">
          <cell r="A8562">
            <v>44992</v>
          </cell>
          <cell r="B8562">
            <v>0.13650000000000001</v>
          </cell>
        </row>
        <row r="8563">
          <cell r="A8563">
            <v>44993</v>
          </cell>
          <cell r="B8563">
            <v>0.13650000000000001</v>
          </cell>
        </row>
        <row r="8564">
          <cell r="A8564">
            <v>44994</v>
          </cell>
          <cell r="B8564">
            <v>0.13650000000000001</v>
          </cell>
        </row>
        <row r="8565">
          <cell r="A8565">
            <v>44995</v>
          </cell>
          <cell r="B8565">
            <v>0.13650000000000001</v>
          </cell>
        </row>
        <row r="8566">
          <cell r="A8566">
            <v>44996</v>
          </cell>
          <cell r="B8566">
            <v>0</v>
          </cell>
        </row>
        <row r="8567">
          <cell r="A8567">
            <v>44997</v>
          </cell>
          <cell r="B8567">
            <v>0</v>
          </cell>
        </row>
        <row r="8568">
          <cell r="A8568">
            <v>44998</v>
          </cell>
          <cell r="B8568">
            <v>0.13650000000000001</v>
          </cell>
        </row>
        <row r="8569">
          <cell r="A8569">
            <v>44999</v>
          </cell>
          <cell r="B8569">
            <v>0.13650000000000001</v>
          </cell>
        </row>
        <row r="8570">
          <cell r="A8570">
            <v>45000</v>
          </cell>
          <cell r="B8570">
            <v>0.13650000000000001</v>
          </cell>
        </row>
        <row r="8571">
          <cell r="A8571">
            <v>45001</v>
          </cell>
          <cell r="B8571">
            <v>0.13650000000000001</v>
          </cell>
        </row>
        <row r="8572">
          <cell r="A8572">
            <v>45002</v>
          </cell>
          <cell r="B8572">
            <v>0.13650000000000001</v>
          </cell>
        </row>
        <row r="8573">
          <cell r="A8573">
            <v>45003</v>
          </cell>
          <cell r="B8573">
            <v>0</v>
          </cell>
        </row>
        <row r="8574">
          <cell r="A8574">
            <v>45004</v>
          </cell>
          <cell r="B8574">
            <v>0</v>
          </cell>
        </row>
        <row r="8575">
          <cell r="A8575">
            <v>45005</v>
          </cell>
          <cell r="B8575">
            <v>0.13650000000000001</v>
          </cell>
        </row>
        <row r="8576">
          <cell r="A8576">
            <v>45006</v>
          </cell>
          <cell r="B8576">
            <v>0.13650000000000001</v>
          </cell>
        </row>
        <row r="8577">
          <cell r="A8577">
            <v>45007</v>
          </cell>
          <cell r="B8577">
            <v>0.13650000000000001</v>
          </cell>
        </row>
        <row r="8578">
          <cell r="A8578">
            <v>45008</v>
          </cell>
          <cell r="B8578">
            <v>0.13650000000000001</v>
          </cell>
        </row>
        <row r="8579">
          <cell r="A8579">
            <v>45009</v>
          </cell>
          <cell r="B8579">
            <v>0.13650000000000001</v>
          </cell>
        </row>
        <row r="8580">
          <cell r="A8580">
            <v>45010</v>
          </cell>
          <cell r="B8580">
            <v>0</v>
          </cell>
        </row>
        <row r="8581">
          <cell r="A8581">
            <v>45011</v>
          </cell>
          <cell r="B8581">
            <v>0</v>
          </cell>
        </row>
        <row r="8582">
          <cell r="A8582">
            <v>45012</v>
          </cell>
          <cell r="B8582">
            <v>0.13650000000000001</v>
          </cell>
        </row>
        <row r="8583">
          <cell r="A8583">
            <v>45013</v>
          </cell>
          <cell r="B8583">
            <v>0.13650000000000001</v>
          </cell>
        </row>
        <row r="8584">
          <cell r="A8584">
            <v>45014</v>
          </cell>
          <cell r="B8584">
            <v>0.13650000000000001</v>
          </cell>
        </row>
        <row r="8585">
          <cell r="A8585">
            <v>45015</v>
          </cell>
          <cell r="B8585">
            <v>0.13650000000000001</v>
          </cell>
        </row>
        <row r="8586">
          <cell r="A8586">
            <v>45016</v>
          </cell>
          <cell r="B8586">
            <v>0.13650000000000001</v>
          </cell>
        </row>
        <row r="8587">
          <cell r="A8587">
            <v>45017</v>
          </cell>
          <cell r="B8587">
            <v>0</v>
          </cell>
        </row>
        <row r="8588">
          <cell r="A8588">
            <v>45018</v>
          </cell>
          <cell r="B8588">
            <v>0</v>
          </cell>
        </row>
        <row r="8589">
          <cell r="A8589">
            <v>45019</v>
          </cell>
          <cell r="B8589">
            <v>0.13650000000000001</v>
          </cell>
        </row>
        <row r="8590">
          <cell r="A8590">
            <v>45020</v>
          </cell>
          <cell r="B8590">
            <v>0.13650000000000001</v>
          </cell>
        </row>
        <row r="8591">
          <cell r="A8591">
            <v>45021</v>
          </cell>
          <cell r="B8591">
            <v>0.13650000000000001</v>
          </cell>
        </row>
        <row r="8592">
          <cell r="A8592">
            <v>45022</v>
          </cell>
          <cell r="B8592">
            <v>0.13650000000000001</v>
          </cell>
        </row>
        <row r="8593">
          <cell r="A8593">
            <v>45023</v>
          </cell>
          <cell r="B8593">
            <v>0</v>
          </cell>
        </row>
        <row r="8594">
          <cell r="A8594">
            <v>45024</v>
          </cell>
          <cell r="B8594">
            <v>0</v>
          </cell>
        </row>
        <row r="8595">
          <cell r="A8595">
            <v>45025</v>
          </cell>
          <cell r="B8595">
            <v>0</v>
          </cell>
        </row>
        <row r="8596">
          <cell r="A8596">
            <v>45026</v>
          </cell>
          <cell r="B8596">
            <v>0.13650000000000001</v>
          </cell>
        </row>
        <row r="8597">
          <cell r="A8597">
            <v>45027</v>
          </cell>
          <cell r="B8597">
            <v>0.13650000000000001</v>
          </cell>
        </row>
        <row r="8598">
          <cell r="A8598">
            <v>45028</v>
          </cell>
          <cell r="B8598">
            <v>0.13650000000000001</v>
          </cell>
        </row>
        <row r="8599">
          <cell r="A8599">
            <v>45029</v>
          </cell>
          <cell r="B8599">
            <v>0.13650000000000001</v>
          </cell>
        </row>
        <row r="8600">
          <cell r="A8600">
            <v>45030</v>
          </cell>
          <cell r="B8600">
            <v>0.13650000000000001</v>
          </cell>
        </row>
        <row r="8601">
          <cell r="A8601">
            <v>45031</v>
          </cell>
          <cell r="B8601">
            <v>0</v>
          </cell>
        </row>
        <row r="8602">
          <cell r="A8602">
            <v>45032</v>
          </cell>
          <cell r="B8602">
            <v>0</v>
          </cell>
        </row>
        <row r="8603">
          <cell r="A8603">
            <v>45033</v>
          </cell>
          <cell r="B8603">
            <v>0.13650000000000001</v>
          </cell>
        </row>
        <row r="8604">
          <cell r="A8604">
            <v>45034</v>
          </cell>
          <cell r="B8604">
            <v>0.13650000000000001</v>
          </cell>
        </row>
        <row r="8605">
          <cell r="A8605">
            <v>45035</v>
          </cell>
          <cell r="B8605">
            <v>0.13650000000000001</v>
          </cell>
        </row>
        <row r="8606">
          <cell r="A8606">
            <v>45036</v>
          </cell>
          <cell r="B8606">
            <v>0.13650000000000001</v>
          </cell>
        </row>
        <row r="8607">
          <cell r="A8607">
            <v>45037</v>
          </cell>
          <cell r="B8607">
            <v>0</v>
          </cell>
        </row>
        <row r="8608">
          <cell r="A8608">
            <v>45038</v>
          </cell>
          <cell r="B8608">
            <v>0</v>
          </cell>
        </row>
        <row r="8609">
          <cell r="A8609">
            <v>45039</v>
          </cell>
          <cell r="B8609">
            <v>0</v>
          </cell>
        </row>
        <row r="8610">
          <cell r="A8610">
            <v>45040</v>
          </cell>
          <cell r="B8610">
            <v>0.13650000000000001</v>
          </cell>
        </row>
        <row r="8611">
          <cell r="A8611">
            <v>45041</v>
          </cell>
          <cell r="B8611">
            <v>0.13650000000000001</v>
          </cell>
        </row>
        <row r="8612">
          <cell r="A8612">
            <v>45042</v>
          </cell>
          <cell r="B8612">
            <v>0.13650000000000001</v>
          </cell>
        </row>
        <row r="8613">
          <cell r="A8613">
            <v>45043</v>
          </cell>
          <cell r="B8613">
            <v>0.13650000000000001</v>
          </cell>
        </row>
        <row r="8614">
          <cell r="A8614">
            <v>45044</v>
          </cell>
          <cell r="B8614">
            <v>0.13650000000000001</v>
          </cell>
        </row>
        <row r="8615">
          <cell r="A8615">
            <v>45045</v>
          </cell>
          <cell r="B8615">
            <v>0</v>
          </cell>
        </row>
        <row r="8616">
          <cell r="A8616">
            <v>45046</v>
          </cell>
          <cell r="B8616">
            <v>0</v>
          </cell>
        </row>
        <row r="8617">
          <cell r="A8617">
            <v>45047</v>
          </cell>
          <cell r="B8617">
            <v>0</v>
          </cell>
        </row>
        <row r="8618">
          <cell r="A8618">
            <v>45048</v>
          </cell>
          <cell r="B8618">
            <v>0.13650000000000001</v>
          </cell>
        </row>
        <row r="8619">
          <cell r="A8619">
            <v>45049</v>
          </cell>
          <cell r="B8619">
            <v>0.13650000000000001</v>
          </cell>
        </row>
        <row r="8620">
          <cell r="A8620">
            <v>45050</v>
          </cell>
          <cell r="B8620">
            <v>0.13650000000000001</v>
          </cell>
        </row>
        <row r="8621">
          <cell r="A8621">
            <v>45051</v>
          </cell>
          <cell r="B8621">
            <v>0.13650000000000001</v>
          </cell>
        </row>
        <row r="8622">
          <cell r="A8622">
            <v>45052</v>
          </cell>
          <cell r="B8622">
            <v>0</v>
          </cell>
        </row>
        <row r="8623">
          <cell r="A8623">
            <v>45053</v>
          </cell>
          <cell r="B8623">
            <v>0</v>
          </cell>
        </row>
        <row r="8624">
          <cell r="A8624">
            <v>45054</v>
          </cell>
          <cell r="B8624">
            <v>0.13650000000000001</v>
          </cell>
        </row>
        <row r="8625">
          <cell r="A8625">
            <v>45055</v>
          </cell>
          <cell r="B8625">
            <v>0.13650000000000001</v>
          </cell>
        </row>
        <row r="8626">
          <cell r="A8626">
            <v>45056</v>
          </cell>
          <cell r="B8626">
            <v>0.13650000000000001</v>
          </cell>
        </row>
        <row r="8627">
          <cell r="A8627">
            <v>45057</v>
          </cell>
          <cell r="B8627">
            <v>0.13650000000000001</v>
          </cell>
        </row>
        <row r="8628">
          <cell r="A8628">
            <v>45058</v>
          </cell>
          <cell r="B8628">
            <v>0.13650000000000001</v>
          </cell>
        </row>
        <row r="8629">
          <cell r="A8629">
            <v>45059</v>
          </cell>
          <cell r="B8629">
            <v>0</v>
          </cell>
        </row>
        <row r="8630">
          <cell r="A8630">
            <v>45060</v>
          </cell>
          <cell r="B8630">
            <v>0</v>
          </cell>
        </row>
        <row r="8631">
          <cell r="A8631">
            <v>45061</v>
          </cell>
          <cell r="B8631">
            <v>0.13650000000000001</v>
          </cell>
        </row>
        <row r="8632">
          <cell r="A8632">
            <v>45062</v>
          </cell>
          <cell r="B8632">
            <v>0.13650000000000001</v>
          </cell>
        </row>
        <row r="8633">
          <cell r="A8633">
            <v>45063</v>
          </cell>
          <cell r="B8633">
            <v>0.13650000000000001</v>
          </cell>
        </row>
        <row r="8634">
          <cell r="A8634">
            <v>45064</v>
          </cell>
          <cell r="B8634">
            <v>0.13650000000000001</v>
          </cell>
        </row>
        <row r="8635">
          <cell r="A8635">
            <v>45065</v>
          </cell>
          <cell r="B8635">
            <v>0.13650000000000001</v>
          </cell>
        </row>
        <row r="8636">
          <cell r="A8636">
            <v>45066</v>
          </cell>
          <cell r="B8636">
            <v>0</v>
          </cell>
        </row>
        <row r="8637">
          <cell r="A8637">
            <v>45067</v>
          </cell>
          <cell r="B8637">
            <v>0</v>
          </cell>
        </row>
        <row r="8638">
          <cell r="A8638">
            <v>45068</v>
          </cell>
          <cell r="B8638">
            <v>0.13650000000000001</v>
          </cell>
        </row>
        <row r="8639">
          <cell r="A8639">
            <v>45069</v>
          </cell>
          <cell r="B8639">
            <v>0.13650000000000001</v>
          </cell>
        </row>
        <row r="8640">
          <cell r="A8640">
            <v>45070</v>
          </cell>
          <cell r="B8640">
            <v>0.13650000000000001</v>
          </cell>
        </row>
        <row r="8641">
          <cell r="A8641">
            <v>45071</v>
          </cell>
          <cell r="B8641">
            <v>0.13650000000000001</v>
          </cell>
        </row>
        <row r="8642">
          <cell r="A8642">
            <v>45072</v>
          </cell>
          <cell r="B8642">
            <v>0.13650000000000001</v>
          </cell>
        </row>
        <row r="8643">
          <cell r="A8643">
            <v>45073</v>
          </cell>
          <cell r="B8643">
            <v>0</v>
          </cell>
        </row>
        <row r="8644">
          <cell r="A8644">
            <v>45074</v>
          </cell>
          <cell r="B8644">
            <v>0</v>
          </cell>
        </row>
        <row r="8645">
          <cell r="A8645">
            <v>45075</v>
          </cell>
          <cell r="B8645">
            <v>0.13650000000000001</v>
          </cell>
        </row>
        <row r="8646">
          <cell r="A8646">
            <v>45076</v>
          </cell>
          <cell r="B8646">
            <v>0.13650000000000001</v>
          </cell>
        </row>
        <row r="8647">
          <cell r="A8647">
            <v>45077</v>
          </cell>
          <cell r="B8647">
            <v>0.13650000000000001</v>
          </cell>
        </row>
        <row r="8648">
          <cell r="A8648">
            <v>45078</v>
          </cell>
          <cell r="B8648">
            <v>0.13650000000000001</v>
          </cell>
        </row>
        <row r="8649">
          <cell r="A8649">
            <v>45079</v>
          </cell>
          <cell r="B8649">
            <v>0.13650000000000001</v>
          </cell>
        </row>
        <row r="8650">
          <cell r="A8650">
            <v>45080</v>
          </cell>
          <cell r="B8650">
            <v>0</v>
          </cell>
        </row>
        <row r="8651">
          <cell r="A8651">
            <v>45081</v>
          </cell>
          <cell r="B8651">
            <v>0</v>
          </cell>
        </row>
        <row r="8652">
          <cell r="A8652">
            <v>45082</v>
          </cell>
          <cell r="B8652">
            <v>0.13650000000000001</v>
          </cell>
        </row>
        <row r="8653">
          <cell r="A8653">
            <v>45083</v>
          </cell>
          <cell r="B8653">
            <v>0.13650000000000001</v>
          </cell>
        </row>
        <row r="8654">
          <cell r="A8654">
            <v>45084</v>
          </cell>
          <cell r="B8654">
            <v>0.13650000000000001</v>
          </cell>
        </row>
        <row r="8655">
          <cell r="A8655">
            <v>45085</v>
          </cell>
          <cell r="B8655">
            <v>0</v>
          </cell>
        </row>
        <row r="8656">
          <cell r="A8656">
            <v>45086</v>
          </cell>
          <cell r="B8656">
            <v>0.13650000000000001</v>
          </cell>
        </row>
        <row r="8657">
          <cell r="A8657">
            <v>45087</v>
          </cell>
          <cell r="B8657">
            <v>0</v>
          </cell>
        </row>
        <row r="8658">
          <cell r="A8658">
            <v>45088</v>
          </cell>
          <cell r="B8658">
            <v>0</v>
          </cell>
        </row>
        <row r="8659">
          <cell r="A8659">
            <v>45089</v>
          </cell>
          <cell r="B8659">
            <v>0.13650000000000001</v>
          </cell>
        </row>
        <row r="8660">
          <cell r="A8660">
            <v>45090</v>
          </cell>
          <cell r="B8660">
            <v>0.13650000000000001</v>
          </cell>
        </row>
        <row r="8661">
          <cell r="A8661">
            <v>45091</v>
          </cell>
          <cell r="B8661">
            <v>0.13650000000000001</v>
          </cell>
        </row>
        <row r="8662">
          <cell r="A8662">
            <v>45092</v>
          </cell>
          <cell r="B8662">
            <v>0.13650000000000001</v>
          </cell>
        </row>
        <row r="8663">
          <cell r="A8663">
            <v>45093</v>
          </cell>
          <cell r="B8663">
            <v>0.13650000000000001</v>
          </cell>
        </row>
        <row r="8664">
          <cell r="A8664">
            <v>45094</v>
          </cell>
          <cell r="B8664">
            <v>0</v>
          </cell>
        </row>
        <row r="8665">
          <cell r="A8665">
            <v>45095</v>
          </cell>
          <cell r="B8665">
            <v>0</v>
          </cell>
        </row>
        <row r="8666">
          <cell r="A8666">
            <v>45096</v>
          </cell>
          <cell r="B8666">
            <v>0.13650000000000001</v>
          </cell>
        </row>
        <row r="8667">
          <cell r="A8667">
            <v>45097</v>
          </cell>
          <cell r="B8667">
            <v>0.13650000000000001</v>
          </cell>
        </row>
        <row r="8668">
          <cell r="A8668">
            <v>45098</v>
          </cell>
          <cell r="B8668">
            <v>0.13650000000000001</v>
          </cell>
        </row>
        <row r="8669">
          <cell r="A8669">
            <v>45099</v>
          </cell>
          <cell r="B8669">
            <v>0.13650000000000001</v>
          </cell>
        </row>
        <row r="8670">
          <cell r="A8670">
            <v>45100</v>
          </cell>
          <cell r="B8670">
            <v>0.13650000000000001</v>
          </cell>
        </row>
        <row r="8671">
          <cell r="A8671">
            <v>45101</v>
          </cell>
          <cell r="B8671">
            <v>0</v>
          </cell>
        </row>
        <row r="8672">
          <cell r="A8672">
            <v>45102</v>
          </cell>
          <cell r="B8672">
            <v>0</v>
          </cell>
        </row>
        <row r="8673">
          <cell r="A8673">
            <v>45103</v>
          </cell>
          <cell r="B8673">
            <v>0.13650000000000001</v>
          </cell>
        </row>
        <row r="8674">
          <cell r="A8674">
            <v>45104</v>
          </cell>
          <cell r="B8674">
            <v>0.13650000000000001</v>
          </cell>
        </row>
        <row r="8675">
          <cell r="A8675">
            <v>45105</v>
          </cell>
          <cell r="B8675">
            <v>0.13650000000000001</v>
          </cell>
        </row>
        <row r="8676">
          <cell r="A8676">
            <v>45106</v>
          </cell>
          <cell r="B8676">
            <v>0.13650000000000001</v>
          </cell>
        </row>
        <row r="8677">
          <cell r="A8677">
            <v>45107</v>
          </cell>
          <cell r="B8677">
            <v>0.13650000000000001</v>
          </cell>
        </row>
        <row r="8678">
          <cell r="A8678">
            <v>45108</v>
          </cell>
          <cell r="B8678">
            <v>0</v>
          </cell>
        </row>
        <row r="8679">
          <cell r="A8679">
            <v>45109</v>
          </cell>
          <cell r="B8679">
            <v>0</v>
          </cell>
        </row>
        <row r="8680">
          <cell r="A8680">
            <v>45110</v>
          </cell>
          <cell r="B8680">
            <v>0.13650000000000001</v>
          </cell>
        </row>
        <row r="8681">
          <cell r="A8681">
            <v>45111</v>
          </cell>
          <cell r="B8681">
            <v>0.13650000000000001</v>
          </cell>
        </row>
        <row r="8682">
          <cell r="A8682">
            <v>45112</v>
          </cell>
          <cell r="B8682">
            <v>0.13650000000000001</v>
          </cell>
        </row>
        <row r="8683">
          <cell r="A8683">
            <v>45113</v>
          </cell>
          <cell r="B8683">
            <v>0.13650000000000001</v>
          </cell>
        </row>
        <row r="8684">
          <cell r="A8684">
            <v>45114</v>
          </cell>
          <cell r="B8684">
            <v>0.13650000000000001</v>
          </cell>
        </row>
        <row r="8685">
          <cell r="A8685">
            <v>45115</v>
          </cell>
          <cell r="B8685">
            <v>0</v>
          </cell>
        </row>
        <row r="8686">
          <cell r="A8686">
            <v>45116</v>
          </cell>
          <cell r="B8686">
            <v>0</v>
          </cell>
        </row>
        <row r="8687">
          <cell r="A8687">
            <v>45117</v>
          </cell>
          <cell r="B8687">
            <v>0.13650000000000001</v>
          </cell>
        </row>
        <row r="8688">
          <cell r="A8688">
            <v>45118</v>
          </cell>
          <cell r="B8688">
            <v>0.13650000000000001</v>
          </cell>
        </row>
        <row r="8689">
          <cell r="A8689">
            <v>45119</v>
          </cell>
          <cell r="B8689">
            <v>0.13650000000000001</v>
          </cell>
        </row>
        <row r="8690">
          <cell r="A8690">
            <v>45120</v>
          </cell>
          <cell r="B8690">
            <v>0.13650000000000001</v>
          </cell>
        </row>
        <row r="8691">
          <cell r="A8691">
            <v>45121</v>
          </cell>
          <cell r="B8691">
            <v>0.13650000000000001</v>
          </cell>
        </row>
        <row r="8692">
          <cell r="A8692">
            <v>45122</v>
          </cell>
          <cell r="B8692">
            <v>0</v>
          </cell>
        </row>
        <row r="8693">
          <cell r="A8693">
            <v>45123</v>
          </cell>
          <cell r="B8693">
            <v>0</v>
          </cell>
        </row>
        <row r="8694">
          <cell r="A8694">
            <v>45124</v>
          </cell>
          <cell r="B8694">
            <v>0.13650000000000001</v>
          </cell>
        </row>
        <row r="8695">
          <cell r="A8695">
            <v>45125</v>
          </cell>
          <cell r="B8695">
            <v>0.13650000000000001</v>
          </cell>
        </row>
        <row r="8696">
          <cell r="A8696">
            <v>45126</v>
          </cell>
          <cell r="B8696">
            <v>0.13650000000000001</v>
          </cell>
        </row>
        <row r="8697">
          <cell r="A8697">
            <v>45127</v>
          </cell>
          <cell r="B8697">
            <v>0.13650000000000001</v>
          </cell>
        </row>
        <row r="8698">
          <cell r="A8698">
            <v>45128</v>
          </cell>
          <cell r="B8698">
            <v>0.13650000000000001</v>
          </cell>
        </row>
        <row r="8699">
          <cell r="A8699">
            <v>45129</v>
          </cell>
          <cell r="B8699">
            <v>0</v>
          </cell>
        </row>
        <row r="8700">
          <cell r="A8700">
            <v>45130</v>
          </cell>
          <cell r="B8700">
            <v>0</v>
          </cell>
        </row>
        <row r="8701">
          <cell r="A8701">
            <v>45131</v>
          </cell>
          <cell r="B8701">
            <v>0.13650000000000001</v>
          </cell>
        </row>
        <row r="8702">
          <cell r="A8702">
            <v>45132</v>
          </cell>
          <cell r="B8702">
            <v>0.13650000000000001</v>
          </cell>
        </row>
        <row r="8703">
          <cell r="A8703">
            <v>45133</v>
          </cell>
          <cell r="B8703">
            <v>0.13650000000000001</v>
          </cell>
        </row>
        <row r="8704">
          <cell r="A8704">
            <v>45134</v>
          </cell>
          <cell r="B8704">
            <v>0.13650000000000001</v>
          </cell>
        </row>
        <row r="8705">
          <cell r="A8705">
            <v>45135</v>
          </cell>
          <cell r="B8705">
            <v>0.13650000000000001</v>
          </cell>
        </row>
        <row r="8706">
          <cell r="A8706">
            <v>45136</v>
          </cell>
          <cell r="B8706">
            <v>0</v>
          </cell>
        </row>
        <row r="8707">
          <cell r="A8707">
            <v>45137</v>
          </cell>
          <cell r="B8707">
            <v>0</v>
          </cell>
        </row>
        <row r="8708">
          <cell r="A8708">
            <v>45138</v>
          </cell>
          <cell r="B8708">
            <v>0.13650000000000001</v>
          </cell>
        </row>
        <row r="8709">
          <cell r="A8709">
            <v>45139</v>
          </cell>
          <cell r="B8709">
            <v>0.13650000000000001</v>
          </cell>
        </row>
        <row r="8710">
          <cell r="A8710">
            <v>45140</v>
          </cell>
          <cell r="B8710">
            <v>0.13650000000000001</v>
          </cell>
        </row>
        <row r="8711">
          <cell r="A8711">
            <v>45141</v>
          </cell>
          <cell r="B8711">
            <v>0.13150000000000001</v>
          </cell>
        </row>
        <row r="8712">
          <cell r="A8712">
            <v>45142</v>
          </cell>
          <cell r="B8712">
            <v>0.13150000000000001</v>
          </cell>
        </row>
        <row r="8713">
          <cell r="A8713">
            <v>45143</v>
          </cell>
          <cell r="B8713">
            <v>0</v>
          </cell>
        </row>
        <row r="8714">
          <cell r="A8714">
            <v>45144</v>
          </cell>
          <cell r="B8714">
            <v>0</v>
          </cell>
        </row>
        <row r="8715">
          <cell r="A8715">
            <v>45145</v>
          </cell>
          <cell r="B8715">
            <v>0.13150000000000001</v>
          </cell>
        </row>
        <row r="8716">
          <cell r="A8716">
            <v>45146</v>
          </cell>
          <cell r="B8716">
            <v>0.13150000000000001</v>
          </cell>
        </row>
        <row r="8717">
          <cell r="A8717">
            <v>45147</v>
          </cell>
          <cell r="B8717">
            <v>0.13150000000000001</v>
          </cell>
        </row>
        <row r="8718">
          <cell r="A8718">
            <v>45148</v>
          </cell>
          <cell r="B8718">
            <v>0.13150000000000001</v>
          </cell>
        </row>
        <row r="8719">
          <cell r="A8719">
            <v>45149</v>
          </cell>
          <cell r="B8719">
            <v>0.13150000000000001</v>
          </cell>
        </row>
        <row r="8720">
          <cell r="A8720">
            <v>45150</v>
          </cell>
          <cell r="B8720">
            <v>0</v>
          </cell>
        </row>
        <row r="8721">
          <cell r="A8721">
            <v>45151</v>
          </cell>
          <cell r="B8721">
            <v>0</v>
          </cell>
        </row>
        <row r="8722">
          <cell r="A8722">
            <v>45152</v>
          </cell>
          <cell r="B8722">
            <v>0.13150000000000001</v>
          </cell>
        </row>
        <row r="8723">
          <cell r="A8723">
            <v>45153</v>
          </cell>
          <cell r="B8723">
            <v>0.13150000000000001</v>
          </cell>
        </row>
        <row r="8724">
          <cell r="A8724">
            <v>45154</v>
          </cell>
          <cell r="B8724">
            <v>0.13150000000000001</v>
          </cell>
        </row>
        <row r="8725">
          <cell r="A8725">
            <v>45155</v>
          </cell>
          <cell r="B8725">
            <v>0.13150000000000001</v>
          </cell>
        </row>
        <row r="8726">
          <cell r="A8726">
            <v>45156</v>
          </cell>
          <cell r="B8726">
            <v>0.13150000000000001</v>
          </cell>
        </row>
        <row r="8727">
          <cell r="A8727">
            <v>45157</v>
          </cell>
          <cell r="B8727">
            <v>0</v>
          </cell>
        </row>
        <row r="8728">
          <cell r="A8728">
            <v>45158</v>
          </cell>
          <cell r="B8728">
            <v>0</v>
          </cell>
        </row>
        <row r="8729">
          <cell r="A8729">
            <v>45159</v>
          </cell>
          <cell r="B8729">
            <v>0.13150000000000001</v>
          </cell>
        </row>
        <row r="8730">
          <cell r="A8730">
            <v>45160</v>
          </cell>
          <cell r="B8730">
            <v>0.13150000000000001</v>
          </cell>
        </row>
        <row r="8731">
          <cell r="A8731">
            <v>45161</v>
          </cell>
          <cell r="B8731">
            <v>0.13150000000000001</v>
          </cell>
        </row>
        <row r="8732">
          <cell r="A8732">
            <v>45162</v>
          </cell>
          <cell r="B8732">
            <v>0.13150000000000001</v>
          </cell>
        </row>
        <row r="8733">
          <cell r="A8733">
            <v>45163</v>
          </cell>
          <cell r="B8733">
            <v>0.13150000000000001</v>
          </cell>
        </row>
        <row r="8734">
          <cell r="A8734">
            <v>45164</v>
          </cell>
          <cell r="B8734">
            <v>0</v>
          </cell>
        </row>
        <row r="8735">
          <cell r="A8735">
            <v>45165</v>
          </cell>
          <cell r="B8735">
            <v>0</v>
          </cell>
        </row>
        <row r="8736">
          <cell r="A8736">
            <v>45166</v>
          </cell>
          <cell r="B8736">
            <v>0.13150000000000001</v>
          </cell>
        </row>
        <row r="8737">
          <cell r="A8737">
            <v>45167</v>
          </cell>
          <cell r="B8737">
            <v>0.13150000000000001</v>
          </cell>
        </row>
        <row r="8738">
          <cell r="A8738">
            <v>45168</v>
          </cell>
          <cell r="B8738">
            <v>0.13150000000000001</v>
          </cell>
        </row>
        <row r="8739">
          <cell r="A8739">
            <v>45169</v>
          </cell>
          <cell r="B8739">
            <v>0.13150000000000001</v>
          </cell>
        </row>
        <row r="8740">
          <cell r="A8740">
            <v>45170</v>
          </cell>
          <cell r="B8740">
            <v>0.13150000000000001</v>
          </cell>
        </row>
        <row r="8741">
          <cell r="A8741">
            <v>45171</v>
          </cell>
          <cell r="B8741">
            <v>0</v>
          </cell>
        </row>
        <row r="8742">
          <cell r="A8742">
            <v>45172</v>
          </cell>
          <cell r="B8742">
            <v>0</v>
          </cell>
        </row>
        <row r="8743">
          <cell r="A8743">
            <v>45173</v>
          </cell>
          <cell r="B8743">
            <v>0.13150000000000001</v>
          </cell>
        </row>
        <row r="8744">
          <cell r="A8744">
            <v>45174</v>
          </cell>
          <cell r="B8744">
            <v>0.13150000000000001</v>
          </cell>
        </row>
        <row r="8745">
          <cell r="A8745">
            <v>45175</v>
          </cell>
          <cell r="B8745">
            <v>0.13150000000000001</v>
          </cell>
        </row>
        <row r="8746">
          <cell r="A8746">
            <v>45176</v>
          </cell>
          <cell r="B8746">
            <v>0</v>
          </cell>
        </row>
        <row r="8747">
          <cell r="A8747">
            <v>45177</v>
          </cell>
          <cell r="B8747">
            <v>0.13150000000000001</v>
          </cell>
        </row>
        <row r="8748">
          <cell r="A8748">
            <v>45178</v>
          </cell>
          <cell r="B8748">
            <v>0</v>
          </cell>
        </row>
        <row r="8749">
          <cell r="A8749">
            <v>45179</v>
          </cell>
          <cell r="B8749">
            <v>0</v>
          </cell>
        </row>
        <row r="8750">
          <cell r="A8750">
            <v>45180</v>
          </cell>
          <cell r="B8750">
            <v>0.13150000000000001</v>
          </cell>
        </row>
        <row r="8751">
          <cell r="A8751">
            <v>45181</v>
          </cell>
          <cell r="B8751">
            <v>0.13150000000000001</v>
          </cell>
        </row>
        <row r="8752">
          <cell r="A8752">
            <v>45182</v>
          </cell>
          <cell r="B8752">
            <v>0.13150000000000001</v>
          </cell>
        </row>
        <row r="8753">
          <cell r="A8753">
            <v>45183</v>
          </cell>
          <cell r="B8753">
            <v>0.13150000000000001</v>
          </cell>
        </row>
        <row r="8754">
          <cell r="A8754">
            <v>45184</v>
          </cell>
          <cell r="B8754">
            <v>0.13150000000000001</v>
          </cell>
        </row>
        <row r="8755">
          <cell r="A8755">
            <v>45185</v>
          </cell>
          <cell r="B8755">
            <v>0</v>
          </cell>
        </row>
        <row r="8756">
          <cell r="A8756">
            <v>45186</v>
          </cell>
          <cell r="B8756">
            <v>0</v>
          </cell>
        </row>
        <row r="8757">
          <cell r="A8757">
            <v>45187</v>
          </cell>
          <cell r="B8757">
            <v>0.13150000000000001</v>
          </cell>
        </row>
        <row r="8758">
          <cell r="A8758">
            <v>45188</v>
          </cell>
          <cell r="B8758">
            <v>0.13150000000000001</v>
          </cell>
        </row>
        <row r="8759">
          <cell r="A8759">
            <v>45189</v>
          </cell>
          <cell r="B8759">
            <v>0.13150000000000001</v>
          </cell>
        </row>
        <row r="8760">
          <cell r="A8760">
            <v>45190</v>
          </cell>
          <cell r="B8760">
            <v>0.1265</v>
          </cell>
        </row>
        <row r="8761">
          <cell r="A8761">
            <v>45191</v>
          </cell>
          <cell r="B8761">
            <v>0.1265</v>
          </cell>
        </row>
        <row r="8762">
          <cell r="A8762">
            <v>45192</v>
          </cell>
          <cell r="B8762">
            <v>0</v>
          </cell>
        </row>
        <row r="8763">
          <cell r="A8763">
            <v>45193</v>
          </cell>
          <cell r="B8763">
            <v>0</v>
          </cell>
        </row>
        <row r="8764">
          <cell r="A8764">
            <v>45194</v>
          </cell>
          <cell r="B8764">
            <v>0.1265</v>
          </cell>
        </row>
        <row r="8765">
          <cell r="A8765">
            <v>45195</v>
          </cell>
          <cell r="B8765">
            <v>0.1265</v>
          </cell>
        </row>
        <row r="8766">
          <cell r="A8766">
            <v>45196</v>
          </cell>
          <cell r="B8766">
            <v>0.1265</v>
          </cell>
        </row>
        <row r="8767">
          <cell r="A8767">
            <v>45197</v>
          </cell>
          <cell r="B8767">
            <v>0.1265</v>
          </cell>
        </row>
        <row r="8768">
          <cell r="A8768">
            <v>45198</v>
          </cell>
          <cell r="B8768">
            <v>0.1265</v>
          </cell>
        </row>
        <row r="8769">
          <cell r="A8769">
            <v>45199</v>
          </cell>
          <cell r="B8769">
            <v>0</v>
          </cell>
        </row>
        <row r="8770">
          <cell r="A8770">
            <v>45200</v>
          </cell>
          <cell r="B8770">
            <v>0</v>
          </cell>
        </row>
        <row r="8771">
          <cell r="A8771">
            <v>45201</v>
          </cell>
          <cell r="B8771">
            <v>0.1265</v>
          </cell>
        </row>
        <row r="8772">
          <cell r="A8772">
            <v>45202</v>
          </cell>
          <cell r="B8772">
            <v>0.1265</v>
          </cell>
        </row>
        <row r="8773">
          <cell r="A8773">
            <v>45203</v>
          </cell>
          <cell r="B8773">
            <v>0.1265</v>
          </cell>
        </row>
        <row r="8774">
          <cell r="A8774">
            <v>45204</v>
          </cell>
          <cell r="B8774">
            <v>0.1265</v>
          </cell>
        </row>
        <row r="8775">
          <cell r="A8775">
            <v>45205</v>
          </cell>
          <cell r="B8775">
            <v>0.1265</v>
          </cell>
        </row>
        <row r="8776">
          <cell r="A8776">
            <v>45206</v>
          </cell>
          <cell r="B8776">
            <v>0</v>
          </cell>
        </row>
        <row r="8777">
          <cell r="A8777">
            <v>45207</v>
          </cell>
          <cell r="B8777">
            <v>0</v>
          </cell>
        </row>
        <row r="8778">
          <cell r="A8778">
            <v>45208</v>
          </cell>
          <cell r="B8778">
            <v>0.1265</v>
          </cell>
        </row>
        <row r="8779">
          <cell r="A8779">
            <v>45209</v>
          </cell>
          <cell r="B8779">
            <v>0.1265</v>
          </cell>
        </row>
        <row r="8780">
          <cell r="A8780">
            <v>45210</v>
          </cell>
          <cell r="B8780">
            <v>0.1265</v>
          </cell>
        </row>
        <row r="8781">
          <cell r="A8781">
            <v>45211</v>
          </cell>
          <cell r="B8781">
            <v>0</v>
          </cell>
        </row>
        <row r="8782">
          <cell r="A8782">
            <v>45212</v>
          </cell>
          <cell r="B8782">
            <v>0.1265</v>
          </cell>
        </row>
        <row r="8783">
          <cell r="A8783">
            <v>45213</v>
          </cell>
          <cell r="B8783">
            <v>0</v>
          </cell>
        </row>
        <row r="8784">
          <cell r="A8784">
            <v>45214</v>
          </cell>
          <cell r="B8784">
            <v>0</v>
          </cell>
        </row>
        <row r="8785">
          <cell r="A8785">
            <v>45215</v>
          </cell>
          <cell r="B8785">
            <v>0.1265</v>
          </cell>
        </row>
        <row r="8786">
          <cell r="A8786">
            <v>45216</v>
          </cell>
          <cell r="B8786">
            <v>0.1265</v>
          </cell>
        </row>
        <row r="8787">
          <cell r="A8787">
            <v>45217</v>
          </cell>
          <cell r="B8787">
            <v>0.1265</v>
          </cell>
        </row>
        <row r="8788">
          <cell r="A8788">
            <v>45218</v>
          </cell>
          <cell r="B8788">
            <v>0.1265</v>
          </cell>
        </row>
        <row r="8789">
          <cell r="A8789">
            <v>45219</v>
          </cell>
          <cell r="B8789">
            <v>0.1265</v>
          </cell>
        </row>
        <row r="8790">
          <cell r="A8790">
            <v>45220</v>
          </cell>
          <cell r="B8790">
            <v>0</v>
          </cell>
        </row>
        <row r="8791">
          <cell r="A8791">
            <v>45221</v>
          </cell>
          <cell r="B8791">
            <v>0</v>
          </cell>
        </row>
        <row r="8792">
          <cell r="A8792">
            <v>45222</v>
          </cell>
          <cell r="B8792">
            <v>0.1265</v>
          </cell>
        </row>
        <row r="8793">
          <cell r="A8793">
            <v>45223</v>
          </cell>
          <cell r="B8793">
            <v>0.1265</v>
          </cell>
        </row>
        <row r="8794">
          <cell r="A8794">
            <v>45224</v>
          </cell>
          <cell r="B8794">
            <v>0.1265</v>
          </cell>
        </row>
        <row r="8795">
          <cell r="A8795">
            <v>45225</v>
          </cell>
          <cell r="B8795">
            <v>0.1265</v>
          </cell>
        </row>
        <row r="8796">
          <cell r="A8796">
            <v>45226</v>
          </cell>
          <cell r="B8796">
            <v>0.1265</v>
          </cell>
        </row>
        <row r="8797">
          <cell r="A8797">
            <v>45227</v>
          </cell>
          <cell r="B8797">
            <v>0</v>
          </cell>
        </row>
        <row r="8798">
          <cell r="A8798">
            <v>45228</v>
          </cell>
          <cell r="B8798">
            <v>0</v>
          </cell>
        </row>
        <row r="8799">
          <cell r="A8799">
            <v>45229</v>
          </cell>
          <cell r="B8799">
            <v>0.1265</v>
          </cell>
        </row>
        <row r="8800">
          <cell r="A8800">
            <v>45230</v>
          </cell>
          <cell r="B8800">
            <v>0.1265</v>
          </cell>
        </row>
        <row r="8801">
          <cell r="A8801">
            <v>45231</v>
          </cell>
          <cell r="B8801">
            <v>0.1265</v>
          </cell>
        </row>
        <row r="8802">
          <cell r="A8802">
            <v>45232</v>
          </cell>
          <cell r="B8802">
            <v>0</v>
          </cell>
        </row>
        <row r="8803">
          <cell r="A8803">
            <v>45233</v>
          </cell>
          <cell r="B8803">
            <v>0.1215</v>
          </cell>
        </row>
        <row r="8804">
          <cell r="A8804">
            <v>45234</v>
          </cell>
          <cell r="B8804">
            <v>0</v>
          </cell>
        </row>
        <row r="8805">
          <cell r="A8805">
            <v>45235</v>
          </cell>
          <cell r="B8805">
            <v>0</v>
          </cell>
        </row>
        <row r="8806">
          <cell r="A8806">
            <v>45236</v>
          </cell>
          <cell r="B8806">
            <v>0.1215</v>
          </cell>
        </row>
        <row r="8807">
          <cell r="A8807">
            <v>45237</v>
          </cell>
          <cell r="B8807">
            <v>0.1215</v>
          </cell>
        </row>
        <row r="8808">
          <cell r="A8808">
            <v>45238</v>
          </cell>
          <cell r="B8808">
            <v>0.1215</v>
          </cell>
        </row>
        <row r="8809">
          <cell r="A8809">
            <v>45239</v>
          </cell>
          <cell r="B8809">
            <v>0.1215</v>
          </cell>
        </row>
        <row r="8810">
          <cell r="A8810">
            <v>45240</v>
          </cell>
          <cell r="B8810">
            <v>0.1215</v>
          </cell>
        </row>
        <row r="8811">
          <cell r="A8811">
            <v>45241</v>
          </cell>
          <cell r="B8811">
            <v>0</v>
          </cell>
        </row>
        <row r="8812">
          <cell r="A8812">
            <v>45242</v>
          </cell>
          <cell r="B8812">
            <v>0</v>
          </cell>
        </row>
        <row r="8813">
          <cell r="A8813">
            <v>45243</v>
          </cell>
          <cell r="B8813">
            <v>0.1215</v>
          </cell>
        </row>
        <row r="8814">
          <cell r="A8814">
            <v>45244</v>
          </cell>
          <cell r="B8814">
            <v>0.1215</v>
          </cell>
        </row>
        <row r="8815">
          <cell r="A8815">
            <v>45245</v>
          </cell>
          <cell r="B8815">
            <v>0</v>
          </cell>
        </row>
        <row r="8816">
          <cell r="A8816">
            <v>45246</v>
          </cell>
          <cell r="B8816">
            <v>0.1215</v>
          </cell>
        </row>
        <row r="8817">
          <cell r="A8817">
            <v>45247</v>
          </cell>
          <cell r="B8817">
            <v>0.1215</v>
          </cell>
        </row>
        <row r="8818">
          <cell r="A8818">
            <v>45248</v>
          </cell>
          <cell r="B8818">
            <v>0</v>
          </cell>
        </row>
        <row r="8819">
          <cell r="A8819">
            <v>45249</v>
          </cell>
          <cell r="B8819">
            <v>0</v>
          </cell>
        </row>
        <row r="8820">
          <cell r="A8820">
            <v>45250</v>
          </cell>
          <cell r="B8820">
            <v>0.1215</v>
          </cell>
        </row>
        <row r="8821">
          <cell r="A8821">
            <v>45251</v>
          </cell>
          <cell r="B8821">
            <v>0.1215</v>
          </cell>
        </row>
        <row r="8822">
          <cell r="A8822">
            <v>45252</v>
          </cell>
          <cell r="B8822">
            <v>0.1215</v>
          </cell>
        </row>
        <row r="8823">
          <cell r="A8823">
            <v>45253</v>
          </cell>
          <cell r="B8823">
            <v>0.1215</v>
          </cell>
        </row>
        <row r="8824">
          <cell r="A8824">
            <v>45254</v>
          </cell>
          <cell r="B8824">
            <v>0.1215</v>
          </cell>
        </row>
        <row r="8825">
          <cell r="A8825">
            <v>45255</v>
          </cell>
          <cell r="B8825">
            <v>0</v>
          </cell>
        </row>
        <row r="8826">
          <cell r="A8826">
            <v>45256</v>
          </cell>
          <cell r="B8826">
            <v>0</v>
          </cell>
        </row>
        <row r="8827">
          <cell r="A8827">
            <v>45257</v>
          </cell>
          <cell r="B8827">
            <v>0.1215</v>
          </cell>
        </row>
        <row r="8828">
          <cell r="A8828">
            <v>45258</v>
          </cell>
          <cell r="B8828">
            <v>0.1215</v>
          </cell>
        </row>
        <row r="8829">
          <cell r="A8829">
            <v>45259</v>
          </cell>
          <cell r="B8829">
            <v>0.1215</v>
          </cell>
        </row>
        <row r="8830">
          <cell r="A8830">
            <v>45260</v>
          </cell>
          <cell r="B8830">
            <v>0.1215</v>
          </cell>
        </row>
        <row r="8831">
          <cell r="A8831">
            <v>45261</v>
          </cell>
          <cell r="B8831">
            <v>0.1215</v>
          </cell>
        </row>
        <row r="8832">
          <cell r="A8832">
            <v>45262</v>
          </cell>
          <cell r="B8832">
            <v>0</v>
          </cell>
        </row>
        <row r="8833">
          <cell r="A8833">
            <v>45263</v>
          </cell>
          <cell r="B8833">
            <v>0</v>
          </cell>
        </row>
        <row r="8834">
          <cell r="A8834">
            <v>45264</v>
          </cell>
          <cell r="B8834">
            <v>0.1215</v>
          </cell>
        </row>
        <row r="8835">
          <cell r="A8835">
            <v>45265</v>
          </cell>
          <cell r="B8835">
            <v>0.1215</v>
          </cell>
        </row>
        <row r="8836">
          <cell r="A8836">
            <v>45266</v>
          </cell>
          <cell r="B8836">
            <v>0.1215</v>
          </cell>
        </row>
        <row r="8837">
          <cell r="A8837">
            <v>45267</v>
          </cell>
          <cell r="B8837">
            <v>0.1215</v>
          </cell>
        </row>
        <row r="8838">
          <cell r="A8838">
            <v>45268</v>
          </cell>
          <cell r="B8838">
            <v>0.1215</v>
          </cell>
        </row>
        <row r="8839">
          <cell r="A8839">
            <v>45269</v>
          </cell>
          <cell r="B8839">
            <v>0</v>
          </cell>
        </row>
        <row r="8840">
          <cell r="A8840">
            <v>45270</v>
          </cell>
          <cell r="B8840">
            <v>0</v>
          </cell>
        </row>
        <row r="8841">
          <cell r="A8841">
            <v>45271</v>
          </cell>
          <cell r="B8841">
            <v>0.1215</v>
          </cell>
        </row>
        <row r="8842">
          <cell r="A8842">
            <v>45272</v>
          </cell>
          <cell r="B8842">
            <v>0.1215</v>
          </cell>
        </row>
        <row r="8843">
          <cell r="A8843">
            <v>45273</v>
          </cell>
          <cell r="B8843">
            <v>0.1215</v>
          </cell>
        </row>
        <row r="8844">
          <cell r="A8844">
            <v>45274</v>
          </cell>
          <cell r="B8844">
            <v>0.11650000000000001</v>
          </cell>
        </row>
        <row r="8845">
          <cell r="A8845">
            <v>45275</v>
          </cell>
          <cell r="B8845">
            <v>0.11650000000000001</v>
          </cell>
        </row>
        <row r="8846">
          <cell r="A8846">
            <v>45276</v>
          </cell>
          <cell r="B8846">
            <v>0</v>
          </cell>
        </row>
        <row r="8847">
          <cell r="A8847">
            <v>45277</v>
          </cell>
          <cell r="B8847">
            <v>0</v>
          </cell>
        </row>
        <row r="8848">
          <cell r="A8848">
            <v>45278</v>
          </cell>
          <cell r="B8848">
            <v>0.11650000000000001</v>
          </cell>
        </row>
        <row r="8849">
          <cell r="A8849">
            <v>45279</v>
          </cell>
          <cell r="B8849">
            <v>0.11650000000000001</v>
          </cell>
        </row>
        <row r="8850">
          <cell r="A8850">
            <v>45280</v>
          </cell>
          <cell r="B8850">
            <v>0.11650000000000001</v>
          </cell>
        </row>
        <row r="8851">
          <cell r="A8851">
            <v>45281</v>
          </cell>
          <cell r="B8851">
            <v>0.11650000000000001</v>
          </cell>
        </row>
        <row r="8852">
          <cell r="A8852">
            <v>45282</v>
          </cell>
          <cell r="B8852">
            <v>0.11650000000000001</v>
          </cell>
        </row>
        <row r="8853">
          <cell r="A8853">
            <v>45283</v>
          </cell>
          <cell r="B8853">
            <v>0</v>
          </cell>
        </row>
        <row r="8854">
          <cell r="A8854">
            <v>45284</v>
          </cell>
          <cell r="B8854">
            <v>0</v>
          </cell>
        </row>
        <row r="8855">
          <cell r="A8855">
            <v>45285</v>
          </cell>
          <cell r="B8855">
            <v>0</v>
          </cell>
        </row>
        <row r="8856">
          <cell r="A8856">
            <v>45286</v>
          </cell>
          <cell r="B8856">
            <v>0.11650000000000001</v>
          </cell>
        </row>
        <row r="8857">
          <cell r="A8857">
            <v>45287</v>
          </cell>
          <cell r="B8857">
            <v>0.11650000000000001</v>
          </cell>
        </row>
        <row r="8858">
          <cell r="A8858">
            <v>45288</v>
          </cell>
          <cell r="B8858">
            <v>0.11650000000000001</v>
          </cell>
        </row>
        <row r="8859">
          <cell r="A8859">
            <v>45289</v>
          </cell>
          <cell r="B8859">
            <v>0.11650000000000001</v>
          </cell>
        </row>
        <row r="8860">
          <cell r="A8860">
            <v>45290</v>
          </cell>
          <cell r="B8860">
            <v>0</v>
          </cell>
        </row>
        <row r="8861">
          <cell r="A8861">
            <v>45291</v>
          </cell>
          <cell r="B8861">
            <v>0</v>
          </cell>
        </row>
        <row r="8862">
          <cell r="A8862">
            <v>45292</v>
          </cell>
          <cell r="B8862">
            <v>0</v>
          </cell>
        </row>
        <row r="8863">
          <cell r="A8863">
            <v>45293</v>
          </cell>
          <cell r="B8863">
            <v>0.11650000000000001</v>
          </cell>
        </row>
        <row r="8864">
          <cell r="A8864">
            <v>45294</v>
          </cell>
          <cell r="B8864">
            <v>0.11650000000000001</v>
          </cell>
        </row>
        <row r="8865">
          <cell r="A8865">
            <v>45295</v>
          </cell>
          <cell r="B8865">
            <v>0.11650000000000001</v>
          </cell>
        </row>
        <row r="8866">
          <cell r="A8866">
            <v>45296</v>
          </cell>
          <cell r="B8866">
            <v>0.11650000000000001</v>
          </cell>
        </row>
        <row r="8867">
          <cell r="A8867">
            <v>45297</v>
          </cell>
          <cell r="B8867">
            <v>0</v>
          </cell>
        </row>
        <row r="8868">
          <cell r="A8868">
            <v>45298</v>
          </cell>
          <cell r="B8868">
            <v>0</v>
          </cell>
        </row>
        <row r="8869">
          <cell r="A8869">
            <v>45299</v>
          </cell>
          <cell r="B8869">
            <v>0.11650000000000001</v>
          </cell>
        </row>
        <row r="8870">
          <cell r="A8870">
            <v>45300</v>
          </cell>
          <cell r="B8870">
            <v>0.11650000000000001</v>
          </cell>
        </row>
        <row r="8871">
          <cell r="A8871">
            <v>45301</v>
          </cell>
          <cell r="B8871">
            <v>0.11650000000000001</v>
          </cell>
        </row>
        <row r="8872">
          <cell r="A8872">
            <v>45302</v>
          </cell>
          <cell r="B8872">
            <v>0.11650000000000001</v>
          </cell>
        </row>
        <row r="8873">
          <cell r="A8873">
            <v>45303</v>
          </cell>
          <cell r="B8873">
            <v>0.11650000000000001</v>
          </cell>
        </row>
        <row r="8874">
          <cell r="A8874">
            <v>45304</v>
          </cell>
          <cell r="B8874">
            <v>0</v>
          </cell>
        </row>
        <row r="8875">
          <cell r="A8875">
            <v>45305</v>
          </cell>
          <cell r="B8875">
            <v>0</v>
          </cell>
        </row>
        <row r="8876">
          <cell r="A8876">
            <v>45306</v>
          </cell>
          <cell r="B8876">
            <v>0.11650000000000001</v>
          </cell>
        </row>
        <row r="8877">
          <cell r="A8877">
            <v>45307</v>
          </cell>
          <cell r="B8877">
            <v>0.11650000000000001</v>
          </cell>
        </row>
        <row r="8878">
          <cell r="A8878">
            <v>45308</v>
          </cell>
          <cell r="B8878">
            <v>0.11650000000000001</v>
          </cell>
        </row>
        <row r="8879">
          <cell r="A8879">
            <v>45309</v>
          </cell>
          <cell r="B8879">
            <v>0.11650000000000001</v>
          </cell>
        </row>
        <row r="8880">
          <cell r="A8880">
            <v>45310</v>
          </cell>
          <cell r="B8880">
            <v>0.11650000000000001</v>
          </cell>
        </row>
        <row r="8881">
          <cell r="A8881">
            <v>45311</v>
          </cell>
          <cell r="B8881">
            <v>0</v>
          </cell>
        </row>
        <row r="8882">
          <cell r="A8882">
            <v>45312</v>
          </cell>
          <cell r="B8882">
            <v>0</v>
          </cell>
        </row>
        <row r="8883">
          <cell r="A8883">
            <v>45313</v>
          </cell>
          <cell r="B8883">
            <v>0.11650000000000001</v>
          </cell>
        </row>
        <row r="8884">
          <cell r="A8884">
            <v>45314</v>
          </cell>
          <cell r="B8884">
            <v>0.11650000000000001</v>
          </cell>
        </row>
        <row r="8885">
          <cell r="A8885">
            <v>45315</v>
          </cell>
          <cell r="B8885">
            <v>0.11650000000000001</v>
          </cell>
        </row>
        <row r="8886">
          <cell r="A8886">
            <v>45316</v>
          </cell>
          <cell r="B8886">
            <v>0.11650000000000001</v>
          </cell>
        </row>
        <row r="8887">
          <cell r="A8887">
            <v>45317</v>
          </cell>
          <cell r="B8887">
            <v>0.11650000000000001</v>
          </cell>
        </row>
        <row r="8888">
          <cell r="A8888">
            <v>45318</v>
          </cell>
          <cell r="B8888">
            <v>0</v>
          </cell>
        </row>
        <row r="8889">
          <cell r="A8889">
            <v>45319</v>
          </cell>
          <cell r="B8889">
            <v>0</v>
          </cell>
        </row>
        <row r="8890">
          <cell r="A8890">
            <v>45320</v>
          </cell>
          <cell r="B8890">
            <v>0.11650000000000001</v>
          </cell>
        </row>
        <row r="8891">
          <cell r="A8891">
            <v>45321</v>
          </cell>
          <cell r="B8891">
            <v>0.11650000000000001</v>
          </cell>
        </row>
        <row r="8892">
          <cell r="A8892">
            <v>45322</v>
          </cell>
          <cell r="B8892">
            <v>0.11650000000000001</v>
          </cell>
        </row>
        <row r="8893">
          <cell r="A8893">
            <v>45323</v>
          </cell>
          <cell r="B8893">
            <v>0.1115</v>
          </cell>
        </row>
        <row r="8894">
          <cell r="A8894">
            <v>45324</v>
          </cell>
          <cell r="B8894">
            <v>0.1115</v>
          </cell>
        </row>
        <row r="8895">
          <cell r="A8895">
            <v>45325</v>
          </cell>
          <cell r="B8895">
            <v>0</v>
          </cell>
        </row>
        <row r="8896">
          <cell r="A8896">
            <v>45326</v>
          </cell>
          <cell r="B8896">
            <v>0</v>
          </cell>
        </row>
        <row r="8897">
          <cell r="A8897">
            <v>45327</v>
          </cell>
          <cell r="B8897">
            <v>0.1115</v>
          </cell>
        </row>
        <row r="8898">
          <cell r="A8898">
            <v>45328</v>
          </cell>
          <cell r="B8898">
            <v>0.1115</v>
          </cell>
        </row>
        <row r="8899">
          <cell r="A8899">
            <v>45329</v>
          </cell>
          <cell r="B8899">
            <v>0.1115</v>
          </cell>
        </row>
        <row r="8900">
          <cell r="A8900">
            <v>45330</v>
          </cell>
          <cell r="B8900">
            <v>0.1115</v>
          </cell>
        </row>
        <row r="8901">
          <cell r="A8901">
            <v>45331</v>
          </cell>
          <cell r="B8901">
            <v>0.1115</v>
          </cell>
        </row>
        <row r="8902">
          <cell r="A8902">
            <v>45332</v>
          </cell>
          <cell r="B8902">
            <v>0</v>
          </cell>
        </row>
        <row r="8903">
          <cell r="A8903">
            <v>45333</v>
          </cell>
          <cell r="B8903">
            <v>0</v>
          </cell>
        </row>
        <row r="8904">
          <cell r="A8904">
            <v>45334</v>
          </cell>
          <cell r="B8904">
            <v>0</v>
          </cell>
        </row>
        <row r="8905">
          <cell r="A8905">
            <v>45335</v>
          </cell>
          <cell r="B8905">
            <v>0</v>
          </cell>
        </row>
        <row r="8906">
          <cell r="A8906">
            <v>45336</v>
          </cell>
          <cell r="B8906">
            <v>0.1115</v>
          </cell>
        </row>
        <row r="8907">
          <cell r="A8907">
            <v>45337</v>
          </cell>
          <cell r="B8907">
            <v>0.1115</v>
          </cell>
        </row>
        <row r="8908">
          <cell r="A8908">
            <v>45338</v>
          </cell>
          <cell r="B8908">
            <v>0.1115</v>
          </cell>
        </row>
        <row r="8909">
          <cell r="A8909">
            <v>45339</v>
          </cell>
          <cell r="B8909">
            <v>0</v>
          </cell>
        </row>
        <row r="8910">
          <cell r="A8910">
            <v>45340</v>
          </cell>
          <cell r="B8910">
            <v>0</v>
          </cell>
        </row>
        <row r="8911">
          <cell r="A8911">
            <v>45341</v>
          </cell>
          <cell r="B8911">
            <v>0.1115</v>
          </cell>
        </row>
        <row r="8912">
          <cell r="A8912">
            <v>45342</v>
          </cell>
          <cell r="B8912">
            <v>0.1115</v>
          </cell>
        </row>
        <row r="8913">
          <cell r="A8913">
            <v>45343</v>
          </cell>
          <cell r="B8913">
            <v>0.1115</v>
          </cell>
        </row>
        <row r="8914">
          <cell r="A8914">
            <v>45344</v>
          </cell>
          <cell r="B8914">
            <v>0.1115</v>
          </cell>
        </row>
        <row r="8915">
          <cell r="A8915">
            <v>45345</v>
          </cell>
          <cell r="B8915">
            <v>0.1115</v>
          </cell>
        </row>
        <row r="8916">
          <cell r="A8916">
            <v>45346</v>
          </cell>
          <cell r="B8916">
            <v>0</v>
          </cell>
        </row>
        <row r="8917">
          <cell r="A8917">
            <v>45347</v>
          </cell>
          <cell r="B8917">
            <v>0</v>
          </cell>
        </row>
        <row r="8918">
          <cell r="A8918">
            <v>45348</v>
          </cell>
          <cell r="B8918">
            <v>0.1115</v>
          </cell>
        </row>
        <row r="8919">
          <cell r="A8919">
            <v>45349</v>
          </cell>
          <cell r="B8919">
            <v>0.1115</v>
          </cell>
        </row>
        <row r="8920">
          <cell r="A8920">
            <v>45350</v>
          </cell>
          <cell r="B8920">
            <v>0.1115</v>
          </cell>
        </row>
        <row r="8921">
          <cell r="A8921">
            <v>45351</v>
          </cell>
          <cell r="B8921">
            <v>0.1115</v>
          </cell>
        </row>
        <row r="8922">
          <cell r="A8922">
            <v>45352</v>
          </cell>
          <cell r="B8922">
            <v>0.1115</v>
          </cell>
        </row>
        <row r="8923">
          <cell r="A8923">
            <v>45353</v>
          </cell>
          <cell r="B8923">
            <v>0</v>
          </cell>
        </row>
        <row r="8924">
          <cell r="A8924">
            <v>45354</v>
          </cell>
          <cell r="B8924">
            <v>0</v>
          </cell>
        </row>
        <row r="8925">
          <cell r="A8925">
            <v>45355</v>
          </cell>
          <cell r="B8925">
            <v>0.1115</v>
          </cell>
        </row>
        <row r="8926">
          <cell r="A8926">
            <v>45356</v>
          </cell>
          <cell r="B8926">
            <v>0.1115</v>
          </cell>
        </row>
        <row r="8927">
          <cell r="A8927">
            <v>45357</v>
          </cell>
          <cell r="B8927">
            <v>0.1115</v>
          </cell>
        </row>
        <row r="8928">
          <cell r="A8928">
            <v>45358</v>
          </cell>
          <cell r="B8928">
            <v>0.1115</v>
          </cell>
        </row>
        <row r="8929">
          <cell r="A8929">
            <v>45359</v>
          </cell>
          <cell r="B8929">
            <v>0.1115</v>
          </cell>
        </row>
        <row r="8930">
          <cell r="A8930">
            <v>45360</v>
          </cell>
          <cell r="B8930">
            <v>0</v>
          </cell>
        </row>
        <row r="8931">
          <cell r="A8931">
            <v>45361</v>
          </cell>
          <cell r="B8931">
            <v>0</v>
          </cell>
        </row>
        <row r="8932">
          <cell r="A8932">
            <v>45362</v>
          </cell>
          <cell r="B8932">
            <v>0.1115</v>
          </cell>
        </row>
        <row r="8933">
          <cell r="A8933">
            <v>45363</v>
          </cell>
          <cell r="B8933">
            <v>0.1115</v>
          </cell>
        </row>
        <row r="8934">
          <cell r="A8934">
            <v>45364</v>
          </cell>
          <cell r="B8934">
            <v>0.1115</v>
          </cell>
        </row>
        <row r="8935">
          <cell r="A8935">
            <v>45365</v>
          </cell>
          <cell r="B8935">
            <v>0.1115</v>
          </cell>
        </row>
        <row r="8936">
          <cell r="A8936">
            <v>45366</v>
          </cell>
          <cell r="B8936">
            <v>0.1115</v>
          </cell>
        </row>
        <row r="8937">
          <cell r="A8937">
            <v>45367</v>
          </cell>
          <cell r="B8937">
            <v>0</v>
          </cell>
        </row>
        <row r="8938">
          <cell r="A8938">
            <v>45368</v>
          </cell>
          <cell r="B8938">
            <v>0</v>
          </cell>
        </row>
        <row r="8939">
          <cell r="A8939">
            <v>45369</v>
          </cell>
          <cell r="B8939">
            <v>0.1115</v>
          </cell>
        </row>
        <row r="8940">
          <cell r="A8940">
            <v>45370</v>
          </cell>
          <cell r="B8940">
            <v>0.1115</v>
          </cell>
        </row>
        <row r="8941">
          <cell r="A8941">
            <v>45371</v>
          </cell>
          <cell r="B8941">
            <v>0.1115</v>
          </cell>
        </row>
        <row r="8942">
          <cell r="A8942">
            <v>45372</v>
          </cell>
          <cell r="B8942">
            <v>0.1065</v>
          </cell>
        </row>
        <row r="8943">
          <cell r="A8943">
            <v>45373</v>
          </cell>
          <cell r="B8943">
            <v>0.1065</v>
          </cell>
        </row>
        <row r="8944">
          <cell r="A8944">
            <v>45374</v>
          </cell>
          <cell r="B8944">
            <v>0</v>
          </cell>
        </row>
        <row r="8945">
          <cell r="A8945">
            <v>45375</v>
          </cell>
          <cell r="B8945">
            <v>0</v>
          </cell>
        </row>
        <row r="8946">
          <cell r="A8946">
            <v>45376</v>
          </cell>
          <cell r="B8946">
            <v>0.1065</v>
          </cell>
        </row>
        <row r="8947">
          <cell r="A8947">
            <v>45377</v>
          </cell>
          <cell r="B8947">
            <v>0.1065</v>
          </cell>
        </row>
        <row r="8948">
          <cell r="A8948">
            <v>45378</v>
          </cell>
          <cell r="B8948">
            <v>0.1065</v>
          </cell>
        </row>
        <row r="8949">
          <cell r="A8949">
            <v>45379</v>
          </cell>
          <cell r="B8949">
            <v>0.1065</v>
          </cell>
        </row>
        <row r="8950">
          <cell r="A8950">
            <v>45380</v>
          </cell>
          <cell r="B8950">
            <v>0</v>
          </cell>
        </row>
        <row r="8951">
          <cell r="A8951">
            <v>45381</v>
          </cell>
          <cell r="B8951">
            <v>0</v>
          </cell>
        </row>
        <row r="8952">
          <cell r="A8952">
            <v>45382</v>
          </cell>
          <cell r="B8952">
            <v>0</v>
          </cell>
        </row>
        <row r="8953">
          <cell r="A8953">
            <v>45383</v>
          </cell>
          <cell r="B8953">
            <v>0.1065</v>
          </cell>
        </row>
        <row r="8954">
          <cell r="A8954">
            <v>45384</v>
          </cell>
          <cell r="B8954">
            <v>0.1065</v>
          </cell>
        </row>
        <row r="8955">
          <cell r="A8955">
            <v>45385</v>
          </cell>
          <cell r="B8955">
            <v>0.1065</v>
          </cell>
        </row>
        <row r="8956">
          <cell r="A8956">
            <v>45386</v>
          </cell>
          <cell r="B8956">
            <v>0.1065</v>
          </cell>
        </row>
        <row r="8957">
          <cell r="A8957">
            <v>45387</v>
          </cell>
          <cell r="B8957">
            <v>0.1065</v>
          </cell>
        </row>
        <row r="8958">
          <cell r="A8958">
            <v>45388</v>
          </cell>
          <cell r="B8958">
            <v>0</v>
          </cell>
        </row>
        <row r="8959">
          <cell r="A8959">
            <v>45389</v>
          </cell>
          <cell r="B8959">
            <v>0</v>
          </cell>
        </row>
        <row r="8960">
          <cell r="A8960">
            <v>45390</v>
          </cell>
          <cell r="B8960">
            <v>0.1065</v>
          </cell>
        </row>
        <row r="8961">
          <cell r="A8961">
            <v>45391</v>
          </cell>
          <cell r="B8961">
            <v>0.1065</v>
          </cell>
        </row>
        <row r="8962">
          <cell r="A8962">
            <v>45392</v>
          </cell>
          <cell r="B8962">
            <v>0.1065</v>
          </cell>
        </row>
        <row r="8963">
          <cell r="A8963">
            <v>45393</v>
          </cell>
          <cell r="B8963">
            <v>0.1065</v>
          </cell>
        </row>
        <row r="8964">
          <cell r="A8964">
            <v>45394</v>
          </cell>
          <cell r="B8964">
            <v>0.1065</v>
          </cell>
        </row>
        <row r="8965">
          <cell r="A8965">
            <v>45395</v>
          </cell>
          <cell r="B8965">
            <v>0</v>
          </cell>
        </row>
        <row r="8966">
          <cell r="A8966">
            <v>45396</v>
          </cell>
          <cell r="B8966">
            <v>0</v>
          </cell>
        </row>
        <row r="8967">
          <cell r="A8967">
            <v>45397</v>
          </cell>
          <cell r="B8967">
            <v>0.1065</v>
          </cell>
        </row>
        <row r="8968">
          <cell r="A8968">
            <v>45398</v>
          </cell>
          <cell r="B8968">
            <v>0.1065</v>
          </cell>
        </row>
        <row r="8969">
          <cell r="A8969">
            <v>45399</v>
          </cell>
          <cell r="B8969">
            <v>0.1065</v>
          </cell>
        </row>
        <row r="8970">
          <cell r="A8970">
            <v>45400</v>
          </cell>
          <cell r="B8970">
            <v>0.1065</v>
          </cell>
        </row>
        <row r="8971">
          <cell r="A8971">
            <v>45401</v>
          </cell>
          <cell r="B8971">
            <v>0.1065</v>
          </cell>
        </row>
        <row r="8972">
          <cell r="A8972">
            <v>45402</v>
          </cell>
          <cell r="B8972">
            <v>0</v>
          </cell>
        </row>
        <row r="8973">
          <cell r="A8973">
            <v>45403</v>
          </cell>
          <cell r="B8973">
            <v>0</v>
          </cell>
        </row>
        <row r="8974">
          <cell r="A8974">
            <v>45404</v>
          </cell>
          <cell r="B8974">
            <v>0.1065</v>
          </cell>
        </row>
        <row r="8975">
          <cell r="A8975">
            <v>45405</v>
          </cell>
          <cell r="B8975">
            <v>0.1065</v>
          </cell>
        </row>
        <row r="8976">
          <cell r="A8976">
            <v>45406</v>
          </cell>
          <cell r="B8976">
            <v>0.1065</v>
          </cell>
        </row>
        <row r="8977">
          <cell r="A8977">
            <v>45407</v>
          </cell>
          <cell r="B8977">
            <v>0.1065</v>
          </cell>
        </row>
        <row r="8978">
          <cell r="A8978">
            <v>45408</v>
          </cell>
          <cell r="B8978">
            <v>0.1065</v>
          </cell>
        </row>
        <row r="8979">
          <cell r="A8979">
            <v>45409</v>
          </cell>
          <cell r="B8979">
            <v>0</v>
          </cell>
        </row>
        <row r="8980">
          <cell r="A8980">
            <v>45410</v>
          </cell>
          <cell r="B8980">
            <v>0</v>
          </cell>
        </row>
        <row r="8981">
          <cell r="A8981">
            <v>45411</v>
          </cell>
          <cell r="B8981">
            <v>0.1065</v>
          </cell>
        </row>
        <row r="8982">
          <cell r="A8982">
            <v>45412</v>
          </cell>
          <cell r="B8982">
            <v>0.1065</v>
          </cell>
        </row>
        <row r="8983">
          <cell r="A8983">
            <v>45413</v>
          </cell>
          <cell r="B8983">
            <v>0</v>
          </cell>
        </row>
        <row r="8984">
          <cell r="A8984">
            <v>45414</v>
          </cell>
          <cell r="B8984">
            <v>0.1065</v>
          </cell>
        </row>
        <row r="8985">
          <cell r="A8985">
            <v>45415</v>
          </cell>
          <cell r="B8985">
            <v>0.1065</v>
          </cell>
        </row>
        <row r="8986">
          <cell r="A8986">
            <v>45416</v>
          </cell>
          <cell r="B8986">
            <v>0</v>
          </cell>
        </row>
        <row r="8987">
          <cell r="A8987">
            <v>45417</v>
          </cell>
          <cell r="B8987">
            <v>0</v>
          </cell>
        </row>
        <row r="8988">
          <cell r="A8988">
            <v>45418</v>
          </cell>
          <cell r="B8988">
            <v>0.1065</v>
          </cell>
        </row>
        <row r="8989">
          <cell r="A8989">
            <v>45419</v>
          </cell>
          <cell r="B8989">
            <v>0.1065</v>
          </cell>
        </row>
        <row r="8990">
          <cell r="A8990">
            <v>45420</v>
          </cell>
          <cell r="B8990">
            <v>0.1065</v>
          </cell>
        </row>
        <row r="8991">
          <cell r="A8991">
            <v>45421</v>
          </cell>
          <cell r="B8991">
            <v>0.104</v>
          </cell>
        </row>
        <row r="8992">
          <cell r="A8992">
            <v>45422</v>
          </cell>
          <cell r="B8992">
            <v>0.104</v>
          </cell>
        </row>
        <row r="8993">
          <cell r="A8993">
            <v>45423</v>
          </cell>
          <cell r="B8993">
            <v>0</v>
          </cell>
        </row>
        <row r="8994">
          <cell r="A8994">
            <v>45424</v>
          </cell>
          <cell r="B8994">
            <v>0</v>
          </cell>
        </row>
        <row r="8995">
          <cell r="A8995">
            <v>45425</v>
          </cell>
          <cell r="B8995">
            <v>0.104</v>
          </cell>
        </row>
        <row r="8996">
          <cell r="A8996">
            <v>45426</v>
          </cell>
          <cell r="B8996">
            <v>0.104</v>
          </cell>
        </row>
        <row r="8997">
          <cell r="A8997">
            <v>45427</v>
          </cell>
          <cell r="B8997">
            <v>0.104</v>
          </cell>
        </row>
        <row r="8998">
          <cell r="A8998">
            <v>45428</v>
          </cell>
          <cell r="B8998">
            <v>0.104</v>
          </cell>
        </row>
        <row r="8999">
          <cell r="A8999">
            <v>45429</v>
          </cell>
          <cell r="B8999">
            <v>0.104</v>
          </cell>
        </row>
        <row r="9000">
          <cell r="A9000">
            <v>45430</v>
          </cell>
          <cell r="B9000">
            <v>0</v>
          </cell>
        </row>
        <row r="9001">
          <cell r="A9001">
            <v>45431</v>
          </cell>
          <cell r="B9001">
            <v>0</v>
          </cell>
        </row>
        <row r="9002">
          <cell r="A9002">
            <v>45432</v>
          </cell>
          <cell r="B9002">
            <v>0.104</v>
          </cell>
        </row>
        <row r="9003">
          <cell r="A9003">
            <v>45433</v>
          </cell>
          <cell r="B9003">
            <v>0.104</v>
          </cell>
        </row>
        <row r="9004">
          <cell r="A9004">
            <v>45434</v>
          </cell>
          <cell r="B9004">
            <v>0.104</v>
          </cell>
        </row>
        <row r="9005">
          <cell r="A9005">
            <v>45435</v>
          </cell>
          <cell r="B9005">
            <v>0.104</v>
          </cell>
        </row>
        <row r="9006">
          <cell r="A9006">
            <v>45436</v>
          </cell>
          <cell r="B9006">
            <v>0.104</v>
          </cell>
        </row>
        <row r="9007">
          <cell r="A9007">
            <v>45437</v>
          </cell>
          <cell r="B9007">
            <v>0</v>
          </cell>
        </row>
        <row r="9008">
          <cell r="A9008">
            <v>45438</v>
          </cell>
          <cell r="B9008">
            <v>0</v>
          </cell>
        </row>
        <row r="9009">
          <cell r="A9009">
            <v>45439</v>
          </cell>
          <cell r="B9009">
            <v>0.104</v>
          </cell>
        </row>
        <row r="9010">
          <cell r="A9010">
            <v>45440</v>
          </cell>
          <cell r="B9010">
            <v>0.104</v>
          </cell>
        </row>
        <row r="9011">
          <cell r="A9011">
            <v>45441</v>
          </cell>
          <cell r="B9011">
            <v>0.104</v>
          </cell>
        </row>
        <row r="9012">
          <cell r="A9012">
            <v>45442</v>
          </cell>
          <cell r="B9012">
            <v>0</v>
          </cell>
        </row>
        <row r="9013">
          <cell r="A9013">
            <v>45443</v>
          </cell>
          <cell r="B9013">
            <v>0.104</v>
          </cell>
        </row>
        <row r="9014">
          <cell r="A9014">
            <v>45444</v>
          </cell>
          <cell r="B9014">
            <v>0</v>
          </cell>
        </row>
        <row r="9015">
          <cell r="A9015">
            <v>45445</v>
          </cell>
          <cell r="B9015">
            <v>0</v>
          </cell>
        </row>
        <row r="9016">
          <cell r="A9016">
            <v>45446</v>
          </cell>
          <cell r="B9016">
            <v>0.104</v>
          </cell>
        </row>
        <row r="9017">
          <cell r="A9017">
            <v>45447</v>
          </cell>
          <cell r="B9017">
            <v>0.104</v>
          </cell>
        </row>
        <row r="9018">
          <cell r="A9018">
            <v>45448</v>
          </cell>
          <cell r="B9018">
            <v>0.104</v>
          </cell>
        </row>
        <row r="9019">
          <cell r="A9019">
            <v>45449</v>
          </cell>
          <cell r="B9019">
            <v>0.104</v>
          </cell>
        </row>
        <row r="9020">
          <cell r="A9020">
            <v>45450</v>
          </cell>
          <cell r="B9020">
            <v>0.104</v>
          </cell>
        </row>
        <row r="9021">
          <cell r="A9021">
            <v>45451</v>
          </cell>
          <cell r="B9021">
            <v>0</v>
          </cell>
        </row>
        <row r="9022">
          <cell r="A9022">
            <v>45452</v>
          </cell>
          <cell r="B9022">
            <v>0</v>
          </cell>
        </row>
        <row r="9023">
          <cell r="A9023">
            <v>45453</v>
          </cell>
          <cell r="B9023">
            <v>0.104</v>
          </cell>
        </row>
        <row r="9024">
          <cell r="A9024">
            <v>45454</v>
          </cell>
          <cell r="B9024">
            <v>0.104</v>
          </cell>
        </row>
        <row r="9025">
          <cell r="A9025">
            <v>45455</v>
          </cell>
          <cell r="B9025">
            <v>0.104</v>
          </cell>
        </row>
        <row r="9026">
          <cell r="A9026">
            <v>45456</v>
          </cell>
          <cell r="B9026">
            <v>0.104</v>
          </cell>
        </row>
        <row r="9027">
          <cell r="A9027">
            <v>45457</v>
          </cell>
          <cell r="B9027">
            <v>0.104</v>
          </cell>
        </row>
        <row r="9028">
          <cell r="A9028">
            <v>45458</v>
          </cell>
          <cell r="B9028">
            <v>0</v>
          </cell>
        </row>
        <row r="9029">
          <cell r="A9029">
            <v>45459</v>
          </cell>
          <cell r="B9029">
            <v>0</v>
          </cell>
        </row>
        <row r="9030">
          <cell r="A9030">
            <v>45460</v>
          </cell>
          <cell r="B9030">
            <v>0.104</v>
          </cell>
        </row>
        <row r="9031">
          <cell r="A9031">
            <v>45461</v>
          </cell>
          <cell r="B9031">
            <v>0.104</v>
          </cell>
        </row>
        <row r="9032">
          <cell r="A9032">
            <v>45462</v>
          </cell>
          <cell r="B9032">
            <v>0.104</v>
          </cell>
        </row>
        <row r="9033">
          <cell r="A9033">
            <v>45463</v>
          </cell>
          <cell r="B9033">
            <v>0.104</v>
          </cell>
        </row>
        <row r="9034">
          <cell r="A9034">
            <v>45464</v>
          </cell>
          <cell r="B9034">
            <v>0.104</v>
          </cell>
        </row>
        <row r="9035">
          <cell r="A9035">
            <v>45465</v>
          </cell>
          <cell r="B9035">
            <v>0</v>
          </cell>
        </row>
        <row r="9036">
          <cell r="A9036">
            <v>45466</v>
          </cell>
          <cell r="B9036">
            <v>0</v>
          </cell>
        </row>
        <row r="9037">
          <cell r="A9037">
            <v>45467</v>
          </cell>
          <cell r="B9037">
            <v>0.104</v>
          </cell>
        </row>
        <row r="9038">
          <cell r="A9038">
            <v>45468</v>
          </cell>
          <cell r="B9038">
            <v>0.104</v>
          </cell>
        </row>
        <row r="9039">
          <cell r="A9039">
            <v>45469</v>
          </cell>
          <cell r="B9039">
            <v>0.104</v>
          </cell>
        </row>
        <row r="9040">
          <cell r="A9040">
            <v>45470</v>
          </cell>
          <cell r="B9040">
            <v>0.104</v>
          </cell>
        </row>
        <row r="9041">
          <cell r="A9041">
            <v>45471</v>
          </cell>
          <cell r="B9041">
            <v>0.104</v>
          </cell>
        </row>
        <row r="9042">
          <cell r="A9042">
            <v>45472</v>
          </cell>
          <cell r="B9042">
            <v>0</v>
          </cell>
        </row>
        <row r="9043">
          <cell r="A9043">
            <v>45473</v>
          </cell>
          <cell r="B9043">
            <v>0</v>
          </cell>
        </row>
        <row r="9044">
          <cell r="A9044">
            <v>45474</v>
          </cell>
          <cell r="B9044">
            <v>0.104</v>
          </cell>
        </row>
        <row r="9045">
          <cell r="A9045">
            <v>45475</v>
          </cell>
          <cell r="B9045">
            <v>0.104</v>
          </cell>
        </row>
        <row r="9046">
          <cell r="A9046">
            <v>45476</v>
          </cell>
          <cell r="B9046">
            <v>0.104</v>
          </cell>
        </row>
        <row r="9047">
          <cell r="A9047">
            <v>45477</v>
          </cell>
          <cell r="B9047">
            <v>0.104</v>
          </cell>
        </row>
        <row r="9048">
          <cell r="A9048">
            <v>45478</v>
          </cell>
          <cell r="B9048">
            <v>0.104</v>
          </cell>
        </row>
        <row r="9049">
          <cell r="A9049">
            <v>45479</v>
          </cell>
          <cell r="B9049">
            <v>0</v>
          </cell>
        </row>
        <row r="9050">
          <cell r="A9050">
            <v>45480</v>
          </cell>
          <cell r="B9050">
            <v>0</v>
          </cell>
        </row>
        <row r="9051">
          <cell r="A9051">
            <v>45481</v>
          </cell>
          <cell r="B9051">
            <v>0.104</v>
          </cell>
        </row>
        <row r="9052">
          <cell r="A9052">
            <v>45482</v>
          </cell>
          <cell r="B9052">
            <v>0.104</v>
          </cell>
        </row>
        <row r="9053">
          <cell r="A9053">
            <v>45483</v>
          </cell>
          <cell r="B9053">
            <v>0.104</v>
          </cell>
        </row>
        <row r="9054">
          <cell r="A9054">
            <v>45484</v>
          </cell>
          <cell r="B9054">
            <v>0.104</v>
          </cell>
        </row>
        <row r="9055">
          <cell r="A9055">
            <v>45485</v>
          </cell>
          <cell r="B9055">
            <v>0.104</v>
          </cell>
        </row>
        <row r="9056">
          <cell r="A9056">
            <v>45486</v>
          </cell>
          <cell r="B9056">
            <v>0</v>
          </cell>
        </row>
        <row r="9057">
          <cell r="A9057">
            <v>45487</v>
          </cell>
          <cell r="B9057">
            <v>0</v>
          </cell>
        </row>
        <row r="9058">
          <cell r="A9058">
            <v>45488</v>
          </cell>
          <cell r="B9058">
            <v>0.104</v>
          </cell>
        </row>
        <row r="9059">
          <cell r="A9059">
            <v>45489</v>
          </cell>
          <cell r="B9059">
            <v>0.104</v>
          </cell>
        </row>
        <row r="9060">
          <cell r="A9060">
            <v>45490</v>
          </cell>
          <cell r="B9060">
            <v>0.104</v>
          </cell>
        </row>
        <row r="9061">
          <cell r="A9061">
            <v>45491</v>
          </cell>
          <cell r="B9061">
            <v>0.104</v>
          </cell>
        </row>
        <row r="9062">
          <cell r="A9062">
            <v>45492</v>
          </cell>
          <cell r="B9062">
            <v>0.104</v>
          </cell>
        </row>
        <row r="9063">
          <cell r="A9063">
            <v>45493</v>
          </cell>
          <cell r="B9063">
            <v>0</v>
          </cell>
        </row>
        <row r="9064">
          <cell r="A9064">
            <v>45494</v>
          </cell>
          <cell r="B9064">
            <v>0</v>
          </cell>
        </row>
        <row r="9065">
          <cell r="A9065">
            <v>45495</v>
          </cell>
          <cell r="B9065">
            <v>0.104</v>
          </cell>
        </row>
        <row r="9066">
          <cell r="A9066">
            <v>45496</v>
          </cell>
          <cell r="B9066">
            <v>0.104</v>
          </cell>
        </row>
        <row r="9067">
          <cell r="A9067">
            <v>45497</v>
          </cell>
          <cell r="B9067">
            <v>0.104</v>
          </cell>
        </row>
        <row r="9068">
          <cell r="A9068">
            <v>45498</v>
          </cell>
          <cell r="B9068">
            <v>0.104</v>
          </cell>
        </row>
        <row r="9069">
          <cell r="A9069">
            <v>45499</v>
          </cell>
          <cell r="B9069">
            <v>0.104</v>
          </cell>
        </row>
        <row r="9070">
          <cell r="A9070">
            <v>45500</v>
          </cell>
          <cell r="B9070">
            <v>0</v>
          </cell>
        </row>
        <row r="9071">
          <cell r="A9071">
            <v>45501</v>
          </cell>
          <cell r="B9071">
            <v>0</v>
          </cell>
        </row>
        <row r="9072">
          <cell r="A9072">
            <v>45502</v>
          </cell>
          <cell r="B9072">
            <v>0.104</v>
          </cell>
        </row>
        <row r="9073">
          <cell r="A9073">
            <v>45503</v>
          </cell>
          <cell r="B9073">
            <v>0.104</v>
          </cell>
        </row>
        <row r="9074">
          <cell r="A9074">
            <v>45504</v>
          </cell>
          <cell r="B9074">
            <v>0.104</v>
          </cell>
        </row>
        <row r="9075">
          <cell r="A9075">
            <v>45505</v>
          </cell>
          <cell r="B9075">
            <v>0.104</v>
          </cell>
        </row>
        <row r="9076">
          <cell r="A9076">
            <v>45506</v>
          </cell>
          <cell r="B9076">
            <v>0.104</v>
          </cell>
        </row>
        <row r="9077">
          <cell r="A9077">
            <v>45507</v>
          </cell>
          <cell r="B9077">
            <v>0</v>
          </cell>
        </row>
        <row r="9078">
          <cell r="A9078">
            <v>45508</v>
          </cell>
          <cell r="B9078">
            <v>0</v>
          </cell>
        </row>
        <row r="9079">
          <cell r="A9079">
            <v>45509</v>
          </cell>
          <cell r="B9079">
            <v>0.104</v>
          </cell>
        </row>
        <row r="9080">
          <cell r="A9080">
            <v>45510</v>
          </cell>
          <cell r="B9080">
            <v>0.104</v>
          </cell>
        </row>
        <row r="9081">
          <cell r="A9081">
            <v>45511</v>
          </cell>
          <cell r="B9081">
            <v>0.104</v>
          </cell>
        </row>
        <row r="9082">
          <cell r="A9082">
            <v>45512</v>
          </cell>
          <cell r="B9082">
            <v>0.104</v>
          </cell>
        </row>
        <row r="9083">
          <cell r="A9083">
            <v>45513</v>
          </cell>
          <cell r="B9083">
            <v>0.104</v>
          </cell>
        </row>
        <row r="9084">
          <cell r="A9084">
            <v>45514</v>
          </cell>
          <cell r="B9084">
            <v>0</v>
          </cell>
        </row>
        <row r="9085">
          <cell r="A9085">
            <v>45515</v>
          </cell>
          <cell r="B9085">
            <v>0</v>
          </cell>
        </row>
        <row r="9086">
          <cell r="A9086">
            <v>45516</v>
          </cell>
          <cell r="B9086">
            <v>0.104</v>
          </cell>
        </row>
        <row r="9087">
          <cell r="A9087">
            <v>45517</v>
          </cell>
          <cell r="B9087">
            <v>0.104</v>
          </cell>
        </row>
        <row r="9088">
          <cell r="A9088">
            <v>45518</v>
          </cell>
          <cell r="B9088">
            <v>0.104</v>
          </cell>
        </row>
        <row r="9089">
          <cell r="A9089">
            <v>45519</v>
          </cell>
          <cell r="B9089">
            <v>0.104</v>
          </cell>
        </row>
        <row r="9090">
          <cell r="A9090">
            <v>45520</v>
          </cell>
          <cell r="B9090">
            <v>0.104</v>
          </cell>
        </row>
        <row r="9091">
          <cell r="A9091">
            <v>45521</v>
          </cell>
          <cell r="B9091">
            <v>0</v>
          </cell>
        </row>
        <row r="9092">
          <cell r="A9092">
            <v>45522</v>
          </cell>
          <cell r="B9092">
            <v>0</v>
          </cell>
        </row>
        <row r="9093">
          <cell r="A9093">
            <v>45523</v>
          </cell>
          <cell r="B9093">
            <v>0.104</v>
          </cell>
        </row>
        <row r="9094">
          <cell r="A9094">
            <v>45524</v>
          </cell>
          <cell r="B9094">
            <v>0.104</v>
          </cell>
        </row>
        <row r="9095">
          <cell r="A9095">
            <v>45525</v>
          </cell>
          <cell r="B9095">
            <v>0.104</v>
          </cell>
        </row>
        <row r="9096">
          <cell r="A9096">
            <v>45526</v>
          </cell>
          <cell r="B9096">
            <v>0.104</v>
          </cell>
        </row>
        <row r="9097">
          <cell r="A9097">
            <v>45527</v>
          </cell>
          <cell r="B9097">
            <v>0.104</v>
          </cell>
        </row>
        <row r="9098">
          <cell r="A9098">
            <v>45528</v>
          </cell>
          <cell r="B9098">
            <v>0</v>
          </cell>
        </row>
        <row r="9099">
          <cell r="A9099">
            <v>45529</v>
          </cell>
          <cell r="B9099">
            <v>0</v>
          </cell>
        </row>
        <row r="9100">
          <cell r="A9100">
            <v>45530</v>
          </cell>
          <cell r="B9100">
            <v>0.104</v>
          </cell>
        </row>
        <row r="9101">
          <cell r="A9101">
            <v>45531</v>
          </cell>
          <cell r="B9101">
            <v>0.104</v>
          </cell>
        </row>
        <row r="9102">
          <cell r="A9102">
            <v>45532</v>
          </cell>
          <cell r="B9102">
            <v>0.104</v>
          </cell>
        </row>
        <row r="9103">
          <cell r="A9103">
            <v>45533</v>
          </cell>
          <cell r="B9103">
            <v>0.104</v>
          </cell>
        </row>
        <row r="9104">
          <cell r="A9104">
            <v>45534</v>
          </cell>
          <cell r="B9104">
            <v>0.104</v>
          </cell>
        </row>
        <row r="9105">
          <cell r="A9105">
            <v>45535</v>
          </cell>
          <cell r="B9105">
            <v>0</v>
          </cell>
        </row>
        <row r="9106">
          <cell r="A9106">
            <v>45536</v>
          </cell>
          <cell r="B9106">
            <v>0</v>
          </cell>
        </row>
        <row r="9107">
          <cell r="A9107">
            <v>45537</v>
          </cell>
          <cell r="B9107">
            <v>0.104</v>
          </cell>
        </row>
        <row r="9108">
          <cell r="A9108">
            <v>45538</v>
          </cell>
          <cell r="B9108">
            <v>0.104</v>
          </cell>
        </row>
        <row r="9109">
          <cell r="A9109">
            <v>45539</v>
          </cell>
          <cell r="B9109">
            <v>0.104</v>
          </cell>
        </row>
        <row r="9110">
          <cell r="A9110">
            <v>45540</v>
          </cell>
          <cell r="B9110">
            <v>0.104</v>
          </cell>
        </row>
        <row r="9111">
          <cell r="A9111">
            <v>45541</v>
          </cell>
          <cell r="B9111">
            <v>0.104</v>
          </cell>
        </row>
        <row r="9112">
          <cell r="A9112">
            <v>45542</v>
          </cell>
          <cell r="B9112">
            <v>0</v>
          </cell>
        </row>
        <row r="9113">
          <cell r="A9113">
            <v>45543</v>
          </cell>
          <cell r="B9113">
            <v>0</v>
          </cell>
        </row>
        <row r="9114">
          <cell r="A9114">
            <v>45544</v>
          </cell>
          <cell r="B9114">
            <v>0.104</v>
          </cell>
        </row>
        <row r="9115">
          <cell r="A9115">
            <v>45545</v>
          </cell>
          <cell r="B9115">
            <v>0.104</v>
          </cell>
        </row>
        <row r="9116">
          <cell r="A9116">
            <v>45546</v>
          </cell>
          <cell r="B9116">
            <v>0.104</v>
          </cell>
        </row>
        <row r="9117">
          <cell r="A9117">
            <v>45547</v>
          </cell>
          <cell r="B9117">
            <v>0.104</v>
          </cell>
        </row>
        <row r="9118">
          <cell r="A9118">
            <v>45548</v>
          </cell>
          <cell r="B9118">
            <v>0.104</v>
          </cell>
        </row>
        <row r="9119">
          <cell r="A9119">
            <v>45549</v>
          </cell>
          <cell r="B9119">
            <v>0</v>
          </cell>
        </row>
        <row r="9120">
          <cell r="A9120">
            <v>45550</v>
          </cell>
          <cell r="B9120">
            <v>0</v>
          </cell>
        </row>
        <row r="9121">
          <cell r="A9121">
            <v>45551</v>
          </cell>
          <cell r="B9121">
            <v>0.104</v>
          </cell>
        </row>
        <row r="9122">
          <cell r="A9122">
            <v>45552</v>
          </cell>
          <cell r="B9122">
            <v>0.104</v>
          </cell>
        </row>
        <row r="9123">
          <cell r="A9123">
            <v>45553</v>
          </cell>
          <cell r="B9123">
            <v>0.104</v>
          </cell>
        </row>
        <row r="9124">
          <cell r="A9124">
            <v>45554</v>
          </cell>
          <cell r="B9124">
            <v>0.1065</v>
          </cell>
        </row>
        <row r="9125">
          <cell r="A9125">
            <v>45555</v>
          </cell>
          <cell r="B9125">
            <v>0.1065</v>
          </cell>
        </row>
        <row r="9126">
          <cell r="A9126">
            <v>45556</v>
          </cell>
          <cell r="B9126">
            <v>0</v>
          </cell>
        </row>
        <row r="9127">
          <cell r="A9127">
            <v>45557</v>
          </cell>
          <cell r="B9127">
            <v>0</v>
          </cell>
        </row>
        <row r="9128">
          <cell r="A9128">
            <v>45558</v>
          </cell>
          <cell r="B9128">
            <v>0.1065</v>
          </cell>
        </row>
        <row r="9129">
          <cell r="A9129">
            <v>45559</v>
          </cell>
          <cell r="B9129">
            <v>0.1065</v>
          </cell>
        </row>
        <row r="9130">
          <cell r="A9130">
            <v>45560</v>
          </cell>
          <cell r="B9130">
            <v>0.1065</v>
          </cell>
        </row>
        <row r="9131">
          <cell r="A9131">
            <v>45561</v>
          </cell>
          <cell r="B9131">
            <v>0.1065</v>
          </cell>
        </row>
        <row r="9132">
          <cell r="A9132">
            <v>45562</v>
          </cell>
          <cell r="B9132">
            <v>0.1065</v>
          </cell>
        </row>
        <row r="9133">
          <cell r="A9133">
            <v>45563</v>
          </cell>
          <cell r="B9133">
            <v>0</v>
          </cell>
        </row>
        <row r="9134">
          <cell r="A9134">
            <v>45564</v>
          </cell>
          <cell r="B9134">
            <v>0</v>
          </cell>
        </row>
        <row r="9135">
          <cell r="A9135">
            <v>45565</v>
          </cell>
          <cell r="B9135">
            <v>0.1065</v>
          </cell>
        </row>
        <row r="9136">
          <cell r="A9136">
            <v>45566</v>
          </cell>
          <cell r="B9136">
            <v>0.1065</v>
          </cell>
        </row>
        <row r="9137">
          <cell r="A9137">
            <v>45567</v>
          </cell>
          <cell r="B9137">
            <v>0.1065</v>
          </cell>
        </row>
        <row r="9138">
          <cell r="A9138">
            <v>45568</v>
          </cell>
          <cell r="B9138">
            <v>0.1065</v>
          </cell>
        </row>
        <row r="9139">
          <cell r="A9139">
            <v>45569</v>
          </cell>
          <cell r="B9139">
            <v>0.1065</v>
          </cell>
        </row>
        <row r="9140">
          <cell r="A9140">
            <v>45570</v>
          </cell>
          <cell r="B9140">
            <v>0</v>
          </cell>
        </row>
        <row r="9141">
          <cell r="A9141">
            <v>45571</v>
          </cell>
          <cell r="B9141">
            <v>0</v>
          </cell>
        </row>
        <row r="9142">
          <cell r="A9142">
            <v>45572</v>
          </cell>
          <cell r="B9142">
            <v>0.1065</v>
          </cell>
        </row>
        <row r="9143">
          <cell r="A9143">
            <v>45573</v>
          </cell>
          <cell r="B9143">
            <v>0.1065</v>
          </cell>
        </row>
        <row r="9144">
          <cell r="A9144">
            <v>45574</v>
          </cell>
          <cell r="B9144">
            <v>0.1065</v>
          </cell>
        </row>
        <row r="9145">
          <cell r="A9145">
            <v>45575</v>
          </cell>
          <cell r="B9145">
            <v>0.1065</v>
          </cell>
        </row>
        <row r="9146">
          <cell r="A9146">
            <v>45576</v>
          </cell>
          <cell r="B9146">
            <v>0.1065</v>
          </cell>
        </row>
        <row r="9147">
          <cell r="A9147">
            <v>45577</v>
          </cell>
          <cell r="B9147">
            <v>0</v>
          </cell>
        </row>
        <row r="9148">
          <cell r="A9148">
            <v>45578</v>
          </cell>
          <cell r="B9148">
            <v>0</v>
          </cell>
        </row>
        <row r="9149">
          <cell r="A9149">
            <v>45579</v>
          </cell>
          <cell r="B9149">
            <v>0.1065</v>
          </cell>
        </row>
        <row r="9150">
          <cell r="A9150">
            <v>45580</v>
          </cell>
          <cell r="B9150">
            <v>0.1065</v>
          </cell>
        </row>
        <row r="9151">
          <cell r="A9151">
            <v>45581</v>
          </cell>
          <cell r="B9151">
            <v>0.1065</v>
          </cell>
        </row>
        <row r="9152">
          <cell r="A9152">
            <v>45582</v>
          </cell>
          <cell r="B9152">
            <v>0.1065</v>
          </cell>
        </row>
        <row r="9153">
          <cell r="A9153">
            <v>45583</v>
          </cell>
          <cell r="B9153">
            <v>0.1065</v>
          </cell>
        </row>
        <row r="9154">
          <cell r="A9154">
            <v>45584</v>
          </cell>
          <cell r="B9154">
            <v>0</v>
          </cell>
        </row>
        <row r="9155">
          <cell r="A9155">
            <v>45585</v>
          </cell>
          <cell r="B9155">
            <v>0</v>
          </cell>
        </row>
        <row r="9156">
          <cell r="A9156">
            <v>45586</v>
          </cell>
          <cell r="B9156">
            <v>0.1065</v>
          </cell>
        </row>
        <row r="9157">
          <cell r="A9157">
            <v>45587</v>
          </cell>
          <cell r="B9157">
            <v>0.1065</v>
          </cell>
        </row>
        <row r="9158">
          <cell r="A9158">
            <v>45588</v>
          </cell>
          <cell r="B9158">
            <v>0.1065</v>
          </cell>
        </row>
        <row r="9159">
          <cell r="A9159">
            <v>45589</v>
          </cell>
          <cell r="B9159">
            <v>0.1065</v>
          </cell>
        </row>
        <row r="9160">
          <cell r="A9160">
            <v>45590</v>
          </cell>
          <cell r="B9160">
            <v>0.1065</v>
          </cell>
        </row>
        <row r="9161">
          <cell r="A9161">
            <v>45591</v>
          </cell>
          <cell r="B9161">
            <v>0</v>
          </cell>
        </row>
        <row r="9162">
          <cell r="A9162">
            <v>45592</v>
          </cell>
          <cell r="B9162">
            <v>0</v>
          </cell>
        </row>
        <row r="9163">
          <cell r="A9163">
            <v>45593</v>
          </cell>
          <cell r="B9163">
            <v>0.1065</v>
          </cell>
        </row>
        <row r="9164">
          <cell r="A9164">
            <v>45594</v>
          </cell>
          <cell r="B9164">
            <v>0.1065</v>
          </cell>
        </row>
        <row r="9165">
          <cell r="A9165">
            <v>45595</v>
          </cell>
          <cell r="B9165">
            <v>0.1065</v>
          </cell>
        </row>
        <row r="9166">
          <cell r="A9166">
            <v>45596</v>
          </cell>
          <cell r="B9166">
            <v>0.1065</v>
          </cell>
        </row>
        <row r="9167">
          <cell r="A9167">
            <v>45597</v>
          </cell>
          <cell r="B9167">
            <v>0.1065</v>
          </cell>
        </row>
        <row r="9168">
          <cell r="A9168">
            <v>45598</v>
          </cell>
          <cell r="B9168">
            <v>0</v>
          </cell>
        </row>
        <row r="9169">
          <cell r="A9169">
            <v>45599</v>
          </cell>
          <cell r="B9169">
            <v>0</v>
          </cell>
        </row>
        <row r="9170">
          <cell r="A9170">
            <v>45600</v>
          </cell>
          <cell r="B9170">
            <v>0.1065</v>
          </cell>
        </row>
        <row r="9171">
          <cell r="A9171">
            <v>45601</v>
          </cell>
          <cell r="B9171">
            <v>0.1065</v>
          </cell>
        </row>
        <row r="9172">
          <cell r="A9172">
            <v>45602</v>
          </cell>
          <cell r="B9172">
            <v>0.1065</v>
          </cell>
        </row>
        <row r="9173">
          <cell r="A9173">
            <v>45603</v>
          </cell>
          <cell r="B9173">
            <v>0.1115</v>
          </cell>
        </row>
        <row r="9174">
          <cell r="A9174">
            <v>45604</v>
          </cell>
          <cell r="B9174">
            <v>0.1115</v>
          </cell>
        </row>
        <row r="9175">
          <cell r="A9175">
            <v>45605</v>
          </cell>
          <cell r="B9175">
            <v>0</v>
          </cell>
        </row>
        <row r="9176">
          <cell r="A9176">
            <v>45606</v>
          </cell>
          <cell r="B9176">
            <v>0</v>
          </cell>
        </row>
        <row r="9177">
          <cell r="A9177">
            <v>45607</v>
          </cell>
          <cell r="B9177">
            <v>0.1115</v>
          </cell>
        </row>
        <row r="9178">
          <cell r="A9178">
            <v>45608</v>
          </cell>
          <cell r="B9178">
            <v>0.1115</v>
          </cell>
        </row>
        <row r="9179">
          <cell r="A9179">
            <v>45609</v>
          </cell>
          <cell r="B9179">
            <v>0.1115</v>
          </cell>
        </row>
        <row r="9180">
          <cell r="A9180">
            <v>45610</v>
          </cell>
          <cell r="B9180">
            <v>0.1115</v>
          </cell>
        </row>
        <row r="9181">
          <cell r="A9181">
            <v>45611</v>
          </cell>
          <cell r="B9181">
            <v>0</v>
          </cell>
        </row>
        <row r="9182">
          <cell r="A9182">
            <v>45612</v>
          </cell>
          <cell r="B9182">
            <v>0</v>
          </cell>
        </row>
        <row r="9183">
          <cell r="A9183">
            <v>45613</v>
          </cell>
          <cell r="B9183">
            <v>0</v>
          </cell>
        </row>
        <row r="9184">
          <cell r="A9184">
            <v>45614</v>
          </cell>
          <cell r="B9184">
            <v>0.1115</v>
          </cell>
        </row>
        <row r="9185">
          <cell r="A9185">
            <v>45615</v>
          </cell>
          <cell r="B9185">
            <v>0.1115</v>
          </cell>
        </row>
        <row r="9186">
          <cell r="A9186">
            <v>45616</v>
          </cell>
          <cell r="B9186">
            <v>0</v>
          </cell>
        </row>
        <row r="9187">
          <cell r="A9187">
            <v>45617</v>
          </cell>
          <cell r="B9187">
            <v>0.1115</v>
          </cell>
        </row>
        <row r="9188">
          <cell r="A9188">
            <v>45618</v>
          </cell>
          <cell r="B9188">
            <v>0.1115</v>
          </cell>
        </row>
        <row r="9189">
          <cell r="A9189">
            <v>45619</v>
          </cell>
          <cell r="B9189">
            <v>0</v>
          </cell>
        </row>
        <row r="9190">
          <cell r="A9190">
            <v>45620</v>
          </cell>
          <cell r="B9190">
            <v>0</v>
          </cell>
        </row>
        <row r="9191">
          <cell r="A9191">
            <v>45621</v>
          </cell>
          <cell r="B9191">
            <v>0.1115</v>
          </cell>
        </row>
        <row r="9192">
          <cell r="A9192">
            <v>45622</v>
          </cell>
          <cell r="B9192">
            <v>0.1115</v>
          </cell>
        </row>
        <row r="9193">
          <cell r="A9193">
            <v>45623</v>
          </cell>
          <cell r="B9193">
            <v>0.1115</v>
          </cell>
        </row>
        <row r="9194">
          <cell r="A9194">
            <v>45624</v>
          </cell>
          <cell r="B9194">
            <v>0.1115</v>
          </cell>
        </row>
        <row r="9195">
          <cell r="A9195">
            <v>45625</v>
          </cell>
          <cell r="B9195">
            <v>0.1115</v>
          </cell>
        </row>
        <row r="9196">
          <cell r="A9196">
            <v>45626</v>
          </cell>
          <cell r="B9196">
            <v>0</v>
          </cell>
        </row>
        <row r="9197">
          <cell r="A9197">
            <v>45627</v>
          </cell>
          <cell r="B9197">
            <v>0</v>
          </cell>
        </row>
        <row r="9198">
          <cell r="A9198">
            <v>45628</v>
          </cell>
          <cell r="B9198">
            <v>0.1115</v>
          </cell>
        </row>
        <row r="9199">
          <cell r="A9199">
            <v>45629</v>
          </cell>
          <cell r="B9199">
            <v>0.1115</v>
          </cell>
        </row>
        <row r="9200">
          <cell r="A9200">
            <v>45630</v>
          </cell>
          <cell r="B9200">
            <v>0.1115</v>
          </cell>
        </row>
        <row r="9201">
          <cell r="A9201">
            <v>45631</v>
          </cell>
          <cell r="B9201">
            <v>0.1115</v>
          </cell>
        </row>
        <row r="9202">
          <cell r="A9202">
            <v>45632</v>
          </cell>
          <cell r="B9202">
            <v>0.1115</v>
          </cell>
        </row>
        <row r="9203">
          <cell r="A9203">
            <v>45633</v>
          </cell>
          <cell r="B9203">
            <v>0</v>
          </cell>
        </row>
        <row r="9204">
          <cell r="A9204">
            <v>45634</v>
          </cell>
          <cell r="B9204">
            <v>0</v>
          </cell>
        </row>
        <row r="9205">
          <cell r="A9205">
            <v>45635</v>
          </cell>
          <cell r="B9205">
            <v>0.1115</v>
          </cell>
        </row>
        <row r="9206">
          <cell r="A9206">
            <v>45636</v>
          </cell>
          <cell r="B9206">
            <v>0.1115</v>
          </cell>
        </row>
        <row r="9207">
          <cell r="A9207">
            <v>45637</v>
          </cell>
          <cell r="B9207">
            <v>0.1115</v>
          </cell>
        </row>
        <row r="9208">
          <cell r="A9208">
            <v>45638</v>
          </cell>
          <cell r="B9208">
            <v>0.1215</v>
          </cell>
        </row>
        <row r="9209">
          <cell r="A9209">
            <v>45639</v>
          </cell>
          <cell r="B9209">
            <v>0.1215</v>
          </cell>
        </row>
        <row r="9210">
          <cell r="A9210">
            <v>45640</v>
          </cell>
          <cell r="B9210">
            <v>0</v>
          </cell>
        </row>
        <row r="9211">
          <cell r="A9211">
            <v>45641</v>
          </cell>
          <cell r="B9211">
            <v>0</v>
          </cell>
        </row>
        <row r="9212">
          <cell r="A9212">
            <v>45642</v>
          </cell>
          <cell r="B9212">
            <v>0.1215</v>
          </cell>
        </row>
        <row r="9213">
          <cell r="A9213">
            <v>45643</v>
          </cell>
          <cell r="B9213">
            <v>0.1215</v>
          </cell>
        </row>
        <row r="9214">
          <cell r="A9214">
            <v>45644</v>
          </cell>
          <cell r="B9214">
            <v>0.1215</v>
          </cell>
        </row>
        <row r="9215">
          <cell r="A9215">
            <v>45645</v>
          </cell>
          <cell r="B9215">
            <v>0.1215</v>
          </cell>
        </row>
        <row r="9216">
          <cell r="A9216">
            <v>45646</v>
          </cell>
          <cell r="B9216">
            <v>0.1215</v>
          </cell>
        </row>
        <row r="9217">
          <cell r="A9217">
            <v>45647</v>
          </cell>
          <cell r="B9217">
            <v>0</v>
          </cell>
        </row>
        <row r="9218">
          <cell r="A9218">
            <v>45648</v>
          </cell>
          <cell r="B9218">
            <v>0</v>
          </cell>
        </row>
        <row r="9219">
          <cell r="A9219">
            <v>45649</v>
          </cell>
          <cell r="B9219">
            <v>0.1215</v>
          </cell>
        </row>
        <row r="9220">
          <cell r="A9220">
            <v>45650</v>
          </cell>
          <cell r="B9220">
            <v>0.1215</v>
          </cell>
        </row>
        <row r="9221">
          <cell r="A9221">
            <v>45651</v>
          </cell>
          <cell r="B9221">
            <v>0</v>
          </cell>
        </row>
        <row r="9222">
          <cell r="A9222">
            <v>45652</v>
          </cell>
          <cell r="B9222">
            <v>0.1215</v>
          </cell>
        </row>
        <row r="9223">
          <cell r="A9223">
            <v>45653</v>
          </cell>
          <cell r="B9223">
            <v>0.1215</v>
          </cell>
        </row>
        <row r="9224">
          <cell r="A9224">
            <v>45654</v>
          </cell>
          <cell r="B9224">
            <v>0</v>
          </cell>
        </row>
        <row r="9225">
          <cell r="A9225">
            <v>45655</v>
          </cell>
          <cell r="B9225">
            <v>0</v>
          </cell>
        </row>
        <row r="9226">
          <cell r="A9226">
            <v>45656</v>
          </cell>
          <cell r="B9226">
            <v>0.1215</v>
          </cell>
        </row>
        <row r="9227">
          <cell r="A9227">
            <v>45657</v>
          </cell>
          <cell r="B9227">
            <v>0.1215</v>
          </cell>
        </row>
        <row r="9228">
          <cell r="A9228">
            <v>45658</v>
          </cell>
          <cell r="B9228">
            <v>0</v>
          </cell>
        </row>
        <row r="9229">
          <cell r="A9229">
            <v>45659</v>
          </cell>
          <cell r="B9229">
            <v>0.1215</v>
          </cell>
        </row>
        <row r="9230">
          <cell r="A9230">
            <v>45660</v>
          </cell>
          <cell r="B9230">
            <v>0.1215</v>
          </cell>
        </row>
        <row r="9231">
          <cell r="A9231">
            <v>45661</v>
          </cell>
          <cell r="B9231">
            <v>0</v>
          </cell>
        </row>
        <row r="9232">
          <cell r="A9232">
            <v>45662</v>
          </cell>
          <cell r="B9232">
            <v>0</v>
          </cell>
        </row>
        <row r="9233">
          <cell r="A9233">
            <v>45663</v>
          </cell>
          <cell r="B9233">
            <v>0.1215</v>
          </cell>
        </row>
        <row r="9234">
          <cell r="A9234">
            <v>45664</v>
          </cell>
          <cell r="B9234">
            <v>0.1215</v>
          </cell>
        </row>
        <row r="9235">
          <cell r="A9235">
            <v>45665</v>
          </cell>
          <cell r="B9235">
            <v>0.1215</v>
          </cell>
        </row>
        <row r="9236">
          <cell r="A9236">
            <v>45666</v>
          </cell>
          <cell r="B9236">
            <v>0.1215</v>
          </cell>
        </row>
        <row r="9237">
          <cell r="A9237">
            <v>45667</v>
          </cell>
          <cell r="B9237">
            <v>0.1215</v>
          </cell>
        </row>
        <row r="9238">
          <cell r="A9238">
            <v>45668</v>
          </cell>
          <cell r="B9238">
            <v>0</v>
          </cell>
        </row>
        <row r="9239">
          <cell r="A9239">
            <v>45669</v>
          </cell>
          <cell r="B9239">
            <v>0</v>
          </cell>
        </row>
        <row r="9240">
          <cell r="A9240">
            <v>45670</v>
          </cell>
          <cell r="B9240">
            <v>0.1215</v>
          </cell>
        </row>
        <row r="9241">
          <cell r="A9241">
            <v>45671</v>
          </cell>
          <cell r="B9241">
            <v>0.1215</v>
          </cell>
        </row>
        <row r="9242">
          <cell r="A9242">
            <v>45672</v>
          </cell>
          <cell r="B9242">
            <v>0.1215</v>
          </cell>
        </row>
        <row r="9243">
          <cell r="A9243">
            <v>45673</v>
          </cell>
          <cell r="B9243">
            <v>0.1215</v>
          </cell>
        </row>
        <row r="9244">
          <cell r="A9244">
            <v>45674</v>
          </cell>
          <cell r="B9244">
            <v>0.1215</v>
          </cell>
        </row>
        <row r="9245">
          <cell r="A9245">
            <v>45675</v>
          </cell>
          <cell r="B9245">
            <v>0</v>
          </cell>
        </row>
        <row r="9246">
          <cell r="A9246">
            <v>45676</v>
          </cell>
          <cell r="B9246">
            <v>0</v>
          </cell>
        </row>
        <row r="9247">
          <cell r="A9247">
            <v>45677</v>
          </cell>
          <cell r="B9247">
            <v>0.1215</v>
          </cell>
        </row>
        <row r="9248">
          <cell r="A9248">
            <v>45678</v>
          </cell>
          <cell r="B9248">
            <v>0.1215</v>
          </cell>
        </row>
        <row r="9249">
          <cell r="A9249">
            <v>45679</v>
          </cell>
          <cell r="B9249">
            <v>0.1215</v>
          </cell>
        </row>
        <row r="9250">
          <cell r="A9250">
            <v>45680</v>
          </cell>
          <cell r="B9250">
            <v>0.1215</v>
          </cell>
        </row>
        <row r="9251">
          <cell r="A9251">
            <v>45681</v>
          </cell>
          <cell r="B9251">
            <v>0.1215</v>
          </cell>
        </row>
        <row r="9252">
          <cell r="A9252">
            <v>45682</v>
          </cell>
          <cell r="B9252">
            <v>0</v>
          </cell>
        </row>
        <row r="9253">
          <cell r="A9253">
            <v>45683</v>
          </cell>
          <cell r="B9253">
            <v>0</v>
          </cell>
        </row>
        <row r="9254">
          <cell r="A9254">
            <v>45684</v>
          </cell>
          <cell r="B9254">
            <v>0.1215</v>
          </cell>
        </row>
        <row r="9255">
          <cell r="A9255">
            <v>45685</v>
          </cell>
          <cell r="B9255">
            <v>0.1215</v>
          </cell>
        </row>
        <row r="9256">
          <cell r="A9256">
            <v>45686</v>
          </cell>
          <cell r="B9256">
            <v>0.1215</v>
          </cell>
        </row>
        <row r="9257">
          <cell r="A9257">
            <v>45687</v>
          </cell>
          <cell r="B9257">
            <v>0.13150000000000001</v>
          </cell>
        </row>
        <row r="9258">
          <cell r="A9258">
            <v>45688</v>
          </cell>
          <cell r="B9258">
            <v>0.13150000000000001</v>
          </cell>
        </row>
        <row r="9259">
          <cell r="A9259">
            <v>45689</v>
          </cell>
          <cell r="B9259">
            <v>0</v>
          </cell>
        </row>
        <row r="9260">
          <cell r="A9260">
            <v>45690</v>
          </cell>
          <cell r="B9260">
            <v>0</v>
          </cell>
        </row>
        <row r="9261">
          <cell r="A9261">
            <v>45691</v>
          </cell>
          <cell r="B9261">
            <v>0.13150000000000001</v>
          </cell>
        </row>
        <row r="9262">
          <cell r="A9262">
            <v>45692</v>
          </cell>
          <cell r="B9262">
            <v>0.13150000000000001</v>
          </cell>
        </row>
        <row r="9263">
          <cell r="A9263">
            <v>45693</v>
          </cell>
          <cell r="B9263">
            <v>0.13150000000000001</v>
          </cell>
        </row>
        <row r="9264">
          <cell r="A9264">
            <v>45694</v>
          </cell>
          <cell r="B9264">
            <v>0.13150000000000001</v>
          </cell>
        </row>
        <row r="9265">
          <cell r="A9265">
            <v>45695</v>
          </cell>
          <cell r="B9265">
            <v>0.13150000000000001</v>
          </cell>
        </row>
        <row r="9266">
          <cell r="A9266">
            <v>45696</v>
          </cell>
          <cell r="B9266">
            <v>0</v>
          </cell>
        </row>
        <row r="9267">
          <cell r="A9267">
            <v>45697</v>
          </cell>
          <cell r="B9267">
            <v>0</v>
          </cell>
        </row>
        <row r="9268">
          <cell r="A9268">
            <v>45698</v>
          </cell>
          <cell r="B9268">
            <v>0.13150000000000001</v>
          </cell>
        </row>
        <row r="9269">
          <cell r="A9269">
            <v>45699</v>
          </cell>
          <cell r="B9269">
            <v>0.13150000000000001</v>
          </cell>
        </row>
        <row r="9270">
          <cell r="A9270">
            <v>45700</v>
          </cell>
          <cell r="B9270">
            <v>0.13150000000000001</v>
          </cell>
        </row>
        <row r="9271">
          <cell r="A9271">
            <v>45701</v>
          </cell>
          <cell r="B9271">
            <v>0.13150000000000001</v>
          </cell>
        </row>
        <row r="9272">
          <cell r="A9272">
            <v>45702</v>
          </cell>
          <cell r="B9272">
            <v>0.13150000000000001</v>
          </cell>
        </row>
        <row r="9273">
          <cell r="A9273">
            <v>45703</v>
          </cell>
          <cell r="B9273">
            <v>0</v>
          </cell>
        </row>
        <row r="9274">
          <cell r="A9274">
            <v>45704</v>
          </cell>
          <cell r="B9274">
            <v>0</v>
          </cell>
        </row>
        <row r="9275">
          <cell r="A9275">
            <v>45705</v>
          </cell>
          <cell r="B9275">
            <v>0.13150000000000001</v>
          </cell>
        </row>
        <row r="9276">
          <cell r="A9276">
            <v>45706</v>
          </cell>
          <cell r="B9276">
            <v>0.13150000000000001</v>
          </cell>
        </row>
        <row r="9277">
          <cell r="A9277">
            <v>45707</v>
          </cell>
          <cell r="B9277">
            <v>0.13150000000000001</v>
          </cell>
        </row>
        <row r="9278">
          <cell r="A9278">
            <v>45708</v>
          </cell>
          <cell r="B9278">
            <v>0.13150000000000001</v>
          </cell>
        </row>
        <row r="9279">
          <cell r="A9279">
            <v>45709</v>
          </cell>
          <cell r="B9279">
            <v>0.13150000000000001</v>
          </cell>
        </row>
        <row r="9280">
          <cell r="A9280">
            <v>45710</v>
          </cell>
          <cell r="B9280">
            <v>0</v>
          </cell>
        </row>
        <row r="9281">
          <cell r="A9281">
            <v>45711</v>
          </cell>
          <cell r="B9281">
            <v>0</v>
          </cell>
        </row>
        <row r="9282">
          <cell r="A9282">
            <v>45712</v>
          </cell>
          <cell r="B9282">
            <v>0.13150000000000001</v>
          </cell>
        </row>
        <row r="9283">
          <cell r="A9283">
            <v>45713</v>
          </cell>
          <cell r="B9283">
            <v>0.13150000000000001</v>
          </cell>
        </row>
        <row r="9284">
          <cell r="A9284">
            <v>45714</v>
          </cell>
          <cell r="B9284">
            <v>0.13150000000000001</v>
          </cell>
        </row>
        <row r="9285">
          <cell r="A9285">
            <v>45715</v>
          </cell>
          <cell r="B9285">
            <v>0.13150000000000001</v>
          </cell>
        </row>
        <row r="9286">
          <cell r="A9286">
            <v>45716</v>
          </cell>
          <cell r="B9286">
            <v>0.13150000000000001</v>
          </cell>
        </row>
        <row r="9287">
          <cell r="A9287">
            <v>45717</v>
          </cell>
          <cell r="B9287">
            <v>0</v>
          </cell>
        </row>
        <row r="9288">
          <cell r="A9288">
            <v>45718</v>
          </cell>
          <cell r="B9288">
            <v>0</v>
          </cell>
        </row>
        <row r="9289">
          <cell r="A9289">
            <v>45719</v>
          </cell>
          <cell r="B9289">
            <v>0</v>
          </cell>
        </row>
        <row r="9290">
          <cell r="A9290">
            <v>45720</v>
          </cell>
          <cell r="B9290">
            <v>0</v>
          </cell>
        </row>
        <row r="9291">
          <cell r="A9291">
            <v>45721</v>
          </cell>
          <cell r="B9291">
            <v>0.13150000000000001</v>
          </cell>
        </row>
        <row r="9292">
          <cell r="A9292">
            <v>45722</v>
          </cell>
          <cell r="B9292">
            <v>0.13150000000000001</v>
          </cell>
        </row>
        <row r="9293">
          <cell r="A9293">
            <v>45723</v>
          </cell>
          <cell r="B9293">
            <v>0.13150000000000001</v>
          </cell>
        </row>
        <row r="9294">
          <cell r="A9294">
            <v>45724</v>
          </cell>
          <cell r="B9294">
            <v>0</v>
          </cell>
        </row>
        <row r="9295">
          <cell r="A9295">
            <v>45725</v>
          </cell>
          <cell r="B9295">
            <v>0</v>
          </cell>
        </row>
        <row r="9296">
          <cell r="A9296">
            <v>45726</v>
          </cell>
          <cell r="B9296">
            <v>0.13150000000000001</v>
          </cell>
        </row>
        <row r="9297">
          <cell r="A9297">
            <v>45727</v>
          </cell>
          <cell r="B9297">
            <v>0.13150000000000001</v>
          </cell>
        </row>
        <row r="9298">
          <cell r="A9298">
            <v>45728</v>
          </cell>
          <cell r="B9298">
            <v>0.13150000000000001</v>
          </cell>
        </row>
        <row r="9299">
          <cell r="A9299">
            <v>45729</v>
          </cell>
          <cell r="B9299">
            <v>0.13150000000000001</v>
          </cell>
        </row>
        <row r="9300">
          <cell r="A9300">
            <v>45730</v>
          </cell>
          <cell r="B9300">
            <v>0.13150000000000001</v>
          </cell>
        </row>
        <row r="9301">
          <cell r="A9301">
            <v>45731</v>
          </cell>
          <cell r="B9301">
            <v>0</v>
          </cell>
        </row>
        <row r="9302">
          <cell r="A9302">
            <v>45732</v>
          </cell>
          <cell r="B9302">
            <v>0</v>
          </cell>
        </row>
        <row r="9303">
          <cell r="A9303">
            <v>45733</v>
          </cell>
          <cell r="B9303">
            <v>0.13150000000000001</v>
          </cell>
        </row>
        <row r="9304">
          <cell r="A9304">
            <v>45734</v>
          </cell>
          <cell r="B9304">
            <v>0.13150000000000001</v>
          </cell>
        </row>
        <row r="9305">
          <cell r="A9305">
            <v>45735</v>
          </cell>
          <cell r="B9305">
            <v>0.13150000000000001</v>
          </cell>
        </row>
        <row r="9306">
          <cell r="A9306">
            <v>45736</v>
          </cell>
          <cell r="B9306">
            <v>0.14149999999999999</v>
          </cell>
        </row>
        <row r="9307">
          <cell r="A9307">
            <v>45737</v>
          </cell>
          <cell r="B9307">
            <v>0.14149999999999999</v>
          </cell>
        </row>
        <row r="9308">
          <cell r="A9308">
            <v>45738</v>
          </cell>
          <cell r="B9308">
            <v>0</v>
          </cell>
        </row>
        <row r="9309">
          <cell r="A9309">
            <v>45739</v>
          </cell>
          <cell r="B9309">
            <v>0</v>
          </cell>
        </row>
        <row r="9310">
          <cell r="A9310">
            <v>45740</v>
          </cell>
          <cell r="B9310">
            <v>0.14149999999999999</v>
          </cell>
        </row>
        <row r="9311">
          <cell r="A9311">
            <v>45741</v>
          </cell>
          <cell r="B9311">
            <v>0.14149999999999999</v>
          </cell>
        </row>
        <row r="9312">
          <cell r="A9312">
            <v>45742</v>
          </cell>
          <cell r="B9312">
            <v>0.14149999999999999</v>
          </cell>
        </row>
        <row r="9313">
          <cell r="A9313">
            <v>45743</v>
          </cell>
          <cell r="B9313">
            <v>0.14149999999999999</v>
          </cell>
        </row>
        <row r="9314">
          <cell r="A9314">
            <v>45744</v>
          </cell>
          <cell r="B9314">
            <v>0.14149999999999999</v>
          </cell>
        </row>
        <row r="9315">
          <cell r="A9315">
            <v>45745</v>
          </cell>
          <cell r="B9315">
            <v>0</v>
          </cell>
        </row>
        <row r="9316">
          <cell r="A9316">
            <v>45746</v>
          </cell>
          <cell r="B9316">
            <v>0</v>
          </cell>
        </row>
        <row r="9317">
          <cell r="A9317">
            <v>45747</v>
          </cell>
          <cell r="B9317">
            <v>0.14149999999999999</v>
          </cell>
        </row>
        <row r="9318">
          <cell r="A9318">
            <v>45748</v>
          </cell>
          <cell r="B9318">
            <v>0.14149999999999999</v>
          </cell>
        </row>
        <row r="9319">
          <cell r="A9319">
            <v>45749</v>
          </cell>
          <cell r="B9319">
            <v>0.14149999999999999</v>
          </cell>
        </row>
        <row r="9320">
          <cell r="A9320">
            <v>45750</v>
          </cell>
          <cell r="B9320">
            <v>0.14149999999999999</v>
          </cell>
        </row>
        <row r="9321">
          <cell r="A9321">
            <v>45751</v>
          </cell>
          <cell r="B9321">
            <v>0.14149999999999999</v>
          </cell>
        </row>
        <row r="9322">
          <cell r="A9322">
            <v>45752</v>
          </cell>
          <cell r="B9322">
            <v>0</v>
          </cell>
        </row>
        <row r="9323">
          <cell r="A9323">
            <v>45753</v>
          </cell>
          <cell r="B9323">
            <v>0</v>
          </cell>
        </row>
        <row r="9324">
          <cell r="A9324">
            <v>45754</v>
          </cell>
          <cell r="B9324">
            <v>0.14149999999999999</v>
          </cell>
        </row>
        <row r="9325">
          <cell r="A9325">
            <v>45755</v>
          </cell>
          <cell r="B9325">
            <v>0.14149999999999999</v>
          </cell>
        </row>
        <row r="9326">
          <cell r="A9326">
            <v>45756</v>
          </cell>
          <cell r="B9326">
            <v>0.14149999999999999</v>
          </cell>
        </row>
        <row r="9327">
          <cell r="A9327">
            <v>45757</v>
          </cell>
          <cell r="B9327">
            <v>0.14149999999999999</v>
          </cell>
        </row>
        <row r="9328">
          <cell r="A9328">
            <v>45758</v>
          </cell>
          <cell r="B9328">
            <v>0.14149999999999999</v>
          </cell>
        </row>
        <row r="9329">
          <cell r="A9329">
            <v>45759</v>
          </cell>
          <cell r="B9329">
            <v>0</v>
          </cell>
        </row>
        <row r="9330">
          <cell r="A9330">
            <v>45760</v>
          </cell>
          <cell r="B9330">
            <v>0</v>
          </cell>
        </row>
        <row r="9331">
          <cell r="A9331">
            <v>45761</v>
          </cell>
          <cell r="B9331">
            <v>0.14149999999999999</v>
          </cell>
        </row>
        <row r="9332">
          <cell r="A9332">
            <v>45762</v>
          </cell>
          <cell r="B9332">
            <v>0.14149999999999999</v>
          </cell>
        </row>
        <row r="9333">
          <cell r="A9333">
            <v>45763</v>
          </cell>
          <cell r="B9333">
            <v>0.14149999999999999</v>
          </cell>
        </row>
        <row r="9334">
          <cell r="A9334">
            <v>45764</v>
          </cell>
          <cell r="B9334">
            <v>0.14149999999999999</v>
          </cell>
        </row>
        <row r="9335">
          <cell r="A9335">
            <v>45765</v>
          </cell>
          <cell r="B9335">
            <v>0</v>
          </cell>
        </row>
        <row r="9336">
          <cell r="A9336">
            <v>45766</v>
          </cell>
          <cell r="B9336">
            <v>0</v>
          </cell>
        </row>
        <row r="9337">
          <cell r="A9337">
            <v>45767</v>
          </cell>
          <cell r="B9337">
            <v>0</v>
          </cell>
        </row>
        <row r="9338">
          <cell r="A9338">
            <v>45768</v>
          </cell>
          <cell r="B9338">
            <v>0</v>
          </cell>
        </row>
        <row r="9339">
          <cell r="A9339">
            <v>45769</v>
          </cell>
          <cell r="B9339">
            <v>0.14149999999999999</v>
          </cell>
        </row>
        <row r="9340">
          <cell r="A9340">
            <v>45770</v>
          </cell>
          <cell r="B9340">
            <v>0.14149999999999999</v>
          </cell>
        </row>
        <row r="9341">
          <cell r="A9341">
            <v>45771</v>
          </cell>
          <cell r="B9341">
            <v>0.14149999999999999</v>
          </cell>
        </row>
        <row r="9342">
          <cell r="A9342">
            <v>45772</v>
          </cell>
          <cell r="B9342">
            <v>0.14149999999999999</v>
          </cell>
        </row>
        <row r="9343">
          <cell r="A9343">
            <v>45773</v>
          </cell>
          <cell r="B9343">
            <v>0</v>
          </cell>
        </row>
        <row r="9344">
          <cell r="A9344">
            <v>45774</v>
          </cell>
          <cell r="B9344">
            <v>0</v>
          </cell>
        </row>
        <row r="9345">
          <cell r="A9345">
            <v>45775</v>
          </cell>
          <cell r="B9345">
            <v>0.14149999999999999</v>
          </cell>
        </row>
        <row r="9346">
          <cell r="A9346">
            <v>45776</v>
          </cell>
          <cell r="B9346">
            <v>0</v>
          </cell>
        </row>
        <row r="9347">
          <cell r="A9347">
            <v>45777</v>
          </cell>
          <cell r="B9347">
            <v>0</v>
          </cell>
        </row>
        <row r="9348">
          <cell r="A9348">
            <v>45778</v>
          </cell>
          <cell r="B9348">
            <v>0</v>
          </cell>
        </row>
        <row r="9349">
          <cell r="A9349">
            <v>45779</v>
          </cell>
          <cell r="B9349">
            <v>0</v>
          </cell>
        </row>
        <row r="9350">
          <cell r="A9350">
            <v>45780</v>
          </cell>
          <cell r="B9350">
            <v>0</v>
          </cell>
        </row>
        <row r="9351">
          <cell r="A9351">
            <v>45781</v>
          </cell>
          <cell r="B9351">
            <v>0</v>
          </cell>
        </row>
        <row r="9352">
          <cell r="A9352">
            <v>45782</v>
          </cell>
          <cell r="B9352">
            <v>0</v>
          </cell>
        </row>
        <row r="9353">
          <cell r="A9353">
            <v>45783</v>
          </cell>
          <cell r="B9353">
            <v>0</v>
          </cell>
        </row>
        <row r="9354">
          <cell r="A9354">
            <v>45784</v>
          </cell>
          <cell r="B9354">
            <v>0</v>
          </cell>
        </row>
        <row r="9355">
          <cell r="A9355">
            <v>45785</v>
          </cell>
          <cell r="B9355">
            <v>0</v>
          </cell>
        </row>
        <row r="9356">
          <cell r="A9356">
            <v>45786</v>
          </cell>
          <cell r="B9356">
            <v>0</v>
          </cell>
        </row>
        <row r="9357">
          <cell r="A9357">
            <v>45787</v>
          </cell>
          <cell r="B9357">
            <v>0</v>
          </cell>
        </row>
        <row r="9358">
          <cell r="A9358">
            <v>45788</v>
          </cell>
          <cell r="B9358">
            <v>0</v>
          </cell>
        </row>
        <row r="9359">
          <cell r="A9359">
            <v>45789</v>
          </cell>
          <cell r="B9359">
            <v>0</v>
          </cell>
        </row>
        <row r="9360">
          <cell r="A9360">
            <v>45790</v>
          </cell>
          <cell r="B9360">
            <v>0</v>
          </cell>
        </row>
        <row r="9361">
          <cell r="A9361">
            <v>45791</v>
          </cell>
          <cell r="B9361">
            <v>0</v>
          </cell>
        </row>
        <row r="9362">
          <cell r="A9362">
            <v>45792</v>
          </cell>
          <cell r="B9362">
            <v>0</v>
          </cell>
        </row>
        <row r="9363">
          <cell r="A9363">
            <v>45793</v>
          </cell>
          <cell r="B9363">
            <v>0</v>
          </cell>
        </row>
        <row r="9364">
          <cell r="A9364">
            <v>45794</v>
          </cell>
          <cell r="B9364">
            <v>0</v>
          </cell>
        </row>
        <row r="9365">
          <cell r="A9365">
            <v>45795</v>
          </cell>
          <cell r="B9365">
            <v>0</v>
          </cell>
        </row>
        <row r="9366">
          <cell r="A9366">
            <v>45796</v>
          </cell>
          <cell r="B9366">
            <v>0</v>
          </cell>
        </row>
        <row r="9367">
          <cell r="A9367">
            <v>45797</v>
          </cell>
          <cell r="B9367">
            <v>0</v>
          </cell>
        </row>
        <row r="9368">
          <cell r="A9368">
            <v>45798</v>
          </cell>
          <cell r="B9368">
            <v>0</v>
          </cell>
        </row>
        <row r="9369">
          <cell r="A9369">
            <v>45799</v>
          </cell>
          <cell r="B9369">
            <v>0</v>
          </cell>
        </row>
        <row r="9370">
          <cell r="A9370">
            <v>45800</v>
          </cell>
          <cell r="B9370">
            <v>0</v>
          </cell>
        </row>
        <row r="9371">
          <cell r="A9371">
            <v>45801</v>
          </cell>
          <cell r="B9371">
            <v>0</v>
          </cell>
        </row>
        <row r="9372">
          <cell r="A9372">
            <v>45802</v>
          </cell>
          <cell r="B9372">
            <v>0</v>
          </cell>
        </row>
        <row r="9373">
          <cell r="A9373">
            <v>45803</v>
          </cell>
          <cell r="B9373">
            <v>0</v>
          </cell>
        </row>
        <row r="9374">
          <cell r="A9374">
            <v>45804</v>
          </cell>
          <cell r="B9374">
            <v>0</v>
          </cell>
        </row>
        <row r="9375">
          <cell r="A9375">
            <v>45805</v>
          </cell>
          <cell r="B9375">
            <v>0</v>
          </cell>
        </row>
        <row r="9376">
          <cell r="A9376">
            <v>45806</v>
          </cell>
          <cell r="B9376">
            <v>0</v>
          </cell>
        </row>
        <row r="9377">
          <cell r="A9377">
            <v>45807</v>
          </cell>
          <cell r="B9377">
            <v>0</v>
          </cell>
        </row>
        <row r="9378">
          <cell r="A9378">
            <v>45808</v>
          </cell>
          <cell r="B9378">
            <v>0</v>
          </cell>
        </row>
        <row r="9379">
          <cell r="A9379">
            <v>45809</v>
          </cell>
          <cell r="B9379">
            <v>0</v>
          </cell>
        </row>
        <row r="9380">
          <cell r="A9380">
            <v>45810</v>
          </cell>
          <cell r="B9380">
            <v>0</v>
          </cell>
        </row>
        <row r="9381">
          <cell r="A9381">
            <v>45811</v>
          </cell>
          <cell r="B9381">
            <v>0</v>
          </cell>
        </row>
        <row r="9382">
          <cell r="A9382">
            <v>45812</v>
          </cell>
          <cell r="B9382">
            <v>0</v>
          </cell>
        </row>
        <row r="9383">
          <cell r="A9383">
            <v>45813</v>
          </cell>
          <cell r="B9383">
            <v>0</v>
          </cell>
        </row>
        <row r="9384">
          <cell r="A9384">
            <v>45814</v>
          </cell>
          <cell r="B9384">
            <v>0</v>
          </cell>
        </row>
        <row r="9385">
          <cell r="A9385">
            <v>45815</v>
          </cell>
          <cell r="B9385">
            <v>0</v>
          </cell>
        </row>
        <row r="9386">
          <cell r="A9386">
            <v>45816</v>
          </cell>
          <cell r="B9386">
            <v>0</v>
          </cell>
        </row>
        <row r="9387">
          <cell r="A9387">
            <v>45817</v>
          </cell>
          <cell r="B9387">
            <v>0</v>
          </cell>
        </row>
        <row r="9388">
          <cell r="A9388">
            <v>45818</v>
          </cell>
          <cell r="B9388">
            <v>0</v>
          </cell>
        </row>
        <row r="9389">
          <cell r="A9389">
            <v>45819</v>
          </cell>
          <cell r="B9389">
            <v>0</v>
          </cell>
        </row>
        <row r="9390">
          <cell r="A9390">
            <v>45820</v>
          </cell>
          <cell r="B9390">
            <v>0</v>
          </cell>
        </row>
        <row r="9391">
          <cell r="A9391">
            <v>45821</v>
          </cell>
          <cell r="B9391">
            <v>0</v>
          </cell>
        </row>
        <row r="9392">
          <cell r="A9392">
            <v>45822</v>
          </cell>
          <cell r="B9392">
            <v>0</v>
          </cell>
        </row>
        <row r="9393">
          <cell r="A9393">
            <v>45823</v>
          </cell>
          <cell r="B9393">
            <v>0</v>
          </cell>
        </row>
        <row r="9394">
          <cell r="A9394">
            <v>45824</v>
          </cell>
          <cell r="B9394">
            <v>0</v>
          </cell>
        </row>
        <row r="9395">
          <cell r="A9395">
            <v>45825</v>
          </cell>
          <cell r="B9395">
            <v>0</v>
          </cell>
        </row>
        <row r="9396">
          <cell r="A9396">
            <v>45826</v>
          </cell>
          <cell r="B9396">
            <v>0</v>
          </cell>
        </row>
        <row r="9397">
          <cell r="A9397">
            <v>45827</v>
          </cell>
          <cell r="B9397">
            <v>0</v>
          </cell>
        </row>
        <row r="9398">
          <cell r="A9398">
            <v>45828</v>
          </cell>
          <cell r="B9398">
            <v>0</v>
          </cell>
        </row>
        <row r="9399">
          <cell r="A9399">
            <v>45829</v>
          </cell>
          <cell r="B9399">
            <v>0</v>
          </cell>
        </row>
        <row r="9400">
          <cell r="A9400">
            <v>45830</v>
          </cell>
          <cell r="B9400">
            <v>0</v>
          </cell>
        </row>
        <row r="9401">
          <cell r="A9401">
            <v>45831</v>
          </cell>
          <cell r="B9401">
            <v>0</v>
          </cell>
        </row>
        <row r="9402">
          <cell r="A9402">
            <v>45832</v>
          </cell>
          <cell r="B9402">
            <v>0</v>
          </cell>
        </row>
        <row r="9403">
          <cell r="A9403">
            <v>45833</v>
          </cell>
          <cell r="B9403">
            <v>0</v>
          </cell>
        </row>
        <row r="9404">
          <cell r="A9404">
            <v>45834</v>
          </cell>
          <cell r="B9404">
            <v>0</v>
          </cell>
        </row>
        <row r="9405">
          <cell r="A9405">
            <v>45835</v>
          </cell>
          <cell r="B9405">
            <v>0</v>
          </cell>
        </row>
        <row r="9406">
          <cell r="A9406">
            <v>45836</v>
          </cell>
          <cell r="B9406">
            <v>0</v>
          </cell>
        </row>
        <row r="9407">
          <cell r="A9407">
            <v>45837</v>
          </cell>
          <cell r="B9407">
            <v>0</v>
          </cell>
        </row>
        <row r="9408">
          <cell r="A9408">
            <v>45838</v>
          </cell>
          <cell r="B9408">
            <v>0</v>
          </cell>
        </row>
        <row r="9409">
          <cell r="A9409">
            <v>45839</v>
          </cell>
          <cell r="B9409">
            <v>0</v>
          </cell>
        </row>
        <row r="9410">
          <cell r="A9410">
            <v>45840</v>
          </cell>
          <cell r="B9410">
            <v>0</v>
          </cell>
        </row>
        <row r="9411">
          <cell r="A9411">
            <v>45841</v>
          </cell>
          <cell r="B9411">
            <v>0</v>
          </cell>
        </row>
        <row r="9412">
          <cell r="A9412">
            <v>45842</v>
          </cell>
          <cell r="B9412">
            <v>0</v>
          </cell>
        </row>
        <row r="9413">
          <cell r="A9413">
            <v>45843</v>
          </cell>
          <cell r="B9413">
            <v>0</v>
          </cell>
        </row>
        <row r="9414">
          <cell r="A9414">
            <v>45844</v>
          </cell>
          <cell r="B9414">
            <v>0</v>
          </cell>
        </row>
        <row r="9415">
          <cell r="A9415">
            <v>45845</v>
          </cell>
          <cell r="B9415">
            <v>0</v>
          </cell>
        </row>
        <row r="9416">
          <cell r="A9416">
            <v>45846</v>
          </cell>
          <cell r="B9416">
            <v>0</v>
          </cell>
        </row>
        <row r="9417">
          <cell r="A9417">
            <v>45847</v>
          </cell>
          <cell r="B9417">
            <v>0</v>
          </cell>
        </row>
        <row r="9418">
          <cell r="A9418">
            <v>45848</v>
          </cell>
          <cell r="B9418">
            <v>0</v>
          </cell>
        </row>
        <row r="9419">
          <cell r="A9419">
            <v>45849</v>
          </cell>
          <cell r="B9419">
            <v>0</v>
          </cell>
        </row>
        <row r="9420">
          <cell r="A9420">
            <v>45850</v>
          </cell>
          <cell r="B9420">
            <v>0</v>
          </cell>
        </row>
        <row r="9421">
          <cell r="A9421">
            <v>45851</v>
          </cell>
          <cell r="B9421">
            <v>0</v>
          </cell>
        </row>
        <row r="9422">
          <cell r="A9422">
            <v>45852</v>
          </cell>
          <cell r="B9422">
            <v>0</v>
          </cell>
        </row>
        <row r="9423">
          <cell r="A9423">
            <v>45853</v>
          </cell>
          <cell r="B9423">
            <v>0</v>
          </cell>
        </row>
        <row r="9424">
          <cell r="A9424">
            <v>45854</v>
          </cell>
          <cell r="B9424">
            <v>0</v>
          </cell>
        </row>
        <row r="9425">
          <cell r="A9425">
            <v>45855</v>
          </cell>
          <cell r="B9425">
            <v>0</v>
          </cell>
        </row>
        <row r="9426">
          <cell r="A9426">
            <v>45856</v>
          </cell>
          <cell r="B9426">
            <v>0</v>
          </cell>
        </row>
        <row r="9427">
          <cell r="A9427">
            <v>45857</v>
          </cell>
          <cell r="B9427">
            <v>0</v>
          </cell>
        </row>
        <row r="9428">
          <cell r="A9428">
            <v>45858</v>
          </cell>
          <cell r="B9428">
            <v>0</v>
          </cell>
        </row>
        <row r="9429">
          <cell r="A9429">
            <v>45859</v>
          </cell>
          <cell r="B9429">
            <v>0</v>
          </cell>
        </row>
        <row r="9430">
          <cell r="A9430">
            <v>45860</v>
          </cell>
          <cell r="B9430">
            <v>0</v>
          </cell>
        </row>
        <row r="9431">
          <cell r="A9431">
            <v>45861</v>
          </cell>
          <cell r="B9431">
            <v>0</v>
          </cell>
        </row>
        <row r="9432">
          <cell r="A9432">
            <v>45862</v>
          </cell>
          <cell r="B9432">
            <v>0</v>
          </cell>
        </row>
        <row r="9433">
          <cell r="A9433">
            <v>45863</v>
          </cell>
          <cell r="B9433">
            <v>0</v>
          </cell>
        </row>
        <row r="9434">
          <cell r="A9434">
            <v>45864</v>
          </cell>
          <cell r="B9434">
            <v>0</v>
          </cell>
        </row>
        <row r="9435">
          <cell r="A9435">
            <v>45865</v>
          </cell>
          <cell r="B9435">
            <v>0</v>
          </cell>
        </row>
        <row r="9436">
          <cell r="A9436">
            <v>45866</v>
          </cell>
          <cell r="B9436">
            <v>0</v>
          </cell>
        </row>
        <row r="9437">
          <cell r="A9437">
            <v>45867</v>
          </cell>
          <cell r="B9437">
            <v>0</v>
          </cell>
        </row>
        <row r="9438">
          <cell r="A9438">
            <v>45868</v>
          </cell>
          <cell r="B9438">
            <v>0</v>
          </cell>
        </row>
        <row r="9439">
          <cell r="A9439">
            <v>45869</v>
          </cell>
          <cell r="B9439">
            <v>0</v>
          </cell>
        </row>
        <row r="9440">
          <cell r="A9440">
            <v>45870</v>
          </cell>
          <cell r="B9440">
            <v>0</v>
          </cell>
        </row>
        <row r="9441">
          <cell r="A9441">
            <v>45871</v>
          </cell>
          <cell r="B9441">
            <v>0</v>
          </cell>
        </row>
        <row r="9442">
          <cell r="A9442">
            <v>45872</v>
          </cell>
          <cell r="B9442">
            <v>0</v>
          </cell>
        </row>
        <row r="9443">
          <cell r="A9443">
            <v>45873</v>
          </cell>
          <cell r="B9443">
            <v>0</v>
          </cell>
        </row>
        <row r="9444">
          <cell r="A9444">
            <v>45874</v>
          </cell>
          <cell r="B9444">
            <v>0</v>
          </cell>
        </row>
        <row r="9445">
          <cell r="A9445">
            <v>45875</v>
          </cell>
          <cell r="B9445">
            <v>0</v>
          </cell>
        </row>
        <row r="9446">
          <cell r="A9446">
            <v>45876</v>
          </cell>
          <cell r="B9446">
            <v>0</v>
          </cell>
        </row>
        <row r="9447">
          <cell r="A9447">
            <v>45877</v>
          </cell>
          <cell r="B9447">
            <v>0</v>
          </cell>
        </row>
        <row r="9448">
          <cell r="A9448">
            <v>45878</v>
          </cell>
          <cell r="B9448">
            <v>0</v>
          </cell>
        </row>
        <row r="9449">
          <cell r="A9449">
            <v>45879</v>
          </cell>
          <cell r="B9449">
            <v>0</v>
          </cell>
        </row>
        <row r="9450">
          <cell r="A9450">
            <v>45880</v>
          </cell>
          <cell r="B9450">
            <v>0</v>
          </cell>
        </row>
        <row r="9451">
          <cell r="A9451">
            <v>45881</v>
          </cell>
          <cell r="B9451">
            <v>0</v>
          </cell>
        </row>
        <row r="9452">
          <cell r="A9452">
            <v>45882</v>
          </cell>
          <cell r="B9452">
            <v>0</v>
          </cell>
        </row>
        <row r="9453">
          <cell r="A9453">
            <v>45883</v>
          </cell>
          <cell r="B9453">
            <v>0</v>
          </cell>
        </row>
        <row r="9454">
          <cell r="A9454">
            <v>45884</v>
          </cell>
          <cell r="B9454">
            <v>0</v>
          </cell>
        </row>
        <row r="9455">
          <cell r="A9455">
            <v>45885</v>
          </cell>
          <cell r="B9455">
            <v>0</v>
          </cell>
        </row>
        <row r="9456">
          <cell r="A9456">
            <v>45886</v>
          </cell>
          <cell r="B9456">
            <v>0</v>
          </cell>
        </row>
        <row r="9457">
          <cell r="A9457">
            <v>45887</v>
          </cell>
          <cell r="B9457">
            <v>0</v>
          </cell>
        </row>
        <row r="9458">
          <cell r="A9458">
            <v>45888</v>
          </cell>
          <cell r="B9458">
            <v>0</v>
          </cell>
        </row>
        <row r="9459">
          <cell r="A9459">
            <v>45889</v>
          </cell>
          <cell r="B9459">
            <v>0</v>
          </cell>
        </row>
        <row r="9460">
          <cell r="A9460">
            <v>45890</v>
          </cell>
          <cell r="B9460">
            <v>0</v>
          </cell>
        </row>
        <row r="9461">
          <cell r="A9461">
            <v>45891</v>
          </cell>
          <cell r="B9461">
            <v>0</v>
          </cell>
        </row>
        <row r="9462">
          <cell r="A9462">
            <v>45892</v>
          </cell>
          <cell r="B9462">
            <v>0</v>
          </cell>
        </row>
        <row r="9463">
          <cell r="A9463">
            <v>45893</v>
          </cell>
          <cell r="B9463">
            <v>0</v>
          </cell>
        </row>
        <row r="9464">
          <cell r="A9464">
            <v>45894</v>
          </cell>
          <cell r="B9464">
            <v>0</v>
          </cell>
        </row>
        <row r="9465">
          <cell r="A9465">
            <v>45895</v>
          </cell>
          <cell r="B9465">
            <v>0</v>
          </cell>
        </row>
        <row r="9466">
          <cell r="A9466">
            <v>45896</v>
          </cell>
          <cell r="B9466">
            <v>0</v>
          </cell>
        </row>
        <row r="9467">
          <cell r="A9467">
            <v>45897</v>
          </cell>
          <cell r="B9467">
            <v>0</v>
          </cell>
        </row>
        <row r="9468">
          <cell r="A9468">
            <v>45898</v>
          </cell>
          <cell r="B9468">
            <v>0</v>
          </cell>
        </row>
        <row r="9469">
          <cell r="A9469">
            <v>45899</v>
          </cell>
          <cell r="B9469">
            <v>0</v>
          </cell>
        </row>
        <row r="9470">
          <cell r="A9470">
            <v>45900</v>
          </cell>
          <cell r="B9470">
            <v>0</v>
          </cell>
        </row>
        <row r="9471">
          <cell r="A9471">
            <v>45901</v>
          </cell>
          <cell r="B9471">
            <v>0</v>
          </cell>
        </row>
        <row r="9472">
          <cell r="A9472">
            <v>45902</v>
          </cell>
          <cell r="B9472">
            <v>0</v>
          </cell>
        </row>
        <row r="9473">
          <cell r="A9473">
            <v>45903</v>
          </cell>
          <cell r="B9473">
            <v>0</v>
          </cell>
        </row>
        <row r="9474">
          <cell r="A9474">
            <v>45904</v>
          </cell>
          <cell r="B9474">
            <v>0</v>
          </cell>
        </row>
        <row r="9475">
          <cell r="A9475">
            <v>45905</v>
          </cell>
          <cell r="B9475">
            <v>0</v>
          </cell>
        </row>
        <row r="9476">
          <cell r="A9476">
            <v>45906</v>
          </cell>
          <cell r="B9476">
            <v>0</v>
          </cell>
        </row>
        <row r="9477">
          <cell r="A9477">
            <v>45907</v>
          </cell>
          <cell r="B9477">
            <v>0</v>
          </cell>
        </row>
        <row r="9478">
          <cell r="A9478">
            <v>45908</v>
          </cell>
          <cell r="B9478">
            <v>0</v>
          </cell>
        </row>
        <row r="9479">
          <cell r="A9479">
            <v>45909</v>
          </cell>
          <cell r="B9479">
            <v>0</v>
          </cell>
        </row>
        <row r="9480">
          <cell r="A9480">
            <v>45910</v>
          </cell>
          <cell r="B9480">
            <v>0</v>
          </cell>
        </row>
        <row r="9481">
          <cell r="A9481">
            <v>45911</v>
          </cell>
          <cell r="B9481">
            <v>0</v>
          </cell>
        </row>
        <row r="9482">
          <cell r="A9482">
            <v>45912</v>
          </cell>
          <cell r="B9482">
            <v>0</v>
          </cell>
        </row>
        <row r="9483">
          <cell r="A9483">
            <v>45913</v>
          </cell>
          <cell r="B9483">
            <v>0</v>
          </cell>
        </row>
        <row r="9484">
          <cell r="A9484">
            <v>45914</v>
          </cell>
          <cell r="B9484">
            <v>0</v>
          </cell>
        </row>
        <row r="9485">
          <cell r="A9485">
            <v>45915</v>
          </cell>
          <cell r="B9485">
            <v>0</v>
          </cell>
        </row>
        <row r="9486">
          <cell r="A9486">
            <v>45916</v>
          </cell>
          <cell r="B9486">
            <v>0</v>
          </cell>
        </row>
        <row r="9487">
          <cell r="A9487">
            <v>45917</v>
          </cell>
          <cell r="B9487">
            <v>0</v>
          </cell>
        </row>
        <row r="9488">
          <cell r="A9488">
            <v>45918</v>
          </cell>
          <cell r="B9488">
            <v>0</v>
          </cell>
        </row>
        <row r="9489">
          <cell r="A9489">
            <v>45919</v>
          </cell>
          <cell r="B9489">
            <v>0</v>
          </cell>
        </row>
        <row r="9490">
          <cell r="A9490">
            <v>45920</v>
          </cell>
          <cell r="B9490">
            <v>0</v>
          </cell>
        </row>
        <row r="9491">
          <cell r="A9491">
            <v>45921</v>
          </cell>
          <cell r="B9491">
            <v>0</v>
          </cell>
        </row>
        <row r="9492">
          <cell r="A9492">
            <v>45922</v>
          </cell>
          <cell r="B9492">
            <v>0</v>
          </cell>
        </row>
        <row r="9493">
          <cell r="A9493">
            <v>45923</v>
          </cell>
          <cell r="B9493">
            <v>0</v>
          </cell>
        </row>
        <row r="9494">
          <cell r="A9494">
            <v>45924</v>
          </cell>
          <cell r="B9494">
            <v>0</v>
          </cell>
        </row>
        <row r="9495">
          <cell r="A9495">
            <v>45925</v>
          </cell>
          <cell r="B9495">
            <v>0</v>
          </cell>
        </row>
        <row r="9496">
          <cell r="A9496">
            <v>45926</v>
          </cell>
          <cell r="B9496">
            <v>0</v>
          </cell>
        </row>
        <row r="9497">
          <cell r="A9497">
            <v>45927</v>
          </cell>
          <cell r="B9497">
            <v>0</v>
          </cell>
        </row>
        <row r="9498">
          <cell r="A9498">
            <v>45928</v>
          </cell>
          <cell r="B9498">
            <v>0</v>
          </cell>
        </row>
        <row r="9499">
          <cell r="A9499">
            <v>45929</v>
          </cell>
          <cell r="B9499">
            <v>0</v>
          </cell>
        </row>
        <row r="9500">
          <cell r="A9500">
            <v>45930</v>
          </cell>
          <cell r="B9500">
            <v>0</v>
          </cell>
        </row>
        <row r="9501">
          <cell r="A9501">
            <v>45931</v>
          </cell>
          <cell r="B9501">
            <v>0</v>
          </cell>
        </row>
        <row r="9502">
          <cell r="A9502">
            <v>45932</v>
          </cell>
          <cell r="B9502">
            <v>0</v>
          </cell>
        </row>
        <row r="9503">
          <cell r="A9503">
            <v>45933</v>
          </cell>
          <cell r="B9503">
            <v>0</v>
          </cell>
        </row>
        <row r="9504">
          <cell r="A9504">
            <v>45934</v>
          </cell>
          <cell r="B9504">
            <v>0</v>
          </cell>
        </row>
        <row r="9505">
          <cell r="A9505">
            <v>45935</v>
          </cell>
          <cell r="B9505">
            <v>0</v>
          </cell>
        </row>
        <row r="9506">
          <cell r="A9506">
            <v>45936</v>
          </cell>
          <cell r="B9506">
            <v>0</v>
          </cell>
        </row>
        <row r="9507">
          <cell r="A9507">
            <v>45937</v>
          </cell>
          <cell r="B9507">
            <v>0</v>
          </cell>
        </row>
        <row r="9508">
          <cell r="A9508">
            <v>45938</v>
          </cell>
          <cell r="B9508">
            <v>0</v>
          </cell>
        </row>
        <row r="9509">
          <cell r="A9509">
            <v>45939</v>
          </cell>
          <cell r="B9509">
            <v>0</v>
          </cell>
        </row>
        <row r="9510">
          <cell r="A9510">
            <v>45940</v>
          </cell>
          <cell r="B9510">
            <v>0</v>
          </cell>
        </row>
        <row r="9511">
          <cell r="A9511">
            <v>45941</v>
          </cell>
          <cell r="B9511">
            <v>0</v>
          </cell>
        </row>
        <row r="9512">
          <cell r="A9512">
            <v>45942</v>
          </cell>
          <cell r="B9512">
            <v>0</v>
          </cell>
        </row>
        <row r="9513">
          <cell r="A9513">
            <v>45943</v>
          </cell>
          <cell r="B9513">
            <v>0</v>
          </cell>
        </row>
        <row r="9514">
          <cell r="A9514">
            <v>45944</v>
          </cell>
          <cell r="B9514">
            <v>0</v>
          </cell>
        </row>
        <row r="9515">
          <cell r="A9515">
            <v>45945</v>
          </cell>
          <cell r="B9515">
            <v>0</v>
          </cell>
        </row>
        <row r="9516">
          <cell r="A9516">
            <v>45946</v>
          </cell>
          <cell r="B9516">
            <v>0</v>
          </cell>
        </row>
        <row r="9517">
          <cell r="A9517">
            <v>45947</v>
          </cell>
          <cell r="B9517">
            <v>0</v>
          </cell>
        </row>
        <row r="9518">
          <cell r="A9518">
            <v>45948</v>
          </cell>
          <cell r="B9518">
            <v>0</v>
          </cell>
        </row>
        <row r="9519">
          <cell r="A9519">
            <v>45949</v>
          </cell>
          <cell r="B9519">
            <v>0</v>
          </cell>
        </row>
        <row r="9520">
          <cell r="A9520">
            <v>45950</v>
          </cell>
          <cell r="B9520">
            <v>0</v>
          </cell>
        </row>
        <row r="9521">
          <cell r="A9521">
            <v>45951</v>
          </cell>
          <cell r="B9521">
            <v>0</v>
          </cell>
        </row>
        <row r="9522">
          <cell r="A9522">
            <v>45952</v>
          </cell>
          <cell r="B9522">
            <v>0</v>
          </cell>
        </row>
        <row r="9523">
          <cell r="A9523">
            <v>45953</v>
          </cell>
          <cell r="B9523">
            <v>0</v>
          </cell>
        </row>
        <row r="9524">
          <cell r="A9524">
            <v>45954</v>
          </cell>
          <cell r="B9524">
            <v>0</v>
          </cell>
        </row>
        <row r="9525">
          <cell r="A9525">
            <v>45955</v>
          </cell>
          <cell r="B9525">
            <v>0</v>
          </cell>
        </row>
        <row r="9526">
          <cell r="A9526">
            <v>45956</v>
          </cell>
          <cell r="B9526">
            <v>0</v>
          </cell>
        </row>
        <row r="9527">
          <cell r="A9527">
            <v>45957</v>
          </cell>
          <cell r="B9527">
            <v>0</v>
          </cell>
        </row>
        <row r="9528">
          <cell r="A9528">
            <v>45958</v>
          </cell>
          <cell r="B9528">
            <v>0</v>
          </cell>
        </row>
        <row r="9529">
          <cell r="A9529">
            <v>45959</v>
          </cell>
          <cell r="B9529">
            <v>0</v>
          </cell>
        </row>
        <row r="9530">
          <cell r="A9530">
            <v>45960</v>
          </cell>
          <cell r="B9530">
            <v>0</v>
          </cell>
        </row>
        <row r="9531">
          <cell r="A9531">
            <v>45961</v>
          </cell>
          <cell r="B9531">
            <v>0</v>
          </cell>
        </row>
        <row r="9532">
          <cell r="A9532">
            <v>45962</v>
          </cell>
          <cell r="B9532">
            <v>0</v>
          </cell>
        </row>
        <row r="9533">
          <cell r="A9533">
            <v>45963</v>
          </cell>
          <cell r="B9533">
            <v>0</v>
          </cell>
        </row>
        <row r="9534">
          <cell r="A9534">
            <v>45964</v>
          </cell>
          <cell r="B9534">
            <v>0</v>
          </cell>
        </row>
        <row r="9535">
          <cell r="A9535">
            <v>45965</v>
          </cell>
          <cell r="B9535">
            <v>0</v>
          </cell>
        </row>
        <row r="9536">
          <cell r="A9536">
            <v>45966</v>
          </cell>
          <cell r="B9536">
            <v>0</v>
          </cell>
        </row>
        <row r="9537">
          <cell r="A9537">
            <v>45967</v>
          </cell>
          <cell r="B9537">
            <v>0</v>
          </cell>
        </row>
        <row r="9538">
          <cell r="A9538">
            <v>45968</v>
          </cell>
          <cell r="B9538">
            <v>0</v>
          </cell>
        </row>
        <row r="9539">
          <cell r="A9539">
            <v>45969</v>
          </cell>
          <cell r="B9539">
            <v>0</v>
          </cell>
        </row>
        <row r="9540">
          <cell r="A9540">
            <v>45970</v>
          </cell>
          <cell r="B9540">
            <v>0</v>
          </cell>
        </row>
        <row r="9541">
          <cell r="A9541">
            <v>45971</v>
          </cell>
          <cell r="B9541">
            <v>0</v>
          </cell>
        </row>
        <row r="9542">
          <cell r="A9542">
            <v>45972</v>
          </cell>
          <cell r="B9542">
            <v>0</v>
          </cell>
        </row>
        <row r="9543">
          <cell r="A9543">
            <v>45973</v>
          </cell>
          <cell r="B9543">
            <v>0</v>
          </cell>
        </row>
        <row r="9544">
          <cell r="A9544">
            <v>45974</v>
          </cell>
          <cell r="B9544">
            <v>0</v>
          </cell>
        </row>
        <row r="9545">
          <cell r="A9545">
            <v>45975</v>
          </cell>
          <cell r="B9545">
            <v>0</v>
          </cell>
        </row>
        <row r="9546">
          <cell r="A9546">
            <v>45976</v>
          </cell>
          <cell r="B9546">
            <v>0</v>
          </cell>
        </row>
        <row r="9547">
          <cell r="A9547">
            <v>45977</v>
          </cell>
          <cell r="B9547">
            <v>0</v>
          </cell>
        </row>
        <row r="9548">
          <cell r="A9548">
            <v>45978</v>
          </cell>
          <cell r="B9548">
            <v>0</v>
          </cell>
        </row>
        <row r="9549">
          <cell r="A9549">
            <v>45979</v>
          </cell>
          <cell r="B9549">
            <v>0</v>
          </cell>
        </row>
        <row r="9550">
          <cell r="A9550">
            <v>45980</v>
          </cell>
          <cell r="B9550">
            <v>0</v>
          </cell>
        </row>
        <row r="9551">
          <cell r="A9551">
            <v>45981</v>
          </cell>
          <cell r="B9551">
            <v>0</v>
          </cell>
        </row>
        <row r="9552">
          <cell r="A9552">
            <v>45982</v>
          </cell>
          <cell r="B9552">
            <v>0</v>
          </cell>
        </row>
        <row r="9553">
          <cell r="A9553">
            <v>45983</v>
          </cell>
          <cell r="B9553">
            <v>0</v>
          </cell>
        </row>
        <row r="9554">
          <cell r="A9554">
            <v>45984</v>
          </cell>
          <cell r="B9554">
            <v>0</v>
          </cell>
        </row>
        <row r="9555">
          <cell r="A9555">
            <v>45985</v>
          </cell>
          <cell r="B9555">
            <v>0</v>
          </cell>
        </row>
        <row r="9556">
          <cell r="A9556">
            <v>45986</v>
          </cell>
          <cell r="B9556">
            <v>0</v>
          </cell>
        </row>
        <row r="9557">
          <cell r="A9557">
            <v>45987</v>
          </cell>
          <cell r="B9557">
            <v>0</v>
          </cell>
        </row>
        <row r="9558">
          <cell r="A9558">
            <v>45988</v>
          </cell>
          <cell r="B9558">
            <v>0</v>
          </cell>
        </row>
        <row r="9559">
          <cell r="A9559">
            <v>45989</v>
          </cell>
          <cell r="B9559">
            <v>0</v>
          </cell>
        </row>
        <row r="9560">
          <cell r="A9560">
            <v>45990</v>
          </cell>
          <cell r="B9560">
            <v>0</v>
          </cell>
        </row>
        <row r="9561">
          <cell r="A9561">
            <v>45991</v>
          </cell>
          <cell r="B9561">
            <v>0</v>
          </cell>
        </row>
        <row r="9562">
          <cell r="A9562">
            <v>45992</v>
          </cell>
          <cell r="B9562">
            <v>0</v>
          </cell>
        </row>
        <row r="9563">
          <cell r="A9563">
            <v>45993</v>
          </cell>
          <cell r="B9563">
            <v>0</v>
          </cell>
        </row>
        <row r="9564">
          <cell r="A9564">
            <v>45994</v>
          </cell>
          <cell r="B9564">
            <v>0</v>
          </cell>
        </row>
        <row r="9565">
          <cell r="A9565">
            <v>45995</v>
          </cell>
          <cell r="B9565">
            <v>0</v>
          </cell>
        </row>
        <row r="9566">
          <cell r="A9566">
            <v>45996</v>
          </cell>
          <cell r="B9566">
            <v>0</v>
          </cell>
        </row>
        <row r="9567">
          <cell r="A9567">
            <v>45997</v>
          </cell>
          <cell r="B9567">
            <v>0</v>
          </cell>
        </row>
        <row r="9568">
          <cell r="A9568">
            <v>45998</v>
          </cell>
          <cell r="B9568">
            <v>0</v>
          </cell>
        </row>
        <row r="9569">
          <cell r="A9569">
            <v>45999</v>
          </cell>
          <cell r="B9569">
            <v>0</v>
          </cell>
        </row>
        <row r="9570">
          <cell r="A9570">
            <v>46000</v>
          </cell>
          <cell r="B9570">
            <v>0</v>
          </cell>
        </row>
        <row r="9571">
          <cell r="A9571">
            <v>46001</v>
          </cell>
          <cell r="B9571">
            <v>0</v>
          </cell>
        </row>
        <row r="9572">
          <cell r="A9572">
            <v>46002</v>
          </cell>
          <cell r="B9572">
            <v>0</v>
          </cell>
        </row>
        <row r="9573">
          <cell r="A9573">
            <v>46003</v>
          </cell>
          <cell r="B9573">
            <v>0</v>
          </cell>
        </row>
        <row r="9574">
          <cell r="A9574">
            <v>46004</v>
          </cell>
          <cell r="B9574">
            <v>0</v>
          </cell>
        </row>
        <row r="9575">
          <cell r="A9575">
            <v>46005</v>
          </cell>
          <cell r="B9575">
            <v>0</v>
          </cell>
        </row>
        <row r="9576">
          <cell r="A9576">
            <v>46006</v>
          </cell>
          <cell r="B9576">
            <v>0</v>
          </cell>
        </row>
        <row r="9577">
          <cell r="A9577">
            <v>46007</v>
          </cell>
          <cell r="B9577">
            <v>0</v>
          </cell>
        </row>
        <row r="9578">
          <cell r="A9578">
            <v>46008</v>
          </cell>
          <cell r="B9578">
            <v>0</v>
          </cell>
        </row>
        <row r="9579">
          <cell r="A9579">
            <v>46009</v>
          </cell>
          <cell r="B9579">
            <v>0</v>
          </cell>
        </row>
        <row r="9580">
          <cell r="A9580">
            <v>46010</v>
          </cell>
          <cell r="B9580">
            <v>0</v>
          </cell>
        </row>
        <row r="9581">
          <cell r="A9581">
            <v>46011</v>
          </cell>
          <cell r="B9581">
            <v>0</v>
          </cell>
        </row>
        <row r="9582">
          <cell r="A9582">
            <v>46012</v>
          </cell>
          <cell r="B9582">
            <v>0</v>
          </cell>
        </row>
        <row r="9583">
          <cell r="A9583">
            <v>46013</v>
          </cell>
          <cell r="B9583">
            <v>0</v>
          </cell>
        </row>
        <row r="9584">
          <cell r="A9584">
            <v>46014</v>
          </cell>
          <cell r="B9584">
            <v>0</v>
          </cell>
        </row>
        <row r="9585">
          <cell r="A9585">
            <v>46015</v>
          </cell>
          <cell r="B9585">
            <v>0</v>
          </cell>
        </row>
        <row r="9586">
          <cell r="A9586">
            <v>46016</v>
          </cell>
          <cell r="B9586">
            <v>0</v>
          </cell>
        </row>
        <row r="9587">
          <cell r="A9587">
            <v>46017</v>
          </cell>
          <cell r="B9587">
            <v>0</v>
          </cell>
        </row>
        <row r="9588">
          <cell r="A9588">
            <v>46018</v>
          </cell>
          <cell r="B9588">
            <v>0</v>
          </cell>
        </row>
        <row r="9589">
          <cell r="A9589">
            <v>46019</v>
          </cell>
          <cell r="B9589">
            <v>0</v>
          </cell>
        </row>
        <row r="9590">
          <cell r="A9590">
            <v>46020</v>
          </cell>
          <cell r="B9590">
            <v>0</v>
          </cell>
        </row>
        <row r="9591">
          <cell r="A9591">
            <v>46021</v>
          </cell>
          <cell r="B9591">
            <v>0</v>
          </cell>
        </row>
        <row r="9592">
          <cell r="A9592">
            <v>46022</v>
          </cell>
          <cell r="B9592">
            <v>0</v>
          </cell>
        </row>
        <row r="9593">
          <cell r="A9593">
            <v>46023</v>
          </cell>
          <cell r="B9593">
            <v>0</v>
          </cell>
        </row>
        <row r="9594">
          <cell r="A9594">
            <v>46024</v>
          </cell>
          <cell r="B9594">
            <v>0</v>
          </cell>
        </row>
        <row r="9595">
          <cell r="A9595">
            <v>46025</v>
          </cell>
          <cell r="B9595">
            <v>0</v>
          </cell>
        </row>
        <row r="9596">
          <cell r="A9596">
            <v>46026</v>
          </cell>
          <cell r="B9596">
            <v>0</v>
          </cell>
        </row>
        <row r="9597">
          <cell r="A9597">
            <v>46027</v>
          </cell>
          <cell r="B9597">
            <v>0</v>
          </cell>
        </row>
        <row r="9598">
          <cell r="A9598">
            <v>46028</v>
          </cell>
          <cell r="B9598">
            <v>0</v>
          </cell>
        </row>
        <row r="9599">
          <cell r="A9599">
            <v>46029</v>
          </cell>
          <cell r="B9599">
            <v>0</v>
          </cell>
        </row>
        <row r="9600">
          <cell r="A9600">
            <v>46030</v>
          </cell>
          <cell r="B9600">
            <v>0</v>
          </cell>
        </row>
        <row r="9601">
          <cell r="A9601">
            <v>46031</v>
          </cell>
          <cell r="B9601">
            <v>0</v>
          </cell>
        </row>
        <row r="9602">
          <cell r="A9602">
            <v>46032</v>
          </cell>
          <cell r="B9602">
            <v>0</v>
          </cell>
        </row>
        <row r="9603">
          <cell r="A9603">
            <v>46033</v>
          </cell>
          <cell r="B9603">
            <v>0</v>
          </cell>
        </row>
        <row r="9604">
          <cell r="A9604">
            <v>46034</v>
          </cell>
          <cell r="B9604">
            <v>0</v>
          </cell>
        </row>
        <row r="9605">
          <cell r="A9605">
            <v>46035</v>
          </cell>
          <cell r="B9605">
            <v>0</v>
          </cell>
        </row>
        <row r="9606">
          <cell r="A9606">
            <v>46036</v>
          </cell>
          <cell r="B9606">
            <v>0</v>
          </cell>
        </row>
        <row r="9607">
          <cell r="A9607">
            <v>46037</v>
          </cell>
          <cell r="B9607">
            <v>0</v>
          </cell>
        </row>
        <row r="9608">
          <cell r="A9608">
            <v>46038</v>
          </cell>
          <cell r="B9608">
            <v>0</v>
          </cell>
        </row>
        <row r="9609">
          <cell r="A9609">
            <v>46039</v>
          </cell>
          <cell r="B9609">
            <v>0</v>
          </cell>
        </row>
        <row r="9610">
          <cell r="A9610">
            <v>46040</v>
          </cell>
          <cell r="B9610">
            <v>0</v>
          </cell>
        </row>
        <row r="9611">
          <cell r="A9611">
            <v>46041</v>
          </cell>
          <cell r="B9611">
            <v>0</v>
          </cell>
        </row>
        <row r="9612">
          <cell r="A9612">
            <v>46042</v>
          </cell>
          <cell r="B9612">
            <v>0</v>
          </cell>
        </row>
        <row r="9613">
          <cell r="A9613">
            <v>46043</v>
          </cell>
          <cell r="B9613">
            <v>0</v>
          </cell>
        </row>
        <row r="9614">
          <cell r="A9614">
            <v>46044</v>
          </cell>
          <cell r="B9614">
            <v>0</v>
          </cell>
        </row>
        <row r="9615">
          <cell r="A9615">
            <v>46045</v>
          </cell>
          <cell r="B9615">
            <v>0</v>
          </cell>
        </row>
        <row r="9616">
          <cell r="A9616">
            <v>46046</v>
          </cell>
          <cell r="B9616">
            <v>0</v>
          </cell>
        </row>
        <row r="9617">
          <cell r="A9617">
            <v>46047</v>
          </cell>
          <cell r="B9617">
            <v>0</v>
          </cell>
        </row>
        <row r="9618">
          <cell r="A9618">
            <v>46048</v>
          </cell>
          <cell r="B9618">
            <v>0</v>
          </cell>
        </row>
        <row r="9619">
          <cell r="A9619">
            <v>46049</v>
          </cell>
          <cell r="B9619">
            <v>0</v>
          </cell>
        </row>
        <row r="9620">
          <cell r="A9620">
            <v>46050</v>
          </cell>
          <cell r="B9620">
            <v>0</v>
          </cell>
        </row>
        <row r="9621">
          <cell r="A9621">
            <v>46051</v>
          </cell>
          <cell r="B9621">
            <v>0</v>
          </cell>
        </row>
        <row r="9622">
          <cell r="A9622">
            <v>46052</v>
          </cell>
          <cell r="B9622">
            <v>0</v>
          </cell>
        </row>
        <row r="9623">
          <cell r="A9623">
            <v>46053</v>
          </cell>
          <cell r="B9623">
            <v>0</v>
          </cell>
        </row>
        <row r="9624">
          <cell r="A9624">
            <v>46054</v>
          </cell>
          <cell r="B9624">
            <v>0</v>
          </cell>
        </row>
        <row r="9625">
          <cell r="A9625">
            <v>46055</v>
          </cell>
          <cell r="B9625">
            <v>0</v>
          </cell>
        </row>
        <row r="9626">
          <cell r="A9626">
            <v>46056</v>
          </cell>
          <cell r="B9626">
            <v>0</v>
          </cell>
        </row>
        <row r="9627">
          <cell r="A9627">
            <v>46057</v>
          </cell>
          <cell r="B9627">
            <v>0</v>
          </cell>
        </row>
        <row r="9628">
          <cell r="A9628">
            <v>46058</v>
          </cell>
          <cell r="B9628">
            <v>0</v>
          </cell>
        </row>
        <row r="9629">
          <cell r="A9629">
            <v>46059</v>
          </cell>
          <cell r="B9629">
            <v>0</v>
          </cell>
        </row>
        <row r="9630">
          <cell r="A9630">
            <v>46060</v>
          </cell>
          <cell r="B9630">
            <v>0</v>
          </cell>
        </row>
        <row r="9631">
          <cell r="A9631">
            <v>46061</v>
          </cell>
          <cell r="B9631">
            <v>0</v>
          </cell>
        </row>
        <row r="9632">
          <cell r="A9632">
            <v>46062</v>
          </cell>
          <cell r="B9632">
            <v>0</v>
          </cell>
        </row>
        <row r="9633">
          <cell r="A9633">
            <v>46063</v>
          </cell>
          <cell r="B9633">
            <v>0</v>
          </cell>
        </row>
        <row r="9634">
          <cell r="A9634">
            <v>46064</v>
          </cell>
          <cell r="B9634">
            <v>0</v>
          </cell>
        </row>
        <row r="9635">
          <cell r="A9635">
            <v>46065</v>
          </cell>
          <cell r="B9635">
            <v>0</v>
          </cell>
        </row>
        <row r="9636">
          <cell r="A9636">
            <v>46066</v>
          </cell>
          <cell r="B9636">
            <v>0</v>
          </cell>
        </row>
        <row r="9637">
          <cell r="A9637">
            <v>46067</v>
          </cell>
          <cell r="B9637">
            <v>0</v>
          </cell>
        </row>
        <row r="9638">
          <cell r="A9638">
            <v>46068</v>
          </cell>
          <cell r="B9638">
            <v>0</v>
          </cell>
        </row>
        <row r="9639">
          <cell r="A9639">
            <v>46069</v>
          </cell>
          <cell r="B9639">
            <v>0</v>
          </cell>
        </row>
        <row r="9640">
          <cell r="A9640">
            <v>46070</v>
          </cell>
          <cell r="B9640">
            <v>0</v>
          </cell>
        </row>
        <row r="9641">
          <cell r="A9641">
            <v>46071</v>
          </cell>
          <cell r="B9641">
            <v>0</v>
          </cell>
        </row>
        <row r="9642">
          <cell r="A9642">
            <v>46072</v>
          </cell>
          <cell r="B9642">
            <v>0</v>
          </cell>
        </row>
        <row r="9643">
          <cell r="A9643">
            <v>46073</v>
          </cell>
          <cell r="B9643">
            <v>0</v>
          </cell>
        </row>
        <row r="9644">
          <cell r="A9644">
            <v>46074</v>
          </cell>
          <cell r="B9644">
            <v>0</v>
          </cell>
        </row>
        <row r="9645">
          <cell r="A9645">
            <v>46075</v>
          </cell>
          <cell r="B9645">
            <v>0</v>
          </cell>
        </row>
        <row r="9646">
          <cell r="A9646">
            <v>46076</v>
          </cell>
          <cell r="B9646">
            <v>0</v>
          </cell>
        </row>
        <row r="9647">
          <cell r="A9647">
            <v>46077</v>
          </cell>
          <cell r="B9647">
            <v>0</v>
          </cell>
        </row>
        <row r="9648">
          <cell r="A9648">
            <v>46078</v>
          </cell>
          <cell r="B9648">
            <v>0</v>
          </cell>
        </row>
        <row r="9649">
          <cell r="A9649">
            <v>46079</v>
          </cell>
          <cell r="B9649">
            <v>0</v>
          </cell>
        </row>
        <row r="9650">
          <cell r="A9650">
            <v>46080</v>
          </cell>
          <cell r="B9650">
            <v>0</v>
          </cell>
        </row>
        <row r="9651">
          <cell r="A9651">
            <v>46081</v>
          </cell>
          <cell r="B9651">
            <v>0</v>
          </cell>
        </row>
        <row r="9652">
          <cell r="A9652">
            <v>46082</v>
          </cell>
          <cell r="B9652">
            <v>0</v>
          </cell>
        </row>
        <row r="9653">
          <cell r="A9653">
            <v>46083</v>
          </cell>
          <cell r="B9653">
            <v>0</v>
          </cell>
        </row>
        <row r="9654">
          <cell r="A9654">
            <v>46084</v>
          </cell>
          <cell r="B9654">
            <v>0</v>
          </cell>
        </row>
        <row r="9655">
          <cell r="A9655">
            <v>46085</v>
          </cell>
          <cell r="B9655">
            <v>0</v>
          </cell>
        </row>
        <row r="9656">
          <cell r="A9656">
            <v>46086</v>
          </cell>
          <cell r="B9656">
            <v>0</v>
          </cell>
        </row>
        <row r="9657">
          <cell r="A9657">
            <v>46087</v>
          </cell>
          <cell r="B9657">
            <v>0</v>
          </cell>
        </row>
        <row r="9658">
          <cell r="A9658">
            <v>46088</v>
          </cell>
          <cell r="B9658">
            <v>0</v>
          </cell>
        </row>
        <row r="9659">
          <cell r="A9659">
            <v>46089</v>
          </cell>
          <cell r="B9659">
            <v>0</v>
          </cell>
        </row>
        <row r="9660">
          <cell r="A9660">
            <v>46090</v>
          </cell>
          <cell r="B9660">
            <v>0</v>
          </cell>
        </row>
        <row r="9661">
          <cell r="A9661">
            <v>46091</v>
          </cell>
          <cell r="B9661">
            <v>0</v>
          </cell>
        </row>
        <row r="9662">
          <cell r="A9662">
            <v>46092</v>
          </cell>
          <cell r="B9662">
            <v>0</v>
          </cell>
        </row>
        <row r="9663">
          <cell r="A9663">
            <v>46093</v>
          </cell>
          <cell r="B9663">
            <v>0</v>
          </cell>
        </row>
        <row r="9664">
          <cell r="A9664">
            <v>46094</v>
          </cell>
          <cell r="B9664">
            <v>0</v>
          </cell>
        </row>
        <row r="9665">
          <cell r="A9665">
            <v>46095</v>
          </cell>
          <cell r="B9665">
            <v>0</v>
          </cell>
        </row>
        <row r="9666">
          <cell r="A9666">
            <v>46096</v>
          </cell>
          <cell r="B9666">
            <v>0</v>
          </cell>
        </row>
        <row r="9667">
          <cell r="A9667">
            <v>46097</v>
          </cell>
          <cell r="B9667">
            <v>0</v>
          </cell>
        </row>
        <row r="9668">
          <cell r="A9668">
            <v>46098</v>
          </cell>
          <cell r="B9668">
            <v>0</v>
          </cell>
        </row>
        <row r="9669">
          <cell r="A9669">
            <v>46099</v>
          </cell>
          <cell r="B9669">
            <v>0</v>
          </cell>
        </row>
        <row r="9670">
          <cell r="A9670">
            <v>46100</v>
          </cell>
          <cell r="B9670">
            <v>0</v>
          </cell>
        </row>
        <row r="9671">
          <cell r="A9671">
            <v>46101</v>
          </cell>
          <cell r="B9671">
            <v>0</v>
          </cell>
        </row>
        <row r="9672">
          <cell r="A9672">
            <v>46102</v>
          </cell>
          <cell r="B9672">
            <v>0</v>
          </cell>
        </row>
        <row r="9673">
          <cell r="A9673">
            <v>46103</v>
          </cell>
          <cell r="B9673">
            <v>0</v>
          </cell>
        </row>
        <row r="9674">
          <cell r="A9674">
            <v>46104</v>
          </cell>
          <cell r="B9674">
            <v>0</v>
          </cell>
        </row>
        <row r="9675">
          <cell r="A9675">
            <v>46105</v>
          </cell>
          <cell r="B9675">
            <v>0</v>
          </cell>
        </row>
        <row r="9676">
          <cell r="A9676">
            <v>46106</v>
          </cell>
          <cell r="B9676">
            <v>0</v>
          </cell>
        </row>
        <row r="9677">
          <cell r="A9677">
            <v>46107</v>
          </cell>
          <cell r="B9677">
            <v>0</v>
          </cell>
        </row>
        <row r="9678">
          <cell r="A9678">
            <v>46108</v>
          </cell>
          <cell r="B9678">
            <v>0</v>
          </cell>
        </row>
        <row r="9679">
          <cell r="A9679">
            <v>46109</v>
          </cell>
          <cell r="B9679">
            <v>0</v>
          </cell>
        </row>
        <row r="9680">
          <cell r="A9680">
            <v>46110</v>
          </cell>
          <cell r="B9680">
            <v>0</v>
          </cell>
        </row>
        <row r="9681">
          <cell r="A9681">
            <v>46111</v>
          </cell>
          <cell r="B9681">
            <v>0</v>
          </cell>
        </row>
        <row r="9682">
          <cell r="A9682">
            <v>46112</v>
          </cell>
          <cell r="B9682">
            <v>0</v>
          </cell>
        </row>
        <row r="9683">
          <cell r="A9683">
            <v>46113</v>
          </cell>
          <cell r="B9683">
            <v>0</v>
          </cell>
        </row>
        <row r="9684">
          <cell r="A9684">
            <v>46114</v>
          </cell>
          <cell r="B9684">
            <v>0</v>
          </cell>
        </row>
        <row r="9685">
          <cell r="A9685">
            <v>46115</v>
          </cell>
          <cell r="B9685">
            <v>0</v>
          </cell>
        </row>
        <row r="9686">
          <cell r="A9686">
            <v>46116</v>
          </cell>
          <cell r="B9686">
            <v>0</v>
          </cell>
        </row>
        <row r="9687">
          <cell r="A9687">
            <v>46117</v>
          </cell>
          <cell r="B9687">
            <v>0</v>
          </cell>
        </row>
        <row r="9688">
          <cell r="A9688">
            <v>46118</v>
          </cell>
          <cell r="B9688">
            <v>0</v>
          </cell>
        </row>
        <row r="9689">
          <cell r="A9689">
            <v>46119</v>
          </cell>
          <cell r="B9689">
            <v>0</v>
          </cell>
        </row>
        <row r="9690">
          <cell r="A9690">
            <v>46120</v>
          </cell>
          <cell r="B9690">
            <v>0</v>
          </cell>
        </row>
        <row r="9691">
          <cell r="A9691">
            <v>46121</v>
          </cell>
          <cell r="B9691">
            <v>0</v>
          </cell>
        </row>
        <row r="9692">
          <cell r="A9692">
            <v>46122</v>
          </cell>
          <cell r="B9692">
            <v>0</v>
          </cell>
        </row>
        <row r="9693">
          <cell r="A9693">
            <v>46123</v>
          </cell>
          <cell r="B9693">
            <v>0</v>
          </cell>
        </row>
        <row r="9694">
          <cell r="A9694">
            <v>46124</v>
          </cell>
          <cell r="B9694">
            <v>0</v>
          </cell>
        </row>
        <row r="9695">
          <cell r="A9695">
            <v>46125</v>
          </cell>
          <cell r="B9695">
            <v>0</v>
          </cell>
        </row>
        <row r="9696">
          <cell r="A9696">
            <v>46126</v>
          </cell>
          <cell r="B9696">
            <v>0</v>
          </cell>
        </row>
        <row r="9697">
          <cell r="A9697">
            <v>46127</v>
          </cell>
          <cell r="B9697">
            <v>0</v>
          </cell>
        </row>
        <row r="9698">
          <cell r="A9698">
            <v>46128</v>
          </cell>
          <cell r="B9698">
            <v>0</v>
          </cell>
        </row>
        <row r="9699">
          <cell r="A9699">
            <v>46129</v>
          </cell>
          <cell r="B9699">
            <v>0</v>
          </cell>
        </row>
        <row r="9700">
          <cell r="A9700">
            <v>46130</v>
          </cell>
          <cell r="B9700">
            <v>0</v>
          </cell>
        </row>
        <row r="9701">
          <cell r="A9701">
            <v>46131</v>
          </cell>
          <cell r="B9701">
            <v>0</v>
          </cell>
        </row>
        <row r="9702">
          <cell r="A9702">
            <v>46132</v>
          </cell>
          <cell r="B9702">
            <v>0</v>
          </cell>
        </row>
        <row r="9703">
          <cell r="A9703">
            <v>46133</v>
          </cell>
          <cell r="B9703">
            <v>0</v>
          </cell>
        </row>
        <row r="9704">
          <cell r="A9704">
            <v>46134</v>
          </cell>
          <cell r="B9704">
            <v>0</v>
          </cell>
        </row>
        <row r="9705">
          <cell r="A9705">
            <v>46135</v>
          </cell>
          <cell r="B9705">
            <v>0</v>
          </cell>
        </row>
        <row r="9706">
          <cell r="A9706">
            <v>46136</v>
          </cell>
          <cell r="B9706">
            <v>0</v>
          </cell>
        </row>
        <row r="9707">
          <cell r="A9707">
            <v>46137</v>
          </cell>
          <cell r="B9707">
            <v>0</v>
          </cell>
        </row>
        <row r="9708">
          <cell r="A9708">
            <v>46138</v>
          </cell>
          <cell r="B9708">
            <v>0</v>
          </cell>
        </row>
        <row r="9709">
          <cell r="A9709">
            <v>46139</v>
          </cell>
          <cell r="B9709">
            <v>0</v>
          </cell>
        </row>
        <row r="9710">
          <cell r="A9710">
            <v>46140</v>
          </cell>
          <cell r="B9710">
            <v>0</v>
          </cell>
        </row>
        <row r="9711">
          <cell r="A9711">
            <v>46141</v>
          </cell>
          <cell r="B9711">
            <v>0</v>
          </cell>
        </row>
        <row r="9712">
          <cell r="A9712">
            <v>46142</v>
          </cell>
          <cell r="B9712">
            <v>0</v>
          </cell>
        </row>
        <row r="9713">
          <cell r="A9713">
            <v>46143</v>
          </cell>
          <cell r="B9713">
            <v>0</v>
          </cell>
        </row>
        <row r="9714">
          <cell r="A9714">
            <v>46144</v>
          </cell>
          <cell r="B9714">
            <v>0</v>
          </cell>
        </row>
        <row r="9715">
          <cell r="A9715">
            <v>46145</v>
          </cell>
          <cell r="B9715">
            <v>0</v>
          </cell>
        </row>
        <row r="9716">
          <cell r="A9716">
            <v>46146</v>
          </cell>
          <cell r="B9716">
            <v>0</v>
          </cell>
        </row>
        <row r="9717">
          <cell r="A9717">
            <v>46147</v>
          </cell>
          <cell r="B9717">
            <v>0</v>
          </cell>
        </row>
        <row r="9718">
          <cell r="A9718">
            <v>46148</v>
          </cell>
          <cell r="B9718">
            <v>0</v>
          </cell>
        </row>
        <row r="9719">
          <cell r="A9719">
            <v>46149</v>
          </cell>
          <cell r="B9719">
            <v>0</v>
          </cell>
        </row>
        <row r="9720">
          <cell r="A9720">
            <v>46150</v>
          </cell>
          <cell r="B9720">
            <v>0</v>
          </cell>
        </row>
        <row r="9721">
          <cell r="A9721">
            <v>46151</v>
          </cell>
          <cell r="B9721">
            <v>0</v>
          </cell>
        </row>
        <row r="9722">
          <cell r="A9722">
            <v>46152</v>
          </cell>
          <cell r="B9722">
            <v>0</v>
          </cell>
        </row>
        <row r="9723">
          <cell r="A9723">
            <v>46153</v>
          </cell>
          <cell r="B9723">
            <v>0</v>
          </cell>
        </row>
        <row r="9724">
          <cell r="A9724">
            <v>46154</v>
          </cell>
          <cell r="B9724">
            <v>0</v>
          </cell>
        </row>
        <row r="9725">
          <cell r="A9725">
            <v>46155</v>
          </cell>
          <cell r="B9725">
            <v>0</v>
          </cell>
        </row>
        <row r="9726">
          <cell r="A9726">
            <v>46156</v>
          </cell>
          <cell r="B9726">
            <v>0</v>
          </cell>
        </row>
        <row r="9727">
          <cell r="A9727">
            <v>46157</v>
          </cell>
          <cell r="B9727">
            <v>0</v>
          </cell>
        </row>
        <row r="9728">
          <cell r="A9728">
            <v>46158</v>
          </cell>
          <cell r="B9728">
            <v>0</v>
          </cell>
        </row>
        <row r="9729">
          <cell r="A9729">
            <v>46159</v>
          </cell>
          <cell r="B9729">
            <v>0</v>
          </cell>
        </row>
        <row r="9730">
          <cell r="A9730">
            <v>46160</v>
          </cell>
          <cell r="B9730">
            <v>0</v>
          </cell>
        </row>
        <row r="9731">
          <cell r="A9731">
            <v>46161</v>
          </cell>
          <cell r="B9731">
            <v>0</v>
          </cell>
        </row>
        <row r="9732">
          <cell r="A9732">
            <v>46162</v>
          </cell>
          <cell r="B9732">
            <v>0</v>
          </cell>
        </row>
        <row r="9733">
          <cell r="A9733">
            <v>46163</v>
          </cell>
          <cell r="B9733">
            <v>0</v>
          </cell>
        </row>
        <row r="9734">
          <cell r="A9734">
            <v>46164</v>
          </cell>
          <cell r="B9734">
            <v>0</v>
          </cell>
        </row>
        <row r="9735">
          <cell r="A9735">
            <v>46165</v>
          </cell>
          <cell r="B9735">
            <v>0</v>
          </cell>
        </row>
        <row r="9736">
          <cell r="A9736">
            <v>46166</v>
          </cell>
          <cell r="B9736">
            <v>0</v>
          </cell>
        </row>
        <row r="9737">
          <cell r="A9737">
            <v>46167</v>
          </cell>
          <cell r="B9737">
            <v>0</v>
          </cell>
        </row>
        <row r="9738">
          <cell r="A9738">
            <v>46168</v>
          </cell>
          <cell r="B9738">
            <v>0</v>
          </cell>
        </row>
        <row r="9739">
          <cell r="A9739">
            <v>46169</v>
          </cell>
          <cell r="B9739">
            <v>0</v>
          </cell>
        </row>
        <row r="9740">
          <cell r="A9740">
            <v>46170</v>
          </cell>
          <cell r="B9740">
            <v>0</v>
          </cell>
        </row>
        <row r="9741">
          <cell r="A9741">
            <v>46171</v>
          </cell>
          <cell r="B9741">
            <v>0</v>
          </cell>
        </row>
        <row r="9742">
          <cell r="A9742">
            <v>46172</v>
          </cell>
          <cell r="B9742">
            <v>0</v>
          </cell>
        </row>
        <row r="9743">
          <cell r="A9743">
            <v>46173</v>
          </cell>
          <cell r="B9743">
            <v>0</v>
          </cell>
        </row>
        <row r="9744">
          <cell r="A9744">
            <v>46174</v>
          </cell>
          <cell r="B9744">
            <v>0</v>
          </cell>
        </row>
        <row r="9745">
          <cell r="A9745">
            <v>46175</v>
          </cell>
          <cell r="B9745">
            <v>0</v>
          </cell>
        </row>
        <row r="9746">
          <cell r="A9746">
            <v>46176</v>
          </cell>
          <cell r="B9746">
            <v>0</v>
          </cell>
        </row>
        <row r="9747">
          <cell r="A9747">
            <v>46177</v>
          </cell>
          <cell r="B9747">
            <v>0</v>
          </cell>
        </row>
        <row r="9748">
          <cell r="A9748">
            <v>46178</v>
          </cell>
          <cell r="B9748">
            <v>0</v>
          </cell>
        </row>
        <row r="9749">
          <cell r="A9749">
            <v>46179</v>
          </cell>
          <cell r="B9749">
            <v>0</v>
          </cell>
        </row>
        <row r="9750">
          <cell r="A9750">
            <v>46180</v>
          </cell>
          <cell r="B9750">
            <v>0</v>
          </cell>
        </row>
        <row r="9751">
          <cell r="A9751">
            <v>46181</v>
          </cell>
          <cell r="B9751">
            <v>0</v>
          </cell>
        </row>
        <row r="9752">
          <cell r="A9752">
            <v>46182</v>
          </cell>
          <cell r="B9752">
            <v>0</v>
          </cell>
        </row>
        <row r="9753">
          <cell r="A9753">
            <v>46183</v>
          </cell>
          <cell r="B9753">
            <v>0</v>
          </cell>
        </row>
        <row r="9754">
          <cell r="A9754">
            <v>46184</v>
          </cell>
          <cell r="B9754">
            <v>0</v>
          </cell>
        </row>
        <row r="9755">
          <cell r="A9755">
            <v>46185</v>
          </cell>
          <cell r="B9755">
            <v>0</v>
          </cell>
        </row>
        <row r="9756">
          <cell r="A9756">
            <v>46186</v>
          </cell>
          <cell r="B9756">
            <v>0</v>
          </cell>
        </row>
        <row r="9757">
          <cell r="A9757">
            <v>46187</v>
          </cell>
          <cell r="B9757">
            <v>0</v>
          </cell>
        </row>
        <row r="9758">
          <cell r="A9758">
            <v>46188</v>
          </cell>
          <cell r="B9758">
            <v>0</v>
          </cell>
        </row>
        <row r="9759">
          <cell r="A9759">
            <v>46189</v>
          </cell>
          <cell r="B9759">
            <v>0</v>
          </cell>
        </row>
        <row r="9760">
          <cell r="A9760">
            <v>46190</v>
          </cell>
          <cell r="B9760">
            <v>0</v>
          </cell>
        </row>
        <row r="9761">
          <cell r="A9761">
            <v>46191</v>
          </cell>
          <cell r="B9761">
            <v>0</v>
          </cell>
        </row>
        <row r="9762">
          <cell r="A9762">
            <v>46192</v>
          </cell>
          <cell r="B9762">
            <v>0</v>
          </cell>
        </row>
        <row r="9763">
          <cell r="A9763">
            <v>46193</v>
          </cell>
          <cell r="B9763">
            <v>0</v>
          </cell>
        </row>
        <row r="9764">
          <cell r="A9764">
            <v>46194</v>
          </cell>
          <cell r="B9764">
            <v>0</v>
          </cell>
        </row>
        <row r="9765">
          <cell r="A9765">
            <v>46195</v>
          </cell>
          <cell r="B9765">
            <v>0</v>
          </cell>
        </row>
        <row r="9766">
          <cell r="A9766">
            <v>46196</v>
          </cell>
          <cell r="B9766">
            <v>0</v>
          </cell>
        </row>
        <row r="9767">
          <cell r="A9767">
            <v>46197</v>
          </cell>
          <cell r="B9767">
            <v>0</v>
          </cell>
        </row>
        <row r="9768">
          <cell r="A9768">
            <v>46198</v>
          </cell>
          <cell r="B9768">
            <v>0</v>
          </cell>
        </row>
        <row r="9769">
          <cell r="A9769">
            <v>46199</v>
          </cell>
          <cell r="B9769">
            <v>0</v>
          </cell>
        </row>
        <row r="9770">
          <cell r="A9770">
            <v>46200</v>
          </cell>
          <cell r="B9770">
            <v>0</v>
          </cell>
        </row>
        <row r="9771">
          <cell r="A9771">
            <v>46201</v>
          </cell>
          <cell r="B9771">
            <v>0</v>
          </cell>
        </row>
        <row r="9772">
          <cell r="A9772">
            <v>46202</v>
          </cell>
          <cell r="B9772">
            <v>0</v>
          </cell>
        </row>
        <row r="9773">
          <cell r="A9773">
            <v>46203</v>
          </cell>
          <cell r="B9773">
            <v>0</v>
          </cell>
        </row>
        <row r="9774">
          <cell r="A9774">
            <v>46204</v>
          </cell>
          <cell r="B9774">
            <v>0</v>
          </cell>
        </row>
        <row r="9775">
          <cell r="A9775">
            <v>46205</v>
          </cell>
          <cell r="B9775">
            <v>0</v>
          </cell>
        </row>
        <row r="9776">
          <cell r="A9776">
            <v>46206</v>
          </cell>
          <cell r="B9776">
            <v>0</v>
          </cell>
        </row>
        <row r="9777">
          <cell r="A9777">
            <v>46207</v>
          </cell>
          <cell r="B9777">
            <v>0</v>
          </cell>
        </row>
        <row r="9778">
          <cell r="A9778">
            <v>46208</v>
          </cell>
          <cell r="B9778">
            <v>0</v>
          </cell>
        </row>
        <row r="9779">
          <cell r="A9779">
            <v>46209</v>
          </cell>
          <cell r="B9779">
            <v>0</v>
          </cell>
        </row>
        <row r="9780">
          <cell r="A9780">
            <v>46210</v>
          </cell>
          <cell r="B9780">
            <v>0</v>
          </cell>
        </row>
        <row r="9781">
          <cell r="A9781">
            <v>46211</v>
          </cell>
          <cell r="B9781">
            <v>0</v>
          </cell>
        </row>
        <row r="9782">
          <cell r="A9782">
            <v>46212</v>
          </cell>
          <cell r="B9782">
            <v>0</v>
          </cell>
        </row>
        <row r="9783">
          <cell r="A9783">
            <v>46213</v>
          </cell>
          <cell r="B9783">
            <v>0</v>
          </cell>
        </row>
        <row r="9784">
          <cell r="A9784">
            <v>46214</v>
          </cell>
          <cell r="B9784">
            <v>0</v>
          </cell>
        </row>
        <row r="9785">
          <cell r="A9785">
            <v>46215</v>
          </cell>
          <cell r="B9785">
            <v>0</v>
          </cell>
        </row>
        <row r="9786">
          <cell r="A9786">
            <v>46216</v>
          </cell>
          <cell r="B9786">
            <v>0</v>
          </cell>
        </row>
        <row r="9787">
          <cell r="A9787">
            <v>46217</v>
          </cell>
          <cell r="B9787">
            <v>0</v>
          </cell>
        </row>
        <row r="9788">
          <cell r="A9788">
            <v>46218</v>
          </cell>
          <cell r="B9788">
            <v>0</v>
          </cell>
        </row>
        <row r="9789">
          <cell r="A9789">
            <v>46219</v>
          </cell>
          <cell r="B9789">
            <v>0</v>
          </cell>
        </row>
        <row r="9790">
          <cell r="A9790">
            <v>46220</v>
          </cell>
          <cell r="B9790">
            <v>0</v>
          </cell>
        </row>
        <row r="9791">
          <cell r="A9791">
            <v>46221</v>
          </cell>
          <cell r="B9791">
            <v>0</v>
          </cell>
        </row>
        <row r="9792">
          <cell r="A9792">
            <v>46222</v>
          </cell>
          <cell r="B9792">
            <v>0</v>
          </cell>
        </row>
        <row r="9793">
          <cell r="A9793">
            <v>46223</v>
          </cell>
          <cell r="B9793">
            <v>0</v>
          </cell>
        </row>
        <row r="9794">
          <cell r="A9794">
            <v>46224</v>
          </cell>
          <cell r="B9794">
            <v>0</v>
          </cell>
        </row>
        <row r="9795">
          <cell r="A9795">
            <v>46225</v>
          </cell>
          <cell r="B9795">
            <v>0</v>
          </cell>
        </row>
        <row r="9796">
          <cell r="A9796">
            <v>46226</v>
          </cell>
          <cell r="B9796">
            <v>0</v>
          </cell>
        </row>
        <row r="9797">
          <cell r="A9797">
            <v>46227</v>
          </cell>
          <cell r="B9797">
            <v>0</v>
          </cell>
        </row>
        <row r="9798">
          <cell r="A9798">
            <v>46228</v>
          </cell>
          <cell r="B9798">
            <v>0</v>
          </cell>
        </row>
        <row r="9799">
          <cell r="A9799">
            <v>46229</v>
          </cell>
          <cell r="B9799">
            <v>0</v>
          </cell>
        </row>
        <row r="9800">
          <cell r="A9800">
            <v>46230</v>
          </cell>
          <cell r="B9800">
            <v>0</v>
          </cell>
        </row>
        <row r="9801">
          <cell r="A9801">
            <v>46231</v>
          </cell>
          <cell r="B9801">
            <v>0</v>
          </cell>
        </row>
        <row r="9802">
          <cell r="A9802">
            <v>46232</v>
          </cell>
          <cell r="B9802">
            <v>0</v>
          </cell>
        </row>
        <row r="9803">
          <cell r="A9803">
            <v>46233</v>
          </cell>
          <cell r="B9803">
            <v>0</v>
          </cell>
        </row>
        <row r="9804">
          <cell r="A9804">
            <v>46234</v>
          </cell>
          <cell r="B9804">
            <v>0</v>
          </cell>
        </row>
        <row r="9805">
          <cell r="A9805">
            <v>46235</v>
          </cell>
          <cell r="B9805">
            <v>0</v>
          </cell>
        </row>
        <row r="9806">
          <cell r="A9806">
            <v>46236</v>
          </cell>
          <cell r="B9806">
            <v>0</v>
          </cell>
        </row>
        <row r="9807">
          <cell r="A9807">
            <v>46237</v>
          </cell>
          <cell r="B9807">
            <v>0</v>
          </cell>
        </row>
        <row r="9808">
          <cell r="A9808">
            <v>46238</v>
          </cell>
          <cell r="B9808">
            <v>0</v>
          </cell>
        </row>
        <row r="9809">
          <cell r="A9809">
            <v>46239</v>
          </cell>
          <cell r="B9809">
            <v>0</v>
          </cell>
        </row>
        <row r="9810">
          <cell r="A9810">
            <v>46240</v>
          </cell>
          <cell r="B9810">
            <v>0</v>
          </cell>
        </row>
        <row r="9811">
          <cell r="A9811">
            <v>46241</v>
          </cell>
          <cell r="B9811">
            <v>0</v>
          </cell>
        </row>
        <row r="9812">
          <cell r="A9812">
            <v>46242</v>
          </cell>
          <cell r="B9812">
            <v>0</v>
          </cell>
        </row>
        <row r="9813">
          <cell r="A9813">
            <v>46243</v>
          </cell>
          <cell r="B9813">
            <v>0</v>
          </cell>
        </row>
        <row r="9814">
          <cell r="A9814">
            <v>46244</v>
          </cell>
          <cell r="B9814">
            <v>0</v>
          </cell>
        </row>
        <row r="9815">
          <cell r="A9815">
            <v>46245</v>
          </cell>
          <cell r="B9815">
            <v>0</v>
          </cell>
        </row>
        <row r="9816">
          <cell r="A9816">
            <v>46246</v>
          </cell>
          <cell r="B9816">
            <v>0</v>
          </cell>
        </row>
        <row r="9817">
          <cell r="A9817">
            <v>46247</v>
          </cell>
          <cell r="B9817">
            <v>0</v>
          </cell>
        </row>
        <row r="9818">
          <cell r="A9818">
            <v>46248</v>
          </cell>
          <cell r="B9818">
            <v>0</v>
          </cell>
        </row>
        <row r="9819">
          <cell r="A9819">
            <v>46249</v>
          </cell>
          <cell r="B9819">
            <v>0</v>
          </cell>
        </row>
        <row r="9820">
          <cell r="A9820">
            <v>46250</v>
          </cell>
          <cell r="B9820">
            <v>0</v>
          </cell>
        </row>
        <row r="9821">
          <cell r="A9821">
            <v>46251</v>
          </cell>
          <cell r="B9821">
            <v>0</v>
          </cell>
        </row>
        <row r="9822">
          <cell r="A9822">
            <v>46252</v>
          </cell>
          <cell r="B9822">
            <v>0</v>
          </cell>
        </row>
        <row r="9823">
          <cell r="A9823">
            <v>46253</v>
          </cell>
          <cell r="B9823">
            <v>0</v>
          </cell>
        </row>
        <row r="9824">
          <cell r="A9824">
            <v>46254</v>
          </cell>
          <cell r="B9824">
            <v>0</v>
          </cell>
        </row>
        <row r="9825">
          <cell r="A9825">
            <v>46255</v>
          </cell>
          <cell r="B9825">
            <v>0</v>
          </cell>
        </row>
        <row r="9826">
          <cell r="A9826">
            <v>46256</v>
          </cell>
          <cell r="B9826">
            <v>0</v>
          </cell>
        </row>
        <row r="9827">
          <cell r="A9827">
            <v>46257</v>
          </cell>
          <cell r="B9827">
            <v>0</v>
          </cell>
        </row>
        <row r="9828">
          <cell r="A9828">
            <v>46258</v>
          </cell>
          <cell r="B9828">
            <v>0</v>
          </cell>
        </row>
        <row r="9829">
          <cell r="A9829">
            <v>46259</v>
          </cell>
          <cell r="B9829">
            <v>0</v>
          </cell>
        </row>
        <row r="9830">
          <cell r="A9830">
            <v>46260</v>
          </cell>
          <cell r="B9830">
            <v>0</v>
          </cell>
        </row>
        <row r="9831">
          <cell r="A9831">
            <v>46261</v>
          </cell>
          <cell r="B9831">
            <v>0</v>
          </cell>
        </row>
        <row r="9832">
          <cell r="A9832">
            <v>46262</v>
          </cell>
          <cell r="B9832">
            <v>0</v>
          </cell>
        </row>
        <row r="9833">
          <cell r="A9833">
            <v>46263</v>
          </cell>
          <cell r="B9833">
            <v>0</v>
          </cell>
        </row>
        <row r="9834">
          <cell r="A9834">
            <v>46264</v>
          </cell>
          <cell r="B9834">
            <v>0</v>
          </cell>
        </row>
        <row r="9835">
          <cell r="A9835">
            <v>46265</v>
          </cell>
          <cell r="B9835">
            <v>0</v>
          </cell>
        </row>
        <row r="9836">
          <cell r="A9836">
            <v>46266</v>
          </cell>
          <cell r="B9836">
            <v>0</v>
          </cell>
        </row>
        <row r="9837">
          <cell r="A9837">
            <v>46267</v>
          </cell>
          <cell r="B9837">
            <v>0</v>
          </cell>
        </row>
        <row r="9838">
          <cell r="A9838">
            <v>46268</v>
          </cell>
          <cell r="B9838">
            <v>0</v>
          </cell>
        </row>
        <row r="9839">
          <cell r="A9839">
            <v>46269</v>
          </cell>
          <cell r="B9839">
            <v>0</v>
          </cell>
        </row>
        <row r="9840">
          <cell r="A9840">
            <v>46270</v>
          </cell>
          <cell r="B9840">
            <v>0</v>
          </cell>
        </row>
        <row r="9841">
          <cell r="A9841">
            <v>46271</v>
          </cell>
          <cell r="B9841">
            <v>0</v>
          </cell>
        </row>
        <row r="9842">
          <cell r="A9842">
            <v>46272</v>
          </cell>
          <cell r="B9842">
            <v>0</v>
          </cell>
        </row>
        <row r="9843">
          <cell r="A9843">
            <v>46273</v>
          </cell>
          <cell r="B9843">
            <v>0</v>
          </cell>
        </row>
        <row r="9844">
          <cell r="A9844">
            <v>46274</v>
          </cell>
          <cell r="B9844">
            <v>0</v>
          </cell>
        </row>
        <row r="9845">
          <cell r="A9845">
            <v>46275</v>
          </cell>
          <cell r="B9845">
            <v>0</v>
          </cell>
        </row>
        <row r="9846">
          <cell r="A9846">
            <v>46276</v>
          </cell>
          <cell r="B9846">
            <v>0</v>
          </cell>
        </row>
        <row r="9847">
          <cell r="A9847">
            <v>46277</v>
          </cell>
          <cell r="B9847">
            <v>0</v>
          </cell>
        </row>
        <row r="9848">
          <cell r="A9848">
            <v>46278</v>
          </cell>
          <cell r="B9848">
            <v>0</v>
          </cell>
        </row>
        <row r="9849">
          <cell r="A9849">
            <v>46279</v>
          </cell>
          <cell r="B9849">
            <v>0</v>
          </cell>
        </row>
        <row r="9850">
          <cell r="A9850">
            <v>46280</v>
          </cell>
          <cell r="B9850">
            <v>0</v>
          </cell>
        </row>
        <row r="9851">
          <cell r="A9851">
            <v>46281</v>
          </cell>
          <cell r="B9851">
            <v>0</v>
          </cell>
        </row>
        <row r="9852">
          <cell r="A9852">
            <v>46282</v>
          </cell>
          <cell r="B9852">
            <v>0</v>
          </cell>
        </row>
        <row r="9853">
          <cell r="A9853">
            <v>46283</v>
          </cell>
          <cell r="B9853">
            <v>0</v>
          </cell>
        </row>
        <row r="9854">
          <cell r="A9854">
            <v>46284</v>
          </cell>
          <cell r="B9854">
            <v>0</v>
          </cell>
        </row>
        <row r="9855">
          <cell r="A9855">
            <v>46285</v>
          </cell>
          <cell r="B9855">
            <v>0</v>
          </cell>
        </row>
        <row r="9856">
          <cell r="A9856">
            <v>46286</v>
          </cell>
          <cell r="B9856">
            <v>0</v>
          </cell>
        </row>
        <row r="9857">
          <cell r="A9857">
            <v>46287</v>
          </cell>
          <cell r="B9857">
            <v>0</v>
          </cell>
        </row>
        <row r="9858">
          <cell r="A9858">
            <v>46288</v>
          </cell>
          <cell r="B9858">
            <v>0</v>
          </cell>
        </row>
        <row r="9859">
          <cell r="A9859">
            <v>46289</v>
          </cell>
          <cell r="B9859">
            <v>0</v>
          </cell>
        </row>
        <row r="9860">
          <cell r="A9860">
            <v>46290</v>
          </cell>
          <cell r="B9860">
            <v>0</v>
          </cell>
        </row>
        <row r="9861">
          <cell r="A9861">
            <v>46291</v>
          </cell>
          <cell r="B9861">
            <v>0</v>
          </cell>
        </row>
        <row r="9862">
          <cell r="A9862">
            <v>46292</v>
          </cell>
          <cell r="B9862">
            <v>0</v>
          </cell>
        </row>
        <row r="9863">
          <cell r="A9863">
            <v>46293</v>
          </cell>
          <cell r="B9863">
            <v>0</v>
          </cell>
        </row>
        <row r="9864">
          <cell r="A9864">
            <v>46294</v>
          </cell>
          <cell r="B9864">
            <v>0</v>
          </cell>
        </row>
        <row r="9865">
          <cell r="A9865">
            <v>46295</v>
          </cell>
          <cell r="B9865">
            <v>0</v>
          </cell>
        </row>
        <row r="9866">
          <cell r="A9866">
            <v>46296</v>
          </cell>
          <cell r="B9866">
            <v>0</v>
          </cell>
        </row>
        <row r="9867">
          <cell r="A9867">
            <v>46297</v>
          </cell>
          <cell r="B9867">
            <v>0</v>
          </cell>
        </row>
        <row r="9868">
          <cell r="A9868">
            <v>46298</v>
          </cell>
          <cell r="B9868">
            <v>0</v>
          </cell>
        </row>
        <row r="9869">
          <cell r="A9869">
            <v>46299</v>
          </cell>
          <cell r="B9869">
            <v>0</v>
          </cell>
        </row>
        <row r="9870">
          <cell r="A9870">
            <v>46300</v>
          </cell>
          <cell r="B9870">
            <v>0</v>
          </cell>
        </row>
        <row r="9871">
          <cell r="A9871">
            <v>46301</v>
          </cell>
          <cell r="B9871">
            <v>0</v>
          </cell>
        </row>
        <row r="9872">
          <cell r="A9872">
            <v>46302</v>
          </cell>
          <cell r="B9872">
            <v>0</v>
          </cell>
        </row>
        <row r="9873">
          <cell r="A9873">
            <v>46303</v>
          </cell>
          <cell r="B9873">
            <v>0</v>
          </cell>
        </row>
        <row r="9874">
          <cell r="A9874">
            <v>46304</v>
          </cell>
          <cell r="B9874">
            <v>0</v>
          </cell>
        </row>
        <row r="9875">
          <cell r="A9875">
            <v>46305</v>
          </cell>
          <cell r="B9875">
            <v>0</v>
          </cell>
        </row>
        <row r="9876">
          <cell r="A9876">
            <v>46306</v>
          </cell>
          <cell r="B9876">
            <v>0</v>
          </cell>
        </row>
        <row r="9877">
          <cell r="A9877">
            <v>46307</v>
          </cell>
          <cell r="B9877">
            <v>0</v>
          </cell>
        </row>
        <row r="9878">
          <cell r="A9878">
            <v>46308</v>
          </cell>
          <cell r="B9878">
            <v>0</v>
          </cell>
        </row>
        <row r="9879">
          <cell r="A9879">
            <v>46309</v>
          </cell>
          <cell r="B9879">
            <v>0</v>
          </cell>
        </row>
        <row r="9880">
          <cell r="A9880">
            <v>46310</v>
          </cell>
          <cell r="B9880">
            <v>0</v>
          </cell>
        </row>
        <row r="9881">
          <cell r="A9881">
            <v>46311</v>
          </cell>
          <cell r="B9881">
            <v>0</v>
          </cell>
        </row>
        <row r="9882">
          <cell r="A9882">
            <v>46312</v>
          </cell>
          <cell r="B9882">
            <v>0</v>
          </cell>
        </row>
        <row r="9883">
          <cell r="A9883">
            <v>46313</v>
          </cell>
          <cell r="B9883">
            <v>0</v>
          </cell>
        </row>
        <row r="9884">
          <cell r="A9884">
            <v>46314</v>
          </cell>
          <cell r="B9884">
            <v>0</v>
          </cell>
        </row>
        <row r="9885">
          <cell r="A9885">
            <v>46315</v>
          </cell>
          <cell r="B9885">
            <v>0</v>
          </cell>
        </row>
        <row r="9886">
          <cell r="A9886">
            <v>46316</v>
          </cell>
          <cell r="B9886">
            <v>0</v>
          </cell>
        </row>
        <row r="9887">
          <cell r="A9887">
            <v>46317</v>
          </cell>
          <cell r="B9887">
            <v>0</v>
          </cell>
        </row>
        <row r="9888">
          <cell r="A9888">
            <v>46318</v>
          </cell>
          <cell r="B9888">
            <v>0</v>
          </cell>
        </row>
        <row r="9889">
          <cell r="A9889">
            <v>46319</v>
          </cell>
          <cell r="B9889">
            <v>0</v>
          </cell>
        </row>
        <row r="9890">
          <cell r="A9890">
            <v>46320</v>
          </cell>
          <cell r="B9890">
            <v>0</v>
          </cell>
        </row>
        <row r="9891">
          <cell r="A9891">
            <v>46321</v>
          </cell>
          <cell r="B9891">
            <v>0</v>
          </cell>
        </row>
        <row r="9892">
          <cell r="A9892">
            <v>46322</v>
          </cell>
          <cell r="B9892">
            <v>0</v>
          </cell>
        </row>
        <row r="9893">
          <cell r="A9893">
            <v>46323</v>
          </cell>
          <cell r="B9893">
            <v>0</v>
          </cell>
        </row>
        <row r="9894">
          <cell r="A9894">
            <v>46324</v>
          </cell>
          <cell r="B9894">
            <v>0</v>
          </cell>
        </row>
        <row r="9895">
          <cell r="A9895">
            <v>46325</v>
          </cell>
          <cell r="B9895">
            <v>0</v>
          </cell>
        </row>
        <row r="9896">
          <cell r="A9896">
            <v>46326</v>
          </cell>
          <cell r="B9896">
            <v>0</v>
          </cell>
        </row>
        <row r="9897">
          <cell r="A9897">
            <v>46327</v>
          </cell>
          <cell r="B9897">
            <v>0</v>
          </cell>
        </row>
        <row r="9898">
          <cell r="A9898">
            <v>46328</v>
          </cell>
          <cell r="B9898">
            <v>0</v>
          </cell>
        </row>
        <row r="9899">
          <cell r="A9899">
            <v>46329</v>
          </cell>
          <cell r="B9899">
            <v>0</v>
          </cell>
        </row>
        <row r="9900">
          <cell r="A9900">
            <v>46330</v>
          </cell>
          <cell r="B9900">
            <v>0</v>
          </cell>
        </row>
        <row r="9901">
          <cell r="A9901">
            <v>46331</v>
          </cell>
          <cell r="B9901">
            <v>0</v>
          </cell>
        </row>
        <row r="9902">
          <cell r="A9902">
            <v>46332</v>
          </cell>
          <cell r="B9902">
            <v>0</v>
          </cell>
        </row>
        <row r="9903">
          <cell r="A9903">
            <v>46333</v>
          </cell>
          <cell r="B9903">
            <v>0</v>
          </cell>
        </row>
        <row r="9904">
          <cell r="A9904">
            <v>46334</v>
          </cell>
          <cell r="B9904">
            <v>0</v>
          </cell>
        </row>
        <row r="9905">
          <cell r="A9905">
            <v>46335</v>
          </cell>
          <cell r="B9905">
            <v>0</v>
          </cell>
        </row>
        <row r="9906">
          <cell r="A9906">
            <v>46336</v>
          </cell>
          <cell r="B9906">
            <v>0</v>
          </cell>
        </row>
        <row r="9907">
          <cell r="A9907">
            <v>46337</v>
          </cell>
          <cell r="B9907">
            <v>0</v>
          </cell>
        </row>
        <row r="9908">
          <cell r="A9908">
            <v>46338</v>
          </cell>
          <cell r="B9908">
            <v>0</v>
          </cell>
        </row>
        <row r="9909">
          <cell r="A9909">
            <v>46339</v>
          </cell>
          <cell r="B9909">
            <v>0</v>
          </cell>
        </row>
        <row r="9910">
          <cell r="A9910">
            <v>46340</v>
          </cell>
          <cell r="B9910">
            <v>0</v>
          </cell>
        </row>
        <row r="9911">
          <cell r="A9911">
            <v>46341</v>
          </cell>
          <cell r="B9911">
            <v>0</v>
          </cell>
        </row>
        <row r="9912">
          <cell r="A9912">
            <v>46342</v>
          </cell>
          <cell r="B9912">
            <v>0</v>
          </cell>
        </row>
        <row r="9913">
          <cell r="A9913">
            <v>46343</v>
          </cell>
          <cell r="B9913">
            <v>0</v>
          </cell>
        </row>
        <row r="9914">
          <cell r="A9914">
            <v>46344</v>
          </cell>
          <cell r="B9914">
            <v>0</v>
          </cell>
        </row>
        <row r="9915">
          <cell r="A9915">
            <v>46345</v>
          </cell>
          <cell r="B9915">
            <v>0</v>
          </cell>
        </row>
        <row r="9916">
          <cell r="A9916">
            <v>46346</v>
          </cell>
          <cell r="B9916">
            <v>0</v>
          </cell>
        </row>
        <row r="9917">
          <cell r="A9917">
            <v>46347</v>
          </cell>
          <cell r="B9917">
            <v>0</v>
          </cell>
        </row>
        <row r="9918">
          <cell r="A9918">
            <v>46348</v>
          </cell>
          <cell r="B9918">
            <v>0</v>
          </cell>
        </row>
        <row r="9919">
          <cell r="A9919">
            <v>46349</v>
          </cell>
          <cell r="B9919">
            <v>0</v>
          </cell>
        </row>
        <row r="9920">
          <cell r="A9920">
            <v>46350</v>
          </cell>
          <cell r="B9920">
            <v>0</v>
          </cell>
        </row>
        <row r="9921">
          <cell r="A9921">
            <v>46351</v>
          </cell>
          <cell r="B9921">
            <v>0</v>
          </cell>
        </row>
        <row r="9922">
          <cell r="A9922">
            <v>46352</v>
          </cell>
          <cell r="B9922">
            <v>0</v>
          </cell>
        </row>
        <row r="9923">
          <cell r="A9923">
            <v>46353</v>
          </cell>
          <cell r="B9923">
            <v>0</v>
          </cell>
        </row>
        <row r="9924">
          <cell r="A9924">
            <v>46354</v>
          </cell>
          <cell r="B9924">
            <v>0</v>
          </cell>
        </row>
        <row r="9925">
          <cell r="A9925">
            <v>46355</v>
          </cell>
          <cell r="B9925">
            <v>0</v>
          </cell>
        </row>
        <row r="9926">
          <cell r="A9926">
            <v>46356</v>
          </cell>
          <cell r="B9926">
            <v>0</v>
          </cell>
        </row>
        <row r="9927">
          <cell r="A9927">
            <v>46357</v>
          </cell>
          <cell r="B9927">
            <v>0</v>
          </cell>
        </row>
        <row r="9928">
          <cell r="A9928">
            <v>46358</v>
          </cell>
          <cell r="B9928">
            <v>0</v>
          </cell>
        </row>
        <row r="9929">
          <cell r="A9929">
            <v>46359</v>
          </cell>
          <cell r="B9929">
            <v>0</v>
          </cell>
        </row>
        <row r="9930">
          <cell r="A9930">
            <v>46360</v>
          </cell>
          <cell r="B9930">
            <v>0</v>
          </cell>
        </row>
        <row r="9931">
          <cell r="A9931">
            <v>46361</v>
          </cell>
          <cell r="B9931">
            <v>0</v>
          </cell>
        </row>
        <row r="9932">
          <cell r="A9932">
            <v>46362</v>
          </cell>
          <cell r="B9932">
            <v>0</v>
          </cell>
        </row>
        <row r="9933">
          <cell r="A9933">
            <v>46363</v>
          </cell>
          <cell r="B9933">
            <v>0</v>
          </cell>
        </row>
        <row r="9934">
          <cell r="A9934">
            <v>46364</v>
          </cell>
          <cell r="B9934">
            <v>0</v>
          </cell>
        </row>
        <row r="9935">
          <cell r="A9935">
            <v>46365</v>
          </cell>
          <cell r="B9935">
            <v>0</v>
          </cell>
        </row>
        <row r="9936">
          <cell r="A9936">
            <v>46366</v>
          </cell>
          <cell r="B9936">
            <v>0</v>
          </cell>
        </row>
        <row r="9937">
          <cell r="A9937">
            <v>46367</v>
          </cell>
          <cell r="B9937">
            <v>0</v>
          </cell>
        </row>
        <row r="9938">
          <cell r="A9938">
            <v>46368</v>
          </cell>
          <cell r="B9938">
            <v>0</v>
          </cell>
        </row>
        <row r="9939">
          <cell r="A9939">
            <v>46369</v>
          </cell>
          <cell r="B9939">
            <v>0</v>
          </cell>
        </row>
        <row r="9940">
          <cell r="A9940">
            <v>46370</v>
          </cell>
          <cell r="B9940">
            <v>0</v>
          </cell>
        </row>
        <row r="9941">
          <cell r="A9941">
            <v>46371</v>
          </cell>
          <cell r="B9941">
            <v>0</v>
          </cell>
        </row>
        <row r="9942">
          <cell r="A9942">
            <v>46372</v>
          </cell>
          <cell r="B9942">
            <v>0</v>
          </cell>
        </row>
        <row r="9943">
          <cell r="A9943">
            <v>46373</v>
          </cell>
          <cell r="B9943">
            <v>0</v>
          </cell>
        </row>
        <row r="9944">
          <cell r="A9944">
            <v>46374</v>
          </cell>
          <cell r="B9944">
            <v>0</v>
          </cell>
        </row>
        <row r="9945">
          <cell r="A9945">
            <v>46375</v>
          </cell>
          <cell r="B9945">
            <v>0</v>
          </cell>
        </row>
        <row r="9946">
          <cell r="A9946">
            <v>46376</v>
          </cell>
          <cell r="B9946">
            <v>0</v>
          </cell>
        </row>
        <row r="9947">
          <cell r="A9947">
            <v>46377</v>
          </cell>
          <cell r="B9947">
            <v>0</v>
          </cell>
        </row>
        <row r="9948">
          <cell r="A9948">
            <v>46378</v>
          </cell>
          <cell r="B9948">
            <v>0</v>
          </cell>
        </row>
        <row r="9949">
          <cell r="A9949">
            <v>46379</v>
          </cell>
          <cell r="B9949">
            <v>0</v>
          </cell>
        </row>
        <row r="9950">
          <cell r="A9950">
            <v>46380</v>
          </cell>
          <cell r="B9950">
            <v>0</v>
          </cell>
        </row>
        <row r="9951">
          <cell r="A9951">
            <v>46381</v>
          </cell>
          <cell r="B9951">
            <v>0</v>
          </cell>
        </row>
        <row r="9952">
          <cell r="A9952">
            <v>46382</v>
          </cell>
          <cell r="B9952">
            <v>0</v>
          </cell>
        </row>
        <row r="9953">
          <cell r="A9953">
            <v>46383</v>
          </cell>
          <cell r="B9953">
            <v>0</v>
          </cell>
        </row>
        <row r="9954">
          <cell r="A9954">
            <v>46384</v>
          </cell>
          <cell r="B9954">
            <v>0</v>
          </cell>
        </row>
        <row r="9955">
          <cell r="A9955">
            <v>46385</v>
          </cell>
          <cell r="B9955">
            <v>0</v>
          </cell>
        </row>
        <row r="9956">
          <cell r="A9956">
            <v>46386</v>
          </cell>
          <cell r="B9956">
            <v>0</v>
          </cell>
        </row>
        <row r="9957">
          <cell r="A9957">
            <v>46387</v>
          </cell>
          <cell r="B9957">
            <v>0</v>
          </cell>
        </row>
        <row r="9958">
          <cell r="A9958">
            <v>46388</v>
          </cell>
          <cell r="B9958">
            <v>0</v>
          </cell>
        </row>
        <row r="9959">
          <cell r="A9959">
            <v>46389</v>
          </cell>
          <cell r="B9959">
            <v>0</v>
          </cell>
        </row>
        <row r="9960">
          <cell r="A9960">
            <v>46390</v>
          </cell>
          <cell r="B9960">
            <v>0</v>
          </cell>
        </row>
        <row r="9961">
          <cell r="A9961">
            <v>46391</v>
          </cell>
          <cell r="B9961">
            <v>0</v>
          </cell>
        </row>
        <row r="9962">
          <cell r="A9962">
            <v>46392</v>
          </cell>
          <cell r="B9962">
            <v>0</v>
          </cell>
        </row>
        <row r="9963">
          <cell r="A9963">
            <v>46393</v>
          </cell>
          <cell r="B9963">
            <v>0</v>
          </cell>
        </row>
        <row r="9964">
          <cell r="A9964">
            <v>46394</v>
          </cell>
          <cell r="B9964">
            <v>0</v>
          </cell>
        </row>
        <row r="9965">
          <cell r="A9965">
            <v>46395</v>
          </cell>
          <cell r="B9965">
            <v>0</v>
          </cell>
        </row>
        <row r="9966">
          <cell r="A9966">
            <v>46396</v>
          </cell>
          <cell r="B9966">
            <v>0</v>
          </cell>
        </row>
        <row r="9967">
          <cell r="A9967">
            <v>46397</v>
          </cell>
          <cell r="B9967">
            <v>0</v>
          </cell>
        </row>
        <row r="9968">
          <cell r="A9968">
            <v>46398</v>
          </cell>
          <cell r="B9968">
            <v>0</v>
          </cell>
        </row>
        <row r="9969">
          <cell r="A9969">
            <v>46399</v>
          </cell>
          <cell r="B9969">
            <v>0</v>
          </cell>
        </row>
        <row r="9970">
          <cell r="A9970">
            <v>46400</v>
          </cell>
          <cell r="B9970">
            <v>0</v>
          </cell>
        </row>
        <row r="9971">
          <cell r="A9971">
            <v>46401</v>
          </cell>
          <cell r="B9971">
            <v>0</v>
          </cell>
        </row>
        <row r="9972">
          <cell r="A9972">
            <v>46402</v>
          </cell>
          <cell r="B9972">
            <v>0</v>
          </cell>
        </row>
        <row r="9973">
          <cell r="A9973">
            <v>46403</v>
          </cell>
          <cell r="B9973">
            <v>0</v>
          </cell>
        </row>
        <row r="9974">
          <cell r="A9974">
            <v>46404</v>
          </cell>
          <cell r="B9974">
            <v>0</v>
          </cell>
        </row>
        <row r="9975">
          <cell r="A9975">
            <v>46405</v>
          </cell>
          <cell r="B9975">
            <v>0</v>
          </cell>
        </row>
        <row r="9976">
          <cell r="A9976">
            <v>46406</v>
          </cell>
          <cell r="B9976">
            <v>0</v>
          </cell>
        </row>
        <row r="9977">
          <cell r="A9977">
            <v>46407</v>
          </cell>
          <cell r="B9977">
            <v>0</v>
          </cell>
        </row>
        <row r="9978">
          <cell r="A9978">
            <v>46408</v>
          </cell>
          <cell r="B9978">
            <v>0</v>
          </cell>
        </row>
        <row r="9979">
          <cell r="A9979">
            <v>46409</v>
          </cell>
          <cell r="B9979">
            <v>0</v>
          </cell>
        </row>
        <row r="9980">
          <cell r="A9980">
            <v>46410</v>
          </cell>
          <cell r="B9980">
            <v>0</v>
          </cell>
        </row>
        <row r="9981">
          <cell r="A9981">
            <v>46411</v>
          </cell>
          <cell r="B9981">
            <v>0</v>
          </cell>
        </row>
        <row r="9982">
          <cell r="A9982">
            <v>46412</v>
          </cell>
          <cell r="B9982">
            <v>0</v>
          </cell>
        </row>
        <row r="9983">
          <cell r="A9983">
            <v>46413</v>
          </cell>
          <cell r="B9983">
            <v>0</v>
          </cell>
        </row>
        <row r="9984">
          <cell r="A9984">
            <v>46414</v>
          </cell>
          <cell r="B9984">
            <v>0</v>
          </cell>
        </row>
        <row r="9985">
          <cell r="A9985">
            <v>46415</v>
          </cell>
          <cell r="B9985">
            <v>0</v>
          </cell>
        </row>
        <row r="9986">
          <cell r="A9986">
            <v>46416</v>
          </cell>
          <cell r="B9986">
            <v>0</v>
          </cell>
        </row>
        <row r="9987">
          <cell r="A9987">
            <v>46417</v>
          </cell>
          <cell r="B9987">
            <v>0</v>
          </cell>
        </row>
        <row r="9988">
          <cell r="A9988">
            <v>46418</v>
          </cell>
          <cell r="B9988">
            <v>0</v>
          </cell>
        </row>
        <row r="9989">
          <cell r="A9989">
            <v>46419</v>
          </cell>
          <cell r="B9989">
            <v>0</v>
          </cell>
        </row>
        <row r="9990">
          <cell r="A9990">
            <v>46420</v>
          </cell>
          <cell r="B9990">
            <v>0</v>
          </cell>
        </row>
        <row r="9991">
          <cell r="A9991">
            <v>46421</v>
          </cell>
          <cell r="B9991">
            <v>0</v>
          </cell>
        </row>
        <row r="9992">
          <cell r="A9992">
            <v>46422</v>
          </cell>
          <cell r="B9992">
            <v>0</v>
          </cell>
        </row>
        <row r="9993">
          <cell r="A9993">
            <v>46423</v>
          </cell>
          <cell r="B9993">
            <v>0</v>
          </cell>
        </row>
        <row r="9994">
          <cell r="A9994">
            <v>46424</v>
          </cell>
          <cell r="B9994">
            <v>0</v>
          </cell>
        </row>
        <row r="9995">
          <cell r="A9995">
            <v>46425</v>
          </cell>
          <cell r="B9995">
            <v>0</v>
          </cell>
        </row>
        <row r="9996">
          <cell r="A9996">
            <v>46426</v>
          </cell>
          <cell r="B9996">
            <v>0</v>
          </cell>
        </row>
        <row r="9997">
          <cell r="A9997">
            <v>46427</v>
          </cell>
          <cell r="B9997">
            <v>0</v>
          </cell>
        </row>
        <row r="9998">
          <cell r="A9998">
            <v>46428</v>
          </cell>
          <cell r="B9998">
            <v>0</v>
          </cell>
        </row>
        <row r="9999">
          <cell r="A9999">
            <v>46429</v>
          </cell>
          <cell r="B9999">
            <v>0</v>
          </cell>
        </row>
        <row r="10000">
          <cell r="A10000">
            <v>46430</v>
          </cell>
          <cell r="B10000">
            <v>0</v>
          </cell>
        </row>
        <row r="10001">
          <cell r="A10001">
            <v>46431</v>
          </cell>
          <cell r="B10001">
            <v>0</v>
          </cell>
        </row>
        <row r="10002">
          <cell r="A10002">
            <v>46432</v>
          </cell>
          <cell r="B10002">
            <v>0</v>
          </cell>
        </row>
        <row r="10003">
          <cell r="A10003">
            <v>46433</v>
          </cell>
          <cell r="B10003">
            <v>0</v>
          </cell>
        </row>
        <row r="10004">
          <cell r="A10004">
            <v>46434</v>
          </cell>
          <cell r="B10004">
            <v>0</v>
          </cell>
        </row>
        <row r="10005">
          <cell r="A10005">
            <v>46435</v>
          </cell>
          <cell r="B10005">
            <v>0</v>
          </cell>
        </row>
        <row r="10006">
          <cell r="A10006">
            <v>46436</v>
          </cell>
          <cell r="B10006">
            <v>0</v>
          </cell>
        </row>
        <row r="10007">
          <cell r="A10007">
            <v>46437</v>
          </cell>
          <cell r="B10007">
            <v>0</v>
          </cell>
        </row>
        <row r="10008">
          <cell r="A10008">
            <v>46438</v>
          </cell>
          <cell r="B10008">
            <v>0</v>
          </cell>
        </row>
        <row r="10009">
          <cell r="A10009">
            <v>46439</v>
          </cell>
          <cell r="B10009">
            <v>0</v>
          </cell>
        </row>
        <row r="10010">
          <cell r="A10010">
            <v>46440</v>
          </cell>
          <cell r="B10010">
            <v>0</v>
          </cell>
        </row>
        <row r="10011">
          <cell r="A10011">
            <v>46441</v>
          </cell>
          <cell r="B10011">
            <v>0</v>
          </cell>
        </row>
        <row r="10012">
          <cell r="A10012">
            <v>46442</v>
          </cell>
          <cell r="B10012">
            <v>0</v>
          </cell>
        </row>
        <row r="10013">
          <cell r="A10013">
            <v>46443</v>
          </cell>
          <cell r="B10013">
            <v>0</v>
          </cell>
        </row>
        <row r="10014">
          <cell r="A10014">
            <v>46444</v>
          </cell>
          <cell r="B10014">
            <v>0</v>
          </cell>
        </row>
        <row r="10015">
          <cell r="A10015">
            <v>46445</v>
          </cell>
          <cell r="B10015">
            <v>0</v>
          </cell>
        </row>
        <row r="10016">
          <cell r="A10016">
            <v>46446</v>
          </cell>
          <cell r="B10016">
            <v>0</v>
          </cell>
        </row>
        <row r="10017">
          <cell r="A10017">
            <v>46447</v>
          </cell>
          <cell r="B10017">
            <v>0</v>
          </cell>
        </row>
        <row r="10018">
          <cell r="A10018">
            <v>46448</v>
          </cell>
          <cell r="B10018">
            <v>0</v>
          </cell>
        </row>
        <row r="10019">
          <cell r="A10019">
            <v>46449</v>
          </cell>
          <cell r="B10019">
            <v>0</v>
          </cell>
        </row>
        <row r="10020">
          <cell r="A10020">
            <v>46450</v>
          </cell>
          <cell r="B10020">
            <v>0</v>
          </cell>
        </row>
        <row r="10021">
          <cell r="A10021">
            <v>46451</v>
          </cell>
          <cell r="B10021">
            <v>0</v>
          </cell>
        </row>
        <row r="10022">
          <cell r="A10022">
            <v>46452</v>
          </cell>
          <cell r="B10022">
            <v>0</v>
          </cell>
        </row>
        <row r="10023">
          <cell r="A10023">
            <v>46453</v>
          </cell>
          <cell r="B10023">
            <v>0</v>
          </cell>
        </row>
        <row r="10024">
          <cell r="A10024">
            <v>46454</v>
          </cell>
          <cell r="B10024">
            <v>0</v>
          </cell>
        </row>
        <row r="10025">
          <cell r="A10025">
            <v>46455</v>
          </cell>
          <cell r="B10025">
            <v>0</v>
          </cell>
        </row>
        <row r="10026">
          <cell r="A10026">
            <v>46456</v>
          </cell>
          <cell r="B10026">
            <v>0</v>
          </cell>
        </row>
        <row r="10027">
          <cell r="A10027">
            <v>46457</v>
          </cell>
          <cell r="B10027">
            <v>0</v>
          </cell>
        </row>
        <row r="10028">
          <cell r="A10028">
            <v>46458</v>
          </cell>
          <cell r="B10028">
            <v>0</v>
          </cell>
        </row>
        <row r="10029">
          <cell r="A10029">
            <v>46459</v>
          </cell>
          <cell r="B10029">
            <v>0</v>
          </cell>
        </row>
        <row r="10030">
          <cell r="A10030">
            <v>46460</v>
          </cell>
          <cell r="B10030">
            <v>0</v>
          </cell>
        </row>
        <row r="10031">
          <cell r="A10031">
            <v>46461</v>
          </cell>
          <cell r="B10031">
            <v>0</v>
          </cell>
        </row>
        <row r="10032">
          <cell r="A10032">
            <v>46462</v>
          </cell>
          <cell r="B10032">
            <v>0</v>
          </cell>
        </row>
        <row r="10033">
          <cell r="A10033">
            <v>46463</v>
          </cell>
          <cell r="B10033">
            <v>0</v>
          </cell>
        </row>
        <row r="10034">
          <cell r="A10034">
            <v>46464</v>
          </cell>
          <cell r="B10034">
            <v>0</v>
          </cell>
        </row>
        <row r="10035">
          <cell r="A10035">
            <v>46465</v>
          </cell>
          <cell r="B10035">
            <v>0</v>
          </cell>
        </row>
        <row r="10036">
          <cell r="A10036">
            <v>46466</v>
          </cell>
          <cell r="B10036">
            <v>0</v>
          </cell>
        </row>
        <row r="10037">
          <cell r="A10037">
            <v>46467</v>
          </cell>
          <cell r="B10037">
            <v>0</v>
          </cell>
        </row>
        <row r="10038">
          <cell r="A10038">
            <v>46468</v>
          </cell>
          <cell r="B10038">
            <v>0</v>
          </cell>
        </row>
        <row r="10039">
          <cell r="A10039">
            <v>46469</v>
          </cell>
          <cell r="B10039">
            <v>0</v>
          </cell>
        </row>
        <row r="10040">
          <cell r="A10040">
            <v>46470</v>
          </cell>
          <cell r="B10040">
            <v>0</v>
          </cell>
        </row>
        <row r="10041">
          <cell r="A10041">
            <v>46471</v>
          </cell>
          <cell r="B10041">
            <v>0</v>
          </cell>
        </row>
        <row r="10042">
          <cell r="A10042">
            <v>46472</v>
          </cell>
          <cell r="B10042">
            <v>0</v>
          </cell>
        </row>
        <row r="10043">
          <cell r="A10043">
            <v>46473</v>
          </cell>
          <cell r="B10043">
            <v>0</v>
          </cell>
        </row>
        <row r="10044">
          <cell r="A10044">
            <v>46474</v>
          </cell>
          <cell r="B10044">
            <v>0</v>
          </cell>
        </row>
        <row r="10045">
          <cell r="A10045">
            <v>46475</v>
          </cell>
          <cell r="B10045">
            <v>0</v>
          </cell>
        </row>
        <row r="10046">
          <cell r="A10046">
            <v>46476</v>
          </cell>
          <cell r="B10046">
            <v>0</v>
          </cell>
        </row>
        <row r="10047">
          <cell r="A10047">
            <v>46477</v>
          </cell>
          <cell r="B10047">
            <v>0</v>
          </cell>
        </row>
        <row r="10048">
          <cell r="A10048">
            <v>46478</v>
          </cell>
          <cell r="B10048">
            <v>0</v>
          </cell>
        </row>
        <row r="10049">
          <cell r="A10049">
            <v>46479</v>
          </cell>
          <cell r="B10049">
            <v>0</v>
          </cell>
        </row>
        <row r="10050">
          <cell r="A10050">
            <v>46480</v>
          </cell>
          <cell r="B10050">
            <v>0</v>
          </cell>
        </row>
        <row r="10051">
          <cell r="A10051">
            <v>46481</v>
          </cell>
          <cell r="B10051">
            <v>0</v>
          </cell>
        </row>
        <row r="10052">
          <cell r="A10052">
            <v>46482</v>
          </cell>
          <cell r="B10052">
            <v>0</v>
          </cell>
        </row>
        <row r="10053">
          <cell r="A10053">
            <v>46483</v>
          </cell>
          <cell r="B10053">
            <v>0</v>
          </cell>
        </row>
        <row r="10054">
          <cell r="A10054">
            <v>46484</v>
          </cell>
          <cell r="B10054">
            <v>0</v>
          </cell>
        </row>
        <row r="10055">
          <cell r="A10055">
            <v>46485</v>
          </cell>
          <cell r="B10055">
            <v>0</v>
          </cell>
        </row>
        <row r="10056">
          <cell r="A10056">
            <v>46486</v>
          </cell>
          <cell r="B10056">
            <v>0</v>
          </cell>
        </row>
        <row r="10057">
          <cell r="A10057">
            <v>46487</v>
          </cell>
          <cell r="B10057">
            <v>0</v>
          </cell>
        </row>
        <row r="10058">
          <cell r="A10058">
            <v>46488</v>
          </cell>
          <cell r="B10058">
            <v>0</v>
          </cell>
        </row>
        <row r="10059">
          <cell r="A10059">
            <v>46489</v>
          </cell>
          <cell r="B10059">
            <v>0</v>
          </cell>
        </row>
        <row r="10060">
          <cell r="A10060">
            <v>46490</v>
          </cell>
          <cell r="B10060">
            <v>0</v>
          </cell>
        </row>
        <row r="10061">
          <cell r="A10061">
            <v>46491</v>
          </cell>
          <cell r="B10061">
            <v>0</v>
          </cell>
        </row>
        <row r="10062">
          <cell r="A10062">
            <v>46492</v>
          </cell>
          <cell r="B10062">
            <v>0</v>
          </cell>
        </row>
        <row r="10063">
          <cell r="A10063">
            <v>46493</v>
          </cell>
          <cell r="B10063">
            <v>0</v>
          </cell>
        </row>
        <row r="10064">
          <cell r="A10064">
            <v>46494</v>
          </cell>
          <cell r="B10064">
            <v>0</v>
          </cell>
        </row>
        <row r="10065">
          <cell r="A10065">
            <v>46495</v>
          </cell>
          <cell r="B10065">
            <v>0</v>
          </cell>
        </row>
        <row r="10066">
          <cell r="A10066">
            <v>46496</v>
          </cell>
          <cell r="B10066">
            <v>0</v>
          </cell>
        </row>
        <row r="10067">
          <cell r="A10067">
            <v>46497</v>
          </cell>
          <cell r="B10067">
            <v>0</v>
          </cell>
        </row>
        <row r="10068">
          <cell r="A10068">
            <v>46498</v>
          </cell>
          <cell r="B10068">
            <v>0</v>
          </cell>
        </row>
        <row r="10069">
          <cell r="A10069">
            <v>46499</v>
          </cell>
          <cell r="B10069">
            <v>0</v>
          </cell>
        </row>
        <row r="10070">
          <cell r="A10070">
            <v>46500</v>
          </cell>
          <cell r="B10070">
            <v>0</v>
          </cell>
        </row>
        <row r="10071">
          <cell r="A10071">
            <v>46501</v>
          </cell>
          <cell r="B10071">
            <v>0</v>
          </cell>
        </row>
        <row r="10072">
          <cell r="A10072">
            <v>46502</v>
          </cell>
          <cell r="B10072">
            <v>0</v>
          </cell>
        </row>
        <row r="10073">
          <cell r="A10073">
            <v>46503</v>
          </cell>
          <cell r="B10073">
            <v>0</v>
          </cell>
        </row>
        <row r="10074">
          <cell r="A10074">
            <v>46504</v>
          </cell>
          <cell r="B10074">
            <v>0</v>
          </cell>
        </row>
        <row r="10075">
          <cell r="A10075">
            <v>46505</v>
          </cell>
          <cell r="B10075">
            <v>0</v>
          </cell>
        </row>
        <row r="10076">
          <cell r="A10076">
            <v>46506</v>
          </cell>
          <cell r="B10076">
            <v>0</v>
          </cell>
        </row>
        <row r="10077">
          <cell r="A10077">
            <v>46507</v>
          </cell>
          <cell r="B10077">
            <v>0</v>
          </cell>
        </row>
        <row r="10078">
          <cell r="A10078">
            <v>46508</v>
          </cell>
          <cell r="B10078">
            <v>0</v>
          </cell>
        </row>
        <row r="10079">
          <cell r="A10079">
            <v>46509</v>
          </cell>
          <cell r="B10079">
            <v>0</v>
          </cell>
        </row>
        <row r="10080">
          <cell r="A10080">
            <v>46510</v>
          </cell>
          <cell r="B10080">
            <v>0</v>
          </cell>
        </row>
        <row r="10081">
          <cell r="A10081">
            <v>46511</v>
          </cell>
          <cell r="B10081">
            <v>0</v>
          </cell>
        </row>
        <row r="10082">
          <cell r="A10082">
            <v>46512</v>
          </cell>
          <cell r="B10082">
            <v>0</v>
          </cell>
        </row>
        <row r="10083">
          <cell r="A10083">
            <v>46513</v>
          </cell>
          <cell r="B10083">
            <v>0</v>
          </cell>
        </row>
        <row r="10084">
          <cell r="A10084">
            <v>46514</v>
          </cell>
          <cell r="B10084">
            <v>0</v>
          </cell>
        </row>
        <row r="10085">
          <cell r="A10085">
            <v>46515</v>
          </cell>
          <cell r="B10085">
            <v>0</v>
          </cell>
        </row>
        <row r="10086">
          <cell r="A10086">
            <v>46516</v>
          </cell>
          <cell r="B10086">
            <v>0</v>
          </cell>
        </row>
        <row r="10087">
          <cell r="A10087">
            <v>46517</v>
          </cell>
          <cell r="B10087">
            <v>0</v>
          </cell>
        </row>
        <row r="10088">
          <cell r="A10088">
            <v>46518</v>
          </cell>
          <cell r="B10088">
            <v>0</v>
          </cell>
        </row>
        <row r="10089">
          <cell r="A10089">
            <v>46519</v>
          </cell>
          <cell r="B10089">
            <v>0</v>
          </cell>
        </row>
        <row r="10090">
          <cell r="A10090">
            <v>46520</v>
          </cell>
          <cell r="B10090">
            <v>0</v>
          </cell>
        </row>
        <row r="10091">
          <cell r="A10091">
            <v>46521</v>
          </cell>
          <cell r="B10091">
            <v>0</v>
          </cell>
        </row>
        <row r="10092">
          <cell r="A10092">
            <v>46522</v>
          </cell>
          <cell r="B10092">
            <v>0</v>
          </cell>
        </row>
        <row r="10093">
          <cell r="A10093">
            <v>46523</v>
          </cell>
          <cell r="B10093">
            <v>0</v>
          </cell>
        </row>
        <row r="10094">
          <cell r="A10094">
            <v>46524</v>
          </cell>
          <cell r="B10094">
            <v>0</v>
          </cell>
        </row>
        <row r="10095">
          <cell r="A10095">
            <v>46525</v>
          </cell>
          <cell r="B10095">
            <v>0</v>
          </cell>
        </row>
        <row r="10096">
          <cell r="A10096">
            <v>46526</v>
          </cell>
          <cell r="B10096">
            <v>0</v>
          </cell>
        </row>
        <row r="10097">
          <cell r="A10097">
            <v>46527</v>
          </cell>
          <cell r="B10097">
            <v>0</v>
          </cell>
        </row>
        <row r="10098">
          <cell r="A10098">
            <v>46528</v>
          </cell>
          <cell r="B10098">
            <v>0</v>
          </cell>
        </row>
        <row r="10099">
          <cell r="A10099">
            <v>46529</v>
          </cell>
          <cell r="B10099">
            <v>0</v>
          </cell>
        </row>
        <row r="10100">
          <cell r="A10100">
            <v>46530</v>
          </cell>
          <cell r="B10100">
            <v>0</v>
          </cell>
        </row>
        <row r="10101">
          <cell r="A10101">
            <v>46531</v>
          </cell>
          <cell r="B10101">
            <v>0</v>
          </cell>
        </row>
        <row r="10102">
          <cell r="A10102">
            <v>46532</v>
          </cell>
          <cell r="B10102">
            <v>0</v>
          </cell>
        </row>
        <row r="10103">
          <cell r="A10103">
            <v>46533</v>
          </cell>
          <cell r="B10103">
            <v>0</v>
          </cell>
        </row>
        <row r="10104">
          <cell r="A10104">
            <v>46534</v>
          </cell>
          <cell r="B10104">
            <v>0</v>
          </cell>
        </row>
        <row r="10105">
          <cell r="A10105">
            <v>46535</v>
          </cell>
          <cell r="B10105">
            <v>0</v>
          </cell>
        </row>
        <row r="10106">
          <cell r="A10106">
            <v>46536</v>
          </cell>
          <cell r="B10106">
            <v>0</v>
          </cell>
        </row>
        <row r="10107">
          <cell r="A10107">
            <v>46537</v>
          </cell>
          <cell r="B10107">
            <v>0</v>
          </cell>
        </row>
        <row r="10108">
          <cell r="A10108">
            <v>46538</v>
          </cell>
          <cell r="B10108">
            <v>0</v>
          </cell>
        </row>
        <row r="10109">
          <cell r="A10109">
            <v>46539</v>
          </cell>
          <cell r="B10109">
            <v>0</v>
          </cell>
        </row>
        <row r="10110">
          <cell r="A10110">
            <v>46540</v>
          </cell>
          <cell r="B10110">
            <v>0</v>
          </cell>
        </row>
        <row r="10111">
          <cell r="A10111">
            <v>46541</v>
          </cell>
          <cell r="B10111">
            <v>0</v>
          </cell>
        </row>
        <row r="10112">
          <cell r="A10112">
            <v>46542</v>
          </cell>
          <cell r="B10112">
            <v>0</v>
          </cell>
        </row>
        <row r="10113">
          <cell r="A10113">
            <v>46543</v>
          </cell>
          <cell r="B10113">
            <v>0</v>
          </cell>
        </row>
        <row r="10114">
          <cell r="A10114">
            <v>46544</v>
          </cell>
          <cell r="B10114">
            <v>0</v>
          </cell>
        </row>
        <row r="10115">
          <cell r="A10115">
            <v>46545</v>
          </cell>
          <cell r="B10115">
            <v>0</v>
          </cell>
        </row>
        <row r="10116">
          <cell r="A10116">
            <v>46546</v>
          </cell>
          <cell r="B10116">
            <v>0</v>
          </cell>
        </row>
        <row r="10117">
          <cell r="A10117">
            <v>46547</v>
          </cell>
          <cell r="B10117">
            <v>0</v>
          </cell>
        </row>
        <row r="10118">
          <cell r="A10118">
            <v>46548</v>
          </cell>
          <cell r="B10118">
            <v>0</v>
          </cell>
        </row>
        <row r="10119">
          <cell r="A10119">
            <v>46549</v>
          </cell>
          <cell r="B10119">
            <v>0</v>
          </cell>
        </row>
        <row r="10120">
          <cell r="A10120">
            <v>46550</v>
          </cell>
          <cell r="B10120">
            <v>0</v>
          </cell>
        </row>
        <row r="10121">
          <cell r="A10121">
            <v>46551</v>
          </cell>
          <cell r="B10121">
            <v>0</v>
          </cell>
        </row>
        <row r="10122">
          <cell r="A10122">
            <v>46552</v>
          </cell>
          <cell r="B10122">
            <v>0</v>
          </cell>
        </row>
        <row r="10123">
          <cell r="A10123">
            <v>46553</v>
          </cell>
          <cell r="B10123">
            <v>0</v>
          </cell>
        </row>
        <row r="10124">
          <cell r="A10124">
            <v>46554</v>
          </cell>
          <cell r="B10124">
            <v>0</v>
          </cell>
        </row>
        <row r="10125">
          <cell r="A10125">
            <v>46555</v>
          </cell>
          <cell r="B10125">
            <v>0</v>
          </cell>
        </row>
        <row r="10126">
          <cell r="A10126">
            <v>46556</v>
          </cell>
          <cell r="B10126">
            <v>0</v>
          </cell>
        </row>
        <row r="10127">
          <cell r="A10127">
            <v>46557</v>
          </cell>
          <cell r="B10127">
            <v>0</v>
          </cell>
        </row>
        <row r="10128">
          <cell r="A10128">
            <v>46558</v>
          </cell>
          <cell r="B10128">
            <v>0</v>
          </cell>
        </row>
        <row r="10129">
          <cell r="A10129">
            <v>46559</v>
          </cell>
          <cell r="B10129">
            <v>0</v>
          </cell>
        </row>
        <row r="10130">
          <cell r="A10130">
            <v>46560</v>
          </cell>
          <cell r="B10130">
            <v>0</v>
          </cell>
        </row>
        <row r="10131">
          <cell r="A10131">
            <v>46561</v>
          </cell>
          <cell r="B10131">
            <v>0</v>
          </cell>
        </row>
        <row r="10132">
          <cell r="A10132">
            <v>46562</v>
          </cell>
          <cell r="B10132">
            <v>0</v>
          </cell>
        </row>
        <row r="10133">
          <cell r="A10133">
            <v>46563</v>
          </cell>
          <cell r="B10133">
            <v>0</v>
          </cell>
        </row>
        <row r="10134">
          <cell r="A10134">
            <v>46564</v>
          </cell>
          <cell r="B10134">
            <v>0</v>
          </cell>
        </row>
        <row r="10135">
          <cell r="A10135">
            <v>46565</v>
          </cell>
          <cell r="B10135">
            <v>0</v>
          </cell>
        </row>
        <row r="10136">
          <cell r="A10136">
            <v>46566</v>
          </cell>
          <cell r="B10136">
            <v>0</v>
          </cell>
        </row>
        <row r="10137">
          <cell r="A10137">
            <v>46567</v>
          </cell>
          <cell r="B10137">
            <v>0</v>
          </cell>
        </row>
        <row r="10138">
          <cell r="A10138">
            <v>46568</v>
          </cell>
          <cell r="B10138">
            <v>0</v>
          </cell>
        </row>
        <row r="10139">
          <cell r="A10139">
            <v>46569</v>
          </cell>
          <cell r="B10139">
            <v>0</v>
          </cell>
        </row>
        <row r="10140">
          <cell r="A10140">
            <v>46570</v>
          </cell>
          <cell r="B10140">
            <v>0</v>
          </cell>
        </row>
        <row r="10141">
          <cell r="A10141">
            <v>46571</v>
          </cell>
          <cell r="B10141">
            <v>0</v>
          </cell>
        </row>
        <row r="10142">
          <cell r="A10142">
            <v>46572</v>
          </cell>
          <cell r="B10142">
            <v>0</v>
          </cell>
        </row>
        <row r="10143">
          <cell r="A10143">
            <v>46573</v>
          </cell>
          <cell r="B10143">
            <v>0</v>
          </cell>
        </row>
        <row r="10144">
          <cell r="A10144">
            <v>46574</v>
          </cell>
          <cell r="B10144">
            <v>0</v>
          </cell>
        </row>
        <row r="10145">
          <cell r="A10145">
            <v>46575</v>
          </cell>
          <cell r="B10145">
            <v>0</v>
          </cell>
        </row>
        <row r="10146">
          <cell r="A10146">
            <v>46576</v>
          </cell>
          <cell r="B10146">
            <v>0</v>
          </cell>
        </row>
        <row r="10147">
          <cell r="A10147">
            <v>46577</v>
          </cell>
          <cell r="B10147">
            <v>0</v>
          </cell>
        </row>
        <row r="10148">
          <cell r="A10148">
            <v>46578</v>
          </cell>
          <cell r="B10148">
            <v>0</v>
          </cell>
        </row>
        <row r="10149">
          <cell r="A10149">
            <v>46579</v>
          </cell>
          <cell r="B10149">
            <v>0</v>
          </cell>
        </row>
        <row r="10150">
          <cell r="A10150">
            <v>46580</v>
          </cell>
          <cell r="B10150">
            <v>0</v>
          </cell>
        </row>
        <row r="10151">
          <cell r="A10151">
            <v>46581</v>
          </cell>
          <cell r="B10151">
            <v>0</v>
          </cell>
        </row>
        <row r="10152">
          <cell r="A10152">
            <v>46582</v>
          </cell>
          <cell r="B10152">
            <v>0</v>
          </cell>
        </row>
        <row r="10153">
          <cell r="A10153">
            <v>46583</v>
          </cell>
          <cell r="B10153">
            <v>0</v>
          </cell>
        </row>
        <row r="10154">
          <cell r="A10154">
            <v>46584</v>
          </cell>
          <cell r="B10154">
            <v>0</v>
          </cell>
        </row>
        <row r="10155">
          <cell r="A10155">
            <v>46585</v>
          </cell>
          <cell r="B10155">
            <v>0</v>
          </cell>
        </row>
        <row r="10156">
          <cell r="A10156">
            <v>46586</v>
          </cell>
          <cell r="B10156">
            <v>0</v>
          </cell>
        </row>
        <row r="10157">
          <cell r="A10157">
            <v>46587</v>
          </cell>
          <cell r="B10157">
            <v>0</v>
          </cell>
        </row>
        <row r="10158">
          <cell r="A10158">
            <v>46588</v>
          </cell>
          <cell r="B10158">
            <v>0</v>
          </cell>
        </row>
        <row r="10159">
          <cell r="A10159">
            <v>46589</v>
          </cell>
          <cell r="B10159">
            <v>0</v>
          </cell>
        </row>
        <row r="10160">
          <cell r="A10160">
            <v>46590</v>
          </cell>
          <cell r="B10160">
            <v>0</v>
          </cell>
        </row>
        <row r="10161">
          <cell r="A10161">
            <v>46591</v>
          </cell>
          <cell r="B10161">
            <v>0</v>
          </cell>
        </row>
        <row r="10162">
          <cell r="A10162">
            <v>46592</v>
          </cell>
          <cell r="B10162">
            <v>0</v>
          </cell>
        </row>
        <row r="10163">
          <cell r="A10163">
            <v>46593</v>
          </cell>
          <cell r="B10163">
            <v>0</v>
          </cell>
        </row>
        <row r="10164">
          <cell r="A10164">
            <v>46594</v>
          </cell>
          <cell r="B10164">
            <v>0</v>
          </cell>
        </row>
        <row r="10165">
          <cell r="A10165">
            <v>46595</v>
          </cell>
          <cell r="B10165">
            <v>0</v>
          </cell>
        </row>
        <row r="10166">
          <cell r="A10166">
            <v>46596</v>
          </cell>
          <cell r="B10166">
            <v>0</v>
          </cell>
        </row>
        <row r="10167">
          <cell r="A10167">
            <v>46597</v>
          </cell>
          <cell r="B10167">
            <v>0</v>
          </cell>
        </row>
        <row r="10168">
          <cell r="A10168">
            <v>46598</v>
          </cell>
          <cell r="B10168">
            <v>0</v>
          </cell>
        </row>
        <row r="10169">
          <cell r="A10169">
            <v>46599</v>
          </cell>
          <cell r="B10169">
            <v>0</v>
          </cell>
        </row>
        <row r="10170">
          <cell r="A10170">
            <v>46600</v>
          </cell>
          <cell r="B10170">
            <v>0</v>
          </cell>
        </row>
        <row r="10171">
          <cell r="A10171">
            <v>46601</v>
          </cell>
          <cell r="B10171">
            <v>0</v>
          </cell>
        </row>
        <row r="10172">
          <cell r="A10172">
            <v>46602</v>
          </cell>
          <cell r="B10172">
            <v>0</v>
          </cell>
        </row>
        <row r="10173">
          <cell r="A10173">
            <v>46603</v>
          </cell>
          <cell r="B10173">
            <v>0</v>
          </cell>
        </row>
        <row r="10174">
          <cell r="A10174">
            <v>46604</v>
          </cell>
          <cell r="B10174">
            <v>0</v>
          </cell>
        </row>
        <row r="10175">
          <cell r="A10175">
            <v>46605</v>
          </cell>
          <cell r="B10175">
            <v>0</v>
          </cell>
        </row>
        <row r="10176">
          <cell r="A10176">
            <v>46606</v>
          </cell>
          <cell r="B10176">
            <v>0</v>
          </cell>
        </row>
        <row r="10177">
          <cell r="A10177">
            <v>46607</v>
          </cell>
          <cell r="B10177">
            <v>0</v>
          </cell>
        </row>
        <row r="10178">
          <cell r="A10178">
            <v>46608</v>
          </cell>
          <cell r="B10178">
            <v>0</v>
          </cell>
        </row>
        <row r="10179">
          <cell r="A10179">
            <v>46609</v>
          </cell>
          <cell r="B10179">
            <v>0</v>
          </cell>
        </row>
        <row r="10180">
          <cell r="A10180">
            <v>46610</v>
          </cell>
          <cell r="B10180">
            <v>0</v>
          </cell>
        </row>
        <row r="10181">
          <cell r="A10181">
            <v>46611</v>
          </cell>
          <cell r="B10181">
            <v>0</v>
          </cell>
        </row>
        <row r="10182">
          <cell r="A10182">
            <v>46612</v>
          </cell>
          <cell r="B10182">
            <v>0</v>
          </cell>
        </row>
        <row r="10183">
          <cell r="A10183">
            <v>46613</v>
          </cell>
          <cell r="B10183">
            <v>0</v>
          </cell>
        </row>
        <row r="10184">
          <cell r="A10184">
            <v>46614</v>
          </cell>
          <cell r="B10184">
            <v>0</v>
          </cell>
        </row>
        <row r="10185">
          <cell r="A10185">
            <v>46615</v>
          </cell>
          <cell r="B10185">
            <v>0</v>
          </cell>
        </row>
        <row r="10186">
          <cell r="A10186">
            <v>46616</v>
          </cell>
          <cell r="B10186">
            <v>0</v>
          </cell>
        </row>
        <row r="10187">
          <cell r="A10187">
            <v>46617</v>
          </cell>
          <cell r="B10187">
            <v>0</v>
          </cell>
        </row>
        <row r="10188">
          <cell r="A10188">
            <v>46618</v>
          </cell>
          <cell r="B10188">
            <v>0</v>
          </cell>
        </row>
        <row r="10189">
          <cell r="A10189">
            <v>46619</v>
          </cell>
          <cell r="B10189">
            <v>0</v>
          </cell>
        </row>
        <row r="10190">
          <cell r="A10190">
            <v>46620</v>
          </cell>
          <cell r="B10190">
            <v>0</v>
          </cell>
        </row>
        <row r="10191">
          <cell r="A10191">
            <v>46621</v>
          </cell>
          <cell r="B10191">
            <v>0</v>
          </cell>
        </row>
        <row r="10192">
          <cell r="A10192">
            <v>46622</v>
          </cell>
          <cell r="B10192">
            <v>0</v>
          </cell>
        </row>
        <row r="10193">
          <cell r="A10193">
            <v>46623</v>
          </cell>
          <cell r="B10193">
            <v>0</v>
          </cell>
        </row>
        <row r="10194">
          <cell r="A10194">
            <v>46624</v>
          </cell>
          <cell r="B10194">
            <v>0</v>
          </cell>
        </row>
        <row r="10195">
          <cell r="A10195">
            <v>46625</v>
          </cell>
          <cell r="B10195">
            <v>0</v>
          </cell>
        </row>
        <row r="10196">
          <cell r="A10196">
            <v>46626</v>
          </cell>
          <cell r="B10196">
            <v>0</v>
          </cell>
        </row>
        <row r="10197">
          <cell r="A10197">
            <v>46627</v>
          </cell>
          <cell r="B10197">
            <v>0</v>
          </cell>
        </row>
        <row r="10198">
          <cell r="A10198">
            <v>46628</v>
          </cell>
          <cell r="B10198">
            <v>0</v>
          </cell>
        </row>
        <row r="10199">
          <cell r="A10199">
            <v>46629</v>
          </cell>
          <cell r="B10199">
            <v>0</v>
          </cell>
        </row>
        <row r="10200">
          <cell r="A10200">
            <v>46630</v>
          </cell>
          <cell r="B10200">
            <v>0</v>
          </cell>
        </row>
        <row r="10201">
          <cell r="A10201">
            <v>46631</v>
          </cell>
          <cell r="B10201">
            <v>0</v>
          </cell>
        </row>
        <row r="10202">
          <cell r="A10202">
            <v>46632</v>
          </cell>
          <cell r="B10202">
            <v>0</v>
          </cell>
        </row>
        <row r="10203">
          <cell r="A10203">
            <v>46633</v>
          </cell>
          <cell r="B10203">
            <v>0</v>
          </cell>
        </row>
        <row r="10204">
          <cell r="A10204">
            <v>46634</v>
          </cell>
          <cell r="B10204">
            <v>0</v>
          </cell>
        </row>
        <row r="10205">
          <cell r="A10205">
            <v>46635</v>
          </cell>
          <cell r="B10205">
            <v>0</v>
          </cell>
        </row>
        <row r="10206">
          <cell r="A10206">
            <v>46636</v>
          </cell>
          <cell r="B10206">
            <v>0</v>
          </cell>
        </row>
        <row r="10207">
          <cell r="A10207">
            <v>46637</v>
          </cell>
          <cell r="B10207">
            <v>0</v>
          </cell>
        </row>
        <row r="10208">
          <cell r="A10208">
            <v>46638</v>
          </cell>
          <cell r="B10208">
            <v>0</v>
          </cell>
        </row>
        <row r="10209">
          <cell r="A10209">
            <v>46639</v>
          </cell>
          <cell r="B10209">
            <v>0</v>
          </cell>
        </row>
        <row r="10210">
          <cell r="A10210">
            <v>46640</v>
          </cell>
          <cell r="B10210">
            <v>0</v>
          </cell>
        </row>
        <row r="10211">
          <cell r="A10211">
            <v>46641</v>
          </cell>
          <cell r="B10211">
            <v>0</v>
          </cell>
        </row>
        <row r="10212">
          <cell r="A10212">
            <v>46642</v>
          </cell>
          <cell r="B10212">
            <v>0</v>
          </cell>
        </row>
        <row r="10213">
          <cell r="A10213">
            <v>46643</v>
          </cell>
          <cell r="B10213">
            <v>0</v>
          </cell>
        </row>
        <row r="10214">
          <cell r="A10214">
            <v>46644</v>
          </cell>
          <cell r="B10214">
            <v>0</v>
          </cell>
        </row>
        <row r="10215">
          <cell r="A10215">
            <v>46645</v>
          </cell>
          <cell r="B10215">
            <v>0</v>
          </cell>
        </row>
        <row r="10216">
          <cell r="A10216">
            <v>46646</v>
          </cell>
          <cell r="B10216">
            <v>0</v>
          </cell>
        </row>
        <row r="10217">
          <cell r="A10217">
            <v>46647</v>
          </cell>
          <cell r="B10217">
            <v>0</v>
          </cell>
        </row>
        <row r="10218">
          <cell r="A10218">
            <v>46648</v>
          </cell>
          <cell r="B10218">
            <v>0</v>
          </cell>
        </row>
        <row r="10219">
          <cell r="A10219">
            <v>46649</v>
          </cell>
          <cell r="B10219">
            <v>0</v>
          </cell>
        </row>
        <row r="10220">
          <cell r="A10220">
            <v>46650</v>
          </cell>
          <cell r="B10220">
            <v>0</v>
          </cell>
        </row>
        <row r="10221">
          <cell r="A10221">
            <v>46651</v>
          </cell>
          <cell r="B10221">
            <v>0</v>
          </cell>
        </row>
        <row r="10222">
          <cell r="A10222">
            <v>46652</v>
          </cell>
          <cell r="B10222">
            <v>0</v>
          </cell>
        </row>
        <row r="10223">
          <cell r="A10223">
            <v>46653</v>
          </cell>
          <cell r="B10223">
            <v>0</v>
          </cell>
        </row>
        <row r="10224">
          <cell r="A10224">
            <v>46654</v>
          </cell>
          <cell r="B10224">
            <v>0</v>
          </cell>
        </row>
        <row r="10225">
          <cell r="A10225">
            <v>46655</v>
          </cell>
          <cell r="B10225">
            <v>0</v>
          </cell>
        </row>
        <row r="10226">
          <cell r="A10226">
            <v>46656</v>
          </cell>
          <cell r="B10226">
            <v>0</v>
          </cell>
        </row>
        <row r="10227">
          <cell r="A10227">
            <v>46657</v>
          </cell>
          <cell r="B10227">
            <v>0</v>
          </cell>
        </row>
        <row r="10228">
          <cell r="A10228">
            <v>46658</v>
          </cell>
          <cell r="B10228">
            <v>0</v>
          </cell>
        </row>
        <row r="10229">
          <cell r="A10229">
            <v>46659</v>
          </cell>
          <cell r="B10229">
            <v>0</v>
          </cell>
        </row>
        <row r="10230">
          <cell r="A10230">
            <v>46660</v>
          </cell>
          <cell r="B10230">
            <v>0</v>
          </cell>
        </row>
        <row r="10231">
          <cell r="A10231">
            <v>46661</v>
          </cell>
          <cell r="B10231">
            <v>0</v>
          </cell>
        </row>
        <row r="10232">
          <cell r="A10232">
            <v>46662</v>
          </cell>
          <cell r="B10232">
            <v>0</v>
          </cell>
        </row>
        <row r="10233">
          <cell r="A10233">
            <v>46663</v>
          </cell>
          <cell r="B10233">
            <v>0</v>
          </cell>
        </row>
        <row r="10234">
          <cell r="A10234">
            <v>46664</v>
          </cell>
          <cell r="B10234">
            <v>0</v>
          </cell>
        </row>
        <row r="10235">
          <cell r="A10235">
            <v>46665</v>
          </cell>
          <cell r="B10235">
            <v>0</v>
          </cell>
        </row>
        <row r="10236">
          <cell r="A10236">
            <v>46666</v>
          </cell>
          <cell r="B10236">
            <v>0</v>
          </cell>
        </row>
        <row r="10237">
          <cell r="A10237">
            <v>46667</v>
          </cell>
          <cell r="B10237">
            <v>0</v>
          </cell>
        </row>
        <row r="10238">
          <cell r="A10238">
            <v>46668</v>
          </cell>
          <cell r="B10238">
            <v>0</v>
          </cell>
        </row>
        <row r="10239">
          <cell r="A10239">
            <v>46669</v>
          </cell>
          <cell r="B10239">
            <v>0</v>
          </cell>
        </row>
        <row r="10240">
          <cell r="A10240">
            <v>46670</v>
          </cell>
          <cell r="B10240">
            <v>0</v>
          </cell>
        </row>
        <row r="10241">
          <cell r="A10241">
            <v>46671</v>
          </cell>
          <cell r="B10241">
            <v>0</v>
          </cell>
        </row>
        <row r="10242">
          <cell r="A10242">
            <v>46672</v>
          </cell>
          <cell r="B10242">
            <v>0</v>
          </cell>
        </row>
        <row r="10243">
          <cell r="A10243">
            <v>46673</v>
          </cell>
          <cell r="B10243">
            <v>0</v>
          </cell>
        </row>
        <row r="10244">
          <cell r="A10244">
            <v>46674</v>
          </cell>
          <cell r="B10244">
            <v>0</v>
          </cell>
        </row>
        <row r="10245">
          <cell r="A10245">
            <v>46675</v>
          </cell>
          <cell r="B10245">
            <v>0</v>
          </cell>
        </row>
        <row r="10246">
          <cell r="A10246">
            <v>46676</v>
          </cell>
          <cell r="B10246">
            <v>0</v>
          </cell>
        </row>
        <row r="10247">
          <cell r="A10247">
            <v>46677</v>
          </cell>
          <cell r="B10247">
            <v>0</v>
          </cell>
        </row>
        <row r="10248">
          <cell r="A10248">
            <v>46678</v>
          </cell>
          <cell r="B10248">
            <v>0</v>
          </cell>
        </row>
        <row r="10249">
          <cell r="A10249">
            <v>46679</v>
          </cell>
          <cell r="B10249">
            <v>0</v>
          </cell>
        </row>
        <row r="10250">
          <cell r="A10250">
            <v>46680</v>
          </cell>
          <cell r="B10250">
            <v>0</v>
          </cell>
        </row>
        <row r="10251">
          <cell r="A10251">
            <v>46681</v>
          </cell>
          <cell r="B10251">
            <v>0</v>
          </cell>
        </row>
        <row r="10252">
          <cell r="A10252">
            <v>46682</v>
          </cell>
          <cell r="B10252">
            <v>0</v>
          </cell>
        </row>
        <row r="10253">
          <cell r="A10253">
            <v>46683</v>
          </cell>
          <cell r="B10253">
            <v>0</v>
          </cell>
        </row>
        <row r="10254">
          <cell r="A10254">
            <v>46684</v>
          </cell>
          <cell r="B10254">
            <v>0</v>
          </cell>
        </row>
        <row r="10255">
          <cell r="A10255">
            <v>46685</v>
          </cell>
          <cell r="B10255">
            <v>0</v>
          </cell>
        </row>
        <row r="10256">
          <cell r="A10256">
            <v>46686</v>
          </cell>
          <cell r="B10256">
            <v>0</v>
          </cell>
        </row>
        <row r="10257">
          <cell r="A10257">
            <v>46687</v>
          </cell>
          <cell r="B10257">
            <v>0</v>
          </cell>
        </row>
        <row r="10258">
          <cell r="A10258">
            <v>46688</v>
          </cell>
          <cell r="B10258">
            <v>0</v>
          </cell>
        </row>
        <row r="10259">
          <cell r="A10259">
            <v>46689</v>
          </cell>
          <cell r="B10259">
            <v>0</v>
          </cell>
        </row>
        <row r="10260">
          <cell r="A10260">
            <v>46690</v>
          </cell>
          <cell r="B10260">
            <v>0</v>
          </cell>
        </row>
        <row r="10261">
          <cell r="A10261">
            <v>46691</v>
          </cell>
          <cell r="B10261">
            <v>0</v>
          </cell>
        </row>
        <row r="10262">
          <cell r="A10262">
            <v>46692</v>
          </cell>
          <cell r="B10262">
            <v>0</v>
          </cell>
        </row>
        <row r="10263">
          <cell r="A10263">
            <v>46693</v>
          </cell>
          <cell r="B10263">
            <v>0</v>
          </cell>
        </row>
        <row r="10264">
          <cell r="A10264">
            <v>46694</v>
          </cell>
          <cell r="B10264">
            <v>0</v>
          </cell>
        </row>
        <row r="10265">
          <cell r="A10265">
            <v>46695</v>
          </cell>
          <cell r="B10265">
            <v>0</v>
          </cell>
        </row>
        <row r="10266">
          <cell r="A10266">
            <v>46696</v>
          </cell>
          <cell r="B10266">
            <v>0</v>
          </cell>
        </row>
        <row r="10267">
          <cell r="A10267">
            <v>46697</v>
          </cell>
          <cell r="B10267">
            <v>0</v>
          </cell>
        </row>
        <row r="10268">
          <cell r="A10268">
            <v>46698</v>
          </cell>
          <cell r="B10268">
            <v>0</v>
          </cell>
        </row>
        <row r="10269">
          <cell r="A10269">
            <v>46699</v>
          </cell>
          <cell r="B10269">
            <v>0</v>
          </cell>
        </row>
        <row r="10270">
          <cell r="A10270">
            <v>46700</v>
          </cell>
          <cell r="B10270">
            <v>0</v>
          </cell>
        </row>
        <row r="10271">
          <cell r="A10271">
            <v>46701</v>
          </cell>
          <cell r="B10271">
            <v>0</v>
          </cell>
        </row>
        <row r="10272">
          <cell r="A10272">
            <v>46702</v>
          </cell>
          <cell r="B10272">
            <v>0</v>
          </cell>
        </row>
        <row r="10273">
          <cell r="A10273">
            <v>46703</v>
          </cell>
          <cell r="B10273">
            <v>0</v>
          </cell>
        </row>
        <row r="10274">
          <cell r="A10274">
            <v>46704</v>
          </cell>
          <cell r="B10274">
            <v>0</v>
          </cell>
        </row>
        <row r="10275">
          <cell r="A10275">
            <v>46705</v>
          </cell>
          <cell r="B10275">
            <v>0</v>
          </cell>
        </row>
        <row r="10276">
          <cell r="A10276">
            <v>46706</v>
          </cell>
          <cell r="B10276">
            <v>0</v>
          </cell>
        </row>
        <row r="10277">
          <cell r="A10277">
            <v>46707</v>
          </cell>
          <cell r="B10277">
            <v>0</v>
          </cell>
        </row>
        <row r="10278">
          <cell r="A10278">
            <v>46708</v>
          </cell>
          <cell r="B10278">
            <v>0</v>
          </cell>
        </row>
        <row r="10279">
          <cell r="A10279">
            <v>46709</v>
          </cell>
          <cell r="B10279">
            <v>0</v>
          </cell>
        </row>
        <row r="10280">
          <cell r="A10280">
            <v>46710</v>
          </cell>
          <cell r="B10280">
            <v>0</v>
          </cell>
        </row>
        <row r="10281">
          <cell r="A10281">
            <v>46711</v>
          </cell>
          <cell r="B10281">
            <v>0</v>
          </cell>
        </row>
        <row r="10282">
          <cell r="A10282">
            <v>46712</v>
          </cell>
          <cell r="B10282">
            <v>0</v>
          </cell>
        </row>
        <row r="10283">
          <cell r="A10283">
            <v>46713</v>
          </cell>
          <cell r="B10283">
            <v>0</v>
          </cell>
        </row>
        <row r="10284">
          <cell r="A10284">
            <v>46714</v>
          </cell>
          <cell r="B10284">
            <v>0</v>
          </cell>
        </row>
        <row r="10285">
          <cell r="A10285">
            <v>46715</v>
          </cell>
          <cell r="B10285">
            <v>0</v>
          </cell>
        </row>
        <row r="10286">
          <cell r="A10286">
            <v>46716</v>
          </cell>
          <cell r="B10286">
            <v>0</v>
          </cell>
        </row>
        <row r="10287">
          <cell r="A10287">
            <v>46717</v>
          </cell>
          <cell r="B10287">
            <v>0</v>
          </cell>
        </row>
        <row r="10288">
          <cell r="A10288">
            <v>46718</v>
          </cell>
          <cell r="B10288">
            <v>0</v>
          </cell>
        </row>
        <row r="10289">
          <cell r="A10289">
            <v>46719</v>
          </cell>
          <cell r="B10289">
            <v>0</v>
          </cell>
        </row>
        <row r="10290">
          <cell r="A10290">
            <v>46720</v>
          </cell>
          <cell r="B10290">
            <v>0</v>
          </cell>
        </row>
        <row r="10291">
          <cell r="A10291">
            <v>46721</v>
          </cell>
          <cell r="B10291">
            <v>0</v>
          </cell>
        </row>
        <row r="10292">
          <cell r="A10292">
            <v>46722</v>
          </cell>
          <cell r="B10292">
            <v>0</v>
          </cell>
        </row>
        <row r="10293">
          <cell r="A10293">
            <v>46723</v>
          </cell>
          <cell r="B10293">
            <v>0</v>
          </cell>
        </row>
        <row r="10294">
          <cell r="A10294">
            <v>46724</v>
          </cell>
          <cell r="B10294">
            <v>0</v>
          </cell>
        </row>
        <row r="10295">
          <cell r="A10295">
            <v>46725</v>
          </cell>
          <cell r="B10295">
            <v>0</v>
          </cell>
        </row>
        <row r="10296">
          <cell r="A10296">
            <v>46726</v>
          </cell>
          <cell r="B10296">
            <v>0</v>
          </cell>
        </row>
        <row r="10297">
          <cell r="A10297">
            <v>46727</v>
          </cell>
          <cell r="B10297">
            <v>0</v>
          </cell>
        </row>
        <row r="10298">
          <cell r="A10298">
            <v>46728</v>
          </cell>
          <cell r="B10298">
            <v>0</v>
          </cell>
        </row>
        <row r="10299">
          <cell r="A10299">
            <v>46729</v>
          </cell>
          <cell r="B10299">
            <v>0</v>
          </cell>
        </row>
        <row r="10300">
          <cell r="A10300">
            <v>46730</v>
          </cell>
          <cell r="B10300">
            <v>0</v>
          </cell>
        </row>
        <row r="10301">
          <cell r="A10301">
            <v>46731</v>
          </cell>
          <cell r="B10301">
            <v>0</v>
          </cell>
        </row>
        <row r="10302">
          <cell r="A10302">
            <v>46732</v>
          </cell>
          <cell r="B10302">
            <v>0</v>
          </cell>
        </row>
        <row r="10303">
          <cell r="A10303">
            <v>46733</v>
          </cell>
          <cell r="B10303">
            <v>0</v>
          </cell>
        </row>
        <row r="10304">
          <cell r="A10304">
            <v>46734</v>
          </cell>
          <cell r="B10304">
            <v>0</v>
          </cell>
        </row>
        <row r="10305">
          <cell r="A10305">
            <v>46735</v>
          </cell>
          <cell r="B10305">
            <v>0</v>
          </cell>
        </row>
        <row r="10306">
          <cell r="A10306">
            <v>46736</v>
          </cell>
          <cell r="B10306">
            <v>0</v>
          </cell>
        </row>
        <row r="10307">
          <cell r="A10307">
            <v>46737</v>
          </cell>
          <cell r="B10307">
            <v>0</v>
          </cell>
        </row>
        <row r="10308">
          <cell r="A10308">
            <v>46738</v>
          </cell>
          <cell r="B10308">
            <v>0</v>
          </cell>
        </row>
        <row r="10309">
          <cell r="A10309">
            <v>46739</v>
          </cell>
          <cell r="B10309">
            <v>0</v>
          </cell>
        </row>
        <row r="10310">
          <cell r="A10310">
            <v>46740</v>
          </cell>
          <cell r="B10310">
            <v>0</v>
          </cell>
        </row>
        <row r="10311">
          <cell r="A10311">
            <v>46741</v>
          </cell>
          <cell r="B10311">
            <v>0</v>
          </cell>
        </row>
        <row r="10312">
          <cell r="A10312">
            <v>46742</v>
          </cell>
          <cell r="B10312">
            <v>0</v>
          </cell>
        </row>
        <row r="10313">
          <cell r="A10313">
            <v>46743</v>
          </cell>
          <cell r="B10313">
            <v>0</v>
          </cell>
        </row>
        <row r="10314">
          <cell r="A10314">
            <v>46744</v>
          </cell>
          <cell r="B10314">
            <v>0</v>
          </cell>
        </row>
        <row r="10315">
          <cell r="A10315">
            <v>46745</v>
          </cell>
          <cell r="B10315">
            <v>0</v>
          </cell>
        </row>
        <row r="10316">
          <cell r="A10316">
            <v>46746</v>
          </cell>
          <cell r="B10316">
            <v>0</v>
          </cell>
        </row>
        <row r="10317">
          <cell r="A10317">
            <v>46747</v>
          </cell>
          <cell r="B10317">
            <v>0</v>
          </cell>
        </row>
        <row r="10318">
          <cell r="A10318">
            <v>46748</v>
          </cell>
          <cell r="B10318">
            <v>0</v>
          </cell>
        </row>
        <row r="10319">
          <cell r="A10319">
            <v>46749</v>
          </cell>
          <cell r="B10319">
            <v>0</v>
          </cell>
        </row>
        <row r="10320">
          <cell r="A10320">
            <v>46750</v>
          </cell>
          <cell r="B10320">
            <v>0</v>
          </cell>
        </row>
        <row r="10321">
          <cell r="A10321">
            <v>46751</v>
          </cell>
          <cell r="B10321">
            <v>0</v>
          </cell>
        </row>
        <row r="10322">
          <cell r="A10322">
            <v>46752</v>
          </cell>
          <cell r="B10322">
            <v>0</v>
          </cell>
        </row>
        <row r="10323">
          <cell r="A10323">
            <v>46753</v>
          </cell>
          <cell r="B10323">
            <v>0</v>
          </cell>
        </row>
        <row r="10324">
          <cell r="A10324">
            <v>46754</v>
          </cell>
          <cell r="B10324">
            <v>0</v>
          </cell>
        </row>
        <row r="10325">
          <cell r="A10325">
            <v>46755</v>
          </cell>
          <cell r="B10325">
            <v>0</v>
          </cell>
        </row>
        <row r="10326">
          <cell r="A10326">
            <v>46756</v>
          </cell>
          <cell r="B10326">
            <v>0</v>
          </cell>
        </row>
        <row r="10327">
          <cell r="A10327">
            <v>46757</v>
          </cell>
          <cell r="B10327">
            <v>0</v>
          </cell>
        </row>
        <row r="10328">
          <cell r="A10328">
            <v>46758</v>
          </cell>
          <cell r="B10328">
            <v>0</v>
          </cell>
        </row>
        <row r="10329">
          <cell r="A10329">
            <v>46759</v>
          </cell>
          <cell r="B10329">
            <v>0</v>
          </cell>
        </row>
        <row r="10330">
          <cell r="A10330">
            <v>46760</v>
          </cell>
          <cell r="B10330">
            <v>0</v>
          </cell>
        </row>
        <row r="10331">
          <cell r="A10331">
            <v>46761</v>
          </cell>
          <cell r="B10331">
            <v>0</v>
          </cell>
        </row>
        <row r="10332">
          <cell r="A10332">
            <v>46762</v>
          </cell>
          <cell r="B10332">
            <v>0</v>
          </cell>
        </row>
        <row r="10333">
          <cell r="A10333">
            <v>46763</v>
          </cell>
          <cell r="B10333">
            <v>0</v>
          </cell>
        </row>
        <row r="10334">
          <cell r="A10334">
            <v>46764</v>
          </cell>
          <cell r="B10334">
            <v>0</v>
          </cell>
        </row>
        <row r="10335">
          <cell r="A10335">
            <v>46765</v>
          </cell>
          <cell r="B10335">
            <v>0</v>
          </cell>
        </row>
        <row r="10336">
          <cell r="A10336">
            <v>46766</v>
          </cell>
          <cell r="B10336">
            <v>0</v>
          </cell>
        </row>
        <row r="10337">
          <cell r="A10337">
            <v>46767</v>
          </cell>
          <cell r="B10337">
            <v>0</v>
          </cell>
        </row>
        <row r="10338">
          <cell r="A10338">
            <v>46768</v>
          </cell>
          <cell r="B10338">
            <v>0</v>
          </cell>
        </row>
        <row r="10339">
          <cell r="A10339">
            <v>46769</v>
          </cell>
          <cell r="B10339">
            <v>0</v>
          </cell>
        </row>
        <row r="10340">
          <cell r="A10340">
            <v>46770</v>
          </cell>
          <cell r="B10340">
            <v>0</v>
          </cell>
        </row>
        <row r="10341">
          <cell r="A10341">
            <v>46771</v>
          </cell>
          <cell r="B10341">
            <v>0</v>
          </cell>
        </row>
        <row r="10342">
          <cell r="A10342">
            <v>46772</v>
          </cell>
          <cell r="B10342">
            <v>0</v>
          </cell>
        </row>
        <row r="10343">
          <cell r="A10343">
            <v>46773</v>
          </cell>
          <cell r="B10343">
            <v>0</v>
          </cell>
        </row>
        <row r="10344">
          <cell r="A10344">
            <v>46774</v>
          </cell>
          <cell r="B10344">
            <v>0</v>
          </cell>
        </row>
        <row r="10345">
          <cell r="A10345">
            <v>46775</v>
          </cell>
          <cell r="B10345">
            <v>0</v>
          </cell>
        </row>
        <row r="10346">
          <cell r="A10346">
            <v>46776</v>
          </cell>
          <cell r="B10346">
            <v>0</v>
          </cell>
        </row>
        <row r="10347">
          <cell r="A10347">
            <v>46777</v>
          </cell>
          <cell r="B10347">
            <v>0</v>
          </cell>
        </row>
        <row r="10348">
          <cell r="A10348">
            <v>46778</v>
          </cell>
          <cell r="B10348">
            <v>0</v>
          </cell>
        </row>
        <row r="10349">
          <cell r="A10349">
            <v>46779</v>
          </cell>
          <cell r="B10349">
            <v>0</v>
          </cell>
        </row>
        <row r="10350">
          <cell r="A10350">
            <v>46780</v>
          </cell>
          <cell r="B10350">
            <v>0</v>
          </cell>
        </row>
        <row r="10351">
          <cell r="A10351">
            <v>46781</v>
          </cell>
          <cell r="B10351">
            <v>0</v>
          </cell>
        </row>
        <row r="10352">
          <cell r="A10352">
            <v>46782</v>
          </cell>
          <cell r="B10352">
            <v>0</v>
          </cell>
        </row>
        <row r="10353">
          <cell r="A10353">
            <v>46783</v>
          </cell>
          <cell r="B10353">
            <v>0</v>
          </cell>
        </row>
        <row r="10354">
          <cell r="A10354">
            <v>46784</v>
          </cell>
          <cell r="B10354">
            <v>0</v>
          </cell>
        </row>
        <row r="10355">
          <cell r="A10355">
            <v>46785</v>
          </cell>
          <cell r="B10355">
            <v>0</v>
          </cell>
        </row>
        <row r="10356">
          <cell r="A10356">
            <v>46786</v>
          </cell>
          <cell r="B10356">
            <v>0</v>
          </cell>
        </row>
        <row r="10357">
          <cell r="A10357">
            <v>46787</v>
          </cell>
          <cell r="B10357">
            <v>0</v>
          </cell>
        </row>
        <row r="10358">
          <cell r="A10358">
            <v>46788</v>
          </cell>
          <cell r="B10358">
            <v>0</v>
          </cell>
        </row>
        <row r="10359">
          <cell r="A10359">
            <v>46789</v>
          </cell>
          <cell r="B10359">
            <v>0</v>
          </cell>
        </row>
        <row r="10360">
          <cell r="A10360">
            <v>46790</v>
          </cell>
          <cell r="B10360">
            <v>0</v>
          </cell>
        </row>
        <row r="10361">
          <cell r="A10361">
            <v>46791</v>
          </cell>
          <cell r="B10361">
            <v>0</v>
          </cell>
        </row>
        <row r="10362">
          <cell r="A10362">
            <v>46792</v>
          </cell>
          <cell r="B10362">
            <v>0</v>
          </cell>
        </row>
        <row r="10363">
          <cell r="A10363">
            <v>46793</v>
          </cell>
          <cell r="B10363">
            <v>0</v>
          </cell>
        </row>
        <row r="10364">
          <cell r="A10364">
            <v>46794</v>
          </cell>
          <cell r="B10364">
            <v>0</v>
          </cell>
        </row>
        <row r="10365">
          <cell r="A10365">
            <v>46795</v>
          </cell>
          <cell r="B10365">
            <v>0</v>
          </cell>
        </row>
        <row r="10366">
          <cell r="A10366">
            <v>46796</v>
          </cell>
          <cell r="B10366">
            <v>0</v>
          </cell>
        </row>
        <row r="10367">
          <cell r="A10367">
            <v>46797</v>
          </cell>
          <cell r="B10367">
            <v>0</v>
          </cell>
        </row>
        <row r="10368">
          <cell r="A10368">
            <v>46798</v>
          </cell>
          <cell r="B10368">
            <v>0</v>
          </cell>
        </row>
        <row r="10369">
          <cell r="A10369">
            <v>46799</v>
          </cell>
          <cell r="B10369">
            <v>0</v>
          </cell>
        </row>
        <row r="10370">
          <cell r="A10370">
            <v>46800</v>
          </cell>
          <cell r="B10370">
            <v>0</v>
          </cell>
        </row>
        <row r="10371">
          <cell r="A10371">
            <v>46801</v>
          </cell>
          <cell r="B10371">
            <v>0</v>
          </cell>
        </row>
        <row r="10372">
          <cell r="A10372">
            <v>46802</v>
          </cell>
          <cell r="B10372">
            <v>0</v>
          </cell>
        </row>
        <row r="10373">
          <cell r="A10373">
            <v>46803</v>
          </cell>
          <cell r="B10373">
            <v>0</v>
          </cell>
        </row>
        <row r="10374">
          <cell r="A10374">
            <v>46804</v>
          </cell>
          <cell r="B10374">
            <v>0</v>
          </cell>
        </row>
        <row r="10375">
          <cell r="A10375">
            <v>46805</v>
          </cell>
          <cell r="B10375">
            <v>0</v>
          </cell>
        </row>
        <row r="10376">
          <cell r="A10376">
            <v>46806</v>
          </cell>
          <cell r="B10376">
            <v>0</v>
          </cell>
        </row>
        <row r="10377">
          <cell r="A10377">
            <v>46807</v>
          </cell>
          <cell r="B10377">
            <v>0</v>
          </cell>
        </row>
        <row r="10378">
          <cell r="A10378">
            <v>46808</v>
          </cell>
          <cell r="B10378">
            <v>0</v>
          </cell>
        </row>
        <row r="10379">
          <cell r="A10379">
            <v>46809</v>
          </cell>
          <cell r="B10379">
            <v>0</v>
          </cell>
        </row>
        <row r="10380">
          <cell r="A10380">
            <v>46810</v>
          </cell>
          <cell r="B10380">
            <v>0</v>
          </cell>
        </row>
        <row r="10381">
          <cell r="A10381">
            <v>46811</v>
          </cell>
          <cell r="B10381">
            <v>0</v>
          </cell>
        </row>
        <row r="10382">
          <cell r="A10382">
            <v>46812</v>
          </cell>
          <cell r="B10382">
            <v>0</v>
          </cell>
        </row>
        <row r="10383">
          <cell r="A10383">
            <v>46813</v>
          </cell>
          <cell r="B10383">
            <v>0</v>
          </cell>
        </row>
        <row r="10384">
          <cell r="A10384">
            <v>46814</v>
          </cell>
          <cell r="B10384">
            <v>0</v>
          </cell>
        </row>
        <row r="10385">
          <cell r="A10385">
            <v>46815</v>
          </cell>
          <cell r="B10385">
            <v>0</v>
          </cell>
        </row>
        <row r="10386">
          <cell r="A10386">
            <v>46816</v>
          </cell>
          <cell r="B10386">
            <v>0</v>
          </cell>
        </row>
        <row r="10387">
          <cell r="A10387">
            <v>46817</v>
          </cell>
          <cell r="B10387">
            <v>0</v>
          </cell>
        </row>
        <row r="10388">
          <cell r="A10388">
            <v>46818</v>
          </cell>
          <cell r="B10388">
            <v>0</v>
          </cell>
        </row>
        <row r="10389">
          <cell r="A10389">
            <v>46819</v>
          </cell>
          <cell r="B10389">
            <v>0</v>
          </cell>
        </row>
        <row r="10390">
          <cell r="A10390">
            <v>46820</v>
          </cell>
          <cell r="B10390">
            <v>0</v>
          </cell>
        </row>
        <row r="10391">
          <cell r="A10391">
            <v>46821</v>
          </cell>
          <cell r="B10391">
            <v>0</v>
          </cell>
        </row>
        <row r="10392">
          <cell r="A10392">
            <v>46822</v>
          </cell>
          <cell r="B10392">
            <v>0</v>
          </cell>
        </row>
        <row r="10393">
          <cell r="A10393">
            <v>46823</v>
          </cell>
          <cell r="B10393">
            <v>0</v>
          </cell>
        </row>
        <row r="10394">
          <cell r="A10394">
            <v>46824</v>
          </cell>
          <cell r="B10394">
            <v>0</v>
          </cell>
        </row>
        <row r="10395">
          <cell r="A10395">
            <v>46825</v>
          </cell>
          <cell r="B10395">
            <v>0</v>
          </cell>
        </row>
        <row r="10396">
          <cell r="A10396">
            <v>46826</v>
          </cell>
          <cell r="B10396">
            <v>0</v>
          </cell>
        </row>
        <row r="10397">
          <cell r="A10397">
            <v>46827</v>
          </cell>
          <cell r="B10397">
            <v>0</v>
          </cell>
        </row>
        <row r="10398">
          <cell r="A10398">
            <v>46828</v>
          </cell>
          <cell r="B10398">
            <v>0</v>
          </cell>
        </row>
        <row r="10399">
          <cell r="A10399">
            <v>46829</v>
          </cell>
          <cell r="B10399">
            <v>0</v>
          </cell>
        </row>
        <row r="10400">
          <cell r="A10400">
            <v>46830</v>
          </cell>
          <cell r="B10400">
            <v>0</v>
          </cell>
        </row>
        <row r="10401">
          <cell r="A10401">
            <v>46831</v>
          </cell>
          <cell r="B10401">
            <v>0</v>
          </cell>
        </row>
        <row r="10402">
          <cell r="A10402">
            <v>46832</v>
          </cell>
          <cell r="B10402">
            <v>0</v>
          </cell>
        </row>
        <row r="10403">
          <cell r="A10403">
            <v>46833</v>
          </cell>
          <cell r="B10403">
            <v>0</v>
          </cell>
        </row>
        <row r="10404">
          <cell r="A10404">
            <v>46834</v>
          </cell>
          <cell r="B10404">
            <v>0</v>
          </cell>
        </row>
        <row r="10405">
          <cell r="A10405">
            <v>46835</v>
          </cell>
          <cell r="B10405">
            <v>0</v>
          </cell>
        </row>
        <row r="10406">
          <cell r="A10406">
            <v>46836</v>
          </cell>
          <cell r="B10406">
            <v>0</v>
          </cell>
        </row>
        <row r="10407">
          <cell r="A10407">
            <v>46837</v>
          </cell>
          <cell r="B10407">
            <v>0</v>
          </cell>
        </row>
        <row r="10408">
          <cell r="A10408">
            <v>46838</v>
          </cell>
          <cell r="B10408">
            <v>0</v>
          </cell>
        </row>
        <row r="10409">
          <cell r="A10409">
            <v>46839</v>
          </cell>
          <cell r="B10409">
            <v>0</v>
          </cell>
        </row>
        <row r="10410">
          <cell r="A10410">
            <v>46840</v>
          </cell>
          <cell r="B10410">
            <v>0</v>
          </cell>
        </row>
        <row r="10411">
          <cell r="A10411">
            <v>46841</v>
          </cell>
          <cell r="B10411">
            <v>0</v>
          </cell>
        </row>
        <row r="10412">
          <cell r="A10412">
            <v>46842</v>
          </cell>
          <cell r="B10412">
            <v>0</v>
          </cell>
        </row>
        <row r="10413">
          <cell r="A10413">
            <v>46843</v>
          </cell>
          <cell r="B10413">
            <v>0</v>
          </cell>
        </row>
        <row r="10414">
          <cell r="A10414">
            <v>46844</v>
          </cell>
          <cell r="B10414">
            <v>0</v>
          </cell>
        </row>
        <row r="10415">
          <cell r="A10415">
            <v>46845</v>
          </cell>
          <cell r="B10415">
            <v>0</v>
          </cell>
        </row>
        <row r="10416">
          <cell r="A10416">
            <v>46846</v>
          </cell>
          <cell r="B10416">
            <v>0</v>
          </cell>
        </row>
        <row r="10417">
          <cell r="A10417">
            <v>46847</v>
          </cell>
          <cell r="B10417">
            <v>0</v>
          </cell>
        </row>
        <row r="10418">
          <cell r="A10418">
            <v>46848</v>
          </cell>
          <cell r="B10418">
            <v>0</v>
          </cell>
        </row>
        <row r="10419">
          <cell r="A10419">
            <v>46849</v>
          </cell>
          <cell r="B10419">
            <v>0</v>
          </cell>
        </row>
        <row r="10420">
          <cell r="A10420">
            <v>46850</v>
          </cell>
          <cell r="B10420">
            <v>0</v>
          </cell>
        </row>
        <row r="10421">
          <cell r="A10421">
            <v>46851</v>
          </cell>
          <cell r="B10421">
            <v>0</v>
          </cell>
        </row>
        <row r="10422">
          <cell r="A10422">
            <v>46852</v>
          </cell>
          <cell r="B10422">
            <v>0</v>
          </cell>
        </row>
        <row r="10423">
          <cell r="A10423">
            <v>46853</v>
          </cell>
          <cell r="B10423">
            <v>0</v>
          </cell>
        </row>
        <row r="10424">
          <cell r="A10424">
            <v>46854</v>
          </cell>
          <cell r="B10424">
            <v>0</v>
          </cell>
        </row>
        <row r="10425">
          <cell r="A10425">
            <v>46855</v>
          </cell>
          <cell r="B10425">
            <v>0</v>
          </cell>
        </row>
        <row r="10426">
          <cell r="A10426">
            <v>46856</v>
          </cell>
          <cell r="B10426">
            <v>0</v>
          </cell>
        </row>
        <row r="10427">
          <cell r="A10427">
            <v>46857</v>
          </cell>
          <cell r="B10427">
            <v>0</v>
          </cell>
        </row>
        <row r="10428">
          <cell r="A10428">
            <v>46858</v>
          </cell>
          <cell r="B10428">
            <v>0</v>
          </cell>
        </row>
        <row r="10429">
          <cell r="A10429">
            <v>46859</v>
          </cell>
          <cell r="B10429">
            <v>0</v>
          </cell>
        </row>
        <row r="10430">
          <cell r="A10430">
            <v>46860</v>
          </cell>
          <cell r="B10430">
            <v>0</v>
          </cell>
        </row>
        <row r="10431">
          <cell r="A10431">
            <v>46861</v>
          </cell>
          <cell r="B10431">
            <v>0</v>
          </cell>
        </row>
        <row r="10432">
          <cell r="A10432">
            <v>46862</v>
          </cell>
          <cell r="B10432">
            <v>0</v>
          </cell>
        </row>
        <row r="10433">
          <cell r="A10433">
            <v>46863</v>
          </cell>
          <cell r="B10433">
            <v>0</v>
          </cell>
        </row>
        <row r="10434">
          <cell r="A10434">
            <v>46864</v>
          </cell>
          <cell r="B10434">
            <v>0</v>
          </cell>
        </row>
        <row r="10435">
          <cell r="A10435">
            <v>46865</v>
          </cell>
          <cell r="B10435">
            <v>0</v>
          </cell>
        </row>
        <row r="10436">
          <cell r="A10436">
            <v>46866</v>
          </cell>
          <cell r="B10436">
            <v>0</v>
          </cell>
        </row>
        <row r="10437">
          <cell r="A10437">
            <v>46867</v>
          </cell>
          <cell r="B10437">
            <v>0</v>
          </cell>
        </row>
        <row r="10438">
          <cell r="A10438">
            <v>46868</v>
          </cell>
          <cell r="B10438">
            <v>0</v>
          </cell>
        </row>
        <row r="10439">
          <cell r="A10439">
            <v>46869</v>
          </cell>
          <cell r="B10439">
            <v>0</v>
          </cell>
        </row>
        <row r="10440">
          <cell r="A10440">
            <v>46870</v>
          </cell>
          <cell r="B10440">
            <v>0</v>
          </cell>
        </row>
        <row r="10441">
          <cell r="A10441">
            <v>46871</v>
          </cell>
          <cell r="B10441">
            <v>0</v>
          </cell>
        </row>
        <row r="10442">
          <cell r="A10442">
            <v>46872</v>
          </cell>
          <cell r="B10442">
            <v>0</v>
          </cell>
        </row>
        <row r="10443">
          <cell r="A10443">
            <v>46873</v>
          </cell>
          <cell r="B10443">
            <v>0</v>
          </cell>
        </row>
        <row r="10444">
          <cell r="A10444">
            <v>46874</v>
          </cell>
          <cell r="B10444">
            <v>0</v>
          </cell>
        </row>
        <row r="10445">
          <cell r="A10445">
            <v>46875</v>
          </cell>
          <cell r="B10445">
            <v>0</v>
          </cell>
        </row>
        <row r="10446">
          <cell r="A10446">
            <v>46876</v>
          </cell>
          <cell r="B10446">
            <v>0</v>
          </cell>
        </row>
        <row r="10447">
          <cell r="A10447">
            <v>46877</v>
          </cell>
          <cell r="B10447">
            <v>0</v>
          </cell>
        </row>
        <row r="10448">
          <cell r="A10448">
            <v>46878</v>
          </cell>
          <cell r="B10448">
            <v>0</v>
          </cell>
        </row>
        <row r="10449">
          <cell r="A10449">
            <v>46879</v>
          </cell>
          <cell r="B10449">
            <v>0</v>
          </cell>
        </row>
        <row r="10450">
          <cell r="A10450">
            <v>46880</v>
          </cell>
          <cell r="B10450">
            <v>0</v>
          </cell>
        </row>
        <row r="10451">
          <cell r="A10451">
            <v>46881</v>
          </cell>
          <cell r="B10451">
            <v>0</v>
          </cell>
        </row>
        <row r="10452">
          <cell r="A10452">
            <v>46882</v>
          </cell>
          <cell r="B10452">
            <v>0</v>
          </cell>
        </row>
        <row r="10453">
          <cell r="A10453">
            <v>46883</v>
          </cell>
          <cell r="B10453">
            <v>0</v>
          </cell>
        </row>
        <row r="10454">
          <cell r="A10454">
            <v>46884</v>
          </cell>
          <cell r="B10454">
            <v>0</v>
          </cell>
        </row>
        <row r="10455">
          <cell r="A10455">
            <v>46885</v>
          </cell>
          <cell r="B10455">
            <v>0</v>
          </cell>
        </row>
        <row r="10456">
          <cell r="A10456">
            <v>46886</v>
          </cell>
          <cell r="B10456">
            <v>0</v>
          </cell>
        </row>
        <row r="10457">
          <cell r="A10457">
            <v>46887</v>
          </cell>
          <cell r="B10457">
            <v>0</v>
          </cell>
        </row>
        <row r="10458">
          <cell r="A10458">
            <v>46888</v>
          </cell>
          <cell r="B10458">
            <v>0</v>
          </cell>
        </row>
        <row r="10459">
          <cell r="A10459">
            <v>46889</v>
          </cell>
          <cell r="B10459">
            <v>0</v>
          </cell>
        </row>
        <row r="10460">
          <cell r="A10460">
            <v>46890</v>
          </cell>
          <cell r="B10460">
            <v>0</v>
          </cell>
        </row>
        <row r="10461">
          <cell r="A10461">
            <v>46891</v>
          </cell>
          <cell r="B10461">
            <v>0</v>
          </cell>
        </row>
        <row r="10462">
          <cell r="A10462">
            <v>46892</v>
          </cell>
          <cell r="B10462">
            <v>0</v>
          </cell>
        </row>
        <row r="10463">
          <cell r="A10463">
            <v>46893</v>
          </cell>
          <cell r="B10463">
            <v>0</v>
          </cell>
        </row>
        <row r="10464">
          <cell r="A10464">
            <v>46894</v>
          </cell>
          <cell r="B10464">
            <v>0</v>
          </cell>
        </row>
        <row r="10465">
          <cell r="A10465">
            <v>46895</v>
          </cell>
          <cell r="B10465">
            <v>0</v>
          </cell>
        </row>
        <row r="10466">
          <cell r="A10466">
            <v>46896</v>
          </cell>
          <cell r="B10466">
            <v>0</v>
          </cell>
        </row>
        <row r="10467">
          <cell r="A10467">
            <v>46897</v>
          </cell>
          <cell r="B10467">
            <v>0</v>
          </cell>
        </row>
        <row r="10468">
          <cell r="A10468">
            <v>46898</v>
          </cell>
          <cell r="B10468">
            <v>0</v>
          </cell>
        </row>
        <row r="10469">
          <cell r="A10469">
            <v>46899</v>
          </cell>
          <cell r="B10469">
            <v>0</v>
          </cell>
        </row>
        <row r="10470">
          <cell r="A10470">
            <v>46900</v>
          </cell>
          <cell r="B10470">
            <v>0</v>
          </cell>
        </row>
        <row r="10471">
          <cell r="A10471">
            <v>46901</v>
          </cell>
          <cell r="B10471">
            <v>0</v>
          </cell>
        </row>
        <row r="10472">
          <cell r="A10472">
            <v>46902</v>
          </cell>
          <cell r="B10472">
            <v>0</v>
          </cell>
        </row>
        <row r="10473">
          <cell r="A10473">
            <v>46903</v>
          </cell>
          <cell r="B10473">
            <v>0</v>
          </cell>
        </row>
        <row r="10474">
          <cell r="A10474">
            <v>46904</v>
          </cell>
          <cell r="B10474">
            <v>0</v>
          </cell>
        </row>
        <row r="10475">
          <cell r="A10475">
            <v>46905</v>
          </cell>
          <cell r="B10475">
            <v>0</v>
          </cell>
        </row>
        <row r="10476">
          <cell r="A10476">
            <v>46906</v>
          </cell>
          <cell r="B10476">
            <v>0</v>
          </cell>
        </row>
        <row r="10477">
          <cell r="A10477">
            <v>46907</v>
          </cell>
          <cell r="B10477">
            <v>0</v>
          </cell>
        </row>
        <row r="10478">
          <cell r="A10478">
            <v>46908</v>
          </cell>
          <cell r="B10478">
            <v>0</v>
          </cell>
        </row>
        <row r="10479">
          <cell r="A10479">
            <v>46909</v>
          </cell>
          <cell r="B10479">
            <v>0</v>
          </cell>
        </row>
        <row r="10480">
          <cell r="A10480">
            <v>46910</v>
          </cell>
          <cell r="B10480">
            <v>0</v>
          </cell>
        </row>
        <row r="10481">
          <cell r="A10481">
            <v>46911</v>
          </cell>
          <cell r="B10481">
            <v>0</v>
          </cell>
        </row>
        <row r="10482">
          <cell r="A10482">
            <v>46912</v>
          </cell>
          <cell r="B10482">
            <v>0</v>
          </cell>
        </row>
        <row r="10483">
          <cell r="A10483">
            <v>46913</v>
          </cell>
          <cell r="B10483">
            <v>0</v>
          </cell>
        </row>
        <row r="10484">
          <cell r="A10484">
            <v>46914</v>
          </cell>
          <cell r="B10484">
            <v>0</v>
          </cell>
        </row>
        <row r="10485">
          <cell r="A10485">
            <v>46915</v>
          </cell>
          <cell r="B10485">
            <v>0</v>
          </cell>
        </row>
        <row r="10486">
          <cell r="A10486">
            <v>46916</v>
          </cell>
          <cell r="B10486">
            <v>0</v>
          </cell>
        </row>
        <row r="10487">
          <cell r="A10487">
            <v>46917</v>
          </cell>
          <cell r="B10487">
            <v>0</v>
          </cell>
        </row>
        <row r="10488">
          <cell r="A10488">
            <v>46918</v>
          </cell>
          <cell r="B10488">
            <v>0</v>
          </cell>
        </row>
        <row r="10489">
          <cell r="A10489">
            <v>46919</v>
          </cell>
          <cell r="B10489">
            <v>0</v>
          </cell>
        </row>
        <row r="10490">
          <cell r="A10490">
            <v>46920</v>
          </cell>
          <cell r="B10490">
            <v>0</v>
          </cell>
        </row>
        <row r="10491">
          <cell r="A10491">
            <v>46921</v>
          </cell>
          <cell r="B10491">
            <v>0</v>
          </cell>
        </row>
        <row r="10492">
          <cell r="A10492">
            <v>46922</v>
          </cell>
          <cell r="B10492">
            <v>0</v>
          </cell>
        </row>
        <row r="10493">
          <cell r="A10493">
            <v>46923</v>
          </cell>
          <cell r="B10493">
            <v>0</v>
          </cell>
        </row>
        <row r="10494">
          <cell r="A10494">
            <v>46924</v>
          </cell>
          <cell r="B10494">
            <v>0</v>
          </cell>
        </row>
        <row r="10495">
          <cell r="A10495">
            <v>46925</v>
          </cell>
          <cell r="B10495">
            <v>0</v>
          </cell>
        </row>
        <row r="10496">
          <cell r="A10496">
            <v>46926</v>
          </cell>
          <cell r="B10496">
            <v>0</v>
          </cell>
        </row>
        <row r="10497">
          <cell r="A10497">
            <v>46927</v>
          </cell>
          <cell r="B10497">
            <v>0</v>
          </cell>
        </row>
        <row r="10498">
          <cell r="A10498">
            <v>46928</v>
          </cell>
          <cell r="B10498">
            <v>0</v>
          </cell>
        </row>
        <row r="10499">
          <cell r="A10499">
            <v>46929</v>
          </cell>
          <cell r="B10499">
            <v>0</v>
          </cell>
        </row>
        <row r="10500">
          <cell r="A10500">
            <v>46930</v>
          </cell>
          <cell r="B10500">
            <v>0</v>
          </cell>
        </row>
        <row r="10501">
          <cell r="A10501">
            <v>46931</v>
          </cell>
          <cell r="B10501">
            <v>0</v>
          </cell>
        </row>
        <row r="10502">
          <cell r="A10502">
            <v>46932</v>
          </cell>
          <cell r="B10502">
            <v>0</v>
          </cell>
        </row>
        <row r="10503">
          <cell r="A10503">
            <v>46933</v>
          </cell>
          <cell r="B10503">
            <v>0</v>
          </cell>
        </row>
        <row r="10504">
          <cell r="A10504">
            <v>46934</v>
          </cell>
          <cell r="B10504">
            <v>0</v>
          </cell>
        </row>
        <row r="10505">
          <cell r="A10505">
            <v>46935</v>
          </cell>
          <cell r="B10505">
            <v>0</v>
          </cell>
        </row>
        <row r="10506">
          <cell r="A10506">
            <v>46936</v>
          </cell>
          <cell r="B10506">
            <v>0</v>
          </cell>
        </row>
        <row r="10507">
          <cell r="A10507">
            <v>46937</v>
          </cell>
          <cell r="B10507">
            <v>0</v>
          </cell>
        </row>
        <row r="10508">
          <cell r="A10508">
            <v>46938</v>
          </cell>
          <cell r="B10508">
            <v>0</v>
          </cell>
        </row>
        <row r="10509">
          <cell r="A10509">
            <v>46939</v>
          </cell>
          <cell r="B10509">
            <v>0</v>
          </cell>
        </row>
        <row r="10510">
          <cell r="A10510">
            <v>46940</v>
          </cell>
          <cell r="B10510">
            <v>0</v>
          </cell>
        </row>
        <row r="10511">
          <cell r="A10511">
            <v>46941</v>
          </cell>
          <cell r="B10511">
            <v>0</v>
          </cell>
        </row>
        <row r="10512">
          <cell r="A10512">
            <v>46942</v>
          </cell>
          <cell r="B10512">
            <v>0</v>
          </cell>
        </row>
        <row r="10513">
          <cell r="A10513">
            <v>46943</v>
          </cell>
          <cell r="B10513">
            <v>0</v>
          </cell>
        </row>
        <row r="10514">
          <cell r="A10514">
            <v>46944</v>
          </cell>
          <cell r="B10514">
            <v>0</v>
          </cell>
        </row>
        <row r="10515">
          <cell r="A10515">
            <v>46945</v>
          </cell>
          <cell r="B10515">
            <v>0</v>
          </cell>
        </row>
        <row r="10516">
          <cell r="A10516">
            <v>46946</v>
          </cell>
          <cell r="B10516">
            <v>0</v>
          </cell>
        </row>
        <row r="10517">
          <cell r="A10517">
            <v>46947</v>
          </cell>
          <cell r="B10517">
            <v>0</v>
          </cell>
        </row>
        <row r="10518">
          <cell r="A10518">
            <v>46948</v>
          </cell>
          <cell r="B10518">
            <v>0</v>
          </cell>
        </row>
        <row r="10519">
          <cell r="A10519">
            <v>46949</v>
          </cell>
          <cell r="B10519">
            <v>0</v>
          </cell>
        </row>
        <row r="10520">
          <cell r="A10520">
            <v>46950</v>
          </cell>
          <cell r="B10520">
            <v>0</v>
          </cell>
        </row>
        <row r="10521">
          <cell r="A10521">
            <v>46951</v>
          </cell>
          <cell r="B10521">
            <v>0</v>
          </cell>
        </row>
        <row r="10522">
          <cell r="A10522">
            <v>46952</v>
          </cell>
          <cell r="B10522">
            <v>0</v>
          </cell>
        </row>
        <row r="10523">
          <cell r="A10523">
            <v>46953</v>
          </cell>
          <cell r="B10523">
            <v>0</v>
          </cell>
        </row>
        <row r="10524">
          <cell r="A10524">
            <v>46954</v>
          </cell>
          <cell r="B10524">
            <v>0</v>
          </cell>
        </row>
        <row r="10525">
          <cell r="A10525">
            <v>46955</v>
          </cell>
          <cell r="B10525">
            <v>0</v>
          </cell>
        </row>
        <row r="10526">
          <cell r="A10526">
            <v>46956</v>
          </cell>
          <cell r="B10526">
            <v>0</v>
          </cell>
        </row>
        <row r="10527">
          <cell r="A10527">
            <v>46957</v>
          </cell>
          <cell r="B10527">
            <v>0</v>
          </cell>
        </row>
        <row r="10528">
          <cell r="A10528">
            <v>46958</v>
          </cell>
          <cell r="B10528">
            <v>0</v>
          </cell>
        </row>
        <row r="10529">
          <cell r="A10529">
            <v>46959</v>
          </cell>
          <cell r="B10529">
            <v>0</v>
          </cell>
        </row>
        <row r="10530">
          <cell r="A10530">
            <v>46960</v>
          </cell>
          <cell r="B10530">
            <v>0</v>
          </cell>
        </row>
        <row r="10531">
          <cell r="A10531">
            <v>46961</v>
          </cell>
          <cell r="B10531">
            <v>0</v>
          </cell>
        </row>
        <row r="10532">
          <cell r="A10532">
            <v>46962</v>
          </cell>
          <cell r="B10532">
            <v>0</v>
          </cell>
        </row>
        <row r="10533">
          <cell r="A10533">
            <v>46963</v>
          </cell>
          <cell r="B10533">
            <v>0</v>
          </cell>
        </row>
        <row r="10534">
          <cell r="A10534">
            <v>46964</v>
          </cell>
          <cell r="B10534">
            <v>0</v>
          </cell>
        </row>
        <row r="10535">
          <cell r="A10535">
            <v>46965</v>
          </cell>
          <cell r="B10535">
            <v>0</v>
          </cell>
        </row>
        <row r="10536">
          <cell r="A10536">
            <v>46966</v>
          </cell>
          <cell r="B10536">
            <v>0</v>
          </cell>
        </row>
        <row r="10537">
          <cell r="A10537">
            <v>46967</v>
          </cell>
          <cell r="B10537">
            <v>0</v>
          </cell>
        </row>
        <row r="10538">
          <cell r="A10538">
            <v>46968</v>
          </cell>
          <cell r="B10538">
            <v>0</v>
          </cell>
        </row>
        <row r="10539">
          <cell r="A10539">
            <v>46969</v>
          </cell>
          <cell r="B10539">
            <v>0</v>
          </cell>
        </row>
        <row r="10540">
          <cell r="A10540">
            <v>46970</v>
          </cell>
          <cell r="B10540">
            <v>0</v>
          </cell>
        </row>
        <row r="10541">
          <cell r="A10541">
            <v>46971</v>
          </cell>
          <cell r="B10541">
            <v>0</v>
          </cell>
        </row>
        <row r="10542">
          <cell r="A10542">
            <v>46972</v>
          </cell>
          <cell r="B10542">
            <v>0</v>
          </cell>
        </row>
        <row r="10543">
          <cell r="A10543">
            <v>46973</v>
          </cell>
          <cell r="B10543">
            <v>0</v>
          </cell>
        </row>
        <row r="10544">
          <cell r="A10544">
            <v>46974</v>
          </cell>
          <cell r="B10544">
            <v>0</v>
          </cell>
        </row>
        <row r="10545">
          <cell r="A10545">
            <v>46975</v>
          </cell>
          <cell r="B10545">
            <v>0</v>
          </cell>
        </row>
        <row r="10546">
          <cell r="A10546">
            <v>46976</v>
          </cell>
          <cell r="B10546">
            <v>0</v>
          </cell>
        </row>
        <row r="10547">
          <cell r="A10547">
            <v>46977</v>
          </cell>
          <cell r="B10547">
            <v>0</v>
          </cell>
        </row>
        <row r="10548">
          <cell r="A10548">
            <v>46978</v>
          </cell>
          <cell r="B10548">
            <v>0</v>
          </cell>
        </row>
        <row r="10549">
          <cell r="A10549">
            <v>46979</v>
          </cell>
          <cell r="B10549">
            <v>0</v>
          </cell>
        </row>
        <row r="10550">
          <cell r="A10550">
            <v>46980</v>
          </cell>
          <cell r="B10550">
            <v>0</v>
          </cell>
        </row>
        <row r="10551">
          <cell r="A10551">
            <v>46981</v>
          </cell>
          <cell r="B10551">
            <v>0</v>
          </cell>
        </row>
        <row r="10552">
          <cell r="A10552">
            <v>46982</v>
          </cell>
          <cell r="B10552">
            <v>0</v>
          </cell>
        </row>
        <row r="10553">
          <cell r="A10553">
            <v>46983</v>
          </cell>
          <cell r="B10553">
            <v>0</v>
          </cell>
        </row>
        <row r="10554">
          <cell r="A10554">
            <v>46984</v>
          </cell>
          <cell r="B10554">
            <v>0</v>
          </cell>
        </row>
        <row r="10555">
          <cell r="A10555">
            <v>46985</v>
          </cell>
          <cell r="B10555">
            <v>0</v>
          </cell>
        </row>
        <row r="10556">
          <cell r="A10556">
            <v>46986</v>
          </cell>
          <cell r="B10556">
            <v>0</v>
          </cell>
        </row>
        <row r="10557">
          <cell r="A10557">
            <v>46987</v>
          </cell>
          <cell r="B10557">
            <v>0</v>
          </cell>
        </row>
        <row r="10558">
          <cell r="A10558">
            <v>46988</v>
          </cell>
          <cell r="B10558">
            <v>0</v>
          </cell>
        </row>
        <row r="10559">
          <cell r="A10559">
            <v>46989</v>
          </cell>
          <cell r="B10559">
            <v>0</v>
          </cell>
        </row>
        <row r="10560">
          <cell r="A10560">
            <v>46990</v>
          </cell>
          <cell r="B10560">
            <v>0</v>
          </cell>
        </row>
        <row r="10561">
          <cell r="A10561">
            <v>46991</v>
          </cell>
          <cell r="B10561">
            <v>0</v>
          </cell>
        </row>
        <row r="10562">
          <cell r="A10562">
            <v>46992</v>
          </cell>
          <cell r="B10562">
            <v>0</v>
          </cell>
        </row>
        <row r="10563">
          <cell r="A10563">
            <v>46993</v>
          </cell>
          <cell r="B10563">
            <v>0</v>
          </cell>
        </row>
        <row r="10564">
          <cell r="A10564">
            <v>46994</v>
          </cell>
          <cell r="B10564">
            <v>0</v>
          </cell>
        </row>
        <row r="10565">
          <cell r="A10565">
            <v>46995</v>
          </cell>
          <cell r="B10565">
            <v>0</v>
          </cell>
        </row>
        <row r="10566">
          <cell r="A10566">
            <v>46996</v>
          </cell>
          <cell r="B10566">
            <v>0</v>
          </cell>
        </row>
        <row r="10567">
          <cell r="A10567">
            <v>46997</v>
          </cell>
          <cell r="B10567">
            <v>0</v>
          </cell>
        </row>
        <row r="10568">
          <cell r="A10568">
            <v>46998</v>
          </cell>
          <cell r="B10568">
            <v>0</v>
          </cell>
        </row>
        <row r="10569">
          <cell r="A10569">
            <v>46999</v>
          </cell>
          <cell r="B10569">
            <v>0</v>
          </cell>
        </row>
        <row r="10570">
          <cell r="A10570">
            <v>47000</v>
          </cell>
          <cell r="B10570">
            <v>0</v>
          </cell>
        </row>
        <row r="10571">
          <cell r="A10571">
            <v>47001</v>
          </cell>
          <cell r="B10571">
            <v>0</v>
          </cell>
        </row>
        <row r="10572">
          <cell r="A10572">
            <v>47002</v>
          </cell>
          <cell r="B10572">
            <v>0</v>
          </cell>
        </row>
        <row r="10573">
          <cell r="A10573">
            <v>47003</v>
          </cell>
          <cell r="B10573">
            <v>0</v>
          </cell>
        </row>
        <row r="10574">
          <cell r="A10574">
            <v>47004</v>
          </cell>
          <cell r="B10574">
            <v>0</v>
          </cell>
        </row>
        <row r="10575">
          <cell r="A10575">
            <v>47005</v>
          </cell>
          <cell r="B10575">
            <v>0</v>
          </cell>
        </row>
        <row r="10576">
          <cell r="A10576">
            <v>47006</v>
          </cell>
          <cell r="B10576">
            <v>0</v>
          </cell>
        </row>
        <row r="10577">
          <cell r="A10577">
            <v>47007</v>
          </cell>
          <cell r="B10577">
            <v>0</v>
          </cell>
        </row>
        <row r="10578">
          <cell r="A10578">
            <v>47008</v>
          </cell>
          <cell r="B10578">
            <v>0</v>
          </cell>
        </row>
        <row r="10579">
          <cell r="A10579">
            <v>47009</v>
          </cell>
          <cell r="B10579">
            <v>0</v>
          </cell>
        </row>
        <row r="10580">
          <cell r="A10580">
            <v>47010</v>
          </cell>
          <cell r="B10580">
            <v>0</v>
          </cell>
        </row>
        <row r="10581">
          <cell r="A10581">
            <v>47011</v>
          </cell>
          <cell r="B10581">
            <v>0</v>
          </cell>
        </row>
        <row r="10582">
          <cell r="A10582">
            <v>47012</v>
          </cell>
          <cell r="B10582">
            <v>0</v>
          </cell>
        </row>
        <row r="10583">
          <cell r="A10583">
            <v>47013</v>
          </cell>
          <cell r="B10583">
            <v>0</v>
          </cell>
        </row>
        <row r="10584">
          <cell r="A10584">
            <v>47014</v>
          </cell>
          <cell r="B10584">
            <v>0</v>
          </cell>
        </row>
        <row r="10585">
          <cell r="A10585">
            <v>47015</v>
          </cell>
          <cell r="B10585">
            <v>0</v>
          </cell>
        </row>
        <row r="10586">
          <cell r="A10586">
            <v>47016</v>
          </cell>
          <cell r="B10586">
            <v>0</v>
          </cell>
        </row>
        <row r="10587">
          <cell r="A10587">
            <v>47017</v>
          </cell>
          <cell r="B10587">
            <v>0</v>
          </cell>
        </row>
        <row r="10588">
          <cell r="A10588">
            <v>47018</v>
          </cell>
          <cell r="B10588">
            <v>0</v>
          </cell>
        </row>
        <row r="10589">
          <cell r="A10589">
            <v>47019</v>
          </cell>
          <cell r="B10589">
            <v>0</v>
          </cell>
        </row>
        <row r="10590">
          <cell r="A10590">
            <v>47020</v>
          </cell>
          <cell r="B10590">
            <v>0</v>
          </cell>
        </row>
        <row r="10591">
          <cell r="A10591">
            <v>47021</v>
          </cell>
          <cell r="B10591">
            <v>0</v>
          </cell>
        </row>
        <row r="10592">
          <cell r="A10592">
            <v>47022</v>
          </cell>
          <cell r="B10592">
            <v>0</v>
          </cell>
        </row>
        <row r="10593">
          <cell r="A10593">
            <v>47023</v>
          </cell>
          <cell r="B10593">
            <v>0</v>
          </cell>
        </row>
        <row r="10594">
          <cell r="A10594">
            <v>47024</v>
          </cell>
          <cell r="B10594">
            <v>0</v>
          </cell>
        </row>
        <row r="10595">
          <cell r="A10595">
            <v>47025</v>
          </cell>
          <cell r="B10595">
            <v>0</v>
          </cell>
        </row>
        <row r="10596">
          <cell r="A10596">
            <v>47026</v>
          </cell>
          <cell r="B10596">
            <v>0</v>
          </cell>
        </row>
        <row r="10597">
          <cell r="A10597">
            <v>47027</v>
          </cell>
          <cell r="B10597">
            <v>0</v>
          </cell>
        </row>
        <row r="10598">
          <cell r="A10598">
            <v>47028</v>
          </cell>
          <cell r="B10598">
            <v>0</v>
          </cell>
        </row>
        <row r="10599">
          <cell r="A10599">
            <v>47029</v>
          </cell>
          <cell r="B10599">
            <v>0</v>
          </cell>
        </row>
        <row r="10600">
          <cell r="A10600">
            <v>47030</v>
          </cell>
          <cell r="B10600">
            <v>0</v>
          </cell>
        </row>
        <row r="10601">
          <cell r="A10601">
            <v>47031</v>
          </cell>
          <cell r="B10601">
            <v>0</v>
          </cell>
        </row>
        <row r="10602">
          <cell r="A10602">
            <v>47032</v>
          </cell>
          <cell r="B10602">
            <v>0</v>
          </cell>
        </row>
        <row r="10603">
          <cell r="A10603">
            <v>47033</v>
          </cell>
          <cell r="B10603">
            <v>0</v>
          </cell>
        </row>
        <row r="10604">
          <cell r="A10604">
            <v>47034</v>
          </cell>
          <cell r="B10604">
            <v>0</v>
          </cell>
        </row>
        <row r="10605">
          <cell r="A10605">
            <v>47035</v>
          </cell>
          <cell r="B10605">
            <v>0</v>
          </cell>
        </row>
        <row r="10606">
          <cell r="A10606">
            <v>47036</v>
          </cell>
          <cell r="B10606">
            <v>0</v>
          </cell>
        </row>
        <row r="10607">
          <cell r="A10607">
            <v>47037</v>
          </cell>
          <cell r="B10607">
            <v>0</v>
          </cell>
        </row>
        <row r="10608">
          <cell r="A10608">
            <v>47038</v>
          </cell>
          <cell r="B10608">
            <v>0</v>
          </cell>
        </row>
        <row r="10609">
          <cell r="A10609">
            <v>47039</v>
          </cell>
          <cell r="B10609">
            <v>0</v>
          </cell>
        </row>
        <row r="10610">
          <cell r="A10610">
            <v>47040</v>
          </cell>
          <cell r="B10610">
            <v>0</v>
          </cell>
        </row>
        <row r="10611">
          <cell r="A10611">
            <v>47041</v>
          </cell>
          <cell r="B10611">
            <v>0</v>
          </cell>
        </row>
        <row r="10612">
          <cell r="A10612">
            <v>47042</v>
          </cell>
          <cell r="B10612">
            <v>0</v>
          </cell>
        </row>
        <row r="10613">
          <cell r="A10613">
            <v>47043</v>
          </cell>
          <cell r="B10613">
            <v>0</v>
          </cell>
        </row>
        <row r="10614">
          <cell r="A10614">
            <v>47044</v>
          </cell>
          <cell r="B10614">
            <v>0</v>
          </cell>
        </row>
        <row r="10615">
          <cell r="A10615">
            <v>47045</v>
          </cell>
          <cell r="B10615">
            <v>0</v>
          </cell>
        </row>
        <row r="10616">
          <cell r="A10616">
            <v>47046</v>
          </cell>
          <cell r="B10616">
            <v>0</v>
          </cell>
        </row>
        <row r="10617">
          <cell r="A10617">
            <v>47047</v>
          </cell>
          <cell r="B10617">
            <v>0</v>
          </cell>
        </row>
        <row r="10618">
          <cell r="A10618">
            <v>47048</v>
          </cell>
          <cell r="B10618">
            <v>0</v>
          </cell>
        </row>
        <row r="10619">
          <cell r="A10619">
            <v>47049</v>
          </cell>
          <cell r="B10619">
            <v>0</v>
          </cell>
        </row>
        <row r="10620">
          <cell r="A10620">
            <v>47050</v>
          </cell>
          <cell r="B10620">
            <v>0</v>
          </cell>
        </row>
        <row r="10621">
          <cell r="A10621">
            <v>47051</v>
          </cell>
          <cell r="B10621">
            <v>0</v>
          </cell>
        </row>
        <row r="10622">
          <cell r="A10622">
            <v>47052</v>
          </cell>
          <cell r="B10622">
            <v>0</v>
          </cell>
        </row>
        <row r="10623">
          <cell r="A10623">
            <v>47053</v>
          </cell>
          <cell r="B10623">
            <v>0</v>
          </cell>
        </row>
        <row r="10624">
          <cell r="A10624">
            <v>47054</v>
          </cell>
          <cell r="B10624">
            <v>0</v>
          </cell>
        </row>
        <row r="10625">
          <cell r="A10625">
            <v>47055</v>
          </cell>
          <cell r="B10625">
            <v>0</v>
          </cell>
        </row>
        <row r="10626">
          <cell r="A10626">
            <v>47056</v>
          </cell>
          <cell r="B10626">
            <v>0</v>
          </cell>
        </row>
        <row r="10627">
          <cell r="A10627">
            <v>47057</v>
          </cell>
          <cell r="B10627">
            <v>0</v>
          </cell>
        </row>
        <row r="10628">
          <cell r="A10628">
            <v>47058</v>
          </cell>
          <cell r="B10628">
            <v>0</v>
          </cell>
        </row>
        <row r="10629">
          <cell r="A10629">
            <v>47059</v>
          </cell>
          <cell r="B10629">
            <v>0</v>
          </cell>
        </row>
        <row r="10630">
          <cell r="A10630">
            <v>47060</v>
          </cell>
          <cell r="B10630">
            <v>0</v>
          </cell>
        </row>
        <row r="10631">
          <cell r="A10631">
            <v>47061</v>
          </cell>
          <cell r="B10631">
            <v>0</v>
          </cell>
        </row>
        <row r="10632">
          <cell r="A10632">
            <v>47062</v>
          </cell>
          <cell r="B10632">
            <v>0</v>
          </cell>
        </row>
        <row r="10633">
          <cell r="A10633">
            <v>47063</v>
          </cell>
          <cell r="B10633">
            <v>0</v>
          </cell>
        </row>
        <row r="10634">
          <cell r="A10634">
            <v>47064</v>
          </cell>
          <cell r="B10634">
            <v>0</v>
          </cell>
        </row>
        <row r="10635">
          <cell r="A10635">
            <v>47065</v>
          </cell>
          <cell r="B10635">
            <v>0</v>
          </cell>
        </row>
        <row r="10636">
          <cell r="A10636">
            <v>47066</v>
          </cell>
          <cell r="B10636">
            <v>0</v>
          </cell>
        </row>
        <row r="10637">
          <cell r="A10637">
            <v>47067</v>
          </cell>
          <cell r="B10637">
            <v>0</v>
          </cell>
        </row>
        <row r="10638">
          <cell r="A10638">
            <v>47068</v>
          </cell>
          <cell r="B10638">
            <v>0</v>
          </cell>
        </row>
        <row r="10639">
          <cell r="A10639">
            <v>47069</v>
          </cell>
          <cell r="B10639">
            <v>0</v>
          </cell>
        </row>
        <row r="10640">
          <cell r="A10640">
            <v>47070</v>
          </cell>
          <cell r="B10640">
            <v>0</v>
          </cell>
        </row>
        <row r="10641">
          <cell r="A10641">
            <v>47071</v>
          </cell>
          <cell r="B10641">
            <v>0</v>
          </cell>
        </row>
        <row r="10642">
          <cell r="A10642">
            <v>47072</v>
          </cell>
          <cell r="B10642">
            <v>0</v>
          </cell>
        </row>
        <row r="10643">
          <cell r="A10643">
            <v>47073</v>
          </cell>
          <cell r="B10643">
            <v>0</v>
          </cell>
        </row>
        <row r="10644">
          <cell r="A10644">
            <v>47074</v>
          </cell>
          <cell r="B10644">
            <v>0</v>
          </cell>
        </row>
        <row r="10645">
          <cell r="A10645">
            <v>47075</v>
          </cell>
          <cell r="B10645">
            <v>0</v>
          </cell>
        </row>
        <row r="10646">
          <cell r="A10646">
            <v>47076</v>
          </cell>
          <cell r="B10646">
            <v>0</v>
          </cell>
        </row>
        <row r="10647">
          <cell r="A10647">
            <v>47077</v>
          </cell>
          <cell r="B10647">
            <v>0</v>
          </cell>
        </row>
        <row r="10648">
          <cell r="A10648">
            <v>47078</v>
          </cell>
          <cell r="B10648">
            <v>0</v>
          </cell>
        </row>
        <row r="10649">
          <cell r="A10649">
            <v>47079</v>
          </cell>
          <cell r="B10649">
            <v>0</v>
          </cell>
        </row>
        <row r="10650">
          <cell r="A10650">
            <v>47080</v>
          </cell>
          <cell r="B10650">
            <v>0</v>
          </cell>
        </row>
        <row r="10651">
          <cell r="A10651">
            <v>47081</v>
          </cell>
          <cell r="B10651">
            <v>0</v>
          </cell>
        </row>
        <row r="10652">
          <cell r="A10652">
            <v>47082</v>
          </cell>
          <cell r="B10652">
            <v>0</v>
          </cell>
        </row>
        <row r="10653">
          <cell r="A10653">
            <v>47083</v>
          </cell>
          <cell r="B10653">
            <v>0</v>
          </cell>
        </row>
        <row r="10654">
          <cell r="A10654">
            <v>47084</v>
          </cell>
          <cell r="B10654">
            <v>0</v>
          </cell>
        </row>
        <row r="10655">
          <cell r="A10655">
            <v>47085</v>
          </cell>
          <cell r="B10655">
            <v>0</v>
          </cell>
        </row>
        <row r="10656">
          <cell r="A10656">
            <v>47086</v>
          </cell>
          <cell r="B10656">
            <v>0</v>
          </cell>
        </row>
        <row r="10657">
          <cell r="A10657">
            <v>47087</v>
          </cell>
          <cell r="B10657">
            <v>0</v>
          </cell>
        </row>
        <row r="10658">
          <cell r="A10658">
            <v>47088</v>
          </cell>
          <cell r="B10658">
            <v>0</v>
          </cell>
        </row>
        <row r="10659">
          <cell r="A10659">
            <v>47089</v>
          </cell>
          <cell r="B10659">
            <v>0</v>
          </cell>
        </row>
        <row r="10660">
          <cell r="A10660">
            <v>47090</v>
          </cell>
          <cell r="B10660">
            <v>0</v>
          </cell>
        </row>
        <row r="10661">
          <cell r="A10661">
            <v>47091</v>
          </cell>
          <cell r="B10661">
            <v>0</v>
          </cell>
        </row>
        <row r="10662">
          <cell r="A10662">
            <v>47092</v>
          </cell>
          <cell r="B10662">
            <v>0</v>
          </cell>
        </row>
        <row r="10663">
          <cell r="A10663">
            <v>47093</v>
          </cell>
          <cell r="B10663">
            <v>0</v>
          </cell>
        </row>
        <row r="10664">
          <cell r="A10664">
            <v>47094</v>
          </cell>
          <cell r="B10664">
            <v>0</v>
          </cell>
        </row>
        <row r="10665">
          <cell r="A10665">
            <v>47095</v>
          </cell>
          <cell r="B10665">
            <v>0</v>
          </cell>
        </row>
        <row r="10666">
          <cell r="A10666">
            <v>47096</v>
          </cell>
          <cell r="B10666">
            <v>0</v>
          </cell>
        </row>
        <row r="10667">
          <cell r="A10667">
            <v>47097</v>
          </cell>
          <cell r="B10667">
            <v>0</v>
          </cell>
        </row>
        <row r="10668">
          <cell r="A10668">
            <v>47098</v>
          </cell>
          <cell r="B10668">
            <v>0</v>
          </cell>
        </row>
        <row r="10669">
          <cell r="A10669">
            <v>47099</v>
          </cell>
          <cell r="B10669">
            <v>0</v>
          </cell>
        </row>
        <row r="10670">
          <cell r="A10670">
            <v>47100</v>
          </cell>
          <cell r="B10670">
            <v>0</v>
          </cell>
        </row>
        <row r="10671">
          <cell r="A10671">
            <v>47101</v>
          </cell>
          <cell r="B10671">
            <v>0</v>
          </cell>
        </row>
        <row r="10672">
          <cell r="A10672">
            <v>47102</v>
          </cell>
          <cell r="B10672">
            <v>0</v>
          </cell>
        </row>
        <row r="10673">
          <cell r="A10673">
            <v>47103</v>
          </cell>
          <cell r="B10673">
            <v>0</v>
          </cell>
        </row>
        <row r="10674">
          <cell r="A10674">
            <v>47104</v>
          </cell>
          <cell r="B10674">
            <v>0</v>
          </cell>
        </row>
        <row r="10675">
          <cell r="A10675">
            <v>47105</v>
          </cell>
          <cell r="B10675">
            <v>0</v>
          </cell>
        </row>
        <row r="10676">
          <cell r="A10676">
            <v>47106</v>
          </cell>
          <cell r="B10676">
            <v>0</v>
          </cell>
        </row>
        <row r="10677">
          <cell r="A10677">
            <v>47107</v>
          </cell>
          <cell r="B10677">
            <v>0</v>
          </cell>
        </row>
        <row r="10678">
          <cell r="A10678">
            <v>47108</v>
          </cell>
          <cell r="B10678">
            <v>0</v>
          </cell>
        </row>
        <row r="10679">
          <cell r="A10679">
            <v>47109</v>
          </cell>
          <cell r="B10679">
            <v>0</v>
          </cell>
        </row>
        <row r="10680">
          <cell r="A10680">
            <v>47110</v>
          </cell>
          <cell r="B10680">
            <v>0</v>
          </cell>
        </row>
        <row r="10681">
          <cell r="A10681">
            <v>47111</v>
          </cell>
          <cell r="B10681">
            <v>0</v>
          </cell>
        </row>
        <row r="10682">
          <cell r="A10682">
            <v>47112</v>
          </cell>
          <cell r="B10682">
            <v>0</v>
          </cell>
        </row>
        <row r="10683">
          <cell r="A10683">
            <v>47113</v>
          </cell>
          <cell r="B10683">
            <v>0</v>
          </cell>
        </row>
        <row r="10684">
          <cell r="A10684">
            <v>47114</v>
          </cell>
          <cell r="B10684">
            <v>0</v>
          </cell>
        </row>
        <row r="10685">
          <cell r="A10685">
            <v>47115</v>
          </cell>
          <cell r="B10685">
            <v>0</v>
          </cell>
        </row>
        <row r="10686">
          <cell r="A10686">
            <v>47116</v>
          </cell>
          <cell r="B10686">
            <v>0</v>
          </cell>
        </row>
        <row r="10687">
          <cell r="A10687">
            <v>47117</v>
          </cell>
          <cell r="B10687">
            <v>0</v>
          </cell>
        </row>
        <row r="10688">
          <cell r="A10688">
            <v>47118</v>
          </cell>
          <cell r="B10688">
            <v>0</v>
          </cell>
        </row>
        <row r="10689">
          <cell r="A10689">
            <v>47119</v>
          </cell>
          <cell r="B10689">
            <v>0</v>
          </cell>
        </row>
        <row r="10690">
          <cell r="A10690">
            <v>47120</v>
          </cell>
          <cell r="B10690">
            <v>0</v>
          </cell>
        </row>
        <row r="10691">
          <cell r="A10691">
            <v>47121</v>
          </cell>
          <cell r="B10691">
            <v>0</v>
          </cell>
        </row>
        <row r="10692">
          <cell r="A10692">
            <v>47122</v>
          </cell>
          <cell r="B10692">
            <v>0</v>
          </cell>
        </row>
        <row r="10693">
          <cell r="A10693">
            <v>47123</v>
          </cell>
          <cell r="B10693">
            <v>0</v>
          </cell>
        </row>
        <row r="10694">
          <cell r="A10694">
            <v>47124</v>
          </cell>
          <cell r="B10694">
            <v>0</v>
          </cell>
        </row>
        <row r="10695">
          <cell r="A10695">
            <v>47125</v>
          </cell>
          <cell r="B10695">
            <v>0</v>
          </cell>
        </row>
        <row r="10696">
          <cell r="A10696">
            <v>47126</v>
          </cell>
          <cell r="B10696">
            <v>0</v>
          </cell>
        </row>
        <row r="10697">
          <cell r="A10697">
            <v>47127</v>
          </cell>
          <cell r="B10697">
            <v>0</v>
          </cell>
        </row>
        <row r="10698">
          <cell r="A10698">
            <v>47128</v>
          </cell>
          <cell r="B10698">
            <v>0</v>
          </cell>
        </row>
        <row r="10699">
          <cell r="A10699">
            <v>47129</v>
          </cell>
          <cell r="B10699">
            <v>0</v>
          </cell>
        </row>
        <row r="10700">
          <cell r="A10700">
            <v>47130</v>
          </cell>
          <cell r="B10700">
            <v>0</v>
          </cell>
        </row>
        <row r="10701">
          <cell r="A10701">
            <v>47131</v>
          </cell>
          <cell r="B10701">
            <v>0</v>
          </cell>
        </row>
        <row r="10702">
          <cell r="A10702">
            <v>47132</v>
          </cell>
          <cell r="B10702">
            <v>0</v>
          </cell>
        </row>
        <row r="10703">
          <cell r="A10703">
            <v>47133</v>
          </cell>
          <cell r="B10703">
            <v>0</v>
          </cell>
        </row>
        <row r="10704">
          <cell r="A10704">
            <v>47134</v>
          </cell>
          <cell r="B10704">
            <v>0</v>
          </cell>
        </row>
        <row r="10705">
          <cell r="A10705">
            <v>47135</v>
          </cell>
          <cell r="B10705">
            <v>0</v>
          </cell>
        </row>
        <row r="10706">
          <cell r="A10706">
            <v>47136</v>
          </cell>
          <cell r="B10706">
            <v>0</v>
          </cell>
        </row>
        <row r="10707">
          <cell r="A10707">
            <v>47137</v>
          </cell>
          <cell r="B10707">
            <v>0</v>
          </cell>
        </row>
        <row r="10708">
          <cell r="A10708">
            <v>47138</v>
          </cell>
          <cell r="B10708">
            <v>0</v>
          </cell>
        </row>
        <row r="10709">
          <cell r="A10709">
            <v>47139</v>
          </cell>
          <cell r="B10709">
            <v>0</v>
          </cell>
        </row>
        <row r="10710">
          <cell r="A10710">
            <v>47140</v>
          </cell>
          <cell r="B10710">
            <v>0</v>
          </cell>
        </row>
        <row r="10711">
          <cell r="A10711">
            <v>47141</v>
          </cell>
          <cell r="B10711">
            <v>0</v>
          </cell>
        </row>
        <row r="10712">
          <cell r="A10712">
            <v>47142</v>
          </cell>
          <cell r="B10712">
            <v>0</v>
          </cell>
        </row>
        <row r="10713">
          <cell r="A10713">
            <v>47143</v>
          </cell>
          <cell r="B10713">
            <v>0</v>
          </cell>
        </row>
        <row r="10714">
          <cell r="A10714">
            <v>47144</v>
          </cell>
          <cell r="B10714">
            <v>0</v>
          </cell>
        </row>
        <row r="10715">
          <cell r="A10715">
            <v>47145</v>
          </cell>
          <cell r="B10715">
            <v>0</v>
          </cell>
        </row>
        <row r="10716">
          <cell r="A10716">
            <v>47146</v>
          </cell>
          <cell r="B10716">
            <v>0</v>
          </cell>
        </row>
        <row r="10717">
          <cell r="A10717">
            <v>47147</v>
          </cell>
          <cell r="B10717">
            <v>0</v>
          </cell>
        </row>
        <row r="10718">
          <cell r="A10718">
            <v>47148</v>
          </cell>
          <cell r="B10718">
            <v>0</v>
          </cell>
        </row>
        <row r="10719">
          <cell r="A10719">
            <v>47149</v>
          </cell>
          <cell r="B10719">
            <v>0</v>
          </cell>
        </row>
        <row r="10720">
          <cell r="A10720">
            <v>47150</v>
          </cell>
          <cell r="B10720">
            <v>0</v>
          </cell>
        </row>
        <row r="10721">
          <cell r="A10721">
            <v>47151</v>
          </cell>
          <cell r="B10721">
            <v>0</v>
          </cell>
        </row>
        <row r="10722">
          <cell r="A10722">
            <v>47152</v>
          </cell>
          <cell r="B10722">
            <v>0</v>
          </cell>
        </row>
        <row r="10723">
          <cell r="A10723">
            <v>47153</v>
          </cell>
          <cell r="B10723">
            <v>0</v>
          </cell>
        </row>
        <row r="10724">
          <cell r="A10724">
            <v>47154</v>
          </cell>
          <cell r="B10724">
            <v>0</v>
          </cell>
        </row>
        <row r="10725">
          <cell r="A10725">
            <v>47155</v>
          </cell>
          <cell r="B10725">
            <v>0</v>
          </cell>
        </row>
        <row r="10726">
          <cell r="A10726">
            <v>47156</v>
          </cell>
          <cell r="B10726">
            <v>0</v>
          </cell>
        </row>
        <row r="10727">
          <cell r="A10727">
            <v>47157</v>
          </cell>
          <cell r="B10727">
            <v>0</v>
          </cell>
        </row>
        <row r="10728">
          <cell r="A10728">
            <v>47158</v>
          </cell>
          <cell r="B10728">
            <v>0</v>
          </cell>
        </row>
        <row r="10729">
          <cell r="A10729">
            <v>47159</v>
          </cell>
          <cell r="B10729">
            <v>0</v>
          </cell>
        </row>
        <row r="10730">
          <cell r="A10730">
            <v>47160</v>
          </cell>
          <cell r="B10730">
            <v>0</v>
          </cell>
        </row>
        <row r="10731">
          <cell r="A10731">
            <v>47161</v>
          </cell>
          <cell r="B10731">
            <v>0</v>
          </cell>
        </row>
        <row r="10732">
          <cell r="A10732">
            <v>47162</v>
          </cell>
          <cell r="B10732">
            <v>0</v>
          </cell>
        </row>
        <row r="10733">
          <cell r="A10733">
            <v>47163</v>
          </cell>
          <cell r="B10733">
            <v>0</v>
          </cell>
        </row>
        <row r="10734">
          <cell r="A10734">
            <v>47164</v>
          </cell>
          <cell r="B10734">
            <v>0</v>
          </cell>
        </row>
        <row r="10735">
          <cell r="A10735">
            <v>47165</v>
          </cell>
          <cell r="B10735">
            <v>0</v>
          </cell>
        </row>
        <row r="10736">
          <cell r="A10736">
            <v>47166</v>
          </cell>
          <cell r="B10736">
            <v>0</v>
          </cell>
        </row>
        <row r="10737">
          <cell r="A10737">
            <v>47167</v>
          </cell>
          <cell r="B10737">
            <v>0</v>
          </cell>
        </row>
        <row r="10738">
          <cell r="A10738">
            <v>47168</v>
          </cell>
          <cell r="B10738">
            <v>0</v>
          </cell>
        </row>
        <row r="10739">
          <cell r="A10739">
            <v>47169</v>
          </cell>
          <cell r="B10739">
            <v>0</v>
          </cell>
        </row>
        <row r="10740">
          <cell r="A10740">
            <v>47170</v>
          </cell>
          <cell r="B10740">
            <v>0</v>
          </cell>
        </row>
        <row r="10741">
          <cell r="A10741">
            <v>47171</v>
          </cell>
          <cell r="B10741">
            <v>0</v>
          </cell>
        </row>
        <row r="10742">
          <cell r="A10742">
            <v>47172</v>
          </cell>
          <cell r="B10742">
            <v>0</v>
          </cell>
        </row>
        <row r="10743">
          <cell r="A10743">
            <v>47173</v>
          </cell>
          <cell r="B10743">
            <v>0</v>
          </cell>
        </row>
        <row r="10744">
          <cell r="A10744">
            <v>47174</v>
          </cell>
          <cell r="B10744">
            <v>0</v>
          </cell>
        </row>
        <row r="10745">
          <cell r="A10745">
            <v>47175</v>
          </cell>
          <cell r="B10745">
            <v>0</v>
          </cell>
        </row>
        <row r="10746">
          <cell r="A10746">
            <v>47176</v>
          </cell>
          <cell r="B10746">
            <v>0</v>
          </cell>
        </row>
        <row r="10747">
          <cell r="A10747">
            <v>47177</v>
          </cell>
          <cell r="B10747">
            <v>0</v>
          </cell>
        </row>
        <row r="10748">
          <cell r="A10748">
            <v>47178</v>
          </cell>
          <cell r="B10748">
            <v>0</v>
          </cell>
        </row>
        <row r="10749">
          <cell r="A10749">
            <v>47179</v>
          </cell>
          <cell r="B10749">
            <v>0</v>
          </cell>
        </row>
        <row r="10750">
          <cell r="A10750">
            <v>47180</v>
          </cell>
          <cell r="B10750">
            <v>0</v>
          </cell>
        </row>
        <row r="10751">
          <cell r="A10751">
            <v>47181</v>
          </cell>
          <cell r="B10751">
            <v>0</v>
          </cell>
        </row>
        <row r="10752">
          <cell r="A10752">
            <v>47182</v>
          </cell>
          <cell r="B10752">
            <v>0</v>
          </cell>
        </row>
        <row r="10753">
          <cell r="A10753">
            <v>47183</v>
          </cell>
          <cell r="B10753">
            <v>0</v>
          </cell>
        </row>
        <row r="10754">
          <cell r="A10754">
            <v>47184</v>
          </cell>
          <cell r="B10754">
            <v>0</v>
          </cell>
        </row>
        <row r="10755">
          <cell r="A10755">
            <v>47185</v>
          </cell>
          <cell r="B10755">
            <v>0</v>
          </cell>
        </row>
        <row r="10756">
          <cell r="A10756">
            <v>47186</v>
          </cell>
          <cell r="B10756">
            <v>0</v>
          </cell>
        </row>
        <row r="10757">
          <cell r="A10757">
            <v>47187</v>
          </cell>
          <cell r="B10757">
            <v>0</v>
          </cell>
        </row>
        <row r="10758">
          <cell r="A10758">
            <v>47188</v>
          </cell>
          <cell r="B10758">
            <v>0</v>
          </cell>
        </row>
        <row r="10759">
          <cell r="A10759">
            <v>47189</v>
          </cell>
          <cell r="B10759">
            <v>0</v>
          </cell>
        </row>
        <row r="10760">
          <cell r="A10760">
            <v>47190</v>
          </cell>
          <cell r="B10760">
            <v>0</v>
          </cell>
        </row>
        <row r="10761">
          <cell r="A10761">
            <v>47191</v>
          </cell>
          <cell r="B10761">
            <v>0</v>
          </cell>
        </row>
        <row r="10762">
          <cell r="A10762">
            <v>47192</v>
          </cell>
          <cell r="B10762">
            <v>0</v>
          </cell>
        </row>
        <row r="10763">
          <cell r="A10763">
            <v>47193</v>
          </cell>
          <cell r="B10763">
            <v>0</v>
          </cell>
        </row>
        <row r="10764">
          <cell r="A10764">
            <v>47194</v>
          </cell>
          <cell r="B10764">
            <v>0</v>
          </cell>
        </row>
        <row r="10765">
          <cell r="A10765">
            <v>47195</v>
          </cell>
          <cell r="B10765">
            <v>0</v>
          </cell>
        </row>
        <row r="10766">
          <cell r="A10766">
            <v>47196</v>
          </cell>
          <cell r="B10766">
            <v>0</v>
          </cell>
        </row>
        <row r="10767">
          <cell r="A10767">
            <v>47197</v>
          </cell>
          <cell r="B10767">
            <v>0</v>
          </cell>
        </row>
        <row r="10768">
          <cell r="A10768">
            <v>47198</v>
          </cell>
          <cell r="B10768">
            <v>0</v>
          </cell>
        </row>
        <row r="10769">
          <cell r="A10769">
            <v>47199</v>
          </cell>
          <cell r="B10769">
            <v>0</v>
          </cell>
        </row>
        <row r="10770">
          <cell r="A10770">
            <v>47200</v>
          </cell>
          <cell r="B10770">
            <v>0</v>
          </cell>
        </row>
        <row r="10771">
          <cell r="A10771">
            <v>47201</v>
          </cell>
          <cell r="B10771">
            <v>0</v>
          </cell>
        </row>
        <row r="10772">
          <cell r="A10772">
            <v>47202</v>
          </cell>
          <cell r="B10772">
            <v>0</v>
          </cell>
        </row>
        <row r="10773">
          <cell r="A10773">
            <v>47203</v>
          </cell>
          <cell r="B10773">
            <v>0</v>
          </cell>
        </row>
        <row r="10774">
          <cell r="A10774">
            <v>47204</v>
          </cell>
          <cell r="B10774">
            <v>0</v>
          </cell>
        </row>
        <row r="10775">
          <cell r="A10775">
            <v>47205</v>
          </cell>
          <cell r="B10775">
            <v>0</v>
          </cell>
        </row>
        <row r="10776">
          <cell r="A10776">
            <v>47206</v>
          </cell>
          <cell r="B10776">
            <v>0</v>
          </cell>
        </row>
        <row r="10777">
          <cell r="A10777">
            <v>47207</v>
          </cell>
          <cell r="B10777">
            <v>0</v>
          </cell>
        </row>
        <row r="10778">
          <cell r="A10778">
            <v>47208</v>
          </cell>
          <cell r="B10778">
            <v>0</v>
          </cell>
        </row>
        <row r="10779">
          <cell r="A10779">
            <v>47209</v>
          </cell>
          <cell r="B10779">
            <v>0</v>
          </cell>
        </row>
        <row r="10780">
          <cell r="A10780">
            <v>47210</v>
          </cell>
          <cell r="B10780">
            <v>0</v>
          </cell>
        </row>
        <row r="10781">
          <cell r="A10781">
            <v>47211</v>
          </cell>
          <cell r="B10781">
            <v>0</v>
          </cell>
        </row>
        <row r="10782">
          <cell r="A10782">
            <v>47212</v>
          </cell>
          <cell r="B10782">
            <v>0</v>
          </cell>
        </row>
        <row r="10783">
          <cell r="A10783">
            <v>47213</v>
          </cell>
          <cell r="B10783">
            <v>0</v>
          </cell>
        </row>
        <row r="10784">
          <cell r="A10784">
            <v>47214</v>
          </cell>
          <cell r="B10784">
            <v>0</v>
          </cell>
        </row>
        <row r="10785">
          <cell r="A10785">
            <v>47215</v>
          </cell>
          <cell r="B10785">
            <v>0</v>
          </cell>
        </row>
        <row r="10786">
          <cell r="A10786">
            <v>47216</v>
          </cell>
          <cell r="B10786">
            <v>0</v>
          </cell>
        </row>
        <row r="10787">
          <cell r="A10787">
            <v>47217</v>
          </cell>
          <cell r="B10787">
            <v>0</v>
          </cell>
        </row>
        <row r="10788">
          <cell r="A10788">
            <v>47218</v>
          </cell>
          <cell r="B10788">
            <v>0</v>
          </cell>
        </row>
        <row r="10789">
          <cell r="A10789">
            <v>47219</v>
          </cell>
          <cell r="B10789">
            <v>0</v>
          </cell>
        </row>
        <row r="10790">
          <cell r="A10790">
            <v>47220</v>
          </cell>
          <cell r="B10790">
            <v>0</v>
          </cell>
        </row>
        <row r="10791">
          <cell r="A10791">
            <v>47221</v>
          </cell>
          <cell r="B10791">
            <v>0</v>
          </cell>
        </row>
        <row r="10792">
          <cell r="A10792">
            <v>47222</v>
          </cell>
          <cell r="B10792">
            <v>0</v>
          </cell>
        </row>
        <row r="10793">
          <cell r="A10793">
            <v>47223</v>
          </cell>
          <cell r="B10793">
            <v>0</v>
          </cell>
        </row>
        <row r="10794">
          <cell r="A10794">
            <v>47224</v>
          </cell>
          <cell r="B10794">
            <v>0</v>
          </cell>
        </row>
        <row r="10795">
          <cell r="A10795">
            <v>47225</v>
          </cell>
          <cell r="B10795">
            <v>0</v>
          </cell>
        </row>
        <row r="10796">
          <cell r="A10796">
            <v>47226</v>
          </cell>
          <cell r="B10796">
            <v>0</v>
          </cell>
        </row>
        <row r="10797">
          <cell r="A10797">
            <v>47227</v>
          </cell>
          <cell r="B10797">
            <v>0</v>
          </cell>
        </row>
        <row r="10798">
          <cell r="A10798">
            <v>47228</v>
          </cell>
          <cell r="B10798">
            <v>0</v>
          </cell>
        </row>
        <row r="10799">
          <cell r="A10799">
            <v>47229</v>
          </cell>
          <cell r="B10799">
            <v>0</v>
          </cell>
        </row>
        <row r="10800">
          <cell r="A10800">
            <v>47230</v>
          </cell>
          <cell r="B10800">
            <v>0</v>
          </cell>
        </row>
        <row r="10801">
          <cell r="A10801">
            <v>47231</v>
          </cell>
          <cell r="B10801">
            <v>0</v>
          </cell>
        </row>
        <row r="10802">
          <cell r="A10802">
            <v>47232</v>
          </cell>
          <cell r="B10802">
            <v>0</v>
          </cell>
        </row>
        <row r="10803">
          <cell r="A10803">
            <v>47233</v>
          </cell>
          <cell r="B10803">
            <v>0</v>
          </cell>
        </row>
        <row r="10804">
          <cell r="A10804">
            <v>47234</v>
          </cell>
          <cell r="B10804">
            <v>0</v>
          </cell>
        </row>
        <row r="10805">
          <cell r="A10805">
            <v>47235</v>
          </cell>
          <cell r="B10805">
            <v>0</v>
          </cell>
        </row>
        <row r="10806">
          <cell r="A10806">
            <v>47236</v>
          </cell>
          <cell r="B10806">
            <v>0</v>
          </cell>
        </row>
        <row r="10807">
          <cell r="A10807">
            <v>47237</v>
          </cell>
          <cell r="B10807">
            <v>0</v>
          </cell>
        </row>
        <row r="10808">
          <cell r="A10808">
            <v>47238</v>
          </cell>
          <cell r="B10808">
            <v>0</v>
          </cell>
        </row>
        <row r="10809">
          <cell r="A10809">
            <v>47239</v>
          </cell>
          <cell r="B10809">
            <v>0</v>
          </cell>
        </row>
        <row r="10810">
          <cell r="A10810">
            <v>47240</v>
          </cell>
          <cell r="B10810">
            <v>0</v>
          </cell>
        </row>
        <row r="10811">
          <cell r="A10811">
            <v>47241</v>
          </cell>
          <cell r="B10811">
            <v>0</v>
          </cell>
        </row>
        <row r="10812">
          <cell r="A10812">
            <v>47242</v>
          </cell>
          <cell r="B10812">
            <v>0</v>
          </cell>
        </row>
        <row r="10813">
          <cell r="A10813">
            <v>47243</v>
          </cell>
          <cell r="B10813">
            <v>0</v>
          </cell>
        </row>
        <row r="10814">
          <cell r="A10814">
            <v>47244</v>
          </cell>
          <cell r="B10814">
            <v>0</v>
          </cell>
        </row>
        <row r="10815">
          <cell r="A10815">
            <v>47245</v>
          </cell>
          <cell r="B10815">
            <v>0</v>
          </cell>
        </row>
        <row r="10816">
          <cell r="A10816">
            <v>47246</v>
          </cell>
          <cell r="B10816">
            <v>0</v>
          </cell>
        </row>
        <row r="10817">
          <cell r="A10817">
            <v>47247</v>
          </cell>
          <cell r="B10817">
            <v>0</v>
          </cell>
        </row>
        <row r="10818">
          <cell r="A10818">
            <v>47248</v>
          </cell>
          <cell r="B10818">
            <v>0</v>
          </cell>
        </row>
        <row r="10819">
          <cell r="A10819">
            <v>47249</v>
          </cell>
          <cell r="B10819">
            <v>0</v>
          </cell>
        </row>
        <row r="10820">
          <cell r="A10820">
            <v>47250</v>
          </cell>
          <cell r="B10820">
            <v>0</v>
          </cell>
        </row>
        <row r="10821">
          <cell r="A10821">
            <v>47251</v>
          </cell>
          <cell r="B10821">
            <v>0</v>
          </cell>
        </row>
        <row r="10822">
          <cell r="A10822">
            <v>47252</v>
          </cell>
          <cell r="B10822">
            <v>0</v>
          </cell>
        </row>
        <row r="10823">
          <cell r="A10823">
            <v>47253</v>
          </cell>
          <cell r="B10823">
            <v>0</v>
          </cell>
        </row>
        <row r="10824">
          <cell r="A10824">
            <v>47254</v>
          </cell>
          <cell r="B10824">
            <v>0</v>
          </cell>
        </row>
        <row r="10825">
          <cell r="A10825">
            <v>47255</v>
          </cell>
          <cell r="B10825">
            <v>0</v>
          </cell>
        </row>
        <row r="10826">
          <cell r="A10826">
            <v>47256</v>
          </cell>
          <cell r="B10826">
            <v>0</v>
          </cell>
        </row>
        <row r="10827">
          <cell r="A10827">
            <v>47257</v>
          </cell>
          <cell r="B10827">
            <v>0</v>
          </cell>
        </row>
        <row r="10828">
          <cell r="A10828">
            <v>47258</v>
          </cell>
          <cell r="B10828">
            <v>0</v>
          </cell>
        </row>
        <row r="10829">
          <cell r="A10829">
            <v>47259</v>
          </cell>
          <cell r="B10829">
            <v>0</v>
          </cell>
        </row>
        <row r="10830">
          <cell r="A10830">
            <v>47260</v>
          </cell>
          <cell r="B10830">
            <v>0</v>
          </cell>
        </row>
        <row r="10831">
          <cell r="A10831">
            <v>47261</v>
          </cell>
          <cell r="B10831">
            <v>0</v>
          </cell>
        </row>
        <row r="10832">
          <cell r="A10832">
            <v>47262</v>
          </cell>
          <cell r="B10832">
            <v>0</v>
          </cell>
        </row>
        <row r="10833">
          <cell r="A10833">
            <v>47263</v>
          </cell>
          <cell r="B10833">
            <v>0</v>
          </cell>
        </row>
        <row r="10834">
          <cell r="A10834">
            <v>47264</v>
          </cell>
          <cell r="B10834">
            <v>0</v>
          </cell>
        </row>
        <row r="10835">
          <cell r="A10835">
            <v>47265</v>
          </cell>
          <cell r="B10835">
            <v>0</v>
          </cell>
        </row>
        <row r="10836">
          <cell r="A10836">
            <v>47266</v>
          </cell>
          <cell r="B10836">
            <v>0</v>
          </cell>
        </row>
        <row r="10837">
          <cell r="A10837">
            <v>47267</v>
          </cell>
          <cell r="B10837">
            <v>0</v>
          </cell>
        </row>
        <row r="10838">
          <cell r="A10838">
            <v>47268</v>
          </cell>
          <cell r="B10838">
            <v>0</v>
          </cell>
        </row>
        <row r="10839">
          <cell r="A10839">
            <v>47269</v>
          </cell>
          <cell r="B10839">
            <v>0</v>
          </cell>
        </row>
        <row r="10840">
          <cell r="A10840">
            <v>47270</v>
          </cell>
          <cell r="B10840">
            <v>0</v>
          </cell>
        </row>
        <row r="10841">
          <cell r="A10841">
            <v>47271</v>
          </cell>
          <cell r="B10841">
            <v>0</v>
          </cell>
        </row>
        <row r="10842">
          <cell r="A10842">
            <v>47272</v>
          </cell>
          <cell r="B10842">
            <v>0</v>
          </cell>
        </row>
        <row r="10843">
          <cell r="A10843">
            <v>47273</v>
          </cell>
          <cell r="B10843">
            <v>0</v>
          </cell>
        </row>
        <row r="10844">
          <cell r="A10844">
            <v>47274</v>
          </cell>
          <cell r="B10844">
            <v>0</v>
          </cell>
        </row>
        <row r="10845">
          <cell r="A10845">
            <v>47275</v>
          </cell>
          <cell r="B10845">
            <v>0</v>
          </cell>
        </row>
        <row r="10846">
          <cell r="A10846">
            <v>47276</v>
          </cell>
          <cell r="B10846">
            <v>0</v>
          </cell>
        </row>
        <row r="10847">
          <cell r="A10847">
            <v>47277</v>
          </cell>
          <cell r="B10847">
            <v>0</v>
          </cell>
        </row>
        <row r="10848">
          <cell r="A10848">
            <v>47278</v>
          </cell>
          <cell r="B10848">
            <v>0</v>
          </cell>
        </row>
        <row r="10849">
          <cell r="A10849">
            <v>47279</v>
          </cell>
          <cell r="B10849">
            <v>0</v>
          </cell>
        </row>
        <row r="10850">
          <cell r="A10850">
            <v>47280</v>
          </cell>
          <cell r="B10850">
            <v>0</v>
          </cell>
        </row>
        <row r="10851">
          <cell r="A10851">
            <v>47281</v>
          </cell>
          <cell r="B10851">
            <v>0</v>
          </cell>
        </row>
        <row r="10852">
          <cell r="A10852">
            <v>47282</v>
          </cell>
          <cell r="B10852">
            <v>0</v>
          </cell>
        </row>
        <row r="10853">
          <cell r="A10853">
            <v>47283</v>
          </cell>
          <cell r="B10853">
            <v>0</v>
          </cell>
        </row>
        <row r="10854">
          <cell r="A10854">
            <v>47284</v>
          </cell>
          <cell r="B10854">
            <v>0</v>
          </cell>
        </row>
        <row r="10855">
          <cell r="A10855">
            <v>47285</v>
          </cell>
          <cell r="B10855">
            <v>0</v>
          </cell>
        </row>
        <row r="10856">
          <cell r="A10856">
            <v>47286</v>
          </cell>
          <cell r="B10856">
            <v>0</v>
          </cell>
        </row>
        <row r="10857">
          <cell r="A10857">
            <v>47287</v>
          </cell>
          <cell r="B10857">
            <v>0</v>
          </cell>
        </row>
        <row r="10858">
          <cell r="A10858">
            <v>47288</v>
          </cell>
          <cell r="B10858">
            <v>0</v>
          </cell>
        </row>
        <row r="10859">
          <cell r="A10859">
            <v>47289</v>
          </cell>
          <cell r="B10859">
            <v>0</v>
          </cell>
        </row>
        <row r="10860">
          <cell r="A10860">
            <v>47290</v>
          </cell>
          <cell r="B10860">
            <v>0</v>
          </cell>
        </row>
        <row r="10861">
          <cell r="A10861">
            <v>47291</v>
          </cell>
          <cell r="B10861">
            <v>0</v>
          </cell>
        </row>
        <row r="10862">
          <cell r="A10862">
            <v>47292</v>
          </cell>
          <cell r="B10862">
            <v>0</v>
          </cell>
        </row>
        <row r="10863">
          <cell r="A10863">
            <v>47293</v>
          </cell>
          <cell r="B10863">
            <v>0</v>
          </cell>
        </row>
        <row r="10864">
          <cell r="A10864">
            <v>47294</v>
          </cell>
          <cell r="B10864">
            <v>0</v>
          </cell>
        </row>
        <row r="10865">
          <cell r="A10865">
            <v>47295</v>
          </cell>
          <cell r="B10865">
            <v>0</v>
          </cell>
        </row>
        <row r="10866">
          <cell r="A10866">
            <v>47296</v>
          </cell>
          <cell r="B10866">
            <v>0</v>
          </cell>
        </row>
        <row r="10867">
          <cell r="A10867">
            <v>47297</v>
          </cell>
          <cell r="B10867">
            <v>0</v>
          </cell>
        </row>
        <row r="10868">
          <cell r="A10868">
            <v>47298</v>
          </cell>
          <cell r="B10868">
            <v>0</v>
          </cell>
        </row>
        <row r="10869">
          <cell r="A10869">
            <v>47299</v>
          </cell>
          <cell r="B10869">
            <v>0</v>
          </cell>
        </row>
        <row r="10870">
          <cell r="A10870">
            <v>47300</v>
          </cell>
          <cell r="B10870">
            <v>0</v>
          </cell>
        </row>
        <row r="10871">
          <cell r="A10871">
            <v>47301</v>
          </cell>
          <cell r="B10871">
            <v>0</v>
          </cell>
        </row>
        <row r="10872">
          <cell r="A10872">
            <v>47302</v>
          </cell>
          <cell r="B10872">
            <v>0</v>
          </cell>
        </row>
        <row r="10873">
          <cell r="A10873">
            <v>47303</v>
          </cell>
          <cell r="B10873">
            <v>0</v>
          </cell>
        </row>
        <row r="10874">
          <cell r="A10874">
            <v>47304</v>
          </cell>
          <cell r="B10874">
            <v>0</v>
          </cell>
        </row>
        <row r="10875">
          <cell r="A10875">
            <v>47305</v>
          </cell>
          <cell r="B10875">
            <v>0</v>
          </cell>
        </row>
        <row r="10876">
          <cell r="A10876">
            <v>47306</v>
          </cell>
          <cell r="B10876">
            <v>0</v>
          </cell>
        </row>
        <row r="10877">
          <cell r="A10877">
            <v>47307</v>
          </cell>
          <cell r="B10877">
            <v>0</v>
          </cell>
        </row>
        <row r="10878">
          <cell r="A10878">
            <v>47308</v>
          </cell>
          <cell r="B10878">
            <v>0</v>
          </cell>
        </row>
        <row r="10879">
          <cell r="A10879">
            <v>47309</v>
          </cell>
          <cell r="B10879">
            <v>0</v>
          </cell>
        </row>
        <row r="10880">
          <cell r="A10880">
            <v>47310</v>
          </cell>
          <cell r="B10880">
            <v>0</v>
          </cell>
        </row>
        <row r="10881">
          <cell r="A10881">
            <v>47311</v>
          </cell>
          <cell r="B10881">
            <v>0</v>
          </cell>
        </row>
        <row r="10882">
          <cell r="A10882">
            <v>47312</v>
          </cell>
          <cell r="B10882">
            <v>0</v>
          </cell>
        </row>
        <row r="10883">
          <cell r="A10883">
            <v>47313</v>
          </cell>
          <cell r="B10883">
            <v>0</v>
          </cell>
        </row>
        <row r="10884">
          <cell r="A10884">
            <v>47314</v>
          </cell>
          <cell r="B10884">
            <v>0</v>
          </cell>
        </row>
        <row r="10885">
          <cell r="A10885">
            <v>47315</v>
          </cell>
          <cell r="B10885">
            <v>0</v>
          </cell>
        </row>
        <row r="10886">
          <cell r="A10886">
            <v>47316</v>
          </cell>
          <cell r="B10886">
            <v>0</v>
          </cell>
        </row>
        <row r="10887">
          <cell r="A10887">
            <v>47317</v>
          </cell>
          <cell r="B10887">
            <v>0</v>
          </cell>
        </row>
        <row r="10888">
          <cell r="A10888">
            <v>47318</v>
          </cell>
          <cell r="B10888">
            <v>0</v>
          </cell>
        </row>
        <row r="10889">
          <cell r="A10889">
            <v>47319</v>
          </cell>
          <cell r="B10889">
            <v>0</v>
          </cell>
        </row>
        <row r="10890">
          <cell r="A10890">
            <v>47320</v>
          </cell>
          <cell r="B10890">
            <v>0</v>
          </cell>
        </row>
        <row r="10891">
          <cell r="A10891">
            <v>47321</v>
          </cell>
          <cell r="B10891">
            <v>0</v>
          </cell>
        </row>
        <row r="10892">
          <cell r="A10892">
            <v>47322</v>
          </cell>
          <cell r="B10892">
            <v>0</v>
          </cell>
        </row>
        <row r="10893">
          <cell r="A10893">
            <v>47323</v>
          </cell>
          <cell r="B10893">
            <v>0</v>
          </cell>
        </row>
        <row r="10894">
          <cell r="A10894">
            <v>47324</v>
          </cell>
          <cell r="B10894">
            <v>0</v>
          </cell>
        </row>
        <row r="10895">
          <cell r="A10895">
            <v>47325</v>
          </cell>
          <cell r="B10895">
            <v>0</v>
          </cell>
        </row>
        <row r="10896">
          <cell r="A10896">
            <v>47326</v>
          </cell>
          <cell r="B10896">
            <v>0</v>
          </cell>
        </row>
        <row r="10897">
          <cell r="A10897">
            <v>47327</v>
          </cell>
          <cell r="B10897">
            <v>0</v>
          </cell>
        </row>
        <row r="10898">
          <cell r="A10898">
            <v>47328</v>
          </cell>
          <cell r="B10898">
            <v>0</v>
          </cell>
        </row>
        <row r="10899">
          <cell r="A10899">
            <v>47329</v>
          </cell>
          <cell r="B10899">
            <v>0</v>
          </cell>
        </row>
        <row r="10900">
          <cell r="A10900">
            <v>47330</v>
          </cell>
          <cell r="B10900">
            <v>0</v>
          </cell>
        </row>
        <row r="10901">
          <cell r="A10901">
            <v>47331</v>
          </cell>
          <cell r="B10901">
            <v>0</v>
          </cell>
        </row>
        <row r="10902">
          <cell r="A10902">
            <v>47332</v>
          </cell>
          <cell r="B10902">
            <v>0</v>
          </cell>
        </row>
        <row r="10903">
          <cell r="A10903">
            <v>47333</v>
          </cell>
          <cell r="B10903">
            <v>0</v>
          </cell>
        </row>
        <row r="10904">
          <cell r="A10904">
            <v>47334</v>
          </cell>
          <cell r="B10904">
            <v>0</v>
          </cell>
        </row>
        <row r="10905">
          <cell r="A10905">
            <v>47335</v>
          </cell>
          <cell r="B10905">
            <v>0</v>
          </cell>
        </row>
        <row r="10906">
          <cell r="A10906">
            <v>47336</v>
          </cell>
          <cell r="B10906">
            <v>0</v>
          </cell>
        </row>
        <row r="10907">
          <cell r="A10907">
            <v>47337</v>
          </cell>
          <cell r="B10907">
            <v>0</v>
          </cell>
        </row>
        <row r="10908">
          <cell r="A10908">
            <v>47338</v>
          </cell>
          <cell r="B10908">
            <v>0</v>
          </cell>
        </row>
        <row r="10909">
          <cell r="A10909">
            <v>47339</v>
          </cell>
          <cell r="B10909">
            <v>0</v>
          </cell>
        </row>
        <row r="10910">
          <cell r="A10910">
            <v>47340</v>
          </cell>
          <cell r="B10910">
            <v>0</v>
          </cell>
        </row>
        <row r="10911">
          <cell r="A10911">
            <v>47341</v>
          </cell>
          <cell r="B10911">
            <v>0</v>
          </cell>
        </row>
        <row r="10912">
          <cell r="A10912">
            <v>47342</v>
          </cell>
          <cell r="B10912">
            <v>0</v>
          </cell>
        </row>
        <row r="10913">
          <cell r="A10913">
            <v>47343</v>
          </cell>
          <cell r="B10913">
            <v>0</v>
          </cell>
        </row>
        <row r="10914">
          <cell r="A10914">
            <v>47344</v>
          </cell>
          <cell r="B10914">
            <v>0</v>
          </cell>
        </row>
        <row r="10915">
          <cell r="A10915">
            <v>47345</v>
          </cell>
          <cell r="B10915">
            <v>0</v>
          </cell>
        </row>
        <row r="10916">
          <cell r="A10916">
            <v>47346</v>
          </cell>
          <cell r="B10916">
            <v>0</v>
          </cell>
        </row>
        <row r="10917">
          <cell r="A10917">
            <v>47347</v>
          </cell>
          <cell r="B10917">
            <v>0</v>
          </cell>
        </row>
        <row r="10918">
          <cell r="A10918">
            <v>47348</v>
          </cell>
          <cell r="B10918">
            <v>0</v>
          </cell>
        </row>
        <row r="10919">
          <cell r="A10919">
            <v>47349</v>
          </cell>
          <cell r="B10919">
            <v>0</v>
          </cell>
        </row>
        <row r="10920">
          <cell r="A10920">
            <v>47350</v>
          </cell>
          <cell r="B10920">
            <v>0</v>
          </cell>
        </row>
        <row r="10921">
          <cell r="A10921">
            <v>47351</v>
          </cell>
          <cell r="B10921">
            <v>0</v>
          </cell>
        </row>
        <row r="10922">
          <cell r="A10922">
            <v>47352</v>
          </cell>
          <cell r="B10922">
            <v>0</v>
          </cell>
        </row>
        <row r="10923">
          <cell r="A10923">
            <v>47353</v>
          </cell>
          <cell r="B10923">
            <v>0</v>
          </cell>
        </row>
        <row r="10924">
          <cell r="A10924">
            <v>47354</v>
          </cell>
          <cell r="B10924">
            <v>0</v>
          </cell>
        </row>
        <row r="10925">
          <cell r="A10925">
            <v>47355</v>
          </cell>
          <cell r="B10925">
            <v>0</v>
          </cell>
        </row>
        <row r="10926">
          <cell r="A10926">
            <v>47356</v>
          </cell>
          <cell r="B10926">
            <v>0</v>
          </cell>
        </row>
        <row r="10927">
          <cell r="A10927">
            <v>47357</v>
          </cell>
          <cell r="B10927">
            <v>0</v>
          </cell>
        </row>
        <row r="10928">
          <cell r="A10928">
            <v>47358</v>
          </cell>
          <cell r="B10928">
            <v>0</v>
          </cell>
        </row>
        <row r="10929">
          <cell r="A10929">
            <v>47359</v>
          </cell>
          <cell r="B10929">
            <v>0</v>
          </cell>
        </row>
        <row r="10930">
          <cell r="A10930">
            <v>47360</v>
          </cell>
          <cell r="B10930">
            <v>0</v>
          </cell>
        </row>
        <row r="10931">
          <cell r="A10931">
            <v>47361</v>
          </cell>
          <cell r="B10931">
            <v>0</v>
          </cell>
        </row>
        <row r="10932">
          <cell r="A10932">
            <v>47362</v>
          </cell>
          <cell r="B10932">
            <v>0</v>
          </cell>
        </row>
        <row r="10933">
          <cell r="A10933">
            <v>47363</v>
          </cell>
          <cell r="B10933">
            <v>0</v>
          </cell>
        </row>
        <row r="10934">
          <cell r="A10934">
            <v>47364</v>
          </cell>
          <cell r="B10934">
            <v>0</v>
          </cell>
        </row>
        <row r="10935">
          <cell r="A10935">
            <v>47365</v>
          </cell>
          <cell r="B10935">
            <v>0</v>
          </cell>
        </row>
        <row r="10936">
          <cell r="A10936">
            <v>47366</v>
          </cell>
          <cell r="B10936">
            <v>0</v>
          </cell>
        </row>
        <row r="10937">
          <cell r="A10937">
            <v>47367</v>
          </cell>
          <cell r="B10937">
            <v>0</v>
          </cell>
        </row>
        <row r="10938">
          <cell r="A10938">
            <v>47368</v>
          </cell>
          <cell r="B10938">
            <v>0</v>
          </cell>
        </row>
        <row r="10939">
          <cell r="A10939">
            <v>47369</v>
          </cell>
          <cell r="B10939">
            <v>0</v>
          </cell>
        </row>
        <row r="10940">
          <cell r="A10940">
            <v>47370</v>
          </cell>
          <cell r="B10940">
            <v>0</v>
          </cell>
        </row>
        <row r="10941">
          <cell r="A10941">
            <v>47371</v>
          </cell>
          <cell r="B10941">
            <v>0</v>
          </cell>
        </row>
        <row r="10942">
          <cell r="A10942">
            <v>47372</v>
          </cell>
          <cell r="B10942">
            <v>0</v>
          </cell>
        </row>
        <row r="10943">
          <cell r="A10943">
            <v>47373</v>
          </cell>
          <cell r="B10943">
            <v>0</v>
          </cell>
        </row>
        <row r="10944">
          <cell r="A10944">
            <v>47374</v>
          </cell>
          <cell r="B10944">
            <v>0</v>
          </cell>
        </row>
        <row r="10945">
          <cell r="A10945">
            <v>47375</v>
          </cell>
          <cell r="B10945">
            <v>0</v>
          </cell>
        </row>
        <row r="10946">
          <cell r="A10946">
            <v>47376</v>
          </cell>
          <cell r="B10946">
            <v>0</v>
          </cell>
        </row>
        <row r="10947">
          <cell r="A10947">
            <v>47377</v>
          </cell>
          <cell r="B10947">
            <v>0</v>
          </cell>
        </row>
        <row r="10948">
          <cell r="A10948">
            <v>47378</v>
          </cell>
          <cell r="B10948">
            <v>0</v>
          </cell>
        </row>
        <row r="10949">
          <cell r="A10949">
            <v>47379</v>
          </cell>
          <cell r="B10949">
            <v>0</v>
          </cell>
        </row>
        <row r="10950">
          <cell r="A10950">
            <v>47380</v>
          </cell>
          <cell r="B10950">
            <v>0</v>
          </cell>
        </row>
        <row r="10951">
          <cell r="A10951">
            <v>47381</v>
          </cell>
          <cell r="B10951">
            <v>0</v>
          </cell>
        </row>
        <row r="10952">
          <cell r="A10952">
            <v>47382</v>
          </cell>
          <cell r="B10952">
            <v>0</v>
          </cell>
        </row>
        <row r="10953">
          <cell r="A10953">
            <v>47383</v>
          </cell>
          <cell r="B10953">
            <v>0</v>
          </cell>
        </row>
        <row r="10954">
          <cell r="A10954">
            <v>47384</v>
          </cell>
          <cell r="B10954">
            <v>0</v>
          </cell>
        </row>
        <row r="10955">
          <cell r="A10955">
            <v>47385</v>
          </cell>
          <cell r="B10955">
            <v>0</v>
          </cell>
        </row>
        <row r="10956">
          <cell r="A10956">
            <v>47386</v>
          </cell>
          <cell r="B10956">
            <v>0</v>
          </cell>
        </row>
        <row r="10957">
          <cell r="A10957">
            <v>47387</v>
          </cell>
          <cell r="B10957">
            <v>0</v>
          </cell>
        </row>
        <row r="10958">
          <cell r="A10958">
            <v>47388</v>
          </cell>
          <cell r="B10958">
            <v>0</v>
          </cell>
        </row>
        <row r="10959">
          <cell r="A10959">
            <v>47389</v>
          </cell>
          <cell r="B10959">
            <v>0</v>
          </cell>
        </row>
        <row r="10960">
          <cell r="A10960">
            <v>47390</v>
          </cell>
          <cell r="B10960">
            <v>0</v>
          </cell>
        </row>
        <row r="10961">
          <cell r="A10961">
            <v>47391</v>
          </cell>
          <cell r="B10961">
            <v>0</v>
          </cell>
        </row>
        <row r="10962">
          <cell r="A10962">
            <v>47392</v>
          </cell>
          <cell r="B10962">
            <v>0</v>
          </cell>
        </row>
        <row r="10963">
          <cell r="A10963">
            <v>47393</v>
          </cell>
          <cell r="B10963">
            <v>0</v>
          </cell>
        </row>
        <row r="10964">
          <cell r="A10964">
            <v>47394</v>
          </cell>
          <cell r="B10964">
            <v>0</v>
          </cell>
        </row>
        <row r="10965">
          <cell r="A10965">
            <v>47395</v>
          </cell>
          <cell r="B10965">
            <v>0</v>
          </cell>
        </row>
        <row r="10966">
          <cell r="A10966">
            <v>47396</v>
          </cell>
          <cell r="B10966">
            <v>0</v>
          </cell>
        </row>
        <row r="10967">
          <cell r="A10967">
            <v>47397</v>
          </cell>
          <cell r="B10967">
            <v>0</v>
          </cell>
        </row>
        <row r="10968">
          <cell r="A10968">
            <v>47398</v>
          </cell>
          <cell r="B10968">
            <v>0</v>
          </cell>
        </row>
        <row r="10969">
          <cell r="A10969">
            <v>47399</v>
          </cell>
          <cell r="B10969">
            <v>0</v>
          </cell>
        </row>
        <row r="10970">
          <cell r="A10970">
            <v>47400</v>
          </cell>
          <cell r="B10970">
            <v>0</v>
          </cell>
        </row>
        <row r="10971">
          <cell r="A10971">
            <v>47401</v>
          </cell>
          <cell r="B10971">
            <v>0</v>
          </cell>
        </row>
        <row r="10972">
          <cell r="A10972">
            <v>47402</v>
          </cell>
          <cell r="B10972">
            <v>0</v>
          </cell>
        </row>
        <row r="10973">
          <cell r="A10973">
            <v>47403</v>
          </cell>
          <cell r="B10973">
            <v>0</v>
          </cell>
        </row>
        <row r="10974">
          <cell r="A10974">
            <v>47404</v>
          </cell>
          <cell r="B10974">
            <v>0</v>
          </cell>
        </row>
        <row r="10975">
          <cell r="A10975">
            <v>47405</v>
          </cell>
          <cell r="B10975">
            <v>0</v>
          </cell>
        </row>
        <row r="10976">
          <cell r="A10976">
            <v>47406</v>
          </cell>
          <cell r="B10976">
            <v>0</v>
          </cell>
        </row>
        <row r="10977">
          <cell r="A10977">
            <v>47407</v>
          </cell>
          <cell r="B10977">
            <v>0</v>
          </cell>
        </row>
        <row r="10978">
          <cell r="A10978">
            <v>47408</v>
          </cell>
          <cell r="B10978">
            <v>0</v>
          </cell>
        </row>
        <row r="10979">
          <cell r="A10979">
            <v>47409</v>
          </cell>
          <cell r="B10979">
            <v>0</v>
          </cell>
        </row>
        <row r="10980">
          <cell r="A10980">
            <v>47410</v>
          </cell>
          <cell r="B10980">
            <v>0</v>
          </cell>
        </row>
        <row r="10981">
          <cell r="A10981">
            <v>47411</v>
          </cell>
          <cell r="B10981">
            <v>0</v>
          </cell>
        </row>
        <row r="10982">
          <cell r="A10982">
            <v>47412</v>
          </cell>
          <cell r="B10982">
            <v>0</v>
          </cell>
        </row>
        <row r="10983">
          <cell r="A10983">
            <v>47413</v>
          </cell>
          <cell r="B10983">
            <v>0</v>
          </cell>
        </row>
        <row r="10984">
          <cell r="A10984">
            <v>47414</v>
          </cell>
          <cell r="B10984">
            <v>0</v>
          </cell>
        </row>
        <row r="10985">
          <cell r="A10985">
            <v>47415</v>
          </cell>
          <cell r="B10985">
            <v>0</v>
          </cell>
        </row>
        <row r="10986">
          <cell r="A10986">
            <v>47416</v>
          </cell>
          <cell r="B10986">
            <v>0</v>
          </cell>
        </row>
        <row r="10987">
          <cell r="A10987">
            <v>47417</v>
          </cell>
          <cell r="B10987">
            <v>0</v>
          </cell>
        </row>
        <row r="10988">
          <cell r="A10988">
            <v>47418</v>
          </cell>
          <cell r="B10988">
            <v>0</v>
          </cell>
        </row>
        <row r="10989">
          <cell r="A10989">
            <v>47419</v>
          </cell>
          <cell r="B10989">
            <v>0</v>
          </cell>
        </row>
        <row r="10990">
          <cell r="A10990">
            <v>47420</v>
          </cell>
          <cell r="B10990">
            <v>0</v>
          </cell>
        </row>
        <row r="10991">
          <cell r="A10991">
            <v>47421</v>
          </cell>
          <cell r="B10991">
            <v>0</v>
          </cell>
        </row>
        <row r="10992">
          <cell r="A10992">
            <v>47422</v>
          </cell>
          <cell r="B10992">
            <v>0</v>
          </cell>
        </row>
        <row r="10993">
          <cell r="A10993">
            <v>47423</v>
          </cell>
          <cell r="B10993">
            <v>0</v>
          </cell>
        </row>
        <row r="10994">
          <cell r="A10994">
            <v>47424</v>
          </cell>
          <cell r="B10994">
            <v>0</v>
          </cell>
        </row>
        <row r="10995">
          <cell r="A10995">
            <v>47425</v>
          </cell>
          <cell r="B10995">
            <v>0</v>
          </cell>
        </row>
        <row r="10996">
          <cell r="A10996">
            <v>47426</v>
          </cell>
          <cell r="B10996">
            <v>0</v>
          </cell>
        </row>
        <row r="10997">
          <cell r="A10997">
            <v>47427</v>
          </cell>
          <cell r="B10997">
            <v>0</v>
          </cell>
        </row>
        <row r="10998">
          <cell r="A10998">
            <v>47428</v>
          </cell>
          <cell r="B10998">
            <v>0</v>
          </cell>
        </row>
        <row r="10999">
          <cell r="A10999">
            <v>47429</v>
          </cell>
          <cell r="B10999">
            <v>0</v>
          </cell>
        </row>
        <row r="11000">
          <cell r="A11000">
            <v>47430</v>
          </cell>
          <cell r="B11000">
            <v>0</v>
          </cell>
        </row>
        <row r="11001">
          <cell r="A11001">
            <v>47431</v>
          </cell>
          <cell r="B11001">
            <v>0</v>
          </cell>
        </row>
        <row r="11002">
          <cell r="A11002">
            <v>47432</v>
          </cell>
          <cell r="B11002">
            <v>0</v>
          </cell>
        </row>
        <row r="11003">
          <cell r="A11003">
            <v>47433</v>
          </cell>
          <cell r="B11003">
            <v>0</v>
          </cell>
        </row>
        <row r="11004">
          <cell r="A11004">
            <v>47434</v>
          </cell>
          <cell r="B11004">
            <v>0</v>
          </cell>
        </row>
        <row r="11005">
          <cell r="A11005">
            <v>47435</v>
          </cell>
          <cell r="B11005">
            <v>0</v>
          </cell>
        </row>
        <row r="11006">
          <cell r="A11006">
            <v>47436</v>
          </cell>
          <cell r="B11006">
            <v>0</v>
          </cell>
        </row>
        <row r="11007">
          <cell r="A11007">
            <v>47437</v>
          </cell>
          <cell r="B11007">
            <v>0</v>
          </cell>
        </row>
        <row r="11008">
          <cell r="A11008">
            <v>47438</v>
          </cell>
          <cell r="B11008">
            <v>0</v>
          </cell>
        </row>
        <row r="11009">
          <cell r="A11009">
            <v>47439</v>
          </cell>
          <cell r="B11009">
            <v>0</v>
          </cell>
        </row>
        <row r="11010">
          <cell r="A11010">
            <v>47440</v>
          </cell>
          <cell r="B11010">
            <v>0</v>
          </cell>
        </row>
        <row r="11011">
          <cell r="A11011">
            <v>47441</v>
          </cell>
          <cell r="B11011">
            <v>0</v>
          </cell>
        </row>
        <row r="11012">
          <cell r="A11012">
            <v>47442</v>
          </cell>
          <cell r="B11012">
            <v>0</v>
          </cell>
        </row>
        <row r="11013">
          <cell r="A11013">
            <v>47443</v>
          </cell>
          <cell r="B11013">
            <v>0</v>
          </cell>
        </row>
        <row r="11014">
          <cell r="A11014">
            <v>47444</v>
          </cell>
          <cell r="B11014">
            <v>0</v>
          </cell>
        </row>
        <row r="11015">
          <cell r="A11015">
            <v>47445</v>
          </cell>
          <cell r="B11015">
            <v>0</v>
          </cell>
        </row>
        <row r="11016">
          <cell r="A11016">
            <v>47446</v>
          </cell>
          <cell r="B11016">
            <v>0</v>
          </cell>
        </row>
        <row r="11017">
          <cell r="A11017">
            <v>47447</v>
          </cell>
          <cell r="B11017">
            <v>0</v>
          </cell>
        </row>
        <row r="11018">
          <cell r="A11018">
            <v>47448</v>
          </cell>
          <cell r="B11018">
            <v>0</v>
          </cell>
        </row>
        <row r="11019">
          <cell r="A11019">
            <v>47449</v>
          </cell>
          <cell r="B11019">
            <v>0</v>
          </cell>
        </row>
        <row r="11020">
          <cell r="A11020">
            <v>47450</v>
          </cell>
          <cell r="B11020">
            <v>0</v>
          </cell>
        </row>
        <row r="11021">
          <cell r="A11021">
            <v>47451</v>
          </cell>
          <cell r="B11021">
            <v>0</v>
          </cell>
        </row>
        <row r="11022">
          <cell r="A11022">
            <v>47452</v>
          </cell>
          <cell r="B11022">
            <v>0</v>
          </cell>
        </row>
        <row r="11023">
          <cell r="A11023">
            <v>47453</v>
          </cell>
          <cell r="B11023">
            <v>0</v>
          </cell>
        </row>
        <row r="11024">
          <cell r="A11024">
            <v>47454</v>
          </cell>
          <cell r="B11024">
            <v>0</v>
          </cell>
        </row>
        <row r="11025">
          <cell r="A11025">
            <v>47455</v>
          </cell>
          <cell r="B11025">
            <v>0</v>
          </cell>
        </row>
        <row r="11026">
          <cell r="A11026">
            <v>47456</v>
          </cell>
          <cell r="B11026">
            <v>0</v>
          </cell>
        </row>
        <row r="11027">
          <cell r="A11027">
            <v>47457</v>
          </cell>
          <cell r="B11027">
            <v>0</v>
          </cell>
        </row>
        <row r="11028">
          <cell r="A11028">
            <v>47458</v>
          </cell>
          <cell r="B11028">
            <v>0</v>
          </cell>
        </row>
        <row r="11029">
          <cell r="A11029">
            <v>47459</v>
          </cell>
          <cell r="B11029">
            <v>0</v>
          </cell>
        </row>
        <row r="11030">
          <cell r="A11030">
            <v>47460</v>
          </cell>
          <cell r="B11030">
            <v>0</v>
          </cell>
        </row>
        <row r="11031">
          <cell r="A11031">
            <v>47461</v>
          </cell>
          <cell r="B11031">
            <v>0</v>
          </cell>
        </row>
        <row r="11032">
          <cell r="A11032">
            <v>47462</v>
          </cell>
          <cell r="B11032">
            <v>0</v>
          </cell>
        </row>
        <row r="11033">
          <cell r="A11033">
            <v>47463</v>
          </cell>
          <cell r="B11033">
            <v>0</v>
          </cell>
        </row>
        <row r="11034">
          <cell r="A11034">
            <v>47464</v>
          </cell>
          <cell r="B11034">
            <v>0</v>
          </cell>
        </row>
        <row r="11035">
          <cell r="A11035">
            <v>47465</v>
          </cell>
          <cell r="B11035">
            <v>0</v>
          </cell>
        </row>
        <row r="11036">
          <cell r="A11036">
            <v>47466</v>
          </cell>
          <cell r="B11036">
            <v>0</v>
          </cell>
        </row>
        <row r="11037">
          <cell r="A11037">
            <v>47467</v>
          </cell>
          <cell r="B11037">
            <v>0</v>
          </cell>
        </row>
        <row r="11038">
          <cell r="A11038">
            <v>47468</v>
          </cell>
          <cell r="B11038">
            <v>0</v>
          </cell>
        </row>
        <row r="11039">
          <cell r="A11039">
            <v>47469</v>
          </cell>
          <cell r="B11039">
            <v>0</v>
          </cell>
        </row>
        <row r="11040">
          <cell r="A11040">
            <v>47470</v>
          </cell>
          <cell r="B11040">
            <v>0</v>
          </cell>
        </row>
        <row r="11041">
          <cell r="A11041">
            <v>47471</v>
          </cell>
          <cell r="B11041">
            <v>0</v>
          </cell>
        </row>
        <row r="11042">
          <cell r="A11042">
            <v>47472</v>
          </cell>
          <cell r="B11042">
            <v>0</v>
          </cell>
        </row>
        <row r="11043">
          <cell r="A11043">
            <v>47473</v>
          </cell>
          <cell r="B11043">
            <v>0</v>
          </cell>
        </row>
        <row r="11044">
          <cell r="A11044">
            <v>47474</v>
          </cell>
          <cell r="B11044">
            <v>0</v>
          </cell>
        </row>
        <row r="11045">
          <cell r="A11045">
            <v>47475</v>
          </cell>
          <cell r="B11045">
            <v>0</v>
          </cell>
        </row>
        <row r="11046">
          <cell r="A11046">
            <v>47476</v>
          </cell>
          <cell r="B11046">
            <v>0</v>
          </cell>
        </row>
        <row r="11047">
          <cell r="A11047">
            <v>47477</v>
          </cell>
          <cell r="B11047">
            <v>0</v>
          </cell>
        </row>
        <row r="11048">
          <cell r="A11048">
            <v>47478</v>
          </cell>
          <cell r="B11048">
            <v>0</v>
          </cell>
        </row>
        <row r="11049">
          <cell r="A11049">
            <v>47479</v>
          </cell>
          <cell r="B11049">
            <v>0</v>
          </cell>
        </row>
        <row r="11050">
          <cell r="A11050">
            <v>47480</v>
          </cell>
          <cell r="B11050">
            <v>0</v>
          </cell>
        </row>
        <row r="11051">
          <cell r="A11051">
            <v>47481</v>
          </cell>
          <cell r="B11051">
            <v>0</v>
          </cell>
        </row>
        <row r="11052">
          <cell r="A11052">
            <v>47482</v>
          </cell>
          <cell r="B11052">
            <v>0</v>
          </cell>
        </row>
        <row r="11053">
          <cell r="A11053">
            <v>47483</v>
          </cell>
          <cell r="B11053">
            <v>0</v>
          </cell>
        </row>
        <row r="11054">
          <cell r="A11054">
            <v>47484</v>
          </cell>
          <cell r="B11054">
            <v>0</v>
          </cell>
        </row>
        <row r="11055">
          <cell r="A11055">
            <v>47485</v>
          </cell>
          <cell r="B11055">
            <v>0</v>
          </cell>
        </row>
        <row r="11056">
          <cell r="A11056">
            <v>47486</v>
          </cell>
          <cell r="B11056">
            <v>0</v>
          </cell>
        </row>
        <row r="11057">
          <cell r="A11057">
            <v>47487</v>
          </cell>
          <cell r="B11057">
            <v>0</v>
          </cell>
        </row>
        <row r="11058">
          <cell r="A11058">
            <v>47488</v>
          </cell>
          <cell r="B11058">
            <v>0</v>
          </cell>
        </row>
        <row r="11059">
          <cell r="A11059">
            <v>47489</v>
          </cell>
          <cell r="B11059">
            <v>0</v>
          </cell>
        </row>
        <row r="11060">
          <cell r="A11060">
            <v>47490</v>
          </cell>
          <cell r="B11060">
            <v>0</v>
          </cell>
        </row>
        <row r="11061">
          <cell r="A11061">
            <v>47491</v>
          </cell>
          <cell r="B11061">
            <v>0</v>
          </cell>
        </row>
        <row r="11062">
          <cell r="A11062">
            <v>47492</v>
          </cell>
          <cell r="B11062">
            <v>0</v>
          </cell>
        </row>
        <row r="11063">
          <cell r="A11063">
            <v>47493</v>
          </cell>
          <cell r="B11063">
            <v>0</v>
          </cell>
        </row>
        <row r="11064">
          <cell r="A11064">
            <v>47494</v>
          </cell>
          <cell r="B11064">
            <v>0</v>
          </cell>
        </row>
        <row r="11065">
          <cell r="A11065">
            <v>47495</v>
          </cell>
          <cell r="B11065">
            <v>0</v>
          </cell>
        </row>
        <row r="11066">
          <cell r="A11066">
            <v>47496</v>
          </cell>
          <cell r="B11066">
            <v>0</v>
          </cell>
        </row>
        <row r="11067">
          <cell r="A11067">
            <v>47497</v>
          </cell>
          <cell r="B11067">
            <v>0</v>
          </cell>
        </row>
        <row r="11068">
          <cell r="A11068">
            <v>47498</v>
          </cell>
          <cell r="B11068">
            <v>0</v>
          </cell>
        </row>
        <row r="11069">
          <cell r="A11069">
            <v>47499</v>
          </cell>
          <cell r="B11069">
            <v>0</v>
          </cell>
        </row>
        <row r="11070">
          <cell r="A11070">
            <v>47500</v>
          </cell>
          <cell r="B11070">
            <v>0</v>
          </cell>
        </row>
        <row r="11071">
          <cell r="A11071">
            <v>47501</v>
          </cell>
          <cell r="B11071">
            <v>0</v>
          </cell>
        </row>
        <row r="11072">
          <cell r="A11072">
            <v>47502</v>
          </cell>
          <cell r="B11072">
            <v>0</v>
          </cell>
        </row>
        <row r="11073">
          <cell r="A11073">
            <v>47503</v>
          </cell>
          <cell r="B11073">
            <v>0</v>
          </cell>
        </row>
        <row r="11074">
          <cell r="A11074">
            <v>47504</v>
          </cell>
          <cell r="B11074">
            <v>0</v>
          </cell>
        </row>
        <row r="11075">
          <cell r="A11075">
            <v>47505</v>
          </cell>
          <cell r="B11075">
            <v>0</v>
          </cell>
        </row>
        <row r="11076">
          <cell r="A11076">
            <v>47506</v>
          </cell>
          <cell r="B11076">
            <v>0</v>
          </cell>
        </row>
        <row r="11077">
          <cell r="A11077">
            <v>47507</v>
          </cell>
          <cell r="B11077">
            <v>0</v>
          </cell>
        </row>
        <row r="11078">
          <cell r="A11078">
            <v>47508</v>
          </cell>
          <cell r="B11078">
            <v>0</v>
          </cell>
        </row>
        <row r="11079">
          <cell r="A11079">
            <v>47509</v>
          </cell>
          <cell r="B11079">
            <v>0</v>
          </cell>
        </row>
        <row r="11080">
          <cell r="A11080">
            <v>47510</v>
          </cell>
          <cell r="B11080">
            <v>0</v>
          </cell>
        </row>
        <row r="11081">
          <cell r="A11081">
            <v>47511</v>
          </cell>
          <cell r="B11081">
            <v>0</v>
          </cell>
        </row>
        <row r="11082">
          <cell r="A11082">
            <v>47512</v>
          </cell>
          <cell r="B11082">
            <v>0</v>
          </cell>
        </row>
        <row r="11083">
          <cell r="A11083">
            <v>47513</v>
          </cell>
          <cell r="B11083">
            <v>0</v>
          </cell>
        </row>
        <row r="11084">
          <cell r="A11084">
            <v>47514</v>
          </cell>
          <cell r="B11084">
            <v>0</v>
          </cell>
        </row>
        <row r="11085">
          <cell r="A11085">
            <v>47515</v>
          </cell>
          <cell r="B11085">
            <v>0</v>
          </cell>
        </row>
        <row r="11086">
          <cell r="A11086">
            <v>47516</v>
          </cell>
          <cell r="B11086">
            <v>0</v>
          </cell>
        </row>
        <row r="11087">
          <cell r="A11087">
            <v>47517</v>
          </cell>
          <cell r="B11087">
            <v>0</v>
          </cell>
        </row>
        <row r="11088">
          <cell r="A11088">
            <v>47518</v>
          </cell>
          <cell r="B11088">
            <v>0</v>
          </cell>
        </row>
        <row r="11089">
          <cell r="A11089">
            <v>47519</v>
          </cell>
          <cell r="B11089">
            <v>0</v>
          </cell>
        </row>
        <row r="11090">
          <cell r="A11090">
            <v>47520</v>
          </cell>
          <cell r="B11090">
            <v>0</v>
          </cell>
        </row>
        <row r="11091">
          <cell r="A11091">
            <v>47521</v>
          </cell>
          <cell r="B11091">
            <v>0</v>
          </cell>
        </row>
        <row r="11092">
          <cell r="A11092">
            <v>47522</v>
          </cell>
          <cell r="B11092">
            <v>0</v>
          </cell>
        </row>
        <row r="11093">
          <cell r="A11093">
            <v>47523</v>
          </cell>
          <cell r="B11093">
            <v>0</v>
          </cell>
        </row>
        <row r="11094">
          <cell r="A11094">
            <v>47524</v>
          </cell>
          <cell r="B11094">
            <v>0</v>
          </cell>
        </row>
        <row r="11095">
          <cell r="A11095">
            <v>47525</v>
          </cell>
          <cell r="B11095">
            <v>0</v>
          </cell>
        </row>
        <row r="11096">
          <cell r="A11096">
            <v>47526</v>
          </cell>
          <cell r="B11096">
            <v>0</v>
          </cell>
        </row>
        <row r="11097">
          <cell r="A11097">
            <v>47527</v>
          </cell>
          <cell r="B11097">
            <v>0</v>
          </cell>
        </row>
        <row r="11098">
          <cell r="A11098">
            <v>47528</v>
          </cell>
          <cell r="B11098">
            <v>0</v>
          </cell>
        </row>
        <row r="11099">
          <cell r="A11099">
            <v>47529</v>
          </cell>
          <cell r="B11099">
            <v>0</v>
          </cell>
        </row>
        <row r="11100">
          <cell r="A11100">
            <v>47530</v>
          </cell>
          <cell r="B11100">
            <v>0</v>
          </cell>
        </row>
        <row r="11101">
          <cell r="A11101">
            <v>47531</v>
          </cell>
          <cell r="B11101">
            <v>0</v>
          </cell>
        </row>
        <row r="11102">
          <cell r="A11102">
            <v>47532</v>
          </cell>
          <cell r="B11102">
            <v>0</v>
          </cell>
        </row>
        <row r="11103">
          <cell r="A11103">
            <v>47533</v>
          </cell>
          <cell r="B11103">
            <v>0</v>
          </cell>
        </row>
        <row r="11104">
          <cell r="A11104">
            <v>47534</v>
          </cell>
          <cell r="B11104">
            <v>0</v>
          </cell>
        </row>
        <row r="11105">
          <cell r="A11105">
            <v>47535</v>
          </cell>
          <cell r="B11105">
            <v>0</v>
          </cell>
        </row>
        <row r="11106">
          <cell r="A11106">
            <v>47536</v>
          </cell>
          <cell r="B11106">
            <v>0</v>
          </cell>
        </row>
        <row r="11107">
          <cell r="A11107">
            <v>47537</v>
          </cell>
          <cell r="B11107">
            <v>0</v>
          </cell>
        </row>
        <row r="11108">
          <cell r="A11108">
            <v>47538</v>
          </cell>
          <cell r="B11108">
            <v>0</v>
          </cell>
        </row>
        <row r="11109">
          <cell r="A11109">
            <v>47539</v>
          </cell>
          <cell r="B11109">
            <v>0</v>
          </cell>
        </row>
        <row r="11110">
          <cell r="A11110">
            <v>47540</v>
          </cell>
          <cell r="B11110">
            <v>0</v>
          </cell>
        </row>
        <row r="11111">
          <cell r="A11111">
            <v>47541</v>
          </cell>
          <cell r="B11111">
            <v>0</v>
          </cell>
        </row>
        <row r="11112">
          <cell r="A11112">
            <v>47542</v>
          </cell>
          <cell r="B11112">
            <v>0</v>
          </cell>
        </row>
        <row r="11113">
          <cell r="A11113">
            <v>47543</v>
          </cell>
          <cell r="B11113">
            <v>0</v>
          </cell>
        </row>
        <row r="11114">
          <cell r="A11114">
            <v>47544</v>
          </cell>
          <cell r="B11114">
            <v>0</v>
          </cell>
        </row>
        <row r="11115">
          <cell r="A11115">
            <v>47545</v>
          </cell>
          <cell r="B11115">
            <v>0</v>
          </cell>
        </row>
        <row r="11116">
          <cell r="A11116">
            <v>47546</v>
          </cell>
          <cell r="B11116">
            <v>0</v>
          </cell>
        </row>
        <row r="11117">
          <cell r="A11117">
            <v>47547</v>
          </cell>
          <cell r="B11117">
            <v>0</v>
          </cell>
        </row>
        <row r="11118">
          <cell r="A11118">
            <v>47548</v>
          </cell>
          <cell r="B11118">
            <v>0</v>
          </cell>
        </row>
        <row r="11119">
          <cell r="A11119">
            <v>47549</v>
          </cell>
          <cell r="B11119">
            <v>0</v>
          </cell>
        </row>
        <row r="11120">
          <cell r="A11120">
            <v>47550</v>
          </cell>
          <cell r="B11120">
            <v>0</v>
          </cell>
        </row>
        <row r="11121">
          <cell r="A11121">
            <v>47551</v>
          </cell>
          <cell r="B11121">
            <v>0</v>
          </cell>
        </row>
        <row r="11122">
          <cell r="A11122">
            <v>47552</v>
          </cell>
          <cell r="B11122">
            <v>0</v>
          </cell>
        </row>
        <row r="11123">
          <cell r="A11123">
            <v>47553</v>
          </cell>
          <cell r="B11123">
            <v>0</v>
          </cell>
        </row>
        <row r="11124">
          <cell r="A11124">
            <v>47554</v>
          </cell>
          <cell r="B11124">
            <v>0</v>
          </cell>
        </row>
        <row r="11125">
          <cell r="A11125">
            <v>47555</v>
          </cell>
          <cell r="B11125">
            <v>0</v>
          </cell>
        </row>
        <row r="11126">
          <cell r="A11126">
            <v>47556</v>
          </cell>
          <cell r="B11126">
            <v>0</v>
          </cell>
        </row>
        <row r="11127">
          <cell r="A11127">
            <v>47557</v>
          </cell>
          <cell r="B11127">
            <v>0</v>
          </cell>
        </row>
        <row r="11128">
          <cell r="A11128">
            <v>47558</v>
          </cell>
          <cell r="B11128">
            <v>0</v>
          </cell>
        </row>
        <row r="11129">
          <cell r="A11129">
            <v>47559</v>
          </cell>
          <cell r="B11129">
            <v>0</v>
          </cell>
        </row>
        <row r="11130">
          <cell r="A11130">
            <v>47560</v>
          </cell>
          <cell r="B11130">
            <v>0</v>
          </cell>
        </row>
        <row r="11131">
          <cell r="A11131">
            <v>47561</v>
          </cell>
          <cell r="B11131">
            <v>0</v>
          </cell>
        </row>
        <row r="11132">
          <cell r="A11132">
            <v>47562</v>
          </cell>
          <cell r="B11132">
            <v>0</v>
          </cell>
        </row>
        <row r="11133">
          <cell r="A11133">
            <v>47563</v>
          </cell>
          <cell r="B11133">
            <v>0</v>
          </cell>
        </row>
        <row r="11134">
          <cell r="A11134">
            <v>47564</v>
          </cell>
          <cell r="B11134">
            <v>0</v>
          </cell>
        </row>
        <row r="11135">
          <cell r="A11135">
            <v>47565</v>
          </cell>
          <cell r="B11135">
            <v>0</v>
          </cell>
        </row>
        <row r="11136">
          <cell r="A11136">
            <v>47566</v>
          </cell>
          <cell r="B11136">
            <v>0</v>
          </cell>
        </row>
        <row r="11137">
          <cell r="A11137">
            <v>47567</v>
          </cell>
          <cell r="B11137">
            <v>0</v>
          </cell>
        </row>
        <row r="11138">
          <cell r="A11138">
            <v>47568</v>
          </cell>
          <cell r="B11138">
            <v>0</v>
          </cell>
        </row>
        <row r="11139">
          <cell r="A11139">
            <v>47569</v>
          </cell>
          <cell r="B11139">
            <v>0</v>
          </cell>
        </row>
        <row r="11140">
          <cell r="A11140">
            <v>47570</v>
          </cell>
          <cell r="B11140">
            <v>0</v>
          </cell>
        </row>
        <row r="11141">
          <cell r="A11141">
            <v>47571</v>
          </cell>
          <cell r="B11141">
            <v>0</v>
          </cell>
        </row>
        <row r="11142">
          <cell r="A11142">
            <v>47572</v>
          </cell>
          <cell r="B11142">
            <v>0</v>
          </cell>
        </row>
        <row r="11143">
          <cell r="A11143">
            <v>47573</v>
          </cell>
          <cell r="B11143">
            <v>0</v>
          </cell>
        </row>
        <row r="11144">
          <cell r="A11144">
            <v>47574</v>
          </cell>
          <cell r="B11144">
            <v>0</v>
          </cell>
        </row>
        <row r="11145">
          <cell r="A11145">
            <v>47575</v>
          </cell>
          <cell r="B11145">
            <v>0</v>
          </cell>
        </row>
        <row r="11146">
          <cell r="A11146">
            <v>47576</v>
          </cell>
          <cell r="B11146">
            <v>0</v>
          </cell>
        </row>
        <row r="11147">
          <cell r="A11147">
            <v>47577</v>
          </cell>
          <cell r="B11147">
            <v>0</v>
          </cell>
        </row>
        <row r="11148">
          <cell r="A11148">
            <v>47578</v>
          </cell>
          <cell r="B11148">
            <v>0</v>
          </cell>
        </row>
        <row r="11149">
          <cell r="A11149">
            <v>47579</v>
          </cell>
          <cell r="B11149">
            <v>0</v>
          </cell>
        </row>
        <row r="11150">
          <cell r="A11150">
            <v>47580</v>
          </cell>
          <cell r="B11150">
            <v>0</v>
          </cell>
        </row>
        <row r="11151">
          <cell r="A11151">
            <v>47581</v>
          </cell>
          <cell r="B11151">
            <v>0</v>
          </cell>
        </row>
        <row r="11152">
          <cell r="A11152">
            <v>47582</v>
          </cell>
          <cell r="B11152">
            <v>0</v>
          </cell>
        </row>
        <row r="11153">
          <cell r="A11153">
            <v>47583</v>
          </cell>
          <cell r="B11153">
            <v>0</v>
          </cell>
        </row>
        <row r="11154">
          <cell r="A11154">
            <v>47584</v>
          </cell>
          <cell r="B11154">
            <v>0</v>
          </cell>
        </row>
        <row r="11155">
          <cell r="A11155">
            <v>47585</v>
          </cell>
          <cell r="B11155">
            <v>0</v>
          </cell>
        </row>
        <row r="11156">
          <cell r="A11156">
            <v>47586</v>
          </cell>
          <cell r="B11156">
            <v>0</v>
          </cell>
        </row>
        <row r="11157">
          <cell r="A11157">
            <v>47587</v>
          </cell>
          <cell r="B11157">
            <v>0</v>
          </cell>
        </row>
        <row r="11158">
          <cell r="A11158">
            <v>47588</v>
          </cell>
          <cell r="B11158">
            <v>0</v>
          </cell>
        </row>
        <row r="11159">
          <cell r="A11159">
            <v>47589</v>
          </cell>
          <cell r="B11159">
            <v>0</v>
          </cell>
        </row>
        <row r="11160">
          <cell r="A11160">
            <v>47590</v>
          </cell>
          <cell r="B11160">
            <v>0</v>
          </cell>
        </row>
        <row r="11161">
          <cell r="A11161">
            <v>47591</v>
          </cell>
          <cell r="B11161">
            <v>0</v>
          </cell>
        </row>
        <row r="11162">
          <cell r="A11162">
            <v>47592</v>
          </cell>
          <cell r="B11162">
            <v>0</v>
          </cell>
        </row>
        <row r="11163">
          <cell r="A11163">
            <v>47593</v>
          </cell>
          <cell r="B11163">
            <v>0</v>
          </cell>
        </row>
        <row r="11164">
          <cell r="A11164">
            <v>47594</v>
          </cell>
          <cell r="B11164">
            <v>0</v>
          </cell>
        </row>
        <row r="11165">
          <cell r="A11165">
            <v>47595</v>
          </cell>
          <cell r="B11165">
            <v>0</v>
          </cell>
        </row>
        <row r="11166">
          <cell r="A11166">
            <v>47596</v>
          </cell>
          <cell r="B11166">
            <v>0</v>
          </cell>
        </row>
        <row r="11167">
          <cell r="A11167">
            <v>47597</v>
          </cell>
          <cell r="B11167">
            <v>0</v>
          </cell>
        </row>
        <row r="11168">
          <cell r="A11168">
            <v>47598</v>
          </cell>
          <cell r="B11168">
            <v>0</v>
          </cell>
        </row>
        <row r="11169">
          <cell r="A11169">
            <v>47599</v>
          </cell>
          <cell r="B11169">
            <v>0</v>
          </cell>
        </row>
        <row r="11170">
          <cell r="A11170">
            <v>47600</v>
          </cell>
          <cell r="B11170">
            <v>0</v>
          </cell>
        </row>
        <row r="11171">
          <cell r="A11171">
            <v>47601</v>
          </cell>
          <cell r="B11171">
            <v>0</v>
          </cell>
        </row>
        <row r="11172">
          <cell r="A11172">
            <v>47602</v>
          </cell>
          <cell r="B11172">
            <v>0</v>
          </cell>
        </row>
        <row r="11173">
          <cell r="A11173">
            <v>47603</v>
          </cell>
          <cell r="B11173">
            <v>0</v>
          </cell>
        </row>
        <row r="11174">
          <cell r="A11174">
            <v>47604</v>
          </cell>
          <cell r="B11174">
            <v>0</v>
          </cell>
        </row>
        <row r="11175">
          <cell r="A11175">
            <v>47605</v>
          </cell>
          <cell r="B11175">
            <v>0</v>
          </cell>
        </row>
        <row r="11176">
          <cell r="A11176">
            <v>47606</v>
          </cell>
          <cell r="B11176">
            <v>0</v>
          </cell>
        </row>
        <row r="11177">
          <cell r="A11177">
            <v>47607</v>
          </cell>
          <cell r="B11177">
            <v>0</v>
          </cell>
        </row>
        <row r="11178">
          <cell r="A11178">
            <v>47608</v>
          </cell>
          <cell r="B11178">
            <v>0</v>
          </cell>
        </row>
        <row r="11179">
          <cell r="A11179">
            <v>47609</v>
          </cell>
          <cell r="B11179">
            <v>0</v>
          </cell>
        </row>
        <row r="11180">
          <cell r="A11180">
            <v>47610</v>
          </cell>
          <cell r="B11180">
            <v>0</v>
          </cell>
        </row>
        <row r="11181">
          <cell r="A11181">
            <v>47611</v>
          </cell>
          <cell r="B11181">
            <v>0</v>
          </cell>
        </row>
        <row r="11182">
          <cell r="A11182">
            <v>47612</v>
          </cell>
          <cell r="B11182">
            <v>0</v>
          </cell>
        </row>
        <row r="11183">
          <cell r="A11183">
            <v>47613</v>
          </cell>
          <cell r="B11183">
            <v>0</v>
          </cell>
        </row>
        <row r="11184">
          <cell r="A11184">
            <v>47614</v>
          </cell>
          <cell r="B11184">
            <v>0</v>
          </cell>
        </row>
        <row r="11185">
          <cell r="A11185">
            <v>47615</v>
          </cell>
          <cell r="B11185">
            <v>0</v>
          </cell>
        </row>
        <row r="11186">
          <cell r="A11186">
            <v>47616</v>
          </cell>
          <cell r="B11186">
            <v>0</v>
          </cell>
        </row>
        <row r="11187">
          <cell r="A11187">
            <v>47617</v>
          </cell>
          <cell r="B11187">
            <v>0</v>
          </cell>
        </row>
        <row r="11188">
          <cell r="A11188">
            <v>47618</v>
          </cell>
          <cell r="B11188">
            <v>0</v>
          </cell>
        </row>
        <row r="11189">
          <cell r="A11189">
            <v>47619</v>
          </cell>
          <cell r="B11189">
            <v>0</v>
          </cell>
        </row>
        <row r="11190">
          <cell r="A11190">
            <v>47620</v>
          </cell>
          <cell r="B11190">
            <v>0</v>
          </cell>
        </row>
        <row r="11191">
          <cell r="A11191">
            <v>47621</v>
          </cell>
          <cell r="B11191">
            <v>0</v>
          </cell>
        </row>
        <row r="11192">
          <cell r="A11192">
            <v>47622</v>
          </cell>
          <cell r="B11192">
            <v>0</v>
          </cell>
        </row>
        <row r="11193">
          <cell r="A11193">
            <v>47623</v>
          </cell>
          <cell r="B11193">
            <v>0</v>
          </cell>
        </row>
        <row r="11194">
          <cell r="A11194">
            <v>47624</v>
          </cell>
          <cell r="B11194">
            <v>0</v>
          </cell>
        </row>
        <row r="11195">
          <cell r="A11195">
            <v>47625</v>
          </cell>
          <cell r="B11195">
            <v>0</v>
          </cell>
        </row>
        <row r="11196">
          <cell r="A11196">
            <v>47626</v>
          </cell>
          <cell r="B11196">
            <v>0</v>
          </cell>
        </row>
        <row r="11197">
          <cell r="A11197">
            <v>47627</v>
          </cell>
          <cell r="B11197">
            <v>0</v>
          </cell>
        </row>
        <row r="11198">
          <cell r="A11198">
            <v>47628</v>
          </cell>
          <cell r="B11198">
            <v>0</v>
          </cell>
        </row>
        <row r="11199">
          <cell r="A11199">
            <v>47629</v>
          </cell>
          <cell r="B11199">
            <v>0</v>
          </cell>
        </row>
        <row r="11200">
          <cell r="A11200">
            <v>47630</v>
          </cell>
          <cell r="B11200">
            <v>0</v>
          </cell>
        </row>
        <row r="11201">
          <cell r="A11201">
            <v>47631</v>
          </cell>
          <cell r="B11201">
            <v>0</v>
          </cell>
        </row>
        <row r="11202">
          <cell r="A11202">
            <v>47632</v>
          </cell>
          <cell r="B11202">
            <v>0</v>
          </cell>
        </row>
        <row r="11203">
          <cell r="A11203">
            <v>47633</v>
          </cell>
          <cell r="B11203">
            <v>0</v>
          </cell>
        </row>
        <row r="11204">
          <cell r="A11204">
            <v>47634</v>
          </cell>
          <cell r="B11204">
            <v>0</v>
          </cell>
        </row>
        <row r="11205">
          <cell r="A11205">
            <v>47635</v>
          </cell>
          <cell r="B11205">
            <v>0</v>
          </cell>
        </row>
        <row r="11206">
          <cell r="A11206">
            <v>47636</v>
          </cell>
          <cell r="B11206">
            <v>0</v>
          </cell>
        </row>
        <row r="11207">
          <cell r="A11207">
            <v>47637</v>
          </cell>
          <cell r="B11207">
            <v>0</v>
          </cell>
        </row>
        <row r="11208">
          <cell r="A11208">
            <v>47638</v>
          </cell>
          <cell r="B11208">
            <v>0</v>
          </cell>
        </row>
        <row r="11209">
          <cell r="A11209">
            <v>47639</v>
          </cell>
          <cell r="B11209">
            <v>0</v>
          </cell>
        </row>
        <row r="11210">
          <cell r="A11210">
            <v>47640</v>
          </cell>
          <cell r="B11210">
            <v>0</v>
          </cell>
        </row>
        <row r="11211">
          <cell r="A11211">
            <v>47641</v>
          </cell>
          <cell r="B11211">
            <v>0</v>
          </cell>
        </row>
        <row r="11212">
          <cell r="A11212">
            <v>47642</v>
          </cell>
          <cell r="B11212">
            <v>0</v>
          </cell>
        </row>
        <row r="11213">
          <cell r="A11213">
            <v>47643</v>
          </cell>
          <cell r="B11213">
            <v>0</v>
          </cell>
        </row>
        <row r="11214">
          <cell r="A11214">
            <v>47644</v>
          </cell>
          <cell r="B11214">
            <v>0</v>
          </cell>
        </row>
        <row r="11215">
          <cell r="A11215">
            <v>47645</v>
          </cell>
          <cell r="B11215">
            <v>0</v>
          </cell>
        </row>
        <row r="11216">
          <cell r="A11216">
            <v>47646</v>
          </cell>
          <cell r="B11216">
            <v>0</v>
          </cell>
        </row>
        <row r="11217">
          <cell r="A11217">
            <v>47647</v>
          </cell>
          <cell r="B11217">
            <v>0</v>
          </cell>
        </row>
        <row r="11218">
          <cell r="A11218">
            <v>47648</v>
          </cell>
          <cell r="B11218">
            <v>0</v>
          </cell>
        </row>
        <row r="11219">
          <cell r="A11219">
            <v>47649</v>
          </cell>
          <cell r="B11219">
            <v>0</v>
          </cell>
        </row>
        <row r="11220">
          <cell r="A11220">
            <v>47650</v>
          </cell>
          <cell r="B11220">
            <v>0</v>
          </cell>
        </row>
        <row r="11221">
          <cell r="A11221">
            <v>47651</v>
          </cell>
          <cell r="B11221">
            <v>0</v>
          </cell>
        </row>
        <row r="11222">
          <cell r="A11222">
            <v>47652</v>
          </cell>
          <cell r="B11222">
            <v>0</v>
          </cell>
        </row>
        <row r="11223">
          <cell r="A11223">
            <v>47653</v>
          </cell>
          <cell r="B11223">
            <v>0</v>
          </cell>
        </row>
        <row r="11224">
          <cell r="A11224">
            <v>47654</v>
          </cell>
          <cell r="B11224">
            <v>0</v>
          </cell>
        </row>
        <row r="11225">
          <cell r="A11225">
            <v>47655</v>
          </cell>
          <cell r="B11225">
            <v>0</v>
          </cell>
        </row>
        <row r="11226">
          <cell r="A11226">
            <v>47656</v>
          </cell>
          <cell r="B11226">
            <v>0</v>
          </cell>
        </row>
        <row r="11227">
          <cell r="A11227">
            <v>47657</v>
          </cell>
          <cell r="B11227">
            <v>0</v>
          </cell>
        </row>
        <row r="11228">
          <cell r="A11228">
            <v>47658</v>
          </cell>
          <cell r="B11228">
            <v>0</v>
          </cell>
        </row>
        <row r="11229">
          <cell r="A11229">
            <v>47659</v>
          </cell>
          <cell r="B11229">
            <v>0</v>
          </cell>
        </row>
        <row r="11230">
          <cell r="A11230">
            <v>47660</v>
          </cell>
          <cell r="B11230">
            <v>0</v>
          </cell>
        </row>
        <row r="11231">
          <cell r="A11231">
            <v>47661</v>
          </cell>
          <cell r="B11231">
            <v>0</v>
          </cell>
        </row>
        <row r="11232">
          <cell r="A11232">
            <v>47662</v>
          </cell>
          <cell r="B11232">
            <v>0</v>
          </cell>
        </row>
        <row r="11233">
          <cell r="A11233">
            <v>47663</v>
          </cell>
          <cell r="B11233">
            <v>0</v>
          </cell>
        </row>
        <row r="11234">
          <cell r="A11234">
            <v>47664</v>
          </cell>
          <cell r="B11234">
            <v>0</v>
          </cell>
        </row>
        <row r="11235">
          <cell r="A11235">
            <v>47665</v>
          </cell>
          <cell r="B11235">
            <v>0</v>
          </cell>
        </row>
        <row r="11236">
          <cell r="A11236">
            <v>47666</v>
          </cell>
          <cell r="B11236">
            <v>0</v>
          </cell>
        </row>
        <row r="11237">
          <cell r="A11237">
            <v>47667</v>
          </cell>
          <cell r="B11237">
            <v>0</v>
          </cell>
        </row>
        <row r="11238">
          <cell r="A11238">
            <v>47668</v>
          </cell>
          <cell r="B11238">
            <v>0</v>
          </cell>
        </row>
        <row r="11239">
          <cell r="A11239">
            <v>47669</v>
          </cell>
          <cell r="B11239">
            <v>0</v>
          </cell>
        </row>
        <row r="11240">
          <cell r="A11240">
            <v>47670</v>
          </cell>
          <cell r="B11240">
            <v>0</v>
          </cell>
        </row>
        <row r="11241">
          <cell r="A11241">
            <v>47671</v>
          </cell>
          <cell r="B11241">
            <v>0</v>
          </cell>
        </row>
        <row r="11242">
          <cell r="A11242">
            <v>47672</v>
          </cell>
          <cell r="B11242">
            <v>0</v>
          </cell>
        </row>
        <row r="11243">
          <cell r="A11243">
            <v>47673</v>
          </cell>
          <cell r="B11243">
            <v>0</v>
          </cell>
        </row>
        <row r="11244">
          <cell r="A11244">
            <v>47674</v>
          </cell>
          <cell r="B11244">
            <v>0</v>
          </cell>
        </row>
        <row r="11245">
          <cell r="A11245">
            <v>47675</v>
          </cell>
          <cell r="B11245">
            <v>0</v>
          </cell>
        </row>
        <row r="11246">
          <cell r="A11246">
            <v>47676</v>
          </cell>
          <cell r="B11246">
            <v>0</v>
          </cell>
        </row>
        <row r="11247">
          <cell r="A11247">
            <v>47677</v>
          </cell>
          <cell r="B11247">
            <v>0</v>
          </cell>
        </row>
        <row r="11248">
          <cell r="A11248">
            <v>47678</v>
          </cell>
          <cell r="B11248">
            <v>0</v>
          </cell>
        </row>
        <row r="11249">
          <cell r="A11249">
            <v>47679</v>
          </cell>
          <cell r="B11249">
            <v>0</v>
          </cell>
        </row>
        <row r="11250">
          <cell r="A11250">
            <v>47680</v>
          </cell>
          <cell r="B11250">
            <v>0</v>
          </cell>
        </row>
        <row r="11251">
          <cell r="A11251">
            <v>47681</v>
          </cell>
          <cell r="B11251">
            <v>0</v>
          </cell>
        </row>
        <row r="11252">
          <cell r="A11252">
            <v>47682</v>
          </cell>
          <cell r="B11252">
            <v>0</v>
          </cell>
        </row>
        <row r="11253">
          <cell r="A11253">
            <v>47683</v>
          </cell>
          <cell r="B11253">
            <v>0</v>
          </cell>
        </row>
        <row r="11254">
          <cell r="A11254">
            <v>47684</v>
          </cell>
          <cell r="B11254">
            <v>0</v>
          </cell>
        </row>
        <row r="11255">
          <cell r="A11255">
            <v>47685</v>
          </cell>
          <cell r="B11255">
            <v>0</v>
          </cell>
        </row>
        <row r="11256">
          <cell r="A11256">
            <v>47686</v>
          </cell>
          <cell r="B11256">
            <v>0</v>
          </cell>
        </row>
        <row r="11257">
          <cell r="A11257">
            <v>47687</v>
          </cell>
          <cell r="B11257">
            <v>0</v>
          </cell>
        </row>
        <row r="11258">
          <cell r="A11258">
            <v>47688</v>
          </cell>
          <cell r="B11258">
            <v>0</v>
          </cell>
        </row>
        <row r="11259">
          <cell r="A11259">
            <v>47689</v>
          </cell>
          <cell r="B11259">
            <v>0</v>
          </cell>
        </row>
        <row r="11260">
          <cell r="A11260">
            <v>47690</v>
          </cell>
          <cell r="B11260">
            <v>0</v>
          </cell>
        </row>
        <row r="11261">
          <cell r="A11261">
            <v>47691</v>
          </cell>
          <cell r="B11261">
            <v>0</v>
          </cell>
        </row>
        <row r="11262">
          <cell r="A11262">
            <v>47692</v>
          </cell>
          <cell r="B11262">
            <v>0</v>
          </cell>
        </row>
        <row r="11263">
          <cell r="A11263">
            <v>47693</v>
          </cell>
          <cell r="B11263">
            <v>0</v>
          </cell>
        </row>
        <row r="11264">
          <cell r="A11264">
            <v>47694</v>
          </cell>
          <cell r="B11264">
            <v>0</v>
          </cell>
        </row>
        <row r="11265">
          <cell r="A11265">
            <v>47695</v>
          </cell>
          <cell r="B11265">
            <v>0</v>
          </cell>
        </row>
        <row r="11266">
          <cell r="A11266">
            <v>47696</v>
          </cell>
          <cell r="B11266">
            <v>0</v>
          </cell>
        </row>
        <row r="11267">
          <cell r="A11267">
            <v>47697</v>
          </cell>
          <cell r="B11267">
            <v>0</v>
          </cell>
        </row>
        <row r="11268">
          <cell r="A11268">
            <v>47698</v>
          </cell>
          <cell r="B11268">
            <v>0</v>
          </cell>
        </row>
        <row r="11269">
          <cell r="A11269">
            <v>47699</v>
          </cell>
          <cell r="B11269">
            <v>0</v>
          </cell>
        </row>
        <row r="11270">
          <cell r="A11270">
            <v>47700</v>
          </cell>
          <cell r="B11270">
            <v>0</v>
          </cell>
        </row>
        <row r="11271">
          <cell r="A11271">
            <v>47701</v>
          </cell>
          <cell r="B11271">
            <v>0</v>
          </cell>
        </row>
        <row r="11272">
          <cell r="A11272">
            <v>47702</v>
          </cell>
          <cell r="B11272">
            <v>0</v>
          </cell>
        </row>
        <row r="11273">
          <cell r="A11273">
            <v>47703</v>
          </cell>
          <cell r="B11273">
            <v>0</v>
          </cell>
        </row>
        <row r="11274">
          <cell r="A11274">
            <v>47704</v>
          </cell>
          <cell r="B11274">
            <v>0</v>
          </cell>
        </row>
        <row r="11275">
          <cell r="A11275">
            <v>47705</v>
          </cell>
          <cell r="B11275">
            <v>0</v>
          </cell>
        </row>
        <row r="11276">
          <cell r="A11276">
            <v>47706</v>
          </cell>
          <cell r="B11276">
            <v>0</v>
          </cell>
        </row>
        <row r="11277">
          <cell r="A11277">
            <v>47707</v>
          </cell>
          <cell r="B11277">
            <v>0</v>
          </cell>
        </row>
        <row r="11278">
          <cell r="A11278">
            <v>47708</v>
          </cell>
          <cell r="B11278">
            <v>0</v>
          </cell>
        </row>
        <row r="11279">
          <cell r="A11279">
            <v>47709</v>
          </cell>
          <cell r="B11279">
            <v>0</v>
          </cell>
        </row>
        <row r="11280">
          <cell r="A11280">
            <v>47710</v>
          </cell>
          <cell r="B11280">
            <v>0</v>
          </cell>
        </row>
        <row r="11281">
          <cell r="A11281">
            <v>47711</v>
          </cell>
          <cell r="B11281">
            <v>0</v>
          </cell>
        </row>
        <row r="11282">
          <cell r="A11282">
            <v>47712</v>
          </cell>
          <cell r="B11282">
            <v>0</v>
          </cell>
        </row>
        <row r="11283">
          <cell r="A11283">
            <v>47713</v>
          </cell>
          <cell r="B11283">
            <v>0</v>
          </cell>
        </row>
        <row r="11284">
          <cell r="A11284">
            <v>47714</v>
          </cell>
          <cell r="B11284">
            <v>0</v>
          </cell>
        </row>
        <row r="11285">
          <cell r="A11285">
            <v>47715</v>
          </cell>
          <cell r="B11285">
            <v>0</v>
          </cell>
        </row>
        <row r="11286">
          <cell r="A11286">
            <v>47716</v>
          </cell>
          <cell r="B11286">
            <v>0</v>
          </cell>
        </row>
        <row r="11287">
          <cell r="A11287">
            <v>47717</v>
          </cell>
          <cell r="B11287">
            <v>0</v>
          </cell>
        </row>
        <row r="11288">
          <cell r="A11288">
            <v>47718</v>
          </cell>
          <cell r="B11288">
            <v>0</v>
          </cell>
        </row>
        <row r="11289">
          <cell r="A11289">
            <v>47719</v>
          </cell>
          <cell r="B11289">
            <v>0</v>
          </cell>
        </row>
        <row r="11290">
          <cell r="A11290">
            <v>47720</v>
          </cell>
          <cell r="B11290">
            <v>0</v>
          </cell>
        </row>
        <row r="11291">
          <cell r="A11291">
            <v>47721</v>
          </cell>
          <cell r="B11291">
            <v>0</v>
          </cell>
        </row>
        <row r="11292">
          <cell r="A11292">
            <v>47722</v>
          </cell>
          <cell r="B11292">
            <v>0</v>
          </cell>
        </row>
        <row r="11293">
          <cell r="A11293">
            <v>47723</v>
          </cell>
          <cell r="B11293">
            <v>0</v>
          </cell>
        </row>
        <row r="11294">
          <cell r="A11294">
            <v>47724</v>
          </cell>
          <cell r="B11294">
            <v>0</v>
          </cell>
        </row>
        <row r="11295">
          <cell r="A11295">
            <v>47725</v>
          </cell>
          <cell r="B11295">
            <v>0</v>
          </cell>
        </row>
        <row r="11296">
          <cell r="A11296">
            <v>47726</v>
          </cell>
          <cell r="B11296">
            <v>0</v>
          </cell>
        </row>
        <row r="11297">
          <cell r="A11297">
            <v>47727</v>
          </cell>
          <cell r="B11297">
            <v>0</v>
          </cell>
        </row>
        <row r="11298">
          <cell r="A11298">
            <v>47728</v>
          </cell>
          <cell r="B11298">
            <v>0</v>
          </cell>
        </row>
        <row r="11299">
          <cell r="A11299">
            <v>47729</v>
          </cell>
          <cell r="B11299">
            <v>0</v>
          </cell>
        </row>
        <row r="11300">
          <cell r="A11300">
            <v>47730</v>
          </cell>
          <cell r="B11300">
            <v>0</v>
          </cell>
        </row>
        <row r="11301">
          <cell r="A11301">
            <v>47731</v>
          </cell>
          <cell r="B11301">
            <v>0</v>
          </cell>
        </row>
        <row r="11302">
          <cell r="A11302">
            <v>47732</v>
          </cell>
          <cell r="B11302">
            <v>0</v>
          </cell>
        </row>
        <row r="11303">
          <cell r="A11303">
            <v>47733</v>
          </cell>
          <cell r="B11303">
            <v>0</v>
          </cell>
        </row>
        <row r="11304">
          <cell r="A11304">
            <v>47734</v>
          </cell>
          <cell r="B11304">
            <v>0</v>
          </cell>
        </row>
        <row r="11305">
          <cell r="A11305">
            <v>47735</v>
          </cell>
          <cell r="B11305">
            <v>0</v>
          </cell>
        </row>
        <row r="11306">
          <cell r="A11306">
            <v>47736</v>
          </cell>
          <cell r="B11306">
            <v>0</v>
          </cell>
        </row>
        <row r="11307">
          <cell r="A11307">
            <v>47737</v>
          </cell>
          <cell r="B11307">
            <v>0</v>
          </cell>
        </row>
        <row r="11308">
          <cell r="A11308">
            <v>47738</v>
          </cell>
          <cell r="B11308">
            <v>0</v>
          </cell>
        </row>
        <row r="11309">
          <cell r="A11309">
            <v>47739</v>
          </cell>
          <cell r="B11309">
            <v>0</v>
          </cell>
        </row>
        <row r="11310">
          <cell r="A11310">
            <v>47740</v>
          </cell>
          <cell r="B11310">
            <v>0</v>
          </cell>
        </row>
        <row r="11311">
          <cell r="A11311">
            <v>47741</v>
          </cell>
          <cell r="B11311">
            <v>0</v>
          </cell>
        </row>
        <row r="11312">
          <cell r="A11312">
            <v>47742</v>
          </cell>
          <cell r="B11312">
            <v>0</v>
          </cell>
        </row>
        <row r="11313">
          <cell r="A11313">
            <v>47743</v>
          </cell>
          <cell r="B11313">
            <v>0</v>
          </cell>
        </row>
        <row r="11314">
          <cell r="A11314">
            <v>47744</v>
          </cell>
          <cell r="B11314">
            <v>0</v>
          </cell>
        </row>
        <row r="11315">
          <cell r="A11315">
            <v>47745</v>
          </cell>
          <cell r="B11315">
            <v>0</v>
          </cell>
        </row>
        <row r="11316">
          <cell r="A11316">
            <v>47746</v>
          </cell>
          <cell r="B11316">
            <v>0</v>
          </cell>
        </row>
        <row r="11317">
          <cell r="A11317">
            <v>47747</v>
          </cell>
          <cell r="B11317">
            <v>0</v>
          </cell>
        </row>
        <row r="11318">
          <cell r="A11318">
            <v>47748</v>
          </cell>
          <cell r="B11318">
            <v>0</v>
          </cell>
        </row>
        <row r="11319">
          <cell r="A11319">
            <v>47749</v>
          </cell>
          <cell r="B11319">
            <v>0</v>
          </cell>
        </row>
        <row r="11320">
          <cell r="A11320">
            <v>47750</v>
          </cell>
          <cell r="B11320">
            <v>0</v>
          </cell>
        </row>
        <row r="11321">
          <cell r="A11321">
            <v>47751</v>
          </cell>
          <cell r="B11321">
            <v>0</v>
          </cell>
        </row>
        <row r="11322">
          <cell r="A11322">
            <v>47752</v>
          </cell>
          <cell r="B11322">
            <v>0</v>
          </cell>
        </row>
        <row r="11323">
          <cell r="A11323">
            <v>47753</v>
          </cell>
          <cell r="B11323">
            <v>0</v>
          </cell>
        </row>
        <row r="11324">
          <cell r="A11324">
            <v>47754</v>
          </cell>
          <cell r="B11324">
            <v>0</v>
          </cell>
        </row>
        <row r="11325">
          <cell r="A11325">
            <v>47755</v>
          </cell>
          <cell r="B11325">
            <v>0</v>
          </cell>
        </row>
        <row r="11326">
          <cell r="A11326">
            <v>47756</v>
          </cell>
          <cell r="B11326">
            <v>0</v>
          </cell>
        </row>
        <row r="11327">
          <cell r="A11327">
            <v>47757</v>
          </cell>
          <cell r="B11327">
            <v>0</v>
          </cell>
        </row>
        <row r="11328">
          <cell r="A11328">
            <v>47758</v>
          </cell>
          <cell r="B11328">
            <v>0</v>
          </cell>
        </row>
        <row r="11329">
          <cell r="A11329">
            <v>47759</v>
          </cell>
          <cell r="B11329">
            <v>0</v>
          </cell>
        </row>
        <row r="11330">
          <cell r="A11330">
            <v>47760</v>
          </cell>
          <cell r="B11330">
            <v>0</v>
          </cell>
        </row>
        <row r="11331">
          <cell r="A11331">
            <v>47761</v>
          </cell>
          <cell r="B11331">
            <v>0</v>
          </cell>
        </row>
        <row r="11332">
          <cell r="A11332">
            <v>47762</v>
          </cell>
          <cell r="B11332">
            <v>0</v>
          </cell>
        </row>
        <row r="11333">
          <cell r="A11333">
            <v>47763</v>
          </cell>
          <cell r="B11333">
            <v>0</v>
          </cell>
        </row>
        <row r="11334">
          <cell r="A11334">
            <v>47764</v>
          </cell>
          <cell r="B11334">
            <v>0</v>
          </cell>
        </row>
        <row r="11335">
          <cell r="A11335">
            <v>47765</v>
          </cell>
          <cell r="B11335">
            <v>0</v>
          </cell>
        </row>
        <row r="11336">
          <cell r="A11336">
            <v>47766</v>
          </cell>
          <cell r="B11336">
            <v>0</v>
          </cell>
        </row>
        <row r="11337">
          <cell r="A11337">
            <v>47767</v>
          </cell>
          <cell r="B11337">
            <v>0</v>
          </cell>
        </row>
        <row r="11338">
          <cell r="A11338">
            <v>47768</v>
          </cell>
          <cell r="B11338">
            <v>0</v>
          </cell>
        </row>
        <row r="11339">
          <cell r="A11339">
            <v>47769</v>
          </cell>
          <cell r="B11339">
            <v>0</v>
          </cell>
        </row>
        <row r="11340">
          <cell r="A11340">
            <v>47770</v>
          </cell>
          <cell r="B11340">
            <v>0</v>
          </cell>
        </row>
        <row r="11341">
          <cell r="A11341">
            <v>47771</v>
          </cell>
          <cell r="B11341">
            <v>0</v>
          </cell>
        </row>
        <row r="11342">
          <cell r="A11342">
            <v>47772</v>
          </cell>
          <cell r="B11342">
            <v>0</v>
          </cell>
        </row>
        <row r="11343">
          <cell r="A11343">
            <v>47773</v>
          </cell>
          <cell r="B11343">
            <v>0</v>
          </cell>
        </row>
        <row r="11344">
          <cell r="A11344">
            <v>47774</v>
          </cell>
          <cell r="B11344">
            <v>0</v>
          </cell>
        </row>
        <row r="11345">
          <cell r="A11345">
            <v>47775</v>
          </cell>
          <cell r="B11345">
            <v>0</v>
          </cell>
        </row>
        <row r="11346">
          <cell r="A11346">
            <v>47776</v>
          </cell>
          <cell r="B11346">
            <v>0</v>
          </cell>
        </row>
        <row r="11347">
          <cell r="A11347">
            <v>47777</v>
          </cell>
          <cell r="B11347">
            <v>0</v>
          </cell>
        </row>
        <row r="11348">
          <cell r="A11348">
            <v>47778</v>
          </cell>
          <cell r="B11348">
            <v>0</v>
          </cell>
        </row>
        <row r="11349">
          <cell r="A11349">
            <v>47779</v>
          </cell>
          <cell r="B11349">
            <v>0</v>
          </cell>
        </row>
        <row r="11350">
          <cell r="A11350">
            <v>47780</v>
          </cell>
          <cell r="B11350">
            <v>0</v>
          </cell>
        </row>
        <row r="11351">
          <cell r="A11351">
            <v>47781</v>
          </cell>
          <cell r="B11351">
            <v>0</v>
          </cell>
        </row>
        <row r="11352">
          <cell r="A11352">
            <v>47782</v>
          </cell>
          <cell r="B11352">
            <v>0</v>
          </cell>
        </row>
        <row r="11353">
          <cell r="A11353">
            <v>47783</v>
          </cell>
          <cell r="B11353">
            <v>0</v>
          </cell>
        </row>
        <row r="11354">
          <cell r="A11354">
            <v>47784</v>
          </cell>
          <cell r="B11354">
            <v>0</v>
          </cell>
        </row>
        <row r="11355">
          <cell r="A11355">
            <v>47785</v>
          </cell>
          <cell r="B11355">
            <v>0</v>
          </cell>
        </row>
        <row r="11356">
          <cell r="A11356">
            <v>47786</v>
          </cell>
          <cell r="B11356">
            <v>0</v>
          </cell>
        </row>
        <row r="11357">
          <cell r="A11357">
            <v>47787</v>
          </cell>
          <cell r="B11357">
            <v>0</v>
          </cell>
        </row>
        <row r="11358">
          <cell r="A11358">
            <v>47788</v>
          </cell>
          <cell r="B11358">
            <v>0</v>
          </cell>
        </row>
        <row r="11359">
          <cell r="A11359">
            <v>47789</v>
          </cell>
          <cell r="B11359">
            <v>0</v>
          </cell>
        </row>
        <row r="11360">
          <cell r="A11360">
            <v>47790</v>
          </cell>
          <cell r="B11360">
            <v>0</v>
          </cell>
        </row>
        <row r="11361">
          <cell r="A11361">
            <v>47791</v>
          </cell>
          <cell r="B11361">
            <v>0</v>
          </cell>
        </row>
        <row r="11362">
          <cell r="A11362">
            <v>47792</v>
          </cell>
          <cell r="B11362">
            <v>0</v>
          </cell>
        </row>
        <row r="11363">
          <cell r="A11363">
            <v>47793</v>
          </cell>
          <cell r="B11363">
            <v>0</v>
          </cell>
        </row>
        <row r="11364">
          <cell r="A11364">
            <v>47794</v>
          </cell>
          <cell r="B11364">
            <v>0</v>
          </cell>
        </row>
        <row r="11365">
          <cell r="A11365">
            <v>47795</v>
          </cell>
          <cell r="B11365">
            <v>0</v>
          </cell>
        </row>
        <row r="11366">
          <cell r="A11366">
            <v>47796</v>
          </cell>
          <cell r="B11366">
            <v>0</v>
          </cell>
        </row>
        <row r="11367">
          <cell r="A11367">
            <v>47797</v>
          </cell>
          <cell r="B11367">
            <v>0</v>
          </cell>
        </row>
        <row r="11368">
          <cell r="A11368">
            <v>47798</v>
          </cell>
          <cell r="B11368">
            <v>0</v>
          </cell>
        </row>
        <row r="11369">
          <cell r="A11369">
            <v>47799</v>
          </cell>
          <cell r="B11369">
            <v>0</v>
          </cell>
        </row>
        <row r="11370">
          <cell r="A11370">
            <v>47800</v>
          </cell>
          <cell r="B11370">
            <v>0</v>
          </cell>
        </row>
        <row r="11371">
          <cell r="A11371">
            <v>47801</v>
          </cell>
          <cell r="B11371">
            <v>0</v>
          </cell>
        </row>
        <row r="11372">
          <cell r="A11372">
            <v>47802</v>
          </cell>
          <cell r="B11372">
            <v>0</v>
          </cell>
        </row>
        <row r="11373">
          <cell r="A11373">
            <v>47803</v>
          </cell>
          <cell r="B11373">
            <v>0</v>
          </cell>
        </row>
        <row r="11374">
          <cell r="A11374">
            <v>47804</v>
          </cell>
          <cell r="B11374">
            <v>0</v>
          </cell>
        </row>
        <row r="11375">
          <cell r="A11375">
            <v>47805</v>
          </cell>
          <cell r="B11375">
            <v>0</v>
          </cell>
        </row>
        <row r="11376">
          <cell r="A11376">
            <v>47806</v>
          </cell>
          <cell r="B11376">
            <v>0</v>
          </cell>
        </row>
        <row r="11377">
          <cell r="A11377">
            <v>47807</v>
          </cell>
          <cell r="B11377">
            <v>0</v>
          </cell>
        </row>
        <row r="11378">
          <cell r="A11378">
            <v>47808</v>
          </cell>
          <cell r="B11378">
            <v>0</v>
          </cell>
        </row>
        <row r="11379">
          <cell r="A11379">
            <v>47809</v>
          </cell>
          <cell r="B11379">
            <v>0</v>
          </cell>
        </row>
        <row r="11380">
          <cell r="A11380">
            <v>47810</v>
          </cell>
          <cell r="B11380">
            <v>0</v>
          </cell>
        </row>
        <row r="11381">
          <cell r="A11381">
            <v>47811</v>
          </cell>
          <cell r="B11381">
            <v>0</v>
          </cell>
        </row>
        <row r="11382">
          <cell r="A11382">
            <v>47812</v>
          </cell>
          <cell r="B11382">
            <v>0</v>
          </cell>
        </row>
        <row r="11383">
          <cell r="A11383">
            <v>47813</v>
          </cell>
          <cell r="B11383">
            <v>0</v>
          </cell>
        </row>
        <row r="11384">
          <cell r="A11384">
            <v>47814</v>
          </cell>
          <cell r="B11384">
            <v>0</v>
          </cell>
        </row>
        <row r="11385">
          <cell r="A11385">
            <v>47815</v>
          </cell>
          <cell r="B11385">
            <v>0</v>
          </cell>
        </row>
        <row r="11386">
          <cell r="A11386">
            <v>47816</v>
          </cell>
          <cell r="B11386">
            <v>0</v>
          </cell>
        </row>
        <row r="11387">
          <cell r="A11387">
            <v>47817</v>
          </cell>
          <cell r="B11387">
            <v>0</v>
          </cell>
        </row>
        <row r="11388">
          <cell r="A11388">
            <v>47818</v>
          </cell>
          <cell r="B11388">
            <v>0</v>
          </cell>
        </row>
        <row r="11389">
          <cell r="A11389">
            <v>47819</v>
          </cell>
          <cell r="B11389">
            <v>0</v>
          </cell>
        </row>
        <row r="11390">
          <cell r="A11390">
            <v>47820</v>
          </cell>
          <cell r="B11390">
            <v>0</v>
          </cell>
        </row>
        <row r="11391">
          <cell r="A11391">
            <v>47821</v>
          </cell>
          <cell r="B11391">
            <v>0</v>
          </cell>
        </row>
        <row r="11392">
          <cell r="A11392">
            <v>47822</v>
          </cell>
          <cell r="B11392">
            <v>0</v>
          </cell>
        </row>
        <row r="11393">
          <cell r="A11393">
            <v>47823</v>
          </cell>
          <cell r="B11393">
            <v>0</v>
          </cell>
        </row>
        <row r="11394">
          <cell r="A11394">
            <v>47824</v>
          </cell>
          <cell r="B11394">
            <v>0</v>
          </cell>
        </row>
        <row r="11395">
          <cell r="A11395">
            <v>47825</v>
          </cell>
          <cell r="B11395">
            <v>0</v>
          </cell>
        </row>
        <row r="11396">
          <cell r="A11396">
            <v>47826</v>
          </cell>
          <cell r="B11396">
            <v>0</v>
          </cell>
        </row>
        <row r="11397">
          <cell r="A11397">
            <v>47827</v>
          </cell>
          <cell r="B11397">
            <v>0</v>
          </cell>
        </row>
        <row r="11398">
          <cell r="A11398">
            <v>47828</v>
          </cell>
          <cell r="B11398">
            <v>0</v>
          </cell>
        </row>
        <row r="11399">
          <cell r="A11399">
            <v>47829</v>
          </cell>
          <cell r="B11399">
            <v>0</v>
          </cell>
        </row>
        <row r="11400">
          <cell r="A11400">
            <v>47830</v>
          </cell>
          <cell r="B11400">
            <v>0</v>
          </cell>
        </row>
        <row r="11401">
          <cell r="A11401">
            <v>47831</v>
          </cell>
          <cell r="B11401">
            <v>0</v>
          </cell>
        </row>
        <row r="11402">
          <cell r="A11402">
            <v>47832</v>
          </cell>
          <cell r="B11402">
            <v>0</v>
          </cell>
        </row>
        <row r="11403">
          <cell r="A11403">
            <v>47833</v>
          </cell>
          <cell r="B11403">
            <v>0</v>
          </cell>
        </row>
        <row r="11404">
          <cell r="A11404">
            <v>47834</v>
          </cell>
          <cell r="B11404">
            <v>0</v>
          </cell>
        </row>
        <row r="11405">
          <cell r="A11405">
            <v>47835</v>
          </cell>
          <cell r="B11405">
            <v>0</v>
          </cell>
        </row>
        <row r="11406">
          <cell r="A11406">
            <v>47836</v>
          </cell>
          <cell r="B11406">
            <v>0</v>
          </cell>
        </row>
        <row r="11407">
          <cell r="A11407">
            <v>47837</v>
          </cell>
          <cell r="B11407">
            <v>0</v>
          </cell>
        </row>
        <row r="11408">
          <cell r="A11408">
            <v>47838</v>
          </cell>
          <cell r="B11408">
            <v>0</v>
          </cell>
        </row>
        <row r="11409">
          <cell r="A11409">
            <v>47839</v>
          </cell>
          <cell r="B11409">
            <v>0</v>
          </cell>
        </row>
        <row r="11410">
          <cell r="A11410">
            <v>47840</v>
          </cell>
          <cell r="B11410">
            <v>0</v>
          </cell>
        </row>
        <row r="11411">
          <cell r="A11411">
            <v>47841</v>
          </cell>
          <cell r="B11411">
            <v>0</v>
          </cell>
        </row>
        <row r="11412">
          <cell r="A11412">
            <v>47842</v>
          </cell>
          <cell r="B11412">
            <v>0</v>
          </cell>
        </row>
        <row r="11413">
          <cell r="A11413">
            <v>47843</v>
          </cell>
          <cell r="B11413">
            <v>0</v>
          </cell>
        </row>
        <row r="11414">
          <cell r="A11414">
            <v>47844</v>
          </cell>
          <cell r="B11414">
            <v>0</v>
          </cell>
        </row>
        <row r="11415">
          <cell r="A11415">
            <v>47845</v>
          </cell>
          <cell r="B11415">
            <v>0</v>
          </cell>
        </row>
        <row r="11416">
          <cell r="A11416">
            <v>47846</v>
          </cell>
          <cell r="B11416">
            <v>0</v>
          </cell>
        </row>
        <row r="11417">
          <cell r="A11417">
            <v>47847</v>
          </cell>
          <cell r="B11417">
            <v>0</v>
          </cell>
        </row>
        <row r="11418">
          <cell r="A11418">
            <v>47848</v>
          </cell>
          <cell r="B11418">
            <v>0</v>
          </cell>
        </row>
        <row r="11419">
          <cell r="A11419">
            <v>47849</v>
          </cell>
          <cell r="B11419">
            <v>0</v>
          </cell>
        </row>
        <row r="11420">
          <cell r="A11420">
            <v>47850</v>
          </cell>
          <cell r="B11420">
            <v>0</v>
          </cell>
        </row>
        <row r="11421">
          <cell r="A11421">
            <v>47851</v>
          </cell>
          <cell r="B11421">
            <v>0</v>
          </cell>
        </row>
        <row r="11422">
          <cell r="A11422">
            <v>47852</v>
          </cell>
          <cell r="B11422">
            <v>0</v>
          </cell>
        </row>
        <row r="11423">
          <cell r="A11423">
            <v>47853</v>
          </cell>
          <cell r="B11423">
            <v>0</v>
          </cell>
        </row>
        <row r="11424">
          <cell r="A11424">
            <v>47854</v>
          </cell>
          <cell r="B11424">
            <v>0</v>
          </cell>
        </row>
        <row r="11425">
          <cell r="A11425">
            <v>47855</v>
          </cell>
          <cell r="B11425">
            <v>0</v>
          </cell>
        </row>
        <row r="11426">
          <cell r="A11426">
            <v>47856</v>
          </cell>
          <cell r="B11426">
            <v>0</v>
          </cell>
        </row>
        <row r="11427">
          <cell r="A11427">
            <v>47857</v>
          </cell>
          <cell r="B11427">
            <v>0</v>
          </cell>
        </row>
        <row r="11428">
          <cell r="A11428">
            <v>47858</v>
          </cell>
          <cell r="B11428">
            <v>0</v>
          </cell>
        </row>
        <row r="11429">
          <cell r="A11429">
            <v>47859</v>
          </cell>
          <cell r="B11429">
            <v>0</v>
          </cell>
        </row>
        <row r="11430">
          <cell r="A11430">
            <v>47860</v>
          </cell>
          <cell r="B11430">
            <v>0</v>
          </cell>
        </row>
        <row r="11431">
          <cell r="A11431">
            <v>47861</v>
          </cell>
          <cell r="B11431">
            <v>0</v>
          </cell>
        </row>
        <row r="11432">
          <cell r="A11432">
            <v>47862</v>
          </cell>
          <cell r="B11432">
            <v>0</v>
          </cell>
        </row>
        <row r="11433">
          <cell r="A11433">
            <v>47863</v>
          </cell>
          <cell r="B11433">
            <v>0</v>
          </cell>
        </row>
        <row r="11434">
          <cell r="A11434">
            <v>47864</v>
          </cell>
          <cell r="B11434">
            <v>0</v>
          </cell>
        </row>
        <row r="11435">
          <cell r="A11435">
            <v>47865</v>
          </cell>
          <cell r="B11435">
            <v>0</v>
          </cell>
        </row>
        <row r="11436">
          <cell r="A11436">
            <v>47866</v>
          </cell>
          <cell r="B11436">
            <v>0</v>
          </cell>
        </row>
        <row r="11437">
          <cell r="A11437">
            <v>47867</v>
          </cell>
          <cell r="B11437">
            <v>0</v>
          </cell>
        </row>
        <row r="11438">
          <cell r="A11438">
            <v>47868</v>
          </cell>
          <cell r="B11438">
            <v>0</v>
          </cell>
        </row>
        <row r="11439">
          <cell r="A11439">
            <v>47869</v>
          </cell>
          <cell r="B11439">
            <v>0</v>
          </cell>
        </row>
        <row r="11440">
          <cell r="A11440">
            <v>47870</v>
          </cell>
          <cell r="B11440">
            <v>0</v>
          </cell>
        </row>
        <row r="11441">
          <cell r="A11441">
            <v>47871</v>
          </cell>
          <cell r="B11441">
            <v>0</v>
          </cell>
        </row>
        <row r="11442">
          <cell r="A11442">
            <v>47872</v>
          </cell>
          <cell r="B11442">
            <v>0</v>
          </cell>
        </row>
        <row r="11443">
          <cell r="A11443">
            <v>47873</v>
          </cell>
          <cell r="B11443">
            <v>0</v>
          </cell>
        </row>
        <row r="11444">
          <cell r="A11444">
            <v>47874</v>
          </cell>
          <cell r="B11444">
            <v>0</v>
          </cell>
        </row>
        <row r="11445">
          <cell r="A11445">
            <v>47875</v>
          </cell>
          <cell r="B11445">
            <v>0</v>
          </cell>
        </row>
        <row r="11446">
          <cell r="A11446">
            <v>47876</v>
          </cell>
          <cell r="B11446">
            <v>0</v>
          </cell>
        </row>
        <row r="11447">
          <cell r="A11447">
            <v>47877</v>
          </cell>
          <cell r="B11447">
            <v>0</v>
          </cell>
        </row>
        <row r="11448">
          <cell r="A11448">
            <v>47878</v>
          </cell>
          <cell r="B11448">
            <v>0</v>
          </cell>
        </row>
        <row r="11449">
          <cell r="A11449">
            <v>47879</v>
          </cell>
          <cell r="B11449">
            <v>0</v>
          </cell>
        </row>
        <row r="11450">
          <cell r="A11450">
            <v>47880</v>
          </cell>
          <cell r="B11450">
            <v>0</v>
          </cell>
        </row>
        <row r="11451">
          <cell r="A11451">
            <v>47881</v>
          </cell>
          <cell r="B11451">
            <v>0</v>
          </cell>
        </row>
        <row r="11452">
          <cell r="A11452">
            <v>47882</v>
          </cell>
          <cell r="B11452">
            <v>0</v>
          </cell>
        </row>
        <row r="11453">
          <cell r="A11453">
            <v>47883</v>
          </cell>
          <cell r="B11453">
            <v>0</v>
          </cell>
        </row>
        <row r="11454">
          <cell r="A11454">
            <v>47884</v>
          </cell>
          <cell r="B11454">
            <v>0</v>
          </cell>
        </row>
        <row r="11455">
          <cell r="A11455">
            <v>47885</v>
          </cell>
          <cell r="B11455">
            <v>0</v>
          </cell>
        </row>
        <row r="11456">
          <cell r="A11456">
            <v>47886</v>
          </cell>
          <cell r="B11456">
            <v>0</v>
          </cell>
        </row>
        <row r="11457">
          <cell r="A11457">
            <v>47887</v>
          </cell>
          <cell r="B11457">
            <v>0</v>
          </cell>
        </row>
        <row r="11458">
          <cell r="A11458">
            <v>47888</v>
          </cell>
          <cell r="B11458">
            <v>0</v>
          </cell>
        </row>
        <row r="11459">
          <cell r="A11459">
            <v>47889</v>
          </cell>
          <cell r="B11459">
            <v>0</v>
          </cell>
        </row>
        <row r="11460">
          <cell r="A11460">
            <v>47890</v>
          </cell>
          <cell r="B11460">
            <v>0</v>
          </cell>
        </row>
        <row r="11461">
          <cell r="A11461">
            <v>47891</v>
          </cell>
          <cell r="B11461">
            <v>0</v>
          </cell>
        </row>
        <row r="11462">
          <cell r="A11462">
            <v>47892</v>
          </cell>
          <cell r="B11462">
            <v>0</v>
          </cell>
        </row>
        <row r="11463">
          <cell r="A11463">
            <v>47893</v>
          </cell>
          <cell r="B11463">
            <v>0</v>
          </cell>
        </row>
        <row r="11464">
          <cell r="A11464">
            <v>47894</v>
          </cell>
          <cell r="B11464">
            <v>0</v>
          </cell>
        </row>
        <row r="11465">
          <cell r="A11465">
            <v>47895</v>
          </cell>
          <cell r="B11465">
            <v>0</v>
          </cell>
        </row>
        <row r="11466">
          <cell r="A11466">
            <v>47896</v>
          </cell>
          <cell r="B11466">
            <v>0</v>
          </cell>
        </row>
        <row r="11467">
          <cell r="A11467">
            <v>47897</v>
          </cell>
          <cell r="B11467">
            <v>0</v>
          </cell>
        </row>
        <row r="11468">
          <cell r="A11468">
            <v>47898</v>
          </cell>
          <cell r="B11468">
            <v>0</v>
          </cell>
        </row>
        <row r="11469">
          <cell r="A11469">
            <v>47899</v>
          </cell>
          <cell r="B11469">
            <v>0</v>
          </cell>
        </row>
        <row r="11470">
          <cell r="A11470">
            <v>47900</v>
          </cell>
          <cell r="B11470">
            <v>0</v>
          </cell>
        </row>
        <row r="11471">
          <cell r="A11471">
            <v>47901</v>
          </cell>
          <cell r="B11471">
            <v>0</v>
          </cell>
        </row>
        <row r="11472">
          <cell r="A11472">
            <v>47902</v>
          </cell>
          <cell r="B11472">
            <v>0</v>
          </cell>
        </row>
        <row r="11473">
          <cell r="A11473">
            <v>47903</v>
          </cell>
          <cell r="B11473">
            <v>0</v>
          </cell>
        </row>
        <row r="11474">
          <cell r="A11474">
            <v>47904</v>
          </cell>
          <cell r="B11474">
            <v>0</v>
          </cell>
        </row>
        <row r="11475">
          <cell r="A11475">
            <v>47905</v>
          </cell>
          <cell r="B11475">
            <v>0</v>
          </cell>
        </row>
        <row r="11476">
          <cell r="A11476">
            <v>47906</v>
          </cell>
          <cell r="B11476">
            <v>0</v>
          </cell>
        </row>
        <row r="11477">
          <cell r="A11477">
            <v>47907</v>
          </cell>
          <cell r="B11477">
            <v>0</v>
          </cell>
        </row>
        <row r="11478">
          <cell r="A11478">
            <v>47908</v>
          </cell>
          <cell r="B11478">
            <v>0</v>
          </cell>
        </row>
        <row r="11479">
          <cell r="A11479">
            <v>47909</v>
          </cell>
          <cell r="B11479">
            <v>0</v>
          </cell>
        </row>
        <row r="11480">
          <cell r="A11480">
            <v>47910</v>
          </cell>
          <cell r="B11480">
            <v>0</v>
          </cell>
        </row>
        <row r="11481">
          <cell r="A11481">
            <v>47911</v>
          </cell>
          <cell r="B11481">
            <v>0</v>
          </cell>
        </row>
        <row r="11482">
          <cell r="A11482">
            <v>47912</v>
          </cell>
          <cell r="B11482">
            <v>0</v>
          </cell>
        </row>
        <row r="11483">
          <cell r="A11483">
            <v>47913</v>
          </cell>
          <cell r="B11483">
            <v>0</v>
          </cell>
        </row>
        <row r="11484">
          <cell r="A11484">
            <v>47914</v>
          </cell>
          <cell r="B11484">
            <v>0</v>
          </cell>
        </row>
        <row r="11485">
          <cell r="A11485">
            <v>47915</v>
          </cell>
          <cell r="B11485">
            <v>0</v>
          </cell>
        </row>
        <row r="11486">
          <cell r="A11486">
            <v>47916</v>
          </cell>
          <cell r="B11486">
            <v>0</v>
          </cell>
        </row>
        <row r="11487">
          <cell r="A11487">
            <v>47917</v>
          </cell>
          <cell r="B11487">
            <v>0</v>
          </cell>
        </row>
        <row r="11488">
          <cell r="A11488">
            <v>47918</v>
          </cell>
          <cell r="B11488">
            <v>0</v>
          </cell>
        </row>
        <row r="11489">
          <cell r="A11489">
            <v>47919</v>
          </cell>
          <cell r="B11489">
            <v>0</v>
          </cell>
        </row>
        <row r="11490">
          <cell r="A11490">
            <v>47920</v>
          </cell>
          <cell r="B11490">
            <v>0</v>
          </cell>
        </row>
        <row r="11491">
          <cell r="A11491">
            <v>47921</v>
          </cell>
          <cell r="B11491">
            <v>0</v>
          </cell>
        </row>
        <row r="11492">
          <cell r="A11492">
            <v>47922</v>
          </cell>
          <cell r="B11492">
            <v>0</v>
          </cell>
        </row>
        <row r="11493">
          <cell r="A11493">
            <v>47923</v>
          </cell>
          <cell r="B11493">
            <v>0</v>
          </cell>
        </row>
        <row r="11494">
          <cell r="A11494">
            <v>47924</v>
          </cell>
          <cell r="B11494">
            <v>0</v>
          </cell>
        </row>
        <row r="11495">
          <cell r="A11495">
            <v>47925</v>
          </cell>
          <cell r="B11495">
            <v>0</v>
          </cell>
        </row>
        <row r="11496">
          <cell r="A11496">
            <v>47926</v>
          </cell>
          <cell r="B11496">
            <v>0</v>
          </cell>
        </row>
        <row r="11497">
          <cell r="A11497">
            <v>47927</v>
          </cell>
          <cell r="B11497">
            <v>0</v>
          </cell>
        </row>
        <row r="11498">
          <cell r="A11498">
            <v>47928</v>
          </cell>
          <cell r="B11498">
            <v>0</v>
          </cell>
        </row>
        <row r="11499">
          <cell r="A11499">
            <v>47929</v>
          </cell>
          <cell r="B11499">
            <v>0</v>
          </cell>
        </row>
        <row r="11500">
          <cell r="A11500">
            <v>47930</v>
          </cell>
          <cell r="B11500">
            <v>0</v>
          </cell>
        </row>
        <row r="11501">
          <cell r="A11501">
            <v>47931</v>
          </cell>
          <cell r="B11501">
            <v>0</v>
          </cell>
        </row>
        <row r="11502">
          <cell r="A11502">
            <v>47932</v>
          </cell>
          <cell r="B11502">
            <v>0</v>
          </cell>
        </row>
        <row r="11503">
          <cell r="A11503">
            <v>47933</v>
          </cell>
          <cell r="B11503">
            <v>0</v>
          </cell>
        </row>
        <row r="11504">
          <cell r="A11504">
            <v>47934</v>
          </cell>
          <cell r="B11504">
            <v>0</v>
          </cell>
        </row>
        <row r="11505">
          <cell r="A11505">
            <v>47935</v>
          </cell>
          <cell r="B11505">
            <v>0</v>
          </cell>
        </row>
        <row r="11506">
          <cell r="A11506">
            <v>47936</v>
          </cell>
          <cell r="B11506">
            <v>0</v>
          </cell>
        </row>
        <row r="11507">
          <cell r="A11507">
            <v>47937</v>
          </cell>
          <cell r="B11507">
            <v>0</v>
          </cell>
        </row>
        <row r="11508">
          <cell r="A11508">
            <v>47938</v>
          </cell>
          <cell r="B11508">
            <v>0</v>
          </cell>
        </row>
        <row r="11509">
          <cell r="A11509">
            <v>47939</v>
          </cell>
          <cell r="B11509">
            <v>0</v>
          </cell>
        </row>
        <row r="11510">
          <cell r="A11510">
            <v>47940</v>
          </cell>
          <cell r="B11510">
            <v>0</v>
          </cell>
        </row>
        <row r="11511">
          <cell r="A11511">
            <v>47941</v>
          </cell>
          <cell r="B11511">
            <v>0</v>
          </cell>
        </row>
        <row r="11512">
          <cell r="A11512">
            <v>47942</v>
          </cell>
          <cell r="B11512">
            <v>0</v>
          </cell>
        </row>
        <row r="11513">
          <cell r="A11513">
            <v>47943</v>
          </cell>
          <cell r="B11513">
            <v>0</v>
          </cell>
        </row>
        <row r="11514">
          <cell r="A11514">
            <v>47944</v>
          </cell>
          <cell r="B11514">
            <v>0</v>
          </cell>
        </row>
        <row r="11515">
          <cell r="A11515">
            <v>47945</v>
          </cell>
          <cell r="B11515">
            <v>0</v>
          </cell>
        </row>
        <row r="11516">
          <cell r="A11516">
            <v>47946</v>
          </cell>
          <cell r="B11516">
            <v>0</v>
          </cell>
        </row>
        <row r="11517">
          <cell r="A11517">
            <v>47947</v>
          </cell>
          <cell r="B11517">
            <v>0</v>
          </cell>
        </row>
        <row r="11518">
          <cell r="A11518">
            <v>47948</v>
          </cell>
          <cell r="B11518">
            <v>0</v>
          </cell>
        </row>
        <row r="11519">
          <cell r="A11519">
            <v>47949</v>
          </cell>
          <cell r="B11519">
            <v>0</v>
          </cell>
        </row>
        <row r="11520">
          <cell r="A11520">
            <v>47950</v>
          </cell>
          <cell r="B11520">
            <v>0</v>
          </cell>
        </row>
        <row r="11521">
          <cell r="A11521">
            <v>47951</v>
          </cell>
          <cell r="B11521">
            <v>0</v>
          </cell>
        </row>
        <row r="11522">
          <cell r="A11522">
            <v>47952</v>
          </cell>
          <cell r="B11522">
            <v>0</v>
          </cell>
        </row>
        <row r="11523">
          <cell r="A11523">
            <v>47953</v>
          </cell>
          <cell r="B11523">
            <v>0</v>
          </cell>
        </row>
        <row r="11524">
          <cell r="A11524">
            <v>47954</v>
          </cell>
          <cell r="B11524">
            <v>0</v>
          </cell>
        </row>
        <row r="11525">
          <cell r="A11525">
            <v>47955</v>
          </cell>
          <cell r="B11525">
            <v>0</v>
          </cell>
        </row>
        <row r="11526">
          <cell r="A11526">
            <v>47956</v>
          </cell>
          <cell r="B11526">
            <v>0</v>
          </cell>
        </row>
        <row r="11527">
          <cell r="A11527">
            <v>47957</v>
          </cell>
          <cell r="B11527">
            <v>0</v>
          </cell>
        </row>
        <row r="11528">
          <cell r="A11528">
            <v>47958</v>
          </cell>
          <cell r="B11528">
            <v>0</v>
          </cell>
        </row>
        <row r="11529">
          <cell r="A11529">
            <v>47959</v>
          </cell>
          <cell r="B11529">
            <v>0</v>
          </cell>
        </row>
        <row r="11530">
          <cell r="A11530">
            <v>47960</v>
          </cell>
          <cell r="B11530">
            <v>0</v>
          </cell>
        </row>
        <row r="11531">
          <cell r="A11531">
            <v>47961</v>
          </cell>
          <cell r="B11531">
            <v>0</v>
          </cell>
        </row>
        <row r="11532">
          <cell r="A11532">
            <v>47962</v>
          </cell>
          <cell r="B11532">
            <v>0</v>
          </cell>
        </row>
        <row r="11533">
          <cell r="A11533">
            <v>47963</v>
          </cell>
          <cell r="B11533">
            <v>0</v>
          </cell>
        </row>
        <row r="11534">
          <cell r="A11534">
            <v>47964</v>
          </cell>
          <cell r="B11534">
            <v>0</v>
          </cell>
        </row>
        <row r="11535">
          <cell r="A11535">
            <v>47965</v>
          </cell>
          <cell r="B11535">
            <v>0</v>
          </cell>
        </row>
        <row r="11536">
          <cell r="A11536">
            <v>47966</v>
          </cell>
          <cell r="B11536">
            <v>0</v>
          </cell>
        </row>
        <row r="11537">
          <cell r="A11537">
            <v>47967</v>
          </cell>
          <cell r="B11537">
            <v>0</v>
          </cell>
        </row>
        <row r="11538">
          <cell r="A11538">
            <v>47968</v>
          </cell>
          <cell r="B11538">
            <v>0</v>
          </cell>
        </row>
        <row r="11539">
          <cell r="A11539">
            <v>47969</v>
          </cell>
          <cell r="B11539">
            <v>0</v>
          </cell>
        </row>
        <row r="11540">
          <cell r="A11540">
            <v>47970</v>
          </cell>
          <cell r="B11540">
            <v>0</v>
          </cell>
        </row>
        <row r="11541">
          <cell r="A11541">
            <v>47971</v>
          </cell>
          <cell r="B11541">
            <v>0</v>
          </cell>
        </row>
        <row r="11542">
          <cell r="A11542">
            <v>47972</v>
          </cell>
          <cell r="B11542">
            <v>0</v>
          </cell>
        </row>
        <row r="11543">
          <cell r="A11543">
            <v>47973</v>
          </cell>
          <cell r="B11543">
            <v>0</v>
          </cell>
        </row>
        <row r="11544">
          <cell r="A11544">
            <v>47974</v>
          </cell>
          <cell r="B11544">
            <v>0</v>
          </cell>
        </row>
        <row r="11545">
          <cell r="A11545">
            <v>47975</v>
          </cell>
          <cell r="B11545">
            <v>0</v>
          </cell>
        </row>
        <row r="11546">
          <cell r="A11546">
            <v>47976</v>
          </cell>
          <cell r="B11546">
            <v>0</v>
          </cell>
        </row>
        <row r="11547">
          <cell r="A11547">
            <v>47977</v>
          </cell>
          <cell r="B11547">
            <v>0</v>
          </cell>
        </row>
        <row r="11548">
          <cell r="A11548">
            <v>47978</v>
          </cell>
          <cell r="B11548">
            <v>0</v>
          </cell>
        </row>
        <row r="11549">
          <cell r="A11549">
            <v>47979</v>
          </cell>
          <cell r="B11549">
            <v>0</v>
          </cell>
        </row>
        <row r="11550">
          <cell r="A11550">
            <v>47980</v>
          </cell>
          <cell r="B11550">
            <v>0</v>
          </cell>
        </row>
        <row r="11551">
          <cell r="A11551">
            <v>47981</v>
          </cell>
          <cell r="B11551">
            <v>0</v>
          </cell>
        </row>
        <row r="11552">
          <cell r="A11552">
            <v>47982</v>
          </cell>
          <cell r="B11552">
            <v>0</v>
          </cell>
        </row>
        <row r="11553">
          <cell r="A11553">
            <v>47983</v>
          </cell>
          <cell r="B11553">
            <v>0</v>
          </cell>
        </row>
        <row r="11554">
          <cell r="A11554">
            <v>47984</v>
          </cell>
          <cell r="B11554">
            <v>0</v>
          </cell>
        </row>
        <row r="11555">
          <cell r="A11555">
            <v>47985</v>
          </cell>
          <cell r="B11555">
            <v>0</v>
          </cell>
        </row>
        <row r="11556">
          <cell r="A11556">
            <v>47986</v>
          </cell>
          <cell r="B11556">
            <v>0</v>
          </cell>
        </row>
        <row r="11557">
          <cell r="A11557">
            <v>47987</v>
          </cell>
          <cell r="B11557">
            <v>0</v>
          </cell>
        </row>
        <row r="11558">
          <cell r="A11558">
            <v>47988</v>
          </cell>
          <cell r="B11558">
            <v>0</v>
          </cell>
        </row>
        <row r="11559">
          <cell r="A11559">
            <v>47989</v>
          </cell>
          <cell r="B11559">
            <v>0</v>
          </cell>
        </row>
        <row r="11560">
          <cell r="A11560">
            <v>47990</v>
          </cell>
          <cell r="B11560">
            <v>0</v>
          </cell>
        </row>
        <row r="11561">
          <cell r="A11561">
            <v>47991</v>
          </cell>
          <cell r="B11561">
            <v>0</v>
          </cell>
        </row>
        <row r="11562">
          <cell r="A11562">
            <v>47992</v>
          </cell>
          <cell r="B11562">
            <v>0</v>
          </cell>
        </row>
        <row r="11563">
          <cell r="A11563">
            <v>47993</v>
          </cell>
          <cell r="B11563">
            <v>0</v>
          </cell>
        </row>
        <row r="11564">
          <cell r="A11564">
            <v>47994</v>
          </cell>
          <cell r="B11564">
            <v>0</v>
          </cell>
        </row>
        <row r="11565">
          <cell r="A11565">
            <v>47995</v>
          </cell>
          <cell r="B11565">
            <v>0</v>
          </cell>
        </row>
        <row r="11566">
          <cell r="A11566">
            <v>47996</v>
          </cell>
          <cell r="B11566">
            <v>0</v>
          </cell>
        </row>
        <row r="11567">
          <cell r="A11567">
            <v>47997</v>
          </cell>
          <cell r="B11567">
            <v>0</v>
          </cell>
        </row>
        <row r="11568">
          <cell r="A11568">
            <v>47998</v>
          </cell>
          <cell r="B11568">
            <v>0</v>
          </cell>
        </row>
        <row r="11569">
          <cell r="A11569">
            <v>47999</v>
          </cell>
          <cell r="B11569">
            <v>0</v>
          </cell>
        </row>
        <row r="11570">
          <cell r="A11570">
            <v>48000</v>
          </cell>
          <cell r="B11570">
            <v>0</v>
          </cell>
        </row>
        <row r="11571">
          <cell r="A11571">
            <v>48001</v>
          </cell>
          <cell r="B11571">
            <v>0</v>
          </cell>
        </row>
        <row r="11572">
          <cell r="A11572">
            <v>48002</v>
          </cell>
          <cell r="B11572">
            <v>0</v>
          </cell>
        </row>
        <row r="11573">
          <cell r="A11573">
            <v>48003</v>
          </cell>
          <cell r="B11573">
            <v>0</v>
          </cell>
        </row>
        <row r="11574">
          <cell r="A11574">
            <v>48004</v>
          </cell>
          <cell r="B11574">
            <v>0</v>
          </cell>
        </row>
        <row r="11575">
          <cell r="A11575">
            <v>48005</v>
          </cell>
          <cell r="B11575">
            <v>0</v>
          </cell>
        </row>
        <row r="11576">
          <cell r="A11576">
            <v>48006</v>
          </cell>
          <cell r="B11576">
            <v>0</v>
          </cell>
        </row>
        <row r="11577">
          <cell r="A11577">
            <v>48007</v>
          </cell>
          <cell r="B11577">
            <v>0</v>
          </cell>
        </row>
        <row r="11578">
          <cell r="A11578">
            <v>48008</v>
          </cell>
          <cell r="B11578">
            <v>0</v>
          </cell>
        </row>
        <row r="11579">
          <cell r="A11579">
            <v>48009</v>
          </cell>
          <cell r="B11579">
            <v>0</v>
          </cell>
        </row>
        <row r="11580">
          <cell r="A11580">
            <v>48010</v>
          </cell>
          <cell r="B11580">
            <v>0</v>
          </cell>
        </row>
        <row r="11581">
          <cell r="A11581">
            <v>48011</v>
          </cell>
          <cell r="B11581">
            <v>0</v>
          </cell>
        </row>
        <row r="11582">
          <cell r="A11582">
            <v>48012</v>
          </cell>
          <cell r="B11582">
            <v>0</v>
          </cell>
        </row>
        <row r="11583">
          <cell r="A11583">
            <v>48013</v>
          </cell>
          <cell r="B11583">
            <v>0</v>
          </cell>
        </row>
        <row r="11584">
          <cell r="A11584">
            <v>48014</v>
          </cell>
          <cell r="B11584">
            <v>0</v>
          </cell>
        </row>
        <row r="11585">
          <cell r="A11585">
            <v>48015</v>
          </cell>
          <cell r="B11585">
            <v>0</v>
          </cell>
        </row>
        <row r="11586">
          <cell r="A11586">
            <v>48016</v>
          </cell>
          <cell r="B11586">
            <v>0</v>
          </cell>
        </row>
        <row r="11587">
          <cell r="A11587">
            <v>48017</v>
          </cell>
          <cell r="B11587">
            <v>0</v>
          </cell>
        </row>
        <row r="11588">
          <cell r="A11588">
            <v>48018</v>
          </cell>
          <cell r="B11588">
            <v>0</v>
          </cell>
        </row>
        <row r="11589">
          <cell r="A11589">
            <v>48019</v>
          </cell>
          <cell r="B11589">
            <v>0</v>
          </cell>
        </row>
        <row r="11590">
          <cell r="A11590">
            <v>48020</v>
          </cell>
          <cell r="B11590">
            <v>0</v>
          </cell>
        </row>
        <row r="11591">
          <cell r="A11591">
            <v>48021</v>
          </cell>
          <cell r="B11591">
            <v>0</v>
          </cell>
        </row>
        <row r="11592">
          <cell r="A11592">
            <v>48022</v>
          </cell>
          <cell r="B11592">
            <v>0</v>
          </cell>
        </row>
        <row r="11593">
          <cell r="A11593">
            <v>48023</v>
          </cell>
          <cell r="B11593">
            <v>0</v>
          </cell>
        </row>
        <row r="11594">
          <cell r="A11594">
            <v>48024</v>
          </cell>
          <cell r="B11594">
            <v>0</v>
          </cell>
        </row>
        <row r="11595">
          <cell r="A11595">
            <v>48025</v>
          </cell>
          <cell r="B11595">
            <v>0</v>
          </cell>
        </row>
        <row r="11596">
          <cell r="A11596">
            <v>48026</v>
          </cell>
          <cell r="B11596">
            <v>0</v>
          </cell>
        </row>
        <row r="11597">
          <cell r="A11597">
            <v>48027</v>
          </cell>
          <cell r="B11597">
            <v>0</v>
          </cell>
        </row>
        <row r="11598">
          <cell r="A11598">
            <v>48028</v>
          </cell>
          <cell r="B11598">
            <v>0</v>
          </cell>
        </row>
        <row r="11599">
          <cell r="A11599">
            <v>48029</v>
          </cell>
          <cell r="B11599">
            <v>0</v>
          </cell>
        </row>
        <row r="11600">
          <cell r="A11600">
            <v>48030</v>
          </cell>
          <cell r="B11600">
            <v>0</v>
          </cell>
        </row>
        <row r="11601">
          <cell r="A11601">
            <v>48031</v>
          </cell>
          <cell r="B11601">
            <v>0</v>
          </cell>
        </row>
        <row r="11602">
          <cell r="A11602">
            <v>48032</v>
          </cell>
          <cell r="B11602">
            <v>0</v>
          </cell>
        </row>
        <row r="11603">
          <cell r="A11603">
            <v>48033</v>
          </cell>
          <cell r="B11603">
            <v>0</v>
          </cell>
        </row>
        <row r="11604">
          <cell r="A11604">
            <v>48034</v>
          </cell>
          <cell r="B11604">
            <v>0</v>
          </cell>
        </row>
        <row r="11605">
          <cell r="A11605">
            <v>48035</v>
          </cell>
          <cell r="B11605">
            <v>0</v>
          </cell>
        </row>
        <row r="11606">
          <cell r="A11606">
            <v>48036</v>
          </cell>
          <cell r="B11606">
            <v>0</v>
          </cell>
        </row>
        <row r="11607">
          <cell r="A11607">
            <v>48037</v>
          </cell>
          <cell r="B11607">
            <v>0</v>
          </cell>
        </row>
        <row r="11608">
          <cell r="A11608">
            <v>48038</v>
          </cell>
          <cell r="B11608">
            <v>0</v>
          </cell>
        </row>
        <row r="11609">
          <cell r="A11609">
            <v>48039</v>
          </cell>
          <cell r="B11609">
            <v>0</v>
          </cell>
        </row>
        <row r="11610">
          <cell r="A11610">
            <v>48040</v>
          </cell>
          <cell r="B11610">
            <v>0</v>
          </cell>
        </row>
        <row r="11611">
          <cell r="A11611">
            <v>48041</v>
          </cell>
          <cell r="B11611">
            <v>0</v>
          </cell>
        </row>
        <row r="11612">
          <cell r="A11612">
            <v>48042</v>
          </cell>
          <cell r="B11612">
            <v>0</v>
          </cell>
        </row>
        <row r="11613">
          <cell r="A11613">
            <v>48043</v>
          </cell>
          <cell r="B11613">
            <v>0</v>
          </cell>
        </row>
        <row r="11614">
          <cell r="A11614">
            <v>48044</v>
          </cell>
          <cell r="B11614">
            <v>0</v>
          </cell>
        </row>
        <row r="11615">
          <cell r="A11615">
            <v>48045</v>
          </cell>
          <cell r="B11615">
            <v>0</v>
          </cell>
        </row>
        <row r="11616">
          <cell r="A11616">
            <v>48046</v>
          </cell>
          <cell r="B11616">
            <v>0</v>
          </cell>
        </row>
        <row r="11617">
          <cell r="A11617">
            <v>48047</v>
          </cell>
          <cell r="B11617">
            <v>0</v>
          </cell>
        </row>
        <row r="11618">
          <cell r="A11618">
            <v>48048</v>
          </cell>
          <cell r="B11618">
            <v>0</v>
          </cell>
        </row>
        <row r="11619">
          <cell r="A11619">
            <v>48049</v>
          </cell>
          <cell r="B11619">
            <v>0</v>
          </cell>
        </row>
        <row r="11620">
          <cell r="A11620">
            <v>48050</v>
          </cell>
          <cell r="B11620">
            <v>0</v>
          </cell>
        </row>
        <row r="11621">
          <cell r="A11621">
            <v>48051</v>
          </cell>
          <cell r="B11621">
            <v>0</v>
          </cell>
        </row>
        <row r="11622">
          <cell r="A11622">
            <v>48052</v>
          </cell>
          <cell r="B11622">
            <v>0</v>
          </cell>
        </row>
        <row r="11623">
          <cell r="A11623">
            <v>48053</v>
          </cell>
          <cell r="B11623">
            <v>0</v>
          </cell>
        </row>
        <row r="11624">
          <cell r="A11624">
            <v>48054</v>
          </cell>
          <cell r="B11624">
            <v>0</v>
          </cell>
        </row>
        <row r="11625">
          <cell r="A11625">
            <v>48055</v>
          </cell>
          <cell r="B11625">
            <v>0</v>
          </cell>
        </row>
        <row r="11626">
          <cell r="A11626">
            <v>48056</v>
          </cell>
          <cell r="B11626">
            <v>0</v>
          </cell>
        </row>
        <row r="11627">
          <cell r="A11627">
            <v>48057</v>
          </cell>
          <cell r="B11627">
            <v>0</v>
          </cell>
        </row>
        <row r="11628">
          <cell r="A11628">
            <v>48058</v>
          </cell>
          <cell r="B11628">
            <v>0</v>
          </cell>
        </row>
        <row r="11629">
          <cell r="A11629">
            <v>48059</v>
          </cell>
          <cell r="B11629">
            <v>0</v>
          </cell>
        </row>
        <row r="11630">
          <cell r="A11630">
            <v>48060</v>
          </cell>
          <cell r="B11630">
            <v>0</v>
          </cell>
        </row>
        <row r="11631">
          <cell r="A11631">
            <v>48061</v>
          </cell>
          <cell r="B11631">
            <v>0</v>
          </cell>
        </row>
        <row r="11632">
          <cell r="A11632">
            <v>48062</v>
          </cell>
          <cell r="B11632">
            <v>0</v>
          </cell>
        </row>
        <row r="11633">
          <cell r="A11633">
            <v>48063</v>
          </cell>
          <cell r="B11633">
            <v>0</v>
          </cell>
        </row>
        <row r="11634">
          <cell r="A11634">
            <v>48064</v>
          </cell>
          <cell r="B11634">
            <v>0</v>
          </cell>
        </row>
        <row r="11635">
          <cell r="A11635">
            <v>48065</v>
          </cell>
          <cell r="B11635">
            <v>0</v>
          </cell>
        </row>
        <row r="11636">
          <cell r="A11636">
            <v>48066</v>
          </cell>
          <cell r="B11636">
            <v>0</v>
          </cell>
        </row>
        <row r="11637">
          <cell r="A11637">
            <v>48067</v>
          </cell>
          <cell r="B11637">
            <v>0</v>
          </cell>
        </row>
        <row r="11638">
          <cell r="A11638">
            <v>48068</v>
          </cell>
          <cell r="B11638">
            <v>0</v>
          </cell>
        </row>
        <row r="11639">
          <cell r="A11639">
            <v>48069</v>
          </cell>
          <cell r="B11639">
            <v>0</v>
          </cell>
        </row>
        <row r="11640">
          <cell r="A11640">
            <v>48070</v>
          </cell>
          <cell r="B11640">
            <v>0</v>
          </cell>
        </row>
        <row r="11641">
          <cell r="A11641">
            <v>48071</v>
          </cell>
          <cell r="B11641">
            <v>0</v>
          </cell>
        </row>
        <row r="11642">
          <cell r="A11642">
            <v>48072</v>
          </cell>
          <cell r="B11642">
            <v>0</v>
          </cell>
        </row>
        <row r="11643">
          <cell r="A11643">
            <v>48073</v>
          </cell>
          <cell r="B11643">
            <v>0</v>
          </cell>
        </row>
        <row r="11644">
          <cell r="A11644">
            <v>48074</v>
          </cell>
          <cell r="B11644">
            <v>0</v>
          </cell>
        </row>
        <row r="11645">
          <cell r="A11645">
            <v>48075</v>
          </cell>
          <cell r="B11645">
            <v>0</v>
          </cell>
        </row>
        <row r="11646">
          <cell r="A11646">
            <v>48076</v>
          </cell>
          <cell r="B11646">
            <v>0</v>
          </cell>
        </row>
        <row r="11647">
          <cell r="A11647">
            <v>48077</v>
          </cell>
          <cell r="B11647">
            <v>0</v>
          </cell>
        </row>
        <row r="11648">
          <cell r="A11648">
            <v>48078</v>
          </cell>
          <cell r="B11648">
            <v>0</v>
          </cell>
        </row>
        <row r="11649">
          <cell r="A11649">
            <v>48079</v>
          </cell>
          <cell r="B11649">
            <v>0</v>
          </cell>
        </row>
        <row r="11650">
          <cell r="A11650">
            <v>48080</v>
          </cell>
          <cell r="B11650">
            <v>0</v>
          </cell>
        </row>
        <row r="11651">
          <cell r="A11651">
            <v>48081</v>
          </cell>
          <cell r="B11651">
            <v>0</v>
          </cell>
        </row>
        <row r="11652">
          <cell r="A11652">
            <v>48082</v>
          </cell>
          <cell r="B11652">
            <v>0</v>
          </cell>
        </row>
        <row r="11653">
          <cell r="A11653">
            <v>48083</v>
          </cell>
          <cell r="B11653">
            <v>0</v>
          </cell>
        </row>
        <row r="11654">
          <cell r="A11654">
            <v>48084</v>
          </cell>
          <cell r="B11654">
            <v>0</v>
          </cell>
        </row>
        <row r="11655">
          <cell r="A11655">
            <v>48085</v>
          </cell>
          <cell r="B11655">
            <v>0</v>
          </cell>
        </row>
        <row r="11656">
          <cell r="A11656">
            <v>48086</v>
          </cell>
          <cell r="B11656">
            <v>0</v>
          </cell>
        </row>
        <row r="11657">
          <cell r="A11657">
            <v>48087</v>
          </cell>
          <cell r="B11657">
            <v>0</v>
          </cell>
        </row>
        <row r="11658">
          <cell r="A11658">
            <v>48088</v>
          </cell>
          <cell r="B11658">
            <v>0</v>
          </cell>
        </row>
        <row r="11659">
          <cell r="A11659">
            <v>48089</v>
          </cell>
          <cell r="B11659">
            <v>0</v>
          </cell>
        </row>
        <row r="11660">
          <cell r="A11660">
            <v>48090</v>
          </cell>
          <cell r="B11660">
            <v>0</v>
          </cell>
        </row>
        <row r="11661">
          <cell r="A11661">
            <v>48091</v>
          </cell>
          <cell r="B11661">
            <v>0</v>
          </cell>
        </row>
        <row r="11662">
          <cell r="A11662">
            <v>48092</v>
          </cell>
          <cell r="B11662">
            <v>0</v>
          </cell>
        </row>
        <row r="11663">
          <cell r="A11663">
            <v>48093</v>
          </cell>
          <cell r="B11663">
            <v>0</v>
          </cell>
        </row>
        <row r="11664">
          <cell r="A11664">
            <v>48094</v>
          </cell>
          <cell r="B11664">
            <v>0</v>
          </cell>
        </row>
        <row r="11665">
          <cell r="A11665">
            <v>48095</v>
          </cell>
          <cell r="B11665">
            <v>0</v>
          </cell>
        </row>
        <row r="11666">
          <cell r="A11666">
            <v>48096</v>
          </cell>
          <cell r="B11666">
            <v>0</v>
          </cell>
        </row>
        <row r="11667">
          <cell r="A11667">
            <v>48097</v>
          </cell>
          <cell r="B11667">
            <v>0</v>
          </cell>
        </row>
        <row r="11668">
          <cell r="A11668">
            <v>48098</v>
          </cell>
          <cell r="B11668">
            <v>0</v>
          </cell>
        </row>
        <row r="11669">
          <cell r="A11669">
            <v>48099</v>
          </cell>
          <cell r="B11669">
            <v>0</v>
          </cell>
        </row>
        <row r="11670">
          <cell r="A11670">
            <v>48100</v>
          </cell>
          <cell r="B11670">
            <v>0</v>
          </cell>
        </row>
        <row r="11671">
          <cell r="A11671">
            <v>48101</v>
          </cell>
          <cell r="B11671">
            <v>0</v>
          </cell>
        </row>
        <row r="11672">
          <cell r="A11672">
            <v>48102</v>
          </cell>
          <cell r="B11672">
            <v>0</v>
          </cell>
        </row>
        <row r="11673">
          <cell r="A11673">
            <v>48103</v>
          </cell>
          <cell r="B11673">
            <v>0</v>
          </cell>
        </row>
        <row r="11674">
          <cell r="A11674">
            <v>48104</v>
          </cell>
          <cell r="B11674">
            <v>0</v>
          </cell>
        </row>
        <row r="11675">
          <cell r="A11675">
            <v>48105</v>
          </cell>
          <cell r="B11675">
            <v>0</v>
          </cell>
        </row>
        <row r="11676">
          <cell r="A11676">
            <v>48106</v>
          </cell>
          <cell r="B11676">
            <v>0</v>
          </cell>
        </row>
        <row r="11677">
          <cell r="A11677">
            <v>48107</v>
          </cell>
          <cell r="B11677">
            <v>0</v>
          </cell>
        </row>
        <row r="11678">
          <cell r="A11678">
            <v>48108</v>
          </cell>
          <cell r="B11678">
            <v>0</v>
          </cell>
        </row>
        <row r="11679">
          <cell r="A11679">
            <v>48109</v>
          </cell>
          <cell r="B11679">
            <v>0</v>
          </cell>
        </row>
        <row r="11680">
          <cell r="A11680">
            <v>48110</v>
          </cell>
          <cell r="B11680">
            <v>0</v>
          </cell>
        </row>
        <row r="11681">
          <cell r="A11681">
            <v>48111</v>
          </cell>
          <cell r="B11681">
            <v>0</v>
          </cell>
        </row>
        <row r="11682">
          <cell r="A11682">
            <v>48112</v>
          </cell>
          <cell r="B11682">
            <v>0</v>
          </cell>
        </row>
        <row r="11683">
          <cell r="A11683">
            <v>48113</v>
          </cell>
          <cell r="B11683">
            <v>0</v>
          </cell>
        </row>
        <row r="11684">
          <cell r="A11684">
            <v>48114</v>
          </cell>
          <cell r="B11684">
            <v>0</v>
          </cell>
        </row>
        <row r="11685">
          <cell r="A11685">
            <v>48115</v>
          </cell>
          <cell r="B11685">
            <v>0</v>
          </cell>
        </row>
        <row r="11686">
          <cell r="A11686">
            <v>48116</v>
          </cell>
          <cell r="B11686">
            <v>0</v>
          </cell>
        </row>
        <row r="11687">
          <cell r="A11687">
            <v>48117</v>
          </cell>
          <cell r="B11687">
            <v>0</v>
          </cell>
        </row>
        <row r="11688">
          <cell r="A11688">
            <v>48118</v>
          </cell>
          <cell r="B11688">
            <v>0</v>
          </cell>
        </row>
        <row r="11689">
          <cell r="A11689">
            <v>48119</v>
          </cell>
          <cell r="B11689">
            <v>0</v>
          </cell>
        </row>
        <row r="11690">
          <cell r="A11690">
            <v>48120</v>
          </cell>
          <cell r="B11690">
            <v>0</v>
          </cell>
        </row>
        <row r="11691">
          <cell r="A11691">
            <v>48121</v>
          </cell>
          <cell r="B11691">
            <v>0</v>
          </cell>
        </row>
        <row r="11692">
          <cell r="A11692">
            <v>48122</v>
          </cell>
          <cell r="B11692">
            <v>0</v>
          </cell>
        </row>
        <row r="11693">
          <cell r="A11693">
            <v>48123</v>
          </cell>
          <cell r="B11693">
            <v>0</v>
          </cell>
        </row>
        <row r="11694">
          <cell r="A11694">
            <v>48124</v>
          </cell>
          <cell r="B11694">
            <v>0</v>
          </cell>
        </row>
        <row r="11695">
          <cell r="A11695">
            <v>48125</v>
          </cell>
          <cell r="B11695">
            <v>0</v>
          </cell>
        </row>
        <row r="11696">
          <cell r="A11696">
            <v>48126</v>
          </cell>
          <cell r="B11696">
            <v>0</v>
          </cell>
        </row>
        <row r="11697">
          <cell r="A11697">
            <v>48127</v>
          </cell>
          <cell r="B11697">
            <v>0</v>
          </cell>
        </row>
        <row r="11698">
          <cell r="A11698">
            <v>48128</v>
          </cell>
          <cell r="B11698">
            <v>0</v>
          </cell>
        </row>
        <row r="11699">
          <cell r="A11699">
            <v>48129</v>
          </cell>
          <cell r="B11699">
            <v>0</v>
          </cell>
        </row>
        <row r="11700">
          <cell r="A11700">
            <v>48130</v>
          </cell>
          <cell r="B11700">
            <v>0</v>
          </cell>
        </row>
        <row r="11701">
          <cell r="A11701">
            <v>48131</v>
          </cell>
          <cell r="B11701">
            <v>0</v>
          </cell>
        </row>
        <row r="11702">
          <cell r="A11702">
            <v>48132</v>
          </cell>
          <cell r="B11702">
            <v>0</v>
          </cell>
        </row>
        <row r="11703">
          <cell r="A11703">
            <v>48133</v>
          </cell>
          <cell r="B11703">
            <v>0</v>
          </cell>
        </row>
        <row r="11704">
          <cell r="A11704">
            <v>48134</v>
          </cell>
          <cell r="B11704">
            <v>0</v>
          </cell>
        </row>
        <row r="11705">
          <cell r="A11705">
            <v>48135</v>
          </cell>
          <cell r="B11705">
            <v>0</v>
          </cell>
        </row>
        <row r="11706">
          <cell r="A11706">
            <v>48136</v>
          </cell>
          <cell r="B11706">
            <v>0</v>
          </cell>
        </row>
        <row r="11707">
          <cell r="A11707">
            <v>48137</v>
          </cell>
          <cell r="B11707">
            <v>0</v>
          </cell>
        </row>
        <row r="11708">
          <cell r="A11708">
            <v>48138</v>
          </cell>
          <cell r="B11708">
            <v>0</v>
          </cell>
        </row>
        <row r="11709">
          <cell r="A11709">
            <v>48139</v>
          </cell>
          <cell r="B11709">
            <v>0</v>
          </cell>
        </row>
        <row r="11710">
          <cell r="A11710">
            <v>48140</v>
          </cell>
          <cell r="B11710">
            <v>0</v>
          </cell>
        </row>
        <row r="11711">
          <cell r="A11711">
            <v>48141</v>
          </cell>
          <cell r="B11711">
            <v>0</v>
          </cell>
        </row>
        <row r="11712">
          <cell r="A11712">
            <v>48142</v>
          </cell>
          <cell r="B11712">
            <v>0</v>
          </cell>
        </row>
        <row r="11713">
          <cell r="A11713">
            <v>48143</v>
          </cell>
          <cell r="B11713">
            <v>0</v>
          </cell>
        </row>
        <row r="11714">
          <cell r="A11714">
            <v>48144</v>
          </cell>
          <cell r="B11714">
            <v>0</v>
          </cell>
        </row>
        <row r="11715">
          <cell r="A11715">
            <v>48145</v>
          </cell>
          <cell r="B11715">
            <v>0</v>
          </cell>
        </row>
        <row r="11716">
          <cell r="A11716">
            <v>48146</v>
          </cell>
          <cell r="B11716">
            <v>0</v>
          </cell>
        </row>
        <row r="11717">
          <cell r="A11717">
            <v>48147</v>
          </cell>
          <cell r="B11717">
            <v>0</v>
          </cell>
        </row>
        <row r="11718">
          <cell r="A11718">
            <v>48148</v>
          </cell>
          <cell r="B11718">
            <v>0</v>
          </cell>
        </row>
        <row r="11719">
          <cell r="A11719">
            <v>48149</v>
          </cell>
          <cell r="B11719">
            <v>0</v>
          </cell>
        </row>
        <row r="11720">
          <cell r="A11720">
            <v>48150</v>
          </cell>
          <cell r="B11720">
            <v>0</v>
          </cell>
        </row>
        <row r="11721">
          <cell r="A11721">
            <v>48151</v>
          </cell>
          <cell r="B11721">
            <v>0</v>
          </cell>
        </row>
        <row r="11722">
          <cell r="A11722">
            <v>48152</v>
          </cell>
          <cell r="B11722">
            <v>0</v>
          </cell>
        </row>
        <row r="11723">
          <cell r="A11723">
            <v>48153</v>
          </cell>
          <cell r="B11723">
            <v>0</v>
          </cell>
        </row>
        <row r="11724">
          <cell r="A11724">
            <v>48154</v>
          </cell>
          <cell r="B11724">
            <v>0</v>
          </cell>
        </row>
        <row r="11725">
          <cell r="A11725">
            <v>48155</v>
          </cell>
          <cell r="B11725">
            <v>0</v>
          </cell>
        </row>
        <row r="11726">
          <cell r="A11726">
            <v>48156</v>
          </cell>
          <cell r="B11726">
            <v>0</v>
          </cell>
        </row>
        <row r="11727">
          <cell r="A11727">
            <v>48157</v>
          </cell>
          <cell r="B11727">
            <v>0</v>
          </cell>
        </row>
        <row r="11728">
          <cell r="A11728">
            <v>48158</v>
          </cell>
          <cell r="B11728">
            <v>0</v>
          </cell>
        </row>
        <row r="11729">
          <cell r="A11729">
            <v>48159</v>
          </cell>
          <cell r="B11729">
            <v>0</v>
          </cell>
        </row>
        <row r="11730">
          <cell r="A11730">
            <v>48160</v>
          </cell>
          <cell r="B11730">
            <v>0</v>
          </cell>
        </row>
        <row r="11731">
          <cell r="A11731">
            <v>48161</v>
          </cell>
          <cell r="B11731">
            <v>0</v>
          </cell>
        </row>
        <row r="11732">
          <cell r="A11732">
            <v>48162</v>
          </cell>
          <cell r="B11732">
            <v>0</v>
          </cell>
        </row>
        <row r="11733">
          <cell r="A11733">
            <v>48163</v>
          </cell>
          <cell r="B11733">
            <v>0</v>
          </cell>
        </row>
        <row r="11734">
          <cell r="A11734">
            <v>48164</v>
          </cell>
          <cell r="B11734">
            <v>0</v>
          </cell>
        </row>
        <row r="11735">
          <cell r="A11735">
            <v>48165</v>
          </cell>
          <cell r="B11735">
            <v>0</v>
          </cell>
        </row>
        <row r="11736">
          <cell r="A11736">
            <v>48166</v>
          </cell>
          <cell r="B11736">
            <v>0</v>
          </cell>
        </row>
        <row r="11737">
          <cell r="A11737">
            <v>48167</v>
          </cell>
          <cell r="B11737">
            <v>0</v>
          </cell>
        </row>
        <row r="11738">
          <cell r="A11738">
            <v>48168</v>
          </cell>
          <cell r="B11738">
            <v>0</v>
          </cell>
        </row>
        <row r="11739">
          <cell r="A11739">
            <v>48169</v>
          </cell>
          <cell r="B11739">
            <v>0</v>
          </cell>
        </row>
        <row r="11740">
          <cell r="A11740">
            <v>48170</v>
          </cell>
          <cell r="B11740">
            <v>0</v>
          </cell>
        </row>
        <row r="11741">
          <cell r="A11741">
            <v>48171</v>
          </cell>
          <cell r="B11741">
            <v>0</v>
          </cell>
        </row>
        <row r="11742">
          <cell r="A11742">
            <v>48172</v>
          </cell>
          <cell r="B11742">
            <v>0</v>
          </cell>
        </row>
        <row r="11743">
          <cell r="A11743">
            <v>48173</v>
          </cell>
          <cell r="B11743">
            <v>0</v>
          </cell>
        </row>
        <row r="11744">
          <cell r="A11744">
            <v>48174</v>
          </cell>
          <cell r="B11744">
            <v>0</v>
          </cell>
        </row>
        <row r="11745">
          <cell r="A11745">
            <v>48175</v>
          </cell>
          <cell r="B11745">
            <v>0</v>
          </cell>
        </row>
        <row r="11746">
          <cell r="A11746">
            <v>48176</v>
          </cell>
          <cell r="B11746">
            <v>0</v>
          </cell>
        </row>
        <row r="11747">
          <cell r="A11747">
            <v>48177</v>
          </cell>
          <cell r="B11747">
            <v>0</v>
          </cell>
        </row>
        <row r="11748">
          <cell r="A11748">
            <v>48178</v>
          </cell>
          <cell r="B11748">
            <v>0</v>
          </cell>
        </row>
        <row r="11749">
          <cell r="A11749">
            <v>48179</v>
          </cell>
          <cell r="B11749">
            <v>0</v>
          </cell>
        </row>
        <row r="11750">
          <cell r="A11750">
            <v>48180</v>
          </cell>
          <cell r="B11750">
            <v>0</v>
          </cell>
        </row>
        <row r="11751">
          <cell r="A11751">
            <v>48181</v>
          </cell>
          <cell r="B11751">
            <v>0</v>
          </cell>
        </row>
        <row r="11752">
          <cell r="A11752">
            <v>48182</v>
          </cell>
          <cell r="B11752">
            <v>0</v>
          </cell>
        </row>
        <row r="11753">
          <cell r="A11753">
            <v>48183</v>
          </cell>
          <cell r="B11753">
            <v>0</v>
          </cell>
        </row>
        <row r="11754">
          <cell r="A11754">
            <v>48184</v>
          </cell>
          <cell r="B11754">
            <v>0</v>
          </cell>
        </row>
        <row r="11755">
          <cell r="A11755">
            <v>48185</v>
          </cell>
          <cell r="B11755">
            <v>0</v>
          </cell>
        </row>
        <row r="11756">
          <cell r="A11756">
            <v>48186</v>
          </cell>
          <cell r="B11756">
            <v>0</v>
          </cell>
        </row>
        <row r="11757">
          <cell r="A11757">
            <v>48187</v>
          </cell>
          <cell r="B11757">
            <v>0</v>
          </cell>
        </row>
        <row r="11758">
          <cell r="A11758">
            <v>48188</v>
          </cell>
          <cell r="B11758">
            <v>0</v>
          </cell>
        </row>
        <row r="11759">
          <cell r="A11759">
            <v>48189</v>
          </cell>
          <cell r="B11759">
            <v>0</v>
          </cell>
        </row>
        <row r="11760">
          <cell r="A11760">
            <v>48190</v>
          </cell>
          <cell r="B11760">
            <v>0</v>
          </cell>
        </row>
        <row r="11761">
          <cell r="A11761">
            <v>48191</v>
          </cell>
          <cell r="B11761">
            <v>0</v>
          </cell>
        </row>
        <row r="11762">
          <cell r="A11762">
            <v>48192</v>
          </cell>
          <cell r="B11762">
            <v>0</v>
          </cell>
        </row>
        <row r="11763">
          <cell r="A11763">
            <v>48193</v>
          </cell>
          <cell r="B11763">
            <v>0</v>
          </cell>
        </row>
        <row r="11764">
          <cell r="A11764">
            <v>48194</v>
          </cell>
          <cell r="B11764">
            <v>0</v>
          </cell>
        </row>
        <row r="11765">
          <cell r="A11765">
            <v>48195</v>
          </cell>
          <cell r="B11765">
            <v>0</v>
          </cell>
        </row>
        <row r="11766">
          <cell r="A11766">
            <v>48196</v>
          </cell>
          <cell r="B11766">
            <v>0</v>
          </cell>
        </row>
        <row r="11767">
          <cell r="A11767">
            <v>48197</v>
          </cell>
          <cell r="B11767">
            <v>0</v>
          </cell>
        </row>
        <row r="11768">
          <cell r="A11768">
            <v>48198</v>
          </cell>
          <cell r="B11768">
            <v>0</v>
          </cell>
        </row>
        <row r="11769">
          <cell r="A11769">
            <v>48199</v>
          </cell>
          <cell r="B11769">
            <v>0</v>
          </cell>
        </row>
        <row r="11770">
          <cell r="A11770">
            <v>48200</v>
          </cell>
          <cell r="B11770">
            <v>0</v>
          </cell>
        </row>
        <row r="11771">
          <cell r="A11771">
            <v>48201</v>
          </cell>
          <cell r="B11771">
            <v>0</v>
          </cell>
        </row>
        <row r="11772">
          <cell r="A11772">
            <v>48202</v>
          </cell>
          <cell r="B11772">
            <v>0</v>
          </cell>
        </row>
        <row r="11773">
          <cell r="A11773">
            <v>48203</v>
          </cell>
          <cell r="B11773">
            <v>0</v>
          </cell>
        </row>
        <row r="11774">
          <cell r="A11774">
            <v>48204</v>
          </cell>
          <cell r="B11774">
            <v>0</v>
          </cell>
        </row>
        <row r="11775">
          <cell r="A11775">
            <v>48205</v>
          </cell>
          <cell r="B11775">
            <v>0</v>
          </cell>
        </row>
        <row r="11776">
          <cell r="A11776">
            <v>48206</v>
          </cell>
          <cell r="B11776">
            <v>0</v>
          </cell>
        </row>
        <row r="11777">
          <cell r="A11777">
            <v>48207</v>
          </cell>
          <cell r="B11777">
            <v>0</v>
          </cell>
        </row>
        <row r="11778">
          <cell r="A11778">
            <v>48208</v>
          </cell>
          <cell r="B11778">
            <v>0</v>
          </cell>
        </row>
        <row r="11779">
          <cell r="A11779">
            <v>48209</v>
          </cell>
          <cell r="B11779">
            <v>0</v>
          </cell>
        </row>
        <row r="11780">
          <cell r="A11780">
            <v>48210</v>
          </cell>
          <cell r="B11780">
            <v>0</v>
          </cell>
        </row>
        <row r="11781">
          <cell r="A11781">
            <v>48211</v>
          </cell>
          <cell r="B11781">
            <v>0</v>
          </cell>
        </row>
        <row r="11782">
          <cell r="A11782">
            <v>48212</v>
          </cell>
          <cell r="B11782">
            <v>0</v>
          </cell>
        </row>
        <row r="11783">
          <cell r="A11783">
            <v>48213</v>
          </cell>
          <cell r="B11783">
            <v>0</v>
          </cell>
        </row>
        <row r="11784">
          <cell r="A11784">
            <v>48214</v>
          </cell>
          <cell r="B11784">
            <v>0</v>
          </cell>
        </row>
        <row r="11785">
          <cell r="A11785">
            <v>48215</v>
          </cell>
          <cell r="B11785">
            <v>0</v>
          </cell>
        </row>
        <row r="11786">
          <cell r="A11786">
            <v>48216</v>
          </cell>
          <cell r="B11786">
            <v>0</v>
          </cell>
        </row>
        <row r="11787">
          <cell r="A11787">
            <v>48217</v>
          </cell>
          <cell r="B11787">
            <v>0</v>
          </cell>
        </row>
        <row r="11788">
          <cell r="A11788">
            <v>48218</v>
          </cell>
          <cell r="B11788">
            <v>0</v>
          </cell>
        </row>
        <row r="11789">
          <cell r="A11789">
            <v>48219</v>
          </cell>
          <cell r="B11789">
            <v>0</v>
          </cell>
        </row>
        <row r="11790">
          <cell r="A11790">
            <v>48220</v>
          </cell>
          <cell r="B11790">
            <v>0</v>
          </cell>
        </row>
        <row r="11791">
          <cell r="A11791">
            <v>48221</v>
          </cell>
          <cell r="B11791">
            <v>0</v>
          </cell>
        </row>
        <row r="11792">
          <cell r="A11792">
            <v>48222</v>
          </cell>
          <cell r="B11792">
            <v>0</v>
          </cell>
        </row>
        <row r="11793">
          <cell r="A11793">
            <v>48223</v>
          </cell>
          <cell r="B11793">
            <v>0</v>
          </cell>
        </row>
        <row r="11794">
          <cell r="A11794">
            <v>48224</v>
          </cell>
          <cell r="B11794">
            <v>0</v>
          </cell>
        </row>
        <row r="11795">
          <cell r="A11795">
            <v>48225</v>
          </cell>
          <cell r="B11795">
            <v>0</v>
          </cell>
        </row>
        <row r="11796">
          <cell r="A11796">
            <v>48226</v>
          </cell>
          <cell r="B11796">
            <v>0</v>
          </cell>
        </row>
        <row r="11797">
          <cell r="A11797">
            <v>48227</v>
          </cell>
          <cell r="B11797">
            <v>0</v>
          </cell>
        </row>
        <row r="11798">
          <cell r="A11798">
            <v>48228</v>
          </cell>
          <cell r="B11798">
            <v>0</v>
          </cell>
        </row>
        <row r="11799">
          <cell r="A11799">
            <v>48229</v>
          </cell>
          <cell r="B11799">
            <v>0</v>
          </cell>
        </row>
        <row r="11800">
          <cell r="A11800">
            <v>48230</v>
          </cell>
          <cell r="B11800">
            <v>0</v>
          </cell>
        </row>
        <row r="11801">
          <cell r="A11801">
            <v>48231</v>
          </cell>
          <cell r="B11801">
            <v>0</v>
          </cell>
        </row>
        <row r="11802">
          <cell r="A11802">
            <v>48232</v>
          </cell>
          <cell r="B11802">
            <v>0</v>
          </cell>
        </row>
        <row r="11803">
          <cell r="A11803">
            <v>48233</v>
          </cell>
          <cell r="B11803">
            <v>0</v>
          </cell>
        </row>
        <row r="11804">
          <cell r="A11804">
            <v>48234</v>
          </cell>
          <cell r="B11804">
            <v>0</v>
          </cell>
        </row>
        <row r="11805">
          <cell r="A11805">
            <v>48235</v>
          </cell>
          <cell r="B11805">
            <v>0</v>
          </cell>
        </row>
        <row r="11806">
          <cell r="A11806">
            <v>48236</v>
          </cell>
          <cell r="B11806">
            <v>0</v>
          </cell>
        </row>
        <row r="11807">
          <cell r="A11807">
            <v>48237</v>
          </cell>
          <cell r="B11807">
            <v>0</v>
          </cell>
        </row>
        <row r="11808">
          <cell r="A11808">
            <v>48238</v>
          </cell>
          <cell r="B11808">
            <v>0</v>
          </cell>
        </row>
        <row r="11809">
          <cell r="A11809">
            <v>48239</v>
          </cell>
          <cell r="B11809">
            <v>0</v>
          </cell>
        </row>
        <row r="11810">
          <cell r="A11810">
            <v>48240</v>
          </cell>
          <cell r="B11810">
            <v>0</v>
          </cell>
        </row>
        <row r="11811">
          <cell r="A11811">
            <v>48241</v>
          </cell>
          <cell r="B11811">
            <v>0</v>
          </cell>
        </row>
        <row r="11812">
          <cell r="A11812">
            <v>48242</v>
          </cell>
          <cell r="B11812">
            <v>0</v>
          </cell>
        </row>
        <row r="11813">
          <cell r="A11813">
            <v>48243</v>
          </cell>
          <cell r="B11813">
            <v>0</v>
          </cell>
        </row>
        <row r="11814">
          <cell r="A11814">
            <v>48244</v>
          </cell>
          <cell r="B11814">
            <v>0</v>
          </cell>
        </row>
        <row r="11815">
          <cell r="A11815">
            <v>48245</v>
          </cell>
          <cell r="B11815">
            <v>0</v>
          </cell>
        </row>
        <row r="11816">
          <cell r="A11816">
            <v>48246</v>
          </cell>
          <cell r="B11816">
            <v>0</v>
          </cell>
        </row>
        <row r="11817">
          <cell r="A11817">
            <v>48247</v>
          </cell>
          <cell r="B11817">
            <v>0</v>
          </cell>
        </row>
        <row r="11818">
          <cell r="A11818">
            <v>48248</v>
          </cell>
          <cell r="B11818">
            <v>0</v>
          </cell>
        </row>
        <row r="11819">
          <cell r="A11819">
            <v>48249</v>
          </cell>
          <cell r="B11819">
            <v>0</v>
          </cell>
        </row>
        <row r="11820">
          <cell r="A11820">
            <v>48250</v>
          </cell>
          <cell r="B11820">
            <v>0</v>
          </cell>
        </row>
        <row r="11821">
          <cell r="A11821">
            <v>48251</v>
          </cell>
          <cell r="B11821">
            <v>0</v>
          </cell>
        </row>
        <row r="11822">
          <cell r="A11822">
            <v>48252</v>
          </cell>
          <cell r="B11822">
            <v>0</v>
          </cell>
        </row>
        <row r="11823">
          <cell r="A11823">
            <v>48253</v>
          </cell>
          <cell r="B11823">
            <v>0</v>
          </cell>
        </row>
        <row r="11824">
          <cell r="A11824">
            <v>48254</v>
          </cell>
          <cell r="B11824">
            <v>0</v>
          </cell>
        </row>
        <row r="11825">
          <cell r="A11825">
            <v>48255</v>
          </cell>
          <cell r="B11825">
            <v>0</v>
          </cell>
        </row>
        <row r="11826">
          <cell r="A11826">
            <v>48256</v>
          </cell>
          <cell r="B11826">
            <v>0</v>
          </cell>
        </row>
        <row r="11827">
          <cell r="A11827">
            <v>48257</v>
          </cell>
          <cell r="B11827">
            <v>0</v>
          </cell>
        </row>
        <row r="11828">
          <cell r="A11828">
            <v>48258</v>
          </cell>
          <cell r="B11828">
            <v>0</v>
          </cell>
        </row>
        <row r="11829">
          <cell r="A11829">
            <v>48259</v>
          </cell>
          <cell r="B11829">
            <v>0</v>
          </cell>
        </row>
        <row r="11830">
          <cell r="A11830">
            <v>48260</v>
          </cell>
          <cell r="B11830">
            <v>0</v>
          </cell>
        </row>
        <row r="11831">
          <cell r="A11831">
            <v>48261</v>
          </cell>
          <cell r="B11831">
            <v>0</v>
          </cell>
        </row>
        <row r="11832">
          <cell r="A11832">
            <v>48262</v>
          </cell>
          <cell r="B11832">
            <v>0</v>
          </cell>
        </row>
        <row r="11833">
          <cell r="A11833">
            <v>48263</v>
          </cell>
          <cell r="B11833">
            <v>0</v>
          </cell>
        </row>
        <row r="11834">
          <cell r="A11834">
            <v>48264</v>
          </cell>
          <cell r="B11834">
            <v>0</v>
          </cell>
        </row>
        <row r="11835">
          <cell r="A11835">
            <v>48265</v>
          </cell>
          <cell r="B11835">
            <v>0</v>
          </cell>
        </row>
        <row r="11836">
          <cell r="A11836">
            <v>48266</v>
          </cell>
          <cell r="B11836">
            <v>0</v>
          </cell>
        </row>
        <row r="11837">
          <cell r="A11837">
            <v>48267</v>
          </cell>
          <cell r="B11837">
            <v>0</v>
          </cell>
        </row>
        <row r="11838">
          <cell r="A11838">
            <v>48268</v>
          </cell>
          <cell r="B11838">
            <v>0</v>
          </cell>
        </row>
        <row r="11839">
          <cell r="A11839">
            <v>48269</v>
          </cell>
          <cell r="B11839">
            <v>0</v>
          </cell>
        </row>
        <row r="11840">
          <cell r="A11840">
            <v>48270</v>
          </cell>
          <cell r="B11840">
            <v>0</v>
          </cell>
        </row>
        <row r="11841">
          <cell r="A11841">
            <v>48271</v>
          </cell>
          <cell r="B11841">
            <v>0</v>
          </cell>
        </row>
        <row r="11842">
          <cell r="A11842">
            <v>48272</v>
          </cell>
          <cell r="B11842">
            <v>0</v>
          </cell>
        </row>
        <row r="11843">
          <cell r="A11843">
            <v>48273</v>
          </cell>
          <cell r="B11843">
            <v>0</v>
          </cell>
        </row>
        <row r="11844">
          <cell r="A11844">
            <v>48274</v>
          </cell>
          <cell r="B11844">
            <v>0</v>
          </cell>
        </row>
        <row r="11845">
          <cell r="A11845">
            <v>48275</v>
          </cell>
          <cell r="B11845">
            <v>0</v>
          </cell>
        </row>
        <row r="11846">
          <cell r="A11846">
            <v>48276</v>
          </cell>
          <cell r="B11846">
            <v>0</v>
          </cell>
        </row>
        <row r="11847">
          <cell r="A11847">
            <v>48277</v>
          </cell>
          <cell r="B11847">
            <v>0</v>
          </cell>
        </row>
        <row r="11848">
          <cell r="A11848">
            <v>48278</v>
          </cell>
          <cell r="B11848">
            <v>0</v>
          </cell>
        </row>
        <row r="11849">
          <cell r="A11849">
            <v>48279</v>
          </cell>
          <cell r="B11849">
            <v>0</v>
          </cell>
        </row>
        <row r="11850">
          <cell r="A11850">
            <v>48280</v>
          </cell>
          <cell r="B11850">
            <v>0</v>
          </cell>
        </row>
        <row r="11851">
          <cell r="A11851">
            <v>48281</v>
          </cell>
          <cell r="B11851">
            <v>0</v>
          </cell>
        </row>
        <row r="11852">
          <cell r="A11852">
            <v>48282</v>
          </cell>
          <cell r="B11852">
            <v>0</v>
          </cell>
        </row>
        <row r="11853">
          <cell r="A11853">
            <v>48283</v>
          </cell>
          <cell r="B11853">
            <v>0</v>
          </cell>
        </row>
        <row r="11854">
          <cell r="A11854">
            <v>48284</v>
          </cell>
          <cell r="B11854">
            <v>0</v>
          </cell>
        </row>
        <row r="11855">
          <cell r="A11855">
            <v>48285</v>
          </cell>
          <cell r="B11855">
            <v>0</v>
          </cell>
        </row>
        <row r="11856">
          <cell r="A11856">
            <v>48286</v>
          </cell>
          <cell r="B11856">
            <v>0</v>
          </cell>
        </row>
        <row r="11857">
          <cell r="A11857">
            <v>48287</v>
          </cell>
          <cell r="B11857">
            <v>0</v>
          </cell>
        </row>
        <row r="11858">
          <cell r="A11858">
            <v>48288</v>
          </cell>
          <cell r="B11858">
            <v>0</v>
          </cell>
        </row>
        <row r="11859">
          <cell r="A11859">
            <v>48289</v>
          </cell>
          <cell r="B11859">
            <v>0</v>
          </cell>
        </row>
        <row r="11860">
          <cell r="A11860">
            <v>48290</v>
          </cell>
          <cell r="B11860">
            <v>0</v>
          </cell>
        </row>
        <row r="11861">
          <cell r="A11861">
            <v>48291</v>
          </cell>
          <cell r="B11861">
            <v>0</v>
          </cell>
        </row>
        <row r="11862">
          <cell r="A11862">
            <v>48292</v>
          </cell>
          <cell r="B11862">
            <v>0</v>
          </cell>
        </row>
        <row r="11863">
          <cell r="A11863">
            <v>48293</v>
          </cell>
          <cell r="B11863">
            <v>0</v>
          </cell>
        </row>
        <row r="11864">
          <cell r="A11864">
            <v>48294</v>
          </cell>
          <cell r="B11864">
            <v>0</v>
          </cell>
        </row>
        <row r="11865">
          <cell r="A11865">
            <v>48295</v>
          </cell>
          <cell r="B11865">
            <v>0</v>
          </cell>
        </row>
        <row r="11866">
          <cell r="A11866">
            <v>48296</v>
          </cell>
          <cell r="B11866">
            <v>0</v>
          </cell>
        </row>
        <row r="11867">
          <cell r="A11867">
            <v>48297</v>
          </cell>
          <cell r="B11867">
            <v>0</v>
          </cell>
        </row>
        <row r="11868">
          <cell r="A11868">
            <v>48298</v>
          </cell>
          <cell r="B11868">
            <v>0</v>
          </cell>
        </row>
        <row r="11869">
          <cell r="A11869">
            <v>48299</v>
          </cell>
          <cell r="B11869">
            <v>0</v>
          </cell>
        </row>
        <row r="11870">
          <cell r="A11870">
            <v>48300</v>
          </cell>
          <cell r="B11870">
            <v>0</v>
          </cell>
        </row>
        <row r="11871">
          <cell r="A11871">
            <v>48301</v>
          </cell>
          <cell r="B11871">
            <v>0</v>
          </cell>
        </row>
        <row r="11872">
          <cell r="A11872">
            <v>48302</v>
          </cell>
          <cell r="B11872">
            <v>0</v>
          </cell>
        </row>
        <row r="11873">
          <cell r="A11873">
            <v>48303</v>
          </cell>
          <cell r="B11873">
            <v>0</v>
          </cell>
        </row>
        <row r="11874">
          <cell r="A11874">
            <v>48304</v>
          </cell>
          <cell r="B11874">
            <v>0</v>
          </cell>
        </row>
        <row r="11875">
          <cell r="A11875">
            <v>48305</v>
          </cell>
          <cell r="B11875">
            <v>0</v>
          </cell>
        </row>
        <row r="11876">
          <cell r="A11876">
            <v>48306</v>
          </cell>
          <cell r="B11876">
            <v>0</v>
          </cell>
        </row>
        <row r="11877">
          <cell r="A11877">
            <v>48307</v>
          </cell>
          <cell r="B11877">
            <v>0</v>
          </cell>
        </row>
        <row r="11878">
          <cell r="A11878">
            <v>48308</v>
          </cell>
          <cell r="B11878">
            <v>0</v>
          </cell>
        </row>
        <row r="11879">
          <cell r="A11879">
            <v>48309</v>
          </cell>
          <cell r="B11879">
            <v>0</v>
          </cell>
        </row>
        <row r="11880">
          <cell r="A11880">
            <v>48310</v>
          </cell>
          <cell r="B11880">
            <v>0</v>
          </cell>
        </row>
        <row r="11881">
          <cell r="A11881">
            <v>48311</v>
          </cell>
          <cell r="B11881">
            <v>0</v>
          </cell>
        </row>
        <row r="11882">
          <cell r="A11882">
            <v>48312</v>
          </cell>
          <cell r="B11882">
            <v>0</v>
          </cell>
        </row>
        <row r="11883">
          <cell r="A11883">
            <v>48313</v>
          </cell>
          <cell r="B11883">
            <v>0</v>
          </cell>
        </row>
        <row r="11884">
          <cell r="A11884">
            <v>48314</v>
          </cell>
          <cell r="B11884">
            <v>0</v>
          </cell>
        </row>
        <row r="11885">
          <cell r="A11885">
            <v>48315</v>
          </cell>
          <cell r="B11885">
            <v>0</v>
          </cell>
        </row>
        <row r="11886">
          <cell r="A11886">
            <v>48316</v>
          </cell>
          <cell r="B11886">
            <v>0</v>
          </cell>
        </row>
        <row r="11887">
          <cell r="A11887">
            <v>48317</v>
          </cell>
          <cell r="B11887">
            <v>0</v>
          </cell>
        </row>
        <row r="11888">
          <cell r="A11888">
            <v>48318</v>
          </cell>
          <cell r="B11888">
            <v>0</v>
          </cell>
        </row>
        <row r="11889">
          <cell r="A11889">
            <v>48319</v>
          </cell>
          <cell r="B11889">
            <v>0</v>
          </cell>
        </row>
        <row r="11890">
          <cell r="A11890">
            <v>48320</v>
          </cell>
          <cell r="B11890">
            <v>0</v>
          </cell>
        </row>
        <row r="11891">
          <cell r="A11891">
            <v>48321</v>
          </cell>
          <cell r="B11891">
            <v>0</v>
          </cell>
        </row>
        <row r="11892">
          <cell r="A11892">
            <v>48322</v>
          </cell>
          <cell r="B11892">
            <v>0</v>
          </cell>
        </row>
        <row r="11893">
          <cell r="A11893">
            <v>48323</v>
          </cell>
          <cell r="B11893">
            <v>0</v>
          </cell>
        </row>
        <row r="11894">
          <cell r="A11894">
            <v>48324</v>
          </cell>
          <cell r="B11894">
            <v>0</v>
          </cell>
        </row>
        <row r="11895">
          <cell r="A11895">
            <v>48325</v>
          </cell>
          <cell r="B11895">
            <v>0</v>
          </cell>
        </row>
        <row r="11896">
          <cell r="A11896">
            <v>48326</v>
          </cell>
          <cell r="B11896">
            <v>0</v>
          </cell>
        </row>
        <row r="11897">
          <cell r="A11897">
            <v>48327</v>
          </cell>
          <cell r="B11897">
            <v>0</v>
          </cell>
        </row>
        <row r="11898">
          <cell r="A11898">
            <v>48328</v>
          </cell>
          <cell r="B11898">
            <v>0</v>
          </cell>
        </row>
        <row r="11899">
          <cell r="A11899">
            <v>48329</v>
          </cell>
          <cell r="B11899">
            <v>0</v>
          </cell>
        </row>
        <row r="11900">
          <cell r="A11900">
            <v>48330</v>
          </cell>
          <cell r="B11900">
            <v>0</v>
          </cell>
        </row>
        <row r="11901">
          <cell r="A11901">
            <v>48331</v>
          </cell>
          <cell r="B11901">
            <v>0</v>
          </cell>
        </row>
        <row r="11902">
          <cell r="A11902">
            <v>48332</v>
          </cell>
          <cell r="B11902">
            <v>0</v>
          </cell>
        </row>
        <row r="11903">
          <cell r="A11903">
            <v>48333</v>
          </cell>
          <cell r="B11903">
            <v>0</v>
          </cell>
        </row>
        <row r="11904">
          <cell r="A11904">
            <v>48334</v>
          </cell>
          <cell r="B11904">
            <v>0</v>
          </cell>
        </row>
        <row r="11905">
          <cell r="A11905">
            <v>48335</v>
          </cell>
          <cell r="B11905">
            <v>0</v>
          </cell>
        </row>
        <row r="11906">
          <cell r="A11906">
            <v>48336</v>
          </cell>
          <cell r="B11906">
            <v>0</v>
          </cell>
        </row>
        <row r="11907">
          <cell r="A11907">
            <v>48337</v>
          </cell>
          <cell r="B11907">
            <v>0</v>
          </cell>
        </row>
        <row r="11908">
          <cell r="A11908">
            <v>48338</v>
          </cell>
          <cell r="B11908">
            <v>0</v>
          </cell>
        </row>
        <row r="11909">
          <cell r="A11909">
            <v>48339</v>
          </cell>
          <cell r="B11909">
            <v>0</v>
          </cell>
        </row>
        <row r="11910">
          <cell r="A11910">
            <v>48340</v>
          </cell>
          <cell r="B11910">
            <v>0</v>
          </cell>
        </row>
        <row r="11911">
          <cell r="A11911">
            <v>48341</v>
          </cell>
          <cell r="B11911">
            <v>0</v>
          </cell>
        </row>
        <row r="11912">
          <cell r="A11912">
            <v>48342</v>
          </cell>
          <cell r="B11912">
            <v>0</v>
          </cell>
        </row>
        <row r="11913">
          <cell r="A11913">
            <v>48343</v>
          </cell>
          <cell r="B11913">
            <v>0</v>
          </cell>
        </row>
        <row r="11914">
          <cell r="A11914">
            <v>48344</v>
          </cell>
          <cell r="B11914">
            <v>0</v>
          </cell>
        </row>
        <row r="11915">
          <cell r="A11915">
            <v>48345</v>
          </cell>
          <cell r="B11915">
            <v>0</v>
          </cell>
        </row>
        <row r="11916">
          <cell r="A11916">
            <v>48346</v>
          </cell>
          <cell r="B11916">
            <v>0</v>
          </cell>
        </row>
        <row r="11917">
          <cell r="A11917">
            <v>48347</v>
          </cell>
          <cell r="B11917">
            <v>0</v>
          </cell>
        </row>
        <row r="11918">
          <cell r="A11918">
            <v>48348</v>
          </cell>
          <cell r="B11918">
            <v>0</v>
          </cell>
        </row>
        <row r="11919">
          <cell r="A11919">
            <v>48349</v>
          </cell>
          <cell r="B11919">
            <v>0</v>
          </cell>
        </row>
        <row r="11920">
          <cell r="A11920">
            <v>48350</v>
          </cell>
          <cell r="B11920">
            <v>0</v>
          </cell>
        </row>
        <row r="11921">
          <cell r="A11921">
            <v>48351</v>
          </cell>
          <cell r="B11921">
            <v>0</v>
          </cell>
        </row>
        <row r="11922">
          <cell r="A11922">
            <v>48352</v>
          </cell>
          <cell r="B11922">
            <v>0</v>
          </cell>
        </row>
        <row r="11923">
          <cell r="A11923">
            <v>48353</v>
          </cell>
          <cell r="B11923">
            <v>0</v>
          </cell>
        </row>
        <row r="11924">
          <cell r="A11924">
            <v>48354</v>
          </cell>
          <cell r="B11924">
            <v>0</v>
          </cell>
        </row>
        <row r="11925">
          <cell r="A11925">
            <v>48355</v>
          </cell>
          <cell r="B11925">
            <v>0</v>
          </cell>
        </row>
        <row r="11926">
          <cell r="A11926">
            <v>48356</v>
          </cell>
          <cell r="B11926">
            <v>0</v>
          </cell>
        </row>
        <row r="11927">
          <cell r="A11927">
            <v>48357</v>
          </cell>
          <cell r="B11927">
            <v>0</v>
          </cell>
        </row>
        <row r="11928">
          <cell r="A11928">
            <v>48358</v>
          </cell>
          <cell r="B11928">
            <v>0</v>
          </cell>
        </row>
        <row r="11929">
          <cell r="A11929">
            <v>48359</v>
          </cell>
          <cell r="B11929">
            <v>0</v>
          </cell>
        </row>
        <row r="11930">
          <cell r="A11930">
            <v>48360</v>
          </cell>
          <cell r="B11930">
            <v>0</v>
          </cell>
        </row>
        <row r="11931">
          <cell r="A11931">
            <v>48361</v>
          </cell>
          <cell r="B11931">
            <v>0</v>
          </cell>
        </row>
        <row r="11932">
          <cell r="A11932">
            <v>48362</v>
          </cell>
          <cell r="B11932">
            <v>0</v>
          </cell>
        </row>
        <row r="11933">
          <cell r="A11933">
            <v>48363</v>
          </cell>
          <cell r="B11933">
            <v>0</v>
          </cell>
        </row>
        <row r="11934">
          <cell r="A11934">
            <v>48364</v>
          </cell>
          <cell r="B11934">
            <v>0</v>
          </cell>
        </row>
        <row r="11935">
          <cell r="A11935">
            <v>48365</v>
          </cell>
          <cell r="B11935">
            <v>0</v>
          </cell>
        </row>
        <row r="11936">
          <cell r="A11936">
            <v>48366</v>
          </cell>
          <cell r="B11936">
            <v>0</v>
          </cell>
        </row>
        <row r="11937">
          <cell r="A11937">
            <v>48367</v>
          </cell>
          <cell r="B11937">
            <v>0</v>
          </cell>
        </row>
        <row r="11938">
          <cell r="A11938">
            <v>48368</v>
          </cell>
          <cell r="B11938">
            <v>0</v>
          </cell>
        </row>
        <row r="11939">
          <cell r="A11939">
            <v>48369</v>
          </cell>
          <cell r="B11939">
            <v>0</v>
          </cell>
        </row>
        <row r="11940">
          <cell r="A11940">
            <v>48370</v>
          </cell>
          <cell r="B11940">
            <v>0</v>
          </cell>
        </row>
        <row r="11941">
          <cell r="A11941">
            <v>48371</v>
          </cell>
          <cell r="B11941">
            <v>0</v>
          </cell>
        </row>
        <row r="11942">
          <cell r="A11942">
            <v>48372</v>
          </cell>
          <cell r="B11942">
            <v>0</v>
          </cell>
        </row>
        <row r="11943">
          <cell r="A11943">
            <v>48373</v>
          </cell>
          <cell r="B11943">
            <v>0</v>
          </cell>
        </row>
        <row r="11944">
          <cell r="A11944">
            <v>48374</v>
          </cell>
          <cell r="B11944">
            <v>0</v>
          </cell>
        </row>
        <row r="11945">
          <cell r="A11945">
            <v>48375</v>
          </cell>
          <cell r="B11945">
            <v>0</v>
          </cell>
        </row>
        <row r="11946">
          <cell r="A11946">
            <v>48376</v>
          </cell>
          <cell r="B11946">
            <v>0</v>
          </cell>
        </row>
        <row r="11947">
          <cell r="A11947">
            <v>48377</v>
          </cell>
          <cell r="B11947">
            <v>0</v>
          </cell>
        </row>
        <row r="11948">
          <cell r="A11948">
            <v>48378</v>
          </cell>
          <cell r="B11948">
            <v>0</v>
          </cell>
        </row>
        <row r="11949">
          <cell r="A11949">
            <v>48379</v>
          </cell>
          <cell r="B11949">
            <v>0</v>
          </cell>
        </row>
        <row r="11950">
          <cell r="A11950">
            <v>48380</v>
          </cell>
          <cell r="B11950">
            <v>0</v>
          </cell>
        </row>
        <row r="11951">
          <cell r="A11951">
            <v>48381</v>
          </cell>
          <cell r="B11951">
            <v>0</v>
          </cell>
        </row>
        <row r="11952">
          <cell r="A11952">
            <v>48382</v>
          </cell>
          <cell r="B11952">
            <v>0</v>
          </cell>
        </row>
        <row r="11953">
          <cell r="A11953">
            <v>48383</v>
          </cell>
          <cell r="B11953">
            <v>0</v>
          </cell>
        </row>
        <row r="11954">
          <cell r="A11954">
            <v>48384</v>
          </cell>
          <cell r="B11954">
            <v>0</v>
          </cell>
        </row>
        <row r="11955">
          <cell r="A11955">
            <v>48385</v>
          </cell>
          <cell r="B11955">
            <v>0</v>
          </cell>
        </row>
        <row r="11956">
          <cell r="A11956">
            <v>48386</v>
          </cell>
          <cell r="B11956">
            <v>0</v>
          </cell>
        </row>
        <row r="11957">
          <cell r="A11957">
            <v>48387</v>
          </cell>
          <cell r="B11957">
            <v>0</v>
          </cell>
        </row>
        <row r="11958">
          <cell r="A11958">
            <v>48388</v>
          </cell>
          <cell r="B11958">
            <v>0</v>
          </cell>
        </row>
        <row r="11959">
          <cell r="A11959">
            <v>48389</v>
          </cell>
          <cell r="B11959">
            <v>0</v>
          </cell>
        </row>
        <row r="11960">
          <cell r="A11960">
            <v>48390</v>
          </cell>
          <cell r="B11960">
            <v>0</v>
          </cell>
        </row>
        <row r="11961">
          <cell r="A11961">
            <v>48391</v>
          </cell>
          <cell r="B11961">
            <v>0</v>
          </cell>
        </row>
        <row r="11962">
          <cell r="A11962">
            <v>48392</v>
          </cell>
          <cell r="B11962">
            <v>0</v>
          </cell>
        </row>
        <row r="11963">
          <cell r="A11963">
            <v>48393</v>
          </cell>
          <cell r="B11963">
            <v>0</v>
          </cell>
        </row>
        <row r="11964">
          <cell r="A11964">
            <v>48394</v>
          </cell>
          <cell r="B11964">
            <v>0</v>
          </cell>
        </row>
        <row r="11965">
          <cell r="A11965">
            <v>48395</v>
          </cell>
          <cell r="B11965">
            <v>0</v>
          </cell>
        </row>
        <row r="11966">
          <cell r="A11966">
            <v>48396</v>
          </cell>
          <cell r="B11966">
            <v>0</v>
          </cell>
        </row>
        <row r="11967">
          <cell r="A11967">
            <v>48397</v>
          </cell>
          <cell r="B11967">
            <v>0</v>
          </cell>
        </row>
        <row r="11968">
          <cell r="A11968">
            <v>48398</v>
          </cell>
          <cell r="B11968">
            <v>0</v>
          </cell>
        </row>
        <row r="11969">
          <cell r="A11969">
            <v>48399</v>
          </cell>
          <cell r="B11969">
            <v>0</v>
          </cell>
        </row>
        <row r="11970">
          <cell r="A11970">
            <v>48400</v>
          </cell>
          <cell r="B11970">
            <v>0</v>
          </cell>
        </row>
        <row r="11971">
          <cell r="A11971">
            <v>48401</v>
          </cell>
          <cell r="B11971">
            <v>0</v>
          </cell>
        </row>
        <row r="11972">
          <cell r="A11972">
            <v>48402</v>
          </cell>
          <cell r="B11972">
            <v>0</v>
          </cell>
        </row>
        <row r="11973">
          <cell r="A11973">
            <v>48403</v>
          </cell>
          <cell r="B11973">
            <v>0</v>
          </cell>
        </row>
        <row r="11974">
          <cell r="A11974">
            <v>48404</v>
          </cell>
          <cell r="B11974">
            <v>0</v>
          </cell>
        </row>
        <row r="11975">
          <cell r="A11975">
            <v>48405</v>
          </cell>
          <cell r="B11975">
            <v>0</v>
          </cell>
        </row>
        <row r="11976">
          <cell r="A11976">
            <v>48406</v>
          </cell>
          <cell r="B11976">
            <v>0</v>
          </cell>
        </row>
        <row r="11977">
          <cell r="A11977">
            <v>48407</v>
          </cell>
          <cell r="B11977">
            <v>0</v>
          </cell>
        </row>
        <row r="11978">
          <cell r="A11978">
            <v>48408</v>
          </cell>
          <cell r="B11978">
            <v>0</v>
          </cell>
        </row>
        <row r="11979">
          <cell r="A11979">
            <v>48409</v>
          </cell>
          <cell r="B11979">
            <v>0</v>
          </cell>
        </row>
        <row r="11980">
          <cell r="A11980">
            <v>48410</v>
          </cell>
          <cell r="B11980">
            <v>0</v>
          </cell>
        </row>
        <row r="11981">
          <cell r="A11981">
            <v>48411</v>
          </cell>
          <cell r="B11981">
            <v>0</v>
          </cell>
        </row>
        <row r="11982">
          <cell r="A11982">
            <v>48412</v>
          </cell>
          <cell r="B11982">
            <v>0</v>
          </cell>
        </row>
        <row r="11983">
          <cell r="A11983">
            <v>48413</v>
          </cell>
          <cell r="B11983">
            <v>0</v>
          </cell>
        </row>
        <row r="11984">
          <cell r="A11984">
            <v>48414</v>
          </cell>
          <cell r="B11984">
            <v>0</v>
          </cell>
        </row>
        <row r="11985">
          <cell r="A11985">
            <v>48415</v>
          </cell>
          <cell r="B11985">
            <v>0</v>
          </cell>
        </row>
        <row r="11986">
          <cell r="A11986">
            <v>48416</v>
          </cell>
          <cell r="B11986">
            <v>0</v>
          </cell>
        </row>
        <row r="11987">
          <cell r="A11987">
            <v>48417</v>
          </cell>
          <cell r="B11987">
            <v>0</v>
          </cell>
        </row>
        <row r="11988">
          <cell r="A11988">
            <v>48418</v>
          </cell>
          <cell r="B11988">
            <v>0</v>
          </cell>
        </row>
        <row r="11989">
          <cell r="A11989">
            <v>48419</v>
          </cell>
          <cell r="B11989">
            <v>0</v>
          </cell>
        </row>
        <row r="11990">
          <cell r="A11990">
            <v>48420</v>
          </cell>
          <cell r="B11990">
            <v>0</v>
          </cell>
        </row>
        <row r="11991">
          <cell r="A11991">
            <v>48421</v>
          </cell>
          <cell r="B11991">
            <v>0</v>
          </cell>
        </row>
        <row r="11992">
          <cell r="A11992">
            <v>48422</v>
          </cell>
          <cell r="B11992">
            <v>0</v>
          </cell>
        </row>
        <row r="11993">
          <cell r="A11993">
            <v>48423</v>
          </cell>
          <cell r="B11993">
            <v>0</v>
          </cell>
        </row>
        <row r="11994">
          <cell r="A11994">
            <v>48424</v>
          </cell>
          <cell r="B11994">
            <v>0</v>
          </cell>
        </row>
        <row r="11995">
          <cell r="A11995">
            <v>48425</v>
          </cell>
          <cell r="B11995">
            <v>0</v>
          </cell>
        </row>
        <row r="11996">
          <cell r="A11996">
            <v>48426</v>
          </cell>
          <cell r="B11996">
            <v>0</v>
          </cell>
        </row>
        <row r="11997">
          <cell r="A11997">
            <v>48427</v>
          </cell>
          <cell r="B11997">
            <v>0</v>
          </cell>
        </row>
        <row r="11998">
          <cell r="A11998">
            <v>48428</v>
          </cell>
          <cell r="B11998">
            <v>0</v>
          </cell>
        </row>
        <row r="11999">
          <cell r="A11999">
            <v>48429</v>
          </cell>
          <cell r="B11999">
            <v>0</v>
          </cell>
        </row>
        <row r="12000">
          <cell r="A12000">
            <v>48430</v>
          </cell>
          <cell r="B12000">
            <v>0</v>
          </cell>
        </row>
        <row r="12001">
          <cell r="A12001">
            <v>48431</v>
          </cell>
          <cell r="B12001">
            <v>0</v>
          </cell>
        </row>
        <row r="12002">
          <cell r="A12002">
            <v>48432</v>
          </cell>
          <cell r="B12002">
            <v>0</v>
          </cell>
        </row>
        <row r="12003">
          <cell r="A12003">
            <v>48433</v>
          </cell>
          <cell r="B12003">
            <v>0</v>
          </cell>
        </row>
        <row r="12004">
          <cell r="A12004">
            <v>48434</v>
          </cell>
          <cell r="B12004">
            <v>0</v>
          </cell>
        </row>
        <row r="12005">
          <cell r="A12005">
            <v>48435</v>
          </cell>
          <cell r="B12005">
            <v>0</v>
          </cell>
        </row>
        <row r="12006">
          <cell r="A12006">
            <v>48436</v>
          </cell>
          <cell r="B12006">
            <v>0</v>
          </cell>
        </row>
        <row r="12007">
          <cell r="A12007">
            <v>48437</v>
          </cell>
          <cell r="B12007">
            <v>0</v>
          </cell>
        </row>
        <row r="12008">
          <cell r="A12008">
            <v>48438</v>
          </cell>
          <cell r="B12008">
            <v>0</v>
          </cell>
        </row>
        <row r="12009">
          <cell r="A12009">
            <v>48439</v>
          </cell>
          <cell r="B12009">
            <v>0</v>
          </cell>
        </row>
        <row r="12010">
          <cell r="A12010">
            <v>48440</v>
          </cell>
          <cell r="B12010">
            <v>0</v>
          </cell>
        </row>
        <row r="12011">
          <cell r="A12011">
            <v>48441</v>
          </cell>
          <cell r="B12011">
            <v>0</v>
          </cell>
        </row>
        <row r="12012">
          <cell r="A12012">
            <v>48442</v>
          </cell>
          <cell r="B12012">
            <v>0</v>
          </cell>
        </row>
        <row r="12013">
          <cell r="A12013">
            <v>48443</v>
          </cell>
          <cell r="B12013">
            <v>0</v>
          </cell>
        </row>
        <row r="12014">
          <cell r="A12014">
            <v>48444</v>
          </cell>
          <cell r="B12014">
            <v>0</v>
          </cell>
        </row>
        <row r="12015">
          <cell r="A12015">
            <v>48445</v>
          </cell>
          <cell r="B12015">
            <v>0</v>
          </cell>
        </row>
        <row r="12016">
          <cell r="A12016">
            <v>48446</v>
          </cell>
          <cell r="B12016">
            <v>0</v>
          </cell>
        </row>
        <row r="12017">
          <cell r="A12017">
            <v>48447</v>
          </cell>
          <cell r="B12017">
            <v>0</v>
          </cell>
        </row>
        <row r="12018">
          <cell r="A12018">
            <v>48448</v>
          </cell>
          <cell r="B12018">
            <v>0</v>
          </cell>
        </row>
        <row r="12019">
          <cell r="A12019">
            <v>48449</v>
          </cell>
          <cell r="B12019">
            <v>0</v>
          </cell>
        </row>
        <row r="12020">
          <cell r="A12020">
            <v>48450</v>
          </cell>
          <cell r="B12020">
            <v>0</v>
          </cell>
        </row>
        <row r="12021">
          <cell r="A12021">
            <v>48451</v>
          </cell>
          <cell r="B12021">
            <v>0</v>
          </cell>
        </row>
        <row r="12022">
          <cell r="A12022">
            <v>48452</v>
          </cell>
          <cell r="B12022">
            <v>0</v>
          </cell>
        </row>
        <row r="12023">
          <cell r="A12023">
            <v>48453</v>
          </cell>
          <cell r="B12023">
            <v>0</v>
          </cell>
        </row>
        <row r="12024">
          <cell r="A12024">
            <v>48454</v>
          </cell>
          <cell r="B12024">
            <v>0</v>
          </cell>
        </row>
        <row r="12025">
          <cell r="A12025">
            <v>48455</v>
          </cell>
          <cell r="B12025">
            <v>0</v>
          </cell>
        </row>
        <row r="12026">
          <cell r="A12026">
            <v>48456</v>
          </cell>
          <cell r="B12026">
            <v>0</v>
          </cell>
        </row>
        <row r="12027">
          <cell r="A12027">
            <v>48457</v>
          </cell>
          <cell r="B12027">
            <v>0</v>
          </cell>
        </row>
        <row r="12028">
          <cell r="A12028">
            <v>48458</v>
          </cell>
          <cell r="B12028">
            <v>0</v>
          </cell>
        </row>
        <row r="12029">
          <cell r="A12029">
            <v>48459</v>
          </cell>
          <cell r="B12029">
            <v>0</v>
          </cell>
        </row>
        <row r="12030">
          <cell r="A12030">
            <v>48460</v>
          </cell>
          <cell r="B12030">
            <v>0</v>
          </cell>
        </row>
        <row r="12031">
          <cell r="A12031">
            <v>48461</v>
          </cell>
          <cell r="B12031">
            <v>0</v>
          </cell>
        </row>
        <row r="12032">
          <cell r="A12032">
            <v>48462</v>
          </cell>
          <cell r="B12032">
            <v>0</v>
          </cell>
        </row>
        <row r="12033">
          <cell r="A12033">
            <v>48463</v>
          </cell>
          <cell r="B12033">
            <v>0</v>
          </cell>
        </row>
        <row r="12034">
          <cell r="A12034">
            <v>48464</v>
          </cell>
          <cell r="B12034">
            <v>0</v>
          </cell>
        </row>
        <row r="12035">
          <cell r="A12035">
            <v>48465</v>
          </cell>
          <cell r="B12035">
            <v>0</v>
          </cell>
        </row>
        <row r="12036">
          <cell r="A12036">
            <v>48466</v>
          </cell>
          <cell r="B12036">
            <v>0</v>
          </cell>
        </row>
        <row r="12037">
          <cell r="A12037">
            <v>48467</v>
          </cell>
          <cell r="B12037">
            <v>0</v>
          </cell>
        </row>
        <row r="12038">
          <cell r="A12038">
            <v>48468</v>
          </cell>
          <cell r="B12038">
            <v>0</v>
          </cell>
        </row>
        <row r="12039">
          <cell r="A12039">
            <v>48469</v>
          </cell>
          <cell r="B12039">
            <v>0</v>
          </cell>
        </row>
        <row r="12040">
          <cell r="A12040">
            <v>48470</v>
          </cell>
          <cell r="B12040">
            <v>0</v>
          </cell>
        </row>
        <row r="12041">
          <cell r="A12041">
            <v>48471</v>
          </cell>
          <cell r="B12041">
            <v>0</v>
          </cell>
        </row>
        <row r="12042">
          <cell r="A12042">
            <v>48472</v>
          </cell>
          <cell r="B12042">
            <v>0</v>
          </cell>
        </row>
        <row r="12043">
          <cell r="A12043">
            <v>48473</v>
          </cell>
          <cell r="B12043">
            <v>0</v>
          </cell>
        </row>
        <row r="12044">
          <cell r="A12044">
            <v>48474</v>
          </cell>
          <cell r="B12044">
            <v>0</v>
          </cell>
        </row>
        <row r="12045">
          <cell r="A12045">
            <v>48475</v>
          </cell>
          <cell r="B12045">
            <v>0</v>
          </cell>
        </row>
        <row r="12046">
          <cell r="A12046">
            <v>48476</v>
          </cell>
          <cell r="B12046">
            <v>0</v>
          </cell>
        </row>
        <row r="12047">
          <cell r="A12047">
            <v>48477</v>
          </cell>
          <cell r="B12047">
            <v>0</v>
          </cell>
        </row>
        <row r="12048">
          <cell r="A12048">
            <v>48478</v>
          </cell>
          <cell r="B12048">
            <v>0</v>
          </cell>
        </row>
        <row r="12049">
          <cell r="A12049">
            <v>48479</v>
          </cell>
          <cell r="B12049">
            <v>0</v>
          </cell>
        </row>
        <row r="12050">
          <cell r="A12050">
            <v>48480</v>
          </cell>
          <cell r="B12050">
            <v>0</v>
          </cell>
        </row>
        <row r="12051">
          <cell r="A12051">
            <v>48481</v>
          </cell>
          <cell r="B12051">
            <v>0</v>
          </cell>
        </row>
        <row r="12052">
          <cell r="A12052">
            <v>48482</v>
          </cell>
          <cell r="B12052">
            <v>0</v>
          </cell>
        </row>
        <row r="12053">
          <cell r="A12053">
            <v>48483</v>
          </cell>
          <cell r="B12053">
            <v>0</v>
          </cell>
        </row>
        <row r="12054">
          <cell r="A12054">
            <v>48484</v>
          </cell>
          <cell r="B12054">
            <v>0</v>
          </cell>
        </row>
        <row r="12055">
          <cell r="A12055">
            <v>48485</v>
          </cell>
          <cell r="B12055">
            <v>0</v>
          </cell>
        </row>
        <row r="12056">
          <cell r="A12056">
            <v>48486</v>
          </cell>
          <cell r="B12056">
            <v>0</v>
          </cell>
        </row>
        <row r="12057">
          <cell r="A12057">
            <v>48487</v>
          </cell>
          <cell r="B12057">
            <v>0</v>
          </cell>
        </row>
        <row r="12058">
          <cell r="A12058">
            <v>48488</v>
          </cell>
          <cell r="B12058">
            <v>0</v>
          </cell>
        </row>
        <row r="12059">
          <cell r="A12059">
            <v>48489</v>
          </cell>
          <cell r="B12059">
            <v>0</v>
          </cell>
        </row>
        <row r="12060">
          <cell r="A12060">
            <v>48490</v>
          </cell>
          <cell r="B12060">
            <v>0</v>
          </cell>
        </row>
        <row r="12061">
          <cell r="A12061">
            <v>48491</v>
          </cell>
          <cell r="B12061">
            <v>0</v>
          </cell>
        </row>
        <row r="12062">
          <cell r="A12062">
            <v>48492</v>
          </cell>
          <cell r="B12062">
            <v>0</v>
          </cell>
        </row>
        <row r="12063">
          <cell r="A12063">
            <v>48493</v>
          </cell>
          <cell r="B12063">
            <v>0</v>
          </cell>
        </row>
        <row r="12064">
          <cell r="A12064">
            <v>48494</v>
          </cell>
          <cell r="B12064">
            <v>0</v>
          </cell>
        </row>
        <row r="12065">
          <cell r="A12065">
            <v>48495</v>
          </cell>
          <cell r="B12065">
            <v>0</v>
          </cell>
        </row>
        <row r="12066">
          <cell r="A12066">
            <v>48496</v>
          </cell>
          <cell r="B12066">
            <v>0</v>
          </cell>
        </row>
        <row r="12067">
          <cell r="A12067">
            <v>48497</v>
          </cell>
          <cell r="B12067">
            <v>0</v>
          </cell>
        </row>
        <row r="12068">
          <cell r="A12068">
            <v>48498</v>
          </cell>
          <cell r="B12068">
            <v>0</v>
          </cell>
        </row>
        <row r="12069">
          <cell r="A12069">
            <v>48499</v>
          </cell>
          <cell r="B12069">
            <v>0</v>
          </cell>
        </row>
        <row r="12070">
          <cell r="A12070">
            <v>48500</v>
          </cell>
          <cell r="B12070">
            <v>0</v>
          </cell>
        </row>
        <row r="12071">
          <cell r="A12071">
            <v>48501</v>
          </cell>
          <cell r="B12071">
            <v>0</v>
          </cell>
        </row>
        <row r="12072">
          <cell r="A12072">
            <v>48502</v>
          </cell>
          <cell r="B12072">
            <v>0</v>
          </cell>
        </row>
        <row r="12073">
          <cell r="A12073">
            <v>48503</v>
          </cell>
          <cell r="B12073">
            <v>0</v>
          </cell>
        </row>
        <row r="12074">
          <cell r="A12074">
            <v>48504</v>
          </cell>
          <cell r="B12074">
            <v>0</v>
          </cell>
        </row>
        <row r="12075">
          <cell r="A12075">
            <v>48505</v>
          </cell>
          <cell r="B12075">
            <v>0</v>
          </cell>
        </row>
        <row r="12076">
          <cell r="A12076">
            <v>48506</v>
          </cell>
          <cell r="B12076">
            <v>0</v>
          </cell>
        </row>
        <row r="12077">
          <cell r="A12077">
            <v>48507</v>
          </cell>
          <cell r="B12077">
            <v>0</v>
          </cell>
        </row>
        <row r="12078">
          <cell r="A12078">
            <v>48508</v>
          </cell>
          <cell r="B12078">
            <v>0</v>
          </cell>
        </row>
        <row r="12079">
          <cell r="A12079">
            <v>48509</v>
          </cell>
          <cell r="B12079">
            <v>0</v>
          </cell>
        </row>
        <row r="12080">
          <cell r="A12080">
            <v>48510</v>
          </cell>
          <cell r="B12080">
            <v>0</v>
          </cell>
        </row>
        <row r="12081">
          <cell r="A12081">
            <v>48511</v>
          </cell>
          <cell r="B12081">
            <v>0</v>
          </cell>
        </row>
        <row r="12082">
          <cell r="A12082">
            <v>48512</v>
          </cell>
          <cell r="B12082">
            <v>0</v>
          </cell>
        </row>
        <row r="12083">
          <cell r="A12083">
            <v>48513</v>
          </cell>
          <cell r="B12083">
            <v>0</v>
          </cell>
        </row>
        <row r="12084">
          <cell r="A12084">
            <v>48514</v>
          </cell>
          <cell r="B12084">
            <v>0</v>
          </cell>
        </row>
        <row r="12085">
          <cell r="A12085">
            <v>48515</v>
          </cell>
          <cell r="B12085">
            <v>0</v>
          </cell>
        </row>
        <row r="12086">
          <cell r="A12086">
            <v>48516</v>
          </cell>
          <cell r="B12086">
            <v>0</v>
          </cell>
        </row>
        <row r="12087">
          <cell r="A12087">
            <v>48517</v>
          </cell>
          <cell r="B12087">
            <v>0</v>
          </cell>
        </row>
        <row r="12088">
          <cell r="A12088">
            <v>48518</v>
          </cell>
          <cell r="B12088">
            <v>0</v>
          </cell>
        </row>
        <row r="12089">
          <cell r="A12089">
            <v>48519</v>
          </cell>
          <cell r="B12089">
            <v>0</v>
          </cell>
        </row>
        <row r="12090">
          <cell r="A12090">
            <v>48520</v>
          </cell>
          <cell r="B12090">
            <v>0</v>
          </cell>
        </row>
        <row r="12091">
          <cell r="A12091">
            <v>48521</v>
          </cell>
          <cell r="B12091">
            <v>0</v>
          </cell>
        </row>
        <row r="12092">
          <cell r="A12092">
            <v>48522</v>
          </cell>
          <cell r="B12092">
            <v>0</v>
          </cell>
        </row>
        <row r="12093">
          <cell r="A12093">
            <v>48523</v>
          </cell>
          <cell r="B12093">
            <v>0</v>
          </cell>
        </row>
        <row r="12094">
          <cell r="A12094">
            <v>48524</v>
          </cell>
          <cell r="B12094">
            <v>0</v>
          </cell>
        </row>
        <row r="12095">
          <cell r="A12095">
            <v>48525</v>
          </cell>
          <cell r="B12095">
            <v>0</v>
          </cell>
        </row>
        <row r="12096">
          <cell r="A12096">
            <v>48526</v>
          </cell>
          <cell r="B12096">
            <v>0</v>
          </cell>
        </row>
        <row r="12097">
          <cell r="A12097">
            <v>48527</v>
          </cell>
          <cell r="B12097">
            <v>0</v>
          </cell>
        </row>
        <row r="12098">
          <cell r="A12098">
            <v>48528</v>
          </cell>
          <cell r="B12098">
            <v>0</v>
          </cell>
        </row>
        <row r="12099">
          <cell r="A12099">
            <v>48529</v>
          </cell>
          <cell r="B12099">
            <v>0</v>
          </cell>
        </row>
        <row r="12100">
          <cell r="A12100">
            <v>48530</v>
          </cell>
          <cell r="B12100">
            <v>0</v>
          </cell>
        </row>
        <row r="12101">
          <cell r="A12101">
            <v>48531</v>
          </cell>
          <cell r="B12101">
            <v>0</v>
          </cell>
        </row>
        <row r="12102">
          <cell r="A12102">
            <v>48532</v>
          </cell>
          <cell r="B12102">
            <v>0</v>
          </cell>
        </row>
        <row r="12103">
          <cell r="A12103">
            <v>48533</v>
          </cell>
          <cell r="B12103">
            <v>0</v>
          </cell>
        </row>
        <row r="12104">
          <cell r="A12104">
            <v>48534</v>
          </cell>
          <cell r="B12104">
            <v>0</v>
          </cell>
        </row>
        <row r="12105">
          <cell r="A12105">
            <v>48535</v>
          </cell>
          <cell r="B12105">
            <v>0</v>
          </cell>
        </row>
        <row r="12106">
          <cell r="A12106">
            <v>48536</v>
          </cell>
          <cell r="B12106">
            <v>0</v>
          </cell>
        </row>
        <row r="12107">
          <cell r="A12107">
            <v>48537</v>
          </cell>
          <cell r="B12107">
            <v>0</v>
          </cell>
        </row>
        <row r="12108">
          <cell r="A12108">
            <v>48538</v>
          </cell>
          <cell r="B12108">
            <v>0</v>
          </cell>
        </row>
        <row r="12109">
          <cell r="A12109">
            <v>48539</v>
          </cell>
          <cell r="B12109">
            <v>0</v>
          </cell>
        </row>
        <row r="12110">
          <cell r="A12110">
            <v>48540</v>
          </cell>
          <cell r="B12110">
            <v>0</v>
          </cell>
        </row>
        <row r="12111">
          <cell r="A12111">
            <v>48541</v>
          </cell>
          <cell r="B12111">
            <v>0</v>
          </cell>
        </row>
        <row r="12112">
          <cell r="A12112">
            <v>48542</v>
          </cell>
          <cell r="B12112">
            <v>0</v>
          </cell>
        </row>
        <row r="12113">
          <cell r="A12113">
            <v>48543</v>
          </cell>
          <cell r="B12113">
            <v>0</v>
          </cell>
        </row>
        <row r="12114">
          <cell r="A12114">
            <v>48544</v>
          </cell>
          <cell r="B12114">
            <v>0</v>
          </cell>
        </row>
        <row r="12115">
          <cell r="A12115">
            <v>48545</v>
          </cell>
          <cell r="B12115">
            <v>0</v>
          </cell>
        </row>
        <row r="12116">
          <cell r="A12116">
            <v>48546</v>
          </cell>
          <cell r="B12116">
            <v>0</v>
          </cell>
        </row>
        <row r="12117">
          <cell r="A12117">
            <v>48547</v>
          </cell>
          <cell r="B12117">
            <v>0</v>
          </cell>
        </row>
        <row r="12118">
          <cell r="A12118">
            <v>48548</v>
          </cell>
          <cell r="B12118">
            <v>0</v>
          </cell>
        </row>
        <row r="12119">
          <cell r="A12119">
            <v>48549</v>
          </cell>
          <cell r="B12119">
            <v>0</v>
          </cell>
        </row>
        <row r="12120">
          <cell r="A12120">
            <v>48550</v>
          </cell>
          <cell r="B12120">
            <v>0</v>
          </cell>
        </row>
        <row r="12121">
          <cell r="A12121">
            <v>48551</v>
          </cell>
          <cell r="B12121">
            <v>0</v>
          </cell>
        </row>
        <row r="12122">
          <cell r="A12122">
            <v>48552</v>
          </cell>
          <cell r="B12122">
            <v>0</v>
          </cell>
        </row>
        <row r="12123">
          <cell r="A12123">
            <v>48553</v>
          </cell>
          <cell r="B12123">
            <v>0</v>
          </cell>
        </row>
        <row r="12124">
          <cell r="A12124">
            <v>48554</v>
          </cell>
          <cell r="B12124">
            <v>0</v>
          </cell>
        </row>
        <row r="12125">
          <cell r="A12125">
            <v>48555</v>
          </cell>
          <cell r="B12125">
            <v>0</v>
          </cell>
        </row>
        <row r="12126">
          <cell r="A12126">
            <v>48556</v>
          </cell>
          <cell r="B12126">
            <v>0</v>
          </cell>
        </row>
        <row r="12127">
          <cell r="A12127">
            <v>48557</v>
          </cell>
          <cell r="B12127">
            <v>0</v>
          </cell>
        </row>
        <row r="12128">
          <cell r="A12128">
            <v>48558</v>
          </cell>
          <cell r="B12128">
            <v>0</v>
          </cell>
        </row>
        <row r="12129">
          <cell r="A12129">
            <v>48559</v>
          </cell>
          <cell r="B12129">
            <v>0</v>
          </cell>
        </row>
        <row r="12130">
          <cell r="A12130">
            <v>48560</v>
          </cell>
          <cell r="B12130">
            <v>0</v>
          </cell>
        </row>
        <row r="12131">
          <cell r="A12131">
            <v>48561</v>
          </cell>
          <cell r="B12131">
            <v>0</v>
          </cell>
        </row>
        <row r="12132">
          <cell r="A12132">
            <v>48562</v>
          </cell>
          <cell r="B12132">
            <v>0</v>
          </cell>
        </row>
        <row r="12133">
          <cell r="A12133">
            <v>48563</v>
          </cell>
          <cell r="B12133">
            <v>0</v>
          </cell>
        </row>
        <row r="12134">
          <cell r="A12134">
            <v>48564</v>
          </cell>
          <cell r="B12134">
            <v>0</v>
          </cell>
        </row>
        <row r="12135">
          <cell r="A12135">
            <v>48565</v>
          </cell>
          <cell r="B12135">
            <v>0</v>
          </cell>
        </row>
        <row r="12136">
          <cell r="A12136">
            <v>48566</v>
          </cell>
          <cell r="B12136">
            <v>0</v>
          </cell>
        </row>
        <row r="12137">
          <cell r="A12137">
            <v>48567</v>
          </cell>
          <cell r="B12137">
            <v>0</v>
          </cell>
        </row>
        <row r="12138">
          <cell r="A12138">
            <v>48568</v>
          </cell>
          <cell r="B12138">
            <v>0</v>
          </cell>
        </row>
        <row r="12139">
          <cell r="A12139">
            <v>48569</v>
          </cell>
          <cell r="B12139">
            <v>0</v>
          </cell>
        </row>
        <row r="12140">
          <cell r="A12140">
            <v>48570</v>
          </cell>
          <cell r="B12140">
            <v>0</v>
          </cell>
        </row>
        <row r="12141">
          <cell r="A12141">
            <v>48571</v>
          </cell>
          <cell r="B12141">
            <v>0</v>
          </cell>
        </row>
        <row r="12142">
          <cell r="A12142">
            <v>48572</v>
          </cell>
          <cell r="B12142">
            <v>0</v>
          </cell>
        </row>
        <row r="12143">
          <cell r="A12143">
            <v>48573</v>
          </cell>
          <cell r="B12143">
            <v>0</v>
          </cell>
        </row>
        <row r="12144">
          <cell r="A12144">
            <v>48574</v>
          </cell>
          <cell r="B12144">
            <v>0</v>
          </cell>
        </row>
        <row r="12145">
          <cell r="A12145">
            <v>48575</v>
          </cell>
          <cell r="B12145">
            <v>0</v>
          </cell>
        </row>
        <row r="12146">
          <cell r="A12146">
            <v>48576</v>
          </cell>
          <cell r="B12146">
            <v>0</v>
          </cell>
        </row>
        <row r="12147">
          <cell r="A12147">
            <v>48577</v>
          </cell>
          <cell r="B12147">
            <v>0</v>
          </cell>
        </row>
        <row r="12148">
          <cell r="A12148">
            <v>48578</v>
          </cell>
          <cell r="B12148">
            <v>0</v>
          </cell>
        </row>
        <row r="12149">
          <cell r="A12149">
            <v>48579</v>
          </cell>
          <cell r="B12149">
            <v>0</v>
          </cell>
        </row>
        <row r="12150">
          <cell r="A12150">
            <v>48580</v>
          </cell>
          <cell r="B12150">
            <v>0</v>
          </cell>
        </row>
        <row r="12151">
          <cell r="A12151">
            <v>48581</v>
          </cell>
          <cell r="B12151">
            <v>0</v>
          </cell>
        </row>
        <row r="12152">
          <cell r="A12152">
            <v>48582</v>
          </cell>
          <cell r="B12152">
            <v>0</v>
          </cell>
        </row>
        <row r="12153">
          <cell r="A12153">
            <v>48583</v>
          </cell>
          <cell r="B12153">
            <v>0</v>
          </cell>
        </row>
        <row r="12154">
          <cell r="A12154">
            <v>48584</v>
          </cell>
          <cell r="B12154">
            <v>0</v>
          </cell>
        </row>
        <row r="12155">
          <cell r="A12155">
            <v>48585</v>
          </cell>
          <cell r="B12155">
            <v>0</v>
          </cell>
        </row>
        <row r="12156">
          <cell r="A12156">
            <v>48586</v>
          </cell>
          <cell r="B12156">
            <v>0</v>
          </cell>
        </row>
        <row r="12157">
          <cell r="A12157">
            <v>48587</v>
          </cell>
          <cell r="B12157">
            <v>0</v>
          </cell>
        </row>
        <row r="12158">
          <cell r="A12158">
            <v>48588</v>
          </cell>
          <cell r="B12158">
            <v>0</v>
          </cell>
        </row>
        <row r="12159">
          <cell r="A12159">
            <v>48589</v>
          </cell>
          <cell r="B12159">
            <v>0</v>
          </cell>
        </row>
        <row r="12160">
          <cell r="A12160">
            <v>48590</v>
          </cell>
          <cell r="B12160">
            <v>0</v>
          </cell>
        </row>
        <row r="12161">
          <cell r="A12161">
            <v>48591</v>
          </cell>
          <cell r="B12161">
            <v>0</v>
          </cell>
        </row>
        <row r="12162">
          <cell r="A12162">
            <v>48592</v>
          </cell>
          <cell r="B12162">
            <v>0</v>
          </cell>
        </row>
        <row r="12163">
          <cell r="A12163">
            <v>48593</v>
          </cell>
          <cell r="B12163">
            <v>0</v>
          </cell>
        </row>
        <row r="12164">
          <cell r="A12164">
            <v>48594</v>
          </cell>
          <cell r="B12164">
            <v>0</v>
          </cell>
        </row>
        <row r="12165">
          <cell r="A12165">
            <v>48595</v>
          </cell>
          <cell r="B12165">
            <v>0</v>
          </cell>
        </row>
        <row r="12166">
          <cell r="A12166">
            <v>48596</v>
          </cell>
          <cell r="B12166">
            <v>0</v>
          </cell>
        </row>
        <row r="12167">
          <cell r="A12167">
            <v>48597</v>
          </cell>
          <cell r="B12167">
            <v>0</v>
          </cell>
        </row>
        <row r="12168">
          <cell r="A12168">
            <v>48598</v>
          </cell>
          <cell r="B12168">
            <v>0</v>
          </cell>
        </row>
        <row r="12169">
          <cell r="A12169">
            <v>48599</v>
          </cell>
          <cell r="B12169">
            <v>0</v>
          </cell>
        </row>
        <row r="12170">
          <cell r="A12170">
            <v>48600</v>
          </cell>
          <cell r="B12170">
            <v>0</v>
          </cell>
        </row>
        <row r="12171">
          <cell r="A12171">
            <v>48601</v>
          </cell>
          <cell r="B12171">
            <v>0</v>
          </cell>
        </row>
        <row r="12172">
          <cell r="A12172">
            <v>48602</v>
          </cell>
          <cell r="B12172">
            <v>0</v>
          </cell>
        </row>
        <row r="12173">
          <cell r="A12173">
            <v>48603</v>
          </cell>
          <cell r="B12173">
            <v>0</v>
          </cell>
        </row>
        <row r="12174">
          <cell r="A12174">
            <v>48604</v>
          </cell>
          <cell r="B12174">
            <v>0</v>
          </cell>
        </row>
        <row r="12175">
          <cell r="A12175">
            <v>48605</v>
          </cell>
          <cell r="B12175">
            <v>0</v>
          </cell>
        </row>
        <row r="12176">
          <cell r="A12176">
            <v>48606</v>
          </cell>
          <cell r="B12176">
            <v>0</v>
          </cell>
        </row>
        <row r="12177">
          <cell r="A12177">
            <v>48607</v>
          </cell>
          <cell r="B12177">
            <v>0</v>
          </cell>
        </row>
        <row r="12178">
          <cell r="A12178">
            <v>48608</v>
          </cell>
          <cell r="B12178">
            <v>0</v>
          </cell>
        </row>
        <row r="12179">
          <cell r="A12179">
            <v>48609</v>
          </cell>
          <cell r="B12179">
            <v>0</v>
          </cell>
        </row>
        <row r="12180">
          <cell r="A12180">
            <v>48610</v>
          </cell>
          <cell r="B12180">
            <v>0</v>
          </cell>
        </row>
        <row r="12181">
          <cell r="A12181">
            <v>48611</v>
          </cell>
          <cell r="B12181">
            <v>0</v>
          </cell>
        </row>
        <row r="12182">
          <cell r="A12182">
            <v>48612</v>
          </cell>
          <cell r="B12182">
            <v>0</v>
          </cell>
        </row>
        <row r="12183">
          <cell r="A12183">
            <v>48613</v>
          </cell>
          <cell r="B12183">
            <v>0</v>
          </cell>
        </row>
        <row r="12184">
          <cell r="A12184">
            <v>48614</v>
          </cell>
          <cell r="B12184">
            <v>0</v>
          </cell>
        </row>
        <row r="12185">
          <cell r="A12185">
            <v>48615</v>
          </cell>
          <cell r="B12185">
            <v>0</v>
          </cell>
        </row>
        <row r="12186">
          <cell r="A12186">
            <v>48616</v>
          </cell>
          <cell r="B12186">
            <v>0</v>
          </cell>
        </row>
        <row r="12187">
          <cell r="A12187">
            <v>48617</v>
          </cell>
          <cell r="B12187">
            <v>0</v>
          </cell>
        </row>
        <row r="12188">
          <cell r="A12188">
            <v>48618</v>
          </cell>
          <cell r="B12188">
            <v>0</v>
          </cell>
        </row>
        <row r="12189">
          <cell r="A12189">
            <v>48619</v>
          </cell>
          <cell r="B12189">
            <v>0</v>
          </cell>
        </row>
        <row r="12190">
          <cell r="A12190">
            <v>48620</v>
          </cell>
          <cell r="B12190">
            <v>0</v>
          </cell>
        </row>
        <row r="12191">
          <cell r="A12191">
            <v>48621</v>
          </cell>
          <cell r="B12191">
            <v>0</v>
          </cell>
        </row>
        <row r="12192">
          <cell r="A12192">
            <v>48622</v>
          </cell>
          <cell r="B12192">
            <v>0</v>
          </cell>
        </row>
        <row r="12193">
          <cell r="A12193">
            <v>48623</v>
          </cell>
          <cell r="B12193">
            <v>0</v>
          </cell>
        </row>
        <row r="12194">
          <cell r="A12194">
            <v>48624</v>
          </cell>
          <cell r="B12194">
            <v>0</v>
          </cell>
        </row>
        <row r="12195">
          <cell r="A12195">
            <v>48625</v>
          </cell>
          <cell r="B12195">
            <v>0</v>
          </cell>
        </row>
        <row r="12196">
          <cell r="A12196">
            <v>48626</v>
          </cell>
          <cell r="B12196">
            <v>0</v>
          </cell>
        </row>
        <row r="12197">
          <cell r="A12197">
            <v>48627</v>
          </cell>
          <cell r="B12197">
            <v>0</v>
          </cell>
        </row>
        <row r="12198">
          <cell r="A12198">
            <v>48628</v>
          </cell>
          <cell r="B12198">
            <v>0</v>
          </cell>
        </row>
        <row r="12199">
          <cell r="A12199">
            <v>48629</v>
          </cell>
          <cell r="B12199">
            <v>0</v>
          </cell>
        </row>
        <row r="12200">
          <cell r="A12200">
            <v>48630</v>
          </cell>
          <cell r="B12200">
            <v>0</v>
          </cell>
        </row>
        <row r="12201">
          <cell r="A12201">
            <v>48631</v>
          </cell>
          <cell r="B12201">
            <v>0</v>
          </cell>
        </row>
        <row r="12202">
          <cell r="A12202">
            <v>48632</v>
          </cell>
          <cell r="B12202">
            <v>0</v>
          </cell>
        </row>
        <row r="12203">
          <cell r="A12203">
            <v>48633</v>
          </cell>
          <cell r="B12203">
            <v>0</v>
          </cell>
        </row>
        <row r="12204">
          <cell r="A12204">
            <v>48634</v>
          </cell>
          <cell r="B12204">
            <v>0</v>
          </cell>
        </row>
        <row r="12205">
          <cell r="A12205">
            <v>48635</v>
          </cell>
          <cell r="B12205">
            <v>0</v>
          </cell>
        </row>
        <row r="12206">
          <cell r="A12206">
            <v>48636</v>
          </cell>
          <cell r="B12206">
            <v>0</v>
          </cell>
        </row>
        <row r="12207">
          <cell r="A12207">
            <v>48637</v>
          </cell>
          <cell r="B12207">
            <v>0</v>
          </cell>
        </row>
        <row r="12208">
          <cell r="A12208">
            <v>48638</v>
          </cell>
          <cell r="B12208">
            <v>0</v>
          </cell>
        </row>
        <row r="12209">
          <cell r="A12209">
            <v>48639</v>
          </cell>
          <cell r="B12209">
            <v>0</v>
          </cell>
        </row>
        <row r="12210">
          <cell r="A12210">
            <v>48640</v>
          </cell>
          <cell r="B12210">
            <v>0</v>
          </cell>
        </row>
        <row r="12211">
          <cell r="A12211">
            <v>48641</v>
          </cell>
          <cell r="B12211">
            <v>0</v>
          </cell>
        </row>
        <row r="12212">
          <cell r="A12212">
            <v>48642</v>
          </cell>
          <cell r="B12212">
            <v>0</v>
          </cell>
        </row>
        <row r="12213">
          <cell r="A12213">
            <v>48643</v>
          </cell>
          <cell r="B12213">
            <v>0</v>
          </cell>
        </row>
        <row r="12214">
          <cell r="A12214">
            <v>48644</v>
          </cell>
          <cell r="B12214">
            <v>0</v>
          </cell>
        </row>
        <row r="12215">
          <cell r="A12215">
            <v>48645</v>
          </cell>
          <cell r="B12215">
            <v>0</v>
          </cell>
        </row>
        <row r="12216">
          <cell r="A12216">
            <v>48646</v>
          </cell>
          <cell r="B12216">
            <v>0</v>
          </cell>
        </row>
        <row r="12217">
          <cell r="A12217">
            <v>48647</v>
          </cell>
          <cell r="B12217">
            <v>0</v>
          </cell>
        </row>
        <row r="12218">
          <cell r="A12218">
            <v>48648</v>
          </cell>
          <cell r="B12218">
            <v>0</v>
          </cell>
        </row>
        <row r="12219">
          <cell r="A12219">
            <v>48649</v>
          </cell>
          <cell r="B12219">
            <v>0</v>
          </cell>
        </row>
        <row r="12220">
          <cell r="A12220">
            <v>48650</v>
          </cell>
          <cell r="B12220">
            <v>0</v>
          </cell>
        </row>
        <row r="12221">
          <cell r="A12221">
            <v>48651</v>
          </cell>
          <cell r="B12221">
            <v>0</v>
          </cell>
        </row>
        <row r="12222">
          <cell r="A12222">
            <v>48652</v>
          </cell>
          <cell r="B12222">
            <v>0</v>
          </cell>
        </row>
        <row r="12223">
          <cell r="A12223">
            <v>48653</v>
          </cell>
          <cell r="B12223">
            <v>0</v>
          </cell>
        </row>
        <row r="12224">
          <cell r="A12224">
            <v>48654</v>
          </cell>
          <cell r="B12224">
            <v>0</v>
          </cell>
        </row>
        <row r="12225">
          <cell r="A12225">
            <v>48655</v>
          </cell>
          <cell r="B12225">
            <v>0</v>
          </cell>
        </row>
        <row r="12226">
          <cell r="A12226">
            <v>48656</v>
          </cell>
          <cell r="B12226">
            <v>0</v>
          </cell>
        </row>
        <row r="12227">
          <cell r="A12227">
            <v>48657</v>
          </cell>
          <cell r="B12227">
            <v>0</v>
          </cell>
        </row>
        <row r="12228">
          <cell r="A12228">
            <v>48658</v>
          </cell>
          <cell r="B12228">
            <v>0</v>
          </cell>
        </row>
        <row r="12229">
          <cell r="A12229">
            <v>48659</v>
          </cell>
          <cell r="B12229">
            <v>0</v>
          </cell>
        </row>
        <row r="12230">
          <cell r="A12230">
            <v>48660</v>
          </cell>
          <cell r="B12230">
            <v>0</v>
          </cell>
        </row>
        <row r="12231">
          <cell r="A12231">
            <v>48661</v>
          </cell>
          <cell r="B12231">
            <v>0</v>
          </cell>
        </row>
        <row r="12232">
          <cell r="A12232">
            <v>48662</v>
          </cell>
          <cell r="B12232">
            <v>0</v>
          </cell>
        </row>
        <row r="12233">
          <cell r="A12233">
            <v>48663</v>
          </cell>
          <cell r="B12233">
            <v>0</v>
          </cell>
        </row>
        <row r="12234">
          <cell r="A12234">
            <v>48664</v>
          </cell>
          <cell r="B12234">
            <v>0</v>
          </cell>
        </row>
        <row r="12235">
          <cell r="A12235">
            <v>48665</v>
          </cell>
          <cell r="B12235">
            <v>0</v>
          </cell>
        </row>
        <row r="12236">
          <cell r="A12236">
            <v>48666</v>
          </cell>
          <cell r="B12236">
            <v>0</v>
          </cell>
        </row>
        <row r="12237">
          <cell r="A12237">
            <v>48667</v>
          </cell>
          <cell r="B12237">
            <v>0</v>
          </cell>
        </row>
        <row r="12238">
          <cell r="A12238">
            <v>48668</v>
          </cell>
          <cell r="B12238">
            <v>0</v>
          </cell>
        </row>
        <row r="12239">
          <cell r="A12239">
            <v>48669</v>
          </cell>
          <cell r="B12239">
            <v>0</v>
          </cell>
        </row>
        <row r="12240">
          <cell r="A12240">
            <v>48670</v>
          </cell>
          <cell r="B12240">
            <v>0</v>
          </cell>
        </row>
        <row r="12241">
          <cell r="A12241">
            <v>48671</v>
          </cell>
          <cell r="B12241">
            <v>0</v>
          </cell>
        </row>
        <row r="12242">
          <cell r="A12242">
            <v>48672</v>
          </cell>
          <cell r="B12242">
            <v>0</v>
          </cell>
        </row>
        <row r="12243">
          <cell r="A12243">
            <v>48673</v>
          </cell>
          <cell r="B12243">
            <v>0</v>
          </cell>
        </row>
        <row r="12244">
          <cell r="A12244">
            <v>48674</v>
          </cell>
          <cell r="B12244">
            <v>0</v>
          </cell>
        </row>
        <row r="12245">
          <cell r="A12245">
            <v>48675</v>
          </cell>
          <cell r="B12245">
            <v>0</v>
          </cell>
        </row>
        <row r="12246">
          <cell r="A12246">
            <v>48676</v>
          </cell>
          <cell r="B12246">
            <v>0</v>
          </cell>
        </row>
        <row r="12247">
          <cell r="A12247">
            <v>48677</v>
          </cell>
          <cell r="B12247">
            <v>0</v>
          </cell>
        </row>
        <row r="12248">
          <cell r="A12248">
            <v>48678</v>
          </cell>
          <cell r="B12248">
            <v>0</v>
          </cell>
        </row>
        <row r="12249">
          <cell r="A12249">
            <v>48679</v>
          </cell>
          <cell r="B12249">
            <v>0</v>
          </cell>
        </row>
        <row r="12250">
          <cell r="A12250">
            <v>48680</v>
          </cell>
          <cell r="B12250">
            <v>0</v>
          </cell>
        </row>
        <row r="12251">
          <cell r="A12251">
            <v>48681</v>
          </cell>
          <cell r="B12251">
            <v>0</v>
          </cell>
        </row>
        <row r="12252">
          <cell r="A12252">
            <v>48682</v>
          </cell>
          <cell r="B12252">
            <v>0</v>
          </cell>
        </row>
        <row r="12253">
          <cell r="A12253">
            <v>48683</v>
          </cell>
          <cell r="B12253">
            <v>0</v>
          </cell>
        </row>
        <row r="12254">
          <cell r="A12254">
            <v>48684</v>
          </cell>
          <cell r="B12254">
            <v>0</v>
          </cell>
        </row>
        <row r="12255">
          <cell r="A12255">
            <v>48685</v>
          </cell>
          <cell r="B12255">
            <v>0</v>
          </cell>
        </row>
        <row r="12256">
          <cell r="A12256">
            <v>48686</v>
          </cell>
          <cell r="B12256">
            <v>0</v>
          </cell>
        </row>
        <row r="12257">
          <cell r="A12257">
            <v>48687</v>
          </cell>
          <cell r="B12257">
            <v>0</v>
          </cell>
        </row>
        <row r="12258">
          <cell r="A12258">
            <v>48688</v>
          </cell>
          <cell r="B12258">
            <v>0</v>
          </cell>
        </row>
        <row r="12259">
          <cell r="A12259">
            <v>48689</v>
          </cell>
          <cell r="B12259">
            <v>0</v>
          </cell>
        </row>
        <row r="12260">
          <cell r="A12260">
            <v>48690</v>
          </cell>
          <cell r="B12260">
            <v>0</v>
          </cell>
        </row>
        <row r="12261">
          <cell r="A12261">
            <v>48691</v>
          </cell>
          <cell r="B12261">
            <v>0</v>
          </cell>
        </row>
        <row r="12262">
          <cell r="A12262">
            <v>48692</v>
          </cell>
          <cell r="B12262">
            <v>0</v>
          </cell>
        </row>
        <row r="12263">
          <cell r="A12263">
            <v>48693</v>
          </cell>
          <cell r="B12263">
            <v>0</v>
          </cell>
        </row>
        <row r="12264">
          <cell r="A12264">
            <v>48694</v>
          </cell>
          <cell r="B12264">
            <v>0</v>
          </cell>
        </row>
        <row r="12265">
          <cell r="A12265">
            <v>48695</v>
          </cell>
          <cell r="B12265">
            <v>0</v>
          </cell>
        </row>
        <row r="12266">
          <cell r="A12266">
            <v>48696</v>
          </cell>
          <cell r="B12266">
            <v>0</v>
          </cell>
        </row>
        <row r="12267">
          <cell r="A12267">
            <v>48697</v>
          </cell>
          <cell r="B12267">
            <v>0</v>
          </cell>
        </row>
        <row r="12268">
          <cell r="A12268">
            <v>48698</v>
          </cell>
          <cell r="B12268">
            <v>0</v>
          </cell>
        </row>
        <row r="12269">
          <cell r="A12269">
            <v>48699</v>
          </cell>
          <cell r="B12269">
            <v>0</v>
          </cell>
        </row>
        <row r="12270">
          <cell r="A12270">
            <v>48700</v>
          </cell>
          <cell r="B12270">
            <v>0</v>
          </cell>
        </row>
        <row r="12271">
          <cell r="A12271">
            <v>48701</v>
          </cell>
          <cell r="B12271">
            <v>0</v>
          </cell>
        </row>
        <row r="12272">
          <cell r="A12272">
            <v>48702</v>
          </cell>
          <cell r="B12272">
            <v>0</v>
          </cell>
        </row>
        <row r="12273">
          <cell r="A12273">
            <v>48703</v>
          </cell>
          <cell r="B12273">
            <v>0</v>
          </cell>
        </row>
        <row r="12274">
          <cell r="A12274">
            <v>48704</v>
          </cell>
          <cell r="B12274">
            <v>0</v>
          </cell>
        </row>
        <row r="12275">
          <cell r="A12275">
            <v>48705</v>
          </cell>
          <cell r="B12275">
            <v>0</v>
          </cell>
        </row>
        <row r="12276">
          <cell r="A12276">
            <v>48706</v>
          </cell>
          <cell r="B12276">
            <v>0</v>
          </cell>
        </row>
        <row r="12277">
          <cell r="A12277">
            <v>48707</v>
          </cell>
          <cell r="B12277">
            <v>0</v>
          </cell>
        </row>
        <row r="12278">
          <cell r="A12278">
            <v>48708</v>
          </cell>
          <cell r="B12278">
            <v>0</v>
          </cell>
        </row>
        <row r="12279">
          <cell r="A12279">
            <v>48709</v>
          </cell>
          <cell r="B12279">
            <v>0</v>
          </cell>
        </row>
        <row r="12280">
          <cell r="A12280">
            <v>48710</v>
          </cell>
          <cell r="B12280">
            <v>0</v>
          </cell>
        </row>
        <row r="12281">
          <cell r="A12281">
            <v>48711</v>
          </cell>
          <cell r="B12281">
            <v>0</v>
          </cell>
        </row>
        <row r="12282">
          <cell r="A12282">
            <v>48712</v>
          </cell>
          <cell r="B12282">
            <v>0</v>
          </cell>
        </row>
        <row r="12283">
          <cell r="A12283">
            <v>48713</v>
          </cell>
          <cell r="B12283">
            <v>0</v>
          </cell>
        </row>
        <row r="12284">
          <cell r="A12284">
            <v>48714</v>
          </cell>
          <cell r="B12284">
            <v>0</v>
          </cell>
        </row>
        <row r="12285">
          <cell r="A12285">
            <v>48715</v>
          </cell>
          <cell r="B12285">
            <v>0</v>
          </cell>
        </row>
        <row r="12286">
          <cell r="A12286">
            <v>48716</v>
          </cell>
          <cell r="B12286">
            <v>0</v>
          </cell>
        </row>
        <row r="12287">
          <cell r="A12287">
            <v>48717</v>
          </cell>
          <cell r="B12287">
            <v>0</v>
          </cell>
        </row>
        <row r="12288">
          <cell r="A12288">
            <v>48718</v>
          </cell>
          <cell r="B12288">
            <v>0</v>
          </cell>
        </row>
        <row r="12289">
          <cell r="A12289">
            <v>48719</v>
          </cell>
          <cell r="B12289">
            <v>0</v>
          </cell>
        </row>
        <row r="12290">
          <cell r="A12290">
            <v>48720</v>
          </cell>
          <cell r="B12290">
            <v>0</v>
          </cell>
        </row>
        <row r="12291">
          <cell r="A12291">
            <v>48721</v>
          </cell>
          <cell r="B12291">
            <v>0</v>
          </cell>
        </row>
        <row r="12292">
          <cell r="A12292">
            <v>48722</v>
          </cell>
          <cell r="B12292">
            <v>0</v>
          </cell>
        </row>
        <row r="12293">
          <cell r="A12293">
            <v>48723</v>
          </cell>
          <cell r="B12293">
            <v>0</v>
          </cell>
        </row>
        <row r="12294">
          <cell r="A12294">
            <v>48724</v>
          </cell>
          <cell r="B12294">
            <v>0</v>
          </cell>
        </row>
        <row r="12295">
          <cell r="A12295">
            <v>48725</v>
          </cell>
          <cell r="B12295">
            <v>0</v>
          </cell>
        </row>
        <row r="12296">
          <cell r="A12296">
            <v>48726</v>
          </cell>
          <cell r="B12296">
            <v>0</v>
          </cell>
        </row>
        <row r="12297">
          <cell r="A12297">
            <v>48727</v>
          </cell>
          <cell r="B12297">
            <v>0</v>
          </cell>
        </row>
        <row r="12298">
          <cell r="A12298">
            <v>48728</v>
          </cell>
          <cell r="B12298">
            <v>0</v>
          </cell>
        </row>
        <row r="12299">
          <cell r="A12299">
            <v>48729</v>
          </cell>
          <cell r="B12299">
            <v>0</v>
          </cell>
        </row>
        <row r="12300">
          <cell r="A12300">
            <v>48730</v>
          </cell>
          <cell r="B12300">
            <v>0</v>
          </cell>
        </row>
        <row r="12301">
          <cell r="A12301">
            <v>48731</v>
          </cell>
          <cell r="B12301">
            <v>0</v>
          </cell>
        </row>
        <row r="12302">
          <cell r="A12302">
            <v>48732</v>
          </cell>
          <cell r="B12302">
            <v>0</v>
          </cell>
        </row>
        <row r="12303">
          <cell r="A12303">
            <v>48733</v>
          </cell>
          <cell r="B12303">
            <v>0</v>
          </cell>
        </row>
        <row r="12304">
          <cell r="A12304">
            <v>48734</v>
          </cell>
          <cell r="B12304">
            <v>0</v>
          </cell>
        </row>
        <row r="12305">
          <cell r="A12305">
            <v>48735</v>
          </cell>
          <cell r="B12305">
            <v>0</v>
          </cell>
        </row>
        <row r="12306">
          <cell r="A12306">
            <v>48736</v>
          </cell>
          <cell r="B12306">
            <v>0</v>
          </cell>
        </row>
        <row r="12307">
          <cell r="A12307">
            <v>48737</v>
          </cell>
          <cell r="B12307">
            <v>0</v>
          </cell>
        </row>
        <row r="12308">
          <cell r="A12308">
            <v>48738</v>
          </cell>
          <cell r="B12308">
            <v>0</v>
          </cell>
        </row>
        <row r="12309">
          <cell r="A12309">
            <v>48739</v>
          </cell>
          <cell r="B12309">
            <v>0</v>
          </cell>
        </row>
        <row r="12310">
          <cell r="A12310">
            <v>48740</v>
          </cell>
          <cell r="B12310">
            <v>0</v>
          </cell>
        </row>
        <row r="12311">
          <cell r="A12311">
            <v>48741</v>
          </cell>
          <cell r="B12311">
            <v>0</v>
          </cell>
        </row>
        <row r="12312">
          <cell r="A12312">
            <v>48742</v>
          </cell>
          <cell r="B12312">
            <v>0</v>
          </cell>
        </row>
        <row r="12313">
          <cell r="A12313">
            <v>48743</v>
          </cell>
          <cell r="B12313">
            <v>0</v>
          </cell>
        </row>
        <row r="12314">
          <cell r="A12314">
            <v>48744</v>
          </cell>
          <cell r="B12314">
            <v>0</v>
          </cell>
        </row>
        <row r="12315">
          <cell r="A12315">
            <v>48745</v>
          </cell>
          <cell r="B12315">
            <v>0</v>
          </cell>
        </row>
        <row r="12316">
          <cell r="A12316">
            <v>48746</v>
          </cell>
          <cell r="B12316">
            <v>0</v>
          </cell>
        </row>
        <row r="12317">
          <cell r="A12317">
            <v>48747</v>
          </cell>
          <cell r="B12317">
            <v>0</v>
          </cell>
        </row>
        <row r="12318">
          <cell r="A12318">
            <v>48748</v>
          </cell>
          <cell r="B12318">
            <v>0</v>
          </cell>
        </row>
        <row r="12319">
          <cell r="A12319">
            <v>48749</v>
          </cell>
          <cell r="B12319">
            <v>0</v>
          </cell>
        </row>
        <row r="12320">
          <cell r="A12320">
            <v>48750</v>
          </cell>
          <cell r="B12320">
            <v>0</v>
          </cell>
        </row>
        <row r="12321">
          <cell r="A12321">
            <v>48751</v>
          </cell>
          <cell r="B12321">
            <v>0</v>
          </cell>
        </row>
        <row r="12322">
          <cell r="A12322">
            <v>48752</v>
          </cell>
          <cell r="B12322">
            <v>0</v>
          </cell>
        </row>
        <row r="12323">
          <cell r="A12323">
            <v>48753</v>
          </cell>
          <cell r="B12323">
            <v>0</v>
          </cell>
        </row>
        <row r="12324">
          <cell r="A12324">
            <v>48754</v>
          </cell>
          <cell r="B12324">
            <v>0</v>
          </cell>
        </row>
        <row r="12325">
          <cell r="A12325">
            <v>48755</v>
          </cell>
          <cell r="B12325">
            <v>0</v>
          </cell>
        </row>
        <row r="12326">
          <cell r="A12326">
            <v>48756</v>
          </cell>
          <cell r="B12326">
            <v>0</v>
          </cell>
        </row>
        <row r="12327">
          <cell r="A12327">
            <v>48757</v>
          </cell>
          <cell r="B12327">
            <v>0</v>
          </cell>
        </row>
        <row r="12328">
          <cell r="A12328">
            <v>48758</v>
          </cell>
          <cell r="B12328">
            <v>0</v>
          </cell>
        </row>
        <row r="12329">
          <cell r="A12329">
            <v>48759</v>
          </cell>
          <cell r="B12329">
            <v>0</v>
          </cell>
        </row>
        <row r="12330">
          <cell r="A12330">
            <v>48760</v>
          </cell>
          <cell r="B12330">
            <v>0</v>
          </cell>
        </row>
        <row r="12331">
          <cell r="A12331">
            <v>48761</v>
          </cell>
          <cell r="B12331">
            <v>0</v>
          </cell>
        </row>
        <row r="12332">
          <cell r="A12332">
            <v>48762</v>
          </cell>
          <cell r="B12332">
            <v>0</v>
          </cell>
        </row>
        <row r="12333">
          <cell r="A12333">
            <v>48763</v>
          </cell>
          <cell r="B12333">
            <v>0</v>
          </cell>
        </row>
        <row r="12334">
          <cell r="A12334">
            <v>48764</v>
          </cell>
          <cell r="B12334">
            <v>0</v>
          </cell>
        </row>
        <row r="12335">
          <cell r="A12335">
            <v>48765</v>
          </cell>
          <cell r="B12335">
            <v>0</v>
          </cell>
        </row>
        <row r="12336">
          <cell r="A12336">
            <v>48766</v>
          </cell>
          <cell r="B12336">
            <v>0</v>
          </cell>
        </row>
        <row r="12337">
          <cell r="A12337">
            <v>48767</v>
          </cell>
          <cell r="B12337">
            <v>0</v>
          </cell>
        </row>
        <row r="12338">
          <cell r="A12338">
            <v>48768</v>
          </cell>
          <cell r="B12338">
            <v>0</v>
          </cell>
        </row>
        <row r="12339">
          <cell r="A12339">
            <v>48769</v>
          </cell>
          <cell r="B12339">
            <v>0</v>
          </cell>
        </row>
        <row r="12340">
          <cell r="A12340">
            <v>48770</v>
          </cell>
          <cell r="B12340">
            <v>0</v>
          </cell>
        </row>
        <row r="12341">
          <cell r="A12341">
            <v>48771</v>
          </cell>
          <cell r="B12341">
            <v>0</v>
          </cell>
        </row>
        <row r="12342">
          <cell r="A12342">
            <v>48772</v>
          </cell>
          <cell r="B12342">
            <v>0</v>
          </cell>
        </row>
        <row r="12343">
          <cell r="A12343">
            <v>48773</v>
          </cell>
          <cell r="B12343">
            <v>0</v>
          </cell>
        </row>
        <row r="12344">
          <cell r="A12344">
            <v>48774</v>
          </cell>
          <cell r="B12344">
            <v>0</v>
          </cell>
        </row>
        <row r="12345">
          <cell r="A12345">
            <v>48775</v>
          </cell>
          <cell r="B12345">
            <v>0</v>
          </cell>
        </row>
        <row r="12346">
          <cell r="A12346">
            <v>48776</v>
          </cell>
          <cell r="B12346">
            <v>0</v>
          </cell>
        </row>
        <row r="12347">
          <cell r="A12347">
            <v>48777</v>
          </cell>
          <cell r="B12347">
            <v>0</v>
          </cell>
        </row>
        <row r="12348">
          <cell r="A12348">
            <v>48778</v>
          </cell>
          <cell r="B12348">
            <v>0</v>
          </cell>
        </row>
        <row r="12349">
          <cell r="A12349">
            <v>48779</v>
          </cell>
          <cell r="B12349">
            <v>0</v>
          </cell>
        </row>
        <row r="12350">
          <cell r="A12350">
            <v>48780</v>
          </cell>
          <cell r="B12350">
            <v>0</v>
          </cell>
        </row>
        <row r="12351">
          <cell r="A12351">
            <v>48781</v>
          </cell>
          <cell r="B12351">
            <v>0</v>
          </cell>
        </row>
        <row r="12352">
          <cell r="A12352">
            <v>48782</v>
          </cell>
          <cell r="B12352">
            <v>0</v>
          </cell>
        </row>
        <row r="12353">
          <cell r="A12353">
            <v>48783</v>
          </cell>
          <cell r="B12353">
            <v>0</v>
          </cell>
        </row>
        <row r="12354">
          <cell r="A12354">
            <v>48784</v>
          </cell>
          <cell r="B12354">
            <v>0</v>
          </cell>
        </row>
        <row r="12355">
          <cell r="A12355">
            <v>48785</v>
          </cell>
          <cell r="B12355">
            <v>0</v>
          </cell>
        </row>
        <row r="12356">
          <cell r="A12356">
            <v>48786</v>
          </cell>
          <cell r="B12356">
            <v>0</v>
          </cell>
        </row>
        <row r="12357">
          <cell r="A12357">
            <v>48787</v>
          </cell>
          <cell r="B12357">
            <v>0</v>
          </cell>
        </row>
        <row r="12358">
          <cell r="A12358">
            <v>48788</v>
          </cell>
          <cell r="B12358">
            <v>0</v>
          </cell>
        </row>
        <row r="12359">
          <cell r="A12359">
            <v>48789</v>
          </cell>
          <cell r="B12359">
            <v>0</v>
          </cell>
        </row>
        <row r="12360">
          <cell r="A12360">
            <v>48790</v>
          </cell>
          <cell r="B12360">
            <v>0</v>
          </cell>
        </row>
        <row r="12361">
          <cell r="A12361">
            <v>48791</v>
          </cell>
          <cell r="B12361">
            <v>0</v>
          </cell>
        </row>
        <row r="12362">
          <cell r="A12362">
            <v>48792</v>
          </cell>
          <cell r="B12362">
            <v>0</v>
          </cell>
        </row>
        <row r="12363">
          <cell r="A12363">
            <v>48793</v>
          </cell>
          <cell r="B12363">
            <v>0</v>
          </cell>
        </row>
        <row r="12364">
          <cell r="A12364">
            <v>48794</v>
          </cell>
          <cell r="B12364">
            <v>0</v>
          </cell>
        </row>
        <row r="12365">
          <cell r="A12365">
            <v>48795</v>
          </cell>
          <cell r="B12365">
            <v>0</v>
          </cell>
        </row>
        <row r="12366">
          <cell r="A12366">
            <v>48796</v>
          </cell>
          <cell r="B12366">
            <v>0</v>
          </cell>
        </row>
        <row r="12367">
          <cell r="A12367">
            <v>48797</v>
          </cell>
          <cell r="B12367">
            <v>0</v>
          </cell>
        </row>
        <row r="12368">
          <cell r="A12368">
            <v>48798</v>
          </cell>
          <cell r="B12368">
            <v>0</v>
          </cell>
        </row>
        <row r="12369">
          <cell r="A12369">
            <v>48799</v>
          </cell>
          <cell r="B12369">
            <v>0</v>
          </cell>
        </row>
        <row r="12370">
          <cell r="A12370">
            <v>48800</v>
          </cell>
          <cell r="B12370">
            <v>0</v>
          </cell>
        </row>
        <row r="12371">
          <cell r="A12371">
            <v>48801</v>
          </cell>
          <cell r="B12371">
            <v>0</v>
          </cell>
        </row>
        <row r="12372">
          <cell r="A12372">
            <v>48802</v>
          </cell>
          <cell r="B12372">
            <v>0</v>
          </cell>
        </row>
        <row r="12373">
          <cell r="A12373">
            <v>48803</v>
          </cell>
          <cell r="B12373">
            <v>0</v>
          </cell>
        </row>
        <row r="12374">
          <cell r="A12374">
            <v>48804</v>
          </cell>
          <cell r="B12374">
            <v>0</v>
          </cell>
        </row>
        <row r="12375">
          <cell r="A12375">
            <v>48805</v>
          </cell>
          <cell r="B12375">
            <v>0</v>
          </cell>
        </row>
        <row r="12376">
          <cell r="A12376">
            <v>48806</v>
          </cell>
          <cell r="B12376">
            <v>0</v>
          </cell>
        </row>
        <row r="12377">
          <cell r="A12377">
            <v>48807</v>
          </cell>
          <cell r="B12377">
            <v>0</v>
          </cell>
        </row>
        <row r="12378">
          <cell r="A12378">
            <v>48808</v>
          </cell>
          <cell r="B12378">
            <v>0</v>
          </cell>
        </row>
        <row r="12379">
          <cell r="A12379">
            <v>48809</v>
          </cell>
          <cell r="B12379">
            <v>0</v>
          </cell>
        </row>
        <row r="12380">
          <cell r="A12380">
            <v>48810</v>
          </cell>
          <cell r="B12380">
            <v>0</v>
          </cell>
        </row>
        <row r="12381">
          <cell r="A12381">
            <v>48811</v>
          </cell>
          <cell r="B12381">
            <v>0</v>
          </cell>
        </row>
        <row r="12382">
          <cell r="A12382">
            <v>48812</v>
          </cell>
          <cell r="B12382">
            <v>0</v>
          </cell>
        </row>
        <row r="12383">
          <cell r="A12383">
            <v>48813</v>
          </cell>
          <cell r="B12383">
            <v>0</v>
          </cell>
        </row>
        <row r="12384">
          <cell r="A12384">
            <v>48814</v>
          </cell>
          <cell r="B12384">
            <v>0</v>
          </cell>
        </row>
        <row r="12385">
          <cell r="A12385">
            <v>48815</v>
          </cell>
          <cell r="B12385">
            <v>0</v>
          </cell>
        </row>
        <row r="12386">
          <cell r="A12386">
            <v>48816</v>
          </cell>
          <cell r="B12386">
            <v>0</v>
          </cell>
        </row>
        <row r="12387">
          <cell r="A12387">
            <v>48817</v>
          </cell>
          <cell r="B12387">
            <v>0</v>
          </cell>
        </row>
        <row r="12388">
          <cell r="A12388">
            <v>48818</v>
          </cell>
          <cell r="B12388">
            <v>0</v>
          </cell>
        </row>
        <row r="12389">
          <cell r="A12389">
            <v>48819</v>
          </cell>
          <cell r="B12389">
            <v>0</v>
          </cell>
        </row>
        <row r="12390">
          <cell r="A12390">
            <v>48820</v>
          </cell>
          <cell r="B12390">
            <v>0</v>
          </cell>
        </row>
        <row r="12391">
          <cell r="A12391">
            <v>48821</v>
          </cell>
          <cell r="B12391">
            <v>0</v>
          </cell>
        </row>
        <row r="12392">
          <cell r="A12392">
            <v>48822</v>
          </cell>
          <cell r="B12392">
            <v>0</v>
          </cell>
        </row>
        <row r="12393">
          <cell r="A12393">
            <v>48823</v>
          </cell>
          <cell r="B12393">
            <v>0</v>
          </cell>
        </row>
        <row r="12394">
          <cell r="A12394">
            <v>48824</v>
          </cell>
          <cell r="B12394">
            <v>0</v>
          </cell>
        </row>
        <row r="12395">
          <cell r="A12395">
            <v>48825</v>
          </cell>
          <cell r="B12395">
            <v>0</v>
          </cell>
        </row>
        <row r="12396">
          <cell r="A12396">
            <v>48826</v>
          </cell>
          <cell r="B12396">
            <v>0</v>
          </cell>
        </row>
        <row r="12397">
          <cell r="A12397">
            <v>48827</v>
          </cell>
          <cell r="B12397">
            <v>0</v>
          </cell>
        </row>
        <row r="12398">
          <cell r="A12398">
            <v>48828</v>
          </cell>
          <cell r="B12398">
            <v>0</v>
          </cell>
        </row>
        <row r="12399">
          <cell r="A12399">
            <v>48829</v>
          </cell>
          <cell r="B12399">
            <v>0</v>
          </cell>
        </row>
        <row r="12400">
          <cell r="A12400">
            <v>48830</v>
          </cell>
          <cell r="B12400">
            <v>0</v>
          </cell>
        </row>
        <row r="12401">
          <cell r="A12401">
            <v>48831</v>
          </cell>
          <cell r="B12401">
            <v>0</v>
          </cell>
        </row>
        <row r="12402">
          <cell r="A12402">
            <v>48832</v>
          </cell>
          <cell r="B12402">
            <v>0</v>
          </cell>
        </row>
        <row r="12403">
          <cell r="A12403">
            <v>48833</v>
          </cell>
          <cell r="B12403">
            <v>0</v>
          </cell>
        </row>
        <row r="12404">
          <cell r="A12404">
            <v>48834</v>
          </cell>
          <cell r="B12404">
            <v>0</v>
          </cell>
        </row>
        <row r="12405">
          <cell r="A12405">
            <v>48835</v>
          </cell>
          <cell r="B12405">
            <v>0</v>
          </cell>
        </row>
        <row r="12406">
          <cell r="A12406">
            <v>48836</v>
          </cell>
          <cell r="B12406">
            <v>0</v>
          </cell>
        </row>
        <row r="12407">
          <cell r="A12407">
            <v>48837</v>
          </cell>
          <cell r="B12407">
            <v>0</v>
          </cell>
        </row>
        <row r="12408">
          <cell r="A12408">
            <v>48838</v>
          </cell>
          <cell r="B12408">
            <v>0</v>
          </cell>
        </row>
        <row r="12409">
          <cell r="A12409">
            <v>48839</v>
          </cell>
          <cell r="B12409">
            <v>0</v>
          </cell>
        </row>
        <row r="12410">
          <cell r="A12410">
            <v>48840</v>
          </cell>
          <cell r="B12410">
            <v>0</v>
          </cell>
        </row>
        <row r="12411">
          <cell r="A12411">
            <v>48841</v>
          </cell>
          <cell r="B12411">
            <v>0</v>
          </cell>
        </row>
        <row r="12412">
          <cell r="A12412">
            <v>48842</v>
          </cell>
          <cell r="B12412">
            <v>0</v>
          </cell>
        </row>
        <row r="12413">
          <cell r="A12413">
            <v>48843</v>
          </cell>
          <cell r="B12413">
            <v>0</v>
          </cell>
        </row>
        <row r="12414">
          <cell r="A12414">
            <v>48844</v>
          </cell>
          <cell r="B12414">
            <v>0</v>
          </cell>
        </row>
        <row r="12415">
          <cell r="A12415">
            <v>48845</v>
          </cell>
          <cell r="B12415">
            <v>0</v>
          </cell>
        </row>
        <row r="12416">
          <cell r="A12416">
            <v>48846</v>
          </cell>
          <cell r="B12416">
            <v>0</v>
          </cell>
        </row>
        <row r="12417">
          <cell r="A12417">
            <v>48847</v>
          </cell>
          <cell r="B12417">
            <v>0</v>
          </cell>
        </row>
        <row r="12418">
          <cell r="A12418">
            <v>48848</v>
          </cell>
          <cell r="B12418">
            <v>0</v>
          </cell>
        </row>
        <row r="12419">
          <cell r="A12419">
            <v>48849</v>
          </cell>
          <cell r="B12419">
            <v>0</v>
          </cell>
        </row>
        <row r="12420">
          <cell r="A12420">
            <v>48850</v>
          </cell>
          <cell r="B12420">
            <v>0</v>
          </cell>
        </row>
        <row r="12421">
          <cell r="A12421">
            <v>48851</v>
          </cell>
          <cell r="B12421">
            <v>0</v>
          </cell>
        </row>
        <row r="12422">
          <cell r="A12422">
            <v>48852</v>
          </cell>
          <cell r="B12422">
            <v>0</v>
          </cell>
        </row>
        <row r="12423">
          <cell r="A12423">
            <v>48853</v>
          </cell>
          <cell r="B12423">
            <v>0</v>
          </cell>
        </row>
        <row r="12424">
          <cell r="A12424">
            <v>48854</v>
          </cell>
          <cell r="B12424">
            <v>0</v>
          </cell>
        </row>
        <row r="12425">
          <cell r="A12425">
            <v>48855</v>
          </cell>
          <cell r="B12425">
            <v>0</v>
          </cell>
        </row>
        <row r="12426">
          <cell r="A12426">
            <v>48856</v>
          </cell>
          <cell r="B12426">
            <v>0</v>
          </cell>
        </row>
        <row r="12427">
          <cell r="A12427">
            <v>48857</v>
          </cell>
          <cell r="B12427">
            <v>0</v>
          </cell>
        </row>
        <row r="12428">
          <cell r="A12428">
            <v>48858</v>
          </cell>
          <cell r="B12428">
            <v>0</v>
          </cell>
        </row>
        <row r="12429">
          <cell r="A12429">
            <v>48859</v>
          </cell>
          <cell r="B12429">
            <v>0</v>
          </cell>
        </row>
        <row r="12430">
          <cell r="A12430">
            <v>48860</v>
          </cell>
          <cell r="B12430">
            <v>0</v>
          </cell>
        </row>
        <row r="12431">
          <cell r="A12431">
            <v>48861</v>
          </cell>
          <cell r="B12431">
            <v>0</v>
          </cell>
        </row>
        <row r="12432">
          <cell r="A12432">
            <v>48862</v>
          </cell>
          <cell r="B12432">
            <v>0</v>
          </cell>
        </row>
        <row r="12433">
          <cell r="A12433">
            <v>48863</v>
          </cell>
          <cell r="B12433">
            <v>0</v>
          </cell>
        </row>
        <row r="12434">
          <cell r="A12434">
            <v>48864</v>
          </cell>
          <cell r="B12434">
            <v>0</v>
          </cell>
        </row>
        <row r="12435">
          <cell r="A12435">
            <v>48865</v>
          </cell>
          <cell r="B12435">
            <v>0</v>
          </cell>
        </row>
        <row r="12436">
          <cell r="A12436">
            <v>48866</v>
          </cell>
          <cell r="B12436">
            <v>0</v>
          </cell>
        </row>
        <row r="12437">
          <cell r="A12437">
            <v>48867</v>
          </cell>
          <cell r="B12437">
            <v>0</v>
          </cell>
        </row>
        <row r="12438">
          <cell r="A12438">
            <v>48868</v>
          </cell>
          <cell r="B12438">
            <v>0</v>
          </cell>
        </row>
        <row r="12439">
          <cell r="A12439">
            <v>48869</v>
          </cell>
          <cell r="B12439">
            <v>0</v>
          </cell>
        </row>
        <row r="12440">
          <cell r="A12440">
            <v>48870</v>
          </cell>
          <cell r="B12440">
            <v>0</v>
          </cell>
        </row>
        <row r="12441">
          <cell r="A12441">
            <v>48871</v>
          </cell>
          <cell r="B12441">
            <v>0</v>
          </cell>
        </row>
        <row r="12442">
          <cell r="A12442">
            <v>48872</v>
          </cell>
          <cell r="B12442">
            <v>0</v>
          </cell>
        </row>
        <row r="12443">
          <cell r="A12443">
            <v>48873</v>
          </cell>
          <cell r="B12443">
            <v>0</v>
          </cell>
        </row>
        <row r="12444">
          <cell r="A12444">
            <v>48874</v>
          </cell>
          <cell r="B12444">
            <v>0</v>
          </cell>
        </row>
        <row r="12445">
          <cell r="A12445">
            <v>48875</v>
          </cell>
          <cell r="B12445">
            <v>0</v>
          </cell>
        </row>
        <row r="12446">
          <cell r="A12446">
            <v>48876</v>
          </cell>
          <cell r="B12446">
            <v>0</v>
          </cell>
        </row>
        <row r="12447">
          <cell r="A12447">
            <v>48877</v>
          </cell>
          <cell r="B12447">
            <v>0</v>
          </cell>
        </row>
        <row r="12448">
          <cell r="A12448">
            <v>48878</v>
          </cell>
          <cell r="B12448">
            <v>0</v>
          </cell>
        </row>
        <row r="12449">
          <cell r="A12449">
            <v>48879</v>
          </cell>
          <cell r="B12449">
            <v>0</v>
          </cell>
        </row>
        <row r="12450">
          <cell r="A12450">
            <v>48880</v>
          </cell>
          <cell r="B12450">
            <v>0</v>
          </cell>
        </row>
        <row r="12451">
          <cell r="A12451">
            <v>48881</v>
          </cell>
          <cell r="B12451">
            <v>0</v>
          </cell>
        </row>
        <row r="12452">
          <cell r="A12452">
            <v>48882</v>
          </cell>
          <cell r="B12452">
            <v>0</v>
          </cell>
        </row>
        <row r="12453">
          <cell r="A12453">
            <v>48883</v>
          </cell>
          <cell r="B12453">
            <v>0</v>
          </cell>
        </row>
        <row r="12454">
          <cell r="A12454">
            <v>48884</v>
          </cell>
          <cell r="B12454">
            <v>0</v>
          </cell>
        </row>
        <row r="12455">
          <cell r="A12455">
            <v>48885</v>
          </cell>
          <cell r="B12455">
            <v>0</v>
          </cell>
        </row>
        <row r="12456">
          <cell r="A12456">
            <v>48886</v>
          </cell>
          <cell r="B12456">
            <v>0</v>
          </cell>
        </row>
        <row r="12457">
          <cell r="A12457">
            <v>48887</v>
          </cell>
          <cell r="B12457">
            <v>0</v>
          </cell>
        </row>
        <row r="12458">
          <cell r="A12458">
            <v>48888</v>
          </cell>
          <cell r="B12458">
            <v>0</v>
          </cell>
        </row>
        <row r="12459">
          <cell r="A12459">
            <v>48889</v>
          </cell>
          <cell r="B12459">
            <v>0</v>
          </cell>
        </row>
        <row r="12460">
          <cell r="A12460">
            <v>48890</v>
          </cell>
          <cell r="B12460">
            <v>0</v>
          </cell>
        </row>
        <row r="12461">
          <cell r="A12461">
            <v>48891</v>
          </cell>
          <cell r="B12461">
            <v>0</v>
          </cell>
        </row>
        <row r="12462">
          <cell r="A12462">
            <v>48892</v>
          </cell>
          <cell r="B12462">
            <v>0</v>
          </cell>
        </row>
        <row r="12463">
          <cell r="A12463">
            <v>48893</v>
          </cell>
          <cell r="B12463">
            <v>0</v>
          </cell>
        </row>
        <row r="12464">
          <cell r="A12464">
            <v>48894</v>
          </cell>
          <cell r="B12464">
            <v>0</v>
          </cell>
        </row>
        <row r="12465">
          <cell r="A12465">
            <v>48895</v>
          </cell>
          <cell r="B12465">
            <v>0</v>
          </cell>
        </row>
        <row r="12466">
          <cell r="A12466">
            <v>48896</v>
          </cell>
          <cell r="B12466">
            <v>0</v>
          </cell>
        </row>
        <row r="12467">
          <cell r="A12467">
            <v>48897</v>
          </cell>
          <cell r="B12467">
            <v>0</v>
          </cell>
        </row>
        <row r="12468">
          <cell r="A12468">
            <v>48898</v>
          </cell>
          <cell r="B12468">
            <v>0</v>
          </cell>
        </row>
        <row r="12469">
          <cell r="A12469">
            <v>48899</v>
          </cell>
          <cell r="B12469">
            <v>0</v>
          </cell>
        </row>
        <row r="12470">
          <cell r="A12470">
            <v>48900</v>
          </cell>
          <cell r="B12470">
            <v>0</v>
          </cell>
        </row>
        <row r="12471">
          <cell r="A12471">
            <v>48901</v>
          </cell>
          <cell r="B12471">
            <v>0</v>
          </cell>
        </row>
        <row r="12472">
          <cell r="A12472">
            <v>48902</v>
          </cell>
          <cell r="B12472">
            <v>0</v>
          </cell>
        </row>
        <row r="12473">
          <cell r="A12473">
            <v>48903</v>
          </cell>
          <cell r="B12473">
            <v>0</v>
          </cell>
        </row>
        <row r="12474">
          <cell r="A12474">
            <v>48904</v>
          </cell>
          <cell r="B12474">
            <v>0</v>
          </cell>
        </row>
        <row r="12475">
          <cell r="A12475">
            <v>48905</v>
          </cell>
          <cell r="B12475">
            <v>0</v>
          </cell>
        </row>
        <row r="12476">
          <cell r="A12476">
            <v>48906</v>
          </cell>
          <cell r="B12476">
            <v>0</v>
          </cell>
        </row>
        <row r="12477">
          <cell r="A12477">
            <v>48907</v>
          </cell>
          <cell r="B12477">
            <v>0</v>
          </cell>
        </row>
        <row r="12478">
          <cell r="A12478">
            <v>48908</v>
          </cell>
          <cell r="B12478">
            <v>0</v>
          </cell>
        </row>
        <row r="12479">
          <cell r="A12479">
            <v>48909</v>
          </cell>
          <cell r="B12479">
            <v>0</v>
          </cell>
        </row>
        <row r="12480">
          <cell r="A12480">
            <v>48910</v>
          </cell>
          <cell r="B12480">
            <v>0</v>
          </cell>
        </row>
        <row r="12481">
          <cell r="A12481">
            <v>48911</v>
          </cell>
          <cell r="B12481">
            <v>0</v>
          </cell>
        </row>
        <row r="12482">
          <cell r="A12482">
            <v>48912</v>
          </cell>
          <cell r="B12482">
            <v>0</v>
          </cell>
        </row>
        <row r="12483">
          <cell r="A12483">
            <v>48913</v>
          </cell>
          <cell r="B12483">
            <v>0</v>
          </cell>
        </row>
        <row r="12484">
          <cell r="A12484">
            <v>48914</v>
          </cell>
          <cell r="B12484">
            <v>0</v>
          </cell>
        </row>
        <row r="12485">
          <cell r="A12485">
            <v>48915</v>
          </cell>
          <cell r="B12485">
            <v>0</v>
          </cell>
        </row>
        <row r="12486">
          <cell r="A12486">
            <v>48916</v>
          </cell>
          <cell r="B12486">
            <v>0</v>
          </cell>
        </row>
        <row r="12487">
          <cell r="A12487">
            <v>48917</v>
          </cell>
          <cell r="B12487">
            <v>0</v>
          </cell>
        </row>
        <row r="12488">
          <cell r="A12488">
            <v>48918</v>
          </cell>
          <cell r="B12488">
            <v>0</v>
          </cell>
        </row>
        <row r="12489">
          <cell r="A12489">
            <v>48919</v>
          </cell>
          <cell r="B12489">
            <v>0</v>
          </cell>
        </row>
        <row r="12490">
          <cell r="A12490">
            <v>48920</v>
          </cell>
          <cell r="B12490">
            <v>0</v>
          </cell>
        </row>
        <row r="12491">
          <cell r="A12491">
            <v>48921</v>
          </cell>
          <cell r="B12491">
            <v>0</v>
          </cell>
        </row>
        <row r="12492">
          <cell r="A12492">
            <v>48922</v>
          </cell>
          <cell r="B12492">
            <v>0</v>
          </cell>
        </row>
        <row r="12493">
          <cell r="A12493">
            <v>48923</v>
          </cell>
          <cell r="B12493">
            <v>0</v>
          </cell>
        </row>
        <row r="12494">
          <cell r="A12494">
            <v>48924</v>
          </cell>
          <cell r="B12494">
            <v>0</v>
          </cell>
        </row>
        <row r="12495">
          <cell r="A12495">
            <v>48925</v>
          </cell>
          <cell r="B12495">
            <v>0</v>
          </cell>
        </row>
        <row r="12496">
          <cell r="A12496">
            <v>48926</v>
          </cell>
          <cell r="B12496">
            <v>0</v>
          </cell>
        </row>
        <row r="12497">
          <cell r="A12497">
            <v>48927</v>
          </cell>
          <cell r="B12497">
            <v>0</v>
          </cell>
        </row>
        <row r="12498">
          <cell r="A12498">
            <v>48928</v>
          </cell>
          <cell r="B12498">
            <v>0</v>
          </cell>
        </row>
        <row r="12499">
          <cell r="A12499">
            <v>48929</v>
          </cell>
          <cell r="B12499">
            <v>0</v>
          </cell>
        </row>
        <row r="12500">
          <cell r="A12500">
            <v>48930</v>
          </cell>
          <cell r="B12500">
            <v>0</v>
          </cell>
        </row>
        <row r="12501">
          <cell r="A12501">
            <v>48931</v>
          </cell>
          <cell r="B12501">
            <v>0</v>
          </cell>
        </row>
        <row r="12502">
          <cell r="A12502">
            <v>48932</v>
          </cell>
          <cell r="B12502">
            <v>0</v>
          </cell>
        </row>
        <row r="12503">
          <cell r="A12503">
            <v>48933</v>
          </cell>
          <cell r="B12503">
            <v>0</v>
          </cell>
        </row>
        <row r="12504">
          <cell r="A12504">
            <v>48934</v>
          </cell>
          <cell r="B12504">
            <v>0</v>
          </cell>
        </row>
        <row r="12505">
          <cell r="A12505">
            <v>48935</v>
          </cell>
          <cell r="B12505">
            <v>0</v>
          </cell>
        </row>
        <row r="12506">
          <cell r="A12506">
            <v>48936</v>
          </cell>
          <cell r="B12506">
            <v>0</v>
          </cell>
        </row>
        <row r="12507">
          <cell r="A12507">
            <v>48937</v>
          </cell>
          <cell r="B12507">
            <v>0</v>
          </cell>
        </row>
        <row r="12508">
          <cell r="A12508">
            <v>48938</v>
          </cell>
          <cell r="B12508">
            <v>0</v>
          </cell>
        </row>
        <row r="12509">
          <cell r="A12509">
            <v>48939</v>
          </cell>
          <cell r="B12509">
            <v>0</v>
          </cell>
        </row>
        <row r="12510">
          <cell r="A12510">
            <v>48940</v>
          </cell>
          <cell r="B12510">
            <v>0</v>
          </cell>
        </row>
        <row r="12511">
          <cell r="A12511">
            <v>48941</v>
          </cell>
          <cell r="B12511">
            <v>0</v>
          </cell>
        </row>
        <row r="12512">
          <cell r="A12512">
            <v>48942</v>
          </cell>
          <cell r="B12512">
            <v>0</v>
          </cell>
        </row>
        <row r="12513">
          <cell r="A12513">
            <v>48943</v>
          </cell>
          <cell r="B12513">
            <v>0</v>
          </cell>
        </row>
        <row r="12514">
          <cell r="A12514">
            <v>48944</v>
          </cell>
          <cell r="B12514">
            <v>0</v>
          </cell>
        </row>
        <row r="12515">
          <cell r="A12515">
            <v>48945</v>
          </cell>
          <cell r="B12515">
            <v>0</v>
          </cell>
        </row>
        <row r="12516">
          <cell r="A12516">
            <v>48946</v>
          </cell>
          <cell r="B12516">
            <v>0</v>
          </cell>
        </row>
        <row r="12517">
          <cell r="A12517">
            <v>48947</v>
          </cell>
          <cell r="B12517">
            <v>0</v>
          </cell>
        </row>
        <row r="12518">
          <cell r="A12518">
            <v>48948</v>
          </cell>
          <cell r="B12518">
            <v>0</v>
          </cell>
        </row>
        <row r="12519">
          <cell r="A12519">
            <v>48949</v>
          </cell>
          <cell r="B12519">
            <v>0</v>
          </cell>
        </row>
        <row r="12520">
          <cell r="A12520">
            <v>48950</v>
          </cell>
          <cell r="B12520">
            <v>0</v>
          </cell>
        </row>
        <row r="12521">
          <cell r="A12521">
            <v>48951</v>
          </cell>
          <cell r="B12521">
            <v>0</v>
          </cell>
        </row>
        <row r="12522">
          <cell r="A12522">
            <v>48952</v>
          </cell>
          <cell r="B12522">
            <v>0</v>
          </cell>
        </row>
        <row r="12523">
          <cell r="A12523">
            <v>48953</v>
          </cell>
          <cell r="B12523">
            <v>0</v>
          </cell>
        </row>
        <row r="12524">
          <cell r="A12524">
            <v>48954</v>
          </cell>
          <cell r="B12524">
            <v>0</v>
          </cell>
        </row>
        <row r="12525">
          <cell r="A12525">
            <v>48955</v>
          </cell>
          <cell r="B12525">
            <v>0</v>
          </cell>
        </row>
        <row r="12526">
          <cell r="A12526">
            <v>48956</v>
          </cell>
          <cell r="B12526">
            <v>0</v>
          </cell>
        </row>
        <row r="12527">
          <cell r="A12527">
            <v>48957</v>
          </cell>
          <cell r="B12527">
            <v>0</v>
          </cell>
        </row>
        <row r="12528">
          <cell r="A12528">
            <v>48958</v>
          </cell>
          <cell r="B12528">
            <v>0</v>
          </cell>
        </row>
        <row r="12529">
          <cell r="A12529">
            <v>48959</v>
          </cell>
          <cell r="B12529">
            <v>0</v>
          </cell>
        </row>
        <row r="12530">
          <cell r="A12530">
            <v>48960</v>
          </cell>
          <cell r="B12530">
            <v>0</v>
          </cell>
        </row>
        <row r="12531">
          <cell r="A12531">
            <v>48961</v>
          </cell>
          <cell r="B12531">
            <v>0</v>
          </cell>
        </row>
        <row r="12532">
          <cell r="A12532">
            <v>48962</v>
          </cell>
          <cell r="B12532">
            <v>0</v>
          </cell>
        </row>
        <row r="12533">
          <cell r="A12533">
            <v>48963</v>
          </cell>
          <cell r="B12533">
            <v>0</v>
          </cell>
        </row>
        <row r="12534">
          <cell r="A12534">
            <v>48964</v>
          </cell>
          <cell r="B12534">
            <v>0</v>
          </cell>
        </row>
        <row r="12535">
          <cell r="A12535">
            <v>48965</v>
          </cell>
          <cell r="B12535">
            <v>0</v>
          </cell>
        </row>
        <row r="12536">
          <cell r="A12536">
            <v>48966</v>
          </cell>
          <cell r="B12536">
            <v>0</v>
          </cell>
        </row>
        <row r="12537">
          <cell r="A12537">
            <v>48967</v>
          </cell>
          <cell r="B12537">
            <v>0</v>
          </cell>
        </row>
        <row r="12538">
          <cell r="A12538">
            <v>48968</v>
          </cell>
          <cell r="B12538">
            <v>0</v>
          </cell>
        </row>
        <row r="12539">
          <cell r="A12539">
            <v>48969</v>
          </cell>
          <cell r="B12539">
            <v>0</v>
          </cell>
        </row>
        <row r="12540">
          <cell r="A12540">
            <v>48970</v>
          </cell>
          <cell r="B12540">
            <v>0</v>
          </cell>
        </row>
        <row r="12541">
          <cell r="A12541">
            <v>48971</v>
          </cell>
          <cell r="B12541">
            <v>0</v>
          </cell>
        </row>
        <row r="12542">
          <cell r="A12542">
            <v>48972</v>
          </cell>
          <cell r="B12542">
            <v>0</v>
          </cell>
        </row>
        <row r="12543">
          <cell r="A12543">
            <v>48973</v>
          </cell>
          <cell r="B12543">
            <v>0</v>
          </cell>
        </row>
        <row r="12544">
          <cell r="A12544">
            <v>48974</v>
          </cell>
          <cell r="B12544">
            <v>0</v>
          </cell>
        </row>
        <row r="12545">
          <cell r="A12545">
            <v>48975</v>
          </cell>
          <cell r="B12545">
            <v>0</v>
          </cell>
        </row>
        <row r="12546">
          <cell r="A12546">
            <v>48976</v>
          </cell>
          <cell r="B12546">
            <v>0</v>
          </cell>
        </row>
        <row r="12547">
          <cell r="A12547">
            <v>48977</v>
          </cell>
          <cell r="B12547">
            <v>0</v>
          </cell>
        </row>
        <row r="12548">
          <cell r="A12548">
            <v>48978</v>
          </cell>
          <cell r="B12548">
            <v>0</v>
          </cell>
        </row>
        <row r="12549">
          <cell r="A12549">
            <v>48979</v>
          </cell>
          <cell r="B12549">
            <v>0</v>
          </cell>
        </row>
        <row r="12550">
          <cell r="A12550">
            <v>48980</v>
          </cell>
          <cell r="B12550">
            <v>0</v>
          </cell>
        </row>
        <row r="12551">
          <cell r="A12551">
            <v>48981</v>
          </cell>
          <cell r="B12551">
            <v>0</v>
          </cell>
        </row>
        <row r="12552">
          <cell r="A12552">
            <v>48982</v>
          </cell>
          <cell r="B12552">
            <v>0</v>
          </cell>
        </row>
        <row r="12553">
          <cell r="A12553">
            <v>48983</v>
          </cell>
          <cell r="B12553">
            <v>0</v>
          </cell>
        </row>
        <row r="12554">
          <cell r="A12554">
            <v>48984</v>
          </cell>
          <cell r="B12554">
            <v>0</v>
          </cell>
        </row>
        <row r="12555">
          <cell r="A12555">
            <v>48985</v>
          </cell>
          <cell r="B12555">
            <v>0</v>
          </cell>
        </row>
        <row r="12556">
          <cell r="A12556">
            <v>48986</v>
          </cell>
          <cell r="B12556">
            <v>0</v>
          </cell>
        </row>
        <row r="12557">
          <cell r="A12557">
            <v>48987</v>
          </cell>
          <cell r="B12557">
            <v>0</v>
          </cell>
        </row>
        <row r="12558">
          <cell r="A12558">
            <v>48988</v>
          </cell>
          <cell r="B12558">
            <v>0</v>
          </cell>
        </row>
        <row r="12559">
          <cell r="A12559">
            <v>48989</v>
          </cell>
          <cell r="B12559">
            <v>0</v>
          </cell>
        </row>
        <row r="12560">
          <cell r="A12560">
            <v>48990</v>
          </cell>
          <cell r="B12560">
            <v>0</v>
          </cell>
        </row>
        <row r="12561">
          <cell r="A12561">
            <v>48991</v>
          </cell>
          <cell r="B12561">
            <v>0</v>
          </cell>
        </row>
        <row r="12562">
          <cell r="A12562">
            <v>48992</v>
          </cell>
          <cell r="B12562">
            <v>0</v>
          </cell>
        </row>
        <row r="12563">
          <cell r="A12563">
            <v>48993</v>
          </cell>
          <cell r="B12563">
            <v>0</v>
          </cell>
        </row>
        <row r="12564">
          <cell r="A12564">
            <v>48994</v>
          </cell>
          <cell r="B12564">
            <v>0</v>
          </cell>
        </row>
        <row r="12565">
          <cell r="A12565">
            <v>48995</v>
          </cell>
          <cell r="B12565">
            <v>0</v>
          </cell>
        </row>
        <row r="12566">
          <cell r="A12566">
            <v>48996</v>
          </cell>
          <cell r="B12566">
            <v>0</v>
          </cell>
        </row>
        <row r="12567">
          <cell r="A12567">
            <v>48997</v>
          </cell>
          <cell r="B12567">
            <v>0</v>
          </cell>
        </row>
        <row r="12568">
          <cell r="A12568">
            <v>48998</v>
          </cell>
          <cell r="B12568">
            <v>0</v>
          </cell>
        </row>
        <row r="12569">
          <cell r="A12569">
            <v>48999</v>
          </cell>
          <cell r="B12569">
            <v>0</v>
          </cell>
        </row>
        <row r="12570">
          <cell r="A12570">
            <v>49000</v>
          </cell>
          <cell r="B12570">
            <v>0</v>
          </cell>
        </row>
        <row r="12571">
          <cell r="A12571">
            <v>49001</v>
          </cell>
          <cell r="B12571">
            <v>0</v>
          </cell>
        </row>
        <row r="12572">
          <cell r="A12572">
            <v>49002</v>
          </cell>
          <cell r="B12572">
            <v>0</v>
          </cell>
        </row>
        <row r="12573">
          <cell r="A12573">
            <v>49003</v>
          </cell>
          <cell r="B12573">
            <v>0</v>
          </cell>
        </row>
        <row r="12574">
          <cell r="A12574">
            <v>49004</v>
          </cell>
          <cell r="B12574">
            <v>0</v>
          </cell>
        </row>
        <row r="12575">
          <cell r="A12575">
            <v>49005</v>
          </cell>
          <cell r="B12575">
            <v>0</v>
          </cell>
        </row>
        <row r="12576">
          <cell r="A12576">
            <v>49006</v>
          </cell>
          <cell r="B12576">
            <v>0</v>
          </cell>
        </row>
        <row r="12577">
          <cell r="A12577">
            <v>49007</v>
          </cell>
          <cell r="B12577">
            <v>0</v>
          </cell>
        </row>
        <row r="12578">
          <cell r="A12578">
            <v>49008</v>
          </cell>
          <cell r="B12578">
            <v>0</v>
          </cell>
        </row>
        <row r="12579">
          <cell r="A12579">
            <v>49009</v>
          </cell>
          <cell r="B12579">
            <v>0</v>
          </cell>
        </row>
        <row r="12580">
          <cell r="A12580">
            <v>49010</v>
          </cell>
          <cell r="B12580">
            <v>0</v>
          </cell>
        </row>
        <row r="12581">
          <cell r="A12581">
            <v>49011</v>
          </cell>
          <cell r="B12581">
            <v>0</v>
          </cell>
        </row>
        <row r="12582">
          <cell r="A12582">
            <v>49012</v>
          </cell>
          <cell r="B12582">
            <v>0</v>
          </cell>
        </row>
        <row r="12583">
          <cell r="A12583">
            <v>49013</v>
          </cell>
          <cell r="B12583">
            <v>0</v>
          </cell>
        </row>
        <row r="12584">
          <cell r="A12584">
            <v>49014</v>
          </cell>
          <cell r="B12584">
            <v>0</v>
          </cell>
        </row>
        <row r="12585">
          <cell r="A12585">
            <v>49015</v>
          </cell>
          <cell r="B12585">
            <v>0</v>
          </cell>
        </row>
        <row r="12586">
          <cell r="A12586">
            <v>49016</v>
          </cell>
          <cell r="B12586">
            <v>0</v>
          </cell>
        </row>
        <row r="12587">
          <cell r="A12587">
            <v>49017</v>
          </cell>
          <cell r="B12587">
            <v>0</v>
          </cell>
        </row>
        <row r="12588">
          <cell r="A12588">
            <v>49018</v>
          </cell>
          <cell r="B12588">
            <v>0</v>
          </cell>
        </row>
        <row r="12589">
          <cell r="A12589">
            <v>49019</v>
          </cell>
          <cell r="B12589">
            <v>0</v>
          </cell>
        </row>
        <row r="12590">
          <cell r="A12590">
            <v>49020</v>
          </cell>
          <cell r="B12590">
            <v>0</v>
          </cell>
        </row>
        <row r="12591">
          <cell r="A12591">
            <v>49021</v>
          </cell>
          <cell r="B12591">
            <v>0</v>
          </cell>
        </row>
        <row r="12592">
          <cell r="A12592">
            <v>49022</v>
          </cell>
          <cell r="B12592">
            <v>0</v>
          </cell>
        </row>
        <row r="12593">
          <cell r="A12593">
            <v>49023</v>
          </cell>
          <cell r="B12593">
            <v>0</v>
          </cell>
        </row>
        <row r="12594">
          <cell r="A12594">
            <v>49024</v>
          </cell>
          <cell r="B12594">
            <v>0</v>
          </cell>
        </row>
        <row r="12595">
          <cell r="A12595">
            <v>49025</v>
          </cell>
          <cell r="B12595">
            <v>0</v>
          </cell>
        </row>
        <row r="12596">
          <cell r="A12596">
            <v>49026</v>
          </cell>
          <cell r="B12596">
            <v>0</v>
          </cell>
        </row>
        <row r="12597">
          <cell r="A12597">
            <v>49027</v>
          </cell>
          <cell r="B12597">
            <v>0</v>
          </cell>
        </row>
        <row r="12598">
          <cell r="A12598">
            <v>49028</v>
          </cell>
          <cell r="B12598">
            <v>0</v>
          </cell>
        </row>
        <row r="12599">
          <cell r="A12599">
            <v>49029</v>
          </cell>
          <cell r="B12599">
            <v>0</v>
          </cell>
        </row>
        <row r="12600">
          <cell r="A12600">
            <v>49030</v>
          </cell>
          <cell r="B12600">
            <v>0</v>
          </cell>
        </row>
        <row r="12601">
          <cell r="A12601">
            <v>49031</v>
          </cell>
          <cell r="B12601">
            <v>0</v>
          </cell>
        </row>
        <row r="12602">
          <cell r="A12602">
            <v>49032</v>
          </cell>
          <cell r="B12602">
            <v>0</v>
          </cell>
        </row>
        <row r="12603">
          <cell r="A12603">
            <v>49033</v>
          </cell>
          <cell r="B12603">
            <v>0</v>
          </cell>
        </row>
        <row r="12604">
          <cell r="A12604">
            <v>49034</v>
          </cell>
          <cell r="B12604">
            <v>0</v>
          </cell>
        </row>
        <row r="12605">
          <cell r="A12605">
            <v>49035</v>
          </cell>
          <cell r="B12605">
            <v>0</v>
          </cell>
        </row>
        <row r="12606">
          <cell r="A12606">
            <v>49036</v>
          </cell>
          <cell r="B12606">
            <v>0</v>
          </cell>
        </row>
        <row r="12607">
          <cell r="A12607">
            <v>49037</v>
          </cell>
          <cell r="B12607">
            <v>0</v>
          </cell>
        </row>
        <row r="12608">
          <cell r="A12608">
            <v>49038</v>
          </cell>
          <cell r="B12608">
            <v>0</v>
          </cell>
        </row>
        <row r="12609">
          <cell r="A12609">
            <v>49039</v>
          </cell>
          <cell r="B12609">
            <v>0</v>
          </cell>
        </row>
        <row r="12610">
          <cell r="A12610">
            <v>49040</v>
          </cell>
          <cell r="B12610">
            <v>0</v>
          </cell>
        </row>
        <row r="12611">
          <cell r="A12611">
            <v>49041</v>
          </cell>
          <cell r="B12611">
            <v>0</v>
          </cell>
        </row>
        <row r="12612">
          <cell r="A12612">
            <v>49042</v>
          </cell>
          <cell r="B12612">
            <v>0</v>
          </cell>
        </row>
        <row r="12613">
          <cell r="A12613">
            <v>49043</v>
          </cell>
          <cell r="B12613">
            <v>0</v>
          </cell>
        </row>
        <row r="12614">
          <cell r="A12614">
            <v>49044</v>
          </cell>
          <cell r="B12614">
            <v>0</v>
          </cell>
        </row>
        <row r="12615">
          <cell r="A12615">
            <v>49045</v>
          </cell>
          <cell r="B12615">
            <v>0</v>
          </cell>
        </row>
        <row r="12616">
          <cell r="A12616">
            <v>49046</v>
          </cell>
          <cell r="B12616">
            <v>0</v>
          </cell>
        </row>
        <row r="12617">
          <cell r="A12617">
            <v>49047</v>
          </cell>
          <cell r="B12617">
            <v>0</v>
          </cell>
        </row>
        <row r="12618">
          <cell r="A12618">
            <v>49048</v>
          </cell>
          <cell r="B12618">
            <v>0</v>
          </cell>
        </row>
        <row r="12619">
          <cell r="A12619">
            <v>49049</v>
          </cell>
          <cell r="B12619">
            <v>0</v>
          </cell>
        </row>
        <row r="12620">
          <cell r="A12620">
            <v>49050</v>
          </cell>
          <cell r="B12620">
            <v>0</v>
          </cell>
        </row>
        <row r="12621">
          <cell r="A12621">
            <v>49051</v>
          </cell>
          <cell r="B12621">
            <v>0</v>
          </cell>
        </row>
        <row r="12622">
          <cell r="A12622">
            <v>49052</v>
          </cell>
          <cell r="B12622">
            <v>0</v>
          </cell>
        </row>
        <row r="12623">
          <cell r="A12623">
            <v>49053</v>
          </cell>
          <cell r="B12623">
            <v>0</v>
          </cell>
        </row>
        <row r="12624">
          <cell r="A12624">
            <v>49054</v>
          </cell>
          <cell r="B12624">
            <v>0</v>
          </cell>
        </row>
        <row r="12625">
          <cell r="A12625">
            <v>49055</v>
          </cell>
          <cell r="B12625">
            <v>0</v>
          </cell>
        </row>
        <row r="12626">
          <cell r="A12626">
            <v>49056</v>
          </cell>
          <cell r="B12626">
            <v>0</v>
          </cell>
        </row>
        <row r="12627">
          <cell r="A12627">
            <v>49057</v>
          </cell>
          <cell r="B12627">
            <v>0</v>
          </cell>
        </row>
        <row r="12628">
          <cell r="A12628">
            <v>49058</v>
          </cell>
          <cell r="B12628">
            <v>0</v>
          </cell>
        </row>
        <row r="12629">
          <cell r="A12629">
            <v>49059</v>
          </cell>
          <cell r="B12629">
            <v>0</v>
          </cell>
        </row>
        <row r="12630">
          <cell r="A12630">
            <v>49060</v>
          </cell>
          <cell r="B12630">
            <v>0</v>
          </cell>
        </row>
        <row r="12631">
          <cell r="A12631">
            <v>49061</v>
          </cell>
          <cell r="B12631">
            <v>0</v>
          </cell>
        </row>
        <row r="12632">
          <cell r="A12632">
            <v>49062</v>
          </cell>
          <cell r="B12632">
            <v>0</v>
          </cell>
        </row>
        <row r="12633">
          <cell r="A12633">
            <v>49063</v>
          </cell>
          <cell r="B12633">
            <v>0</v>
          </cell>
        </row>
        <row r="12634">
          <cell r="A12634">
            <v>49064</v>
          </cell>
          <cell r="B12634">
            <v>0</v>
          </cell>
        </row>
        <row r="12635">
          <cell r="A12635">
            <v>49065</v>
          </cell>
          <cell r="B12635">
            <v>0</v>
          </cell>
        </row>
        <row r="12636">
          <cell r="A12636">
            <v>49066</v>
          </cell>
          <cell r="B12636">
            <v>0</v>
          </cell>
        </row>
        <row r="12637">
          <cell r="A12637">
            <v>49067</v>
          </cell>
          <cell r="B12637">
            <v>0</v>
          </cell>
        </row>
        <row r="12638">
          <cell r="A12638">
            <v>49068</v>
          </cell>
          <cell r="B12638">
            <v>0</v>
          </cell>
        </row>
        <row r="12639">
          <cell r="A12639">
            <v>49069</v>
          </cell>
          <cell r="B12639">
            <v>0</v>
          </cell>
        </row>
        <row r="12640">
          <cell r="A12640">
            <v>49070</v>
          </cell>
          <cell r="B12640">
            <v>0</v>
          </cell>
        </row>
        <row r="12641">
          <cell r="A12641">
            <v>49071</v>
          </cell>
          <cell r="B12641">
            <v>0</v>
          </cell>
        </row>
        <row r="12642">
          <cell r="A12642">
            <v>49072</v>
          </cell>
          <cell r="B12642">
            <v>0</v>
          </cell>
        </row>
        <row r="12643">
          <cell r="A12643">
            <v>49073</v>
          </cell>
          <cell r="B12643">
            <v>0</v>
          </cell>
        </row>
        <row r="12644">
          <cell r="A12644">
            <v>49074</v>
          </cell>
          <cell r="B12644">
            <v>0</v>
          </cell>
        </row>
        <row r="12645">
          <cell r="A12645">
            <v>49075</v>
          </cell>
          <cell r="B12645">
            <v>0</v>
          </cell>
        </row>
        <row r="12646">
          <cell r="A12646">
            <v>49076</v>
          </cell>
          <cell r="B12646">
            <v>0</v>
          </cell>
        </row>
        <row r="12647">
          <cell r="A12647">
            <v>49077</v>
          </cell>
          <cell r="B12647">
            <v>0</v>
          </cell>
        </row>
        <row r="12648">
          <cell r="A12648">
            <v>49078</v>
          </cell>
          <cell r="B12648">
            <v>0</v>
          </cell>
        </row>
        <row r="12649">
          <cell r="A12649">
            <v>49079</v>
          </cell>
          <cell r="B12649">
            <v>0</v>
          </cell>
        </row>
        <row r="12650">
          <cell r="A12650">
            <v>49080</v>
          </cell>
          <cell r="B12650">
            <v>0</v>
          </cell>
        </row>
        <row r="12651">
          <cell r="A12651">
            <v>49081</v>
          </cell>
          <cell r="B12651">
            <v>0</v>
          </cell>
        </row>
        <row r="12652">
          <cell r="A12652">
            <v>49082</v>
          </cell>
          <cell r="B12652">
            <v>0</v>
          </cell>
        </row>
        <row r="12653">
          <cell r="A12653">
            <v>49083</v>
          </cell>
          <cell r="B12653">
            <v>0</v>
          </cell>
        </row>
        <row r="12654">
          <cell r="A12654">
            <v>49084</v>
          </cell>
          <cell r="B12654">
            <v>0</v>
          </cell>
        </row>
        <row r="12655">
          <cell r="A12655">
            <v>49085</v>
          </cell>
          <cell r="B12655">
            <v>0</v>
          </cell>
        </row>
        <row r="12656">
          <cell r="A12656">
            <v>49086</v>
          </cell>
          <cell r="B12656">
            <v>0</v>
          </cell>
        </row>
        <row r="12657">
          <cell r="A12657">
            <v>49087</v>
          </cell>
          <cell r="B12657">
            <v>0</v>
          </cell>
        </row>
        <row r="12658">
          <cell r="A12658">
            <v>49088</v>
          </cell>
          <cell r="B12658">
            <v>0</v>
          </cell>
        </row>
        <row r="12659">
          <cell r="A12659">
            <v>49089</v>
          </cell>
          <cell r="B12659">
            <v>0</v>
          </cell>
        </row>
        <row r="12660">
          <cell r="A12660">
            <v>49090</v>
          </cell>
          <cell r="B12660">
            <v>0</v>
          </cell>
        </row>
        <row r="12661">
          <cell r="A12661">
            <v>49091</v>
          </cell>
          <cell r="B12661">
            <v>0</v>
          </cell>
        </row>
        <row r="12662">
          <cell r="A12662">
            <v>49092</v>
          </cell>
          <cell r="B12662">
            <v>0</v>
          </cell>
        </row>
        <row r="12663">
          <cell r="A12663">
            <v>49093</v>
          </cell>
          <cell r="B12663">
            <v>0</v>
          </cell>
        </row>
        <row r="12664">
          <cell r="A12664">
            <v>49094</v>
          </cell>
          <cell r="B12664">
            <v>0</v>
          </cell>
        </row>
        <row r="12665">
          <cell r="A12665">
            <v>49095</v>
          </cell>
          <cell r="B12665">
            <v>0</v>
          </cell>
        </row>
        <row r="12666">
          <cell r="A12666">
            <v>49096</v>
          </cell>
          <cell r="B12666">
            <v>0</v>
          </cell>
        </row>
        <row r="12667">
          <cell r="A12667">
            <v>49097</v>
          </cell>
          <cell r="B12667">
            <v>0</v>
          </cell>
        </row>
        <row r="12668">
          <cell r="A12668">
            <v>49098</v>
          </cell>
          <cell r="B12668">
            <v>0</v>
          </cell>
        </row>
        <row r="12669">
          <cell r="A12669">
            <v>49099</v>
          </cell>
          <cell r="B12669">
            <v>0</v>
          </cell>
        </row>
        <row r="12670">
          <cell r="A12670">
            <v>49100</v>
          </cell>
          <cell r="B12670">
            <v>0</v>
          </cell>
        </row>
        <row r="12671">
          <cell r="A12671">
            <v>49101</v>
          </cell>
          <cell r="B12671">
            <v>0</v>
          </cell>
        </row>
        <row r="12672">
          <cell r="A12672">
            <v>49102</v>
          </cell>
          <cell r="B12672">
            <v>0</v>
          </cell>
        </row>
        <row r="12673">
          <cell r="A12673">
            <v>49103</v>
          </cell>
          <cell r="B12673">
            <v>0</v>
          </cell>
        </row>
        <row r="12674">
          <cell r="A12674">
            <v>49104</v>
          </cell>
          <cell r="B12674">
            <v>0</v>
          </cell>
        </row>
        <row r="12675">
          <cell r="A12675">
            <v>49105</v>
          </cell>
          <cell r="B12675">
            <v>0</v>
          </cell>
        </row>
        <row r="12676">
          <cell r="A12676">
            <v>49106</v>
          </cell>
          <cell r="B12676">
            <v>0</v>
          </cell>
        </row>
        <row r="12677">
          <cell r="A12677">
            <v>49107</v>
          </cell>
          <cell r="B12677">
            <v>0</v>
          </cell>
        </row>
        <row r="12678">
          <cell r="A12678">
            <v>49108</v>
          </cell>
          <cell r="B12678">
            <v>0</v>
          </cell>
        </row>
        <row r="12679">
          <cell r="A12679">
            <v>49109</v>
          </cell>
          <cell r="B12679">
            <v>0</v>
          </cell>
        </row>
        <row r="12680">
          <cell r="A12680">
            <v>49110</v>
          </cell>
          <cell r="B12680">
            <v>0</v>
          </cell>
        </row>
        <row r="12681">
          <cell r="A12681">
            <v>49111</v>
          </cell>
          <cell r="B12681">
            <v>0</v>
          </cell>
        </row>
        <row r="12682">
          <cell r="A12682">
            <v>49112</v>
          </cell>
          <cell r="B12682">
            <v>0</v>
          </cell>
        </row>
        <row r="12683">
          <cell r="A12683">
            <v>49113</v>
          </cell>
          <cell r="B12683">
            <v>0</v>
          </cell>
        </row>
        <row r="12684">
          <cell r="A12684">
            <v>49114</v>
          </cell>
          <cell r="B12684">
            <v>0</v>
          </cell>
        </row>
        <row r="12685">
          <cell r="A12685">
            <v>49115</v>
          </cell>
          <cell r="B12685">
            <v>0</v>
          </cell>
        </row>
        <row r="12686">
          <cell r="A12686">
            <v>49116</v>
          </cell>
          <cell r="B12686">
            <v>0</v>
          </cell>
        </row>
        <row r="12687">
          <cell r="A12687">
            <v>49117</v>
          </cell>
          <cell r="B12687">
            <v>0</v>
          </cell>
        </row>
        <row r="12688">
          <cell r="A12688">
            <v>49118</v>
          </cell>
          <cell r="B12688">
            <v>0</v>
          </cell>
        </row>
        <row r="12689">
          <cell r="A12689">
            <v>49119</v>
          </cell>
          <cell r="B12689">
            <v>0</v>
          </cell>
        </row>
        <row r="12690">
          <cell r="A12690">
            <v>49120</v>
          </cell>
          <cell r="B12690">
            <v>0</v>
          </cell>
        </row>
        <row r="12691">
          <cell r="A12691">
            <v>49121</v>
          </cell>
          <cell r="B12691">
            <v>0</v>
          </cell>
        </row>
        <row r="12692">
          <cell r="A12692">
            <v>49122</v>
          </cell>
          <cell r="B12692">
            <v>0</v>
          </cell>
        </row>
        <row r="12693">
          <cell r="A12693">
            <v>49123</v>
          </cell>
          <cell r="B12693">
            <v>0</v>
          </cell>
        </row>
        <row r="12694">
          <cell r="A12694">
            <v>49124</v>
          </cell>
          <cell r="B12694">
            <v>0</v>
          </cell>
        </row>
        <row r="12695">
          <cell r="A12695">
            <v>49125</v>
          </cell>
          <cell r="B12695">
            <v>0</v>
          </cell>
        </row>
        <row r="12696">
          <cell r="A12696">
            <v>49126</v>
          </cell>
          <cell r="B12696">
            <v>0</v>
          </cell>
        </row>
        <row r="12697">
          <cell r="A12697">
            <v>49127</v>
          </cell>
          <cell r="B12697">
            <v>0</v>
          </cell>
        </row>
        <row r="12698">
          <cell r="A12698">
            <v>49128</v>
          </cell>
          <cell r="B12698">
            <v>0</v>
          </cell>
        </row>
        <row r="12699">
          <cell r="A12699">
            <v>49129</v>
          </cell>
          <cell r="B12699">
            <v>0</v>
          </cell>
        </row>
        <row r="12700">
          <cell r="A12700">
            <v>49130</v>
          </cell>
          <cell r="B12700">
            <v>0</v>
          </cell>
        </row>
        <row r="12701">
          <cell r="A12701">
            <v>49131</v>
          </cell>
          <cell r="B12701">
            <v>0</v>
          </cell>
        </row>
        <row r="12702">
          <cell r="A12702">
            <v>49132</v>
          </cell>
          <cell r="B12702">
            <v>0</v>
          </cell>
        </row>
        <row r="12703">
          <cell r="A12703">
            <v>49133</v>
          </cell>
          <cell r="B12703">
            <v>0</v>
          </cell>
        </row>
        <row r="12704">
          <cell r="A12704">
            <v>49134</v>
          </cell>
          <cell r="B12704">
            <v>0</v>
          </cell>
        </row>
        <row r="12705">
          <cell r="A12705">
            <v>49135</v>
          </cell>
          <cell r="B12705">
            <v>0</v>
          </cell>
        </row>
        <row r="12706">
          <cell r="A12706">
            <v>49136</v>
          </cell>
          <cell r="B12706">
            <v>0</v>
          </cell>
        </row>
        <row r="12707">
          <cell r="A12707">
            <v>49137</v>
          </cell>
          <cell r="B12707">
            <v>0</v>
          </cell>
        </row>
        <row r="12708">
          <cell r="A12708">
            <v>49138</v>
          </cell>
          <cell r="B12708">
            <v>0</v>
          </cell>
        </row>
        <row r="12709">
          <cell r="A12709">
            <v>49139</v>
          </cell>
          <cell r="B12709">
            <v>0</v>
          </cell>
        </row>
        <row r="12710">
          <cell r="A12710">
            <v>49140</v>
          </cell>
          <cell r="B12710">
            <v>0</v>
          </cell>
        </row>
        <row r="12711">
          <cell r="A12711">
            <v>49141</v>
          </cell>
          <cell r="B12711">
            <v>0</v>
          </cell>
        </row>
        <row r="12712">
          <cell r="A12712">
            <v>49142</v>
          </cell>
          <cell r="B12712">
            <v>0</v>
          </cell>
        </row>
        <row r="12713">
          <cell r="A12713">
            <v>49143</v>
          </cell>
          <cell r="B12713">
            <v>0</v>
          </cell>
        </row>
        <row r="12714">
          <cell r="A12714">
            <v>49144</v>
          </cell>
          <cell r="B12714">
            <v>0</v>
          </cell>
        </row>
        <row r="12715">
          <cell r="A12715">
            <v>49145</v>
          </cell>
          <cell r="B12715">
            <v>0</v>
          </cell>
        </row>
        <row r="12716">
          <cell r="A12716">
            <v>49146</v>
          </cell>
          <cell r="B12716">
            <v>0</v>
          </cell>
        </row>
        <row r="12717">
          <cell r="A12717">
            <v>49147</v>
          </cell>
          <cell r="B12717">
            <v>0</v>
          </cell>
        </row>
        <row r="12718">
          <cell r="A12718">
            <v>49148</v>
          </cell>
          <cell r="B12718">
            <v>0</v>
          </cell>
        </row>
        <row r="12719">
          <cell r="A12719">
            <v>49149</v>
          </cell>
          <cell r="B12719">
            <v>0</v>
          </cell>
        </row>
        <row r="12720">
          <cell r="A12720">
            <v>49150</v>
          </cell>
          <cell r="B12720">
            <v>0</v>
          </cell>
        </row>
        <row r="12721">
          <cell r="A12721">
            <v>49151</v>
          </cell>
          <cell r="B12721">
            <v>0</v>
          </cell>
        </row>
        <row r="12722">
          <cell r="A12722">
            <v>49152</v>
          </cell>
          <cell r="B12722">
            <v>0</v>
          </cell>
        </row>
        <row r="12723">
          <cell r="A12723">
            <v>49153</v>
          </cell>
          <cell r="B12723">
            <v>0</v>
          </cell>
        </row>
        <row r="12724">
          <cell r="A12724">
            <v>49154</v>
          </cell>
          <cell r="B12724">
            <v>0</v>
          </cell>
        </row>
        <row r="12725">
          <cell r="A12725">
            <v>49155</v>
          </cell>
          <cell r="B12725">
            <v>0</v>
          </cell>
        </row>
        <row r="12726">
          <cell r="A12726">
            <v>49156</v>
          </cell>
          <cell r="B12726">
            <v>0</v>
          </cell>
        </row>
        <row r="12727">
          <cell r="A12727">
            <v>49157</v>
          </cell>
          <cell r="B12727">
            <v>0</v>
          </cell>
        </row>
        <row r="12728">
          <cell r="A12728">
            <v>49158</v>
          </cell>
          <cell r="B12728">
            <v>0</v>
          </cell>
        </row>
        <row r="12729">
          <cell r="A12729">
            <v>49159</v>
          </cell>
          <cell r="B12729">
            <v>0</v>
          </cell>
        </row>
        <row r="12730">
          <cell r="A12730">
            <v>49160</v>
          </cell>
          <cell r="B12730">
            <v>0</v>
          </cell>
        </row>
        <row r="12731">
          <cell r="A12731">
            <v>49161</v>
          </cell>
          <cell r="B12731">
            <v>0</v>
          </cell>
        </row>
        <row r="12732">
          <cell r="A12732">
            <v>49162</v>
          </cell>
          <cell r="B12732">
            <v>0</v>
          </cell>
        </row>
        <row r="12733">
          <cell r="A12733">
            <v>49163</v>
          </cell>
          <cell r="B12733">
            <v>0</v>
          </cell>
        </row>
        <row r="12734">
          <cell r="A12734">
            <v>49164</v>
          </cell>
          <cell r="B12734">
            <v>0</v>
          </cell>
        </row>
        <row r="12735">
          <cell r="A12735">
            <v>49165</v>
          </cell>
          <cell r="B12735">
            <v>0</v>
          </cell>
        </row>
        <row r="12736">
          <cell r="A12736">
            <v>49166</v>
          </cell>
          <cell r="B12736">
            <v>0</v>
          </cell>
        </row>
        <row r="12737">
          <cell r="A12737">
            <v>49167</v>
          </cell>
          <cell r="B12737">
            <v>0</v>
          </cell>
        </row>
        <row r="12738">
          <cell r="A12738">
            <v>49168</v>
          </cell>
          <cell r="B12738">
            <v>0</v>
          </cell>
        </row>
        <row r="12739">
          <cell r="A12739">
            <v>49169</v>
          </cell>
          <cell r="B12739">
            <v>0</v>
          </cell>
        </row>
        <row r="12740">
          <cell r="A12740">
            <v>49170</v>
          </cell>
          <cell r="B12740">
            <v>0</v>
          </cell>
        </row>
        <row r="12741">
          <cell r="A12741">
            <v>49171</v>
          </cell>
          <cell r="B12741">
            <v>0</v>
          </cell>
        </row>
        <row r="12742">
          <cell r="A12742">
            <v>49172</v>
          </cell>
          <cell r="B12742">
            <v>0</v>
          </cell>
        </row>
        <row r="12743">
          <cell r="A12743">
            <v>49173</v>
          </cell>
          <cell r="B12743">
            <v>0</v>
          </cell>
        </row>
        <row r="12744">
          <cell r="A12744">
            <v>49174</v>
          </cell>
          <cell r="B12744">
            <v>0</v>
          </cell>
        </row>
        <row r="12745">
          <cell r="A12745">
            <v>49175</v>
          </cell>
          <cell r="B12745">
            <v>0</v>
          </cell>
        </row>
        <row r="12746">
          <cell r="A12746">
            <v>49176</v>
          </cell>
          <cell r="B12746">
            <v>0</v>
          </cell>
        </row>
        <row r="12747">
          <cell r="A12747">
            <v>49177</v>
          </cell>
          <cell r="B12747">
            <v>0</v>
          </cell>
        </row>
        <row r="12748">
          <cell r="A12748">
            <v>49178</v>
          </cell>
          <cell r="B12748">
            <v>0</v>
          </cell>
        </row>
        <row r="12749">
          <cell r="A12749">
            <v>49179</v>
          </cell>
          <cell r="B12749">
            <v>0</v>
          </cell>
        </row>
        <row r="12750">
          <cell r="A12750">
            <v>49180</v>
          </cell>
          <cell r="B12750">
            <v>0</v>
          </cell>
        </row>
        <row r="12751">
          <cell r="A12751">
            <v>49181</v>
          </cell>
          <cell r="B12751">
            <v>0</v>
          </cell>
        </row>
        <row r="12752">
          <cell r="A12752">
            <v>49182</v>
          </cell>
          <cell r="B12752">
            <v>0</v>
          </cell>
        </row>
        <row r="12753">
          <cell r="A12753">
            <v>49183</v>
          </cell>
          <cell r="B12753">
            <v>0</v>
          </cell>
        </row>
        <row r="12754">
          <cell r="A12754">
            <v>49184</v>
          </cell>
          <cell r="B12754">
            <v>0</v>
          </cell>
        </row>
        <row r="12755">
          <cell r="A12755">
            <v>49185</v>
          </cell>
          <cell r="B12755">
            <v>0</v>
          </cell>
        </row>
        <row r="12756">
          <cell r="A12756">
            <v>49186</v>
          </cell>
          <cell r="B12756">
            <v>0</v>
          </cell>
        </row>
        <row r="12757">
          <cell r="A12757">
            <v>49187</v>
          </cell>
          <cell r="B12757">
            <v>0</v>
          </cell>
        </row>
        <row r="12758">
          <cell r="A12758">
            <v>49188</v>
          </cell>
          <cell r="B12758">
            <v>0</v>
          </cell>
        </row>
        <row r="12759">
          <cell r="A12759">
            <v>49189</v>
          </cell>
          <cell r="B12759">
            <v>0</v>
          </cell>
        </row>
        <row r="12760">
          <cell r="A12760">
            <v>49190</v>
          </cell>
          <cell r="B12760">
            <v>0</v>
          </cell>
        </row>
        <row r="12761">
          <cell r="A12761">
            <v>49191</v>
          </cell>
          <cell r="B12761">
            <v>0</v>
          </cell>
        </row>
        <row r="12762">
          <cell r="A12762">
            <v>49192</v>
          </cell>
          <cell r="B12762">
            <v>0</v>
          </cell>
        </row>
        <row r="12763">
          <cell r="A12763">
            <v>49193</v>
          </cell>
          <cell r="B12763">
            <v>0</v>
          </cell>
        </row>
        <row r="12764">
          <cell r="A12764">
            <v>49194</v>
          </cell>
          <cell r="B12764">
            <v>0</v>
          </cell>
        </row>
        <row r="12765">
          <cell r="A12765">
            <v>49195</v>
          </cell>
          <cell r="B12765">
            <v>0</v>
          </cell>
        </row>
        <row r="12766">
          <cell r="A12766">
            <v>49196</v>
          </cell>
          <cell r="B12766">
            <v>0</v>
          </cell>
        </row>
        <row r="12767">
          <cell r="A12767">
            <v>49197</v>
          </cell>
          <cell r="B12767">
            <v>0</v>
          </cell>
        </row>
        <row r="12768">
          <cell r="A12768">
            <v>49198</v>
          </cell>
          <cell r="B12768">
            <v>0</v>
          </cell>
        </row>
        <row r="12769">
          <cell r="A12769">
            <v>49199</v>
          </cell>
          <cell r="B12769">
            <v>0</v>
          </cell>
        </row>
        <row r="12770">
          <cell r="A12770">
            <v>49200</v>
          </cell>
          <cell r="B12770">
            <v>0</v>
          </cell>
        </row>
        <row r="12771">
          <cell r="A12771">
            <v>49201</v>
          </cell>
          <cell r="B12771">
            <v>0</v>
          </cell>
        </row>
        <row r="12772">
          <cell r="A12772">
            <v>49202</v>
          </cell>
          <cell r="B12772">
            <v>0</v>
          </cell>
        </row>
        <row r="12773">
          <cell r="A12773">
            <v>49203</v>
          </cell>
          <cell r="B12773">
            <v>0</v>
          </cell>
        </row>
        <row r="12774">
          <cell r="A12774">
            <v>49204</v>
          </cell>
          <cell r="B12774">
            <v>0</v>
          </cell>
        </row>
        <row r="12775">
          <cell r="A12775">
            <v>49205</v>
          </cell>
          <cell r="B12775">
            <v>0</v>
          </cell>
        </row>
        <row r="12776">
          <cell r="A12776">
            <v>49206</v>
          </cell>
          <cell r="B12776">
            <v>0</v>
          </cell>
        </row>
        <row r="12777">
          <cell r="A12777">
            <v>49207</v>
          </cell>
          <cell r="B12777">
            <v>0</v>
          </cell>
        </row>
        <row r="12778">
          <cell r="A12778">
            <v>49208</v>
          </cell>
          <cell r="B12778">
            <v>0</v>
          </cell>
        </row>
        <row r="12779">
          <cell r="A12779">
            <v>49209</v>
          </cell>
          <cell r="B12779">
            <v>0</v>
          </cell>
        </row>
        <row r="12780">
          <cell r="A12780">
            <v>49210</v>
          </cell>
          <cell r="B12780">
            <v>0</v>
          </cell>
        </row>
        <row r="12781">
          <cell r="A12781">
            <v>49211</v>
          </cell>
          <cell r="B12781">
            <v>0</v>
          </cell>
        </row>
        <row r="12782">
          <cell r="A12782">
            <v>49212</v>
          </cell>
          <cell r="B12782">
            <v>0</v>
          </cell>
        </row>
        <row r="12783">
          <cell r="A12783">
            <v>49213</v>
          </cell>
          <cell r="B12783">
            <v>0</v>
          </cell>
        </row>
        <row r="12784">
          <cell r="A12784">
            <v>49214</v>
          </cell>
          <cell r="B12784">
            <v>0</v>
          </cell>
        </row>
        <row r="12785">
          <cell r="A12785">
            <v>49215</v>
          </cell>
          <cell r="B12785">
            <v>0</v>
          </cell>
        </row>
        <row r="12786">
          <cell r="A12786">
            <v>49216</v>
          </cell>
          <cell r="B12786">
            <v>0</v>
          </cell>
        </row>
        <row r="12787">
          <cell r="A12787">
            <v>49217</v>
          </cell>
          <cell r="B12787">
            <v>0</v>
          </cell>
        </row>
        <row r="12788">
          <cell r="A12788">
            <v>49218</v>
          </cell>
          <cell r="B12788">
            <v>0</v>
          </cell>
        </row>
        <row r="12789">
          <cell r="A12789">
            <v>49219</v>
          </cell>
          <cell r="B12789">
            <v>0</v>
          </cell>
        </row>
        <row r="12790">
          <cell r="A12790">
            <v>49220</v>
          </cell>
          <cell r="B12790">
            <v>0</v>
          </cell>
        </row>
        <row r="12791">
          <cell r="A12791">
            <v>49221</v>
          </cell>
          <cell r="B12791">
            <v>0</v>
          </cell>
        </row>
        <row r="12792">
          <cell r="A12792">
            <v>49222</v>
          </cell>
          <cell r="B12792">
            <v>0</v>
          </cell>
        </row>
        <row r="12793">
          <cell r="A12793">
            <v>49223</v>
          </cell>
          <cell r="B12793">
            <v>0</v>
          </cell>
        </row>
        <row r="12794">
          <cell r="A12794">
            <v>49224</v>
          </cell>
          <cell r="B12794">
            <v>0</v>
          </cell>
        </row>
        <row r="12795">
          <cell r="A12795">
            <v>49225</v>
          </cell>
          <cell r="B12795">
            <v>0</v>
          </cell>
        </row>
        <row r="12796">
          <cell r="A12796">
            <v>49226</v>
          </cell>
          <cell r="B12796">
            <v>0</v>
          </cell>
        </row>
        <row r="12797">
          <cell r="A12797">
            <v>49227</v>
          </cell>
          <cell r="B12797">
            <v>0</v>
          </cell>
        </row>
        <row r="12798">
          <cell r="A12798">
            <v>49228</v>
          </cell>
          <cell r="B12798">
            <v>0</v>
          </cell>
        </row>
        <row r="12799">
          <cell r="A12799">
            <v>49229</v>
          </cell>
          <cell r="B12799">
            <v>0</v>
          </cell>
        </row>
        <row r="12800">
          <cell r="A12800">
            <v>49230</v>
          </cell>
          <cell r="B12800">
            <v>0</v>
          </cell>
        </row>
        <row r="12801">
          <cell r="A12801">
            <v>49231</v>
          </cell>
          <cell r="B12801">
            <v>0</v>
          </cell>
        </row>
        <row r="12802">
          <cell r="A12802">
            <v>49232</v>
          </cell>
          <cell r="B12802">
            <v>0</v>
          </cell>
        </row>
        <row r="12803">
          <cell r="A12803">
            <v>49233</v>
          </cell>
          <cell r="B12803">
            <v>0</v>
          </cell>
        </row>
        <row r="12804">
          <cell r="A12804">
            <v>49234</v>
          </cell>
          <cell r="B12804">
            <v>0</v>
          </cell>
        </row>
        <row r="12805">
          <cell r="A12805">
            <v>49235</v>
          </cell>
          <cell r="B12805">
            <v>0</v>
          </cell>
        </row>
        <row r="12806">
          <cell r="A12806">
            <v>49236</v>
          </cell>
          <cell r="B12806">
            <v>0</v>
          </cell>
        </row>
        <row r="12807">
          <cell r="A12807">
            <v>49237</v>
          </cell>
          <cell r="B12807">
            <v>0</v>
          </cell>
        </row>
        <row r="12808">
          <cell r="A12808">
            <v>49238</v>
          </cell>
          <cell r="B12808">
            <v>0</v>
          </cell>
        </row>
        <row r="12809">
          <cell r="A12809">
            <v>49239</v>
          </cell>
          <cell r="B12809">
            <v>0</v>
          </cell>
        </row>
        <row r="12810">
          <cell r="A12810">
            <v>49240</v>
          </cell>
          <cell r="B12810">
            <v>0</v>
          </cell>
        </row>
        <row r="12811">
          <cell r="A12811">
            <v>49241</v>
          </cell>
          <cell r="B12811">
            <v>0</v>
          </cell>
        </row>
        <row r="12812">
          <cell r="A12812">
            <v>49242</v>
          </cell>
          <cell r="B12812">
            <v>0</v>
          </cell>
        </row>
        <row r="12813">
          <cell r="A12813">
            <v>49243</v>
          </cell>
          <cell r="B12813">
            <v>0</v>
          </cell>
        </row>
        <row r="12814">
          <cell r="A12814">
            <v>49244</v>
          </cell>
          <cell r="B12814">
            <v>0</v>
          </cell>
        </row>
        <row r="12815">
          <cell r="A12815">
            <v>49245</v>
          </cell>
          <cell r="B12815">
            <v>0</v>
          </cell>
        </row>
        <row r="12816">
          <cell r="A12816">
            <v>49246</v>
          </cell>
          <cell r="B12816">
            <v>0</v>
          </cell>
        </row>
        <row r="12817">
          <cell r="A12817">
            <v>49247</v>
          </cell>
          <cell r="B12817">
            <v>0</v>
          </cell>
        </row>
        <row r="12818">
          <cell r="A12818">
            <v>49248</v>
          </cell>
          <cell r="B12818">
            <v>0</v>
          </cell>
        </row>
        <row r="12819">
          <cell r="A12819">
            <v>49249</v>
          </cell>
          <cell r="B12819">
            <v>0</v>
          </cell>
        </row>
        <row r="12820">
          <cell r="A12820">
            <v>49250</v>
          </cell>
          <cell r="B12820">
            <v>0</v>
          </cell>
        </row>
        <row r="12821">
          <cell r="A12821">
            <v>49251</v>
          </cell>
          <cell r="B12821">
            <v>0</v>
          </cell>
        </row>
        <row r="12822">
          <cell r="A12822">
            <v>49252</v>
          </cell>
          <cell r="B12822">
            <v>0</v>
          </cell>
        </row>
        <row r="12823">
          <cell r="A12823">
            <v>49253</v>
          </cell>
          <cell r="B12823">
            <v>0</v>
          </cell>
        </row>
        <row r="12824">
          <cell r="A12824">
            <v>49254</v>
          </cell>
          <cell r="B12824">
            <v>0</v>
          </cell>
        </row>
        <row r="12825">
          <cell r="A12825">
            <v>49255</v>
          </cell>
          <cell r="B12825">
            <v>0</v>
          </cell>
        </row>
        <row r="12826">
          <cell r="A12826">
            <v>49256</v>
          </cell>
          <cell r="B12826">
            <v>0</v>
          </cell>
        </row>
        <row r="12827">
          <cell r="A12827">
            <v>49257</v>
          </cell>
          <cell r="B12827">
            <v>0</v>
          </cell>
        </row>
        <row r="12828">
          <cell r="A12828">
            <v>49258</v>
          </cell>
          <cell r="B12828">
            <v>0</v>
          </cell>
        </row>
        <row r="12829">
          <cell r="A12829">
            <v>49259</v>
          </cell>
          <cell r="B12829">
            <v>0</v>
          </cell>
        </row>
        <row r="12830">
          <cell r="A12830">
            <v>49260</v>
          </cell>
          <cell r="B12830">
            <v>0</v>
          </cell>
        </row>
        <row r="12831">
          <cell r="A12831">
            <v>49261</v>
          </cell>
          <cell r="B12831">
            <v>0</v>
          </cell>
        </row>
        <row r="12832">
          <cell r="A12832">
            <v>49262</v>
          </cell>
          <cell r="B12832">
            <v>0</v>
          </cell>
        </row>
        <row r="12833">
          <cell r="A12833">
            <v>49263</v>
          </cell>
          <cell r="B12833">
            <v>0</v>
          </cell>
        </row>
        <row r="12834">
          <cell r="A12834">
            <v>49264</v>
          </cell>
          <cell r="B12834">
            <v>0</v>
          </cell>
        </row>
        <row r="12835">
          <cell r="A12835">
            <v>49265</v>
          </cell>
          <cell r="B12835">
            <v>0</v>
          </cell>
        </row>
        <row r="12836">
          <cell r="A12836">
            <v>49266</v>
          </cell>
          <cell r="B12836">
            <v>0</v>
          </cell>
        </row>
        <row r="12837">
          <cell r="A12837">
            <v>49267</v>
          </cell>
          <cell r="B12837">
            <v>0</v>
          </cell>
        </row>
        <row r="12838">
          <cell r="A12838">
            <v>49268</v>
          </cell>
          <cell r="B12838">
            <v>0</v>
          </cell>
        </row>
        <row r="12839">
          <cell r="A12839">
            <v>49269</v>
          </cell>
          <cell r="B12839">
            <v>0</v>
          </cell>
        </row>
        <row r="12840">
          <cell r="A12840">
            <v>49270</v>
          </cell>
          <cell r="B12840">
            <v>0</v>
          </cell>
        </row>
        <row r="12841">
          <cell r="A12841">
            <v>49271</v>
          </cell>
          <cell r="B12841">
            <v>0</v>
          </cell>
        </row>
        <row r="12842">
          <cell r="A12842">
            <v>49272</v>
          </cell>
          <cell r="B12842">
            <v>0</v>
          </cell>
        </row>
        <row r="12843">
          <cell r="A12843">
            <v>49273</v>
          </cell>
          <cell r="B12843">
            <v>0</v>
          </cell>
        </row>
        <row r="12844">
          <cell r="A12844">
            <v>49274</v>
          </cell>
          <cell r="B12844">
            <v>0</v>
          </cell>
        </row>
        <row r="12845">
          <cell r="A12845">
            <v>49275</v>
          </cell>
          <cell r="B12845">
            <v>0</v>
          </cell>
        </row>
        <row r="12846">
          <cell r="A12846">
            <v>49276</v>
          </cell>
          <cell r="B12846">
            <v>0</v>
          </cell>
        </row>
        <row r="12847">
          <cell r="A12847">
            <v>49277</v>
          </cell>
          <cell r="B12847">
            <v>0</v>
          </cell>
        </row>
        <row r="12848">
          <cell r="A12848">
            <v>49278</v>
          </cell>
          <cell r="B12848">
            <v>0</v>
          </cell>
        </row>
        <row r="12849">
          <cell r="A12849">
            <v>49279</v>
          </cell>
          <cell r="B12849">
            <v>0</v>
          </cell>
        </row>
        <row r="12850">
          <cell r="A12850">
            <v>49280</v>
          </cell>
          <cell r="B12850">
            <v>0</v>
          </cell>
        </row>
        <row r="12851">
          <cell r="A12851">
            <v>49281</v>
          </cell>
          <cell r="B12851">
            <v>0</v>
          </cell>
        </row>
        <row r="12852">
          <cell r="A12852">
            <v>49282</v>
          </cell>
          <cell r="B12852">
            <v>0</v>
          </cell>
        </row>
        <row r="12853">
          <cell r="A12853">
            <v>49283</v>
          </cell>
          <cell r="B12853">
            <v>0</v>
          </cell>
        </row>
        <row r="12854">
          <cell r="A12854">
            <v>49284</v>
          </cell>
          <cell r="B12854">
            <v>0</v>
          </cell>
        </row>
        <row r="12855">
          <cell r="A12855">
            <v>49285</v>
          </cell>
          <cell r="B12855">
            <v>0</v>
          </cell>
        </row>
        <row r="12856">
          <cell r="A12856">
            <v>49286</v>
          </cell>
          <cell r="B12856">
            <v>0</v>
          </cell>
        </row>
        <row r="12857">
          <cell r="A12857">
            <v>49287</v>
          </cell>
          <cell r="B12857">
            <v>0</v>
          </cell>
        </row>
        <row r="12858">
          <cell r="A12858">
            <v>49288</v>
          </cell>
          <cell r="B12858">
            <v>0</v>
          </cell>
        </row>
        <row r="12859">
          <cell r="A12859">
            <v>49289</v>
          </cell>
          <cell r="B12859">
            <v>0</v>
          </cell>
        </row>
        <row r="12860">
          <cell r="A12860">
            <v>49290</v>
          </cell>
          <cell r="B12860">
            <v>0</v>
          </cell>
        </row>
        <row r="12861">
          <cell r="A12861">
            <v>49291</v>
          </cell>
          <cell r="B12861">
            <v>0</v>
          </cell>
        </row>
        <row r="12862">
          <cell r="A12862">
            <v>49292</v>
          </cell>
          <cell r="B12862">
            <v>0</v>
          </cell>
        </row>
        <row r="12863">
          <cell r="A12863">
            <v>49293</v>
          </cell>
          <cell r="B12863">
            <v>0</v>
          </cell>
        </row>
        <row r="12864">
          <cell r="A12864">
            <v>49294</v>
          </cell>
          <cell r="B12864">
            <v>0</v>
          </cell>
        </row>
        <row r="12865">
          <cell r="A12865">
            <v>49295</v>
          </cell>
          <cell r="B12865">
            <v>0</v>
          </cell>
        </row>
        <row r="12866">
          <cell r="A12866">
            <v>49296</v>
          </cell>
          <cell r="B12866">
            <v>0</v>
          </cell>
        </row>
        <row r="12867">
          <cell r="A12867">
            <v>49297</v>
          </cell>
          <cell r="B12867">
            <v>0</v>
          </cell>
        </row>
        <row r="12868">
          <cell r="A12868">
            <v>49298</v>
          </cell>
          <cell r="B12868">
            <v>0</v>
          </cell>
        </row>
        <row r="12869">
          <cell r="A12869">
            <v>49299</v>
          </cell>
          <cell r="B12869">
            <v>0</v>
          </cell>
        </row>
        <row r="12870">
          <cell r="A12870">
            <v>49300</v>
          </cell>
          <cell r="B12870">
            <v>0</v>
          </cell>
        </row>
        <row r="12871">
          <cell r="A12871">
            <v>49301</v>
          </cell>
          <cell r="B12871">
            <v>0</v>
          </cell>
        </row>
        <row r="12872">
          <cell r="A12872">
            <v>49302</v>
          </cell>
          <cell r="B12872">
            <v>0</v>
          </cell>
        </row>
        <row r="12873">
          <cell r="A12873">
            <v>49303</v>
          </cell>
          <cell r="B12873">
            <v>0</v>
          </cell>
        </row>
        <row r="12874">
          <cell r="A12874">
            <v>49304</v>
          </cell>
          <cell r="B12874">
            <v>0</v>
          </cell>
        </row>
        <row r="12875">
          <cell r="A12875">
            <v>49305</v>
          </cell>
          <cell r="B12875">
            <v>0</v>
          </cell>
        </row>
        <row r="12876">
          <cell r="A12876">
            <v>49306</v>
          </cell>
          <cell r="B12876">
            <v>0</v>
          </cell>
        </row>
        <row r="12877">
          <cell r="A12877">
            <v>49307</v>
          </cell>
          <cell r="B12877">
            <v>0</v>
          </cell>
        </row>
        <row r="12878">
          <cell r="A12878">
            <v>49308</v>
          </cell>
          <cell r="B12878">
            <v>0</v>
          </cell>
        </row>
        <row r="12879">
          <cell r="A12879">
            <v>49309</v>
          </cell>
          <cell r="B12879">
            <v>0</v>
          </cell>
        </row>
        <row r="12880">
          <cell r="A12880">
            <v>49310</v>
          </cell>
          <cell r="B12880">
            <v>0</v>
          </cell>
        </row>
        <row r="12881">
          <cell r="A12881">
            <v>49311</v>
          </cell>
          <cell r="B12881">
            <v>0</v>
          </cell>
        </row>
        <row r="12882">
          <cell r="A12882">
            <v>49312</v>
          </cell>
          <cell r="B12882">
            <v>0</v>
          </cell>
        </row>
        <row r="12883">
          <cell r="A12883">
            <v>49313</v>
          </cell>
          <cell r="B12883">
            <v>0</v>
          </cell>
        </row>
        <row r="12884">
          <cell r="A12884">
            <v>49314</v>
          </cell>
          <cell r="B12884">
            <v>0</v>
          </cell>
        </row>
        <row r="12885">
          <cell r="A12885">
            <v>49315</v>
          </cell>
          <cell r="B12885">
            <v>0</v>
          </cell>
        </row>
        <row r="12886">
          <cell r="A12886">
            <v>49316</v>
          </cell>
          <cell r="B12886">
            <v>0</v>
          </cell>
        </row>
        <row r="12887">
          <cell r="A12887">
            <v>49317</v>
          </cell>
          <cell r="B12887">
            <v>0</v>
          </cell>
        </row>
        <row r="12888">
          <cell r="A12888">
            <v>49318</v>
          </cell>
          <cell r="B12888">
            <v>0</v>
          </cell>
        </row>
        <row r="12889">
          <cell r="A12889">
            <v>49319</v>
          </cell>
          <cell r="B12889">
            <v>0</v>
          </cell>
        </row>
        <row r="12890">
          <cell r="A12890">
            <v>49320</v>
          </cell>
          <cell r="B12890">
            <v>0</v>
          </cell>
        </row>
        <row r="12891">
          <cell r="A12891">
            <v>49321</v>
          </cell>
          <cell r="B12891">
            <v>0</v>
          </cell>
        </row>
        <row r="12892">
          <cell r="A12892">
            <v>49322</v>
          </cell>
          <cell r="B12892">
            <v>0</v>
          </cell>
        </row>
        <row r="12893">
          <cell r="A12893">
            <v>49323</v>
          </cell>
          <cell r="B12893">
            <v>0</v>
          </cell>
        </row>
        <row r="12894">
          <cell r="A12894">
            <v>49324</v>
          </cell>
          <cell r="B12894">
            <v>0</v>
          </cell>
        </row>
        <row r="12895">
          <cell r="A12895">
            <v>49325</v>
          </cell>
          <cell r="B12895">
            <v>0</v>
          </cell>
        </row>
        <row r="12896">
          <cell r="A12896">
            <v>49326</v>
          </cell>
          <cell r="B12896">
            <v>0</v>
          </cell>
        </row>
        <row r="12897">
          <cell r="A12897">
            <v>49327</v>
          </cell>
          <cell r="B12897">
            <v>0</v>
          </cell>
        </row>
        <row r="12898">
          <cell r="A12898">
            <v>49328</v>
          </cell>
          <cell r="B12898">
            <v>0</v>
          </cell>
        </row>
        <row r="12899">
          <cell r="A12899">
            <v>49329</v>
          </cell>
          <cell r="B12899">
            <v>0</v>
          </cell>
        </row>
        <row r="12900">
          <cell r="A12900">
            <v>49330</v>
          </cell>
          <cell r="B12900">
            <v>0</v>
          </cell>
        </row>
        <row r="12901">
          <cell r="A12901">
            <v>49331</v>
          </cell>
          <cell r="B12901">
            <v>0</v>
          </cell>
        </row>
        <row r="12902">
          <cell r="A12902">
            <v>49332</v>
          </cell>
          <cell r="B12902">
            <v>0</v>
          </cell>
        </row>
        <row r="12903">
          <cell r="A12903">
            <v>49333</v>
          </cell>
          <cell r="B12903">
            <v>0</v>
          </cell>
        </row>
        <row r="12904">
          <cell r="A12904">
            <v>49334</v>
          </cell>
          <cell r="B12904">
            <v>0</v>
          </cell>
        </row>
        <row r="12905">
          <cell r="A12905">
            <v>49335</v>
          </cell>
          <cell r="B12905">
            <v>0</v>
          </cell>
        </row>
        <row r="12906">
          <cell r="A12906">
            <v>49336</v>
          </cell>
          <cell r="B12906">
            <v>0</v>
          </cell>
        </row>
        <row r="12907">
          <cell r="A12907">
            <v>49337</v>
          </cell>
          <cell r="B12907">
            <v>0</v>
          </cell>
        </row>
        <row r="12908">
          <cell r="A12908">
            <v>49338</v>
          </cell>
          <cell r="B12908">
            <v>0</v>
          </cell>
        </row>
        <row r="12909">
          <cell r="A12909">
            <v>49339</v>
          </cell>
          <cell r="B12909">
            <v>0</v>
          </cell>
        </row>
        <row r="12910">
          <cell r="A12910">
            <v>49340</v>
          </cell>
          <cell r="B12910">
            <v>0</v>
          </cell>
        </row>
        <row r="12911">
          <cell r="A12911">
            <v>49341</v>
          </cell>
          <cell r="B12911">
            <v>0</v>
          </cell>
        </row>
        <row r="12912">
          <cell r="A12912">
            <v>49342</v>
          </cell>
          <cell r="B12912">
            <v>0</v>
          </cell>
        </row>
        <row r="12913">
          <cell r="A12913">
            <v>49343</v>
          </cell>
          <cell r="B12913">
            <v>0</v>
          </cell>
        </row>
        <row r="12914">
          <cell r="A12914">
            <v>49344</v>
          </cell>
          <cell r="B12914">
            <v>0</v>
          </cell>
        </row>
        <row r="12915">
          <cell r="A12915">
            <v>49345</v>
          </cell>
          <cell r="B12915">
            <v>0</v>
          </cell>
        </row>
        <row r="12916">
          <cell r="A12916">
            <v>49346</v>
          </cell>
          <cell r="B12916">
            <v>0</v>
          </cell>
        </row>
        <row r="12917">
          <cell r="A12917">
            <v>49347</v>
          </cell>
          <cell r="B12917">
            <v>0</v>
          </cell>
        </row>
        <row r="12918">
          <cell r="A12918">
            <v>49348</v>
          </cell>
          <cell r="B12918">
            <v>0</v>
          </cell>
        </row>
        <row r="12919">
          <cell r="A12919">
            <v>49349</v>
          </cell>
          <cell r="B12919">
            <v>0</v>
          </cell>
        </row>
        <row r="12920">
          <cell r="A12920">
            <v>49350</v>
          </cell>
          <cell r="B12920">
            <v>0</v>
          </cell>
        </row>
        <row r="12921">
          <cell r="A12921">
            <v>49351</v>
          </cell>
          <cell r="B12921">
            <v>0</v>
          </cell>
        </row>
        <row r="12922">
          <cell r="A12922">
            <v>49352</v>
          </cell>
          <cell r="B12922">
            <v>0</v>
          </cell>
        </row>
        <row r="12923">
          <cell r="A12923">
            <v>49353</v>
          </cell>
          <cell r="B12923">
            <v>0</v>
          </cell>
        </row>
        <row r="12924">
          <cell r="A12924">
            <v>49354</v>
          </cell>
          <cell r="B12924">
            <v>0</v>
          </cell>
        </row>
        <row r="12925">
          <cell r="A12925">
            <v>49355</v>
          </cell>
          <cell r="B12925">
            <v>0</v>
          </cell>
        </row>
        <row r="12926">
          <cell r="A12926">
            <v>49356</v>
          </cell>
          <cell r="B12926">
            <v>0</v>
          </cell>
        </row>
        <row r="12927">
          <cell r="A12927">
            <v>49357</v>
          </cell>
          <cell r="B12927">
            <v>0</v>
          </cell>
        </row>
        <row r="12928">
          <cell r="A12928">
            <v>49358</v>
          </cell>
          <cell r="B12928">
            <v>0</v>
          </cell>
        </row>
        <row r="12929">
          <cell r="A12929">
            <v>49359</v>
          </cell>
          <cell r="B12929">
            <v>0</v>
          </cell>
        </row>
        <row r="12930">
          <cell r="A12930">
            <v>49360</v>
          </cell>
          <cell r="B12930">
            <v>0</v>
          </cell>
        </row>
        <row r="12931">
          <cell r="A12931">
            <v>49361</v>
          </cell>
          <cell r="B12931">
            <v>0</v>
          </cell>
        </row>
        <row r="12932">
          <cell r="A12932">
            <v>49362</v>
          </cell>
          <cell r="B12932">
            <v>0</v>
          </cell>
        </row>
        <row r="12933">
          <cell r="A12933">
            <v>49363</v>
          </cell>
          <cell r="B12933">
            <v>0</v>
          </cell>
        </row>
        <row r="12934">
          <cell r="A12934">
            <v>49364</v>
          </cell>
          <cell r="B12934">
            <v>0</v>
          </cell>
        </row>
        <row r="12935">
          <cell r="A12935">
            <v>49365</v>
          </cell>
          <cell r="B12935">
            <v>0</v>
          </cell>
        </row>
        <row r="12936">
          <cell r="A12936">
            <v>49366</v>
          </cell>
          <cell r="B12936">
            <v>0</v>
          </cell>
        </row>
        <row r="12937">
          <cell r="A12937">
            <v>49367</v>
          </cell>
          <cell r="B12937">
            <v>0</v>
          </cell>
        </row>
        <row r="12938">
          <cell r="A12938">
            <v>49368</v>
          </cell>
          <cell r="B12938">
            <v>0</v>
          </cell>
        </row>
        <row r="12939">
          <cell r="A12939">
            <v>49369</v>
          </cell>
          <cell r="B12939">
            <v>0</v>
          </cell>
        </row>
        <row r="12940">
          <cell r="A12940">
            <v>49370</v>
          </cell>
          <cell r="B12940">
            <v>0</v>
          </cell>
        </row>
        <row r="12941">
          <cell r="A12941">
            <v>49371</v>
          </cell>
          <cell r="B12941">
            <v>0</v>
          </cell>
        </row>
        <row r="12942">
          <cell r="A12942">
            <v>49372</v>
          </cell>
          <cell r="B12942">
            <v>0</v>
          </cell>
        </row>
        <row r="12943">
          <cell r="A12943">
            <v>49373</v>
          </cell>
          <cell r="B12943">
            <v>0</v>
          </cell>
        </row>
        <row r="12944">
          <cell r="A12944">
            <v>49374</v>
          </cell>
          <cell r="B12944">
            <v>0</v>
          </cell>
        </row>
        <row r="12945">
          <cell r="A12945">
            <v>49375</v>
          </cell>
          <cell r="B12945">
            <v>0</v>
          </cell>
        </row>
        <row r="12946">
          <cell r="A12946">
            <v>49376</v>
          </cell>
          <cell r="B12946">
            <v>0</v>
          </cell>
        </row>
        <row r="12947">
          <cell r="A12947">
            <v>49377</v>
          </cell>
          <cell r="B12947">
            <v>0</v>
          </cell>
        </row>
        <row r="12948">
          <cell r="A12948">
            <v>49378</v>
          </cell>
          <cell r="B12948">
            <v>0</v>
          </cell>
        </row>
        <row r="12949">
          <cell r="A12949">
            <v>49379</v>
          </cell>
          <cell r="B12949">
            <v>0</v>
          </cell>
        </row>
        <row r="12950">
          <cell r="A12950">
            <v>49380</v>
          </cell>
          <cell r="B12950">
            <v>0</v>
          </cell>
        </row>
        <row r="12951">
          <cell r="A12951">
            <v>49381</v>
          </cell>
          <cell r="B12951">
            <v>0</v>
          </cell>
        </row>
        <row r="12952">
          <cell r="A12952">
            <v>49382</v>
          </cell>
          <cell r="B12952">
            <v>0</v>
          </cell>
        </row>
        <row r="12953">
          <cell r="A12953">
            <v>49383</v>
          </cell>
          <cell r="B12953">
            <v>0</v>
          </cell>
        </row>
        <row r="12954">
          <cell r="A12954">
            <v>49384</v>
          </cell>
          <cell r="B12954">
            <v>0</v>
          </cell>
        </row>
        <row r="12955">
          <cell r="A12955">
            <v>49385</v>
          </cell>
          <cell r="B12955">
            <v>0</v>
          </cell>
        </row>
        <row r="12956">
          <cell r="A12956">
            <v>49386</v>
          </cell>
          <cell r="B12956">
            <v>0</v>
          </cell>
        </row>
        <row r="12957">
          <cell r="A12957">
            <v>49387</v>
          </cell>
          <cell r="B12957">
            <v>0</v>
          </cell>
        </row>
        <row r="12958">
          <cell r="A12958">
            <v>49388</v>
          </cell>
          <cell r="B12958">
            <v>0</v>
          </cell>
        </row>
        <row r="12959">
          <cell r="A12959">
            <v>49389</v>
          </cell>
          <cell r="B12959">
            <v>0</v>
          </cell>
        </row>
        <row r="12960">
          <cell r="A12960">
            <v>49390</v>
          </cell>
          <cell r="B12960">
            <v>0</v>
          </cell>
        </row>
        <row r="12961">
          <cell r="A12961">
            <v>49391</v>
          </cell>
          <cell r="B12961">
            <v>0</v>
          </cell>
        </row>
        <row r="12962">
          <cell r="A12962">
            <v>49392</v>
          </cell>
          <cell r="B12962">
            <v>0</v>
          </cell>
        </row>
        <row r="12963">
          <cell r="A12963">
            <v>49393</v>
          </cell>
          <cell r="B12963">
            <v>0</v>
          </cell>
        </row>
        <row r="12964">
          <cell r="A12964">
            <v>49394</v>
          </cell>
          <cell r="B12964">
            <v>0</v>
          </cell>
        </row>
        <row r="12965">
          <cell r="A12965">
            <v>49395</v>
          </cell>
          <cell r="B12965">
            <v>0</v>
          </cell>
        </row>
        <row r="12966">
          <cell r="A12966">
            <v>49396</v>
          </cell>
          <cell r="B12966">
            <v>0</v>
          </cell>
        </row>
        <row r="12967">
          <cell r="A12967">
            <v>49397</v>
          </cell>
          <cell r="B12967">
            <v>0</v>
          </cell>
        </row>
        <row r="12968">
          <cell r="A12968">
            <v>49398</v>
          </cell>
          <cell r="B12968">
            <v>0</v>
          </cell>
        </row>
        <row r="12969">
          <cell r="A12969">
            <v>49399</v>
          </cell>
          <cell r="B12969">
            <v>0</v>
          </cell>
        </row>
        <row r="12970">
          <cell r="A12970">
            <v>49400</v>
          </cell>
          <cell r="B12970">
            <v>0</v>
          </cell>
        </row>
        <row r="12971">
          <cell r="A12971">
            <v>49401</v>
          </cell>
          <cell r="B12971">
            <v>0</v>
          </cell>
        </row>
        <row r="12972">
          <cell r="A12972">
            <v>49402</v>
          </cell>
          <cell r="B12972">
            <v>0</v>
          </cell>
        </row>
        <row r="12973">
          <cell r="A12973">
            <v>49403</v>
          </cell>
          <cell r="B12973">
            <v>0</v>
          </cell>
        </row>
        <row r="12974">
          <cell r="A12974">
            <v>49404</v>
          </cell>
          <cell r="B12974">
            <v>0</v>
          </cell>
        </row>
        <row r="12975">
          <cell r="A12975">
            <v>49405</v>
          </cell>
          <cell r="B12975">
            <v>0</v>
          </cell>
        </row>
        <row r="12976">
          <cell r="A12976">
            <v>49406</v>
          </cell>
          <cell r="B12976">
            <v>0</v>
          </cell>
        </row>
        <row r="12977">
          <cell r="A12977">
            <v>49407</v>
          </cell>
          <cell r="B12977">
            <v>0</v>
          </cell>
        </row>
        <row r="12978">
          <cell r="A12978">
            <v>49408</v>
          </cell>
          <cell r="B12978">
            <v>0</v>
          </cell>
        </row>
        <row r="12979">
          <cell r="A12979">
            <v>49409</v>
          </cell>
          <cell r="B12979">
            <v>0</v>
          </cell>
        </row>
        <row r="12980">
          <cell r="A12980">
            <v>49410</v>
          </cell>
          <cell r="B12980">
            <v>0</v>
          </cell>
        </row>
        <row r="12981">
          <cell r="A12981">
            <v>49411</v>
          </cell>
          <cell r="B12981">
            <v>0</v>
          </cell>
        </row>
        <row r="12982">
          <cell r="A12982">
            <v>49412</v>
          </cell>
          <cell r="B12982">
            <v>0</v>
          </cell>
        </row>
        <row r="12983">
          <cell r="A12983">
            <v>49413</v>
          </cell>
          <cell r="B12983">
            <v>0</v>
          </cell>
        </row>
        <row r="12984">
          <cell r="A12984">
            <v>49414</v>
          </cell>
          <cell r="B12984">
            <v>0</v>
          </cell>
        </row>
        <row r="12985">
          <cell r="A12985">
            <v>49415</v>
          </cell>
          <cell r="B12985">
            <v>0</v>
          </cell>
        </row>
        <row r="12986">
          <cell r="A12986">
            <v>49416</v>
          </cell>
          <cell r="B12986">
            <v>0</v>
          </cell>
        </row>
        <row r="12987">
          <cell r="A12987">
            <v>49417</v>
          </cell>
          <cell r="B12987">
            <v>0</v>
          </cell>
        </row>
        <row r="12988">
          <cell r="A12988">
            <v>49418</v>
          </cell>
          <cell r="B12988">
            <v>0</v>
          </cell>
        </row>
        <row r="12989">
          <cell r="A12989">
            <v>49419</v>
          </cell>
          <cell r="B12989">
            <v>0</v>
          </cell>
        </row>
        <row r="12990">
          <cell r="A12990">
            <v>49420</v>
          </cell>
          <cell r="B12990">
            <v>0</v>
          </cell>
        </row>
        <row r="12991">
          <cell r="A12991">
            <v>49421</v>
          </cell>
          <cell r="B12991">
            <v>0</v>
          </cell>
        </row>
        <row r="12992">
          <cell r="A12992">
            <v>49422</v>
          </cell>
          <cell r="B12992">
            <v>0</v>
          </cell>
        </row>
        <row r="12993">
          <cell r="A12993">
            <v>49423</v>
          </cell>
          <cell r="B12993">
            <v>0</v>
          </cell>
        </row>
        <row r="12994">
          <cell r="A12994">
            <v>49424</v>
          </cell>
          <cell r="B12994">
            <v>0</v>
          </cell>
        </row>
        <row r="12995">
          <cell r="A12995">
            <v>49425</v>
          </cell>
          <cell r="B12995">
            <v>0</v>
          </cell>
        </row>
        <row r="12996">
          <cell r="A12996">
            <v>49426</v>
          </cell>
          <cell r="B12996">
            <v>0</v>
          </cell>
        </row>
        <row r="12997">
          <cell r="A12997">
            <v>49427</v>
          </cell>
          <cell r="B12997">
            <v>0</v>
          </cell>
        </row>
        <row r="12998">
          <cell r="A12998">
            <v>49428</v>
          </cell>
          <cell r="B12998">
            <v>0</v>
          </cell>
        </row>
        <row r="12999">
          <cell r="A12999">
            <v>49429</v>
          </cell>
          <cell r="B12999">
            <v>0</v>
          </cell>
        </row>
        <row r="13000">
          <cell r="A13000">
            <v>49430</v>
          </cell>
          <cell r="B13000">
            <v>0</v>
          </cell>
        </row>
        <row r="13001">
          <cell r="A13001">
            <v>49431</v>
          </cell>
          <cell r="B13001">
            <v>0</v>
          </cell>
        </row>
        <row r="13002">
          <cell r="A13002">
            <v>49432</v>
          </cell>
          <cell r="B13002">
            <v>0</v>
          </cell>
        </row>
        <row r="13003">
          <cell r="A13003">
            <v>49433</v>
          </cell>
          <cell r="B13003">
            <v>0</v>
          </cell>
        </row>
        <row r="13004">
          <cell r="A13004">
            <v>49434</v>
          </cell>
          <cell r="B13004">
            <v>0</v>
          </cell>
        </row>
        <row r="13005">
          <cell r="A13005">
            <v>49435</v>
          </cell>
          <cell r="B13005">
            <v>0</v>
          </cell>
        </row>
        <row r="13006">
          <cell r="A13006">
            <v>49436</v>
          </cell>
          <cell r="B13006">
            <v>0</v>
          </cell>
        </row>
        <row r="13007">
          <cell r="A13007">
            <v>49437</v>
          </cell>
          <cell r="B13007">
            <v>0</v>
          </cell>
        </row>
        <row r="13008">
          <cell r="A13008">
            <v>49438</v>
          </cell>
          <cell r="B13008">
            <v>0</v>
          </cell>
        </row>
        <row r="13009">
          <cell r="A13009">
            <v>49439</v>
          </cell>
          <cell r="B13009">
            <v>0</v>
          </cell>
        </row>
        <row r="13010">
          <cell r="A13010">
            <v>49440</v>
          </cell>
          <cell r="B13010">
            <v>0</v>
          </cell>
        </row>
        <row r="13011">
          <cell r="A13011">
            <v>49441</v>
          </cell>
          <cell r="B13011">
            <v>0</v>
          </cell>
        </row>
        <row r="13012">
          <cell r="A13012">
            <v>49442</v>
          </cell>
          <cell r="B13012">
            <v>0</v>
          </cell>
        </row>
        <row r="13013">
          <cell r="A13013">
            <v>49443</v>
          </cell>
          <cell r="B13013">
            <v>0</v>
          </cell>
        </row>
        <row r="13014">
          <cell r="A13014">
            <v>49444</v>
          </cell>
          <cell r="B13014">
            <v>0</v>
          </cell>
        </row>
        <row r="13015">
          <cell r="A13015">
            <v>49445</v>
          </cell>
          <cell r="B13015">
            <v>0</v>
          </cell>
        </row>
        <row r="13016">
          <cell r="A13016">
            <v>49446</v>
          </cell>
          <cell r="B13016">
            <v>0</v>
          </cell>
        </row>
        <row r="13017">
          <cell r="A13017">
            <v>49447</v>
          </cell>
          <cell r="B13017">
            <v>0</v>
          </cell>
        </row>
        <row r="13018">
          <cell r="A13018">
            <v>49448</v>
          </cell>
          <cell r="B13018">
            <v>0</v>
          </cell>
        </row>
        <row r="13019">
          <cell r="A13019">
            <v>49449</v>
          </cell>
          <cell r="B13019">
            <v>0</v>
          </cell>
        </row>
        <row r="13020">
          <cell r="A13020">
            <v>49450</v>
          </cell>
          <cell r="B13020">
            <v>0</v>
          </cell>
        </row>
        <row r="13021">
          <cell r="A13021">
            <v>49451</v>
          </cell>
          <cell r="B13021">
            <v>0</v>
          </cell>
        </row>
        <row r="13022">
          <cell r="A13022">
            <v>49452</v>
          </cell>
          <cell r="B13022">
            <v>0</v>
          </cell>
        </row>
        <row r="13023">
          <cell r="A13023">
            <v>49453</v>
          </cell>
          <cell r="B13023">
            <v>0</v>
          </cell>
        </row>
        <row r="13024">
          <cell r="A13024">
            <v>49454</v>
          </cell>
          <cell r="B13024">
            <v>0</v>
          </cell>
        </row>
        <row r="13025">
          <cell r="A13025">
            <v>49455</v>
          </cell>
          <cell r="B13025">
            <v>0</v>
          </cell>
        </row>
        <row r="13026">
          <cell r="A13026">
            <v>49456</v>
          </cell>
          <cell r="B13026">
            <v>0</v>
          </cell>
        </row>
        <row r="13027">
          <cell r="A13027">
            <v>49457</v>
          </cell>
          <cell r="B13027">
            <v>0</v>
          </cell>
        </row>
        <row r="13028">
          <cell r="A13028">
            <v>49458</v>
          </cell>
          <cell r="B13028">
            <v>0</v>
          </cell>
        </row>
        <row r="13029">
          <cell r="A13029">
            <v>49459</v>
          </cell>
          <cell r="B13029">
            <v>0</v>
          </cell>
        </row>
        <row r="13030">
          <cell r="A13030">
            <v>49460</v>
          </cell>
          <cell r="B13030">
            <v>0</v>
          </cell>
        </row>
        <row r="13031">
          <cell r="A13031">
            <v>49461</v>
          </cell>
          <cell r="B13031">
            <v>0</v>
          </cell>
        </row>
        <row r="13032">
          <cell r="A13032">
            <v>49462</v>
          </cell>
          <cell r="B13032">
            <v>0</v>
          </cell>
        </row>
        <row r="13033">
          <cell r="A13033">
            <v>49463</v>
          </cell>
          <cell r="B13033">
            <v>0</v>
          </cell>
        </row>
        <row r="13034">
          <cell r="A13034">
            <v>49464</v>
          </cell>
          <cell r="B13034">
            <v>0</v>
          </cell>
        </row>
        <row r="13035">
          <cell r="A13035">
            <v>49465</v>
          </cell>
          <cell r="B13035">
            <v>0</v>
          </cell>
        </row>
        <row r="13036">
          <cell r="A13036">
            <v>49466</v>
          </cell>
          <cell r="B13036">
            <v>0</v>
          </cell>
        </row>
        <row r="13037">
          <cell r="A13037">
            <v>49467</v>
          </cell>
          <cell r="B13037">
            <v>0</v>
          </cell>
        </row>
        <row r="13038">
          <cell r="A13038">
            <v>49468</v>
          </cell>
          <cell r="B13038">
            <v>0</v>
          </cell>
        </row>
        <row r="13039">
          <cell r="A13039">
            <v>49469</v>
          </cell>
          <cell r="B13039">
            <v>0</v>
          </cell>
        </row>
        <row r="13040">
          <cell r="A13040">
            <v>49470</v>
          </cell>
          <cell r="B13040">
            <v>0</v>
          </cell>
        </row>
        <row r="13041">
          <cell r="A13041">
            <v>49471</v>
          </cell>
          <cell r="B13041">
            <v>0</v>
          </cell>
        </row>
        <row r="13042">
          <cell r="A13042">
            <v>49472</v>
          </cell>
          <cell r="B13042">
            <v>0</v>
          </cell>
        </row>
        <row r="13043">
          <cell r="A13043">
            <v>49473</v>
          </cell>
          <cell r="B13043">
            <v>0</v>
          </cell>
        </row>
        <row r="13044">
          <cell r="A13044">
            <v>49474</v>
          </cell>
          <cell r="B13044">
            <v>0</v>
          </cell>
        </row>
        <row r="13045">
          <cell r="A13045">
            <v>49475</v>
          </cell>
          <cell r="B13045">
            <v>0</v>
          </cell>
        </row>
        <row r="13046">
          <cell r="A13046">
            <v>49476</v>
          </cell>
          <cell r="B13046">
            <v>0</v>
          </cell>
        </row>
        <row r="13047">
          <cell r="A13047">
            <v>49477</v>
          </cell>
          <cell r="B13047">
            <v>0</v>
          </cell>
        </row>
        <row r="13048">
          <cell r="A13048">
            <v>49478</v>
          </cell>
          <cell r="B13048">
            <v>0</v>
          </cell>
        </row>
        <row r="13049">
          <cell r="A13049">
            <v>49479</v>
          </cell>
          <cell r="B13049">
            <v>0</v>
          </cell>
        </row>
        <row r="13050">
          <cell r="A13050">
            <v>49480</v>
          </cell>
          <cell r="B13050">
            <v>0</v>
          </cell>
        </row>
        <row r="13051">
          <cell r="A13051">
            <v>49481</v>
          </cell>
          <cell r="B13051">
            <v>0</v>
          </cell>
        </row>
        <row r="13052">
          <cell r="A13052">
            <v>49482</v>
          </cell>
          <cell r="B13052">
            <v>0</v>
          </cell>
        </row>
        <row r="13053">
          <cell r="A13053">
            <v>49483</v>
          </cell>
          <cell r="B13053">
            <v>0</v>
          </cell>
        </row>
        <row r="13054">
          <cell r="A13054">
            <v>49484</v>
          </cell>
          <cell r="B13054">
            <v>0</v>
          </cell>
        </row>
        <row r="13055">
          <cell r="A13055">
            <v>49485</v>
          </cell>
          <cell r="B13055">
            <v>0</v>
          </cell>
        </row>
        <row r="13056">
          <cell r="A13056">
            <v>49486</v>
          </cell>
          <cell r="B13056">
            <v>0</v>
          </cell>
        </row>
        <row r="13057">
          <cell r="A13057">
            <v>49487</v>
          </cell>
          <cell r="B13057">
            <v>0</v>
          </cell>
        </row>
        <row r="13058">
          <cell r="A13058">
            <v>49488</v>
          </cell>
          <cell r="B13058">
            <v>0</v>
          </cell>
        </row>
        <row r="13059">
          <cell r="A13059">
            <v>49489</v>
          </cell>
          <cell r="B13059">
            <v>0</v>
          </cell>
        </row>
        <row r="13060">
          <cell r="A13060">
            <v>49490</v>
          </cell>
          <cell r="B13060">
            <v>0</v>
          </cell>
        </row>
        <row r="13061">
          <cell r="A13061">
            <v>49491</v>
          </cell>
          <cell r="B13061">
            <v>0</v>
          </cell>
        </row>
        <row r="13062">
          <cell r="A13062">
            <v>49492</v>
          </cell>
          <cell r="B13062">
            <v>0</v>
          </cell>
        </row>
        <row r="13063">
          <cell r="A13063">
            <v>49493</v>
          </cell>
          <cell r="B13063">
            <v>0</v>
          </cell>
        </row>
        <row r="13064">
          <cell r="A13064">
            <v>49494</v>
          </cell>
          <cell r="B13064">
            <v>0</v>
          </cell>
        </row>
        <row r="13065">
          <cell r="A13065">
            <v>49495</v>
          </cell>
          <cell r="B13065">
            <v>0</v>
          </cell>
        </row>
        <row r="13066">
          <cell r="A13066">
            <v>49496</v>
          </cell>
          <cell r="B13066">
            <v>0</v>
          </cell>
        </row>
        <row r="13067">
          <cell r="A13067">
            <v>49497</v>
          </cell>
          <cell r="B13067">
            <v>0</v>
          </cell>
        </row>
        <row r="13068">
          <cell r="A13068">
            <v>49498</v>
          </cell>
          <cell r="B13068">
            <v>0</v>
          </cell>
        </row>
        <row r="13069">
          <cell r="A13069">
            <v>49499</v>
          </cell>
          <cell r="B13069">
            <v>0</v>
          </cell>
        </row>
        <row r="13070">
          <cell r="A13070">
            <v>49500</v>
          </cell>
          <cell r="B13070">
            <v>0</v>
          </cell>
        </row>
        <row r="13071">
          <cell r="A13071">
            <v>49501</v>
          </cell>
          <cell r="B13071">
            <v>0</v>
          </cell>
        </row>
        <row r="13072">
          <cell r="A13072">
            <v>49502</v>
          </cell>
          <cell r="B13072">
            <v>0</v>
          </cell>
        </row>
        <row r="13073">
          <cell r="A13073">
            <v>49503</v>
          </cell>
          <cell r="B13073">
            <v>0</v>
          </cell>
        </row>
        <row r="13074">
          <cell r="A13074">
            <v>49504</v>
          </cell>
          <cell r="B13074">
            <v>0</v>
          </cell>
        </row>
        <row r="13075">
          <cell r="A13075">
            <v>49505</v>
          </cell>
          <cell r="B13075">
            <v>0</v>
          </cell>
        </row>
        <row r="13076">
          <cell r="A13076">
            <v>49506</v>
          </cell>
          <cell r="B13076">
            <v>0</v>
          </cell>
        </row>
        <row r="13077">
          <cell r="A13077">
            <v>49507</v>
          </cell>
          <cell r="B13077">
            <v>0</v>
          </cell>
        </row>
        <row r="13078">
          <cell r="A13078">
            <v>49508</v>
          </cell>
          <cell r="B13078">
            <v>0</v>
          </cell>
        </row>
        <row r="13079">
          <cell r="A13079">
            <v>49509</v>
          </cell>
          <cell r="B13079">
            <v>0</v>
          </cell>
        </row>
        <row r="13080">
          <cell r="A13080">
            <v>49510</v>
          </cell>
          <cell r="B13080">
            <v>0</v>
          </cell>
        </row>
        <row r="13081">
          <cell r="A13081">
            <v>49511</v>
          </cell>
          <cell r="B13081">
            <v>0</v>
          </cell>
        </row>
        <row r="13082">
          <cell r="A13082">
            <v>49512</v>
          </cell>
          <cell r="B13082">
            <v>0</v>
          </cell>
        </row>
        <row r="13083">
          <cell r="A13083">
            <v>49513</v>
          </cell>
          <cell r="B13083">
            <v>0</v>
          </cell>
        </row>
        <row r="13084">
          <cell r="A13084">
            <v>49514</v>
          </cell>
          <cell r="B13084">
            <v>0</v>
          </cell>
        </row>
        <row r="13085">
          <cell r="A13085">
            <v>49515</v>
          </cell>
          <cell r="B13085">
            <v>0</v>
          </cell>
        </row>
        <row r="13086">
          <cell r="A13086">
            <v>49516</v>
          </cell>
          <cell r="B13086">
            <v>0</v>
          </cell>
        </row>
        <row r="13087">
          <cell r="A13087">
            <v>49517</v>
          </cell>
          <cell r="B13087">
            <v>0</v>
          </cell>
        </row>
        <row r="13088">
          <cell r="A13088">
            <v>49518</v>
          </cell>
          <cell r="B13088">
            <v>0</v>
          </cell>
        </row>
        <row r="13089">
          <cell r="A13089">
            <v>49519</v>
          </cell>
          <cell r="B13089">
            <v>0</v>
          </cell>
        </row>
        <row r="13090">
          <cell r="A13090">
            <v>49520</v>
          </cell>
          <cell r="B13090">
            <v>0</v>
          </cell>
        </row>
        <row r="13091">
          <cell r="A13091">
            <v>49521</v>
          </cell>
          <cell r="B13091">
            <v>0</v>
          </cell>
        </row>
        <row r="13092">
          <cell r="A13092">
            <v>49522</v>
          </cell>
          <cell r="B13092">
            <v>0</v>
          </cell>
        </row>
        <row r="13093">
          <cell r="A13093">
            <v>49523</v>
          </cell>
          <cell r="B13093">
            <v>0</v>
          </cell>
        </row>
        <row r="13094">
          <cell r="A13094">
            <v>49524</v>
          </cell>
          <cell r="B13094">
            <v>0</v>
          </cell>
        </row>
        <row r="13095">
          <cell r="A13095">
            <v>49525</v>
          </cell>
          <cell r="B13095">
            <v>0</v>
          </cell>
        </row>
        <row r="13096">
          <cell r="A13096">
            <v>49526</v>
          </cell>
          <cell r="B13096">
            <v>0</v>
          </cell>
        </row>
        <row r="13097">
          <cell r="A13097">
            <v>49527</v>
          </cell>
          <cell r="B13097">
            <v>0</v>
          </cell>
        </row>
        <row r="13098">
          <cell r="A13098">
            <v>49528</v>
          </cell>
          <cell r="B13098">
            <v>0</v>
          </cell>
        </row>
        <row r="13099">
          <cell r="A13099">
            <v>49529</v>
          </cell>
          <cell r="B13099">
            <v>0</v>
          </cell>
        </row>
        <row r="13100">
          <cell r="A13100">
            <v>49530</v>
          </cell>
          <cell r="B13100">
            <v>0</v>
          </cell>
        </row>
        <row r="13101">
          <cell r="A13101">
            <v>49531</v>
          </cell>
          <cell r="B13101">
            <v>0</v>
          </cell>
        </row>
        <row r="13102">
          <cell r="A13102">
            <v>49532</v>
          </cell>
          <cell r="B13102">
            <v>0</v>
          </cell>
        </row>
        <row r="13103">
          <cell r="A13103">
            <v>49533</v>
          </cell>
          <cell r="B13103">
            <v>0</v>
          </cell>
        </row>
        <row r="13104">
          <cell r="A13104">
            <v>49534</v>
          </cell>
          <cell r="B13104">
            <v>0</v>
          </cell>
        </row>
        <row r="13105">
          <cell r="A13105">
            <v>49535</v>
          </cell>
          <cell r="B13105">
            <v>0</v>
          </cell>
        </row>
        <row r="13106">
          <cell r="A13106">
            <v>49536</v>
          </cell>
          <cell r="B13106">
            <v>0</v>
          </cell>
        </row>
        <row r="13107">
          <cell r="A13107">
            <v>49537</v>
          </cell>
          <cell r="B13107">
            <v>0</v>
          </cell>
        </row>
        <row r="13108">
          <cell r="A13108">
            <v>49538</v>
          </cell>
          <cell r="B13108">
            <v>0</v>
          </cell>
        </row>
        <row r="13109">
          <cell r="A13109">
            <v>49539</v>
          </cell>
          <cell r="B13109">
            <v>0</v>
          </cell>
        </row>
        <row r="13110">
          <cell r="A13110">
            <v>49540</v>
          </cell>
          <cell r="B13110">
            <v>0</v>
          </cell>
        </row>
        <row r="13111">
          <cell r="A13111">
            <v>49541</v>
          </cell>
          <cell r="B13111">
            <v>0</v>
          </cell>
        </row>
        <row r="13112">
          <cell r="A13112">
            <v>49542</v>
          </cell>
          <cell r="B13112">
            <v>0</v>
          </cell>
        </row>
        <row r="13113">
          <cell r="A13113">
            <v>49543</v>
          </cell>
          <cell r="B13113">
            <v>0</v>
          </cell>
        </row>
        <row r="13114">
          <cell r="A13114">
            <v>49544</v>
          </cell>
          <cell r="B13114">
            <v>0</v>
          </cell>
        </row>
        <row r="13115">
          <cell r="A13115">
            <v>49545</v>
          </cell>
          <cell r="B13115">
            <v>0</v>
          </cell>
        </row>
        <row r="13116">
          <cell r="A13116">
            <v>49546</v>
          </cell>
          <cell r="B13116">
            <v>0</v>
          </cell>
        </row>
        <row r="13117">
          <cell r="A13117">
            <v>49547</v>
          </cell>
          <cell r="B13117">
            <v>0</v>
          </cell>
        </row>
        <row r="13118">
          <cell r="A13118">
            <v>49548</v>
          </cell>
          <cell r="B13118">
            <v>0</v>
          </cell>
        </row>
        <row r="13119">
          <cell r="A13119">
            <v>49549</v>
          </cell>
          <cell r="B13119">
            <v>0</v>
          </cell>
        </row>
        <row r="13120">
          <cell r="A13120">
            <v>49550</v>
          </cell>
          <cell r="B13120">
            <v>0</v>
          </cell>
        </row>
        <row r="13121">
          <cell r="A13121">
            <v>49551</v>
          </cell>
          <cell r="B13121">
            <v>0</v>
          </cell>
        </row>
        <row r="13122">
          <cell r="A13122">
            <v>49552</v>
          </cell>
          <cell r="B13122">
            <v>0</v>
          </cell>
        </row>
        <row r="13123">
          <cell r="A13123">
            <v>49553</v>
          </cell>
          <cell r="B13123">
            <v>0</v>
          </cell>
        </row>
        <row r="13124">
          <cell r="A13124">
            <v>49554</v>
          </cell>
          <cell r="B13124">
            <v>0</v>
          </cell>
        </row>
        <row r="13125">
          <cell r="A13125">
            <v>49555</v>
          </cell>
          <cell r="B13125">
            <v>0</v>
          </cell>
        </row>
        <row r="13126">
          <cell r="A13126">
            <v>49556</v>
          </cell>
          <cell r="B13126">
            <v>0</v>
          </cell>
        </row>
        <row r="13127">
          <cell r="A13127">
            <v>49557</v>
          </cell>
          <cell r="B13127">
            <v>0</v>
          </cell>
        </row>
        <row r="13128">
          <cell r="A13128">
            <v>49558</v>
          </cell>
          <cell r="B13128">
            <v>0</v>
          </cell>
        </row>
        <row r="13129">
          <cell r="A13129">
            <v>49559</v>
          </cell>
          <cell r="B13129">
            <v>0</v>
          </cell>
        </row>
        <row r="13130">
          <cell r="A13130">
            <v>49560</v>
          </cell>
          <cell r="B13130">
            <v>0</v>
          </cell>
        </row>
        <row r="13131">
          <cell r="A13131">
            <v>49561</v>
          </cell>
          <cell r="B13131">
            <v>0</v>
          </cell>
        </row>
        <row r="13132">
          <cell r="A13132">
            <v>49562</v>
          </cell>
          <cell r="B13132">
            <v>0</v>
          </cell>
        </row>
        <row r="13133">
          <cell r="A13133">
            <v>49563</v>
          </cell>
          <cell r="B13133">
            <v>0</v>
          </cell>
        </row>
        <row r="13134">
          <cell r="A13134">
            <v>49564</v>
          </cell>
          <cell r="B13134">
            <v>0</v>
          </cell>
        </row>
        <row r="13135">
          <cell r="A13135">
            <v>49565</v>
          </cell>
          <cell r="B13135">
            <v>0</v>
          </cell>
        </row>
        <row r="13136">
          <cell r="A13136">
            <v>49566</v>
          </cell>
          <cell r="B13136">
            <v>0</v>
          </cell>
        </row>
        <row r="13137">
          <cell r="A13137">
            <v>49567</v>
          </cell>
          <cell r="B13137">
            <v>0</v>
          </cell>
        </row>
        <row r="13138">
          <cell r="A13138">
            <v>49568</v>
          </cell>
          <cell r="B13138">
            <v>0</v>
          </cell>
        </row>
        <row r="13139">
          <cell r="A13139">
            <v>49569</v>
          </cell>
          <cell r="B13139">
            <v>0</v>
          </cell>
        </row>
        <row r="13140">
          <cell r="A13140">
            <v>49570</v>
          </cell>
          <cell r="B13140">
            <v>0</v>
          </cell>
        </row>
        <row r="13141">
          <cell r="A13141">
            <v>49571</v>
          </cell>
          <cell r="B13141">
            <v>0</v>
          </cell>
        </row>
        <row r="13142">
          <cell r="A13142">
            <v>49572</v>
          </cell>
          <cell r="B13142">
            <v>0</v>
          </cell>
        </row>
        <row r="13143">
          <cell r="A13143">
            <v>49573</v>
          </cell>
          <cell r="B13143">
            <v>0</v>
          </cell>
        </row>
        <row r="13144">
          <cell r="A13144">
            <v>49574</v>
          </cell>
          <cell r="B13144">
            <v>0</v>
          </cell>
        </row>
        <row r="13145">
          <cell r="A13145">
            <v>49575</v>
          </cell>
          <cell r="B13145">
            <v>0</v>
          </cell>
        </row>
        <row r="13146">
          <cell r="A13146">
            <v>49576</v>
          </cell>
          <cell r="B13146">
            <v>0</v>
          </cell>
        </row>
        <row r="13147">
          <cell r="A13147">
            <v>49577</v>
          </cell>
          <cell r="B13147">
            <v>0</v>
          </cell>
        </row>
        <row r="13148">
          <cell r="A13148">
            <v>49578</v>
          </cell>
          <cell r="B13148">
            <v>0</v>
          </cell>
        </row>
        <row r="13149">
          <cell r="A13149">
            <v>49579</v>
          </cell>
          <cell r="B13149">
            <v>0</v>
          </cell>
        </row>
        <row r="13150">
          <cell r="A13150">
            <v>49580</v>
          </cell>
          <cell r="B13150">
            <v>0</v>
          </cell>
        </row>
        <row r="13151">
          <cell r="A13151">
            <v>49581</v>
          </cell>
          <cell r="B13151">
            <v>0</v>
          </cell>
        </row>
        <row r="13152">
          <cell r="A13152">
            <v>49582</v>
          </cell>
          <cell r="B13152">
            <v>0</v>
          </cell>
        </row>
        <row r="13153">
          <cell r="A13153">
            <v>49583</v>
          </cell>
          <cell r="B13153">
            <v>0</v>
          </cell>
        </row>
        <row r="13154">
          <cell r="A13154">
            <v>49584</v>
          </cell>
          <cell r="B13154">
            <v>0</v>
          </cell>
        </row>
        <row r="13155">
          <cell r="A13155">
            <v>49585</v>
          </cell>
          <cell r="B13155">
            <v>0</v>
          </cell>
        </row>
        <row r="13156">
          <cell r="A13156">
            <v>49586</v>
          </cell>
          <cell r="B13156">
            <v>0</v>
          </cell>
        </row>
        <row r="13157">
          <cell r="A13157">
            <v>49587</v>
          </cell>
          <cell r="B13157">
            <v>0</v>
          </cell>
        </row>
        <row r="13158">
          <cell r="A13158">
            <v>49588</v>
          </cell>
          <cell r="B13158">
            <v>0</v>
          </cell>
        </row>
        <row r="13159">
          <cell r="A13159">
            <v>49589</v>
          </cell>
          <cell r="B13159">
            <v>0</v>
          </cell>
        </row>
        <row r="13160">
          <cell r="A13160">
            <v>49590</v>
          </cell>
          <cell r="B13160">
            <v>0</v>
          </cell>
        </row>
        <row r="13161">
          <cell r="A13161">
            <v>49591</v>
          </cell>
          <cell r="B13161">
            <v>0</v>
          </cell>
        </row>
        <row r="13162">
          <cell r="A13162">
            <v>49592</v>
          </cell>
          <cell r="B13162">
            <v>0</v>
          </cell>
        </row>
        <row r="13163">
          <cell r="A13163">
            <v>49593</v>
          </cell>
          <cell r="B13163">
            <v>0</v>
          </cell>
        </row>
        <row r="13164">
          <cell r="A13164">
            <v>49594</v>
          </cell>
          <cell r="B13164">
            <v>0</v>
          </cell>
        </row>
        <row r="13165">
          <cell r="A13165">
            <v>49595</v>
          </cell>
          <cell r="B13165">
            <v>0</v>
          </cell>
        </row>
        <row r="13166">
          <cell r="A13166">
            <v>49596</v>
          </cell>
          <cell r="B13166">
            <v>0</v>
          </cell>
        </row>
        <row r="13167">
          <cell r="A13167">
            <v>49597</v>
          </cell>
          <cell r="B13167">
            <v>0</v>
          </cell>
        </row>
        <row r="13168">
          <cell r="A13168">
            <v>49598</v>
          </cell>
          <cell r="B13168">
            <v>0</v>
          </cell>
        </row>
        <row r="13169">
          <cell r="A13169">
            <v>49599</v>
          </cell>
          <cell r="B13169">
            <v>0</v>
          </cell>
        </row>
        <row r="13170">
          <cell r="A13170">
            <v>49600</v>
          </cell>
          <cell r="B13170">
            <v>0</v>
          </cell>
        </row>
        <row r="13171">
          <cell r="A13171">
            <v>49601</v>
          </cell>
          <cell r="B13171">
            <v>0</v>
          </cell>
        </row>
        <row r="13172">
          <cell r="A13172">
            <v>49602</v>
          </cell>
          <cell r="B13172">
            <v>0</v>
          </cell>
        </row>
        <row r="13173">
          <cell r="A13173">
            <v>49603</v>
          </cell>
          <cell r="B13173">
            <v>0</v>
          </cell>
        </row>
        <row r="13174">
          <cell r="A13174">
            <v>49604</v>
          </cell>
          <cell r="B13174">
            <v>0</v>
          </cell>
        </row>
        <row r="13175">
          <cell r="A13175">
            <v>49605</v>
          </cell>
          <cell r="B13175">
            <v>0</v>
          </cell>
        </row>
        <row r="13176">
          <cell r="A13176">
            <v>49606</v>
          </cell>
          <cell r="B13176">
            <v>0</v>
          </cell>
        </row>
        <row r="13177">
          <cell r="A13177">
            <v>49607</v>
          </cell>
          <cell r="B13177">
            <v>0</v>
          </cell>
        </row>
        <row r="13178">
          <cell r="A13178">
            <v>49608</v>
          </cell>
          <cell r="B13178">
            <v>0</v>
          </cell>
        </row>
        <row r="13179">
          <cell r="A13179">
            <v>49609</v>
          </cell>
          <cell r="B13179">
            <v>0</v>
          </cell>
        </row>
        <row r="13180">
          <cell r="A13180">
            <v>49610</v>
          </cell>
          <cell r="B13180">
            <v>0</v>
          </cell>
        </row>
        <row r="13181">
          <cell r="A13181">
            <v>49611</v>
          </cell>
          <cell r="B13181">
            <v>0</v>
          </cell>
        </row>
        <row r="13182">
          <cell r="A13182">
            <v>49612</v>
          </cell>
          <cell r="B13182">
            <v>0</v>
          </cell>
        </row>
        <row r="13183">
          <cell r="A13183">
            <v>49613</v>
          </cell>
          <cell r="B13183">
            <v>0</v>
          </cell>
        </row>
        <row r="13184">
          <cell r="A13184">
            <v>49614</v>
          </cell>
          <cell r="B13184">
            <v>0</v>
          </cell>
        </row>
        <row r="13185">
          <cell r="A13185">
            <v>49615</v>
          </cell>
          <cell r="B13185">
            <v>0</v>
          </cell>
        </row>
        <row r="13186">
          <cell r="A13186">
            <v>49616</v>
          </cell>
          <cell r="B13186">
            <v>0</v>
          </cell>
        </row>
        <row r="13187">
          <cell r="A13187">
            <v>49617</v>
          </cell>
          <cell r="B13187">
            <v>0</v>
          </cell>
        </row>
        <row r="13188">
          <cell r="A13188">
            <v>49618</v>
          </cell>
          <cell r="B13188">
            <v>0</v>
          </cell>
        </row>
        <row r="13189">
          <cell r="A13189">
            <v>49619</v>
          </cell>
          <cell r="B13189">
            <v>0</v>
          </cell>
        </row>
        <row r="13190">
          <cell r="A13190">
            <v>49620</v>
          </cell>
          <cell r="B13190">
            <v>0</v>
          </cell>
        </row>
        <row r="13191">
          <cell r="A13191">
            <v>49621</v>
          </cell>
          <cell r="B13191">
            <v>0</v>
          </cell>
        </row>
        <row r="13192">
          <cell r="A13192">
            <v>49622</v>
          </cell>
          <cell r="B13192">
            <v>0</v>
          </cell>
        </row>
        <row r="13193">
          <cell r="A13193">
            <v>49623</v>
          </cell>
          <cell r="B13193">
            <v>0</v>
          </cell>
        </row>
        <row r="13194">
          <cell r="A13194">
            <v>49624</v>
          </cell>
          <cell r="B13194">
            <v>0</v>
          </cell>
        </row>
        <row r="13195">
          <cell r="A13195">
            <v>49625</v>
          </cell>
          <cell r="B13195">
            <v>0</v>
          </cell>
        </row>
        <row r="13196">
          <cell r="A13196">
            <v>49626</v>
          </cell>
          <cell r="B13196">
            <v>0</v>
          </cell>
        </row>
        <row r="13197">
          <cell r="A13197">
            <v>49627</v>
          </cell>
          <cell r="B13197">
            <v>0</v>
          </cell>
        </row>
        <row r="13198">
          <cell r="A13198">
            <v>49628</v>
          </cell>
          <cell r="B13198">
            <v>0</v>
          </cell>
        </row>
        <row r="13199">
          <cell r="A13199">
            <v>49629</v>
          </cell>
          <cell r="B13199">
            <v>0</v>
          </cell>
        </row>
        <row r="13200">
          <cell r="A13200">
            <v>49630</v>
          </cell>
          <cell r="B13200">
            <v>0</v>
          </cell>
        </row>
        <row r="13201">
          <cell r="A13201">
            <v>49631</v>
          </cell>
          <cell r="B13201">
            <v>0</v>
          </cell>
        </row>
        <row r="13202">
          <cell r="A13202">
            <v>49632</v>
          </cell>
          <cell r="B13202">
            <v>0</v>
          </cell>
        </row>
        <row r="13203">
          <cell r="A13203">
            <v>49633</v>
          </cell>
          <cell r="B13203">
            <v>0</v>
          </cell>
        </row>
        <row r="13204">
          <cell r="A13204">
            <v>49634</v>
          </cell>
          <cell r="B13204">
            <v>0</v>
          </cell>
        </row>
        <row r="13205">
          <cell r="A13205">
            <v>49635</v>
          </cell>
          <cell r="B13205">
            <v>0</v>
          </cell>
        </row>
        <row r="13206">
          <cell r="A13206">
            <v>49636</v>
          </cell>
          <cell r="B13206">
            <v>0</v>
          </cell>
        </row>
        <row r="13207">
          <cell r="A13207">
            <v>49637</v>
          </cell>
          <cell r="B13207">
            <v>0</v>
          </cell>
        </row>
        <row r="13208">
          <cell r="A13208">
            <v>49638</v>
          </cell>
          <cell r="B13208">
            <v>0</v>
          </cell>
        </row>
        <row r="13209">
          <cell r="A13209">
            <v>49639</v>
          </cell>
          <cell r="B13209">
            <v>0</v>
          </cell>
        </row>
        <row r="13210">
          <cell r="A13210">
            <v>49640</v>
          </cell>
          <cell r="B13210">
            <v>0</v>
          </cell>
        </row>
        <row r="13211">
          <cell r="A13211">
            <v>49641</v>
          </cell>
          <cell r="B13211">
            <v>0</v>
          </cell>
        </row>
        <row r="13212">
          <cell r="A13212">
            <v>49642</v>
          </cell>
          <cell r="B13212">
            <v>0</v>
          </cell>
        </row>
        <row r="13213">
          <cell r="A13213">
            <v>49643</v>
          </cell>
          <cell r="B13213">
            <v>0</v>
          </cell>
        </row>
        <row r="13214">
          <cell r="A13214">
            <v>49644</v>
          </cell>
          <cell r="B13214">
            <v>0</v>
          </cell>
        </row>
        <row r="13215">
          <cell r="A13215">
            <v>49645</v>
          </cell>
          <cell r="B13215">
            <v>0</v>
          </cell>
        </row>
        <row r="13216">
          <cell r="A13216">
            <v>49646</v>
          </cell>
          <cell r="B13216">
            <v>0</v>
          </cell>
        </row>
        <row r="13217">
          <cell r="A13217">
            <v>49647</v>
          </cell>
          <cell r="B13217">
            <v>0</v>
          </cell>
        </row>
        <row r="13218">
          <cell r="A13218">
            <v>49648</v>
          </cell>
          <cell r="B13218">
            <v>0</v>
          </cell>
        </row>
        <row r="13219">
          <cell r="A13219">
            <v>49649</v>
          </cell>
          <cell r="B13219">
            <v>0</v>
          </cell>
        </row>
        <row r="13220">
          <cell r="A13220">
            <v>49650</v>
          </cell>
          <cell r="B13220">
            <v>0</v>
          </cell>
        </row>
        <row r="13221">
          <cell r="A13221">
            <v>49651</v>
          </cell>
          <cell r="B13221">
            <v>0</v>
          </cell>
        </row>
        <row r="13222">
          <cell r="A13222">
            <v>49652</v>
          </cell>
          <cell r="B13222">
            <v>0</v>
          </cell>
        </row>
        <row r="13223">
          <cell r="A13223">
            <v>49653</v>
          </cell>
          <cell r="B13223">
            <v>0</v>
          </cell>
        </row>
        <row r="13224">
          <cell r="A13224">
            <v>49654</v>
          </cell>
          <cell r="B13224">
            <v>0</v>
          </cell>
        </row>
        <row r="13225">
          <cell r="A13225">
            <v>49655</v>
          </cell>
          <cell r="B13225">
            <v>0</v>
          </cell>
        </row>
        <row r="13226">
          <cell r="A13226">
            <v>49656</v>
          </cell>
          <cell r="B13226">
            <v>0</v>
          </cell>
        </row>
        <row r="13227">
          <cell r="A13227">
            <v>49657</v>
          </cell>
          <cell r="B13227">
            <v>0</v>
          </cell>
        </row>
        <row r="13228">
          <cell r="A13228">
            <v>49658</v>
          </cell>
          <cell r="B13228">
            <v>0</v>
          </cell>
        </row>
        <row r="13229">
          <cell r="A13229">
            <v>49659</v>
          </cell>
          <cell r="B13229">
            <v>0</v>
          </cell>
        </row>
        <row r="13230">
          <cell r="A13230">
            <v>49660</v>
          </cell>
          <cell r="B13230">
            <v>0</v>
          </cell>
        </row>
        <row r="13231">
          <cell r="A13231">
            <v>49661</v>
          </cell>
          <cell r="B13231">
            <v>0</v>
          </cell>
        </row>
        <row r="13232">
          <cell r="A13232">
            <v>49662</v>
          </cell>
          <cell r="B13232">
            <v>0</v>
          </cell>
        </row>
        <row r="13233">
          <cell r="A13233">
            <v>49663</v>
          </cell>
          <cell r="B13233">
            <v>0</v>
          </cell>
        </row>
        <row r="13234">
          <cell r="A13234">
            <v>49664</v>
          </cell>
          <cell r="B13234">
            <v>0</v>
          </cell>
        </row>
        <row r="13235">
          <cell r="A13235">
            <v>49665</v>
          </cell>
          <cell r="B13235">
            <v>0</v>
          </cell>
        </row>
        <row r="13236">
          <cell r="A13236">
            <v>49666</v>
          </cell>
          <cell r="B13236">
            <v>0</v>
          </cell>
        </row>
        <row r="13237">
          <cell r="A13237">
            <v>49667</v>
          </cell>
          <cell r="B13237">
            <v>0</v>
          </cell>
        </row>
        <row r="13238">
          <cell r="A13238">
            <v>49668</v>
          </cell>
          <cell r="B13238">
            <v>0</v>
          </cell>
        </row>
        <row r="13239">
          <cell r="A13239">
            <v>49669</v>
          </cell>
          <cell r="B13239">
            <v>0</v>
          </cell>
        </row>
        <row r="13240">
          <cell r="A13240">
            <v>49670</v>
          </cell>
          <cell r="B13240">
            <v>0</v>
          </cell>
        </row>
        <row r="13241">
          <cell r="A13241">
            <v>49671</v>
          </cell>
          <cell r="B13241">
            <v>0</v>
          </cell>
        </row>
        <row r="13242">
          <cell r="A13242">
            <v>49672</v>
          </cell>
          <cell r="B13242">
            <v>0</v>
          </cell>
        </row>
        <row r="13243">
          <cell r="A13243">
            <v>49673</v>
          </cell>
          <cell r="B13243">
            <v>0</v>
          </cell>
        </row>
        <row r="13244">
          <cell r="A13244">
            <v>49674</v>
          </cell>
          <cell r="B13244">
            <v>0</v>
          </cell>
        </row>
        <row r="13245">
          <cell r="A13245">
            <v>49675</v>
          </cell>
          <cell r="B13245">
            <v>0</v>
          </cell>
        </row>
        <row r="13246">
          <cell r="A13246">
            <v>49676</v>
          </cell>
          <cell r="B13246">
            <v>0</v>
          </cell>
        </row>
        <row r="13247">
          <cell r="A13247">
            <v>49677</v>
          </cell>
          <cell r="B13247">
            <v>0</v>
          </cell>
        </row>
        <row r="13248">
          <cell r="A13248">
            <v>49678</v>
          </cell>
          <cell r="B13248">
            <v>0</v>
          </cell>
        </row>
        <row r="13249">
          <cell r="A13249">
            <v>49679</v>
          </cell>
          <cell r="B13249">
            <v>0</v>
          </cell>
        </row>
        <row r="13250">
          <cell r="A13250">
            <v>49680</v>
          </cell>
          <cell r="B13250">
            <v>0</v>
          </cell>
        </row>
        <row r="13251">
          <cell r="A13251">
            <v>49681</v>
          </cell>
          <cell r="B13251">
            <v>0</v>
          </cell>
        </row>
        <row r="13252">
          <cell r="A13252">
            <v>49682</v>
          </cell>
          <cell r="B13252">
            <v>0</v>
          </cell>
        </row>
        <row r="13253">
          <cell r="A13253">
            <v>49683</v>
          </cell>
          <cell r="B13253">
            <v>0</v>
          </cell>
        </row>
        <row r="13254">
          <cell r="A13254">
            <v>49684</v>
          </cell>
          <cell r="B13254">
            <v>0</v>
          </cell>
        </row>
        <row r="13255">
          <cell r="A13255">
            <v>49685</v>
          </cell>
          <cell r="B13255">
            <v>0</v>
          </cell>
        </row>
        <row r="13256">
          <cell r="A13256">
            <v>49686</v>
          </cell>
          <cell r="B13256">
            <v>0</v>
          </cell>
        </row>
        <row r="13257">
          <cell r="A13257">
            <v>49687</v>
          </cell>
          <cell r="B13257">
            <v>0</v>
          </cell>
        </row>
        <row r="13258">
          <cell r="A13258">
            <v>49688</v>
          </cell>
          <cell r="B13258">
            <v>0</v>
          </cell>
        </row>
        <row r="13259">
          <cell r="A13259">
            <v>49689</v>
          </cell>
          <cell r="B13259">
            <v>0</v>
          </cell>
        </row>
        <row r="13260">
          <cell r="A13260">
            <v>49690</v>
          </cell>
          <cell r="B13260">
            <v>0</v>
          </cell>
        </row>
        <row r="13261">
          <cell r="A13261">
            <v>49691</v>
          </cell>
          <cell r="B13261">
            <v>0</v>
          </cell>
        </row>
        <row r="13262">
          <cell r="A13262">
            <v>49692</v>
          </cell>
          <cell r="B13262">
            <v>0</v>
          </cell>
        </row>
        <row r="13263">
          <cell r="A13263">
            <v>49693</v>
          </cell>
          <cell r="B13263">
            <v>0</v>
          </cell>
        </row>
        <row r="13264">
          <cell r="A13264">
            <v>49694</v>
          </cell>
          <cell r="B13264">
            <v>0</v>
          </cell>
        </row>
        <row r="13265">
          <cell r="A13265">
            <v>49695</v>
          </cell>
          <cell r="B13265">
            <v>0</v>
          </cell>
        </row>
        <row r="13266">
          <cell r="A13266">
            <v>49696</v>
          </cell>
          <cell r="B13266">
            <v>0</v>
          </cell>
        </row>
        <row r="13267">
          <cell r="A13267">
            <v>49697</v>
          </cell>
          <cell r="B13267">
            <v>0</v>
          </cell>
        </row>
        <row r="13268">
          <cell r="A13268">
            <v>49698</v>
          </cell>
          <cell r="B13268">
            <v>0</v>
          </cell>
        </row>
        <row r="13269">
          <cell r="A13269">
            <v>49699</v>
          </cell>
          <cell r="B13269">
            <v>0</v>
          </cell>
        </row>
        <row r="13270">
          <cell r="A13270">
            <v>49700</v>
          </cell>
          <cell r="B13270">
            <v>0</v>
          </cell>
        </row>
        <row r="13271">
          <cell r="A13271">
            <v>49701</v>
          </cell>
          <cell r="B13271">
            <v>0</v>
          </cell>
        </row>
        <row r="13272">
          <cell r="A13272">
            <v>49702</v>
          </cell>
          <cell r="B13272">
            <v>0</v>
          </cell>
        </row>
        <row r="13273">
          <cell r="A13273">
            <v>49703</v>
          </cell>
          <cell r="B13273">
            <v>0</v>
          </cell>
        </row>
        <row r="13274">
          <cell r="A13274">
            <v>49704</v>
          </cell>
          <cell r="B13274">
            <v>0</v>
          </cell>
        </row>
        <row r="13275">
          <cell r="A13275">
            <v>49705</v>
          </cell>
          <cell r="B13275">
            <v>0</v>
          </cell>
        </row>
        <row r="13276">
          <cell r="A13276">
            <v>49706</v>
          </cell>
          <cell r="B13276">
            <v>0</v>
          </cell>
        </row>
        <row r="13277">
          <cell r="A13277">
            <v>49707</v>
          </cell>
          <cell r="B13277">
            <v>0</v>
          </cell>
        </row>
        <row r="13278">
          <cell r="A13278">
            <v>49708</v>
          </cell>
          <cell r="B13278">
            <v>0</v>
          </cell>
        </row>
        <row r="13279">
          <cell r="A13279">
            <v>49709</v>
          </cell>
          <cell r="B13279">
            <v>0</v>
          </cell>
        </row>
        <row r="13280">
          <cell r="A13280">
            <v>49710</v>
          </cell>
          <cell r="B13280">
            <v>0</v>
          </cell>
        </row>
        <row r="13281">
          <cell r="A13281">
            <v>49711</v>
          </cell>
          <cell r="B13281">
            <v>0</v>
          </cell>
        </row>
        <row r="13282">
          <cell r="A13282">
            <v>49712</v>
          </cell>
          <cell r="B13282">
            <v>0</v>
          </cell>
        </row>
        <row r="13283">
          <cell r="A13283">
            <v>49713</v>
          </cell>
          <cell r="B13283">
            <v>0</v>
          </cell>
        </row>
        <row r="13284">
          <cell r="A13284">
            <v>49714</v>
          </cell>
          <cell r="B13284">
            <v>0</v>
          </cell>
        </row>
        <row r="13285">
          <cell r="A13285">
            <v>49715</v>
          </cell>
          <cell r="B13285">
            <v>0</v>
          </cell>
        </row>
        <row r="13286">
          <cell r="A13286">
            <v>49716</v>
          </cell>
          <cell r="B13286">
            <v>0</v>
          </cell>
        </row>
        <row r="13287">
          <cell r="A13287">
            <v>49717</v>
          </cell>
          <cell r="B13287">
            <v>0</v>
          </cell>
        </row>
        <row r="13288">
          <cell r="A13288">
            <v>49718</v>
          </cell>
          <cell r="B13288">
            <v>0</v>
          </cell>
        </row>
        <row r="13289">
          <cell r="A13289">
            <v>49719</v>
          </cell>
          <cell r="B13289">
            <v>0</v>
          </cell>
        </row>
        <row r="13290">
          <cell r="A13290">
            <v>49720</v>
          </cell>
          <cell r="B13290">
            <v>0</v>
          </cell>
        </row>
        <row r="13291">
          <cell r="A13291">
            <v>49721</v>
          </cell>
          <cell r="B13291">
            <v>0</v>
          </cell>
        </row>
        <row r="13292">
          <cell r="A13292">
            <v>49722</v>
          </cell>
          <cell r="B13292">
            <v>0</v>
          </cell>
        </row>
        <row r="13293">
          <cell r="A13293">
            <v>49723</v>
          </cell>
          <cell r="B13293">
            <v>0</v>
          </cell>
        </row>
        <row r="13294">
          <cell r="A13294">
            <v>49724</v>
          </cell>
          <cell r="B13294">
            <v>0</v>
          </cell>
        </row>
        <row r="13295">
          <cell r="A13295">
            <v>49725</v>
          </cell>
          <cell r="B13295">
            <v>0</v>
          </cell>
        </row>
        <row r="13296">
          <cell r="A13296">
            <v>49726</v>
          </cell>
          <cell r="B13296">
            <v>0</v>
          </cell>
        </row>
        <row r="13297">
          <cell r="A13297">
            <v>49727</v>
          </cell>
          <cell r="B13297">
            <v>0</v>
          </cell>
        </row>
        <row r="13298">
          <cell r="A13298">
            <v>49728</v>
          </cell>
          <cell r="B13298">
            <v>0</v>
          </cell>
        </row>
        <row r="13299">
          <cell r="A13299">
            <v>49729</v>
          </cell>
          <cell r="B13299">
            <v>0</v>
          </cell>
        </row>
        <row r="13300">
          <cell r="A13300">
            <v>49730</v>
          </cell>
          <cell r="B13300">
            <v>0</v>
          </cell>
        </row>
        <row r="13301">
          <cell r="A13301">
            <v>49731</v>
          </cell>
          <cell r="B13301">
            <v>0</v>
          </cell>
        </row>
        <row r="13302">
          <cell r="A13302">
            <v>49732</v>
          </cell>
          <cell r="B13302">
            <v>0</v>
          </cell>
        </row>
        <row r="13303">
          <cell r="A13303">
            <v>49733</v>
          </cell>
          <cell r="B13303">
            <v>0</v>
          </cell>
        </row>
        <row r="13304">
          <cell r="A13304">
            <v>49734</v>
          </cell>
          <cell r="B13304">
            <v>0</v>
          </cell>
        </row>
        <row r="13305">
          <cell r="A13305">
            <v>49735</v>
          </cell>
          <cell r="B13305">
            <v>0</v>
          </cell>
        </row>
        <row r="13306">
          <cell r="A13306">
            <v>49736</v>
          </cell>
          <cell r="B13306">
            <v>0</v>
          </cell>
        </row>
        <row r="13307">
          <cell r="A13307">
            <v>49737</v>
          </cell>
          <cell r="B13307">
            <v>0</v>
          </cell>
        </row>
        <row r="13308">
          <cell r="A13308">
            <v>49738</v>
          </cell>
          <cell r="B13308">
            <v>0</v>
          </cell>
        </row>
        <row r="13309">
          <cell r="A13309">
            <v>49739</v>
          </cell>
          <cell r="B13309">
            <v>0</v>
          </cell>
        </row>
        <row r="13310">
          <cell r="A13310">
            <v>49740</v>
          </cell>
          <cell r="B13310">
            <v>0</v>
          </cell>
        </row>
        <row r="13311">
          <cell r="A13311">
            <v>49741</v>
          </cell>
          <cell r="B13311">
            <v>0</v>
          </cell>
        </row>
        <row r="13312">
          <cell r="A13312">
            <v>49742</v>
          </cell>
          <cell r="B13312">
            <v>0</v>
          </cell>
        </row>
        <row r="13313">
          <cell r="A13313">
            <v>49743</v>
          </cell>
          <cell r="B13313">
            <v>0</v>
          </cell>
        </row>
        <row r="13314">
          <cell r="A13314">
            <v>49744</v>
          </cell>
          <cell r="B13314">
            <v>0</v>
          </cell>
        </row>
        <row r="13315">
          <cell r="A13315">
            <v>49745</v>
          </cell>
          <cell r="B13315">
            <v>0</v>
          </cell>
        </row>
        <row r="13316">
          <cell r="A13316">
            <v>49746</v>
          </cell>
          <cell r="B13316">
            <v>0</v>
          </cell>
        </row>
        <row r="13317">
          <cell r="A13317">
            <v>49747</v>
          </cell>
          <cell r="B13317">
            <v>0</v>
          </cell>
        </row>
        <row r="13318">
          <cell r="A13318">
            <v>49748</v>
          </cell>
          <cell r="B13318">
            <v>0</v>
          </cell>
        </row>
        <row r="13319">
          <cell r="A13319">
            <v>49749</v>
          </cell>
          <cell r="B13319">
            <v>0</v>
          </cell>
        </row>
        <row r="13320">
          <cell r="A13320">
            <v>49750</v>
          </cell>
          <cell r="B13320">
            <v>0</v>
          </cell>
        </row>
        <row r="13321">
          <cell r="A13321">
            <v>49751</v>
          </cell>
          <cell r="B13321">
            <v>0</v>
          </cell>
        </row>
        <row r="13322">
          <cell r="A13322">
            <v>49752</v>
          </cell>
          <cell r="B13322">
            <v>0</v>
          </cell>
        </row>
        <row r="13323">
          <cell r="A13323">
            <v>49753</v>
          </cell>
          <cell r="B13323">
            <v>0</v>
          </cell>
        </row>
        <row r="13324">
          <cell r="A13324">
            <v>49754</v>
          </cell>
          <cell r="B13324">
            <v>0</v>
          </cell>
        </row>
        <row r="13325">
          <cell r="A13325">
            <v>49755</v>
          </cell>
          <cell r="B13325">
            <v>0</v>
          </cell>
        </row>
        <row r="13326">
          <cell r="A13326">
            <v>49756</v>
          </cell>
          <cell r="B13326">
            <v>0</v>
          </cell>
        </row>
        <row r="13327">
          <cell r="A13327">
            <v>49757</v>
          </cell>
          <cell r="B13327">
            <v>0</v>
          </cell>
        </row>
        <row r="13328">
          <cell r="A13328">
            <v>49758</v>
          </cell>
          <cell r="B13328">
            <v>0</v>
          </cell>
        </row>
        <row r="13329">
          <cell r="A13329">
            <v>49759</v>
          </cell>
          <cell r="B13329">
            <v>0</v>
          </cell>
        </row>
        <row r="13330">
          <cell r="A13330">
            <v>49760</v>
          </cell>
          <cell r="B13330">
            <v>0</v>
          </cell>
        </row>
        <row r="13331">
          <cell r="A13331">
            <v>49761</v>
          </cell>
          <cell r="B13331">
            <v>0</v>
          </cell>
        </row>
        <row r="13332">
          <cell r="A13332">
            <v>49762</v>
          </cell>
          <cell r="B13332">
            <v>0</v>
          </cell>
        </row>
        <row r="13333">
          <cell r="A13333">
            <v>49763</v>
          </cell>
          <cell r="B13333">
            <v>0</v>
          </cell>
        </row>
        <row r="13334">
          <cell r="A13334">
            <v>49764</v>
          </cell>
          <cell r="B13334">
            <v>0</v>
          </cell>
        </row>
        <row r="13335">
          <cell r="A13335">
            <v>49765</v>
          </cell>
          <cell r="B13335">
            <v>0</v>
          </cell>
        </row>
        <row r="13336">
          <cell r="A13336">
            <v>49766</v>
          </cell>
          <cell r="B13336">
            <v>0</v>
          </cell>
        </row>
        <row r="13337">
          <cell r="A13337">
            <v>49767</v>
          </cell>
          <cell r="B13337">
            <v>0</v>
          </cell>
        </row>
        <row r="13338">
          <cell r="A13338">
            <v>49768</v>
          </cell>
          <cell r="B13338">
            <v>0</v>
          </cell>
        </row>
        <row r="13339">
          <cell r="A13339">
            <v>49769</v>
          </cell>
          <cell r="B13339">
            <v>0</v>
          </cell>
        </row>
        <row r="13340">
          <cell r="A13340">
            <v>49770</v>
          </cell>
          <cell r="B13340">
            <v>0</v>
          </cell>
        </row>
        <row r="13341">
          <cell r="A13341">
            <v>49771</v>
          </cell>
          <cell r="B13341">
            <v>0</v>
          </cell>
        </row>
        <row r="13342">
          <cell r="A13342">
            <v>49772</v>
          </cell>
          <cell r="B13342">
            <v>0</v>
          </cell>
        </row>
        <row r="13343">
          <cell r="A13343">
            <v>49773</v>
          </cell>
          <cell r="B13343">
            <v>0</v>
          </cell>
        </row>
        <row r="13344">
          <cell r="A13344">
            <v>49774</v>
          </cell>
          <cell r="B13344">
            <v>0</v>
          </cell>
        </row>
        <row r="13345">
          <cell r="A13345">
            <v>49775</v>
          </cell>
          <cell r="B13345">
            <v>0</v>
          </cell>
        </row>
        <row r="13346">
          <cell r="A13346">
            <v>49776</v>
          </cell>
          <cell r="B13346">
            <v>0</v>
          </cell>
        </row>
        <row r="13347">
          <cell r="A13347">
            <v>49777</v>
          </cell>
          <cell r="B13347">
            <v>0</v>
          </cell>
        </row>
        <row r="13348">
          <cell r="A13348">
            <v>49778</v>
          </cell>
          <cell r="B13348">
            <v>0</v>
          </cell>
        </row>
        <row r="13349">
          <cell r="A13349">
            <v>49779</v>
          </cell>
          <cell r="B13349">
            <v>0</v>
          </cell>
        </row>
        <row r="13350">
          <cell r="A13350">
            <v>49780</v>
          </cell>
          <cell r="B13350">
            <v>0</v>
          </cell>
        </row>
        <row r="13351">
          <cell r="A13351">
            <v>49781</v>
          </cell>
          <cell r="B13351">
            <v>0</v>
          </cell>
        </row>
        <row r="13352">
          <cell r="A13352">
            <v>49782</v>
          </cell>
          <cell r="B13352">
            <v>0</v>
          </cell>
        </row>
        <row r="13353">
          <cell r="A13353">
            <v>49783</v>
          </cell>
          <cell r="B13353">
            <v>0</v>
          </cell>
        </row>
        <row r="13354">
          <cell r="A13354">
            <v>49784</v>
          </cell>
          <cell r="B13354">
            <v>0</v>
          </cell>
        </row>
        <row r="13355">
          <cell r="A13355">
            <v>49785</v>
          </cell>
          <cell r="B13355">
            <v>0</v>
          </cell>
        </row>
        <row r="13356">
          <cell r="A13356">
            <v>49786</v>
          </cell>
          <cell r="B13356">
            <v>0</v>
          </cell>
        </row>
        <row r="13357">
          <cell r="A13357">
            <v>49787</v>
          </cell>
          <cell r="B13357">
            <v>0</v>
          </cell>
        </row>
        <row r="13358">
          <cell r="A13358">
            <v>49788</v>
          </cell>
          <cell r="B13358">
            <v>0</v>
          </cell>
        </row>
        <row r="13359">
          <cell r="A13359">
            <v>49789</v>
          </cell>
          <cell r="B13359">
            <v>0</v>
          </cell>
        </row>
        <row r="13360">
          <cell r="A13360">
            <v>49790</v>
          </cell>
          <cell r="B13360">
            <v>0</v>
          </cell>
        </row>
        <row r="13361">
          <cell r="A13361">
            <v>49791</v>
          </cell>
          <cell r="B13361">
            <v>0</v>
          </cell>
        </row>
        <row r="13362">
          <cell r="A13362">
            <v>49792</v>
          </cell>
          <cell r="B13362">
            <v>0</v>
          </cell>
        </row>
        <row r="13363">
          <cell r="A13363">
            <v>49793</v>
          </cell>
          <cell r="B13363">
            <v>0</v>
          </cell>
        </row>
        <row r="13364">
          <cell r="A13364">
            <v>49794</v>
          </cell>
          <cell r="B13364">
            <v>0</v>
          </cell>
        </row>
        <row r="13365">
          <cell r="A13365">
            <v>49795</v>
          </cell>
          <cell r="B13365">
            <v>0</v>
          </cell>
        </row>
        <row r="13366">
          <cell r="A13366">
            <v>49796</v>
          </cell>
          <cell r="B13366">
            <v>0</v>
          </cell>
        </row>
        <row r="13367">
          <cell r="A13367">
            <v>49797</v>
          </cell>
          <cell r="B13367">
            <v>0</v>
          </cell>
        </row>
        <row r="13368">
          <cell r="A13368">
            <v>49798</v>
          </cell>
          <cell r="B13368">
            <v>0</v>
          </cell>
        </row>
        <row r="13369">
          <cell r="A13369">
            <v>49799</v>
          </cell>
          <cell r="B13369">
            <v>0</v>
          </cell>
        </row>
        <row r="13370">
          <cell r="A13370">
            <v>49800</v>
          </cell>
          <cell r="B13370">
            <v>0</v>
          </cell>
        </row>
        <row r="13371">
          <cell r="A13371">
            <v>49801</v>
          </cell>
          <cell r="B13371">
            <v>0</v>
          </cell>
        </row>
        <row r="13372">
          <cell r="A13372">
            <v>49802</v>
          </cell>
          <cell r="B13372">
            <v>0</v>
          </cell>
        </row>
        <row r="13373">
          <cell r="A13373">
            <v>49803</v>
          </cell>
          <cell r="B13373">
            <v>0</v>
          </cell>
        </row>
        <row r="13374">
          <cell r="A13374">
            <v>49804</v>
          </cell>
          <cell r="B13374">
            <v>0</v>
          </cell>
        </row>
        <row r="13375">
          <cell r="A13375">
            <v>49805</v>
          </cell>
          <cell r="B13375">
            <v>0</v>
          </cell>
        </row>
        <row r="13376">
          <cell r="A13376">
            <v>49806</v>
          </cell>
          <cell r="B13376">
            <v>0</v>
          </cell>
        </row>
        <row r="13377">
          <cell r="A13377">
            <v>49807</v>
          </cell>
          <cell r="B13377">
            <v>0</v>
          </cell>
        </row>
        <row r="13378">
          <cell r="A13378">
            <v>49808</v>
          </cell>
          <cell r="B13378">
            <v>0</v>
          </cell>
        </row>
        <row r="13379">
          <cell r="A13379">
            <v>49809</v>
          </cell>
          <cell r="B13379">
            <v>0</v>
          </cell>
        </row>
        <row r="13380">
          <cell r="A13380">
            <v>49810</v>
          </cell>
          <cell r="B13380">
            <v>0</v>
          </cell>
        </row>
        <row r="13381">
          <cell r="A13381">
            <v>49811</v>
          </cell>
          <cell r="B13381">
            <v>0</v>
          </cell>
        </row>
        <row r="13382">
          <cell r="A13382">
            <v>49812</v>
          </cell>
          <cell r="B13382">
            <v>0</v>
          </cell>
        </row>
        <row r="13383">
          <cell r="A13383">
            <v>49813</v>
          </cell>
          <cell r="B13383">
            <v>0</v>
          </cell>
        </row>
        <row r="13384">
          <cell r="A13384">
            <v>49814</v>
          </cell>
          <cell r="B13384">
            <v>0</v>
          </cell>
        </row>
        <row r="13385">
          <cell r="A13385">
            <v>49815</v>
          </cell>
          <cell r="B13385">
            <v>0</v>
          </cell>
        </row>
        <row r="13386">
          <cell r="A13386">
            <v>49816</v>
          </cell>
          <cell r="B13386">
            <v>0</v>
          </cell>
        </row>
        <row r="13387">
          <cell r="A13387">
            <v>49817</v>
          </cell>
          <cell r="B13387">
            <v>0</v>
          </cell>
        </row>
        <row r="13388">
          <cell r="A13388">
            <v>49818</v>
          </cell>
          <cell r="B13388">
            <v>0</v>
          </cell>
        </row>
        <row r="13389">
          <cell r="A13389">
            <v>49819</v>
          </cell>
          <cell r="B13389">
            <v>0</v>
          </cell>
        </row>
        <row r="13390">
          <cell r="A13390">
            <v>49820</v>
          </cell>
          <cell r="B13390">
            <v>0</v>
          </cell>
        </row>
        <row r="13391">
          <cell r="A13391">
            <v>49821</v>
          </cell>
          <cell r="B13391">
            <v>0</v>
          </cell>
        </row>
        <row r="13392">
          <cell r="A13392">
            <v>49822</v>
          </cell>
          <cell r="B13392">
            <v>0</v>
          </cell>
        </row>
        <row r="13393">
          <cell r="A13393">
            <v>49823</v>
          </cell>
          <cell r="B13393">
            <v>0</v>
          </cell>
        </row>
        <row r="13394">
          <cell r="A13394">
            <v>49824</v>
          </cell>
          <cell r="B13394">
            <v>0</v>
          </cell>
        </row>
        <row r="13395">
          <cell r="A13395">
            <v>49825</v>
          </cell>
          <cell r="B13395">
            <v>0</v>
          </cell>
        </row>
        <row r="13396">
          <cell r="A13396">
            <v>49826</v>
          </cell>
          <cell r="B13396">
            <v>0</v>
          </cell>
        </row>
        <row r="13397">
          <cell r="A13397">
            <v>49827</v>
          </cell>
          <cell r="B13397">
            <v>0</v>
          </cell>
        </row>
        <row r="13398">
          <cell r="A13398">
            <v>49828</v>
          </cell>
          <cell r="B13398">
            <v>0</v>
          </cell>
        </row>
        <row r="13399">
          <cell r="A13399">
            <v>49829</v>
          </cell>
          <cell r="B13399">
            <v>0</v>
          </cell>
        </row>
        <row r="13400">
          <cell r="A13400">
            <v>49830</v>
          </cell>
          <cell r="B13400">
            <v>0</v>
          </cell>
        </row>
        <row r="13401">
          <cell r="A13401">
            <v>49831</v>
          </cell>
          <cell r="B13401">
            <v>0</v>
          </cell>
        </row>
        <row r="13402">
          <cell r="A13402">
            <v>49832</v>
          </cell>
          <cell r="B13402">
            <v>0</v>
          </cell>
        </row>
        <row r="13403">
          <cell r="A13403">
            <v>49833</v>
          </cell>
          <cell r="B13403">
            <v>0</v>
          </cell>
        </row>
        <row r="13404">
          <cell r="A13404">
            <v>49834</v>
          </cell>
          <cell r="B13404">
            <v>0</v>
          </cell>
        </row>
        <row r="13405">
          <cell r="A13405">
            <v>49835</v>
          </cell>
          <cell r="B13405">
            <v>0</v>
          </cell>
        </row>
        <row r="13406">
          <cell r="A13406">
            <v>49836</v>
          </cell>
          <cell r="B13406">
            <v>0</v>
          </cell>
        </row>
        <row r="13407">
          <cell r="A13407">
            <v>49837</v>
          </cell>
          <cell r="B13407">
            <v>0</v>
          </cell>
        </row>
        <row r="13408">
          <cell r="A13408">
            <v>49838</v>
          </cell>
          <cell r="B13408">
            <v>0</v>
          </cell>
        </row>
        <row r="13409">
          <cell r="A13409">
            <v>49839</v>
          </cell>
          <cell r="B13409">
            <v>0</v>
          </cell>
        </row>
        <row r="13410">
          <cell r="A13410">
            <v>49840</v>
          </cell>
          <cell r="B13410">
            <v>0</v>
          </cell>
        </row>
        <row r="13411">
          <cell r="A13411">
            <v>49841</v>
          </cell>
          <cell r="B13411">
            <v>0</v>
          </cell>
        </row>
        <row r="13412">
          <cell r="A13412">
            <v>49842</v>
          </cell>
          <cell r="B13412">
            <v>0</v>
          </cell>
        </row>
        <row r="13413">
          <cell r="A13413">
            <v>49843</v>
          </cell>
          <cell r="B13413">
            <v>0</v>
          </cell>
        </row>
        <row r="13414">
          <cell r="A13414">
            <v>49844</v>
          </cell>
          <cell r="B13414">
            <v>0</v>
          </cell>
        </row>
        <row r="13415">
          <cell r="A13415">
            <v>49845</v>
          </cell>
          <cell r="B13415">
            <v>0</v>
          </cell>
        </row>
        <row r="13416">
          <cell r="A13416">
            <v>49846</v>
          </cell>
          <cell r="B13416">
            <v>0</v>
          </cell>
        </row>
        <row r="13417">
          <cell r="A13417">
            <v>49847</v>
          </cell>
          <cell r="B13417">
            <v>0</v>
          </cell>
        </row>
        <row r="13418">
          <cell r="A13418">
            <v>49848</v>
          </cell>
          <cell r="B13418">
            <v>0</v>
          </cell>
        </row>
        <row r="13419">
          <cell r="A13419">
            <v>49849</v>
          </cell>
          <cell r="B13419">
            <v>0</v>
          </cell>
        </row>
        <row r="13420">
          <cell r="A13420">
            <v>49850</v>
          </cell>
          <cell r="B13420">
            <v>0</v>
          </cell>
        </row>
        <row r="13421">
          <cell r="A13421">
            <v>49851</v>
          </cell>
          <cell r="B13421">
            <v>0</v>
          </cell>
        </row>
        <row r="13422">
          <cell r="A13422">
            <v>49852</v>
          </cell>
          <cell r="B13422">
            <v>0</v>
          </cell>
        </row>
        <row r="13423">
          <cell r="A13423">
            <v>49853</v>
          </cell>
          <cell r="B13423">
            <v>0</v>
          </cell>
        </row>
        <row r="13424">
          <cell r="A13424">
            <v>49854</v>
          </cell>
          <cell r="B13424">
            <v>0</v>
          </cell>
        </row>
        <row r="13425">
          <cell r="A13425">
            <v>49855</v>
          </cell>
          <cell r="B13425">
            <v>0</v>
          </cell>
        </row>
        <row r="13426">
          <cell r="A13426">
            <v>49856</v>
          </cell>
          <cell r="B13426">
            <v>0</v>
          </cell>
        </row>
        <row r="13427">
          <cell r="A13427">
            <v>49857</v>
          </cell>
          <cell r="B13427">
            <v>0</v>
          </cell>
        </row>
        <row r="13428">
          <cell r="A13428">
            <v>49858</v>
          </cell>
          <cell r="B13428">
            <v>0</v>
          </cell>
        </row>
        <row r="13429">
          <cell r="A13429">
            <v>49859</v>
          </cell>
          <cell r="B13429">
            <v>0</v>
          </cell>
        </row>
        <row r="13430">
          <cell r="A13430">
            <v>49860</v>
          </cell>
          <cell r="B13430">
            <v>0</v>
          </cell>
        </row>
        <row r="13431">
          <cell r="A13431">
            <v>49861</v>
          </cell>
          <cell r="B13431">
            <v>0</v>
          </cell>
        </row>
        <row r="13432">
          <cell r="A13432">
            <v>49862</v>
          </cell>
          <cell r="B13432">
            <v>0</v>
          </cell>
        </row>
        <row r="13433">
          <cell r="A13433">
            <v>49863</v>
          </cell>
          <cell r="B13433">
            <v>0</v>
          </cell>
        </row>
        <row r="13434">
          <cell r="A13434">
            <v>49864</v>
          </cell>
          <cell r="B13434">
            <v>0</v>
          </cell>
        </row>
        <row r="13435">
          <cell r="A13435">
            <v>49865</v>
          </cell>
          <cell r="B13435">
            <v>0</v>
          </cell>
        </row>
        <row r="13436">
          <cell r="A13436">
            <v>49866</v>
          </cell>
          <cell r="B13436">
            <v>0</v>
          </cell>
        </row>
        <row r="13437">
          <cell r="A13437">
            <v>49867</v>
          </cell>
          <cell r="B13437">
            <v>0</v>
          </cell>
        </row>
        <row r="13438">
          <cell r="A13438">
            <v>49868</v>
          </cell>
          <cell r="B13438">
            <v>0</v>
          </cell>
        </row>
        <row r="13439">
          <cell r="A13439">
            <v>49869</v>
          </cell>
          <cell r="B13439">
            <v>0</v>
          </cell>
        </row>
        <row r="13440">
          <cell r="A13440">
            <v>49870</v>
          </cell>
          <cell r="B13440">
            <v>0</v>
          </cell>
        </row>
        <row r="13441">
          <cell r="A13441">
            <v>49871</v>
          </cell>
          <cell r="B13441">
            <v>0</v>
          </cell>
        </row>
        <row r="13442">
          <cell r="A13442">
            <v>49872</v>
          </cell>
          <cell r="B13442">
            <v>0</v>
          </cell>
        </row>
        <row r="13443">
          <cell r="A13443">
            <v>49873</v>
          </cell>
          <cell r="B13443">
            <v>0</v>
          </cell>
        </row>
        <row r="13444">
          <cell r="A13444">
            <v>49874</v>
          </cell>
          <cell r="B13444">
            <v>0</v>
          </cell>
        </row>
        <row r="13445">
          <cell r="A13445">
            <v>49875</v>
          </cell>
          <cell r="B13445">
            <v>0</v>
          </cell>
        </row>
        <row r="13446">
          <cell r="A13446">
            <v>49876</v>
          </cell>
          <cell r="B13446">
            <v>0</v>
          </cell>
        </row>
        <row r="13447">
          <cell r="A13447">
            <v>49877</v>
          </cell>
          <cell r="B13447">
            <v>0</v>
          </cell>
        </row>
        <row r="13448">
          <cell r="A13448">
            <v>49878</v>
          </cell>
          <cell r="B13448">
            <v>0</v>
          </cell>
        </row>
        <row r="13449">
          <cell r="A13449">
            <v>49879</v>
          </cell>
          <cell r="B13449">
            <v>0</v>
          </cell>
        </row>
        <row r="13450">
          <cell r="A13450">
            <v>49880</v>
          </cell>
          <cell r="B13450">
            <v>0</v>
          </cell>
        </row>
        <row r="13451">
          <cell r="A13451">
            <v>49881</v>
          </cell>
          <cell r="B13451">
            <v>0</v>
          </cell>
        </row>
        <row r="13452">
          <cell r="A13452">
            <v>49882</v>
          </cell>
          <cell r="B13452">
            <v>0</v>
          </cell>
        </row>
        <row r="13453">
          <cell r="A13453">
            <v>49883</v>
          </cell>
          <cell r="B13453">
            <v>0</v>
          </cell>
        </row>
        <row r="13454">
          <cell r="A13454">
            <v>49884</v>
          </cell>
          <cell r="B13454">
            <v>0</v>
          </cell>
        </row>
        <row r="13455">
          <cell r="A13455">
            <v>49885</v>
          </cell>
          <cell r="B13455">
            <v>0</v>
          </cell>
        </row>
        <row r="13456">
          <cell r="A13456">
            <v>49886</v>
          </cell>
          <cell r="B13456">
            <v>0</v>
          </cell>
        </row>
        <row r="13457">
          <cell r="A13457">
            <v>49887</v>
          </cell>
          <cell r="B13457">
            <v>0</v>
          </cell>
        </row>
        <row r="13458">
          <cell r="A13458">
            <v>49888</v>
          </cell>
          <cell r="B13458">
            <v>0</v>
          </cell>
        </row>
        <row r="13459">
          <cell r="A13459">
            <v>49889</v>
          </cell>
          <cell r="B13459">
            <v>0</v>
          </cell>
        </row>
        <row r="13460">
          <cell r="A13460">
            <v>49890</v>
          </cell>
          <cell r="B13460">
            <v>0</v>
          </cell>
        </row>
        <row r="13461">
          <cell r="A13461">
            <v>49891</v>
          </cell>
          <cell r="B13461">
            <v>0</v>
          </cell>
        </row>
        <row r="13462">
          <cell r="A13462">
            <v>49892</v>
          </cell>
          <cell r="B13462">
            <v>0</v>
          </cell>
        </row>
        <row r="13463">
          <cell r="A13463">
            <v>49893</v>
          </cell>
          <cell r="B13463">
            <v>0</v>
          </cell>
        </row>
        <row r="13464">
          <cell r="A13464">
            <v>49894</v>
          </cell>
          <cell r="B13464">
            <v>0</v>
          </cell>
        </row>
        <row r="13465">
          <cell r="A13465">
            <v>49895</v>
          </cell>
          <cell r="B13465">
            <v>0</v>
          </cell>
        </row>
        <row r="13466">
          <cell r="A13466">
            <v>49896</v>
          </cell>
          <cell r="B13466">
            <v>0</v>
          </cell>
        </row>
        <row r="13467">
          <cell r="A13467">
            <v>49897</v>
          </cell>
          <cell r="B13467">
            <v>0</v>
          </cell>
        </row>
        <row r="13468">
          <cell r="A13468">
            <v>49898</v>
          </cell>
          <cell r="B13468">
            <v>0</v>
          </cell>
        </row>
        <row r="13469">
          <cell r="A13469">
            <v>49899</v>
          </cell>
          <cell r="B13469">
            <v>0</v>
          </cell>
        </row>
        <row r="13470">
          <cell r="A13470">
            <v>49900</v>
          </cell>
          <cell r="B13470">
            <v>0</v>
          </cell>
        </row>
        <row r="13471">
          <cell r="A13471">
            <v>49901</v>
          </cell>
          <cell r="B13471">
            <v>0</v>
          </cell>
        </row>
        <row r="13472">
          <cell r="A13472">
            <v>49902</v>
          </cell>
          <cell r="B13472">
            <v>0</v>
          </cell>
        </row>
        <row r="13473">
          <cell r="A13473">
            <v>49903</v>
          </cell>
          <cell r="B13473">
            <v>0</v>
          </cell>
        </row>
        <row r="13474">
          <cell r="A13474">
            <v>49904</v>
          </cell>
          <cell r="B13474">
            <v>0</v>
          </cell>
        </row>
        <row r="13475">
          <cell r="A13475">
            <v>49905</v>
          </cell>
          <cell r="B13475">
            <v>0</v>
          </cell>
        </row>
        <row r="13476">
          <cell r="A13476">
            <v>49906</v>
          </cell>
          <cell r="B13476">
            <v>0</v>
          </cell>
        </row>
        <row r="13477">
          <cell r="A13477">
            <v>49907</v>
          </cell>
          <cell r="B13477">
            <v>0</v>
          </cell>
        </row>
        <row r="13478">
          <cell r="A13478">
            <v>49908</v>
          </cell>
          <cell r="B13478">
            <v>0</v>
          </cell>
        </row>
        <row r="13479">
          <cell r="A13479">
            <v>49909</v>
          </cell>
          <cell r="B13479">
            <v>0</v>
          </cell>
        </row>
        <row r="13480">
          <cell r="A13480">
            <v>49910</v>
          </cell>
          <cell r="B13480">
            <v>0</v>
          </cell>
        </row>
        <row r="13481">
          <cell r="A13481">
            <v>49911</v>
          </cell>
          <cell r="B13481">
            <v>0</v>
          </cell>
        </row>
        <row r="13482">
          <cell r="A13482">
            <v>49912</v>
          </cell>
          <cell r="B13482">
            <v>0</v>
          </cell>
        </row>
        <row r="13483">
          <cell r="A13483">
            <v>49913</v>
          </cell>
          <cell r="B13483">
            <v>0</v>
          </cell>
        </row>
        <row r="13484">
          <cell r="A13484">
            <v>49914</v>
          </cell>
          <cell r="B13484">
            <v>0</v>
          </cell>
        </row>
        <row r="13485">
          <cell r="A13485">
            <v>49915</v>
          </cell>
          <cell r="B13485">
            <v>0</v>
          </cell>
        </row>
        <row r="13486">
          <cell r="A13486">
            <v>49916</v>
          </cell>
          <cell r="B13486">
            <v>0</v>
          </cell>
        </row>
        <row r="13487">
          <cell r="A13487">
            <v>49917</v>
          </cell>
          <cell r="B13487">
            <v>0</v>
          </cell>
        </row>
        <row r="13488">
          <cell r="A13488">
            <v>49918</v>
          </cell>
          <cell r="B13488">
            <v>0</v>
          </cell>
        </row>
        <row r="13489">
          <cell r="A13489">
            <v>49919</v>
          </cell>
          <cell r="B13489">
            <v>0</v>
          </cell>
        </row>
        <row r="13490">
          <cell r="A13490">
            <v>49920</v>
          </cell>
          <cell r="B13490">
            <v>0</v>
          </cell>
        </row>
        <row r="13491">
          <cell r="A13491">
            <v>49921</v>
          </cell>
          <cell r="B13491">
            <v>0</v>
          </cell>
        </row>
        <row r="13492">
          <cell r="A13492">
            <v>49922</v>
          </cell>
          <cell r="B13492">
            <v>0</v>
          </cell>
        </row>
        <row r="13493">
          <cell r="A13493">
            <v>49923</v>
          </cell>
          <cell r="B13493">
            <v>0</v>
          </cell>
        </row>
        <row r="13494">
          <cell r="A13494">
            <v>49924</v>
          </cell>
          <cell r="B13494">
            <v>0</v>
          </cell>
        </row>
        <row r="13495">
          <cell r="A13495">
            <v>49925</v>
          </cell>
          <cell r="B13495">
            <v>0</v>
          </cell>
        </row>
        <row r="13496">
          <cell r="A13496">
            <v>49926</v>
          </cell>
          <cell r="B13496">
            <v>0</v>
          </cell>
        </row>
        <row r="13497">
          <cell r="A13497">
            <v>49927</v>
          </cell>
          <cell r="B13497">
            <v>0</v>
          </cell>
        </row>
        <row r="13498">
          <cell r="A13498">
            <v>49928</v>
          </cell>
          <cell r="B13498">
            <v>0</v>
          </cell>
        </row>
        <row r="13499">
          <cell r="A13499">
            <v>49929</v>
          </cell>
          <cell r="B13499">
            <v>0</v>
          </cell>
        </row>
        <row r="13500">
          <cell r="A13500">
            <v>49930</v>
          </cell>
          <cell r="B13500">
            <v>0</v>
          </cell>
        </row>
        <row r="13501">
          <cell r="A13501">
            <v>49931</v>
          </cell>
          <cell r="B13501">
            <v>0</v>
          </cell>
        </row>
        <row r="13502">
          <cell r="A13502">
            <v>49932</v>
          </cell>
          <cell r="B13502">
            <v>0</v>
          </cell>
        </row>
        <row r="13503">
          <cell r="A13503">
            <v>49933</v>
          </cell>
          <cell r="B13503">
            <v>0</v>
          </cell>
        </row>
        <row r="13504">
          <cell r="A13504">
            <v>49934</v>
          </cell>
          <cell r="B13504">
            <v>0</v>
          </cell>
        </row>
        <row r="13505">
          <cell r="A13505">
            <v>49935</v>
          </cell>
          <cell r="B13505">
            <v>0</v>
          </cell>
        </row>
        <row r="13506">
          <cell r="A13506">
            <v>49936</v>
          </cell>
          <cell r="B13506">
            <v>0</v>
          </cell>
        </row>
        <row r="13507">
          <cell r="A13507">
            <v>49937</v>
          </cell>
          <cell r="B13507">
            <v>0</v>
          </cell>
        </row>
        <row r="13508">
          <cell r="A13508">
            <v>49938</v>
          </cell>
          <cell r="B13508">
            <v>0</v>
          </cell>
        </row>
        <row r="13509">
          <cell r="A13509">
            <v>49939</v>
          </cell>
          <cell r="B13509">
            <v>0</v>
          </cell>
        </row>
        <row r="13510">
          <cell r="A13510">
            <v>49940</v>
          </cell>
          <cell r="B13510">
            <v>0</v>
          </cell>
        </row>
        <row r="13511">
          <cell r="A13511">
            <v>49941</v>
          </cell>
          <cell r="B13511">
            <v>0</v>
          </cell>
        </row>
        <row r="13512">
          <cell r="A13512">
            <v>49942</v>
          </cell>
          <cell r="B13512">
            <v>0</v>
          </cell>
        </row>
        <row r="13513">
          <cell r="A13513">
            <v>49943</v>
          </cell>
          <cell r="B13513">
            <v>0</v>
          </cell>
        </row>
        <row r="13514">
          <cell r="A13514">
            <v>49944</v>
          </cell>
          <cell r="B13514">
            <v>0</v>
          </cell>
        </row>
        <row r="13515">
          <cell r="A13515">
            <v>49945</v>
          </cell>
          <cell r="B13515">
            <v>0</v>
          </cell>
        </row>
        <row r="13516">
          <cell r="A13516">
            <v>49946</v>
          </cell>
          <cell r="B13516">
            <v>0</v>
          </cell>
        </row>
        <row r="13517">
          <cell r="A13517">
            <v>49947</v>
          </cell>
          <cell r="B13517">
            <v>0</v>
          </cell>
        </row>
        <row r="13518">
          <cell r="A13518">
            <v>49948</v>
          </cell>
          <cell r="B13518">
            <v>0</v>
          </cell>
        </row>
        <row r="13519">
          <cell r="A13519">
            <v>49949</v>
          </cell>
          <cell r="B13519">
            <v>0</v>
          </cell>
        </row>
        <row r="13520">
          <cell r="A13520">
            <v>49950</v>
          </cell>
          <cell r="B13520">
            <v>0</v>
          </cell>
        </row>
        <row r="13521">
          <cell r="A13521">
            <v>49951</v>
          </cell>
          <cell r="B13521">
            <v>0</v>
          </cell>
        </row>
        <row r="13522">
          <cell r="A13522">
            <v>49952</v>
          </cell>
          <cell r="B13522">
            <v>0</v>
          </cell>
        </row>
        <row r="13523">
          <cell r="A13523">
            <v>49953</v>
          </cell>
          <cell r="B13523">
            <v>0</v>
          </cell>
        </row>
        <row r="13524">
          <cell r="A13524">
            <v>49954</v>
          </cell>
          <cell r="B13524">
            <v>0</v>
          </cell>
        </row>
        <row r="13525">
          <cell r="A13525">
            <v>49955</v>
          </cell>
          <cell r="B13525">
            <v>0</v>
          </cell>
        </row>
        <row r="13526">
          <cell r="A13526">
            <v>49956</v>
          </cell>
          <cell r="B13526">
            <v>0</v>
          </cell>
        </row>
        <row r="13527">
          <cell r="A13527">
            <v>49957</v>
          </cell>
          <cell r="B13527">
            <v>0</v>
          </cell>
        </row>
        <row r="13528">
          <cell r="A13528">
            <v>49958</v>
          </cell>
          <cell r="B13528">
            <v>0</v>
          </cell>
        </row>
        <row r="13529">
          <cell r="A13529">
            <v>49959</v>
          </cell>
          <cell r="B13529">
            <v>0</v>
          </cell>
        </row>
        <row r="13530">
          <cell r="A13530">
            <v>49960</v>
          </cell>
          <cell r="B13530">
            <v>0</v>
          </cell>
        </row>
        <row r="13531">
          <cell r="A13531">
            <v>49961</v>
          </cell>
          <cell r="B13531">
            <v>0</v>
          </cell>
        </row>
        <row r="13532">
          <cell r="A13532">
            <v>49962</v>
          </cell>
          <cell r="B13532">
            <v>0</v>
          </cell>
        </row>
        <row r="13533">
          <cell r="A13533">
            <v>49963</v>
          </cell>
          <cell r="B13533">
            <v>0</v>
          </cell>
        </row>
        <row r="13534">
          <cell r="A13534">
            <v>49964</v>
          </cell>
          <cell r="B13534">
            <v>0</v>
          </cell>
        </row>
        <row r="13535">
          <cell r="A13535">
            <v>49965</v>
          </cell>
          <cell r="B13535">
            <v>0</v>
          </cell>
        </row>
        <row r="13536">
          <cell r="A13536">
            <v>49966</v>
          </cell>
          <cell r="B13536">
            <v>0</v>
          </cell>
        </row>
        <row r="13537">
          <cell r="A13537">
            <v>49967</v>
          </cell>
          <cell r="B13537">
            <v>0</v>
          </cell>
        </row>
        <row r="13538">
          <cell r="A13538">
            <v>49968</v>
          </cell>
          <cell r="B13538">
            <v>0</v>
          </cell>
        </row>
        <row r="13539">
          <cell r="A13539">
            <v>49969</v>
          </cell>
          <cell r="B13539">
            <v>0</v>
          </cell>
        </row>
        <row r="13540">
          <cell r="A13540">
            <v>49970</v>
          </cell>
          <cell r="B13540">
            <v>0</v>
          </cell>
        </row>
        <row r="13541">
          <cell r="A13541">
            <v>49971</v>
          </cell>
          <cell r="B13541">
            <v>0</v>
          </cell>
        </row>
        <row r="13542">
          <cell r="A13542">
            <v>49972</v>
          </cell>
          <cell r="B13542">
            <v>0</v>
          </cell>
        </row>
        <row r="13543">
          <cell r="A13543">
            <v>49973</v>
          </cell>
          <cell r="B13543">
            <v>0</v>
          </cell>
        </row>
        <row r="13544">
          <cell r="A13544">
            <v>49974</v>
          </cell>
          <cell r="B13544">
            <v>0</v>
          </cell>
        </row>
        <row r="13545">
          <cell r="A13545">
            <v>49975</v>
          </cell>
          <cell r="B13545">
            <v>0</v>
          </cell>
        </row>
        <row r="13546">
          <cell r="A13546">
            <v>49976</v>
          </cell>
          <cell r="B13546">
            <v>0</v>
          </cell>
        </row>
        <row r="13547">
          <cell r="A13547">
            <v>49977</v>
          </cell>
          <cell r="B13547">
            <v>0</v>
          </cell>
        </row>
        <row r="13548">
          <cell r="A13548">
            <v>49978</v>
          </cell>
          <cell r="B13548">
            <v>0</v>
          </cell>
        </row>
        <row r="13549">
          <cell r="A13549">
            <v>49979</v>
          </cell>
          <cell r="B13549">
            <v>0</v>
          </cell>
        </row>
        <row r="13550">
          <cell r="A13550">
            <v>49980</v>
          </cell>
          <cell r="B13550">
            <v>0</v>
          </cell>
        </row>
        <row r="13551">
          <cell r="A13551">
            <v>49981</v>
          </cell>
          <cell r="B13551">
            <v>0</v>
          </cell>
        </row>
        <row r="13552">
          <cell r="A13552">
            <v>49982</v>
          </cell>
          <cell r="B13552">
            <v>0</v>
          </cell>
        </row>
        <row r="13553">
          <cell r="A13553">
            <v>49983</v>
          </cell>
          <cell r="B13553">
            <v>0</v>
          </cell>
        </row>
        <row r="13554">
          <cell r="A13554">
            <v>49984</v>
          </cell>
          <cell r="B13554">
            <v>0</v>
          </cell>
        </row>
        <row r="13555">
          <cell r="A13555">
            <v>49985</v>
          </cell>
          <cell r="B13555">
            <v>0</v>
          </cell>
        </row>
        <row r="13556">
          <cell r="A13556">
            <v>49986</v>
          </cell>
          <cell r="B13556">
            <v>0</v>
          </cell>
        </row>
        <row r="13557">
          <cell r="A13557">
            <v>49987</v>
          </cell>
          <cell r="B13557">
            <v>0</v>
          </cell>
        </row>
        <row r="13558">
          <cell r="A13558">
            <v>49988</v>
          </cell>
          <cell r="B13558">
            <v>0</v>
          </cell>
        </row>
        <row r="13559">
          <cell r="A13559">
            <v>49989</v>
          </cell>
          <cell r="B13559">
            <v>0</v>
          </cell>
        </row>
        <row r="13560">
          <cell r="A13560">
            <v>49990</v>
          </cell>
          <cell r="B13560">
            <v>0</v>
          </cell>
        </row>
        <row r="13561">
          <cell r="A13561">
            <v>49991</v>
          </cell>
          <cell r="B13561">
            <v>0</v>
          </cell>
        </row>
        <row r="13562">
          <cell r="A13562">
            <v>49992</v>
          </cell>
          <cell r="B13562">
            <v>0</v>
          </cell>
        </row>
        <row r="13563">
          <cell r="A13563">
            <v>49993</v>
          </cell>
          <cell r="B13563">
            <v>0</v>
          </cell>
        </row>
        <row r="13564">
          <cell r="A13564">
            <v>49994</v>
          </cell>
          <cell r="B13564">
            <v>0</v>
          </cell>
        </row>
        <row r="13565">
          <cell r="A13565">
            <v>49995</v>
          </cell>
          <cell r="B13565">
            <v>0</v>
          </cell>
        </row>
        <row r="13566">
          <cell r="A13566">
            <v>49996</v>
          </cell>
          <cell r="B13566">
            <v>0</v>
          </cell>
        </row>
        <row r="13567">
          <cell r="A13567">
            <v>49997</v>
          </cell>
          <cell r="B13567">
            <v>0</v>
          </cell>
        </row>
        <row r="13568">
          <cell r="A13568">
            <v>49998</v>
          </cell>
          <cell r="B13568">
            <v>0</v>
          </cell>
        </row>
        <row r="13569">
          <cell r="A13569">
            <v>49999</v>
          </cell>
          <cell r="B13569">
            <v>0</v>
          </cell>
        </row>
        <row r="13570">
          <cell r="A13570">
            <v>50000</v>
          </cell>
          <cell r="B13570">
            <v>0</v>
          </cell>
        </row>
        <row r="13571">
          <cell r="A13571">
            <v>50001</v>
          </cell>
          <cell r="B13571">
            <v>0</v>
          </cell>
        </row>
        <row r="13572">
          <cell r="A13572">
            <v>50002</v>
          </cell>
          <cell r="B13572">
            <v>0</v>
          </cell>
        </row>
        <row r="13573">
          <cell r="A13573">
            <v>50003</v>
          </cell>
          <cell r="B13573">
            <v>0</v>
          </cell>
        </row>
        <row r="13574">
          <cell r="A13574">
            <v>50004</v>
          </cell>
          <cell r="B13574">
            <v>0</v>
          </cell>
        </row>
        <row r="13575">
          <cell r="A13575">
            <v>50005</v>
          </cell>
          <cell r="B13575">
            <v>0</v>
          </cell>
        </row>
        <row r="13576">
          <cell r="A13576">
            <v>50006</v>
          </cell>
          <cell r="B13576">
            <v>0</v>
          </cell>
        </row>
        <row r="13577">
          <cell r="A13577">
            <v>50007</v>
          </cell>
          <cell r="B13577">
            <v>0</v>
          </cell>
        </row>
        <row r="13578">
          <cell r="A13578">
            <v>50008</v>
          </cell>
          <cell r="B13578">
            <v>0</v>
          </cell>
        </row>
        <row r="13579">
          <cell r="A13579">
            <v>50009</v>
          </cell>
          <cell r="B13579">
            <v>0</v>
          </cell>
        </row>
        <row r="13580">
          <cell r="A13580">
            <v>50010</v>
          </cell>
          <cell r="B13580">
            <v>0</v>
          </cell>
        </row>
        <row r="13581">
          <cell r="A13581">
            <v>50011</v>
          </cell>
          <cell r="B13581">
            <v>0</v>
          </cell>
        </row>
        <row r="13582">
          <cell r="A13582">
            <v>50012</v>
          </cell>
          <cell r="B13582">
            <v>0</v>
          </cell>
        </row>
        <row r="13583">
          <cell r="A13583">
            <v>50013</v>
          </cell>
          <cell r="B13583">
            <v>0</v>
          </cell>
        </row>
        <row r="13584">
          <cell r="A13584">
            <v>50014</v>
          </cell>
          <cell r="B13584">
            <v>0</v>
          </cell>
        </row>
        <row r="13585">
          <cell r="A13585">
            <v>50015</v>
          </cell>
          <cell r="B13585">
            <v>0</v>
          </cell>
        </row>
        <row r="13586">
          <cell r="A13586">
            <v>50016</v>
          </cell>
          <cell r="B13586">
            <v>0</v>
          </cell>
        </row>
        <row r="13587">
          <cell r="A13587">
            <v>50017</v>
          </cell>
          <cell r="B13587">
            <v>0</v>
          </cell>
        </row>
        <row r="13588">
          <cell r="A13588">
            <v>50018</v>
          </cell>
          <cell r="B13588">
            <v>0</v>
          </cell>
        </row>
        <row r="13589">
          <cell r="A13589">
            <v>50019</v>
          </cell>
          <cell r="B13589">
            <v>0</v>
          </cell>
        </row>
        <row r="13590">
          <cell r="A13590">
            <v>50020</v>
          </cell>
          <cell r="B13590">
            <v>0</v>
          </cell>
        </row>
        <row r="13591">
          <cell r="A13591">
            <v>50021</v>
          </cell>
          <cell r="B13591">
            <v>0</v>
          </cell>
        </row>
        <row r="13592">
          <cell r="A13592">
            <v>50022</v>
          </cell>
          <cell r="B13592">
            <v>0</v>
          </cell>
        </row>
        <row r="13593">
          <cell r="A13593">
            <v>50023</v>
          </cell>
          <cell r="B13593">
            <v>0</v>
          </cell>
        </row>
        <row r="13594">
          <cell r="A13594">
            <v>50024</v>
          </cell>
          <cell r="B13594">
            <v>0</v>
          </cell>
        </row>
        <row r="13595">
          <cell r="A13595">
            <v>50025</v>
          </cell>
          <cell r="B13595">
            <v>0</v>
          </cell>
        </row>
        <row r="13596">
          <cell r="A13596">
            <v>50026</v>
          </cell>
          <cell r="B13596">
            <v>0</v>
          </cell>
        </row>
        <row r="13597">
          <cell r="A13597">
            <v>50027</v>
          </cell>
          <cell r="B13597">
            <v>0</v>
          </cell>
        </row>
        <row r="13598">
          <cell r="A13598">
            <v>50028</v>
          </cell>
          <cell r="B13598">
            <v>0</v>
          </cell>
        </row>
        <row r="13599">
          <cell r="A13599">
            <v>50029</v>
          </cell>
          <cell r="B13599">
            <v>0</v>
          </cell>
        </row>
        <row r="13600">
          <cell r="A13600">
            <v>50030</v>
          </cell>
          <cell r="B13600">
            <v>0</v>
          </cell>
        </row>
        <row r="13601">
          <cell r="A13601">
            <v>50031</v>
          </cell>
          <cell r="B13601">
            <v>0</v>
          </cell>
        </row>
        <row r="13602">
          <cell r="A13602">
            <v>50032</v>
          </cell>
          <cell r="B13602">
            <v>0</v>
          </cell>
        </row>
        <row r="13603">
          <cell r="A13603">
            <v>50033</v>
          </cell>
          <cell r="B13603">
            <v>0</v>
          </cell>
        </row>
        <row r="13604">
          <cell r="A13604">
            <v>50034</v>
          </cell>
          <cell r="B13604">
            <v>0</v>
          </cell>
        </row>
        <row r="13605">
          <cell r="A13605">
            <v>50035</v>
          </cell>
          <cell r="B13605">
            <v>0</v>
          </cell>
        </row>
        <row r="13606">
          <cell r="A13606">
            <v>50036</v>
          </cell>
          <cell r="B13606">
            <v>0</v>
          </cell>
        </row>
        <row r="13607">
          <cell r="A13607">
            <v>50037</v>
          </cell>
          <cell r="B13607">
            <v>0</v>
          </cell>
        </row>
        <row r="13608">
          <cell r="A13608">
            <v>50038</v>
          </cell>
          <cell r="B13608">
            <v>0</v>
          </cell>
        </row>
        <row r="13609">
          <cell r="A13609">
            <v>50039</v>
          </cell>
          <cell r="B13609">
            <v>0</v>
          </cell>
        </row>
        <row r="13610">
          <cell r="A13610">
            <v>50040</v>
          </cell>
          <cell r="B13610">
            <v>0</v>
          </cell>
        </row>
        <row r="13611">
          <cell r="A13611">
            <v>50041</v>
          </cell>
          <cell r="B13611">
            <v>0</v>
          </cell>
        </row>
        <row r="13612">
          <cell r="A13612">
            <v>50042</v>
          </cell>
          <cell r="B13612">
            <v>0</v>
          </cell>
        </row>
        <row r="13613">
          <cell r="A13613">
            <v>50043</v>
          </cell>
          <cell r="B13613">
            <v>0</v>
          </cell>
        </row>
        <row r="13614">
          <cell r="A13614">
            <v>50044</v>
          </cell>
          <cell r="B13614">
            <v>0</v>
          </cell>
        </row>
        <row r="13615">
          <cell r="A13615">
            <v>50045</v>
          </cell>
          <cell r="B13615">
            <v>0</v>
          </cell>
        </row>
        <row r="13616">
          <cell r="A13616">
            <v>50046</v>
          </cell>
          <cell r="B13616">
            <v>0</v>
          </cell>
        </row>
        <row r="13617">
          <cell r="A13617">
            <v>50047</v>
          </cell>
          <cell r="B13617">
            <v>0</v>
          </cell>
        </row>
        <row r="13618">
          <cell r="A13618">
            <v>50048</v>
          </cell>
          <cell r="B13618">
            <v>0</v>
          </cell>
        </row>
        <row r="13619">
          <cell r="A13619">
            <v>50049</v>
          </cell>
          <cell r="B13619">
            <v>0</v>
          </cell>
        </row>
        <row r="13620">
          <cell r="A13620">
            <v>50050</v>
          </cell>
          <cell r="B13620">
            <v>0</v>
          </cell>
        </row>
        <row r="13621">
          <cell r="A13621">
            <v>50051</v>
          </cell>
          <cell r="B13621">
            <v>0</v>
          </cell>
        </row>
        <row r="13622">
          <cell r="A13622">
            <v>50052</v>
          </cell>
          <cell r="B13622">
            <v>0</v>
          </cell>
        </row>
        <row r="13623">
          <cell r="A13623">
            <v>50053</v>
          </cell>
          <cell r="B13623">
            <v>0</v>
          </cell>
        </row>
        <row r="13624">
          <cell r="A13624">
            <v>50054</v>
          </cell>
          <cell r="B13624">
            <v>0</v>
          </cell>
        </row>
        <row r="13625">
          <cell r="A13625">
            <v>50055</v>
          </cell>
          <cell r="B13625">
            <v>0</v>
          </cell>
        </row>
        <row r="13626">
          <cell r="A13626">
            <v>50056</v>
          </cell>
          <cell r="B13626">
            <v>0</v>
          </cell>
        </row>
        <row r="13627">
          <cell r="A13627">
            <v>50057</v>
          </cell>
          <cell r="B13627">
            <v>0</v>
          </cell>
        </row>
        <row r="13628">
          <cell r="A13628">
            <v>50058</v>
          </cell>
          <cell r="B13628">
            <v>0</v>
          </cell>
        </row>
        <row r="13629">
          <cell r="A13629">
            <v>50059</v>
          </cell>
          <cell r="B13629">
            <v>0</v>
          </cell>
        </row>
        <row r="13630">
          <cell r="A13630">
            <v>50060</v>
          </cell>
          <cell r="B13630">
            <v>0</v>
          </cell>
        </row>
        <row r="13631">
          <cell r="A13631">
            <v>50061</v>
          </cell>
          <cell r="B13631">
            <v>0</v>
          </cell>
        </row>
        <row r="13632">
          <cell r="A13632">
            <v>50062</v>
          </cell>
          <cell r="B13632">
            <v>0</v>
          </cell>
        </row>
        <row r="13633">
          <cell r="A13633">
            <v>50063</v>
          </cell>
          <cell r="B13633">
            <v>0</v>
          </cell>
        </row>
        <row r="13634">
          <cell r="A13634">
            <v>50064</v>
          </cell>
          <cell r="B13634">
            <v>0</v>
          </cell>
        </row>
        <row r="13635">
          <cell r="A13635">
            <v>50065</v>
          </cell>
          <cell r="B13635">
            <v>0</v>
          </cell>
        </row>
        <row r="13636">
          <cell r="A13636">
            <v>50066</v>
          </cell>
          <cell r="B13636">
            <v>0</v>
          </cell>
        </row>
        <row r="13637">
          <cell r="A13637">
            <v>50067</v>
          </cell>
          <cell r="B13637">
            <v>0</v>
          </cell>
        </row>
        <row r="13638">
          <cell r="A13638">
            <v>50068</v>
          </cell>
          <cell r="B13638">
            <v>0</v>
          </cell>
        </row>
        <row r="13639">
          <cell r="A13639">
            <v>50069</v>
          </cell>
          <cell r="B13639">
            <v>0</v>
          </cell>
        </row>
        <row r="13640">
          <cell r="A13640">
            <v>50070</v>
          </cell>
          <cell r="B13640">
            <v>0</v>
          </cell>
        </row>
        <row r="13641">
          <cell r="A13641">
            <v>50071</v>
          </cell>
          <cell r="B13641">
            <v>0</v>
          </cell>
        </row>
        <row r="13642">
          <cell r="A13642">
            <v>50072</v>
          </cell>
          <cell r="B13642">
            <v>0</v>
          </cell>
        </row>
        <row r="13643">
          <cell r="A13643">
            <v>50073</v>
          </cell>
          <cell r="B13643">
            <v>0</v>
          </cell>
        </row>
        <row r="13644">
          <cell r="A13644">
            <v>50074</v>
          </cell>
          <cell r="B13644">
            <v>0</v>
          </cell>
        </row>
        <row r="13645">
          <cell r="A13645">
            <v>50075</v>
          </cell>
          <cell r="B13645">
            <v>0</v>
          </cell>
        </row>
        <row r="13646">
          <cell r="A13646">
            <v>50076</v>
          </cell>
          <cell r="B13646">
            <v>0</v>
          </cell>
        </row>
        <row r="13647">
          <cell r="A13647">
            <v>50077</v>
          </cell>
          <cell r="B13647">
            <v>0</v>
          </cell>
        </row>
        <row r="13648">
          <cell r="A13648">
            <v>50078</v>
          </cell>
          <cell r="B13648">
            <v>0</v>
          </cell>
        </row>
        <row r="13649">
          <cell r="A13649">
            <v>50079</v>
          </cell>
          <cell r="B13649">
            <v>0</v>
          </cell>
        </row>
        <row r="13650">
          <cell r="A13650">
            <v>50080</v>
          </cell>
          <cell r="B13650">
            <v>0</v>
          </cell>
        </row>
        <row r="13651">
          <cell r="A13651">
            <v>50081</v>
          </cell>
          <cell r="B13651">
            <v>0</v>
          </cell>
        </row>
        <row r="13652">
          <cell r="A13652">
            <v>50082</v>
          </cell>
          <cell r="B13652">
            <v>0</v>
          </cell>
        </row>
        <row r="13653">
          <cell r="A13653">
            <v>50083</v>
          </cell>
          <cell r="B13653">
            <v>0</v>
          </cell>
        </row>
        <row r="13654">
          <cell r="A13654">
            <v>50084</v>
          </cell>
          <cell r="B13654">
            <v>0</v>
          </cell>
        </row>
        <row r="13655">
          <cell r="A13655">
            <v>50085</v>
          </cell>
          <cell r="B13655">
            <v>0</v>
          </cell>
        </row>
        <row r="13656">
          <cell r="A13656">
            <v>50086</v>
          </cell>
          <cell r="B13656">
            <v>0</v>
          </cell>
        </row>
        <row r="13657">
          <cell r="A13657">
            <v>50087</v>
          </cell>
          <cell r="B13657">
            <v>0</v>
          </cell>
        </row>
        <row r="13658">
          <cell r="A13658">
            <v>50088</v>
          </cell>
          <cell r="B13658">
            <v>0</v>
          </cell>
        </row>
        <row r="13659">
          <cell r="A13659">
            <v>50089</v>
          </cell>
          <cell r="B13659">
            <v>0</v>
          </cell>
        </row>
        <row r="13660">
          <cell r="A13660">
            <v>50090</v>
          </cell>
          <cell r="B13660">
            <v>0</v>
          </cell>
        </row>
        <row r="13661">
          <cell r="A13661">
            <v>50091</v>
          </cell>
          <cell r="B13661">
            <v>0</v>
          </cell>
        </row>
        <row r="13662">
          <cell r="A13662">
            <v>50092</v>
          </cell>
          <cell r="B13662">
            <v>0</v>
          </cell>
        </row>
        <row r="13663">
          <cell r="A13663">
            <v>50093</v>
          </cell>
          <cell r="B13663">
            <v>0</v>
          </cell>
        </row>
        <row r="13664">
          <cell r="A13664">
            <v>50094</v>
          </cell>
          <cell r="B13664">
            <v>0</v>
          </cell>
        </row>
        <row r="13665">
          <cell r="A13665">
            <v>50095</v>
          </cell>
          <cell r="B13665">
            <v>0</v>
          </cell>
        </row>
        <row r="13666">
          <cell r="A13666">
            <v>50096</v>
          </cell>
          <cell r="B13666">
            <v>0</v>
          </cell>
        </row>
        <row r="13667">
          <cell r="A13667">
            <v>50097</v>
          </cell>
          <cell r="B13667">
            <v>0</v>
          </cell>
        </row>
        <row r="13668">
          <cell r="A13668">
            <v>50098</v>
          </cell>
          <cell r="B13668">
            <v>0</v>
          </cell>
        </row>
        <row r="13669">
          <cell r="A13669">
            <v>50099</v>
          </cell>
          <cell r="B13669">
            <v>0</v>
          </cell>
        </row>
        <row r="13670">
          <cell r="A13670">
            <v>50100</v>
          </cell>
          <cell r="B13670">
            <v>0</v>
          </cell>
        </row>
        <row r="13671">
          <cell r="A13671">
            <v>50101</v>
          </cell>
          <cell r="B13671">
            <v>0</v>
          </cell>
        </row>
        <row r="13672">
          <cell r="A13672">
            <v>50102</v>
          </cell>
          <cell r="B13672">
            <v>0</v>
          </cell>
        </row>
        <row r="13673">
          <cell r="A13673">
            <v>50103</v>
          </cell>
          <cell r="B13673">
            <v>0</v>
          </cell>
        </row>
        <row r="13674">
          <cell r="A13674">
            <v>50104</v>
          </cell>
          <cell r="B13674">
            <v>0</v>
          </cell>
        </row>
        <row r="13675">
          <cell r="A13675">
            <v>50105</v>
          </cell>
          <cell r="B13675">
            <v>0</v>
          </cell>
        </row>
        <row r="13676">
          <cell r="A13676">
            <v>50106</v>
          </cell>
          <cell r="B13676">
            <v>0</v>
          </cell>
        </row>
        <row r="13677">
          <cell r="A13677">
            <v>50107</v>
          </cell>
          <cell r="B13677">
            <v>0</v>
          </cell>
        </row>
        <row r="13678">
          <cell r="A13678">
            <v>50108</v>
          </cell>
          <cell r="B13678">
            <v>0</v>
          </cell>
        </row>
        <row r="13679">
          <cell r="A13679">
            <v>50109</v>
          </cell>
          <cell r="B13679">
            <v>0</v>
          </cell>
        </row>
        <row r="13680">
          <cell r="A13680">
            <v>50110</v>
          </cell>
          <cell r="B13680">
            <v>0</v>
          </cell>
        </row>
        <row r="13681">
          <cell r="A13681">
            <v>50111</v>
          </cell>
          <cell r="B13681">
            <v>0</v>
          </cell>
        </row>
        <row r="13682">
          <cell r="A13682">
            <v>50112</v>
          </cell>
          <cell r="B13682">
            <v>0</v>
          </cell>
        </row>
        <row r="13683">
          <cell r="A13683">
            <v>50113</v>
          </cell>
          <cell r="B13683">
            <v>0</v>
          </cell>
        </row>
        <row r="13684">
          <cell r="A13684">
            <v>50114</v>
          </cell>
          <cell r="B13684">
            <v>0</v>
          </cell>
        </row>
        <row r="13685">
          <cell r="A13685">
            <v>50115</v>
          </cell>
          <cell r="B13685">
            <v>0</v>
          </cell>
        </row>
        <row r="13686">
          <cell r="A13686">
            <v>50116</v>
          </cell>
          <cell r="B13686">
            <v>0</v>
          </cell>
        </row>
        <row r="13687">
          <cell r="A13687">
            <v>50117</v>
          </cell>
          <cell r="B13687">
            <v>0</v>
          </cell>
        </row>
        <row r="13688">
          <cell r="A13688">
            <v>50118</v>
          </cell>
          <cell r="B13688">
            <v>0</v>
          </cell>
        </row>
        <row r="13689">
          <cell r="A13689">
            <v>50119</v>
          </cell>
          <cell r="B13689">
            <v>0</v>
          </cell>
        </row>
        <row r="13690">
          <cell r="A13690">
            <v>50120</v>
          </cell>
          <cell r="B13690">
            <v>0</v>
          </cell>
        </row>
        <row r="13691">
          <cell r="A13691">
            <v>50121</v>
          </cell>
          <cell r="B13691">
            <v>0</v>
          </cell>
        </row>
        <row r="13692">
          <cell r="A13692">
            <v>50122</v>
          </cell>
          <cell r="B13692">
            <v>0</v>
          </cell>
        </row>
        <row r="13693">
          <cell r="A13693">
            <v>50123</v>
          </cell>
          <cell r="B13693">
            <v>0</v>
          </cell>
        </row>
        <row r="13694">
          <cell r="A13694">
            <v>50124</v>
          </cell>
          <cell r="B13694">
            <v>0</v>
          </cell>
        </row>
        <row r="13695">
          <cell r="A13695">
            <v>50125</v>
          </cell>
          <cell r="B13695">
            <v>0</v>
          </cell>
        </row>
        <row r="13696">
          <cell r="A13696">
            <v>50126</v>
          </cell>
          <cell r="B13696">
            <v>0</v>
          </cell>
        </row>
        <row r="13697">
          <cell r="A13697">
            <v>50127</v>
          </cell>
          <cell r="B13697">
            <v>0</v>
          </cell>
        </row>
        <row r="13698">
          <cell r="A13698">
            <v>50128</v>
          </cell>
          <cell r="B13698">
            <v>0</v>
          </cell>
        </row>
        <row r="13699">
          <cell r="A13699">
            <v>50129</v>
          </cell>
          <cell r="B13699">
            <v>0</v>
          </cell>
        </row>
        <row r="13700">
          <cell r="A13700">
            <v>50130</v>
          </cell>
          <cell r="B13700">
            <v>0</v>
          </cell>
        </row>
        <row r="13701">
          <cell r="A13701">
            <v>50131</v>
          </cell>
          <cell r="B13701">
            <v>0</v>
          </cell>
        </row>
        <row r="13702">
          <cell r="A13702">
            <v>50132</v>
          </cell>
          <cell r="B13702">
            <v>0</v>
          </cell>
        </row>
        <row r="13703">
          <cell r="A13703">
            <v>50133</v>
          </cell>
          <cell r="B13703">
            <v>0</v>
          </cell>
        </row>
        <row r="13704">
          <cell r="A13704">
            <v>50134</v>
          </cell>
          <cell r="B13704">
            <v>0</v>
          </cell>
        </row>
        <row r="13705">
          <cell r="A13705">
            <v>50135</v>
          </cell>
          <cell r="B13705">
            <v>0</v>
          </cell>
        </row>
        <row r="13706">
          <cell r="A13706">
            <v>50136</v>
          </cell>
          <cell r="B13706">
            <v>0</v>
          </cell>
        </row>
        <row r="13707">
          <cell r="A13707">
            <v>50137</v>
          </cell>
          <cell r="B13707">
            <v>0</v>
          </cell>
        </row>
        <row r="13708">
          <cell r="A13708">
            <v>50138</v>
          </cell>
          <cell r="B13708">
            <v>0</v>
          </cell>
        </row>
        <row r="13709">
          <cell r="A13709">
            <v>50139</v>
          </cell>
          <cell r="B13709">
            <v>0</v>
          </cell>
        </row>
        <row r="13710">
          <cell r="A13710">
            <v>50140</v>
          </cell>
          <cell r="B13710">
            <v>0</v>
          </cell>
        </row>
        <row r="13711">
          <cell r="A13711">
            <v>50141</v>
          </cell>
          <cell r="B13711">
            <v>0</v>
          </cell>
        </row>
        <row r="13712">
          <cell r="A13712">
            <v>50142</v>
          </cell>
          <cell r="B13712">
            <v>0</v>
          </cell>
        </row>
        <row r="13713">
          <cell r="A13713">
            <v>50143</v>
          </cell>
          <cell r="B13713">
            <v>0</v>
          </cell>
        </row>
        <row r="13714">
          <cell r="A13714">
            <v>50144</v>
          </cell>
          <cell r="B13714">
            <v>0</v>
          </cell>
        </row>
        <row r="13715">
          <cell r="A13715">
            <v>50145</v>
          </cell>
          <cell r="B13715">
            <v>0</v>
          </cell>
        </row>
        <row r="13716">
          <cell r="A13716">
            <v>50146</v>
          </cell>
          <cell r="B13716">
            <v>0</v>
          </cell>
        </row>
        <row r="13717">
          <cell r="A13717">
            <v>50147</v>
          </cell>
          <cell r="B13717">
            <v>0</v>
          </cell>
        </row>
        <row r="13718">
          <cell r="A13718">
            <v>50148</v>
          </cell>
          <cell r="B13718">
            <v>0</v>
          </cell>
        </row>
        <row r="13719">
          <cell r="A13719">
            <v>50149</v>
          </cell>
          <cell r="B13719">
            <v>0</v>
          </cell>
        </row>
        <row r="13720">
          <cell r="A13720">
            <v>50150</v>
          </cell>
          <cell r="B13720">
            <v>0</v>
          </cell>
        </row>
        <row r="13721">
          <cell r="A13721">
            <v>50151</v>
          </cell>
          <cell r="B13721">
            <v>0</v>
          </cell>
        </row>
        <row r="13722">
          <cell r="A13722">
            <v>50152</v>
          </cell>
          <cell r="B13722">
            <v>0</v>
          </cell>
        </row>
        <row r="13723">
          <cell r="A13723">
            <v>50153</v>
          </cell>
          <cell r="B13723">
            <v>0</v>
          </cell>
        </row>
        <row r="13724">
          <cell r="A13724">
            <v>50154</v>
          </cell>
          <cell r="B13724">
            <v>0</v>
          </cell>
        </row>
        <row r="13725">
          <cell r="A13725">
            <v>50155</v>
          </cell>
          <cell r="B13725">
            <v>0</v>
          </cell>
        </row>
        <row r="13726">
          <cell r="A13726">
            <v>50156</v>
          </cell>
          <cell r="B13726">
            <v>0</v>
          </cell>
        </row>
        <row r="13727">
          <cell r="A13727">
            <v>50157</v>
          </cell>
          <cell r="B13727">
            <v>0</v>
          </cell>
        </row>
        <row r="13728">
          <cell r="A13728">
            <v>50158</v>
          </cell>
          <cell r="B13728">
            <v>0</v>
          </cell>
        </row>
        <row r="13729">
          <cell r="A13729">
            <v>50159</v>
          </cell>
          <cell r="B13729">
            <v>0</v>
          </cell>
        </row>
        <row r="13730">
          <cell r="A13730">
            <v>50160</v>
          </cell>
          <cell r="B13730">
            <v>0</v>
          </cell>
        </row>
        <row r="13731">
          <cell r="A13731">
            <v>50161</v>
          </cell>
          <cell r="B13731">
            <v>0</v>
          </cell>
        </row>
        <row r="13732">
          <cell r="A13732">
            <v>50162</v>
          </cell>
          <cell r="B13732">
            <v>0</v>
          </cell>
        </row>
        <row r="13733">
          <cell r="A13733">
            <v>50163</v>
          </cell>
          <cell r="B13733">
            <v>0</v>
          </cell>
        </row>
        <row r="13734">
          <cell r="A13734">
            <v>50164</v>
          </cell>
          <cell r="B13734">
            <v>0</v>
          </cell>
        </row>
        <row r="13735">
          <cell r="A13735">
            <v>50165</v>
          </cell>
          <cell r="B13735">
            <v>0</v>
          </cell>
        </row>
        <row r="13736">
          <cell r="A13736">
            <v>50166</v>
          </cell>
          <cell r="B13736">
            <v>0</v>
          </cell>
        </row>
        <row r="13737">
          <cell r="A13737">
            <v>50167</v>
          </cell>
          <cell r="B13737">
            <v>0</v>
          </cell>
        </row>
        <row r="13738">
          <cell r="A13738">
            <v>50168</v>
          </cell>
          <cell r="B13738">
            <v>0</v>
          </cell>
        </row>
        <row r="13739">
          <cell r="A13739">
            <v>50169</v>
          </cell>
          <cell r="B13739">
            <v>0</v>
          </cell>
        </row>
        <row r="13740">
          <cell r="A13740">
            <v>50170</v>
          </cell>
          <cell r="B13740">
            <v>0</v>
          </cell>
        </row>
        <row r="13741">
          <cell r="A13741">
            <v>50171</v>
          </cell>
          <cell r="B13741">
            <v>0</v>
          </cell>
        </row>
        <row r="13742">
          <cell r="A13742">
            <v>50172</v>
          </cell>
          <cell r="B13742">
            <v>0</v>
          </cell>
        </row>
        <row r="13743">
          <cell r="A13743">
            <v>50173</v>
          </cell>
          <cell r="B13743">
            <v>0</v>
          </cell>
        </row>
        <row r="13744">
          <cell r="A13744">
            <v>50174</v>
          </cell>
          <cell r="B13744">
            <v>0</v>
          </cell>
        </row>
        <row r="13745">
          <cell r="A13745">
            <v>50175</v>
          </cell>
          <cell r="B13745">
            <v>0</v>
          </cell>
        </row>
        <row r="13746">
          <cell r="A13746">
            <v>50176</v>
          </cell>
          <cell r="B13746">
            <v>0</v>
          </cell>
        </row>
        <row r="13747">
          <cell r="A13747">
            <v>50177</v>
          </cell>
          <cell r="B13747">
            <v>0</v>
          </cell>
        </row>
        <row r="13748">
          <cell r="A13748">
            <v>50178</v>
          </cell>
          <cell r="B13748">
            <v>0</v>
          </cell>
        </row>
        <row r="13749">
          <cell r="A13749">
            <v>50179</v>
          </cell>
          <cell r="B13749">
            <v>0</v>
          </cell>
        </row>
        <row r="13750">
          <cell r="A13750">
            <v>50180</v>
          </cell>
          <cell r="B13750">
            <v>0</v>
          </cell>
        </row>
        <row r="13751">
          <cell r="A13751">
            <v>50181</v>
          </cell>
          <cell r="B13751">
            <v>0</v>
          </cell>
        </row>
        <row r="13752">
          <cell r="A13752">
            <v>50182</v>
          </cell>
          <cell r="B13752">
            <v>0</v>
          </cell>
        </row>
        <row r="13753">
          <cell r="A13753">
            <v>50183</v>
          </cell>
          <cell r="B13753">
            <v>0</v>
          </cell>
        </row>
        <row r="13754">
          <cell r="A13754">
            <v>50184</v>
          </cell>
          <cell r="B13754">
            <v>0</v>
          </cell>
        </row>
        <row r="13755">
          <cell r="A13755">
            <v>50185</v>
          </cell>
          <cell r="B13755">
            <v>0</v>
          </cell>
        </row>
        <row r="13756">
          <cell r="A13756">
            <v>50186</v>
          </cell>
          <cell r="B13756">
            <v>0</v>
          </cell>
        </row>
        <row r="13757">
          <cell r="A13757">
            <v>50187</v>
          </cell>
          <cell r="B13757">
            <v>0</v>
          </cell>
        </row>
        <row r="13758">
          <cell r="A13758">
            <v>50188</v>
          </cell>
          <cell r="B13758">
            <v>0</v>
          </cell>
        </row>
        <row r="13759">
          <cell r="A13759">
            <v>50189</v>
          </cell>
          <cell r="B13759">
            <v>0</v>
          </cell>
        </row>
        <row r="13760">
          <cell r="A13760">
            <v>50190</v>
          </cell>
          <cell r="B13760">
            <v>0</v>
          </cell>
        </row>
        <row r="13761">
          <cell r="A13761">
            <v>50191</v>
          </cell>
          <cell r="B13761">
            <v>0</v>
          </cell>
        </row>
        <row r="13762">
          <cell r="A13762">
            <v>50192</v>
          </cell>
          <cell r="B13762">
            <v>0</v>
          </cell>
        </row>
        <row r="13763">
          <cell r="A13763">
            <v>50193</v>
          </cell>
          <cell r="B13763">
            <v>0</v>
          </cell>
        </row>
        <row r="13764">
          <cell r="A13764">
            <v>50194</v>
          </cell>
          <cell r="B13764">
            <v>0</v>
          </cell>
        </row>
        <row r="13765">
          <cell r="A13765">
            <v>50195</v>
          </cell>
          <cell r="B13765">
            <v>0</v>
          </cell>
        </row>
        <row r="13766">
          <cell r="A13766">
            <v>50196</v>
          </cell>
          <cell r="B13766">
            <v>0</v>
          </cell>
        </row>
        <row r="13767">
          <cell r="A13767">
            <v>50197</v>
          </cell>
          <cell r="B13767">
            <v>0</v>
          </cell>
        </row>
        <row r="13768">
          <cell r="A13768">
            <v>50198</v>
          </cell>
          <cell r="B13768">
            <v>0</v>
          </cell>
        </row>
        <row r="13769">
          <cell r="A13769">
            <v>50199</v>
          </cell>
          <cell r="B13769">
            <v>0</v>
          </cell>
        </row>
        <row r="13770">
          <cell r="A13770">
            <v>50200</v>
          </cell>
          <cell r="B13770">
            <v>0</v>
          </cell>
        </row>
        <row r="13771">
          <cell r="A13771">
            <v>50201</v>
          </cell>
          <cell r="B13771">
            <v>0</v>
          </cell>
        </row>
        <row r="13772">
          <cell r="A13772">
            <v>50202</v>
          </cell>
          <cell r="B13772">
            <v>0</v>
          </cell>
        </row>
        <row r="13773">
          <cell r="A13773">
            <v>50203</v>
          </cell>
          <cell r="B13773">
            <v>0</v>
          </cell>
        </row>
        <row r="13774">
          <cell r="A13774">
            <v>50204</v>
          </cell>
          <cell r="B13774">
            <v>0</v>
          </cell>
        </row>
        <row r="13775">
          <cell r="A13775">
            <v>50205</v>
          </cell>
          <cell r="B13775">
            <v>0</v>
          </cell>
        </row>
        <row r="13776">
          <cell r="A13776">
            <v>50206</v>
          </cell>
          <cell r="B13776">
            <v>0</v>
          </cell>
        </row>
        <row r="13777">
          <cell r="A13777">
            <v>50207</v>
          </cell>
          <cell r="B13777">
            <v>0</v>
          </cell>
        </row>
        <row r="13778">
          <cell r="A13778">
            <v>50208</v>
          </cell>
          <cell r="B13778">
            <v>0</v>
          </cell>
        </row>
        <row r="13779">
          <cell r="A13779">
            <v>50209</v>
          </cell>
          <cell r="B13779">
            <v>0</v>
          </cell>
        </row>
        <row r="13780">
          <cell r="A13780">
            <v>50210</v>
          </cell>
          <cell r="B13780">
            <v>0</v>
          </cell>
        </row>
        <row r="13781">
          <cell r="A13781">
            <v>50211</v>
          </cell>
          <cell r="B13781">
            <v>0</v>
          </cell>
        </row>
        <row r="13782">
          <cell r="A13782">
            <v>50212</v>
          </cell>
          <cell r="B13782">
            <v>0</v>
          </cell>
        </row>
        <row r="13783">
          <cell r="A13783">
            <v>50213</v>
          </cell>
          <cell r="B13783">
            <v>0</v>
          </cell>
        </row>
        <row r="13784">
          <cell r="A13784">
            <v>50214</v>
          </cell>
          <cell r="B13784">
            <v>0</v>
          </cell>
        </row>
        <row r="13785">
          <cell r="A13785">
            <v>50215</v>
          </cell>
          <cell r="B13785">
            <v>0</v>
          </cell>
        </row>
        <row r="13786">
          <cell r="A13786">
            <v>50216</v>
          </cell>
          <cell r="B13786">
            <v>0</v>
          </cell>
        </row>
        <row r="13787">
          <cell r="A13787">
            <v>50217</v>
          </cell>
          <cell r="B13787">
            <v>0</v>
          </cell>
        </row>
        <row r="13788">
          <cell r="A13788">
            <v>50218</v>
          </cell>
          <cell r="B13788">
            <v>0</v>
          </cell>
        </row>
        <row r="13789">
          <cell r="A13789">
            <v>50219</v>
          </cell>
          <cell r="B13789">
            <v>0</v>
          </cell>
        </row>
        <row r="13790">
          <cell r="A13790">
            <v>50220</v>
          </cell>
          <cell r="B13790">
            <v>0</v>
          </cell>
        </row>
        <row r="13791">
          <cell r="A13791">
            <v>50221</v>
          </cell>
          <cell r="B13791">
            <v>0</v>
          </cell>
        </row>
        <row r="13792">
          <cell r="A13792">
            <v>50222</v>
          </cell>
          <cell r="B13792">
            <v>0</v>
          </cell>
        </row>
        <row r="13793">
          <cell r="A13793">
            <v>50223</v>
          </cell>
          <cell r="B13793">
            <v>0</v>
          </cell>
        </row>
        <row r="13794">
          <cell r="A13794">
            <v>50224</v>
          </cell>
          <cell r="B13794">
            <v>0</v>
          </cell>
        </row>
        <row r="13795">
          <cell r="A13795">
            <v>50225</v>
          </cell>
          <cell r="B13795">
            <v>0</v>
          </cell>
        </row>
        <row r="13796">
          <cell r="A13796">
            <v>50226</v>
          </cell>
          <cell r="B13796">
            <v>0</v>
          </cell>
        </row>
        <row r="13797">
          <cell r="A13797">
            <v>50227</v>
          </cell>
          <cell r="B13797">
            <v>0</v>
          </cell>
        </row>
        <row r="13798">
          <cell r="A13798">
            <v>50228</v>
          </cell>
          <cell r="B13798">
            <v>0</v>
          </cell>
        </row>
        <row r="13799">
          <cell r="A13799">
            <v>50229</v>
          </cell>
          <cell r="B13799">
            <v>0</v>
          </cell>
        </row>
        <row r="13800">
          <cell r="A13800">
            <v>50230</v>
          </cell>
          <cell r="B13800">
            <v>0</v>
          </cell>
        </row>
        <row r="13801">
          <cell r="A13801">
            <v>50231</v>
          </cell>
          <cell r="B13801">
            <v>0</v>
          </cell>
        </row>
        <row r="13802">
          <cell r="A13802">
            <v>50232</v>
          </cell>
          <cell r="B13802">
            <v>0</v>
          </cell>
        </row>
        <row r="13803">
          <cell r="A13803">
            <v>50233</v>
          </cell>
          <cell r="B13803">
            <v>0</v>
          </cell>
        </row>
        <row r="13804">
          <cell r="A13804">
            <v>50234</v>
          </cell>
          <cell r="B13804">
            <v>0</v>
          </cell>
        </row>
        <row r="13805">
          <cell r="A13805">
            <v>50235</v>
          </cell>
          <cell r="B13805">
            <v>0</v>
          </cell>
        </row>
        <row r="13806">
          <cell r="A13806">
            <v>50236</v>
          </cell>
          <cell r="B13806">
            <v>0</v>
          </cell>
        </row>
        <row r="13807">
          <cell r="A13807">
            <v>50237</v>
          </cell>
          <cell r="B13807">
            <v>0</v>
          </cell>
        </row>
        <row r="13808">
          <cell r="A13808">
            <v>50238</v>
          </cell>
          <cell r="B13808">
            <v>0</v>
          </cell>
        </row>
        <row r="13809">
          <cell r="A13809">
            <v>50239</v>
          </cell>
          <cell r="B13809">
            <v>0</v>
          </cell>
        </row>
        <row r="13810">
          <cell r="A13810">
            <v>50240</v>
          </cell>
          <cell r="B13810">
            <v>0</v>
          </cell>
        </row>
        <row r="13811">
          <cell r="A13811">
            <v>50241</v>
          </cell>
          <cell r="B13811">
            <v>0</v>
          </cell>
        </row>
        <row r="13812">
          <cell r="A13812">
            <v>50242</v>
          </cell>
          <cell r="B13812">
            <v>0</v>
          </cell>
        </row>
        <row r="13813">
          <cell r="A13813">
            <v>50243</v>
          </cell>
          <cell r="B13813">
            <v>0</v>
          </cell>
        </row>
        <row r="13814">
          <cell r="A13814">
            <v>50244</v>
          </cell>
          <cell r="B13814">
            <v>0</v>
          </cell>
        </row>
        <row r="13815">
          <cell r="A13815">
            <v>50245</v>
          </cell>
          <cell r="B13815">
            <v>0</v>
          </cell>
        </row>
        <row r="13816">
          <cell r="A13816">
            <v>50246</v>
          </cell>
          <cell r="B13816">
            <v>0</v>
          </cell>
        </row>
        <row r="13817">
          <cell r="A13817">
            <v>50247</v>
          </cell>
          <cell r="B13817">
            <v>0</v>
          </cell>
        </row>
        <row r="13818">
          <cell r="A13818">
            <v>50248</v>
          </cell>
          <cell r="B13818">
            <v>0</v>
          </cell>
        </row>
        <row r="13819">
          <cell r="A13819">
            <v>50249</v>
          </cell>
          <cell r="B13819">
            <v>0</v>
          </cell>
        </row>
        <row r="13820">
          <cell r="A13820">
            <v>50250</v>
          </cell>
          <cell r="B13820">
            <v>0</v>
          </cell>
        </row>
        <row r="13821">
          <cell r="A13821">
            <v>50251</v>
          </cell>
          <cell r="B13821">
            <v>0</v>
          </cell>
        </row>
        <row r="13822">
          <cell r="A13822">
            <v>50252</v>
          </cell>
          <cell r="B13822">
            <v>0</v>
          </cell>
        </row>
        <row r="13823">
          <cell r="A13823">
            <v>50253</v>
          </cell>
          <cell r="B13823">
            <v>0</v>
          </cell>
        </row>
        <row r="13824">
          <cell r="A13824">
            <v>50254</v>
          </cell>
          <cell r="B13824">
            <v>0</v>
          </cell>
        </row>
        <row r="13825">
          <cell r="A13825">
            <v>50255</v>
          </cell>
          <cell r="B13825">
            <v>0</v>
          </cell>
        </row>
        <row r="13826">
          <cell r="A13826">
            <v>50256</v>
          </cell>
          <cell r="B13826">
            <v>0</v>
          </cell>
        </row>
        <row r="13827">
          <cell r="A13827">
            <v>50257</v>
          </cell>
          <cell r="B13827">
            <v>0</v>
          </cell>
        </row>
        <row r="13828">
          <cell r="A13828">
            <v>50258</v>
          </cell>
          <cell r="B13828">
            <v>0</v>
          </cell>
        </row>
        <row r="13829">
          <cell r="A13829">
            <v>50259</v>
          </cell>
          <cell r="B13829">
            <v>0</v>
          </cell>
        </row>
        <row r="13830">
          <cell r="A13830">
            <v>50260</v>
          </cell>
          <cell r="B13830">
            <v>0</v>
          </cell>
        </row>
        <row r="13831">
          <cell r="A13831">
            <v>50261</v>
          </cell>
          <cell r="B13831">
            <v>0</v>
          </cell>
        </row>
        <row r="13832">
          <cell r="A13832">
            <v>50262</v>
          </cell>
          <cell r="B13832">
            <v>0</v>
          </cell>
        </row>
        <row r="13833">
          <cell r="A13833">
            <v>50263</v>
          </cell>
          <cell r="B13833">
            <v>0</v>
          </cell>
        </row>
        <row r="13834">
          <cell r="A13834">
            <v>50264</v>
          </cell>
          <cell r="B13834">
            <v>0</v>
          </cell>
        </row>
        <row r="13835">
          <cell r="A13835">
            <v>50265</v>
          </cell>
          <cell r="B13835">
            <v>0</v>
          </cell>
        </row>
        <row r="13836">
          <cell r="A13836">
            <v>50266</v>
          </cell>
          <cell r="B13836">
            <v>0</v>
          </cell>
        </row>
        <row r="13837">
          <cell r="A13837">
            <v>50267</v>
          </cell>
          <cell r="B13837">
            <v>0</v>
          </cell>
        </row>
        <row r="13838">
          <cell r="A13838">
            <v>50268</v>
          </cell>
          <cell r="B13838">
            <v>0</v>
          </cell>
        </row>
        <row r="13839">
          <cell r="A13839">
            <v>50269</v>
          </cell>
          <cell r="B13839">
            <v>0</v>
          </cell>
        </row>
        <row r="13840">
          <cell r="A13840">
            <v>50270</v>
          </cell>
          <cell r="B13840">
            <v>0</v>
          </cell>
        </row>
        <row r="13841">
          <cell r="A13841">
            <v>50271</v>
          </cell>
          <cell r="B13841">
            <v>0</v>
          </cell>
        </row>
        <row r="13842">
          <cell r="A13842">
            <v>50272</v>
          </cell>
          <cell r="B13842">
            <v>0</v>
          </cell>
        </row>
        <row r="13843">
          <cell r="A13843">
            <v>50273</v>
          </cell>
          <cell r="B13843">
            <v>0</v>
          </cell>
        </row>
        <row r="13844">
          <cell r="A13844">
            <v>50274</v>
          </cell>
          <cell r="B13844">
            <v>0</v>
          </cell>
        </row>
        <row r="13845">
          <cell r="A13845">
            <v>50275</v>
          </cell>
          <cell r="B13845">
            <v>0</v>
          </cell>
        </row>
        <row r="13846">
          <cell r="A13846">
            <v>50276</v>
          </cell>
          <cell r="B13846">
            <v>0</v>
          </cell>
        </row>
        <row r="13847">
          <cell r="A13847">
            <v>50277</v>
          </cell>
          <cell r="B13847">
            <v>0</v>
          </cell>
        </row>
        <row r="13848">
          <cell r="A13848">
            <v>50278</v>
          </cell>
          <cell r="B13848">
            <v>0</v>
          </cell>
        </row>
        <row r="13849">
          <cell r="A13849">
            <v>50279</v>
          </cell>
          <cell r="B13849">
            <v>0</v>
          </cell>
        </row>
        <row r="13850">
          <cell r="A13850">
            <v>50280</v>
          </cell>
          <cell r="B13850">
            <v>0</v>
          </cell>
        </row>
        <row r="13851">
          <cell r="A13851">
            <v>50281</v>
          </cell>
          <cell r="B13851">
            <v>0</v>
          </cell>
        </row>
        <row r="13852">
          <cell r="A13852">
            <v>50282</v>
          </cell>
          <cell r="B13852">
            <v>0</v>
          </cell>
        </row>
        <row r="13853">
          <cell r="A13853">
            <v>50283</v>
          </cell>
          <cell r="B13853">
            <v>0</v>
          </cell>
        </row>
        <row r="13854">
          <cell r="A13854">
            <v>50284</v>
          </cell>
          <cell r="B13854">
            <v>0</v>
          </cell>
        </row>
        <row r="13855">
          <cell r="A13855">
            <v>50285</v>
          </cell>
          <cell r="B13855">
            <v>0</v>
          </cell>
        </row>
        <row r="13856">
          <cell r="A13856">
            <v>50286</v>
          </cell>
          <cell r="B13856">
            <v>0</v>
          </cell>
        </row>
        <row r="13857">
          <cell r="A13857">
            <v>50287</v>
          </cell>
          <cell r="B13857">
            <v>0</v>
          </cell>
        </row>
        <row r="13858">
          <cell r="A13858">
            <v>50288</v>
          </cell>
          <cell r="B13858">
            <v>0</v>
          </cell>
        </row>
        <row r="13859">
          <cell r="A13859">
            <v>50289</v>
          </cell>
          <cell r="B13859">
            <v>0</v>
          </cell>
        </row>
        <row r="13860">
          <cell r="A13860">
            <v>50290</v>
          </cell>
          <cell r="B13860">
            <v>0</v>
          </cell>
        </row>
        <row r="13861">
          <cell r="A13861">
            <v>50291</v>
          </cell>
          <cell r="B13861">
            <v>0</v>
          </cell>
        </row>
        <row r="13862">
          <cell r="A13862">
            <v>50292</v>
          </cell>
          <cell r="B13862">
            <v>0</v>
          </cell>
        </row>
        <row r="13863">
          <cell r="A13863">
            <v>50293</v>
          </cell>
          <cell r="B13863">
            <v>0</v>
          </cell>
        </row>
        <row r="13864">
          <cell r="A13864">
            <v>50294</v>
          </cell>
          <cell r="B13864">
            <v>0</v>
          </cell>
        </row>
        <row r="13865">
          <cell r="A13865">
            <v>50295</v>
          </cell>
          <cell r="B13865">
            <v>0</v>
          </cell>
        </row>
        <row r="13866">
          <cell r="A13866">
            <v>50296</v>
          </cell>
          <cell r="B13866">
            <v>0</v>
          </cell>
        </row>
        <row r="13867">
          <cell r="A13867">
            <v>50297</v>
          </cell>
          <cell r="B13867">
            <v>0</v>
          </cell>
        </row>
        <row r="13868">
          <cell r="A13868">
            <v>50298</v>
          </cell>
          <cell r="B13868">
            <v>0</v>
          </cell>
        </row>
        <row r="13869">
          <cell r="A13869">
            <v>50299</v>
          </cell>
          <cell r="B13869">
            <v>0</v>
          </cell>
        </row>
        <row r="13870">
          <cell r="A13870">
            <v>50300</v>
          </cell>
          <cell r="B13870">
            <v>0</v>
          </cell>
        </row>
        <row r="13871">
          <cell r="A13871">
            <v>50301</v>
          </cell>
          <cell r="B13871">
            <v>0</v>
          </cell>
        </row>
        <row r="13872">
          <cell r="A13872">
            <v>50302</v>
          </cell>
          <cell r="B13872">
            <v>0</v>
          </cell>
        </row>
        <row r="13873">
          <cell r="A13873">
            <v>50303</v>
          </cell>
          <cell r="B13873">
            <v>0</v>
          </cell>
        </row>
        <row r="13874">
          <cell r="A13874">
            <v>50304</v>
          </cell>
          <cell r="B13874">
            <v>0</v>
          </cell>
        </row>
        <row r="13875">
          <cell r="A13875">
            <v>50305</v>
          </cell>
          <cell r="B13875">
            <v>0</v>
          </cell>
        </row>
        <row r="13876">
          <cell r="A13876">
            <v>50306</v>
          </cell>
          <cell r="B13876">
            <v>0</v>
          </cell>
        </row>
        <row r="13877">
          <cell r="A13877">
            <v>50307</v>
          </cell>
          <cell r="B13877">
            <v>0</v>
          </cell>
        </row>
        <row r="13878">
          <cell r="A13878">
            <v>50308</v>
          </cell>
          <cell r="B13878">
            <v>0</v>
          </cell>
        </row>
        <row r="13879">
          <cell r="A13879">
            <v>50309</v>
          </cell>
          <cell r="B13879">
            <v>0</v>
          </cell>
        </row>
        <row r="13880">
          <cell r="A13880">
            <v>50310</v>
          </cell>
          <cell r="B13880">
            <v>0</v>
          </cell>
        </row>
        <row r="13881">
          <cell r="A13881">
            <v>50311</v>
          </cell>
          <cell r="B13881">
            <v>0</v>
          </cell>
        </row>
        <row r="13882">
          <cell r="A13882">
            <v>50312</v>
          </cell>
          <cell r="B13882">
            <v>0</v>
          </cell>
        </row>
        <row r="13883">
          <cell r="A13883">
            <v>50313</v>
          </cell>
          <cell r="B13883">
            <v>0</v>
          </cell>
        </row>
        <row r="13884">
          <cell r="A13884">
            <v>50314</v>
          </cell>
          <cell r="B13884">
            <v>0</v>
          </cell>
        </row>
        <row r="13885">
          <cell r="A13885">
            <v>50315</v>
          </cell>
          <cell r="B13885">
            <v>0</v>
          </cell>
        </row>
        <row r="13886">
          <cell r="A13886">
            <v>50316</v>
          </cell>
          <cell r="B13886">
            <v>0</v>
          </cell>
        </row>
        <row r="13887">
          <cell r="A13887">
            <v>50317</v>
          </cell>
          <cell r="B13887">
            <v>0</v>
          </cell>
        </row>
        <row r="13888">
          <cell r="A13888">
            <v>50318</v>
          </cell>
          <cell r="B13888">
            <v>0</v>
          </cell>
        </row>
        <row r="13889">
          <cell r="A13889">
            <v>50319</v>
          </cell>
          <cell r="B13889">
            <v>0</v>
          </cell>
        </row>
        <row r="13890">
          <cell r="A13890">
            <v>50320</v>
          </cell>
          <cell r="B13890">
            <v>0</v>
          </cell>
        </row>
        <row r="13891">
          <cell r="A13891">
            <v>50321</v>
          </cell>
          <cell r="B13891">
            <v>0</v>
          </cell>
        </row>
        <row r="13892">
          <cell r="A13892">
            <v>50322</v>
          </cell>
          <cell r="B13892">
            <v>0</v>
          </cell>
        </row>
        <row r="13893">
          <cell r="A13893">
            <v>50323</v>
          </cell>
          <cell r="B13893">
            <v>0</v>
          </cell>
        </row>
        <row r="13894">
          <cell r="A13894">
            <v>50324</v>
          </cell>
          <cell r="B13894">
            <v>0</v>
          </cell>
        </row>
        <row r="13895">
          <cell r="A13895">
            <v>50325</v>
          </cell>
          <cell r="B13895">
            <v>0</v>
          </cell>
        </row>
        <row r="13896">
          <cell r="A13896">
            <v>50326</v>
          </cell>
          <cell r="B13896">
            <v>0</v>
          </cell>
        </row>
        <row r="13897">
          <cell r="A13897">
            <v>50327</v>
          </cell>
          <cell r="B13897">
            <v>0</v>
          </cell>
        </row>
        <row r="13898">
          <cell r="A13898">
            <v>50328</v>
          </cell>
          <cell r="B13898">
            <v>0</v>
          </cell>
        </row>
        <row r="13899">
          <cell r="A13899">
            <v>50329</v>
          </cell>
          <cell r="B13899">
            <v>0</v>
          </cell>
        </row>
        <row r="13900">
          <cell r="A13900">
            <v>50330</v>
          </cell>
          <cell r="B13900">
            <v>0</v>
          </cell>
        </row>
        <row r="13901">
          <cell r="A13901">
            <v>50331</v>
          </cell>
          <cell r="B13901">
            <v>0</v>
          </cell>
        </row>
        <row r="13902">
          <cell r="A13902">
            <v>50332</v>
          </cell>
          <cell r="B13902">
            <v>0</v>
          </cell>
        </row>
        <row r="13903">
          <cell r="A13903">
            <v>50333</v>
          </cell>
          <cell r="B13903">
            <v>0</v>
          </cell>
        </row>
        <row r="13904">
          <cell r="A13904">
            <v>50334</v>
          </cell>
          <cell r="B13904">
            <v>0</v>
          </cell>
        </row>
        <row r="13905">
          <cell r="A13905">
            <v>50335</v>
          </cell>
          <cell r="B13905">
            <v>0</v>
          </cell>
        </row>
        <row r="13906">
          <cell r="A13906">
            <v>50336</v>
          </cell>
          <cell r="B13906">
            <v>0</v>
          </cell>
        </row>
        <row r="13907">
          <cell r="A13907">
            <v>50337</v>
          </cell>
          <cell r="B13907">
            <v>0</v>
          </cell>
        </row>
        <row r="13908">
          <cell r="A13908">
            <v>50338</v>
          </cell>
          <cell r="B13908">
            <v>0</v>
          </cell>
        </row>
        <row r="13909">
          <cell r="A13909">
            <v>50339</v>
          </cell>
          <cell r="B13909">
            <v>0</v>
          </cell>
        </row>
        <row r="13910">
          <cell r="A13910">
            <v>50340</v>
          </cell>
          <cell r="B13910">
            <v>0</v>
          </cell>
        </row>
        <row r="13911">
          <cell r="A13911">
            <v>50341</v>
          </cell>
          <cell r="B13911">
            <v>0</v>
          </cell>
        </row>
        <row r="13912">
          <cell r="A13912">
            <v>50342</v>
          </cell>
          <cell r="B13912">
            <v>0</v>
          </cell>
        </row>
        <row r="13913">
          <cell r="A13913">
            <v>50343</v>
          </cell>
          <cell r="B13913">
            <v>0</v>
          </cell>
        </row>
        <row r="13914">
          <cell r="A13914">
            <v>50344</v>
          </cell>
          <cell r="B13914">
            <v>0</v>
          </cell>
        </row>
        <row r="13915">
          <cell r="A13915">
            <v>50345</v>
          </cell>
          <cell r="B13915">
            <v>0</v>
          </cell>
        </row>
        <row r="13916">
          <cell r="A13916">
            <v>50346</v>
          </cell>
          <cell r="B13916">
            <v>0</v>
          </cell>
        </row>
        <row r="13917">
          <cell r="A13917">
            <v>50347</v>
          </cell>
          <cell r="B13917">
            <v>0</v>
          </cell>
        </row>
        <row r="13918">
          <cell r="A13918">
            <v>50348</v>
          </cell>
          <cell r="B13918">
            <v>0</v>
          </cell>
        </row>
        <row r="13919">
          <cell r="A13919">
            <v>50349</v>
          </cell>
          <cell r="B13919">
            <v>0</v>
          </cell>
        </row>
        <row r="13920">
          <cell r="A13920">
            <v>50350</v>
          </cell>
          <cell r="B13920">
            <v>0</v>
          </cell>
        </row>
        <row r="13921">
          <cell r="A13921">
            <v>50351</v>
          </cell>
          <cell r="B13921">
            <v>0</v>
          </cell>
        </row>
        <row r="13922">
          <cell r="A13922">
            <v>50352</v>
          </cell>
          <cell r="B13922">
            <v>0</v>
          </cell>
        </row>
        <row r="13923">
          <cell r="A13923">
            <v>50353</v>
          </cell>
          <cell r="B13923">
            <v>0</v>
          </cell>
        </row>
        <row r="13924">
          <cell r="A13924">
            <v>50354</v>
          </cell>
          <cell r="B13924">
            <v>0</v>
          </cell>
        </row>
        <row r="13925">
          <cell r="A13925">
            <v>50355</v>
          </cell>
          <cell r="B13925">
            <v>0</v>
          </cell>
        </row>
        <row r="13926">
          <cell r="A13926">
            <v>50356</v>
          </cell>
          <cell r="B13926">
            <v>0</v>
          </cell>
        </row>
        <row r="13927">
          <cell r="A13927">
            <v>50357</v>
          </cell>
          <cell r="B13927">
            <v>0</v>
          </cell>
        </row>
        <row r="13928">
          <cell r="A13928">
            <v>50358</v>
          </cell>
          <cell r="B13928">
            <v>0</v>
          </cell>
        </row>
        <row r="13929">
          <cell r="A13929">
            <v>50359</v>
          </cell>
          <cell r="B13929">
            <v>0</v>
          </cell>
        </row>
        <row r="13930">
          <cell r="A13930">
            <v>50360</v>
          </cell>
          <cell r="B13930">
            <v>0</v>
          </cell>
        </row>
        <row r="13931">
          <cell r="A13931">
            <v>50361</v>
          </cell>
          <cell r="B13931">
            <v>0</v>
          </cell>
        </row>
        <row r="13932">
          <cell r="A13932">
            <v>50362</v>
          </cell>
          <cell r="B13932">
            <v>0</v>
          </cell>
        </row>
        <row r="13933">
          <cell r="A13933">
            <v>50363</v>
          </cell>
          <cell r="B13933">
            <v>0</v>
          </cell>
        </row>
        <row r="13934">
          <cell r="A13934">
            <v>50364</v>
          </cell>
          <cell r="B13934">
            <v>0</v>
          </cell>
        </row>
        <row r="13935">
          <cell r="A13935">
            <v>50365</v>
          </cell>
          <cell r="B13935">
            <v>0</v>
          </cell>
        </row>
        <row r="13936">
          <cell r="A13936">
            <v>50366</v>
          </cell>
          <cell r="B13936">
            <v>0</v>
          </cell>
        </row>
        <row r="13937">
          <cell r="A13937">
            <v>50367</v>
          </cell>
          <cell r="B13937">
            <v>0</v>
          </cell>
        </row>
        <row r="13938">
          <cell r="A13938">
            <v>50368</v>
          </cell>
          <cell r="B13938">
            <v>0</v>
          </cell>
        </row>
        <row r="13939">
          <cell r="A13939">
            <v>50369</v>
          </cell>
          <cell r="B13939">
            <v>0</v>
          </cell>
        </row>
        <row r="13940">
          <cell r="A13940">
            <v>50370</v>
          </cell>
          <cell r="B13940">
            <v>0</v>
          </cell>
        </row>
        <row r="13941">
          <cell r="A13941">
            <v>50371</v>
          </cell>
          <cell r="B13941">
            <v>0</v>
          </cell>
        </row>
        <row r="13942">
          <cell r="A13942">
            <v>50372</v>
          </cell>
          <cell r="B13942">
            <v>0</v>
          </cell>
        </row>
        <row r="13943">
          <cell r="A13943">
            <v>50373</v>
          </cell>
          <cell r="B13943">
            <v>0</v>
          </cell>
        </row>
        <row r="13944">
          <cell r="A13944">
            <v>50374</v>
          </cell>
          <cell r="B13944">
            <v>0</v>
          </cell>
        </row>
        <row r="13945">
          <cell r="A13945">
            <v>50375</v>
          </cell>
          <cell r="B13945">
            <v>0</v>
          </cell>
        </row>
        <row r="13946">
          <cell r="A13946">
            <v>50376</v>
          </cell>
          <cell r="B13946">
            <v>0</v>
          </cell>
        </row>
        <row r="13947">
          <cell r="A13947">
            <v>50377</v>
          </cell>
          <cell r="B13947">
            <v>0</v>
          </cell>
        </row>
        <row r="13948">
          <cell r="A13948">
            <v>50378</v>
          </cell>
          <cell r="B13948">
            <v>0</v>
          </cell>
        </row>
        <row r="13949">
          <cell r="A13949">
            <v>50379</v>
          </cell>
          <cell r="B13949">
            <v>0</v>
          </cell>
        </row>
        <row r="13950">
          <cell r="A13950">
            <v>50380</v>
          </cell>
          <cell r="B13950">
            <v>0</v>
          </cell>
        </row>
        <row r="13951">
          <cell r="A13951">
            <v>50381</v>
          </cell>
          <cell r="B13951">
            <v>0</v>
          </cell>
        </row>
        <row r="13952">
          <cell r="A13952">
            <v>50382</v>
          </cell>
          <cell r="B13952">
            <v>0</v>
          </cell>
        </row>
        <row r="13953">
          <cell r="A13953">
            <v>50383</v>
          </cell>
          <cell r="B13953">
            <v>0</v>
          </cell>
        </row>
        <row r="13954">
          <cell r="A13954">
            <v>50384</v>
          </cell>
          <cell r="B13954">
            <v>0</v>
          </cell>
        </row>
        <row r="13955">
          <cell r="A13955">
            <v>50385</v>
          </cell>
          <cell r="B13955">
            <v>0</v>
          </cell>
        </row>
        <row r="13956">
          <cell r="A13956">
            <v>50386</v>
          </cell>
          <cell r="B13956">
            <v>0</v>
          </cell>
        </row>
        <row r="13957">
          <cell r="A13957">
            <v>50387</v>
          </cell>
          <cell r="B13957">
            <v>0</v>
          </cell>
        </row>
        <row r="13958">
          <cell r="A13958">
            <v>50388</v>
          </cell>
          <cell r="B13958">
            <v>0</v>
          </cell>
        </row>
        <row r="13959">
          <cell r="A13959">
            <v>50389</v>
          </cell>
          <cell r="B13959">
            <v>0</v>
          </cell>
        </row>
        <row r="13960">
          <cell r="A13960">
            <v>50390</v>
          </cell>
          <cell r="B13960">
            <v>0</v>
          </cell>
        </row>
        <row r="13961">
          <cell r="A13961">
            <v>50391</v>
          </cell>
          <cell r="B13961">
            <v>0</v>
          </cell>
        </row>
        <row r="13962">
          <cell r="A13962">
            <v>50392</v>
          </cell>
          <cell r="B13962">
            <v>0</v>
          </cell>
        </row>
        <row r="13963">
          <cell r="A13963">
            <v>50393</v>
          </cell>
          <cell r="B13963">
            <v>0</v>
          </cell>
        </row>
        <row r="13964">
          <cell r="A13964">
            <v>50394</v>
          </cell>
          <cell r="B13964">
            <v>0</v>
          </cell>
        </row>
        <row r="13965">
          <cell r="A13965">
            <v>50395</v>
          </cell>
          <cell r="B13965">
            <v>0</v>
          </cell>
        </row>
        <row r="13966">
          <cell r="A13966">
            <v>50396</v>
          </cell>
          <cell r="B13966">
            <v>0</v>
          </cell>
        </row>
        <row r="13967">
          <cell r="A13967">
            <v>50397</v>
          </cell>
          <cell r="B13967">
            <v>0</v>
          </cell>
        </row>
        <row r="13968">
          <cell r="A13968">
            <v>50398</v>
          </cell>
          <cell r="B13968">
            <v>0</v>
          </cell>
        </row>
        <row r="13969">
          <cell r="A13969">
            <v>50399</v>
          </cell>
          <cell r="B13969">
            <v>0</v>
          </cell>
        </row>
        <row r="13970">
          <cell r="A13970">
            <v>50400</v>
          </cell>
          <cell r="B13970">
            <v>0</v>
          </cell>
        </row>
        <row r="13971">
          <cell r="A13971">
            <v>50401</v>
          </cell>
          <cell r="B13971">
            <v>0</v>
          </cell>
        </row>
        <row r="13972">
          <cell r="A13972">
            <v>50402</v>
          </cell>
          <cell r="B13972">
            <v>0</v>
          </cell>
        </row>
        <row r="13973">
          <cell r="A13973">
            <v>50403</v>
          </cell>
          <cell r="B13973">
            <v>0</v>
          </cell>
        </row>
        <row r="13974">
          <cell r="A13974">
            <v>50404</v>
          </cell>
          <cell r="B13974">
            <v>0</v>
          </cell>
        </row>
        <row r="13975">
          <cell r="A13975">
            <v>50405</v>
          </cell>
          <cell r="B13975">
            <v>0</v>
          </cell>
        </row>
        <row r="13976">
          <cell r="A13976">
            <v>50406</v>
          </cell>
          <cell r="B13976">
            <v>0</v>
          </cell>
        </row>
        <row r="13977">
          <cell r="A13977">
            <v>50407</v>
          </cell>
          <cell r="B13977">
            <v>0</v>
          </cell>
        </row>
        <row r="13978">
          <cell r="A13978">
            <v>50408</v>
          </cell>
          <cell r="B13978">
            <v>0</v>
          </cell>
        </row>
        <row r="13979">
          <cell r="A13979">
            <v>50409</v>
          </cell>
          <cell r="B13979">
            <v>0</v>
          </cell>
        </row>
        <row r="13980">
          <cell r="A13980">
            <v>50410</v>
          </cell>
          <cell r="B13980">
            <v>0</v>
          </cell>
        </row>
        <row r="13981">
          <cell r="A13981">
            <v>50411</v>
          </cell>
          <cell r="B13981">
            <v>0</v>
          </cell>
        </row>
        <row r="13982">
          <cell r="A13982">
            <v>50412</v>
          </cell>
          <cell r="B13982">
            <v>0</v>
          </cell>
        </row>
        <row r="13983">
          <cell r="A13983">
            <v>50413</v>
          </cell>
          <cell r="B13983">
            <v>0</v>
          </cell>
        </row>
        <row r="13984">
          <cell r="A13984">
            <v>50414</v>
          </cell>
          <cell r="B13984">
            <v>0</v>
          </cell>
        </row>
        <row r="13985">
          <cell r="A13985">
            <v>50415</v>
          </cell>
          <cell r="B13985">
            <v>0</v>
          </cell>
        </row>
        <row r="13986">
          <cell r="A13986">
            <v>50416</v>
          </cell>
          <cell r="B13986">
            <v>0</v>
          </cell>
        </row>
        <row r="13987">
          <cell r="A13987">
            <v>50417</v>
          </cell>
          <cell r="B13987">
            <v>0</v>
          </cell>
        </row>
        <row r="13988">
          <cell r="A13988">
            <v>50418</v>
          </cell>
          <cell r="B13988">
            <v>0</v>
          </cell>
        </row>
        <row r="13989">
          <cell r="A13989">
            <v>50419</v>
          </cell>
          <cell r="B13989">
            <v>0</v>
          </cell>
        </row>
        <row r="13990">
          <cell r="A13990">
            <v>50420</v>
          </cell>
          <cell r="B13990">
            <v>0</v>
          </cell>
        </row>
        <row r="13991">
          <cell r="A13991">
            <v>50421</v>
          </cell>
          <cell r="B13991">
            <v>0</v>
          </cell>
        </row>
        <row r="13992">
          <cell r="A13992">
            <v>50422</v>
          </cell>
          <cell r="B13992">
            <v>0</v>
          </cell>
        </row>
        <row r="13993">
          <cell r="A13993">
            <v>50423</v>
          </cell>
          <cell r="B13993">
            <v>0</v>
          </cell>
        </row>
        <row r="13994">
          <cell r="A13994">
            <v>50424</v>
          </cell>
          <cell r="B13994">
            <v>0</v>
          </cell>
        </row>
        <row r="13995">
          <cell r="A13995">
            <v>50425</v>
          </cell>
          <cell r="B13995">
            <v>0</v>
          </cell>
        </row>
        <row r="13996">
          <cell r="A13996">
            <v>50426</v>
          </cell>
          <cell r="B13996">
            <v>0</v>
          </cell>
        </row>
        <row r="13997">
          <cell r="A13997">
            <v>50427</v>
          </cell>
          <cell r="B13997">
            <v>0</v>
          </cell>
        </row>
        <row r="13998">
          <cell r="A13998">
            <v>50428</v>
          </cell>
          <cell r="B13998">
            <v>0</v>
          </cell>
        </row>
        <row r="13999">
          <cell r="A13999">
            <v>50429</v>
          </cell>
          <cell r="B13999">
            <v>0</v>
          </cell>
        </row>
        <row r="14000">
          <cell r="A14000">
            <v>50430</v>
          </cell>
          <cell r="B14000">
            <v>0</v>
          </cell>
        </row>
        <row r="14001">
          <cell r="A14001">
            <v>50431</v>
          </cell>
          <cell r="B14001">
            <v>0</v>
          </cell>
        </row>
        <row r="14002">
          <cell r="A14002">
            <v>50432</v>
          </cell>
          <cell r="B14002">
            <v>0</v>
          </cell>
        </row>
        <row r="14003">
          <cell r="A14003">
            <v>50433</v>
          </cell>
          <cell r="B14003">
            <v>0</v>
          </cell>
        </row>
        <row r="14004">
          <cell r="A14004">
            <v>50434</v>
          </cell>
          <cell r="B14004">
            <v>0</v>
          </cell>
        </row>
        <row r="14005">
          <cell r="A14005">
            <v>50435</v>
          </cell>
          <cell r="B14005">
            <v>0</v>
          </cell>
        </row>
        <row r="14006">
          <cell r="A14006">
            <v>50436</v>
          </cell>
          <cell r="B14006">
            <v>0</v>
          </cell>
        </row>
        <row r="14007">
          <cell r="A14007">
            <v>50437</v>
          </cell>
          <cell r="B14007">
            <v>0</v>
          </cell>
        </row>
        <row r="14008">
          <cell r="A14008">
            <v>50438</v>
          </cell>
          <cell r="B14008">
            <v>0</v>
          </cell>
        </row>
        <row r="14009">
          <cell r="A14009">
            <v>50439</v>
          </cell>
          <cell r="B14009">
            <v>0</v>
          </cell>
        </row>
        <row r="14010">
          <cell r="A14010">
            <v>50440</v>
          </cell>
          <cell r="B14010">
            <v>0</v>
          </cell>
        </row>
        <row r="14011">
          <cell r="A14011">
            <v>50441</v>
          </cell>
          <cell r="B14011">
            <v>0</v>
          </cell>
        </row>
        <row r="14012">
          <cell r="A14012">
            <v>50442</v>
          </cell>
          <cell r="B14012">
            <v>0</v>
          </cell>
        </row>
        <row r="14013">
          <cell r="A14013">
            <v>50443</v>
          </cell>
          <cell r="B14013">
            <v>0</v>
          </cell>
        </row>
        <row r="14014">
          <cell r="A14014">
            <v>50444</v>
          </cell>
          <cell r="B14014">
            <v>0</v>
          </cell>
        </row>
        <row r="14015">
          <cell r="A14015">
            <v>50445</v>
          </cell>
          <cell r="B14015">
            <v>0</v>
          </cell>
        </row>
        <row r="14016">
          <cell r="A14016">
            <v>50446</v>
          </cell>
          <cell r="B14016">
            <v>0</v>
          </cell>
        </row>
        <row r="14017">
          <cell r="A14017">
            <v>50447</v>
          </cell>
          <cell r="B14017">
            <v>0</v>
          </cell>
        </row>
        <row r="14018">
          <cell r="A14018">
            <v>50448</v>
          </cell>
          <cell r="B14018">
            <v>0</v>
          </cell>
        </row>
        <row r="14019">
          <cell r="A14019">
            <v>50449</v>
          </cell>
          <cell r="B14019">
            <v>0</v>
          </cell>
        </row>
        <row r="14020">
          <cell r="A14020">
            <v>50450</v>
          </cell>
          <cell r="B14020">
            <v>0</v>
          </cell>
        </row>
        <row r="14021">
          <cell r="A14021">
            <v>50451</v>
          </cell>
          <cell r="B14021">
            <v>0</v>
          </cell>
        </row>
        <row r="14022">
          <cell r="A14022">
            <v>50452</v>
          </cell>
          <cell r="B14022">
            <v>0</v>
          </cell>
        </row>
        <row r="14023">
          <cell r="A14023">
            <v>50453</v>
          </cell>
          <cell r="B14023">
            <v>0</v>
          </cell>
        </row>
        <row r="14024">
          <cell r="A14024">
            <v>50454</v>
          </cell>
          <cell r="B14024">
            <v>0</v>
          </cell>
        </row>
        <row r="14025">
          <cell r="A14025">
            <v>50455</v>
          </cell>
          <cell r="B14025">
            <v>0</v>
          </cell>
        </row>
        <row r="14026">
          <cell r="A14026">
            <v>50456</v>
          </cell>
          <cell r="B14026">
            <v>0</v>
          </cell>
        </row>
        <row r="14027">
          <cell r="A14027">
            <v>50457</v>
          </cell>
          <cell r="B14027">
            <v>0</v>
          </cell>
        </row>
        <row r="14028">
          <cell r="A14028">
            <v>50458</v>
          </cell>
          <cell r="B14028">
            <v>0</v>
          </cell>
        </row>
        <row r="14029">
          <cell r="A14029">
            <v>50459</v>
          </cell>
          <cell r="B14029">
            <v>0</v>
          </cell>
        </row>
        <row r="14030">
          <cell r="A14030">
            <v>50460</v>
          </cell>
          <cell r="B14030">
            <v>0</v>
          </cell>
        </row>
        <row r="14031">
          <cell r="A14031">
            <v>50461</v>
          </cell>
          <cell r="B14031">
            <v>0</v>
          </cell>
        </row>
        <row r="14032">
          <cell r="A14032">
            <v>50462</v>
          </cell>
          <cell r="B14032">
            <v>0</v>
          </cell>
        </row>
        <row r="14033">
          <cell r="A14033">
            <v>50463</v>
          </cell>
          <cell r="B14033">
            <v>0</v>
          </cell>
        </row>
        <row r="14034">
          <cell r="A14034">
            <v>50464</v>
          </cell>
          <cell r="B14034">
            <v>0</v>
          </cell>
        </row>
        <row r="14035">
          <cell r="A14035">
            <v>50465</v>
          </cell>
          <cell r="B14035">
            <v>0</v>
          </cell>
        </row>
        <row r="14036">
          <cell r="A14036">
            <v>50466</v>
          </cell>
          <cell r="B14036">
            <v>0</v>
          </cell>
        </row>
        <row r="14037">
          <cell r="A14037">
            <v>50467</v>
          </cell>
          <cell r="B14037">
            <v>0</v>
          </cell>
        </row>
        <row r="14038">
          <cell r="A14038">
            <v>50468</v>
          </cell>
          <cell r="B14038">
            <v>0</v>
          </cell>
        </row>
        <row r="14039">
          <cell r="A14039">
            <v>50469</v>
          </cell>
          <cell r="B14039">
            <v>0</v>
          </cell>
        </row>
        <row r="14040">
          <cell r="A14040">
            <v>50470</v>
          </cell>
          <cell r="B14040">
            <v>0</v>
          </cell>
        </row>
        <row r="14041">
          <cell r="A14041">
            <v>50471</v>
          </cell>
          <cell r="B14041">
            <v>0</v>
          </cell>
        </row>
        <row r="14042">
          <cell r="A14042">
            <v>50472</v>
          </cell>
          <cell r="B14042">
            <v>0</v>
          </cell>
        </row>
        <row r="14043">
          <cell r="A14043">
            <v>50473</v>
          </cell>
          <cell r="B14043">
            <v>0</v>
          </cell>
        </row>
        <row r="14044">
          <cell r="A14044">
            <v>50474</v>
          </cell>
          <cell r="B14044">
            <v>0</v>
          </cell>
        </row>
        <row r="14045">
          <cell r="A14045">
            <v>50475</v>
          </cell>
          <cell r="B14045">
            <v>0</v>
          </cell>
        </row>
        <row r="14046">
          <cell r="A14046">
            <v>50476</v>
          </cell>
          <cell r="B14046">
            <v>0</v>
          </cell>
        </row>
        <row r="14047">
          <cell r="A14047">
            <v>50477</v>
          </cell>
          <cell r="B14047">
            <v>0</v>
          </cell>
        </row>
        <row r="14048">
          <cell r="A14048">
            <v>50478</v>
          </cell>
          <cell r="B14048">
            <v>0</v>
          </cell>
        </row>
        <row r="14049">
          <cell r="A14049">
            <v>50479</v>
          </cell>
          <cell r="B14049">
            <v>0</v>
          </cell>
        </row>
        <row r="14050">
          <cell r="A14050">
            <v>50480</v>
          </cell>
          <cell r="B14050">
            <v>0</v>
          </cell>
        </row>
        <row r="14051">
          <cell r="A14051">
            <v>50481</v>
          </cell>
          <cell r="B14051">
            <v>0</v>
          </cell>
        </row>
        <row r="14052">
          <cell r="A14052">
            <v>50482</v>
          </cell>
          <cell r="B14052">
            <v>0</v>
          </cell>
        </row>
        <row r="14053">
          <cell r="A14053">
            <v>50483</v>
          </cell>
          <cell r="B14053">
            <v>0</v>
          </cell>
        </row>
        <row r="14054">
          <cell r="A14054">
            <v>50484</v>
          </cell>
          <cell r="B14054">
            <v>0</v>
          </cell>
        </row>
        <row r="14055">
          <cell r="A14055">
            <v>50485</v>
          </cell>
          <cell r="B14055">
            <v>0</v>
          </cell>
        </row>
        <row r="14056">
          <cell r="A14056">
            <v>50486</v>
          </cell>
          <cell r="B14056">
            <v>0</v>
          </cell>
        </row>
        <row r="14057">
          <cell r="A14057">
            <v>50487</v>
          </cell>
          <cell r="B14057">
            <v>0</v>
          </cell>
        </row>
        <row r="14058">
          <cell r="A14058">
            <v>50488</v>
          </cell>
          <cell r="B14058">
            <v>0</v>
          </cell>
        </row>
        <row r="14059">
          <cell r="A14059">
            <v>50489</v>
          </cell>
          <cell r="B14059">
            <v>0</v>
          </cell>
        </row>
        <row r="14060">
          <cell r="A14060">
            <v>50490</v>
          </cell>
          <cell r="B14060">
            <v>0</v>
          </cell>
        </row>
        <row r="14061">
          <cell r="A14061">
            <v>50491</v>
          </cell>
          <cell r="B14061">
            <v>0</v>
          </cell>
        </row>
        <row r="14062">
          <cell r="A14062">
            <v>50492</v>
          </cell>
          <cell r="B14062">
            <v>0</v>
          </cell>
        </row>
        <row r="14063">
          <cell r="A14063">
            <v>50493</v>
          </cell>
          <cell r="B14063">
            <v>0</v>
          </cell>
        </row>
        <row r="14064">
          <cell r="A14064">
            <v>50494</v>
          </cell>
          <cell r="B14064">
            <v>0</v>
          </cell>
        </row>
        <row r="14065">
          <cell r="A14065">
            <v>50495</v>
          </cell>
          <cell r="B14065">
            <v>0</v>
          </cell>
        </row>
        <row r="14066">
          <cell r="A14066">
            <v>50496</v>
          </cell>
          <cell r="B14066">
            <v>0</v>
          </cell>
        </row>
        <row r="14067">
          <cell r="A14067">
            <v>50497</v>
          </cell>
          <cell r="B14067">
            <v>0</v>
          </cell>
        </row>
        <row r="14068">
          <cell r="A14068">
            <v>50498</v>
          </cell>
          <cell r="B14068">
            <v>0</v>
          </cell>
        </row>
        <row r="14069">
          <cell r="A14069">
            <v>50499</v>
          </cell>
          <cell r="B14069">
            <v>0</v>
          </cell>
        </row>
        <row r="14070">
          <cell r="A14070">
            <v>50500</v>
          </cell>
          <cell r="B14070">
            <v>0</v>
          </cell>
        </row>
        <row r="14071">
          <cell r="A14071">
            <v>50501</v>
          </cell>
          <cell r="B14071">
            <v>0</v>
          </cell>
        </row>
        <row r="14072">
          <cell r="A14072">
            <v>50502</v>
          </cell>
          <cell r="B14072">
            <v>0</v>
          </cell>
        </row>
        <row r="14073">
          <cell r="A14073">
            <v>50503</v>
          </cell>
          <cell r="B14073">
            <v>0</v>
          </cell>
        </row>
        <row r="14074">
          <cell r="A14074">
            <v>50504</v>
          </cell>
          <cell r="B14074">
            <v>0</v>
          </cell>
        </row>
        <row r="14075">
          <cell r="A14075">
            <v>50505</v>
          </cell>
          <cell r="B14075">
            <v>0</v>
          </cell>
        </row>
        <row r="14076">
          <cell r="A14076">
            <v>50506</v>
          </cell>
          <cell r="B14076">
            <v>0</v>
          </cell>
        </row>
        <row r="14077">
          <cell r="A14077">
            <v>50507</v>
          </cell>
          <cell r="B14077">
            <v>0</v>
          </cell>
        </row>
        <row r="14078">
          <cell r="A14078">
            <v>50508</v>
          </cell>
          <cell r="B14078">
            <v>0</v>
          </cell>
        </row>
        <row r="14079">
          <cell r="A14079">
            <v>50509</v>
          </cell>
          <cell r="B14079">
            <v>0</v>
          </cell>
        </row>
        <row r="14080">
          <cell r="A14080">
            <v>50510</v>
          </cell>
          <cell r="B14080">
            <v>0</v>
          </cell>
        </row>
        <row r="14081">
          <cell r="A14081">
            <v>50511</v>
          </cell>
          <cell r="B14081">
            <v>0</v>
          </cell>
        </row>
        <row r="14082">
          <cell r="A14082">
            <v>50512</v>
          </cell>
          <cell r="B14082">
            <v>0</v>
          </cell>
        </row>
        <row r="14083">
          <cell r="A14083">
            <v>50513</v>
          </cell>
          <cell r="B14083">
            <v>0</v>
          </cell>
        </row>
        <row r="14084">
          <cell r="A14084">
            <v>50514</v>
          </cell>
          <cell r="B14084">
            <v>0</v>
          </cell>
        </row>
        <row r="14085">
          <cell r="A14085">
            <v>50515</v>
          </cell>
          <cell r="B14085">
            <v>0</v>
          </cell>
        </row>
        <row r="14086">
          <cell r="A14086">
            <v>50516</v>
          </cell>
          <cell r="B14086">
            <v>0</v>
          </cell>
        </row>
        <row r="14087">
          <cell r="A14087">
            <v>50517</v>
          </cell>
          <cell r="B14087">
            <v>0</v>
          </cell>
        </row>
        <row r="14088">
          <cell r="A14088">
            <v>50518</v>
          </cell>
          <cell r="B14088">
            <v>0</v>
          </cell>
        </row>
        <row r="14089">
          <cell r="A14089">
            <v>50519</v>
          </cell>
          <cell r="B14089">
            <v>0</v>
          </cell>
        </row>
        <row r="14090">
          <cell r="A14090">
            <v>50520</v>
          </cell>
          <cell r="B14090">
            <v>0</v>
          </cell>
        </row>
        <row r="14091">
          <cell r="A14091">
            <v>50521</v>
          </cell>
          <cell r="B14091">
            <v>0</v>
          </cell>
        </row>
        <row r="14092">
          <cell r="A14092">
            <v>50522</v>
          </cell>
          <cell r="B14092">
            <v>0</v>
          </cell>
        </row>
        <row r="14093">
          <cell r="A14093">
            <v>50523</v>
          </cell>
          <cell r="B14093">
            <v>0</v>
          </cell>
        </row>
        <row r="14094">
          <cell r="A14094">
            <v>50524</v>
          </cell>
          <cell r="B14094">
            <v>0</v>
          </cell>
        </row>
        <row r="14095">
          <cell r="A14095">
            <v>50525</v>
          </cell>
          <cell r="B14095">
            <v>0</v>
          </cell>
        </row>
        <row r="14096">
          <cell r="A14096">
            <v>50526</v>
          </cell>
          <cell r="B14096">
            <v>0</v>
          </cell>
        </row>
        <row r="14097">
          <cell r="A14097">
            <v>50527</v>
          </cell>
          <cell r="B14097">
            <v>0</v>
          </cell>
        </row>
        <row r="14098">
          <cell r="A14098">
            <v>50528</v>
          </cell>
          <cell r="B14098">
            <v>0</v>
          </cell>
        </row>
        <row r="14099">
          <cell r="A14099">
            <v>50529</v>
          </cell>
          <cell r="B14099">
            <v>0</v>
          </cell>
        </row>
        <row r="14100">
          <cell r="A14100">
            <v>50530</v>
          </cell>
          <cell r="B14100">
            <v>0</v>
          </cell>
        </row>
        <row r="14101">
          <cell r="A14101">
            <v>50531</v>
          </cell>
          <cell r="B14101">
            <v>0</v>
          </cell>
        </row>
        <row r="14102">
          <cell r="A14102">
            <v>50532</v>
          </cell>
          <cell r="B14102">
            <v>0</v>
          </cell>
        </row>
        <row r="14103">
          <cell r="A14103">
            <v>50533</v>
          </cell>
          <cell r="B14103">
            <v>0</v>
          </cell>
        </row>
        <row r="14104">
          <cell r="A14104">
            <v>50534</v>
          </cell>
          <cell r="B14104">
            <v>0</v>
          </cell>
        </row>
        <row r="14105">
          <cell r="A14105">
            <v>50535</v>
          </cell>
          <cell r="B14105">
            <v>0</v>
          </cell>
        </row>
        <row r="14106">
          <cell r="A14106">
            <v>50536</v>
          </cell>
          <cell r="B14106">
            <v>0</v>
          </cell>
        </row>
        <row r="14107">
          <cell r="A14107">
            <v>50537</v>
          </cell>
          <cell r="B14107">
            <v>0</v>
          </cell>
        </row>
        <row r="14108">
          <cell r="A14108">
            <v>50538</v>
          </cell>
          <cell r="B14108">
            <v>0</v>
          </cell>
        </row>
        <row r="14109">
          <cell r="A14109">
            <v>50539</v>
          </cell>
          <cell r="B14109">
            <v>0</v>
          </cell>
        </row>
        <row r="14110">
          <cell r="A14110">
            <v>50540</v>
          </cell>
          <cell r="B14110">
            <v>0</v>
          </cell>
        </row>
        <row r="14111">
          <cell r="A14111">
            <v>50541</v>
          </cell>
          <cell r="B14111">
            <v>0</v>
          </cell>
        </row>
        <row r="14112">
          <cell r="A14112">
            <v>50542</v>
          </cell>
          <cell r="B14112">
            <v>0</v>
          </cell>
        </row>
        <row r="14113">
          <cell r="A14113">
            <v>50543</v>
          </cell>
          <cell r="B14113">
            <v>0</v>
          </cell>
        </row>
        <row r="14114">
          <cell r="A14114">
            <v>50544</v>
          </cell>
          <cell r="B14114">
            <v>0</v>
          </cell>
        </row>
        <row r="14115">
          <cell r="A14115">
            <v>50545</v>
          </cell>
          <cell r="B14115">
            <v>0</v>
          </cell>
        </row>
        <row r="14116">
          <cell r="A14116">
            <v>50546</v>
          </cell>
          <cell r="B14116">
            <v>0</v>
          </cell>
        </row>
        <row r="14117">
          <cell r="A14117">
            <v>50547</v>
          </cell>
          <cell r="B14117">
            <v>0</v>
          </cell>
        </row>
        <row r="14118">
          <cell r="A14118">
            <v>50548</v>
          </cell>
          <cell r="B14118">
            <v>0</v>
          </cell>
        </row>
        <row r="14119">
          <cell r="A14119">
            <v>50549</v>
          </cell>
          <cell r="B14119">
            <v>0</v>
          </cell>
        </row>
        <row r="14120">
          <cell r="A14120">
            <v>50550</v>
          </cell>
          <cell r="B14120">
            <v>0</v>
          </cell>
        </row>
        <row r="14121">
          <cell r="A14121">
            <v>50551</v>
          </cell>
          <cell r="B14121">
            <v>0</v>
          </cell>
        </row>
        <row r="14122">
          <cell r="A14122">
            <v>50552</v>
          </cell>
          <cell r="B14122">
            <v>0</v>
          </cell>
        </row>
        <row r="14123">
          <cell r="A14123">
            <v>50553</v>
          </cell>
          <cell r="B14123">
            <v>0</v>
          </cell>
        </row>
        <row r="14124">
          <cell r="A14124">
            <v>50554</v>
          </cell>
          <cell r="B14124">
            <v>0</v>
          </cell>
        </row>
        <row r="14125">
          <cell r="A14125">
            <v>50555</v>
          </cell>
          <cell r="B14125">
            <v>0</v>
          </cell>
        </row>
        <row r="14126">
          <cell r="A14126">
            <v>50556</v>
          </cell>
          <cell r="B14126">
            <v>0</v>
          </cell>
        </row>
        <row r="14127">
          <cell r="A14127">
            <v>50557</v>
          </cell>
          <cell r="B14127">
            <v>0</v>
          </cell>
        </row>
        <row r="14128">
          <cell r="A14128">
            <v>50558</v>
          </cell>
          <cell r="B14128">
            <v>0</v>
          </cell>
        </row>
        <row r="14129">
          <cell r="A14129">
            <v>50559</v>
          </cell>
          <cell r="B14129">
            <v>0</v>
          </cell>
        </row>
        <row r="14130">
          <cell r="A14130">
            <v>50560</v>
          </cell>
          <cell r="B14130">
            <v>0</v>
          </cell>
        </row>
        <row r="14131">
          <cell r="A14131">
            <v>50561</v>
          </cell>
          <cell r="B14131">
            <v>0</v>
          </cell>
        </row>
        <row r="14132">
          <cell r="A14132">
            <v>50562</v>
          </cell>
          <cell r="B14132">
            <v>0</v>
          </cell>
        </row>
        <row r="14133">
          <cell r="A14133">
            <v>50563</v>
          </cell>
          <cell r="B14133">
            <v>0</v>
          </cell>
        </row>
        <row r="14134">
          <cell r="A14134">
            <v>50564</v>
          </cell>
          <cell r="B14134">
            <v>0</v>
          </cell>
        </row>
        <row r="14135">
          <cell r="A14135">
            <v>50565</v>
          </cell>
          <cell r="B14135">
            <v>0</v>
          </cell>
        </row>
        <row r="14136">
          <cell r="A14136">
            <v>50566</v>
          </cell>
          <cell r="B14136">
            <v>0</v>
          </cell>
        </row>
        <row r="14137">
          <cell r="A14137">
            <v>50567</v>
          </cell>
          <cell r="B14137">
            <v>0</v>
          </cell>
        </row>
        <row r="14138">
          <cell r="A14138">
            <v>50568</v>
          </cell>
          <cell r="B14138">
            <v>0</v>
          </cell>
        </row>
        <row r="14139">
          <cell r="A14139">
            <v>50569</v>
          </cell>
          <cell r="B14139">
            <v>0</v>
          </cell>
        </row>
        <row r="14140">
          <cell r="A14140">
            <v>50570</v>
          </cell>
          <cell r="B14140">
            <v>0</v>
          </cell>
        </row>
        <row r="14141">
          <cell r="A14141">
            <v>50571</v>
          </cell>
          <cell r="B14141">
            <v>0</v>
          </cell>
        </row>
        <row r="14142">
          <cell r="A14142">
            <v>50572</v>
          </cell>
          <cell r="B14142">
            <v>0</v>
          </cell>
        </row>
        <row r="14143">
          <cell r="A14143">
            <v>50573</v>
          </cell>
          <cell r="B14143">
            <v>0</v>
          </cell>
        </row>
        <row r="14144">
          <cell r="A14144">
            <v>50574</v>
          </cell>
          <cell r="B14144">
            <v>0</v>
          </cell>
        </row>
        <row r="14145">
          <cell r="A14145">
            <v>50575</v>
          </cell>
          <cell r="B14145">
            <v>0</v>
          </cell>
        </row>
        <row r="14146">
          <cell r="A14146">
            <v>50576</v>
          </cell>
          <cell r="B14146">
            <v>0</v>
          </cell>
        </row>
        <row r="14147">
          <cell r="A14147">
            <v>50577</v>
          </cell>
          <cell r="B14147">
            <v>0</v>
          </cell>
        </row>
        <row r="14148">
          <cell r="A14148">
            <v>50578</v>
          </cell>
          <cell r="B14148">
            <v>0</v>
          </cell>
        </row>
        <row r="14149">
          <cell r="A14149">
            <v>50579</v>
          </cell>
          <cell r="B14149">
            <v>0</v>
          </cell>
        </row>
        <row r="14150">
          <cell r="A14150">
            <v>50580</v>
          </cell>
          <cell r="B14150">
            <v>0</v>
          </cell>
        </row>
        <row r="14151">
          <cell r="A14151">
            <v>50581</v>
          </cell>
          <cell r="B14151">
            <v>0</v>
          </cell>
        </row>
        <row r="14152">
          <cell r="A14152">
            <v>50582</v>
          </cell>
          <cell r="B14152">
            <v>0</v>
          </cell>
        </row>
        <row r="14153">
          <cell r="A14153">
            <v>50583</v>
          </cell>
          <cell r="B14153">
            <v>0</v>
          </cell>
        </row>
        <row r="14154">
          <cell r="A14154">
            <v>50584</v>
          </cell>
          <cell r="B14154">
            <v>0</v>
          </cell>
        </row>
        <row r="14155">
          <cell r="A14155">
            <v>50585</v>
          </cell>
          <cell r="B14155">
            <v>0</v>
          </cell>
        </row>
        <row r="14156">
          <cell r="A14156">
            <v>50586</v>
          </cell>
          <cell r="B14156">
            <v>0</v>
          </cell>
        </row>
        <row r="14157">
          <cell r="A14157">
            <v>50587</v>
          </cell>
          <cell r="B14157">
            <v>0</v>
          </cell>
        </row>
        <row r="14158">
          <cell r="A14158">
            <v>50588</v>
          </cell>
          <cell r="B14158">
            <v>0</v>
          </cell>
        </row>
        <row r="14159">
          <cell r="A14159">
            <v>50589</v>
          </cell>
          <cell r="B14159">
            <v>0</v>
          </cell>
        </row>
        <row r="14160">
          <cell r="A14160">
            <v>50590</v>
          </cell>
          <cell r="B14160">
            <v>0</v>
          </cell>
        </row>
        <row r="14161">
          <cell r="A14161">
            <v>50591</v>
          </cell>
          <cell r="B14161">
            <v>0</v>
          </cell>
        </row>
        <row r="14162">
          <cell r="A14162">
            <v>50592</v>
          </cell>
          <cell r="B14162">
            <v>0</v>
          </cell>
        </row>
        <row r="14163">
          <cell r="A14163">
            <v>50593</v>
          </cell>
          <cell r="B14163">
            <v>0</v>
          </cell>
        </row>
        <row r="14164">
          <cell r="A14164">
            <v>50594</v>
          </cell>
          <cell r="B14164">
            <v>0</v>
          </cell>
        </row>
        <row r="14165">
          <cell r="A14165">
            <v>50595</v>
          </cell>
          <cell r="B14165">
            <v>0</v>
          </cell>
        </row>
        <row r="14166">
          <cell r="A14166">
            <v>50596</v>
          </cell>
          <cell r="B14166">
            <v>0</v>
          </cell>
        </row>
        <row r="14167">
          <cell r="A14167">
            <v>50597</v>
          </cell>
          <cell r="B14167">
            <v>0</v>
          </cell>
        </row>
        <row r="14168">
          <cell r="A14168">
            <v>50598</v>
          </cell>
          <cell r="B14168">
            <v>0</v>
          </cell>
        </row>
        <row r="14169">
          <cell r="A14169">
            <v>50599</v>
          </cell>
          <cell r="B14169">
            <v>0</v>
          </cell>
        </row>
        <row r="14170">
          <cell r="A14170">
            <v>50600</v>
          </cell>
          <cell r="B14170">
            <v>0</v>
          </cell>
        </row>
        <row r="14171">
          <cell r="A14171">
            <v>50601</v>
          </cell>
          <cell r="B14171">
            <v>0</v>
          </cell>
        </row>
        <row r="14172">
          <cell r="A14172">
            <v>50602</v>
          </cell>
          <cell r="B14172">
            <v>0</v>
          </cell>
        </row>
        <row r="14173">
          <cell r="A14173">
            <v>50603</v>
          </cell>
          <cell r="B14173">
            <v>0</v>
          </cell>
        </row>
        <row r="14174">
          <cell r="A14174">
            <v>50604</v>
          </cell>
          <cell r="B14174">
            <v>0</v>
          </cell>
        </row>
        <row r="14175">
          <cell r="A14175">
            <v>50605</v>
          </cell>
          <cell r="B14175">
            <v>0</v>
          </cell>
        </row>
        <row r="14176">
          <cell r="A14176">
            <v>50606</v>
          </cell>
          <cell r="B14176">
            <v>0</v>
          </cell>
        </row>
        <row r="14177">
          <cell r="A14177">
            <v>50607</v>
          </cell>
          <cell r="B14177">
            <v>0</v>
          </cell>
        </row>
        <row r="14178">
          <cell r="A14178">
            <v>50608</v>
          </cell>
          <cell r="B14178">
            <v>0</v>
          </cell>
        </row>
        <row r="14179">
          <cell r="A14179">
            <v>50609</v>
          </cell>
          <cell r="B14179">
            <v>0</v>
          </cell>
        </row>
        <row r="14180">
          <cell r="A14180">
            <v>50610</v>
          </cell>
          <cell r="B14180">
            <v>0</v>
          </cell>
        </row>
        <row r="14181">
          <cell r="A14181">
            <v>50611</v>
          </cell>
          <cell r="B14181">
            <v>0</v>
          </cell>
        </row>
        <row r="14182">
          <cell r="A14182">
            <v>50612</v>
          </cell>
          <cell r="B14182">
            <v>0</v>
          </cell>
        </row>
        <row r="14183">
          <cell r="A14183">
            <v>50613</v>
          </cell>
          <cell r="B14183">
            <v>0</v>
          </cell>
        </row>
        <row r="14184">
          <cell r="A14184">
            <v>50614</v>
          </cell>
          <cell r="B14184">
            <v>0</v>
          </cell>
        </row>
        <row r="14185">
          <cell r="A14185">
            <v>50615</v>
          </cell>
          <cell r="B14185">
            <v>0</v>
          </cell>
        </row>
        <row r="14186">
          <cell r="A14186">
            <v>50616</v>
          </cell>
          <cell r="B14186">
            <v>0</v>
          </cell>
        </row>
        <row r="14187">
          <cell r="A14187">
            <v>50617</v>
          </cell>
          <cell r="B14187">
            <v>0</v>
          </cell>
        </row>
        <row r="14188">
          <cell r="A14188">
            <v>50618</v>
          </cell>
          <cell r="B14188">
            <v>0</v>
          </cell>
        </row>
        <row r="14189">
          <cell r="A14189">
            <v>50619</v>
          </cell>
          <cell r="B14189">
            <v>0</v>
          </cell>
        </row>
        <row r="14190">
          <cell r="A14190">
            <v>50620</v>
          </cell>
          <cell r="B14190">
            <v>0</v>
          </cell>
        </row>
        <row r="14191">
          <cell r="A14191">
            <v>50621</v>
          </cell>
          <cell r="B14191">
            <v>0</v>
          </cell>
        </row>
        <row r="14192">
          <cell r="A14192">
            <v>50622</v>
          </cell>
          <cell r="B14192">
            <v>0</v>
          </cell>
        </row>
        <row r="14193">
          <cell r="A14193">
            <v>50623</v>
          </cell>
          <cell r="B14193">
            <v>0</v>
          </cell>
        </row>
        <row r="14194">
          <cell r="A14194">
            <v>50624</v>
          </cell>
          <cell r="B14194">
            <v>0</v>
          </cell>
        </row>
        <row r="14195">
          <cell r="A14195">
            <v>50625</v>
          </cell>
          <cell r="B14195">
            <v>0</v>
          </cell>
        </row>
        <row r="14196">
          <cell r="A14196">
            <v>50626</v>
          </cell>
          <cell r="B14196">
            <v>0</v>
          </cell>
        </row>
        <row r="14197">
          <cell r="A14197">
            <v>50627</v>
          </cell>
          <cell r="B14197">
            <v>0</v>
          </cell>
        </row>
        <row r="14198">
          <cell r="A14198">
            <v>50628</v>
          </cell>
          <cell r="B14198">
            <v>0</v>
          </cell>
        </row>
        <row r="14199">
          <cell r="A14199">
            <v>50629</v>
          </cell>
          <cell r="B14199">
            <v>0</v>
          </cell>
        </row>
        <row r="14200">
          <cell r="A14200">
            <v>50630</v>
          </cell>
          <cell r="B14200">
            <v>0</v>
          </cell>
        </row>
        <row r="14201">
          <cell r="A14201">
            <v>50631</v>
          </cell>
          <cell r="B14201">
            <v>0</v>
          </cell>
        </row>
        <row r="14202">
          <cell r="A14202">
            <v>50632</v>
          </cell>
          <cell r="B14202">
            <v>0</v>
          </cell>
        </row>
        <row r="14203">
          <cell r="A14203">
            <v>50633</v>
          </cell>
          <cell r="B14203">
            <v>0</v>
          </cell>
        </row>
        <row r="14204">
          <cell r="A14204">
            <v>50634</v>
          </cell>
          <cell r="B14204">
            <v>0</v>
          </cell>
        </row>
        <row r="14205">
          <cell r="A14205">
            <v>50635</v>
          </cell>
          <cell r="B14205">
            <v>0</v>
          </cell>
        </row>
        <row r="14206">
          <cell r="A14206">
            <v>50636</v>
          </cell>
          <cell r="B14206">
            <v>0</v>
          </cell>
        </row>
        <row r="14207">
          <cell r="A14207">
            <v>50637</v>
          </cell>
          <cell r="B14207">
            <v>0</v>
          </cell>
        </row>
        <row r="14208">
          <cell r="A14208">
            <v>50638</v>
          </cell>
          <cell r="B14208">
            <v>0</v>
          </cell>
        </row>
        <row r="14209">
          <cell r="A14209">
            <v>50639</v>
          </cell>
          <cell r="B14209">
            <v>0</v>
          </cell>
        </row>
        <row r="14210">
          <cell r="A14210">
            <v>50640</v>
          </cell>
          <cell r="B14210">
            <v>0</v>
          </cell>
        </row>
        <row r="14211">
          <cell r="A14211">
            <v>50641</v>
          </cell>
          <cell r="B14211">
            <v>0</v>
          </cell>
        </row>
        <row r="14212">
          <cell r="A14212">
            <v>50642</v>
          </cell>
          <cell r="B14212">
            <v>0</v>
          </cell>
        </row>
        <row r="14213">
          <cell r="A14213">
            <v>50643</v>
          </cell>
          <cell r="B14213">
            <v>0</v>
          </cell>
        </row>
        <row r="14214">
          <cell r="A14214">
            <v>50644</v>
          </cell>
          <cell r="B14214">
            <v>0</v>
          </cell>
        </row>
        <row r="14215">
          <cell r="A14215">
            <v>50645</v>
          </cell>
          <cell r="B14215">
            <v>0</v>
          </cell>
        </row>
        <row r="14216">
          <cell r="A14216">
            <v>50646</v>
          </cell>
          <cell r="B14216">
            <v>0</v>
          </cell>
        </row>
        <row r="14217">
          <cell r="A14217">
            <v>50647</v>
          </cell>
          <cell r="B14217">
            <v>0</v>
          </cell>
        </row>
        <row r="14218">
          <cell r="A14218">
            <v>50648</v>
          </cell>
          <cell r="B14218">
            <v>0</v>
          </cell>
        </row>
        <row r="14219">
          <cell r="A14219">
            <v>50649</v>
          </cell>
          <cell r="B14219">
            <v>0</v>
          </cell>
        </row>
        <row r="14220">
          <cell r="A14220">
            <v>50650</v>
          </cell>
          <cell r="B14220">
            <v>0</v>
          </cell>
        </row>
        <row r="14221">
          <cell r="A14221">
            <v>50651</v>
          </cell>
          <cell r="B14221">
            <v>0</v>
          </cell>
        </row>
        <row r="14222">
          <cell r="A14222">
            <v>50652</v>
          </cell>
          <cell r="B14222">
            <v>0</v>
          </cell>
        </row>
        <row r="14223">
          <cell r="A14223">
            <v>50653</v>
          </cell>
          <cell r="B14223">
            <v>0</v>
          </cell>
        </row>
        <row r="14224">
          <cell r="A14224">
            <v>50654</v>
          </cell>
          <cell r="B14224">
            <v>0</v>
          </cell>
        </row>
        <row r="14225">
          <cell r="A14225">
            <v>50655</v>
          </cell>
          <cell r="B14225">
            <v>0</v>
          </cell>
        </row>
        <row r="14226">
          <cell r="A14226">
            <v>50656</v>
          </cell>
          <cell r="B14226">
            <v>0</v>
          </cell>
        </row>
        <row r="14227">
          <cell r="A14227">
            <v>50657</v>
          </cell>
          <cell r="B14227">
            <v>0</v>
          </cell>
        </row>
        <row r="14228">
          <cell r="A14228">
            <v>50658</v>
          </cell>
          <cell r="B14228">
            <v>0</v>
          </cell>
        </row>
        <row r="14229">
          <cell r="A14229">
            <v>50659</v>
          </cell>
          <cell r="B14229">
            <v>0</v>
          </cell>
        </row>
        <row r="14230">
          <cell r="A14230">
            <v>50660</v>
          </cell>
          <cell r="B14230">
            <v>0</v>
          </cell>
        </row>
        <row r="14231">
          <cell r="A14231">
            <v>50661</v>
          </cell>
          <cell r="B14231">
            <v>0</v>
          </cell>
        </row>
        <row r="14232">
          <cell r="A14232">
            <v>50662</v>
          </cell>
          <cell r="B14232">
            <v>0</v>
          </cell>
        </row>
        <row r="14233">
          <cell r="A14233">
            <v>50663</v>
          </cell>
          <cell r="B14233">
            <v>0</v>
          </cell>
        </row>
        <row r="14234">
          <cell r="A14234">
            <v>50664</v>
          </cell>
          <cell r="B14234">
            <v>0</v>
          </cell>
        </row>
        <row r="14235">
          <cell r="A14235">
            <v>50665</v>
          </cell>
          <cell r="B14235">
            <v>0</v>
          </cell>
        </row>
        <row r="14236">
          <cell r="A14236">
            <v>50666</v>
          </cell>
          <cell r="B14236">
            <v>0</v>
          </cell>
        </row>
        <row r="14237">
          <cell r="A14237">
            <v>50667</v>
          </cell>
          <cell r="B14237">
            <v>0</v>
          </cell>
        </row>
        <row r="14238">
          <cell r="A14238">
            <v>50668</v>
          </cell>
          <cell r="B14238">
            <v>0</v>
          </cell>
        </row>
        <row r="14239">
          <cell r="A14239">
            <v>50669</v>
          </cell>
          <cell r="B14239">
            <v>0</v>
          </cell>
        </row>
        <row r="14240">
          <cell r="A14240">
            <v>50670</v>
          </cell>
          <cell r="B14240">
            <v>0</v>
          </cell>
        </row>
        <row r="14241">
          <cell r="A14241">
            <v>50671</v>
          </cell>
          <cell r="B14241">
            <v>0</v>
          </cell>
        </row>
        <row r="14242">
          <cell r="A14242">
            <v>50672</v>
          </cell>
          <cell r="B14242">
            <v>0</v>
          </cell>
        </row>
        <row r="14243">
          <cell r="A14243">
            <v>50673</v>
          </cell>
          <cell r="B14243">
            <v>0</v>
          </cell>
        </row>
        <row r="14244">
          <cell r="A14244">
            <v>50674</v>
          </cell>
          <cell r="B14244">
            <v>0</v>
          </cell>
        </row>
        <row r="14245">
          <cell r="A14245">
            <v>50675</v>
          </cell>
          <cell r="B14245">
            <v>0</v>
          </cell>
        </row>
        <row r="14246">
          <cell r="A14246">
            <v>50676</v>
          </cell>
          <cell r="B14246">
            <v>0</v>
          </cell>
        </row>
        <row r="14247">
          <cell r="A14247">
            <v>50677</v>
          </cell>
          <cell r="B14247">
            <v>0</v>
          </cell>
        </row>
        <row r="14248">
          <cell r="A14248">
            <v>50678</v>
          </cell>
          <cell r="B14248">
            <v>0</v>
          </cell>
        </row>
        <row r="14249">
          <cell r="A14249">
            <v>50679</v>
          </cell>
          <cell r="B14249">
            <v>0</v>
          </cell>
        </row>
        <row r="14250">
          <cell r="A14250">
            <v>50680</v>
          </cell>
          <cell r="B14250">
            <v>0</v>
          </cell>
        </row>
        <row r="14251">
          <cell r="A14251">
            <v>50681</v>
          </cell>
          <cell r="B14251">
            <v>0</v>
          </cell>
        </row>
        <row r="14252">
          <cell r="A14252">
            <v>50682</v>
          </cell>
          <cell r="B14252">
            <v>0</v>
          </cell>
        </row>
        <row r="14253">
          <cell r="A14253">
            <v>50683</v>
          </cell>
          <cell r="B14253">
            <v>0</v>
          </cell>
        </row>
        <row r="14254">
          <cell r="A14254">
            <v>50684</v>
          </cell>
          <cell r="B14254">
            <v>0</v>
          </cell>
        </row>
        <row r="14255">
          <cell r="A14255">
            <v>50685</v>
          </cell>
          <cell r="B14255">
            <v>0</v>
          </cell>
        </row>
        <row r="14256">
          <cell r="A14256">
            <v>50686</v>
          </cell>
          <cell r="B14256">
            <v>0</v>
          </cell>
        </row>
        <row r="14257">
          <cell r="A14257">
            <v>50687</v>
          </cell>
          <cell r="B14257">
            <v>0</v>
          </cell>
        </row>
        <row r="14258">
          <cell r="A14258">
            <v>50688</v>
          </cell>
          <cell r="B14258">
            <v>0</v>
          </cell>
        </row>
        <row r="14259">
          <cell r="A14259">
            <v>50689</v>
          </cell>
          <cell r="B14259">
            <v>0</v>
          </cell>
        </row>
        <row r="14260">
          <cell r="A14260">
            <v>50690</v>
          </cell>
          <cell r="B14260">
            <v>0</v>
          </cell>
        </row>
        <row r="14261">
          <cell r="A14261">
            <v>50691</v>
          </cell>
          <cell r="B14261">
            <v>0</v>
          </cell>
        </row>
        <row r="14262">
          <cell r="A14262">
            <v>50692</v>
          </cell>
          <cell r="B14262">
            <v>0</v>
          </cell>
        </row>
        <row r="14263">
          <cell r="A14263">
            <v>50693</v>
          </cell>
          <cell r="B14263">
            <v>0</v>
          </cell>
        </row>
        <row r="14264">
          <cell r="A14264">
            <v>50694</v>
          </cell>
          <cell r="B14264">
            <v>0</v>
          </cell>
        </row>
        <row r="14265">
          <cell r="A14265">
            <v>50695</v>
          </cell>
          <cell r="B14265">
            <v>0</v>
          </cell>
        </row>
        <row r="14266">
          <cell r="A14266">
            <v>50696</v>
          </cell>
          <cell r="B14266">
            <v>0</v>
          </cell>
        </row>
        <row r="14267">
          <cell r="A14267">
            <v>50697</v>
          </cell>
          <cell r="B14267">
            <v>0</v>
          </cell>
        </row>
        <row r="14268">
          <cell r="A14268">
            <v>50698</v>
          </cell>
          <cell r="B14268">
            <v>0</v>
          </cell>
        </row>
        <row r="14269">
          <cell r="A14269">
            <v>50699</v>
          </cell>
          <cell r="B14269">
            <v>0</v>
          </cell>
        </row>
        <row r="14270">
          <cell r="A14270">
            <v>50700</v>
          </cell>
          <cell r="B14270">
            <v>0</v>
          </cell>
        </row>
        <row r="14271">
          <cell r="A14271">
            <v>50701</v>
          </cell>
          <cell r="B14271">
            <v>0</v>
          </cell>
        </row>
        <row r="14272">
          <cell r="A14272">
            <v>50702</v>
          </cell>
          <cell r="B14272">
            <v>0</v>
          </cell>
        </row>
        <row r="14273">
          <cell r="A14273">
            <v>50703</v>
          </cell>
          <cell r="B14273">
            <v>0</v>
          </cell>
        </row>
        <row r="14274">
          <cell r="A14274">
            <v>50704</v>
          </cell>
          <cell r="B14274">
            <v>0</v>
          </cell>
        </row>
        <row r="14275">
          <cell r="A14275">
            <v>50705</v>
          </cell>
          <cell r="B14275">
            <v>0</v>
          </cell>
        </row>
        <row r="14276">
          <cell r="A14276">
            <v>50706</v>
          </cell>
          <cell r="B14276">
            <v>0</v>
          </cell>
        </row>
        <row r="14277">
          <cell r="A14277">
            <v>50707</v>
          </cell>
          <cell r="B14277">
            <v>0</v>
          </cell>
        </row>
        <row r="14278">
          <cell r="A14278">
            <v>50708</v>
          </cell>
          <cell r="B14278">
            <v>0</v>
          </cell>
        </row>
        <row r="14279">
          <cell r="A14279">
            <v>50709</v>
          </cell>
          <cell r="B14279">
            <v>0</v>
          </cell>
        </row>
        <row r="14280">
          <cell r="A14280">
            <v>50710</v>
          </cell>
          <cell r="B14280">
            <v>0</v>
          </cell>
        </row>
        <row r="14281">
          <cell r="A14281">
            <v>50711</v>
          </cell>
          <cell r="B14281">
            <v>0</v>
          </cell>
        </row>
        <row r="14282">
          <cell r="A14282">
            <v>50712</v>
          </cell>
          <cell r="B14282">
            <v>0</v>
          </cell>
        </row>
        <row r="14283">
          <cell r="A14283">
            <v>50713</v>
          </cell>
          <cell r="B14283">
            <v>0</v>
          </cell>
        </row>
        <row r="14284">
          <cell r="A14284">
            <v>50714</v>
          </cell>
          <cell r="B14284">
            <v>0</v>
          </cell>
        </row>
        <row r="14285">
          <cell r="A14285">
            <v>50715</v>
          </cell>
          <cell r="B14285">
            <v>0</v>
          </cell>
        </row>
        <row r="14286">
          <cell r="A14286">
            <v>50716</v>
          </cell>
          <cell r="B14286">
            <v>0</v>
          </cell>
        </row>
        <row r="14287">
          <cell r="A14287">
            <v>50717</v>
          </cell>
          <cell r="B14287">
            <v>0</v>
          </cell>
        </row>
        <row r="14288">
          <cell r="A14288">
            <v>50718</v>
          </cell>
          <cell r="B14288">
            <v>0</v>
          </cell>
        </row>
        <row r="14289">
          <cell r="A14289">
            <v>50719</v>
          </cell>
          <cell r="B14289">
            <v>0</v>
          </cell>
        </row>
        <row r="14290">
          <cell r="A14290">
            <v>50720</v>
          </cell>
          <cell r="B14290">
            <v>0</v>
          </cell>
        </row>
        <row r="14291">
          <cell r="A14291">
            <v>50721</v>
          </cell>
          <cell r="B14291">
            <v>0</v>
          </cell>
        </row>
        <row r="14292">
          <cell r="A14292">
            <v>50722</v>
          </cell>
          <cell r="B14292">
            <v>0</v>
          </cell>
        </row>
        <row r="14293">
          <cell r="A14293">
            <v>50723</v>
          </cell>
          <cell r="B14293">
            <v>0</v>
          </cell>
        </row>
        <row r="14294">
          <cell r="A14294">
            <v>50724</v>
          </cell>
          <cell r="B14294">
            <v>0</v>
          </cell>
        </row>
        <row r="14295">
          <cell r="A14295">
            <v>50725</v>
          </cell>
          <cell r="B14295">
            <v>0</v>
          </cell>
        </row>
        <row r="14296">
          <cell r="A14296">
            <v>50726</v>
          </cell>
          <cell r="B14296">
            <v>0</v>
          </cell>
        </row>
        <row r="14297">
          <cell r="A14297">
            <v>50727</v>
          </cell>
          <cell r="B14297">
            <v>0</v>
          </cell>
        </row>
        <row r="14298">
          <cell r="A14298">
            <v>50728</v>
          </cell>
          <cell r="B14298">
            <v>0</v>
          </cell>
        </row>
        <row r="14299">
          <cell r="A14299">
            <v>50729</v>
          </cell>
          <cell r="B14299">
            <v>0</v>
          </cell>
        </row>
        <row r="14300">
          <cell r="A14300">
            <v>50730</v>
          </cell>
          <cell r="B14300">
            <v>0</v>
          </cell>
        </row>
        <row r="14301">
          <cell r="A14301">
            <v>50731</v>
          </cell>
          <cell r="B14301">
            <v>0</v>
          </cell>
        </row>
        <row r="14302">
          <cell r="A14302">
            <v>50732</v>
          </cell>
          <cell r="B14302">
            <v>0</v>
          </cell>
        </row>
        <row r="14303">
          <cell r="A14303">
            <v>50733</v>
          </cell>
          <cell r="B14303">
            <v>0</v>
          </cell>
        </row>
        <row r="14304">
          <cell r="A14304">
            <v>50734</v>
          </cell>
          <cell r="B14304">
            <v>0</v>
          </cell>
        </row>
        <row r="14305">
          <cell r="A14305">
            <v>50735</v>
          </cell>
          <cell r="B14305">
            <v>0</v>
          </cell>
        </row>
        <row r="14306">
          <cell r="A14306">
            <v>50736</v>
          </cell>
          <cell r="B14306">
            <v>0</v>
          </cell>
        </row>
        <row r="14307">
          <cell r="A14307">
            <v>50737</v>
          </cell>
          <cell r="B14307">
            <v>0</v>
          </cell>
        </row>
        <row r="14308">
          <cell r="A14308">
            <v>50738</v>
          </cell>
          <cell r="B14308">
            <v>0</v>
          </cell>
        </row>
        <row r="14309">
          <cell r="A14309">
            <v>50739</v>
          </cell>
          <cell r="B14309">
            <v>0</v>
          </cell>
        </row>
        <row r="14310">
          <cell r="A14310">
            <v>50740</v>
          </cell>
          <cell r="B14310">
            <v>0</v>
          </cell>
        </row>
        <row r="14311">
          <cell r="A14311">
            <v>50741</v>
          </cell>
          <cell r="B14311">
            <v>0</v>
          </cell>
        </row>
        <row r="14312">
          <cell r="A14312">
            <v>50742</v>
          </cell>
          <cell r="B14312">
            <v>0</v>
          </cell>
        </row>
        <row r="14313">
          <cell r="A14313">
            <v>50743</v>
          </cell>
          <cell r="B14313">
            <v>0</v>
          </cell>
        </row>
        <row r="14314">
          <cell r="A14314">
            <v>50744</v>
          </cell>
          <cell r="B14314">
            <v>0</v>
          </cell>
        </row>
        <row r="14315">
          <cell r="A14315">
            <v>50745</v>
          </cell>
          <cell r="B14315">
            <v>0</v>
          </cell>
        </row>
        <row r="14316">
          <cell r="A14316">
            <v>50746</v>
          </cell>
          <cell r="B14316">
            <v>0</v>
          </cell>
        </row>
        <row r="14317">
          <cell r="A14317">
            <v>50747</v>
          </cell>
          <cell r="B14317">
            <v>0</v>
          </cell>
        </row>
        <row r="14318">
          <cell r="A14318">
            <v>50748</v>
          </cell>
          <cell r="B14318">
            <v>0</v>
          </cell>
        </row>
        <row r="14319">
          <cell r="A14319">
            <v>50749</v>
          </cell>
          <cell r="B14319">
            <v>0</v>
          </cell>
        </row>
        <row r="14320">
          <cell r="A14320">
            <v>50750</v>
          </cell>
          <cell r="B14320">
            <v>0</v>
          </cell>
        </row>
        <row r="14321">
          <cell r="A14321">
            <v>50751</v>
          </cell>
          <cell r="B14321">
            <v>0</v>
          </cell>
        </row>
        <row r="14322">
          <cell r="A14322">
            <v>50752</v>
          </cell>
          <cell r="B14322">
            <v>0</v>
          </cell>
        </row>
        <row r="14323">
          <cell r="A14323">
            <v>50753</v>
          </cell>
          <cell r="B14323">
            <v>0</v>
          </cell>
        </row>
        <row r="14324">
          <cell r="A14324">
            <v>50754</v>
          </cell>
          <cell r="B14324">
            <v>0</v>
          </cell>
        </row>
        <row r="14325">
          <cell r="A14325">
            <v>50755</v>
          </cell>
          <cell r="B14325">
            <v>0</v>
          </cell>
        </row>
        <row r="14326">
          <cell r="A14326">
            <v>50756</v>
          </cell>
          <cell r="B14326">
            <v>0</v>
          </cell>
        </row>
        <row r="14327">
          <cell r="A14327">
            <v>50757</v>
          </cell>
          <cell r="B14327">
            <v>0</v>
          </cell>
        </row>
        <row r="14328">
          <cell r="A14328">
            <v>50758</v>
          </cell>
          <cell r="B14328">
            <v>0</v>
          </cell>
        </row>
        <row r="14329">
          <cell r="A14329">
            <v>50759</v>
          </cell>
          <cell r="B14329">
            <v>0</v>
          </cell>
        </row>
        <row r="14330">
          <cell r="A14330">
            <v>50760</v>
          </cell>
          <cell r="B14330">
            <v>0</v>
          </cell>
        </row>
        <row r="14331">
          <cell r="A14331">
            <v>50761</v>
          </cell>
          <cell r="B14331">
            <v>0</v>
          </cell>
        </row>
        <row r="14332">
          <cell r="A14332">
            <v>50762</v>
          </cell>
          <cell r="B14332">
            <v>0</v>
          </cell>
        </row>
        <row r="14333">
          <cell r="A14333">
            <v>50763</v>
          </cell>
          <cell r="B14333">
            <v>0</v>
          </cell>
        </row>
        <row r="14334">
          <cell r="A14334">
            <v>50764</v>
          </cell>
          <cell r="B14334">
            <v>0</v>
          </cell>
        </row>
        <row r="14335">
          <cell r="A14335">
            <v>50765</v>
          </cell>
          <cell r="B14335">
            <v>0</v>
          </cell>
        </row>
        <row r="14336">
          <cell r="A14336">
            <v>50766</v>
          </cell>
          <cell r="B14336">
            <v>0</v>
          </cell>
        </row>
        <row r="14337">
          <cell r="A14337">
            <v>50767</v>
          </cell>
          <cell r="B14337">
            <v>0</v>
          </cell>
        </row>
        <row r="14338">
          <cell r="A14338">
            <v>50768</v>
          </cell>
          <cell r="B14338">
            <v>0</v>
          </cell>
        </row>
        <row r="14339">
          <cell r="A14339">
            <v>50769</v>
          </cell>
          <cell r="B14339">
            <v>0</v>
          </cell>
        </row>
        <row r="14340">
          <cell r="A14340">
            <v>50770</v>
          </cell>
          <cell r="B14340">
            <v>0</v>
          </cell>
        </row>
        <row r="14341">
          <cell r="A14341">
            <v>50771</v>
          </cell>
          <cell r="B14341">
            <v>0</v>
          </cell>
        </row>
        <row r="14342">
          <cell r="A14342">
            <v>50772</v>
          </cell>
          <cell r="B14342">
            <v>0</v>
          </cell>
        </row>
        <row r="14343">
          <cell r="A14343">
            <v>50773</v>
          </cell>
          <cell r="B14343">
            <v>0</v>
          </cell>
        </row>
        <row r="14344">
          <cell r="A14344">
            <v>50774</v>
          </cell>
          <cell r="B14344">
            <v>0</v>
          </cell>
        </row>
        <row r="14345">
          <cell r="A14345">
            <v>50775</v>
          </cell>
          <cell r="B14345">
            <v>0</v>
          </cell>
        </row>
        <row r="14346">
          <cell r="A14346">
            <v>50776</v>
          </cell>
          <cell r="B14346">
            <v>0</v>
          </cell>
        </row>
        <row r="14347">
          <cell r="A14347">
            <v>50777</v>
          </cell>
          <cell r="B14347">
            <v>0</v>
          </cell>
        </row>
        <row r="14348">
          <cell r="A14348">
            <v>50778</v>
          </cell>
          <cell r="B14348">
            <v>0</v>
          </cell>
        </row>
        <row r="14349">
          <cell r="A14349">
            <v>50779</v>
          </cell>
          <cell r="B14349">
            <v>0</v>
          </cell>
        </row>
        <row r="14350">
          <cell r="A14350">
            <v>50780</v>
          </cell>
          <cell r="B14350">
            <v>0</v>
          </cell>
        </row>
        <row r="14351">
          <cell r="A14351">
            <v>50781</v>
          </cell>
          <cell r="B14351">
            <v>0</v>
          </cell>
        </row>
        <row r="14352">
          <cell r="A14352">
            <v>50782</v>
          </cell>
          <cell r="B14352">
            <v>0</v>
          </cell>
        </row>
        <row r="14353">
          <cell r="A14353">
            <v>50783</v>
          </cell>
          <cell r="B14353">
            <v>0</v>
          </cell>
        </row>
        <row r="14354">
          <cell r="A14354">
            <v>50784</v>
          </cell>
          <cell r="B14354">
            <v>0</v>
          </cell>
        </row>
        <row r="14355">
          <cell r="A14355">
            <v>50785</v>
          </cell>
          <cell r="B14355">
            <v>0</v>
          </cell>
        </row>
        <row r="14356">
          <cell r="A14356">
            <v>50786</v>
          </cell>
          <cell r="B14356">
            <v>0</v>
          </cell>
        </row>
        <row r="14357">
          <cell r="A14357">
            <v>50787</v>
          </cell>
          <cell r="B14357">
            <v>0</v>
          </cell>
        </row>
        <row r="14358">
          <cell r="A14358">
            <v>50788</v>
          </cell>
          <cell r="B14358">
            <v>0</v>
          </cell>
        </row>
        <row r="14359">
          <cell r="A14359">
            <v>50789</v>
          </cell>
          <cell r="B14359">
            <v>0</v>
          </cell>
        </row>
        <row r="14360">
          <cell r="A14360">
            <v>50790</v>
          </cell>
          <cell r="B14360">
            <v>0</v>
          </cell>
        </row>
        <row r="14361">
          <cell r="A14361">
            <v>50791</v>
          </cell>
          <cell r="B14361">
            <v>0</v>
          </cell>
        </row>
        <row r="14362">
          <cell r="A14362">
            <v>50792</v>
          </cell>
          <cell r="B14362">
            <v>0</v>
          </cell>
        </row>
        <row r="14363">
          <cell r="A14363">
            <v>50793</v>
          </cell>
          <cell r="B14363">
            <v>0</v>
          </cell>
        </row>
        <row r="14364">
          <cell r="A14364">
            <v>50794</v>
          </cell>
          <cell r="B14364">
            <v>0</v>
          </cell>
        </row>
        <row r="14365">
          <cell r="A14365">
            <v>50795</v>
          </cell>
          <cell r="B14365">
            <v>0</v>
          </cell>
        </row>
        <row r="14366">
          <cell r="A14366">
            <v>50796</v>
          </cell>
          <cell r="B14366">
            <v>0</v>
          </cell>
        </row>
        <row r="14367">
          <cell r="A14367">
            <v>50797</v>
          </cell>
          <cell r="B14367">
            <v>0</v>
          </cell>
        </row>
        <row r="14368">
          <cell r="A14368">
            <v>50798</v>
          </cell>
          <cell r="B14368">
            <v>0</v>
          </cell>
        </row>
        <row r="14369">
          <cell r="A14369">
            <v>50799</v>
          </cell>
          <cell r="B14369">
            <v>0</v>
          </cell>
        </row>
        <row r="14370">
          <cell r="A14370">
            <v>50800</v>
          </cell>
          <cell r="B14370">
            <v>0</v>
          </cell>
        </row>
        <row r="14371">
          <cell r="A14371">
            <v>50801</v>
          </cell>
          <cell r="B14371">
            <v>0</v>
          </cell>
        </row>
        <row r="14372">
          <cell r="A14372">
            <v>50802</v>
          </cell>
          <cell r="B14372">
            <v>0</v>
          </cell>
        </row>
        <row r="14373">
          <cell r="A14373">
            <v>50803</v>
          </cell>
          <cell r="B14373">
            <v>0</v>
          </cell>
        </row>
        <row r="14374">
          <cell r="A14374">
            <v>50804</v>
          </cell>
          <cell r="B14374">
            <v>0</v>
          </cell>
        </row>
        <row r="14375">
          <cell r="A14375">
            <v>50805</v>
          </cell>
          <cell r="B14375">
            <v>0</v>
          </cell>
        </row>
        <row r="14376">
          <cell r="A14376">
            <v>50806</v>
          </cell>
          <cell r="B14376">
            <v>0</v>
          </cell>
        </row>
        <row r="14377">
          <cell r="A14377">
            <v>50807</v>
          </cell>
          <cell r="B14377">
            <v>0</v>
          </cell>
        </row>
        <row r="14378">
          <cell r="A14378">
            <v>50808</v>
          </cell>
          <cell r="B14378">
            <v>0</v>
          </cell>
        </row>
        <row r="14379">
          <cell r="A14379">
            <v>50809</v>
          </cell>
          <cell r="B14379">
            <v>0</v>
          </cell>
        </row>
        <row r="14380">
          <cell r="A14380">
            <v>50810</v>
          </cell>
          <cell r="B14380">
            <v>0</v>
          </cell>
        </row>
        <row r="14381">
          <cell r="A14381">
            <v>50811</v>
          </cell>
          <cell r="B14381">
            <v>0</v>
          </cell>
        </row>
        <row r="14382">
          <cell r="A14382">
            <v>50812</v>
          </cell>
          <cell r="B14382">
            <v>0</v>
          </cell>
        </row>
        <row r="14383">
          <cell r="A14383">
            <v>50813</v>
          </cell>
          <cell r="B14383">
            <v>0</v>
          </cell>
        </row>
        <row r="14384">
          <cell r="A14384">
            <v>50814</v>
          </cell>
          <cell r="B14384">
            <v>0</v>
          </cell>
        </row>
        <row r="14385">
          <cell r="A14385">
            <v>50815</v>
          </cell>
          <cell r="B14385">
            <v>0</v>
          </cell>
        </row>
        <row r="14386">
          <cell r="A14386">
            <v>50816</v>
          </cell>
          <cell r="B14386">
            <v>0</v>
          </cell>
        </row>
        <row r="14387">
          <cell r="A14387">
            <v>50817</v>
          </cell>
          <cell r="B14387">
            <v>0</v>
          </cell>
        </row>
        <row r="14388">
          <cell r="A14388">
            <v>50818</v>
          </cell>
          <cell r="B14388">
            <v>0</v>
          </cell>
        </row>
        <row r="14389">
          <cell r="A14389">
            <v>50819</v>
          </cell>
          <cell r="B14389">
            <v>0</v>
          </cell>
        </row>
        <row r="14390">
          <cell r="A14390">
            <v>50820</v>
          </cell>
          <cell r="B14390">
            <v>0</v>
          </cell>
        </row>
        <row r="14391">
          <cell r="A14391">
            <v>50821</v>
          </cell>
          <cell r="B14391">
            <v>0</v>
          </cell>
        </row>
        <row r="14392">
          <cell r="A14392">
            <v>50822</v>
          </cell>
          <cell r="B14392">
            <v>0</v>
          </cell>
        </row>
        <row r="14393">
          <cell r="A14393">
            <v>50823</v>
          </cell>
          <cell r="B14393">
            <v>0</v>
          </cell>
        </row>
        <row r="14394">
          <cell r="A14394">
            <v>50824</v>
          </cell>
          <cell r="B14394">
            <v>0</v>
          </cell>
        </row>
        <row r="14395">
          <cell r="A14395">
            <v>50825</v>
          </cell>
          <cell r="B14395">
            <v>0</v>
          </cell>
        </row>
        <row r="14396">
          <cell r="A14396">
            <v>50826</v>
          </cell>
          <cell r="B14396">
            <v>0</v>
          </cell>
        </row>
        <row r="14397">
          <cell r="A14397">
            <v>50827</v>
          </cell>
          <cell r="B14397">
            <v>0</v>
          </cell>
        </row>
        <row r="14398">
          <cell r="A14398">
            <v>50828</v>
          </cell>
          <cell r="B14398">
            <v>0</v>
          </cell>
        </row>
        <row r="14399">
          <cell r="A14399">
            <v>50829</v>
          </cell>
          <cell r="B14399">
            <v>0</v>
          </cell>
        </row>
        <row r="14400">
          <cell r="A14400">
            <v>50830</v>
          </cell>
          <cell r="B14400">
            <v>0</v>
          </cell>
        </row>
        <row r="14401">
          <cell r="A14401">
            <v>50831</v>
          </cell>
          <cell r="B14401">
            <v>0</v>
          </cell>
        </row>
        <row r="14402">
          <cell r="A14402">
            <v>50832</v>
          </cell>
          <cell r="B14402">
            <v>0</v>
          </cell>
        </row>
        <row r="14403">
          <cell r="A14403">
            <v>50833</v>
          </cell>
          <cell r="B14403">
            <v>0</v>
          </cell>
        </row>
        <row r="14404">
          <cell r="A14404">
            <v>50834</v>
          </cell>
          <cell r="B14404">
            <v>0</v>
          </cell>
        </row>
        <row r="14405">
          <cell r="A14405">
            <v>50835</v>
          </cell>
          <cell r="B14405">
            <v>0</v>
          </cell>
        </row>
        <row r="14406">
          <cell r="A14406">
            <v>50836</v>
          </cell>
          <cell r="B14406">
            <v>0</v>
          </cell>
        </row>
        <row r="14407">
          <cell r="A14407">
            <v>50837</v>
          </cell>
          <cell r="B14407">
            <v>0</v>
          </cell>
        </row>
        <row r="14408">
          <cell r="A14408">
            <v>50838</v>
          </cell>
          <cell r="B14408">
            <v>0</v>
          </cell>
        </row>
        <row r="14409">
          <cell r="A14409">
            <v>50839</v>
          </cell>
          <cell r="B14409">
            <v>0</v>
          </cell>
        </row>
        <row r="14410">
          <cell r="A14410">
            <v>50840</v>
          </cell>
          <cell r="B14410">
            <v>0</v>
          </cell>
        </row>
        <row r="14411">
          <cell r="A14411">
            <v>50841</v>
          </cell>
          <cell r="B14411">
            <v>0</v>
          </cell>
        </row>
        <row r="14412">
          <cell r="A14412">
            <v>50842</v>
          </cell>
          <cell r="B14412">
            <v>0</v>
          </cell>
        </row>
        <row r="14413">
          <cell r="A14413">
            <v>50843</v>
          </cell>
          <cell r="B14413">
            <v>0</v>
          </cell>
        </row>
        <row r="14414">
          <cell r="A14414">
            <v>50844</v>
          </cell>
          <cell r="B14414">
            <v>0</v>
          </cell>
        </row>
        <row r="14415">
          <cell r="A14415">
            <v>50845</v>
          </cell>
          <cell r="B14415">
            <v>0</v>
          </cell>
        </row>
        <row r="14416">
          <cell r="A14416">
            <v>50846</v>
          </cell>
          <cell r="B14416">
            <v>0</v>
          </cell>
        </row>
        <row r="14417">
          <cell r="A14417">
            <v>50847</v>
          </cell>
          <cell r="B14417">
            <v>0</v>
          </cell>
        </row>
        <row r="14418">
          <cell r="A14418">
            <v>50848</v>
          </cell>
          <cell r="B14418">
            <v>0</v>
          </cell>
        </row>
        <row r="14419">
          <cell r="A14419">
            <v>50849</v>
          </cell>
          <cell r="B14419">
            <v>0</v>
          </cell>
        </row>
        <row r="14420">
          <cell r="A14420">
            <v>50850</v>
          </cell>
          <cell r="B14420">
            <v>0</v>
          </cell>
        </row>
        <row r="14421">
          <cell r="A14421">
            <v>50851</v>
          </cell>
          <cell r="B14421">
            <v>0</v>
          </cell>
        </row>
        <row r="14422">
          <cell r="A14422">
            <v>50852</v>
          </cell>
          <cell r="B14422">
            <v>0</v>
          </cell>
        </row>
        <row r="14423">
          <cell r="A14423">
            <v>50853</v>
          </cell>
          <cell r="B14423">
            <v>0</v>
          </cell>
        </row>
        <row r="14424">
          <cell r="A14424">
            <v>50854</v>
          </cell>
          <cell r="B14424">
            <v>0</v>
          </cell>
        </row>
        <row r="14425">
          <cell r="A14425">
            <v>50855</v>
          </cell>
          <cell r="B14425">
            <v>0</v>
          </cell>
        </row>
        <row r="14426">
          <cell r="A14426">
            <v>50856</v>
          </cell>
          <cell r="B14426">
            <v>0</v>
          </cell>
        </row>
        <row r="14427">
          <cell r="A14427">
            <v>50857</v>
          </cell>
          <cell r="B14427">
            <v>0</v>
          </cell>
        </row>
        <row r="14428">
          <cell r="A14428">
            <v>50858</v>
          </cell>
          <cell r="B14428">
            <v>0</v>
          </cell>
        </row>
        <row r="14429">
          <cell r="A14429">
            <v>50859</v>
          </cell>
          <cell r="B14429">
            <v>0</v>
          </cell>
        </row>
        <row r="14430">
          <cell r="A14430">
            <v>50860</v>
          </cell>
          <cell r="B14430">
            <v>0</v>
          </cell>
        </row>
        <row r="14431">
          <cell r="A14431">
            <v>50861</v>
          </cell>
          <cell r="B14431">
            <v>0</v>
          </cell>
        </row>
        <row r="14432">
          <cell r="A14432">
            <v>50862</v>
          </cell>
          <cell r="B14432">
            <v>0</v>
          </cell>
        </row>
        <row r="14433">
          <cell r="A14433">
            <v>50863</v>
          </cell>
          <cell r="B14433">
            <v>0</v>
          </cell>
        </row>
        <row r="14434">
          <cell r="A14434">
            <v>50864</v>
          </cell>
          <cell r="B14434">
            <v>0</v>
          </cell>
        </row>
        <row r="14435">
          <cell r="A14435">
            <v>50865</v>
          </cell>
          <cell r="B14435">
            <v>0</v>
          </cell>
        </row>
        <row r="14436">
          <cell r="A14436">
            <v>50866</v>
          </cell>
          <cell r="B14436">
            <v>0</v>
          </cell>
        </row>
        <row r="14437">
          <cell r="A14437">
            <v>50867</v>
          </cell>
          <cell r="B14437">
            <v>0</v>
          </cell>
        </row>
        <row r="14438">
          <cell r="A14438">
            <v>50868</v>
          </cell>
          <cell r="B14438">
            <v>0</v>
          </cell>
        </row>
        <row r="14439">
          <cell r="A14439">
            <v>50869</v>
          </cell>
          <cell r="B14439">
            <v>0</v>
          </cell>
        </row>
        <row r="14440">
          <cell r="A14440">
            <v>50870</v>
          </cell>
          <cell r="B14440">
            <v>0</v>
          </cell>
        </row>
        <row r="14441">
          <cell r="A14441">
            <v>50871</v>
          </cell>
          <cell r="B14441">
            <v>0</v>
          </cell>
        </row>
        <row r="14442">
          <cell r="A14442">
            <v>50872</v>
          </cell>
          <cell r="B14442">
            <v>0</v>
          </cell>
        </row>
        <row r="14443">
          <cell r="A14443">
            <v>50873</v>
          </cell>
          <cell r="B14443">
            <v>0</v>
          </cell>
        </row>
        <row r="14444">
          <cell r="A14444">
            <v>50874</v>
          </cell>
          <cell r="B14444">
            <v>0</v>
          </cell>
        </row>
        <row r="14445">
          <cell r="A14445">
            <v>50875</v>
          </cell>
          <cell r="B14445">
            <v>0</v>
          </cell>
        </row>
        <row r="14446">
          <cell r="A14446">
            <v>50876</v>
          </cell>
          <cell r="B14446">
            <v>0</v>
          </cell>
        </row>
        <row r="14447">
          <cell r="A14447">
            <v>50877</v>
          </cell>
          <cell r="B14447">
            <v>0</v>
          </cell>
        </row>
        <row r="14448">
          <cell r="A14448">
            <v>50878</v>
          </cell>
          <cell r="B14448">
            <v>0</v>
          </cell>
        </row>
        <row r="14449">
          <cell r="A14449">
            <v>50879</v>
          </cell>
          <cell r="B14449">
            <v>0</v>
          </cell>
        </row>
        <row r="14450">
          <cell r="A14450">
            <v>50880</v>
          </cell>
          <cell r="B14450">
            <v>0</v>
          </cell>
        </row>
        <row r="14451">
          <cell r="A14451">
            <v>50881</v>
          </cell>
          <cell r="B14451">
            <v>0</v>
          </cell>
        </row>
        <row r="14452">
          <cell r="A14452">
            <v>50882</v>
          </cell>
          <cell r="B14452">
            <v>0</v>
          </cell>
        </row>
        <row r="14453">
          <cell r="A14453">
            <v>50883</v>
          </cell>
          <cell r="B14453">
            <v>0</v>
          </cell>
        </row>
        <row r="14454">
          <cell r="A14454">
            <v>50884</v>
          </cell>
          <cell r="B14454">
            <v>0</v>
          </cell>
        </row>
        <row r="14455">
          <cell r="A14455">
            <v>50885</v>
          </cell>
          <cell r="B14455">
            <v>0</v>
          </cell>
        </row>
        <row r="14456">
          <cell r="A14456">
            <v>50886</v>
          </cell>
          <cell r="B14456">
            <v>0</v>
          </cell>
        </row>
        <row r="14457">
          <cell r="A14457">
            <v>50887</v>
          </cell>
          <cell r="B14457">
            <v>0</v>
          </cell>
        </row>
        <row r="14458">
          <cell r="A14458">
            <v>50888</v>
          </cell>
          <cell r="B14458">
            <v>0</v>
          </cell>
        </row>
        <row r="14459">
          <cell r="A14459">
            <v>50889</v>
          </cell>
          <cell r="B14459">
            <v>0</v>
          </cell>
        </row>
        <row r="14460">
          <cell r="A14460">
            <v>50890</v>
          </cell>
          <cell r="B14460">
            <v>0</v>
          </cell>
        </row>
        <row r="14461">
          <cell r="A14461">
            <v>50891</v>
          </cell>
          <cell r="B14461">
            <v>0</v>
          </cell>
        </row>
        <row r="14462">
          <cell r="A14462">
            <v>50892</v>
          </cell>
          <cell r="B14462">
            <v>0</v>
          </cell>
        </row>
        <row r="14463">
          <cell r="A14463">
            <v>50893</v>
          </cell>
          <cell r="B14463">
            <v>0</v>
          </cell>
        </row>
        <row r="14464">
          <cell r="A14464">
            <v>50894</v>
          </cell>
          <cell r="B14464">
            <v>0</v>
          </cell>
        </row>
        <row r="14465">
          <cell r="A14465">
            <v>50895</v>
          </cell>
          <cell r="B14465">
            <v>0</v>
          </cell>
        </row>
        <row r="14466">
          <cell r="A14466">
            <v>50896</v>
          </cell>
          <cell r="B14466">
            <v>0</v>
          </cell>
        </row>
        <row r="14467">
          <cell r="A14467">
            <v>50897</v>
          </cell>
          <cell r="B14467">
            <v>0</v>
          </cell>
        </row>
        <row r="14468">
          <cell r="A14468">
            <v>50898</v>
          </cell>
          <cell r="B14468">
            <v>0</v>
          </cell>
        </row>
        <row r="14469">
          <cell r="A14469">
            <v>50899</v>
          </cell>
          <cell r="B14469">
            <v>0</v>
          </cell>
        </row>
        <row r="14470">
          <cell r="A14470">
            <v>50900</v>
          </cell>
          <cell r="B14470">
            <v>0</v>
          </cell>
        </row>
        <row r="14471">
          <cell r="A14471">
            <v>50901</v>
          </cell>
          <cell r="B14471">
            <v>0</v>
          </cell>
        </row>
        <row r="14472">
          <cell r="A14472">
            <v>50902</v>
          </cell>
          <cell r="B14472">
            <v>0</v>
          </cell>
        </row>
        <row r="14473">
          <cell r="A14473">
            <v>50903</v>
          </cell>
          <cell r="B14473">
            <v>0</v>
          </cell>
        </row>
        <row r="14474">
          <cell r="A14474">
            <v>50904</v>
          </cell>
          <cell r="B14474">
            <v>0</v>
          </cell>
        </row>
        <row r="14475">
          <cell r="A14475">
            <v>50905</v>
          </cell>
          <cell r="B14475">
            <v>0</v>
          </cell>
        </row>
        <row r="14476">
          <cell r="A14476">
            <v>50906</v>
          </cell>
          <cell r="B14476">
            <v>0</v>
          </cell>
        </row>
        <row r="14477">
          <cell r="A14477">
            <v>50907</v>
          </cell>
          <cell r="B14477">
            <v>0</v>
          </cell>
        </row>
        <row r="14478">
          <cell r="A14478">
            <v>50908</v>
          </cell>
          <cell r="B14478">
            <v>0</v>
          </cell>
        </row>
        <row r="14479">
          <cell r="A14479">
            <v>50909</v>
          </cell>
          <cell r="B14479">
            <v>0</v>
          </cell>
        </row>
        <row r="14480">
          <cell r="A14480">
            <v>50910</v>
          </cell>
          <cell r="B14480">
            <v>0</v>
          </cell>
        </row>
        <row r="14481">
          <cell r="A14481">
            <v>50911</v>
          </cell>
          <cell r="B14481">
            <v>0</v>
          </cell>
        </row>
        <row r="14482">
          <cell r="A14482">
            <v>50912</v>
          </cell>
          <cell r="B14482">
            <v>0</v>
          </cell>
        </row>
        <row r="14483">
          <cell r="A14483">
            <v>50913</v>
          </cell>
          <cell r="B14483">
            <v>0</v>
          </cell>
        </row>
        <row r="14484">
          <cell r="A14484">
            <v>50914</v>
          </cell>
          <cell r="B14484">
            <v>0</v>
          </cell>
        </row>
        <row r="14485">
          <cell r="A14485">
            <v>50915</v>
          </cell>
          <cell r="B14485">
            <v>0</v>
          </cell>
        </row>
        <row r="14486">
          <cell r="A14486">
            <v>50916</v>
          </cell>
          <cell r="B14486">
            <v>0</v>
          </cell>
        </row>
        <row r="14487">
          <cell r="A14487">
            <v>50917</v>
          </cell>
          <cell r="B14487">
            <v>0</v>
          </cell>
        </row>
        <row r="14488">
          <cell r="A14488">
            <v>50918</v>
          </cell>
          <cell r="B14488">
            <v>0</v>
          </cell>
        </row>
        <row r="14489">
          <cell r="A14489">
            <v>50919</v>
          </cell>
          <cell r="B14489">
            <v>0</v>
          </cell>
        </row>
        <row r="14490">
          <cell r="A14490">
            <v>50920</v>
          </cell>
          <cell r="B14490">
            <v>0</v>
          </cell>
        </row>
        <row r="14491">
          <cell r="A14491">
            <v>50921</v>
          </cell>
          <cell r="B14491">
            <v>0</v>
          </cell>
        </row>
        <row r="14492">
          <cell r="A14492">
            <v>50922</v>
          </cell>
          <cell r="B14492">
            <v>0</v>
          </cell>
        </row>
        <row r="14493">
          <cell r="A14493">
            <v>50923</v>
          </cell>
          <cell r="B14493">
            <v>0</v>
          </cell>
        </row>
        <row r="14494">
          <cell r="A14494">
            <v>50924</v>
          </cell>
          <cell r="B14494">
            <v>0</v>
          </cell>
        </row>
        <row r="14495">
          <cell r="A14495">
            <v>50925</v>
          </cell>
          <cell r="B14495">
            <v>0</v>
          </cell>
        </row>
        <row r="14496">
          <cell r="A14496">
            <v>50926</v>
          </cell>
          <cell r="B14496">
            <v>0</v>
          </cell>
        </row>
        <row r="14497">
          <cell r="A14497">
            <v>50927</v>
          </cell>
          <cell r="B14497">
            <v>0</v>
          </cell>
        </row>
        <row r="14498">
          <cell r="A14498">
            <v>50928</v>
          </cell>
          <cell r="B14498">
            <v>0</v>
          </cell>
        </row>
        <row r="14499">
          <cell r="A14499">
            <v>50929</v>
          </cell>
          <cell r="B14499">
            <v>0</v>
          </cell>
        </row>
        <row r="14500">
          <cell r="A14500">
            <v>50930</v>
          </cell>
          <cell r="B14500">
            <v>0</v>
          </cell>
        </row>
        <row r="14501">
          <cell r="A14501">
            <v>50931</v>
          </cell>
          <cell r="B14501">
            <v>0</v>
          </cell>
        </row>
        <row r="14502">
          <cell r="A14502">
            <v>50932</v>
          </cell>
          <cell r="B14502">
            <v>0</v>
          </cell>
        </row>
        <row r="14503">
          <cell r="A14503">
            <v>50933</v>
          </cell>
          <cell r="B14503">
            <v>0</v>
          </cell>
        </row>
        <row r="14504">
          <cell r="A14504">
            <v>50934</v>
          </cell>
          <cell r="B14504">
            <v>0</v>
          </cell>
        </row>
        <row r="14505">
          <cell r="A14505">
            <v>50935</v>
          </cell>
          <cell r="B14505">
            <v>0</v>
          </cell>
        </row>
        <row r="14506">
          <cell r="A14506">
            <v>50936</v>
          </cell>
          <cell r="B14506">
            <v>0</v>
          </cell>
        </row>
        <row r="14507">
          <cell r="A14507">
            <v>50937</v>
          </cell>
          <cell r="B14507">
            <v>0</v>
          </cell>
        </row>
        <row r="14508">
          <cell r="A14508">
            <v>50938</v>
          </cell>
          <cell r="B14508">
            <v>0</v>
          </cell>
        </row>
        <row r="14509">
          <cell r="A14509">
            <v>50939</v>
          </cell>
          <cell r="B14509">
            <v>0</v>
          </cell>
        </row>
        <row r="14510">
          <cell r="A14510">
            <v>50940</v>
          </cell>
          <cell r="B14510">
            <v>0</v>
          </cell>
        </row>
        <row r="14511">
          <cell r="A14511">
            <v>50941</v>
          </cell>
          <cell r="B14511">
            <v>0</v>
          </cell>
        </row>
        <row r="14512">
          <cell r="A14512">
            <v>50942</v>
          </cell>
          <cell r="B14512">
            <v>0</v>
          </cell>
        </row>
        <row r="14513">
          <cell r="A14513">
            <v>50943</v>
          </cell>
          <cell r="B14513">
            <v>0</v>
          </cell>
        </row>
        <row r="14514">
          <cell r="A14514">
            <v>50944</v>
          </cell>
          <cell r="B14514">
            <v>0</v>
          </cell>
        </row>
        <row r="14515">
          <cell r="A14515">
            <v>50945</v>
          </cell>
          <cell r="B14515">
            <v>0</v>
          </cell>
        </row>
        <row r="14516">
          <cell r="A14516">
            <v>50946</v>
          </cell>
          <cell r="B14516">
            <v>0</v>
          </cell>
        </row>
        <row r="14517">
          <cell r="A14517">
            <v>50947</v>
          </cell>
          <cell r="B14517">
            <v>0</v>
          </cell>
        </row>
        <row r="14518">
          <cell r="A14518">
            <v>50948</v>
          </cell>
          <cell r="B14518">
            <v>0</v>
          </cell>
        </row>
        <row r="14519">
          <cell r="A14519">
            <v>50949</v>
          </cell>
          <cell r="B14519">
            <v>0</v>
          </cell>
        </row>
        <row r="14520">
          <cell r="A14520">
            <v>50950</v>
          </cell>
          <cell r="B14520">
            <v>0</v>
          </cell>
        </row>
        <row r="14521">
          <cell r="A14521">
            <v>50951</v>
          </cell>
          <cell r="B14521">
            <v>0</v>
          </cell>
        </row>
        <row r="14522">
          <cell r="A14522">
            <v>50952</v>
          </cell>
          <cell r="B14522">
            <v>0</v>
          </cell>
        </row>
        <row r="14523">
          <cell r="A14523">
            <v>50953</v>
          </cell>
          <cell r="B14523">
            <v>0</v>
          </cell>
        </row>
        <row r="14524">
          <cell r="A14524">
            <v>50954</v>
          </cell>
          <cell r="B14524">
            <v>0</v>
          </cell>
        </row>
        <row r="14525">
          <cell r="A14525">
            <v>50955</v>
          </cell>
          <cell r="B14525">
            <v>0</v>
          </cell>
        </row>
        <row r="14526">
          <cell r="A14526">
            <v>50956</v>
          </cell>
          <cell r="B14526">
            <v>0</v>
          </cell>
        </row>
        <row r="14527">
          <cell r="A14527">
            <v>50957</v>
          </cell>
          <cell r="B14527">
            <v>0</v>
          </cell>
        </row>
        <row r="14528">
          <cell r="A14528">
            <v>50958</v>
          </cell>
          <cell r="B14528">
            <v>0</v>
          </cell>
        </row>
        <row r="14529">
          <cell r="A14529">
            <v>50959</v>
          </cell>
          <cell r="B14529">
            <v>0</v>
          </cell>
        </row>
        <row r="14530">
          <cell r="A14530">
            <v>50960</v>
          </cell>
          <cell r="B14530">
            <v>0</v>
          </cell>
        </row>
        <row r="14531">
          <cell r="A14531">
            <v>50961</v>
          </cell>
          <cell r="B14531">
            <v>0</v>
          </cell>
        </row>
        <row r="14532">
          <cell r="A14532">
            <v>50962</v>
          </cell>
          <cell r="B14532">
            <v>0</v>
          </cell>
        </row>
        <row r="14533">
          <cell r="A14533">
            <v>50963</v>
          </cell>
          <cell r="B14533">
            <v>0</v>
          </cell>
        </row>
        <row r="14534">
          <cell r="A14534">
            <v>50964</v>
          </cell>
          <cell r="B14534">
            <v>0</v>
          </cell>
        </row>
        <row r="14535">
          <cell r="A14535">
            <v>50965</v>
          </cell>
          <cell r="B14535">
            <v>0</v>
          </cell>
        </row>
        <row r="14536">
          <cell r="A14536">
            <v>50966</v>
          </cell>
          <cell r="B14536">
            <v>0</v>
          </cell>
        </row>
        <row r="14537">
          <cell r="A14537">
            <v>50967</v>
          </cell>
          <cell r="B14537">
            <v>0</v>
          </cell>
        </row>
        <row r="14538">
          <cell r="A14538">
            <v>50968</v>
          </cell>
          <cell r="B14538">
            <v>0</v>
          </cell>
        </row>
        <row r="14539">
          <cell r="A14539">
            <v>50969</v>
          </cell>
          <cell r="B14539">
            <v>0</v>
          </cell>
        </row>
        <row r="14540">
          <cell r="A14540">
            <v>50970</v>
          </cell>
          <cell r="B14540">
            <v>0</v>
          </cell>
        </row>
        <row r="14541">
          <cell r="A14541">
            <v>50971</v>
          </cell>
          <cell r="B14541">
            <v>0</v>
          </cell>
        </row>
        <row r="14542">
          <cell r="A14542">
            <v>50972</v>
          </cell>
          <cell r="B14542">
            <v>0</v>
          </cell>
        </row>
        <row r="14543">
          <cell r="A14543">
            <v>50973</v>
          </cell>
          <cell r="B14543">
            <v>0</v>
          </cell>
        </row>
        <row r="14544">
          <cell r="A14544">
            <v>50974</v>
          </cell>
          <cell r="B14544">
            <v>0</v>
          </cell>
        </row>
        <row r="14545">
          <cell r="A14545">
            <v>50975</v>
          </cell>
          <cell r="B14545">
            <v>0</v>
          </cell>
        </row>
        <row r="14546">
          <cell r="A14546">
            <v>50976</v>
          </cell>
          <cell r="B14546">
            <v>0</v>
          </cell>
        </row>
        <row r="14547">
          <cell r="A14547">
            <v>50977</v>
          </cell>
          <cell r="B14547">
            <v>0</v>
          </cell>
        </row>
        <row r="14548">
          <cell r="A14548">
            <v>50978</v>
          </cell>
          <cell r="B14548">
            <v>0</v>
          </cell>
        </row>
        <row r="14549">
          <cell r="A14549">
            <v>50979</v>
          </cell>
          <cell r="B14549">
            <v>0</v>
          </cell>
        </row>
        <row r="14550">
          <cell r="A14550">
            <v>50980</v>
          </cell>
          <cell r="B14550">
            <v>0</v>
          </cell>
        </row>
        <row r="14551">
          <cell r="A14551">
            <v>50981</v>
          </cell>
          <cell r="B14551">
            <v>0</v>
          </cell>
        </row>
        <row r="14552">
          <cell r="A14552">
            <v>50982</v>
          </cell>
          <cell r="B14552">
            <v>0</v>
          </cell>
        </row>
        <row r="14553">
          <cell r="A14553">
            <v>50983</v>
          </cell>
          <cell r="B14553">
            <v>0</v>
          </cell>
        </row>
        <row r="14554">
          <cell r="A14554">
            <v>50984</v>
          </cell>
          <cell r="B14554">
            <v>0</v>
          </cell>
        </row>
        <row r="14555">
          <cell r="A14555">
            <v>50985</v>
          </cell>
          <cell r="B14555">
            <v>0</v>
          </cell>
        </row>
        <row r="14556">
          <cell r="A14556">
            <v>50986</v>
          </cell>
          <cell r="B14556">
            <v>0</v>
          </cell>
        </row>
        <row r="14557">
          <cell r="A14557">
            <v>50987</v>
          </cell>
          <cell r="B14557">
            <v>0</v>
          </cell>
        </row>
        <row r="14558">
          <cell r="A14558">
            <v>50988</v>
          </cell>
          <cell r="B14558">
            <v>0</v>
          </cell>
        </row>
        <row r="14559">
          <cell r="A14559">
            <v>50989</v>
          </cell>
          <cell r="B14559">
            <v>0</v>
          </cell>
        </row>
        <row r="14560">
          <cell r="A14560">
            <v>50990</v>
          </cell>
          <cell r="B14560">
            <v>0</v>
          </cell>
        </row>
        <row r="14561">
          <cell r="A14561">
            <v>50991</v>
          </cell>
          <cell r="B14561">
            <v>0</v>
          </cell>
        </row>
        <row r="14562">
          <cell r="A14562">
            <v>50992</v>
          </cell>
          <cell r="B14562">
            <v>0</v>
          </cell>
        </row>
        <row r="14563">
          <cell r="A14563">
            <v>50993</v>
          </cell>
          <cell r="B14563">
            <v>0</v>
          </cell>
        </row>
        <row r="14564">
          <cell r="A14564">
            <v>50994</v>
          </cell>
          <cell r="B14564">
            <v>0</v>
          </cell>
        </row>
        <row r="14565">
          <cell r="A14565">
            <v>50995</v>
          </cell>
          <cell r="B14565">
            <v>0</v>
          </cell>
        </row>
        <row r="14566">
          <cell r="A14566">
            <v>50996</v>
          </cell>
          <cell r="B14566">
            <v>0</v>
          </cell>
        </row>
        <row r="14567">
          <cell r="A14567">
            <v>50997</v>
          </cell>
          <cell r="B14567">
            <v>0</v>
          </cell>
        </row>
        <row r="14568">
          <cell r="A14568">
            <v>50998</v>
          </cell>
          <cell r="B14568">
            <v>0</v>
          </cell>
        </row>
        <row r="14569">
          <cell r="A14569">
            <v>50999</v>
          </cell>
          <cell r="B14569">
            <v>0</v>
          </cell>
        </row>
        <row r="14570">
          <cell r="A14570">
            <v>51000</v>
          </cell>
          <cell r="B14570">
            <v>0</v>
          </cell>
        </row>
        <row r="14571">
          <cell r="A14571">
            <v>51001</v>
          </cell>
          <cell r="B14571">
            <v>0</v>
          </cell>
        </row>
        <row r="14572">
          <cell r="A14572">
            <v>51002</v>
          </cell>
          <cell r="B14572">
            <v>0</v>
          </cell>
        </row>
        <row r="14573">
          <cell r="A14573">
            <v>51003</v>
          </cell>
          <cell r="B14573">
            <v>0</v>
          </cell>
        </row>
        <row r="14574">
          <cell r="A14574">
            <v>51004</v>
          </cell>
          <cell r="B14574">
            <v>0</v>
          </cell>
        </row>
        <row r="14575">
          <cell r="A14575">
            <v>51005</v>
          </cell>
          <cell r="B14575">
            <v>0</v>
          </cell>
        </row>
        <row r="14576">
          <cell r="A14576">
            <v>51006</v>
          </cell>
          <cell r="B14576">
            <v>0</v>
          </cell>
        </row>
        <row r="14577">
          <cell r="A14577">
            <v>51007</v>
          </cell>
          <cell r="B14577">
            <v>0</v>
          </cell>
        </row>
        <row r="14578">
          <cell r="A14578">
            <v>51008</v>
          </cell>
          <cell r="B14578">
            <v>0</v>
          </cell>
        </row>
        <row r="14579">
          <cell r="A14579">
            <v>51009</v>
          </cell>
          <cell r="B14579">
            <v>0</v>
          </cell>
        </row>
        <row r="14580">
          <cell r="A14580">
            <v>51010</v>
          </cell>
          <cell r="B14580">
            <v>0</v>
          </cell>
        </row>
        <row r="14581">
          <cell r="A14581">
            <v>51011</v>
          </cell>
          <cell r="B14581">
            <v>0</v>
          </cell>
        </row>
        <row r="14582">
          <cell r="A14582">
            <v>51012</v>
          </cell>
          <cell r="B14582">
            <v>0</v>
          </cell>
        </row>
        <row r="14583">
          <cell r="A14583">
            <v>51013</v>
          </cell>
          <cell r="B14583">
            <v>0</v>
          </cell>
        </row>
        <row r="14584">
          <cell r="A14584">
            <v>51014</v>
          </cell>
          <cell r="B14584">
            <v>0</v>
          </cell>
        </row>
        <row r="14585">
          <cell r="A14585">
            <v>51015</v>
          </cell>
          <cell r="B14585">
            <v>0</v>
          </cell>
        </row>
        <row r="14586">
          <cell r="A14586">
            <v>51016</v>
          </cell>
          <cell r="B14586">
            <v>0</v>
          </cell>
        </row>
        <row r="14587">
          <cell r="A14587">
            <v>51017</v>
          </cell>
          <cell r="B14587">
            <v>0</v>
          </cell>
        </row>
        <row r="14588">
          <cell r="A14588">
            <v>51018</v>
          </cell>
          <cell r="B14588">
            <v>0</v>
          </cell>
        </row>
        <row r="14589">
          <cell r="A14589">
            <v>51019</v>
          </cell>
          <cell r="B14589">
            <v>0</v>
          </cell>
        </row>
        <row r="14590">
          <cell r="A14590">
            <v>51020</v>
          </cell>
          <cell r="B14590">
            <v>0</v>
          </cell>
        </row>
        <row r="14591">
          <cell r="A14591">
            <v>51021</v>
          </cell>
          <cell r="B14591">
            <v>0</v>
          </cell>
        </row>
        <row r="14592">
          <cell r="A14592">
            <v>51022</v>
          </cell>
          <cell r="B14592">
            <v>0</v>
          </cell>
        </row>
        <row r="14593">
          <cell r="A14593">
            <v>51023</v>
          </cell>
          <cell r="B14593">
            <v>0</v>
          </cell>
        </row>
        <row r="14594">
          <cell r="A14594">
            <v>51024</v>
          </cell>
          <cell r="B14594">
            <v>0</v>
          </cell>
        </row>
        <row r="14595">
          <cell r="A14595">
            <v>51025</v>
          </cell>
          <cell r="B14595">
            <v>0</v>
          </cell>
        </row>
        <row r="14596">
          <cell r="A14596">
            <v>51026</v>
          </cell>
          <cell r="B14596">
            <v>0</v>
          </cell>
        </row>
        <row r="14597">
          <cell r="A14597">
            <v>51027</v>
          </cell>
          <cell r="B14597">
            <v>0</v>
          </cell>
        </row>
        <row r="14598">
          <cell r="A14598">
            <v>51028</v>
          </cell>
          <cell r="B14598">
            <v>0</v>
          </cell>
        </row>
        <row r="14599">
          <cell r="A14599">
            <v>51029</v>
          </cell>
          <cell r="B14599">
            <v>0</v>
          </cell>
        </row>
        <row r="14600">
          <cell r="A14600">
            <v>51030</v>
          </cell>
          <cell r="B14600">
            <v>0</v>
          </cell>
        </row>
        <row r="14601">
          <cell r="A14601">
            <v>51031</v>
          </cell>
          <cell r="B14601">
            <v>0</v>
          </cell>
        </row>
        <row r="14602">
          <cell r="A14602">
            <v>51032</v>
          </cell>
          <cell r="B14602">
            <v>0</v>
          </cell>
        </row>
        <row r="14603">
          <cell r="A14603">
            <v>51033</v>
          </cell>
          <cell r="B14603">
            <v>0</v>
          </cell>
        </row>
        <row r="14604">
          <cell r="A14604">
            <v>51034</v>
          </cell>
          <cell r="B14604">
            <v>0</v>
          </cell>
        </row>
        <row r="14605">
          <cell r="A14605">
            <v>51035</v>
          </cell>
          <cell r="B14605">
            <v>0</v>
          </cell>
        </row>
        <row r="14606">
          <cell r="A14606">
            <v>51036</v>
          </cell>
          <cell r="B14606">
            <v>0</v>
          </cell>
        </row>
        <row r="14607">
          <cell r="A14607">
            <v>51037</v>
          </cell>
          <cell r="B14607">
            <v>0</v>
          </cell>
        </row>
        <row r="14608">
          <cell r="A14608">
            <v>51038</v>
          </cell>
          <cell r="B14608">
            <v>0</v>
          </cell>
        </row>
        <row r="14609">
          <cell r="A14609">
            <v>51039</v>
          </cell>
          <cell r="B14609">
            <v>0</v>
          </cell>
        </row>
        <row r="14610">
          <cell r="A14610">
            <v>51040</v>
          </cell>
          <cell r="B14610">
            <v>0</v>
          </cell>
        </row>
        <row r="14611">
          <cell r="A14611">
            <v>51041</v>
          </cell>
          <cell r="B14611">
            <v>0</v>
          </cell>
        </row>
        <row r="14612">
          <cell r="A14612">
            <v>51042</v>
          </cell>
          <cell r="B14612">
            <v>0</v>
          </cell>
        </row>
        <row r="14613">
          <cell r="A14613">
            <v>51043</v>
          </cell>
          <cell r="B14613">
            <v>0</v>
          </cell>
        </row>
        <row r="14614">
          <cell r="A14614">
            <v>51044</v>
          </cell>
          <cell r="B14614">
            <v>0</v>
          </cell>
        </row>
        <row r="14615">
          <cell r="A14615">
            <v>51045</v>
          </cell>
          <cell r="B14615">
            <v>0</v>
          </cell>
        </row>
        <row r="14616">
          <cell r="A14616">
            <v>51046</v>
          </cell>
          <cell r="B14616">
            <v>0</v>
          </cell>
        </row>
        <row r="14617">
          <cell r="A14617">
            <v>51047</v>
          </cell>
          <cell r="B14617">
            <v>0</v>
          </cell>
        </row>
        <row r="14618">
          <cell r="A14618">
            <v>51048</v>
          </cell>
          <cell r="B14618">
            <v>0</v>
          </cell>
        </row>
        <row r="14619">
          <cell r="A14619">
            <v>51049</v>
          </cell>
          <cell r="B14619">
            <v>0</v>
          </cell>
        </row>
        <row r="14620">
          <cell r="A14620">
            <v>51050</v>
          </cell>
          <cell r="B14620">
            <v>0</v>
          </cell>
        </row>
        <row r="14621">
          <cell r="A14621">
            <v>51051</v>
          </cell>
          <cell r="B14621">
            <v>0</v>
          </cell>
        </row>
        <row r="14622">
          <cell r="A14622">
            <v>51052</v>
          </cell>
          <cell r="B14622">
            <v>0</v>
          </cell>
        </row>
        <row r="14623">
          <cell r="A14623">
            <v>51053</v>
          </cell>
          <cell r="B14623">
            <v>0</v>
          </cell>
        </row>
        <row r="14624">
          <cell r="A14624">
            <v>51054</v>
          </cell>
          <cell r="B14624">
            <v>0</v>
          </cell>
        </row>
        <row r="14625">
          <cell r="A14625">
            <v>51055</v>
          </cell>
          <cell r="B14625">
            <v>0</v>
          </cell>
        </row>
        <row r="14626">
          <cell r="A14626">
            <v>51056</v>
          </cell>
          <cell r="B14626">
            <v>0</v>
          </cell>
        </row>
        <row r="14627">
          <cell r="A14627">
            <v>51057</v>
          </cell>
          <cell r="B14627">
            <v>0</v>
          </cell>
        </row>
        <row r="14628">
          <cell r="A14628">
            <v>51058</v>
          </cell>
          <cell r="B14628">
            <v>0</v>
          </cell>
        </row>
        <row r="14629">
          <cell r="A14629">
            <v>51059</v>
          </cell>
          <cell r="B14629">
            <v>0</v>
          </cell>
        </row>
        <row r="14630">
          <cell r="A14630">
            <v>51060</v>
          </cell>
          <cell r="B14630">
            <v>0</v>
          </cell>
        </row>
        <row r="14631">
          <cell r="A14631">
            <v>51061</v>
          </cell>
          <cell r="B14631">
            <v>0</v>
          </cell>
        </row>
        <row r="14632">
          <cell r="A14632">
            <v>51062</v>
          </cell>
          <cell r="B14632">
            <v>0</v>
          </cell>
        </row>
        <row r="14633">
          <cell r="A14633">
            <v>51063</v>
          </cell>
          <cell r="B14633">
            <v>0</v>
          </cell>
        </row>
        <row r="14634">
          <cell r="A14634">
            <v>51064</v>
          </cell>
          <cell r="B14634">
            <v>0</v>
          </cell>
        </row>
        <row r="14635">
          <cell r="A14635">
            <v>51065</v>
          </cell>
          <cell r="B14635">
            <v>0</v>
          </cell>
        </row>
        <row r="14636">
          <cell r="A14636">
            <v>51066</v>
          </cell>
          <cell r="B14636">
            <v>0</v>
          </cell>
        </row>
        <row r="14637">
          <cell r="A14637">
            <v>51067</v>
          </cell>
          <cell r="B14637">
            <v>0</v>
          </cell>
        </row>
        <row r="14638">
          <cell r="A14638">
            <v>51068</v>
          </cell>
          <cell r="B14638">
            <v>0</v>
          </cell>
        </row>
        <row r="14639">
          <cell r="A14639">
            <v>51069</v>
          </cell>
          <cell r="B14639">
            <v>0</v>
          </cell>
        </row>
        <row r="14640">
          <cell r="A14640">
            <v>51070</v>
          </cell>
          <cell r="B14640">
            <v>0</v>
          </cell>
        </row>
        <row r="14641">
          <cell r="A14641">
            <v>51071</v>
          </cell>
          <cell r="B14641">
            <v>0</v>
          </cell>
        </row>
        <row r="14642">
          <cell r="A14642">
            <v>51072</v>
          </cell>
          <cell r="B14642">
            <v>0</v>
          </cell>
        </row>
        <row r="14643">
          <cell r="A14643">
            <v>51073</v>
          </cell>
          <cell r="B14643">
            <v>0</v>
          </cell>
        </row>
        <row r="14644">
          <cell r="A14644">
            <v>51074</v>
          </cell>
          <cell r="B14644">
            <v>0</v>
          </cell>
        </row>
        <row r="14645">
          <cell r="A14645">
            <v>51075</v>
          </cell>
          <cell r="B14645">
            <v>0</v>
          </cell>
        </row>
        <row r="14646">
          <cell r="A14646">
            <v>51076</v>
          </cell>
          <cell r="B14646">
            <v>0</v>
          </cell>
        </row>
        <row r="14647">
          <cell r="A14647">
            <v>51077</v>
          </cell>
          <cell r="B14647">
            <v>0</v>
          </cell>
        </row>
        <row r="14648">
          <cell r="A14648">
            <v>51078</v>
          </cell>
          <cell r="B14648">
            <v>0</v>
          </cell>
        </row>
        <row r="14649">
          <cell r="A14649">
            <v>51079</v>
          </cell>
          <cell r="B14649">
            <v>0</v>
          </cell>
        </row>
        <row r="14650">
          <cell r="A14650">
            <v>51080</v>
          </cell>
          <cell r="B14650">
            <v>0</v>
          </cell>
        </row>
        <row r="14651">
          <cell r="A14651">
            <v>51081</v>
          </cell>
          <cell r="B14651">
            <v>0</v>
          </cell>
        </row>
        <row r="14652">
          <cell r="A14652">
            <v>51082</v>
          </cell>
          <cell r="B14652">
            <v>0</v>
          </cell>
        </row>
        <row r="14653">
          <cell r="A14653">
            <v>51083</v>
          </cell>
          <cell r="B14653">
            <v>0</v>
          </cell>
        </row>
        <row r="14654">
          <cell r="A14654">
            <v>51084</v>
          </cell>
          <cell r="B14654">
            <v>0</v>
          </cell>
        </row>
        <row r="14655">
          <cell r="A14655">
            <v>51085</v>
          </cell>
          <cell r="B14655">
            <v>0</v>
          </cell>
        </row>
        <row r="14656">
          <cell r="A14656">
            <v>51086</v>
          </cell>
          <cell r="B14656">
            <v>0</v>
          </cell>
        </row>
        <row r="14657">
          <cell r="A14657">
            <v>51087</v>
          </cell>
          <cell r="B14657">
            <v>0</v>
          </cell>
        </row>
        <row r="14658">
          <cell r="A14658">
            <v>51088</v>
          </cell>
          <cell r="B14658">
            <v>0</v>
          </cell>
        </row>
        <row r="14659">
          <cell r="A14659">
            <v>51089</v>
          </cell>
          <cell r="B14659">
            <v>0</v>
          </cell>
        </row>
        <row r="14660">
          <cell r="A14660">
            <v>51090</v>
          </cell>
          <cell r="B14660">
            <v>0</v>
          </cell>
        </row>
        <row r="14661">
          <cell r="A14661">
            <v>51091</v>
          </cell>
          <cell r="B14661">
            <v>0</v>
          </cell>
        </row>
        <row r="14662">
          <cell r="A14662">
            <v>51092</v>
          </cell>
          <cell r="B14662">
            <v>0</v>
          </cell>
        </row>
        <row r="14663">
          <cell r="A14663">
            <v>51093</v>
          </cell>
          <cell r="B14663">
            <v>0</v>
          </cell>
        </row>
        <row r="14664">
          <cell r="A14664">
            <v>51094</v>
          </cell>
          <cell r="B14664">
            <v>0</v>
          </cell>
        </row>
        <row r="14665">
          <cell r="A14665">
            <v>51095</v>
          </cell>
          <cell r="B14665">
            <v>0</v>
          </cell>
        </row>
        <row r="14666">
          <cell r="A14666">
            <v>51096</v>
          </cell>
          <cell r="B14666">
            <v>0</v>
          </cell>
        </row>
        <row r="14667">
          <cell r="A14667">
            <v>51097</v>
          </cell>
          <cell r="B14667">
            <v>0</v>
          </cell>
        </row>
        <row r="14668">
          <cell r="A14668">
            <v>51098</v>
          </cell>
          <cell r="B14668">
            <v>0</v>
          </cell>
        </row>
        <row r="14669">
          <cell r="A14669">
            <v>51099</v>
          </cell>
          <cell r="B14669">
            <v>0</v>
          </cell>
        </row>
        <row r="14670">
          <cell r="A14670">
            <v>51100</v>
          </cell>
          <cell r="B14670">
            <v>0</v>
          </cell>
        </row>
        <row r="14671">
          <cell r="A14671">
            <v>51101</v>
          </cell>
          <cell r="B14671">
            <v>0</v>
          </cell>
        </row>
        <row r="14672">
          <cell r="A14672">
            <v>51102</v>
          </cell>
          <cell r="B14672">
            <v>0</v>
          </cell>
        </row>
        <row r="14673">
          <cell r="A14673">
            <v>51103</v>
          </cell>
          <cell r="B14673">
            <v>0</v>
          </cell>
        </row>
        <row r="14674">
          <cell r="A14674">
            <v>51104</v>
          </cell>
          <cell r="B14674">
            <v>0</v>
          </cell>
        </row>
        <row r="14675">
          <cell r="A14675">
            <v>51105</v>
          </cell>
          <cell r="B14675">
            <v>0</v>
          </cell>
        </row>
        <row r="14676">
          <cell r="A14676">
            <v>51106</v>
          </cell>
          <cell r="B14676">
            <v>0</v>
          </cell>
        </row>
        <row r="14677">
          <cell r="A14677">
            <v>51107</v>
          </cell>
          <cell r="B14677">
            <v>0</v>
          </cell>
        </row>
        <row r="14678">
          <cell r="A14678">
            <v>51108</v>
          </cell>
          <cell r="B14678">
            <v>0</v>
          </cell>
        </row>
        <row r="14679">
          <cell r="A14679">
            <v>51109</v>
          </cell>
          <cell r="B14679">
            <v>0</v>
          </cell>
        </row>
        <row r="14680">
          <cell r="A14680">
            <v>51110</v>
          </cell>
          <cell r="B14680">
            <v>0</v>
          </cell>
        </row>
        <row r="14681">
          <cell r="A14681">
            <v>51111</v>
          </cell>
          <cell r="B14681">
            <v>0</v>
          </cell>
        </row>
        <row r="14682">
          <cell r="A14682">
            <v>51112</v>
          </cell>
          <cell r="B14682">
            <v>0</v>
          </cell>
        </row>
        <row r="14683">
          <cell r="A14683">
            <v>51113</v>
          </cell>
          <cell r="B14683">
            <v>0</v>
          </cell>
        </row>
        <row r="14684">
          <cell r="A14684">
            <v>51114</v>
          </cell>
          <cell r="B14684">
            <v>0</v>
          </cell>
        </row>
        <row r="14685">
          <cell r="A14685">
            <v>51115</v>
          </cell>
          <cell r="B14685">
            <v>0</v>
          </cell>
        </row>
        <row r="14686">
          <cell r="A14686">
            <v>51116</v>
          </cell>
          <cell r="B14686">
            <v>0</v>
          </cell>
        </row>
        <row r="14687">
          <cell r="A14687">
            <v>51117</v>
          </cell>
          <cell r="B14687">
            <v>0</v>
          </cell>
        </row>
        <row r="14688">
          <cell r="A14688">
            <v>51118</v>
          </cell>
          <cell r="B14688">
            <v>0</v>
          </cell>
        </row>
        <row r="14689">
          <cell r="A14689">
            <v>51119</v>
          </cell>
          <cell r="B14689">
            <v>0</v>
          </cell>
        </row>
        <row r="14690">
          <cell r="A14690">
            <v>51120</v>
          </cell>
          <cell r="B14690">
            <v>0</v>
          </cell>
        </row>
        <row r="14691">
          <cell r="A14691">
            <v>51121</v>
          </cell>
          <cell r="B14691">
            <v>0</v>
          </cell>
        </row>
        <row r="14692">
          <cell r="A14692">
            <v>51122</v>
          </cell>
          <cell r="B14692">
            <v>0</v>
          </cell>
        </row>
        <row r="14693">
          <cell r="A14693">
            <v>51123</v>
          </cell>
          <cell r="B14693">
            <v>0</v>
          </cell>
        </row>
        <row r="14694">
          <cell r="A14694">
            <v>51124</v>
          </cell>
          <cell r="B14694">
            <v>0</v>
          </cell>
        </row>
        <row r="14695">
          <cell r="A14695">
            <v>51125</v>
          </cell>
          <cell r="B14695">
            <v>0</v>
          </cell>
        </row>
        <row r="14696">
          <cell r="A14696">
            <v>51126</v>
          </cell>
          <cell r="B14696">
            <v>0</v>
          </cell>
        </row>
        <row r="14697">
          <cell r="A14697">
            <v>51127</v>
          </cell>
          <cell r="B14697">
            <v>0</v>
          </cell>
        </row>
        <row r="14698">
          <cell r="A14698">
            <v>51128</v>
          </cell>
          <cell r="B14698">
            <v>0</v>
          </cell>
        </row>
        <row r="14699">
          <cell r="A14699">
            <v>51129</v>
          </cell>
          <cell r="B14699">
            <v>0</v>
          </cell>
        </row>
        <row r="14700">
          <cell r="A14700">
            <v>51130</v>
          </cell>
          <cell r="B14700">
            <v>0</v>
          </cell>
        </row>
        <row r="14701">
          <cell r="A14701">
            <v>51131</v>
          </cell>
          <cell r="B14701">
            <v>0</v>
          </cell>
        </row>
        <row r="14702">
          <cell r="A14702">
            <v>51132</v>
          </cell>
          <cell r="B14702">
            <v>0</v>
          </cell>
        </row>
        <row r="14703">
          <cell r="A14703">
            <v>51133</v>
          </cell>
          <cell r="B14703">
            <v>0</v>
          </cell>
        </row>
        <row r="14704">
          <cell r="A14704">
            <v>51134</v>
          </cell>
          <cell r="B14704">
            <v>0</v>
          </cell>
        </row>
        <row r="14705">
          <cell r="A14705">
            <v>51135</v>
          </cell>
          <cell r="B14705">
            <v>0</v>
          </cell>
        </row>
        <row r="14706">
          <cell r="A14706">
            <v>51136</v>
          </cell>
          <cell r="B14706">
            <v>0</v>
          </cell>
        </row>
        <row r="14707">
          <cell r="A14707">
            <v>51137</v>
          </cell>
          <cell r="B14707">
            <v>0</v>
          </cell>
        </row>
        <row r="14708">
          <cell r="A14708">
            <v>51138</v>
          </cell>
          <cell r="B14708">
            <v>0</v>
          </cell>
        </row>
        <row r="14709">
          <cell r="A14709">
            <v>51139</v>
          </cell>
          <cell r="B14709">
            <v>0</v>
          </cell>
        </row>
        <row r="14710">
          <cell r="A14710">
            <v>51140</v>
          </cell>
          <cell r="B14710">
            <v>0</v>
          </cell>
        </row>
        <row r="14711">
          <cell r="A14711">
            <v>51141</v>
          </cell>
          <cell r="B14711">
            <v>0</v>
          </cell>
        </row>
        <row r="14712">
          <cell r="A14712">
            <v>51142</v>
          </cell>
          <cell r="B14712">
            <v>0</v>
          </cell>
        </row>
        <row r="14713">
          <cell r="A14713">
            <v>51143</v>
          </cell>
          <cell r="B14713">
            <v>0</v>
          </cell>
        </row>
        <row r="14714">
          <cell r="A14714">
            <v>51144</v>
          </cell>
          <cell r="B14714">
            <v>0</v>
          </cell>
        </row>
        <row r="14715">
          <cell r="A14715">
            <v>51145</v>
          </cell>
          <cell r="B14715">
            <v>0</v>
          </cell>
        </row>
        <row r="14716">
          <cell r="A14716">
            <v>51146</v>
          </cell>
          <cell r="B14716">
            <v>0</v>
          </cell>
        </row>
        <row r="14717">
          <cell r="A14717">
            <v>51147</v>
          </cell>
          <cell r="B14717">
            <v>0</v>
          </cell>
        </row>
        <row r="14718">
          <cell r="A14718">
            <v>51148</v>
          </cell>
          <cell r="B14718">
            <v>0</v>
          </cell>
        </row>
        <row r="14719">
          <cell r="A14719">
            <v>51149</v>
          </cell>
          <cell r="B14719">
            <v>0</v>
          </cell>
        </row>
        <row r="14720">
          <cell r="A14720">
            <v>51150</v>
          </cell>
          <cell r="B14720">
            <v>0</v>
          </cell>
        </row>
        <row r="14721">
          <cell r="A14721">
            <v>51151</v>
          </cell>
          <cell r="B14721">
            <v>0</v>
          </cell>
        </row>
        <row r="14722">
          <cell r="A14722">
            <v>51152</v>
          </cell>
          <cell r="B14722">
            <v>0</v>
          </cell>
        </row>
        <row r="14723">
          <cell r="A14723">
            <v>51153</v>
          </cell>
          <cell r="B14723">
            <v>0</v>
          </cell>
        </row>
        <row r="14724">
          <cell r="A14724">
            <v>51154</v>
          </cell>
          <cell r="B14724">
            <v>0</v>
          </cell>
        </row>
        <row r="14725">
          <cell r="A14725">
            <v>51155</v>
          </cell>
          <cell r="B14725">
            <v>0</v>
          </cell>
        </row>
        <row r="14726">
          <cell r="A14726">
            <v>51156</v>
          </cell>
          <cell r="B14726">
            <v>0</v>
          </cell>
        </row>
        <row r="14727">
          <cell r="A14727">
            <v>51157</v>
          </cell>
          <cell r="B14727">
            <v>0</v>
          </cell>
        </row>
        <row r="14728">
          <cell r="A14728">
            <v>51158</v>
          </cell>
          <cell r="B14728">
            <v>0</v>
          </cell>
        </row>
        <row r="14729">
          <cell r="A14729">
            <v>51159</v>
          </cell>
          <cell r="B14729">
            <v>0</v>
          </cell>
        </row>
        <row r="14730">
          <cell r="A14730">
            <v>51160</v>
          </cell>
          <cell r="B14730">
            <v>0</v>
          </cell>
        </row>
        <row r="14731">
          <cell r="A14731">
            <v>51161</v>
          </cell>
          <cell r="B14731">
            <v>0</v>
          </cell>
        </row>
        <row r="14732">
          <cell r="A14732">
            <v>51162</v>
          </cell>
          <cell r="B14732">
            <v>0</v>
          </cell>
        </row>
        <row r="14733">
          <cell r="A14733">
            <v>51163</v>
          </cell>
          <cell r="B14733">
            <v>0</v>
          </cell>
        </row>
        <row r="14734">
          <cell r="A14734">
            <v>51164</v>
          </cell>
          <cell r="B14734">
            <v>0</v>
          </cell>
        </row>
        <row r="14735">
          <cell r="A14735">
            <v>51165</v>
          </cell>
          <cell r="B14735">
            <v>0</v>
          </cell>
        </row>
        <row r="14736">
          <cell r="A14736">
            <v>51166</v>
          </cell>
          <cell r="B14736">
            <v>0</v>
          </cell>
        </row>
        <row r="14737">
          <cell r="A14737">
            <v>51167</v>
          </cell>
          <cell r="B14737">
            <v>0</v>
          </cell>
        </row>
        <row r="14738">
          <cell r="A14738">
            <v>51168</v>
          </cell>
          <cell r="B14738">
            <v>0</v>
          </cell>
        </row>
        <row r="14739">
          <cell r="A14739">
            <v>51169</v>
          </cell>
          <cell r="B14739">
            <v>0</v>
          </cell>
        </row>
        <row r="14740">
          <cell r="A14740">
            <v>51170</v>
          </cell>
          <cell r="B14740">
            <v>0</v>
          </cell>
        </row>
        <row r="14741">
          <cell r="A14741">
            <v>51171</v>
          </cell>
          <cell r="B14741">
            <v>0</v>
          </cell>
        </row>
        <row r="14742">
          <cell r="A14742">
            <v>51172</v>
          </cell>
          <cell r="B14742">
            <v>0</v>
          </cell>
        </row>
        <row r="14743">
          <cell r="A14743">
            <v>51173</v>
          </cell>
          <cell r="B14743">
            <v>0</v>
          </cell>
        </row>
        <row r="14744">
          <cell r="A14744">
            <v>51174</v>
          </cell>
          <cell r="B14744">
            <v>0</v>
          </cell>
        </row>
        <row r="14745">
          <cell r="A14745">
            <v>51175</v>
          </cell>
          <cell r="B14745">
            <v>0</v>
          </cell>
        </row>
        <row r="14746">
          <cell r="A14746">
            <v>51176</v>
          </cell>
          <cell r="B14746">
            <v>0</v>
          </cell>
        </row>
        <row r="14747">
          <cell r="A14747">
            <v>51177</v>
          </cell>
          <cell r="B14747">
            <v>0</v>
          </cell>
        </row>
        <row r="14748">
          <cell r="A14748">
            <v>51178</v>
          </cell>
          <cell r="B14748">
            <v>0</v>
          </cell>
        </row>
        <row r="14749">
          <cell r="A14749">
            <v>51179</v>
          </cell>
          <cell r="B14749">
            <v>0</v>
          </cell>
        </row>
        <row r="14750">
          <cell r="A14750">
            <v>51180</v>
          </cell>
          <cell r="B14750">
            <v>0</v>
          </cell>
        </row>
        <row r="14751">
          <cell r="A14751">
            <v>51181</v>
          </cell>
          <cell r="B14751">
            <v>0</v>
          </cell>
        </row>
        <row r="14752">
          <cell r="A14752">
            <v>51182</v>
          </cell>
          <cell r="B14752">
            <v>0</v>
          </cell>
        </row>
        <row r="14753">
          <cell r="A14753">
            <v>51183</v>
          </cell>
          <cell r="B14753">
            <v>0</v>
          </cell>
        </row>
        <row r="14754">
          <cell r="A14754">
            <v>51184</v>
          </cell>
          <cell r="B14754">
            <v>0</v>
          </cell>
        </row>
        <row r="14755">
          <cell r="A14755">
            <v>51185</v>
          </cell>
          <cell r="B14755">
            <v>0</v>
          </cell>
        </row>
        <row r="14756">
          <cell r="A14756">
            <v>51186</v>
          </cell>
          <cell r="B14756">
            <v>0</v>
          </cell>
        </row>
        <row r="14757">
          <cell r="A14757">
            <v>51187</v>
          </cell>
          <cell r="B14757">
            <v>0</v>
          </cell>
        </row>
        <row r="14758">
          <cell r="A14758">
            <v>51188</v>
          </cell>
          <cell r="B14758">
            <v>0</v>
          </cell>
        </row>
        <row r="14759">
          <cell r="A14759">
            <v>51189</v>
          </cell>
          <cell r="B14759">
            <v>0</v>
          </cell>
        </row>
        <row r="14760">
          <cell r="A14760">
            <v>51190</v>
          </cell>
          <cell r="B14760">
            <v>0</v>
          </cell>
        </row>
        <row r="14761">
          <cell r="A14761">
            <v>51191</v>
          </cell>
          <cell r="B14761">
            <v>0</v>
          </cell>
        </row>
        <row r="14762">
          <cell r="A14762">
            <v>51192</v>
          </cell>
          <cell r="B14762">
            <v>0</v>
          </cell>
        </row>
        <row r="14763">
          <cell r="A14763">
            <v>51193</v>
          </cell>
          <cell r="B14763">
            <v>0</v>
          </cell>
        </row>
        <row r="14764">
          <cell r="A14764">
            <v>51194</v>
          </cell>
          <cell r="B14764">
            <v>0</v>
          </cell>
        </row>
        <row r="14765">
          <cell r="A14765">
            <v>51195</v>
          </cell>
          <cell r="B14765">
            <v>0</v>
          </cell>
        </row>
        <row r="14766">
          <cell r="A14766">
            <v>51196</v>
          </cell>
          <cell r="B14766">
            <v>0</v>
          </cell>
        </row>
        <row r="14767">
          <cell r="A14767">
            <v>51197</v>
          </cell>
          <cell r="B14767">
            <v>0</v>
          </cell>
        </row>
        <row r="14768">
          <cell r="A14768">
            <v>51198</v>
          </cell>
          <cell r="B14768">
            <v>0</v>
          </cell>
        </row>
        <row r="14769">
          <cell r="A14769">
            <v>51199</v>
          </cell>
          <cell r="B14769">
            <v>0</v>
          </cell>
        </row>
        <row r="14770">
          <cell r="A14770">
            <v>51200</v>
          </cell>
          <cell r="B14770">
            <v>0</v>
          </cell>
        </row>
        <row r="14771">
          <cell r="A14771">
            <v>51201</v>
          </cell>
          <cell r="B14771">
            <v>0</v>
          </cell>
        </row>
        <row r="14772">
          <cell r="A14772">
            <v>51202</v>
          </cell>
          <cell r="B14772">
            <v>0</v>
          </cell>
        </row>
        <row r="14773">
          <cell r="A14773">
            <v>51203</v>
          </cell>
          <cell r="B14773">
            <v>0</v>
          </cell>
        </row>
        <row r="14774">
          <cell r="A14774">
            <v>51204</v>
          </cell>
          <cell r="B14774">
            <v>0</v>
          </cell>
        </row>
        <row r="14775">
          <cell r="A14775">
            <v>51205</v>
          </cell>
          <cell r="B14775">
            <v>0</v>
          </cell>
        </row>
        <row r="14776">
          <cell r="A14776">
            <v>51206</v>
          </cell>
          <cell r="B14776">
            <v>0</v>
          </cell>
        </row>
        <row r="14777">
          <cell r="A14777">
            <v>51207</v>
          </cell>
          <cell r="B14777">
            <v>0</v>
          </cell>
        </row>
        <row r="14778">
          <cell r="A14778">
            <v>51208</v>
          </cell>
          <cell r="B14778">
            <v>0</v>
          </cell>
        </row>
        <row r="14779">
          <cell r="A14779">
            <v>51209</v>
          </cell>
          <cell r="B14779">
            <v>0</v>
          </cell>
        </row>
        <row r="14780">
          <cell r="A14780">
            <v>51210</v>
          </cell>
          <cell r="B14780">
            <v>0</v>
          </cell>
        </row>
        <row r="14781">
          <cell r="A14781">
            <v>51211</v>
          </cell>
          <cell r="B14781">
            <v>0</v>
          </cell>
        </row>
        <row r="14782">
          <cell r="A14782">
            <v>51212</v>
          </cell>
          <cell r="B14782">
            <v>0</v>
          </cell>
        </row>
        <row r="14783">
          <cell r="A14783">
            <v>51213</v>
          </cell>
          <cell r="B14783">
            <v>0</v>
          </cell>
        </row>
        <row r="14784">
          <cell r="A14784">
            <v>51214</v>
          </cell>
          <cell r="B14784">
            <v>0</v>
          </cell>
        </row>
        <row r="14785">
          <cell r="A14785">
            <v>51215</v>
          </cell>
          <cell r="B14785">
            <v>0</v>
          </cell>
        </row>
        <row r="14786">
          <cell r="A14786">
            <v>51216</v>
          </cell>
          <cell r="B14786">
            <v>0</v>
          </cell>
        </row>
        <row r="14787">
          <cell r="A14787">
            <v>51217</v>
          </cell>
          <cell r="B14787">
            <v>0</v>
          </cell>
        </row>
        <row r="14788">
          <cell r="A14788">
            <v>51218</v>
          </cell>
          <cell r="B14788">
            <v>0</v>
          </cell>
        </row>
        <row r="14789">
          <cell r="A14789">
            <v>51219</v>
          </cell>
          <cell r="B14789">
            <v>0</v>
          </cell>
        </row>
        <row r="14790">
          <cell r="A14790">
            <v>51220</v>
          </cell>
          <cell r="B14790">
            <v>0</v>
          </cell>
        </row>
        <row r="14791">
          <cell r="A14791">
            <v>51221</v>
          </cell>
          <cell r="B14791">
            <v>0</v>
          </cell>
        </row>
        <row r="14792">
          <cell r="A14792">
            <v>51222</v>
          </cell>
          <cell r="B14792">
            <v>0</v>
          </cell>
        </row>
        <row r="14793">
          <cell r="A14793">
            <v>51223</v>
          </cell>
          <cell r="B14793">
            <v>0</v>
          </cell>
        </row>
        <row r="14794">
          <cell r="A14794">
            <v>51224</v>
          </cell>
          <cell r="B14794">
            <v>0</v>
          </cell>
        </row>
        <row r="14795">
          <cell r="A14795">
            <v>51225</v>
          </cell>
          <cell r="B14795">
            <v>0</v>
          </cell>
        </row>
        <row r="14796">
          <cell r="A14796">
            <v>51226</v>
          </cell>
          <cell r="B14796">
            <v>0</v>
          </cell>
        </row>
        <row r="14797">
          <cell r="A14797">
            <v>51227</v>
          </cell>
          <cell r="B14797">
            <v>0</v>
          </cell>
        </row>
        <row r="14798">
          <cell r="A14798">
            <v>51228</v>
          </cell>
          <cell r="B14798">
            <v>0</v>
          </cell>
        </row>
        <row r="14799">
          <cell r="A14799">
            <v>51229</v>
          </cell>
          <cell r="B14799">
            <v>0</v>
          </cell>
        </row>
        <row r="14800">
          <cell r="A14800">
            <v>51230</v>
          </cell>
          <cell r="B14800">
            <v>0</v>
          </cell>
        </row>
        <row r="14801">
          <cell r="A14801">
            <v>51231</v>
          </cell>
          <cell r="B14801">
            <v>0</v>
          </cell>
        </row>
        <row r="14802">
          <cell r="A14802">
            <v>51232</v>
          </cell>
          <cell r="B14802">
            <v>0</v>
          </cell>
        </row>
        <row r="14803">
          <cell r="A14803">
            <v>51233</v>
          </cell>
          <cell r="B14803">
            <v>0</v>
          </cell>
        </row>
        <row r="14804">
          <cell r="A14804">
            <v>51234</v>
          </cell>
          <cell r="B14804">
            <v>0</v>
          </cell>
        </row>
        <row r="14805">
          <cell r="A14805">
            <v>51235</v>
          </cell>
          <cell r="B14805">
            <v>0</v>
          </cell>
        </row>
        <row r="14806">
          <cell r="A14806">
            <v>51236</v>
          </cell>
          <cell r="B14806">
            <v>0</v>
          </cell>
        </row>
        <row r="14807">
          <cell r="A14807">
            <v>51237</v>
          </cell>
          <cell r="B14807">
            <v>0</v>
          </cell>
        </row>
        <row r="14808">
          <cell r="A14808">
            <v>51238</v>
          </cell>
          <cell r="B14808">
            <v>0</v>
          </cell>
        </row>
        <row r="14809">
          <cell r="A14809">
            <v>51239</v>
          </cell>
          <cell r="B14809">
            <v>0</v>
          </cell>
        </row>
        <row r="14810">
          <cell r="A14810">
            <v>51240</v>
          </cell>
          <cell r="B14810">
            <v>0</v>
          </cell>
        </row>
        <row r="14811">
          <cell r="A14811">
            <v>51241</v>
          </cell>
          <cell r="B14811">
            <v>0</v>
          </cell>
        </row>
        <row r="14812">
          <cell r="A14812">
            <v>51242</v>
          </cell>
          <cell r="B14812">
            <v>0</v>
          </cell>
        </row>
        <row r="14813">
          <cell r="A14813">
            <v>51243</v>
          </cell>
          <cell r="B14813">
            <v>0</v>
          </cell>
        </row>
        <row r="14814">
          <cell r="A14814">
            <v>51244</v>
          </cell>
          <cell r="B14814">
            <v>0</v>
          </cell>
        </row>
        <row r="14815">
          <cell r="A14815">
            <v>51245</v>
          </cell>
          <cell r="B14815">
            <v>0</v>
          </cell>
        </row>
        <row r="14816">
          <cell r="A14816">
            <v>51246</v>
          </cell>
          <cell r="B14816">
            <v>0</v>
          </cell>
        </row>
        <row r="14817">
          <cell r="A14817">
            <v>51247</v>
          </cell>
          <cell r="B14817">
            <v>0</v>
          </cell>
        </row>
        <row r="14818">
          <cell r="A14818">
            <v>51248</v>
          </cell>
          <cell r="B14818">
            <v>0</v>
          </cell>
        </row>
        <row r="14819">
          <cell r="A14819">
            <v>51249</v>
          </cell>
          <cell r="B14819">
            <v>0</v>
          </cell>
        </row>
        <row r="14820">
          <cell r="A14820">
            <v>51250</v>
          </cell>
          <cell r="B14820">
            <v>0</v>
          </cell>
        </row>
        <row r="14821">
          <cell r="A14821">
            <v>51251</v>
          </cell>
          <cell r="B14821">
            <v>0</v>
          </cell>
        </row>
        <row r="14822">
          <cell r="A14822">
            <v>51252</v>
          </cell>
          <cell r="B14822">
            <v>0</v>
          </cell>
        </row>
        <row r="14823">
          <cell r="A14823">
            <v>51253</v>
          </cell>
          <cell r="B14823">
            <v>0</v>
          </cell>
        </row>
        <row r="14824">
          <cell r="A14824">
            <v>51254</v>
          </cell>
          <cell r="B14824">
            <v>0</v>
          </cell>
        </row>
        <row r="14825">
          <cell r="A14825">
            <v>51255</v>
          </cell>
          <cell r="B14825">
            <v>0</v>
          </cell>
        </row>
        <row r="14826">
          <cell r="A14826">
            <v>51256</v>
          </cell>
          <cell r="B14826">
            <v>0</v>
          </cell>
        </row>
        <row r="14827">
          <cell r="A14827">
            <v>51257</v>
          </cell>
          <cell r="B14827">
            <v>0</v>
          </cell>
        </row>
        <row r="14828">
          <cell r="A14828">
            <v>51258</v>
          </cell>
          <cell r="B14828">
            <v>0</v>
          </cell>
        </row>
        <row r="14829">
          <cell r="A14829">
            <v>51259</v>
          </cell>
          <cell r="B14829">
            <v>0</v>
          </cell>
        </row>
        <row r="14830">
          <cell r="A14830">
            <v>51260</v>
          </cell>
          <cell r="B14830">
            <v>0</v>
          </cell>
        </row>
        <row r="14831">
          <cell r="A14831">
            <v>51261</v>
          </cell>
          <cell r="B14831">
            <v>0</v>
          </cell>
        </row>
        <row r="14832">
          <cell r="A14832">
            <v>51262</v>
          </cell>
          <cell r="B14832">
            <v>0</v>
          </cell>
        </row>
        <row r="14833">
          <cell r="A14833">
            <v>51263</v>
          </cell>
          <cell r="B14833">
            <v>0</v>
          </cell>
        </row>
        <row r="14834">
          <cell r="A14834">
            <v>51264</v>
          </cell>
          <cell r="B14834">
            <v>0</v>
          </cell>
        </row>
        <row r="14835">
          <cell r="A14835">
            <v>51265</v>
          </cell>
          <cell r="B14835">
            <v>0</v>
          </cell>
        </row>
        <row r="14836">
          <cell r="A14836">
            <v>51266</v>
          </cell>
          <cell r="B14836">
            <v>0</v>
          </cell>
        </row>
        <row r="14837">
          <cell r="A14837">
            <v>51267</v>
          </cell>
          <cell r="B14837">
            <v>0</v>
          </cell>
        </row>
        <row r="14838">
          <cell r="A14838">
            <v>51268</v>
          </cell>
          <cell r="B14838">
            <v>0</v>
          </cell>
        </row>
        <row r="14839">
          <cell r="A14839">
            <v>51269</v>
          </cell>
          <cell r="B14839">
            <v>0</v>
          </cell>
        </row>
        <row r="14840">
          <cell r="A14840">
            <v>51270</v>
          </cell>
          <cell r="B14840">
            <v>0</v>
          </cell>
        </row>
        <row r="14841">
          <cell r="A14841">
            <v>51271</v>
          </cell>
          <cell r="B14841">
            <v>0</v>
          </cell>
        </row>
        <row r="14842">
          <cell r="A14842">
            <v>51272</v>
          </cell>
          <cell r="B14842">
            <v>0</v>
          </cell>
        </row>
        <row r="14843">
          <cell r="A14843">
            <v>51273</v>
          </cell>
          <cell r="B14843">
            <v>0</v>
          </cell>
        </row>
        <row r="14844">
          <cell r="A14844">
            <v>51274</v>
          </cell>
          <cell r="B14844">
            <v>0</v>
          </cell>
        </row>
        <row r="14845">
          <cell r="A14845">
            <v>51275</v>
          </cell>
          <cell r="B14845">
            <v>0</v>
          </cell>
        </row>
        <row r="14846">
          <cell r="A14846">
            <v>51276</v>
          </cell>
          <cell r="B14846">
            <v>0</v>
          </cell>
        </row>
        <row r="14847">
          <cell r="A14847">
            <v>51277</v>
          </cell>
          <cell r="B14847">
            <v>0</v>
          </cell>
        </row>
        <row r="14848">
          <cell r="A14848">
            <v>51278</v>
          </cell>
          <cell r="B14848">
            <v>0</v>
          </cell>
        </row>
        <row r="14849">
          <cell r="A14849">
            <v>51279</v>
          </cell>
          <cell r="B14849">
            <v>0</v>
          </cell>
        </row>
        <row r="14850">
          <cell r="A14850">
            <v>51280</v>
          </cell>
          <cell r="B14850">
            <v>0</v>
          </cell>
        </row>
        <row r="14851">
          <cell r="A14851">
            <v>51281</v>
          </cell>
          <cell r="B14851">
            <v>0</v>
          </cell>
        </row>
        <row r="14852">
          <cell r="A14852">
            <v>51282</v>
          </cell>
          <cell r="B14852">
            <v>0</v>
          </cell>
        </row>
        <row r="14853">
          <cell r="A14853">
            <v>51283</v>
          </cell>
          <cell r="B14853">
            <v>0</v>
          </cell>
        </row>
        <row r="14854">
          <cell r="A14854">
            <v>51284</v>
          </cell>
          <cell r="B14854">
            <v>0</v>
          </cell>
        </row>
        <row r="14855">
          <cell r="A14855">
            <v>51285</v>
          </cell>
          <cell r="B14855">
            <v>0</v>
          </cell>
        </row>
        <row r="14856">
          <cell r="A14856">
            <v>51286</v>
          </cell>
          <cell r="B14856">
            <v>0</v>
          </cell>
        </row>
        <row r="14857">
          <cell r="A14857">
            <v>51287</v>
          </cell>
          <cell r="B14857">
            <v>0</v>
          </cell>
        </row>
        <row r="14858">
          <cell r="A14858">
            <v>51288</v>
          </cell>
          <cell r="B14858">
            <v>0</v>
          </cell>
        </row>
        <row r="14859">
          <cell r="A14859">
            <v>51289</v>
          </cell>
          <cell r="B14859">
            <v>0</v>
          </cell>
        </row>
        <row r="14860">
          <cell r="A14860">
            <v>51290</v>
          </cell>
          <cell r="B14860">
            <v>0</v>
          </cell>
        </row>
        <row r="14861">
          <cell r="A14861">
            <v>51291</v>
          </cell>
          <cell r="B14861">
            <v>0</v>
          </cell>
        </row>
        <row r="14862">
          <cell r="A14862">
            <v>51292</v>
          </cell>
          <cell r="B14862">
            <v>0</v>
          </cell>
        </row>
        <row r="14863">
          <cell r="A14863">
            <v>51293</v>
          </cell>
          <cell r="B14863">
            <v>0</v>
          </cell>
        </row>
        <row r="14864">
          <cell r="A14864">
            <v>51294</v>
          </cell>
          <cell r="B14864">
            <v>0</v>
          </cell>
        </row>
        <row r="14865">
          <cell r="A14865">
            <v>51295</v>
          </cell>
          <cell r="B14865">
            <v>0</v>
          </cell>
        </row>
        <row r="14866">
          <cell r="A14866">
            <v>51296</v>
          </cell>
          <cell r="B14866">
            <v>0</v>
          </cell>
        </row>
        <row r="14867">
          <cell r="A14867">
            <v>51297</v>
          </cell>
          <cell r="B14867">
            <v>0</v>
          </cell>
        </row>
        <row r="14868">
          <cell r="A14868">
            <v>51298</v>
          </cell>
          <cell r="B14868">
            <v>0</v>
          </cell>
        </row>
        <row r="14869">
          <cell r="A14869">
            <v>51299</v>
          </cell>
          <cell r="B14869">
            <v>0</v>
          </cell>
        </row>
        <row r="14870">
          <cell r="A14870">
            <v>51300</v>
          </cell>
          <cell r="B14870">
            <v>0</v>
          </cell>
        </row>
        <row r="14871">
          <cell r="A14871">
            <v>51301</v>
          </cell>
          <cell r="B14871">
            <v>0</v>
          </cell>
        </row>
        <row r="14872">
          <cell r="A14872">
            <v>51302</v>
          </cell>
          <cell r="B14872">
            <v>0</v>
          </cell>
        </row>
        <row r="14873">
          <cell r="A14873">
            <v>51303</v>
          </cell>
          <cell r="B14873">
            <v>0</v>
          </cell>
        </row>
        <row r="14874">
          <cell r="A14874">
            <v>51304</v>
          </cell>
          <cell r="B14874">
            <v>0</v>
          </cell>
        </row>
        <row r="14875">
          <cell r="A14875">
            <v>51305</v>
          </cell>
          <cell r="B14875">
            <v>0</v>
          </cell>
        </row>
        <row r="14876">
          <cell r="A14876">
            <v>51306</v>
          </cell>
          <cell r="B14876">
            <v>0</v>
          </cell>
        </row>
        <row r="14877">
          <cell r="A14877">
            <v>51307</v>
          </cell>
          <cell r="B14877">
            <v>0</v>
          </cell>
        </row>
        <row r="14878">
          <cell r="A14878">
            <v>51308</v>
          </cell>
          <cell r="B14878">
            <v>0</v>
          </cell>
        </row>
        <row r="14879">
          <cell r="A14879">
            <v>51309</v>
          </cell>
          <cell r="B14879">
            <v>0</v>
          </cell>
        </row>
        <row r="14880">
          <cell r="A14880">
            <v>51310</v>
          </cell>
          <cell r="B14880">
            <v>0</v>
          </cell>
        </row>
        <row r="14881">
          <cell r="A14881">
            <v>51311</v>
          </cell>
          <cell r="B14881">
            <v>0</v>
          </cell>
        </row>
        <row r="14882">
          <cell r="A14882">
            <v>51312</v>
          </cell>
          <cell r="B14882">
            <v>0</v>
          </cell>
        </row>
        <row r="14883">
          <cell r="A14883">
            <v>51313</v>
          </cell>
          <cell r="B14883">
            <v>0</v>
          </cell>
        </row>
        <row r="14884">
          <cell r="A14884">
            <v>51314</v>
          </cell>
          <cell r="B14884">
            <v>0</v>
          </cell>
        </row>
        <row r="14885">
          <cell r="A14885">
            <v>51315</v>
          </cell>
          <cell r="B14885">
            <v>0</v>
          </cell>
        </row>
        <row r="14886">
          <cell r="A14886">
            <v>51316</v>
          </cell>
          <cell r="B14886">
            <v>0</v>
          </cell>
        </row>
        <row r="14887">
          <cell r="A14887">
            <v>51317</v>
          </cell>
          <cell r="B14887">
            <v>0</v>
          </cell>
        </row>
        <row r="14888">
          <cell r="A14888">
            <v>51318</v>
          </cell>
          <cell r="B14888">
            <v>0</v>
          </cell>
        </row>
        <row r="14889">
          <cell r="A14889">
            <v>51319</v>
          </cell>
          <cell r="B14889">
            <v>0</v>
          </cell>
        </row>
        <row r="14890">
          <cell r="A14890">
            <v>51320</v>
          </cell>
          <cell r="B14890">
            <v>0</v>
          </cell>
        </row>
        <row r="14891">
          <cell r="A14891">
            <v>51321</v>
          </cell>
          <cell r="B14891">
            <v>0</v>
          </cell>
        </row>
        <row r="14892">
          <cell r="A14892">
            <v>51322</v>
          </cell>
          <cell r="B14892">
            <v>0</v>
          </cell>
        </row>
        <row r="14893">
          <cell r="A14893">
            <v>51323</v>
          </cell>
          <cell r="B14893">
            <v>0</v>
          </cell>
        </row>
        <row r="14894">
          <cell r="A14894">
            <v>51324</v>
          </cell>
          <cell r="B14894">
            <v>0</v>
          </cell>
        </row>
        <row r="14895">
          <cell r="A14895">
            <v>51325</v>
          </cell>
          <cell r="B14895">
            <v>0</v>
          </cell>
        </row>
        <row r="14896">
          <cell r="A14896">
            <v>51326</v>
          </cell>
          <cell r="B14896">
            <v>0</v>
          </cell>
        </row>
        <row r="14897">
          <cell r="A14897">
            <v>51327</v>
          </cell>
          <cell r="B14897">
            <v>0</v>
          </cell>
        </row>
        <row r="14898">
          <cell r="A14898">
            <v>51328</v>
          </cell>
          <cell r="B14898">
            <v>0</v>
          </cell>
        </row>
        <row r="14899">
          <cell r="A14899">
            <v>51329</v>
          </cell>
          <cell r="B14899">
            <v>0</v>
          </cell>
        </row>
        <row r="14900">
          <cell r="A14900">
            <v>51330</v>
          </cell>
          <cell r="B14900">
            <v>0</v>
          </cell>
        </row>
        <row r="14901">
          <cell r="A14901">
            <v>51331</v>
          </cell>
          <cell r="B14901">
            <v>0</v>
          </cell>
        </row>
        <row r="14902">
          <cell r="A14902">
            <v>51332</v>
          </cell>
          <cell r="B14902">
            <v>0</v>
          </cell>
        </row>
        <row r="14903">
          <cell r="A14903">
            <v>51333</v>
          </cell>
          <cell r="B14903">
            <v>0</v>
          </cell>
        </row>
        <row r="14904">
          <cell r="A14904">
            <v>51334</v>
          </cell>
          <cell r="B14904">
            <v>0</v>
          </cell>
        </row>
        <row r="14905">
          <cell r="A14905">
            <v>51335</v>
          </cell>
          <cell r="B14905">
            <v>0</v>
          </cell>
        </row>
        <row r="14906">
          <cell r="A14906">
            <v>51336</v>
          </cell>
          <cell r="B14906">
            <v>0</v>
          </cell>
        </row>
        <row r="14907">
          <cell r="A14907">
            <v>51337</v>
          </cell>
          <cell r="B14907">
            <v>0</v>
          </cell>
        </row>
        <row r="14908">
          <cell r="A14908">
            <v>51338</v>
          </cell>
          <cell r="B14908">
            <v>0</v>
          </cell>
        </row>
        <row r="14909">
          <cell r="A14909">
            <v>51339</v>
          </cell>
          <cell r="B14909">
            <v>0</v>
          </cell>
        </row>
        <row r="14910">
          <cell r="A14910">
            <v>51340</v>
          </cell>
          <cell r="B14910">
            <v>0</v>
          </cell>
        </row>
        <row r="14911">
          <cell r="A14911">
            <v>51341</v>
          </cell>
          <cell r="B14911">
            <v>0</v>
          </cell>
        </row>
        <row r="14912">
          <cell r="A14912">
            <v>51342</v>
          </cell>
          <cell r="B14912">
            <v>0</v>
          </cell>
        </row>
        <row r="14913">
          <cell r="A14913">
            <v>51343</v>
          </cell>
          <cell r="B14913">
            <v>0</v>
          </cell>
        </row>
        <row r="14914">
          <cell r="A14914">
            <v>51344</v>
          </cell>
          <cell r="B14914">
            <v>0</v>
          </cell>
        </row>
        <row r="14915">
          <cell r="A14915">
            <v>51345</v>
          </cell>
          <cell r="B14915">
            <v>0</v>
          </cell>
        </row>
        <row r="14916">
          <cell r="A14916">
            <v>51346</v>
          </cell>
          <cell r="B14916">
            <v>0</v>
          </cell>
        </row>
        <row r="14917">
          <cell r="A14917">
            <v>51347</v>
          </cell>
          <cell r="B14917">
            <v>0</v>
          </cell>
        </row>
        <row r="14918">
          <cell r="A14918">
            <v>51348</v>
          </cell>
          <cell r="B14918">
            <v>0</v>
          </cell>
        </row>
        <row r="14919">
          <cell r="A14919">
            <v>51349</v>
          </cell>
          <cell r="B14919">
            <v>0</v>
          </cell>
        </row>
        <row r="14920">
          <cell r="A14920">
            <v>51350</v>
          </cell>
          <cell r="B14920">
            <v>0</v>
          </cell>
        </row>
        <row r="14921">
          <cell r="A14921">
            <v>51351</v>
          </cell>
          <cell r="B14921">
            <v>0</v>
          </cell>
        </row>
        <row r="14922">
          <cell r="A14922">
            <v>51352</v>
          </cell>
          <cell r="B14922">
            <v>0</v>
          </cell>
        </row>
        <row r="14923">
          <cell r="A14923">
            <v>51353</v>
          </cell>
          <cell r="B14923">
            <v>0</v>
          </cell>
        </row>
        <row r="14924">
          <cell r="A14924">
            <v>51354</v>
          </cell>
          <cell r="B14924">
            <v>0</v>
          </cell>
        </row>
        <row r="14925">
          <cell r="A14925">
            <v>51355</v>
          </cell>
          <cell r="B14925">
            <v>0</v>
          </cell>
        </row>
        <row r="14926">
          <cell r="A14926">
            <v>51356</v>
          </cell>
          <cell r="B14926">
            <v>0</v>
          </cell>
        </row>
        <row r="14927">
          <cell r="A14927">
            <v>51357</v>
          </cell>
          <cell r="B14927">
            <v>0</v>
          </cell>
        </row>
        <row r="14928">
          <cell r="A14928">
            <v>51358</v>
          </cell>
          <cell r="B14928">
            <v>0</v>
          </cell>
        </row>
        <row r="14929">
          <cell r="A14929">
            <v>51359</v>
          </cell>
          <cell r="B14929">
            <v>0</v>
          </cell>
        </row>
        <row r="14930">
          <cell r="A14930">
            <v>51360</v>
          </cell>
          <cell r="B14930">
            <v>0</v>
          </cell>
        </row>
        <row r="14931">
          <cell r="A14931">
            <v>51361</v>
          </cell>
          <cell r="B14931">
            <v>0</v>
          </cell>
        </row>
        <row r="14932">
          <cell r="A14932">
            <v>51362</v>
          </cell>
          <cell r="B14932">
            <v>0</v>
          </cell>
        </row>
        <row r="14933">
          <cell r="A14933">
            <v>51363</v>
          </cell>
          <cell r="B14933">
            <v>0</v>
          </cell>
        </row>
        <row r="14934">
          <cell r="A14934">
            <v>51364</v>
          </cell>
          <cell r="B14934">
            <v>0</v>
          </cell>
        </row>
        <row r="14935">
          <cell r="A14935">
            <v>51365</v>
          </cell>
          <cell r="B14935">
            <v>0</v>
          </cell>
        </row>
        <row r="14936">
          <cell r="A14936">
            <v>51366</v>
          </cell>
          <cell r="B14936">
            <v>0</v>
          </cell>
        </row>
        <row r="14937">
          <cell r="A14937">
            <v>51367</v>
          </cell>
          <cell r="B14937">
            <v>0</v>
          </cell>
        </row>
        <row r="14938">
          <cell r="A14938">
            <v>51368</v>
          </cell>
          <cell r="B14938">
            <v>0</v>
          </cell>
        </row>
        <row r="14939">
          <cell r="A14939">
            <v>51369</v>
          </cell>
          <cell r="B14939">
            <v>0</v>
          </cell>
        </row>
        <row r="14940">
          <cell r="A14940">
            <v>51370</v>
          </cell>
          <cell r="B14940">
            <v>0</v>
          </cell>
        </row>
        <row r="14941">
          <cell r="A14941">
            <v>51371</v>
          </cell>
          <cell r="B14941">
            <v>0</v>
          </cell>
        </row>
        <row r="14942">
          <cell r="A14942">
            <v>51372</v>
          </cell>
          <cell r="B14942">
            <v>0</v>
          </cell>
        </row>
        <row r="14943">
          <cell r="A14943">
            <v>51373</v>
          </cell>
          <cell r="B14943">
            <v>0</v>
          </cell>
        </row>
        <row r="14944">
          <cell r="A14944">
            <v>51374</v>
          </cell>
          <cell r="B14944">
            <v>0</v>
          </cell>
        </row>
        <row r="14945">
          <cell r="A14945">
            <v>51375</v>
          </cell>
          <cell r="B14945">
            <v>0</v>
          </cell>
        </row>
        <row r="14946">
          <cell r="A14946">
            <v>51376</v>
          </cell>
          <cell r="B14946">
            <v>0</v>
          </cell>
        </row>
        <row r="14947">
          <cell r="A14947">
            <v>51377</v>
          </cell>
          <cell r="B14947">
            <v>0</v>
          </cell>
        </row>
        <row r="14948">
          <cell r="A14948">
            <v>51378</v>
          </cell>
          <cell r="B14948">
            <v>0</v>
          </cell>
        </row>
        <row r="14949">
          <cell r="A14949">
            <v>51379</v>
          </cell>
          <cell r="B14949">
            <v>0</v>
          </cell>
        </row>
        <row r="14950">
          <cell r="A14950">
            <v>51380</v>
          </cell>
          <cell r="B14950">
            <v>0</v>
          </cell>
        </row>
        <row r="14951">
          <cell r="A14951">
            <v>51381</v>
          </cell>
          <cell r="B14951">
            <v>0</v>
          </cell>
        </row>
        <row r="14952">
          <cell r="A14952">
            <v>51382</v>
          </cell>
          <cell r="B14952">
            <v>0</v>
          </cell>
        </row>
        <row r="14953">
          <cell r="A14953">
            <v>51383</v>
          </cell>
          <cell r="B14953">
            <v>0</v>
          </cell>
        </row>
        <row r="14954">
          <cell r="A14954">
            <v>51384</v>
          </cell>
          <cell r="B14954">
            <v>0</v>
          </cell>
        </row>
        <row r="14955">
          <cell r="A14955">
            <v>51385</v>
          </cell>
          <cell r="B14955">
            <v>0</v>
          </cell>
        </row>
        <row r="14956">
          <cell r="A14956">
            <v>51386</v>
          </cell>
          <cell r="B14956">
            <v>0</v>
          </cell>
        </row>
        <row r="14957">
          <cell r="A14957">
            <v>51387</v>
          </cell>
          <cell r="B14957">
            <v>0</v>
          </cell>
        </row>
        <row r="14958">
          <cell r="A14958">
            <v>51388</v>
          </cell>
          <cell r="B14958">
            <v>0</v>
          </cell>
        </row>
        <row r="14959">
          <cell r="A14959">
            <v>51389</v>
          </cell>
          <cell r="B14959">
            <v>0</v>
          </cell>
        </row>
        <row r="14960">
          <cell r="A14960">
            <v>51390</v>
          </cell>
          <cell r="B14960">
            <v>0</v>
          </cell>
        </row>
        <row r="14961">
          <cell r="A14961">
            <v>51391</v>
          </cell>
          <cell r="B14961">
            <v>0</v>
          </cell>
        </row>
        <row r="14962">
          <cell r="A14962">
            <v>51392</v>
          </cell>
          <cell r="B14962">
            <v>0</v>
          </cell>
        </row>
        <row r="14963">
          <cell r="A14963">
            <v>51393</v>
          </cell>
          <cell r="B14963">
            <v>0</v>
          </cell>
        </row>
        <row r="14964">
          <cell r="A14964">
            <v>51394</v>
          </cell>
          <cell r="B14964">
            <v>0</v>
          </cell>
        </row>
        <row r="14965">
          <cell r="A14965">
            <v>51395</v>
          </cell>
          <cell r="B14965">
            <v>0</v>
          </cell>
        </row>
        <row r="14966">
          <cell r="A14966">
            <v>51396</v>
          </cell>
          <cell r="B14966">
            <v>0</v>
          </cell>
        </row>
        <row r="14967">
          <cell r="A14967">
            <v>51397</v>
          </cell>
          <cell r="B14967">
            <v>0</v>
          </cell>
        </row>
        <row r="14968">
          <cell r="A14968">
            <v>51398</v>
          </cell>
          <cell r="B14968">
            <v>0</v>
          </cell>
        </row>
        <row r="14969">
          <cell r="A14969">
            <v>51399</v>
          </cell>
          <cell r="B14969">
            <v>0</v>
          </cell>
        </row>
        <row r="14970">
          <cell r="A14970">
            <v>51400</v>
          </cell>
          <cell r="B14970">
            <v>0</v>
          </cell>
        </row>
        <row r="14971">
          <cell r="A14971">
            <v>51401</v>
          </cell>
          <cell r="B14971">
            <v>0</v>
          </cell>
        </row>
        <row r="14972">
          <cell r="A14972">
            <v>51402</v>
          </cell>
          <cell r="B14972">
            <v>0</v>
          </cell>
        </row>
        <row r="14973">
          <cell r="A14973">
            <v>51403</v>
          </cell>
          <cell r="B14973">
            <v>0</v>
          </cell>
        </row>
        <row r="14974">
          <cell r="A14974">
            <v>51404</v>
          </cell>
          <cell r="B14974">
            <v>0</v>
          </cell>
        </row>
        <row r="14975">
          <cell r="A14975">
            <v>51405</v>
          </cell>
          <cell r="B14975">
            <v>0</v>
          </cell>
        </row>
        <row r="14976">
          <cell r="A14976">
            <v>51406</v>
          </cell>
          <cell r="B14976">
            <v>0</v>
          </cell>
        </row>
        <row r="14977">
          <cell r="A14977">
            <v>51407</v>
          </cell>
          <cell r="B14977">
            <v>0</v>
          </cell>
        </row>
        <row r="14978">
          <cell r="A14978">
            <v>51408</v>
          </cell>
          <cell r="B14978">
            <v>0</v>
          </cell>
        </row>
        <row r="14979">
          <cell r="A14979">
            <v>51409</v>
          </cell>
          <cell r="B14979">
            <v>0</v>
          </cell>
        </row>
        <row r="14980">
          <cell r="A14980">
            <v>51410</v>
          </cell>
          <cell r="B14980">
            <v>0</v>
          </cell>
        </row>
        <row r="14981">
          <cell r="A14981">
            <v>51411</v>
          </cell>
          <cell r="B14981">
            <v>0</v>
          </cell>
        </row>
        <row r="14982">
          <cell r="A14982">
            <v>51412</v>
          </cell>
          <cell r="B14982">
            <v>0</v>
          </cell>
        </row>
        <row r="14983">
          <cell r="A14983">
            <v>51413</v>
          </cell>
          <cell r="B14983">
            <v>0</v>
          </cell>
        </row>
        <row r="14984">
          <cell r="A14984">
            <v>51414</v>
          </cell>
          <cell r="B14984">
            <v>0</v>
          </cell>
        </row>
        <row r="14985">
          <cell r="A14985">
            <v>51415</v>
          </cell>
          <cell r="B14985">
            <v>0</v>
          </cell>
        </row>
        <row r="14986">
          <cell r="A14986">
            <v>51416</v>
          </cell>
          <cell r="B14986">
            <v>0</v>
          </cell>
        </row>
        <row r="14987">
          <cell r="A14987">
            <v>51417</v>
          </cell>
          <cell r="B14987">
            <v>0</v>
          </cell>
        </row>
        <row r="14988">
          <cell r="A14988">
            <v>51418</v>
          </cell>
          <cell r="B14988">
            <v>0</v>
          </cell>
        </row>
        <row r="14989">
          <cell r="A14989">
            <v>51419</v>
          </cell>
          <cell r="B14989">
            <v>0</v>
          </cell>
        </row>
        <row r="14990">
          <cell r="A14990">
            <v>51420</v>
          </cell>
          <cell r="B14990">
            <v>0</v>
          </cell>
        </row>
        <row r="14991">
          <cell r="A14991">
            <v>51421</v>
          </cell>
          <cell r="B14991">
            <v>0</v>
          </cell>
        </row>
        <row r="14992">
          <cell r="A14992">
            <v>51422</v>
          </cell>
          <cell r="B14992">
            <v>0</v>
          </cell>
        </row>
        <row r="14993">
          <cell r="A14993">
            <v>51423</v>
          </cell>
          <cell r="B14993">
            <v>0</v>
          </cell>
        </row>
        <row r="14994">
          <cell r="A14994">
            <v>51424</v>
          </cell>
          <cell r="B14994">
            <v>0</v>
          </cell>
        </row>
        <row r="14995">
          <cell r="A14995">
            <v>51425</v>
          </cell>
          <cell r="B14995">
            <v>0</v>
          </cell>
        </row>
        <row r="14996">
          <cell r="A14996">
            <v>51426</v>
          </cell>
          <cell r="B14996">
            <v>0</v>
          </cell>
        </row>
        <row r="14997">
          <cell r="A14997">
            <v>51427</v>
          </cell>
          <cell r="B14997">
            <v>0</v>
          </cell>
        </row>
        <row r="14998">
          <cell r="A14998">
            <v>51428</v>
          </cell>
          <cell r="B14998">
            <v>0</v>
          </cell>
        </row>
        <row r="14999">
          <cell r="A14999">
            <v>51429</v>
          </cell>
          <cell r="B14999">
            <v>0</v>
          </cell>
        </row>
        <row r="15000">
          <cell r="A15000">
            <v>51430</v>
          </cell>
          <cell r="B15000">
            <v>0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lan1"/>
      <sheetName val="DU"/>
      <sheetName val="Cronograma"/>
    </sheetNames>
    <sheetDataSet>
      <sheetData sheetId="0">
        <row r="182">
          <cell r="A182">
            <v>42370</v>
          </cell>
          <cell r="C182" t="str">
            <v>Confraternização Universal</v>
          </cell>
        </row>
        <row r="183">
          <cell r="A183">
            <v>42408</v>
          </cell>
          <cell r="C183" t="str">
            <v>Carnaval</v>
          </cell>
        </row>
        <row r="184">
          <cell r="A184">
            <v>42409</v>
          </cell>
          <cell r="C184" t="str">
            <v>Carnaval</v>
          </cell>
        </row>
        <row r="185">
          <cell r="A185">
            <v>42454</v>
          </cell>
          <cell r="C185" t="str">
            <v>Paixão de Cristo</v>
          </cell>
        </row>
        <row r="186">
          <cell r="A186">
            <v>42481</v>
          </cell>
          <cell r="C186" t="str">
            <v>Tiradentes</v>
          </cell>
        </row>
        <row r="187">
          <cell r="A187">
            <v>42491</v>
          </cell>
          <cell r="C187" t="str">
            <v>Dia do Trabalho</v>
          </cell>
        </row>
        <row r="188">
          <cell r="A188">
            <v>42516</v>
          </cell>
          <cell r="C188" t="str">
            <v>Corpus Christi</v>
          </cell>
        </row>
        <row r="189">
          <cell r="A189">
            <v>42620</v>
          </cell>
          <cell r="C189" t="str">
            <v>Independência do Brasil</v>
          </cell>
        </row>
        <row r="190">
          <cell r="A190">
            <v>42655</v>
          </cell>
          <cell r="C190" t="str">
            <v>Nossa Sr.a Aparecida - Padroeira do Brasil</v>
          </cell>
        </row>
        <row r="191">
          <cell r="A191">
            <v>42676</v>
          </cell>
          <cell r="C191" t="str">
            <v>Finados</v>
          </cell>
        </row>
        <row r="192">
          <cell r="A192">
            <v>42689</v>
          </cell>
          <cell r="C192" t="str">
            <v>Proclamação da República</v>
          </cell>
        </row>
        <row r="193">
          <cell r="A193">
            <v>42729</v>
          </cell>
          <cell r="C193" t="str">
            <v>Natal</v>
          </cell>
        </row>
        <row r="194">
          <cell r="A194">
            <v>42736</v>
          </cell>
          <cell r="C194" t="str">
            <v>Confraternização Universal</v>
          </cell>
        </row>
        <row r="195">
          <cell r="A195">
            <v>42793</v>
          </cell>
          <cell r="C195" t="str">
            <v>Carnaval</v>
          </cell>
        </row>
        <row r="196">
          <cell r="A196">
            <v>42794</v>
          </cell>
          <cell r="C196" t="str">
            <v>Carnaval</v>
          </cell>
        </row>
        <row r="197">
          <cell r="A197">
            <v>42839</v>
          </cell>
          <cell r="C197" t="str">
            <v>Paixão de Cristo</v>
          </cell>
        </row>
        <row r="198">
          <cell r="A198">
            <v>42846</v>
          </cell>
          <cell r="C198" t="str">
            <v>Tiradentes</v>
          </cell>
        </row>
        <row r="199">
          <cell r="A199">
            <v>42856</v>
          </cell>
          <cell r="C199" t="str">
            <v>Dia do Trabalho</v>
          </cell>
        </row>
        <row r="200">
          <cell r="A200">
            <v>42901</v>
          </cell>
          <cell r="C200" t="str">
            <v>Corpus Christi</v>
          </cell>
        </row>
        <row r="201">
          <cell r="A201">
            <v>42985</v>
          </cell>
          <cell r="C201" t="str">
            <v>Independência do Brasil</v>
          </cell>
        </row>
        <row r="202">
          <cell r="A202">
            <v>43020</v>
          </cell>
          <cell r="C202" t="str">
            <v>Nossa Sr.a Aparecida - Padroeira do Brasil</v>
          </cell>
        </row>
        <row r="203">
          <cell r="A203">
            <v>43041</v>
          </cell>
          <cell r="C203" t="str">
            <v>Finados</v>
          </cell>
        </row>
        <row r="204">
          <cell r="A204">
            <v>43054</v>
          </cell>
          <cell r="C204" t="str">
            <v>Proclamação da República</v>
          </cell>
        </row>
        <row r="205">
          <cell r="A205">
            <v>43094</v>
          </cell>
          <cell r="C205" t="str">
            <v>Natal</v>
          </cell>
        </row>
        <row r="206">
          <cell r="A206">
            <v>43101</v>
          </cell>
          <cell r="C206" t="str">
            <v>Confraternização Universal</v>
          </cell>
        </row>
        <row r="207">
          <cell r="A207">
            <v>43143</v>
          </cell>
          <cell r="C207" t="str">
            <v>Carnaval</v>
          </cell>
        </row>
        <row r="208">
          <cell r="A208">
            <v>43144</v>
          </cell>
          <cell r="C208" t="str">
            <v>Carnaval</v>
          </cell>
        </row>
        <row r="209">
          <cell r="A209">
            <v>43189</v>
          </cell>
          <cell r="C209" t="str">
            <v>Paixão de Cristo</v>
          </cell>
        </row>
        <row r="210">
          <cell r="A210">
            <v>43211</v>
          </cell>
          <cell r="C210" t="str">
            <v>Tiradentes</v>
          </cell>
        </row>
        <row r="211">
          <cell r="A211">
            <v>43221</v>
          </cell>
          <cell r="C211" t="str">
            <v>Dia do Trabalho</v>
          </cell>
        </row>
        <row r="212">
          <cell r="A212">
            <v>43251</v>
          </cell>
          <cell r="C212" t="str">
            <v>Corpus Christi</v>
          </cell>
        </row>
        <row r="213">
          <cell r="A213">
            <v>43350</v>
          </cell>
          <cell r="C213" t="str">
            <v>Independência do Brasil</v>
          </cell>
        </row>
        <row r="214">
          <cell r="A214">
            <v>43385</v>
          </cell>
          <cell r="C214" t="str">
            <v>Nossa Sr.a Aparecida - Padroeira do Brasil</v>
          </cell>
        </row>
        <row r="215">
          <cell r="A215">
            <v>43406</v>
          </cell>
          <cell r="C215" t="str">
            <v>Finados</v>
          </cell>
        </row>
        <row r="216">
          <cell r="A216">
            <v>43419</v>
          </cell>
          <cell r="C216" t="str">
            <v>Proclamação da República</v>
          </cell>
        </row>
        <row r="217">
          <cell r="A217">
            <v>43459</v>
          </cell>
          <cell r="C217" t="str">
            <v>Natal</v>
          </cell>
        </row>
        <row r="218">
          <cell r="A218">
            <v>43466</v>
          </cell>
          <cell r="C218" t="str">
            <v>Confraternização Universal</v>
          </cell>
        </row>
        <row r="219">
          <cell r="A219">
            <v>43528</v>
          </cell>
          <cell r="C219" t="str">
            <v>Carnaval</v>
          </cell>
        </row>
        <row r="220">
          <cell r="A220">
            <v>43529</v>
          </cell>
          <cell r="C220" t="str">
            <v>Carnaval</v>
          </cell>
        </row>
        <row r="221">
          <cell r="A221">
            <v>43574</v>
          </cell>
          <cell r="C221" t="str">
            <v>Paixão de Cristo</v>
          </cell>
        </row>
        <row r="222">
          <cell r="A222">
            <v>43576</v>
          </cell>
          <cell r="C222" t="str">
            <v>Tiradentes</v>
          </cell>
        </row>
        <row r="223">
          <cell r="A223">
            <v>43586</v>
          </cell>
          <cell r="C223" t="str">
            <v>Dia do Trabalho</v>
          </cell>
        </row>
        <row r="224">
          <cell r="A224">
            <v>43636</v>
          </cell>
          <cell r="C224" t="str">
            <v>Corpus Christi</v>
          </cell>
        </row>
        <row r="225">
          <cell r="A225">
            <v>43715</v>
          </cell>
          <cell r="C225" t="str">
            <v>Independência do Brasil</v>
          </cell>
        </row>
        <row r="226">
          <cell r="A226">
            <v>43750</v>
          </cell>
          <cell r="C226" t="str">
            <v>Nossa Sr.a Aparecida - Padroeira do Brasil</v>
          </cell>
        </row>
        <row r="227">
          <cell r="A227">
            <v>43771</v>
          </cell>
          <cell r="C227" t="str">
            <v>Finados</v>
          </cell>
        </row>
        <row r="228">
          <cell r="A228">
            <v>43784</v>
          </cell>
          <cell r="C228" t="str">
            <v>Proclamação da República</v>
          </cell>
        </row>
        <row r="229">
          <cell r="A229">
            <v>43824</v>
          </cell>
          <cell r="C229" t="str">
            <v>Natal</v>
          </cell>
        </row>
        <row r="230">
          <cell r="A230">
            <v>43831</v>
          </cell>
          <cell r="C230" t="str">
            <v>Confraternização Universal</v>
          </cell>
        </row>
        <row r="231">
          <cell r="A231">
            <v>43885</v>
          </cell>
          <cell r="C231" t="str">
            <v>Carnaval</v>
          </cell>
        </row>
        <row r="232">
          <cell r="A232">
            <v>43886</v>
          </cell>
          <cell r="C232" t="str">
            <v>Carnaval</v>
          </cell>
        </row>
        <row r="233">
          <cell r="A233">
            <v>43931</v>
          </cell>
          <cell r="C233" t="str">
            <v>Paixão de Cristo</v>
          </cell>
        </row>
        <row r="234">
          <cell r="A234">
            <v>43942</v>
          </cell>
          <cell r="C234" t="str">
            <v>Tiradentes</v>
          </cell>
        </row>
        <row r="235">
          <cell r="A235">
            <v>43952</v>
          </cell>
          <cell r="C235" t="str">
            <v>Dia do Trabalho</v>
          </cell>
        </row>
        <row r="236">
          <cell r="A236">
            <v>43993</v>
          </cell>
          <cell r="C236" t="str">
            <v>Corpus Christi</v>
          </cell>
        </row>
        <row r="237">
          <cell r="A237">
            <v>44081</v>
          </cell>
          <cell r="C237" t="str">
            <v>Independência do Brasil</v>
          </cell>
        </row>
        <row r="238">
          <cell r="A238">
            <v>44116</v>
          </cell>
          <cell r="C238" t="str">
            <v>Nossa Sr.a Aparecida - Padroeira do Brasil</v>
          </cell>
        </row>
        <row r="239">
          <cell r="A239">
            <v>44137</v>
          </cell>
          <cell r="C239" t="str">
            <v>Finados</v>
          </cell>
        </row>
        <row r="240">
          <cell r="A240">
            <v>44150</v>
          </cell>
          <cell r="C240" t="str">
            <v>Proclamação da República</v>
          </cell>
        </row>
        <row r="241">
          <cell r="A241">
            <v>44190</v>
          </cell>
          <cell r="C241" t="str">
            <v>Natal</v>
          </cell>
        </row>
        <row r="242">
          <cell r="A242">
            <v>44197</v>
          </cell>
          <cell r="C242" t="str">
            <v>Confraternização Universal</v>
          </cell>
        </row>
        <row r="243">
          <cell r="A243">
            <v>44242</v>
          </cell>
          <cell r="C243" t="str">
            <v>Carnaval</v>
          </cell>
        </row>
        <row r="244">
          <cell r="A244">
            <v>44243</v>
          </cell>
          <cell r="C244" t="str">
            <v>Carnaval</v>
          </cell>
        </row>
        <row r="245">
          <cell r="A245">
            <v>44288</v>
          </cell>
          <cell r="C245" t="str">
            <v>Paixão de Cristo</v>
          </cell>
        </row>
        <row r="246">
          <cell r="A246">
            <v>44307</v>
          </cell>
          <cell r="C246" t="str">
            <v>Tiradentes</v>
          </cell>
        </row>
        <row r="247">
          <cell r="A247">
            <v>44317</v>
          </cell>
          <cell r="C247" t="str">
            <v>Dia do Trabalho</v>
          </cell>
        </row>
        <row r="248">
          <cell r="A248">
            <v>44350</v>
          </cell>
          <cell r="C248" t="str">
            <v>Corpus Christi</v>
          </cell>
        </row>
        <row r="249">
          <cell r="A249">
            <v>44446</v>
          </cell>
          <cell r="C249" t="str">
            <v>Independência do Brasil</v>
          </cell>
        </row>
        <row r="250">
          <cell r="A250">
            <v>44481</v>
          </cell>
          <cell r="C250" t="str">
            <v>Nossa Sr.a Aparecida - Padroeira do Brasil</v>
          </cell>
        </row>
        <row r="251">
          <cell r="A251">
            <v>44502</v>
          </cell>
          <cell r="C251" t="str">
            <v>Finados</v>
          </cell>
        </row>
        <row r="252">
          <cell r="A252">
            <v>44515</v>
          </cell>
          <cell r="C252" t="str">
            <v>Proclamação da República</v>
          </cell>
        </row>
        <row r="253">
          <cell r="A253">
            <v>44555</v>
          </cell>
          <cell r="C253" t="str">
            <v>Natal</v>
          </cell>
        </row>
        <row r="254">
          <cell r="A254">
            <v>44562</v>
          </cell>
          <cell r="C254" t="str">
            <v>Confraternização Universal</v>
          </cell>
        </row>
        <row r="255">
          <cell r="A255">
            <v>44620</v>
          </cell>
          <cell r="C255" t="str">
            <v>Carnaval</v>
          </cell>
        </row>
        <row r="256">
          <cell r="A256">
            <v>44621</v>
          </cell>
          <cell r="C256" t="str">
            <v>Carnaval</v>
          </cell>
        </row>
        <row r="257">
          <cell r="A257">
            <v>44666</v>
          </cell>
          <cell r="C257" t="str">
            <v>Paixão de Cristo</v>
          </cell>
        </row>
        <row r="258">
          <cell r="A258">
            <v>44672</v>
          </cell>
          <cell r="C258" t="str">
            <v>Tiradentes</v>
          </cell>
        </row>
        <row r="259">
          <cell r="A259">
            <v>44682</v>
          </cell>
          <cell r="C259" t="str">
            <v>Dia do Trabalho</v>
          </cell>
        </row>
        <row r="260">
          <cell r="A260">
            <v>44728</v>
          </cell>
          <cell r="C260" t="str">
            <v>Corpus Christi</v>
          </cell>
        </row>
        <row r="261">
          <cell r="A261">
            <v>44811</v>
          </cell>
          <cell r="C261" t="str">
            <v>Independência do Brasil</v>
          </cell>
        </row>
        <row r="262">
          <cell r="A262">
            <v>44846</v>
          </cell>
          <cell r="C262" t="str">
            <v>Nossa Sr.a Aparecida - Padroeira do Brasil</v>
          </cell>
        </row>
        <row r="263">
          <cell r="A263">
            <v>44867</v>
          </cell>
          <cell r="C263" t="str">
            <v>Finados</v>
          </cell>
        </row>
        <row r="264">
          <cell r="A264">
            <v>44880</v>
          </cell>
          <cell r="C264" t="str">
            <v>Proclamação da República</v>
          </cell>
        </row>
        <row r="265">
          <cell r="A265">
            <v>44920</v>
          </cell>
          <cell r="C265" t="str">
            <v>Natal</v>
          </cell>
        </row>
        <row r="266">
          <cell r="A266">
            <v>44927</v>
          </cell>
          <cell r="C266" t="str">
            <v>Confraternização Universal</v>
          </cell>
        </row>
        <row r="267">
          <cell r="A267">
            <v>44977</v>
          </cell>
          <cell r="C267" t="str">
            <v>Carnaval</v>
          </cell>
        </row>
        <row r="268">
          <cell r="A268">
            <v>44978</v>
          </cell>
          <cell r="C268" t="str">
            <v>Carnaval</v>
          </cell>
        </row>
        <row r="269">
          <cell r="A269">
            <v>45023</v>
          </cell>
          <cell r="C269" t="str">
            <v>Paixão de Cristo</v>
          </cell>
        </row>
        <row r="270">
          <cell r="A270">
            <v>45037</v>
          </cell>
          <cell r="C270" t="str">
            <v>Tiradentes</v>
          </cell>
        </row>
        <row r="271">
          <cell r="A271">
            <v>45047</v>
          </cell>
          <cell r="C271" t="str">
            <v>Dia do Trabalho</v>
          </cell>
        </row>
        <row r="272">
          <cell r="A272">
            <v>45085</v>
          </cell>
          <cell r="C272" t="str">
            <v>Corpus Christi</v>
          </cell>
        </row>
        <row r="273">
          <cell r="A273">
            <v>45176</v>
          </cell>
          <cell r="C273" t="str">
            <v>Independência do Brasil</v>
          </cell>
        </row>
        <row r="274">
          <cell r="A274">
            <v>45211</v>
          </cell>
          <cell r="C274" t="str">
            <v>Nossa Sr.a Aparecida - Padroeira do Brasil</v>
          </cell>
        </row>
        <row r="275">
          <cell r="A275">
            <v>45232</v>
          </cell>
          <cell r="C275" t="str">
            <v>Finados</v>
          </cell>
        </row>
        <row r="276">
          <cell r="A276">
            <v>45245</v>
          </cell>
          <cell r="C276" t="str">
            <v>Proclamação da República</v>
          </cell>
        </row>
        <row r="277">
          <cell r="A277">
            <v>45285</v>
          </cell>
          <cell r="C277" t="str">
            <v>Natal</v>
          </cell>
        </row>
        <row r="278">
          <cell r="A278">
            <v>45292</v>
          </cell>
          <cell r="C278" t="str">
            <v>Confraternização Universal</v>
          </cell>
        </row>
        <row r="279">
          <cell r="A279">
            <v>45334</v>
          </cell>
          <cell r="C279" t="str">
            <v>Carnaval</v>
          </cell>
        </row>
        <row r="280">
          <cell r="A280">
            <v>45335</v>
          </cell>
          <cell r="C280" t="str">
            <v>Carnaval</v>
          </cell>
        </row>
        <row r="281">
          <cell r="A281">
            <v>45380</v>
          </cell>
          <cell r="C281" t="str">
            <v>Paixão de Cristo</v>
          </cell>
        </row>
        <row r="282">
          <cell r="A282">
            <v>45403</v>
          </cell>
          <cell r="C282" t="str">
            <v>Tiradentes</v>
          </cell>
        </row>
        <row r="283">
          <cell r="A283">
            <v>45413</v>
          </cell>
          <cell r="C283" t="str">
            <v>Dia do Trabalho</v>
          </cell>
        </row>
        <row r="284">
          <cell r="A284">
            <v>45442</v>
          </cell>
          <cell r="C284" t="str">
            <v>Corpus Christi</v>
          </cell>
        </row>
        <row r="285">
          <cell r="A285">
            <v>45542</v>
          </cell>
          <cell r="C285" t="str">
            <v>Independência do Brasil</v>
          </cell>
        </row>
        <row r="286">
          <cell r="A286">
            <v>45577</v>
          </cell>
          <cell r="C286" t="str">
            <v>Nossa Sr.a Aparecida - Padroeira do Brasil</v>
          </cell>
        </row>
        <row r="287">
          <cell r="A287">
            <v>45598</v>
          </cell>
          <cell r="C287" t="str">
            <v>Finados</v>
          </cell>
        </row>
        <row r="288">
          <cell r="A288">
            <v>45611</v>
          </cell>
          <cell r="C288" t="str">
            <v>Proclamação da República</v>
          </cell>
        </row>
        <row r="289">
          <cell r="A289">
            <v>45616</v>
          </cell>
          <cell r="C289" t="str">
            <v>Dia Nacional de Zumbi e da Consciência Negra</v>
          </cell>
        </row>
        <row r="290">
          <cell r="A290">
            <v>45651</v>
          </cell>
          <cell r="C290" t="str">
            <v>Natal</v>
          </cell>
        </row>
        <row r="291">
          <cell r="A291">
            <v>45658</v>
          </cell>
          <cell r="C291" t="str">
            <v>Confraternização Universal</v>
          </cell>
        </row>
        <row r="292">
          <cell r="A292">
            <v>45719</v>
          </cell>
          <cell r="C292" t="str">
            <v>Carnaval</v>
          </cell>
        </row>
        <row r="293">
          <cell r="A293">
            <v>45720</v>
          </cell>
          <cell r="C293" t="str">
            <v>Carnaval</v>
          </cell>
        </row>
        <row r="294">
          <cell r="A294">
            <v>45765</v>
          </cell>
          <cell r="C294" t="str">
            <v>Paixão de Cristo</v>
          </cell>
        </row>
        <row r="295">
          <cell r="A295">
            <v>45768</v>
          </cell>
          <cell r="C295" t="str">
            <v>Tiradentes</v>
          </cell>
        </row>
        <row r="296">
          <cell r="A296">
            <v>45778</v>
          </cell>
          <cell r="C296" t="str">
            <v>Dia do Trabalho</v>
          </cell>
        </row>
        <row r="297">
          <cell r="A297">
            <v>45827</v>
          </cell>
          <cell r="C297" t="str">
            <v>Corpus Christi</v>
          </cell>
        </row>
        <row r="298">
          <cell r="A298">
            <v>45907</v>
          </cell>
          <cell r="C298" t="str">
            <v>Independência do Brasil</v>
          </cell>
        </row>
        <row r="299">
          <cell r="A299">
            <v>45942</v>
          </cell>
          <cell r="C299" t="str">
            <v>Nossa Sr.a Aparecida - Padroeira do Brasil</v>
          </cell>
        </row>
        <row r="300">
          <cell r="A300">
            <v>45963</v>
          </cell>
          <cell r="C300" t="str">
            <v>Finados</v>
          </cell>
        </row>
        <row r="301">
          <cell r="A301">
            <v>45976</v>
          </cell>
          <cell r="C301" t="str">
            <v>Proclamação da República</v>
          </cell>
        </row>
        <row r="302">
          <cell r="A302">
            <v>45981</v>
          </cell>
          <cell r="C302" t="str">
            <v>Dia Nacional de Zumbi e da Consciência Negra</v>
          </cell>
        </row>
        <row r="303">
          <cell r="A303">
            <v>46016</v>
          </cell>
          <cell r="C303" t="str">
            <v>Natal</v>
          </cell>
        </row>
        <row r="304">
          <cell r="A304">
            <v>46023</v>
          </cell>
          <cell r="C304" t="str">
            <v>Confraternização Universal</v>
          </cell>
        </row>
        <row r="305">
          <cell r="A305">
            <v>46069</v>
          </cell>
          <cell r="C305" t="str">
            <v>Carnaval</v>
          </cell>
        </row>
        <row r="306">
          <cell r="A306">
            <v>46070</v>
          </cell>
          <cell r="C306" t="str">
            <v>Carnaval</v>
          </cell>
        </row>
        <row r="307">
          <cell r="A307">
            <v>46115</v>
          </cell>
          <cell r="C307" t="str">
            <v>Paixão de Cristo</v>
          </cell>
        </row>
        <row r="308">
          <cell r="A308">
            <v>46133</v>
          </cell>
          <cell r="C308" t="str">
            <v>Tiradentes</v>
          </cell>
        </row>
        <row r="309">
          <cell r="A309">
            <v>46143</v>
          </cell>
          <cell r="C309" t="str">
            <v>Dia do Trabalho</v>
          </cell>
        </row>
        <row r="310">
          <cell r="A310">
            <v>46177</v>
          </cell>
          <cell r="C310" t="str">
            <v>Corpus Christi</v>
          </cell>
        </row>
        <row r="311">
          <cell r="A311">
            <v>46272</v>
          </cell>
          <cell r="C311" t="str">
            <v>Independência do Brasil</v>
          </cell>
        </row>
        <row r="312">
          <cell r="A312">
            <v>46307</v>
          </cell>
          <cell r="C312" t="str">
            <v>Nossa Sr.a Aparecida - Padroeira do Brasil</v>
          </cell>
        </row>
        <row r="313">
          <cell r="A313">
            <v>46328</v>
          </cell>
          <cell r="C313" t="str">
            <v>Finados</v>
          </cell>
        </row>
        <row r="314">
          <cell r="A314">
            <v>46341</v>
          </cell>
          <cell r="C314" t="str">
            <v>Proclamação da República</v>
          </cell>
        </row>
        <row r="315">
          <cell r="A315">
            <v>46346</v>
          </cell>
          <cell r="C315" t="str">
            <v>Dia Nacional de Zumbi e da Consciência Negra</v>
          </cell>
        </row>
        <row r="316">
          <cell r="A316">
            <v>46381</v>
          </cell>
          <cell r="C316" t="str">
            <v>Natal</v>
          </cell>
        </row>
        <row r="317">
          <cell r="A317">
            <v>46388</v>
          </cell>
          <cell r="C317" t="str">
            <v>Confraternização Universal</v>
          </cell>
        </row>
        <row r="318">
          <cell r="A318">
            <v>46426</v>
          </cell>
          <cell r="C318" t="str">
            <v>Carnaval</v>
          </cell>
        </row>
        <row r="319">
          <cell r="A319">
            <v>46427</v>
          </cell>
          <cell r="C319" t="str">
            <v>Carnaval</v>
          </cell>
        </row>
        <row r="320">
          <cell r="A320">
            <v>46472</v>
          </cell>
          <cell r="C320" t="str">
            <v>Paixão de Cristo</v>
          </cell>
        </row>
        <row r="321">
          <cell r="A321">
            <v>46498</v>
          </cell>
          <cell r="C321" t="str">
            <v>Tiradentes</v>
          </cell>
        </row>
        <row r="322">
          <cell r="A322">
            <v>46508</v>
          </cell>
          <cell r="C322" t="str">
            <v>Dia do Trabalho</v>
          </cell>
        </row>
        <row r="323">
          <cell r="A323">
            <v>46534</v>
          </cell>
          <cell r="C323" t="str">
            <v>Corpus Christi</v>
          </cell>
        </row>
        <row r="324">
          <cell r="A324">
            <v>46637</v>
          </cell>
          <cell r="C324" t="str">
            <v>Independência do Brasil</v>
          </cell>
        </row>
        <row r="325">
          <cell r="A325">
            <v>46672</v>
          </cell>
          <cell r="C325" t="str">
            <v>Nossa Sr.a Aparecida - Padroeira do Brasil</v>
          </cell>
        </row>
        <row r="326">
          <cell r="A326">
            <v>46693</v>
          </cell>
          <cell r="C326" t="str">
            <v>Finados</v>
          </cell>
        </row>
        <row r="327">
          <cell r="A327">
            <v>46706</v>
          </cell>
          <cell r="C327" t="str">
            <v>Proclamação da República</v>
          </cell>
        </row>
        <row r="328">
          <cell r="A328">
            <v>46711</v>
          </cell>
          <cell r="C328" t="str">
            <v>Dia Nacional de Zumbi e da Consciência Negra</v>
          </cell>
        </row>
        <row r="329">
          <cell r="A329">
            <v>46746</v>
          </cell>
          <cell r="C329" t="str">
            <v>Natal</v>
          </cell>
        </row>
        <row r="330">
          <cell r="A330">
            <v>46753</v>
          </cell>
          <cell r="C330" t="str">
            <v>Confraternização Universal</v>
          </cell>
        </row>
        <row r="331">
          <cell r="A331">
            <v>46811</v>
          </cell>
          <cell r="C331" t="str">
            <v>Carnaval</v>
          </cell>
        </row>
        <row r="332">
          <cell r="A332">
            <v>46812</v>
          </cell>
          <cell r="C332" t="str">
            <v>Carnaval</v>
          </cell>
        </row>
        <row r="333">
          <cell r="A333">
            <v>46857</v>
          </cell>
          <cell r="C333" t="str">
            <v>Paixão de Cristo</v>
          </cell>
        </row>
        <row r="334">
          <cell r="A334">
            <v>46864</v>
          </cell>
          <cell r="C334" t="str">
            <v>Tiradentes</v>
          </cell>
        </row>
        <row r="335">
          <cell r="A335">
            <v>46874</v>
          </cell>
          <cell r="C335" t="str">
            <v>Dia do Trabalho</v>
          </cell>
        </row>
        <row r="336">
          <cell r="A336">
            <v>46919</v>
          </cell>
          <cell r="C336" t="str">
            <v>Corpus Christi</v>
          </cell>
        </row>
        <row r="337">
          <cell r="A337">
            <v>47003</v>
          </cell>
          <cell r="C337" t="str">
            <v>Independência do Brasil</v>
          </cell>
        </row>
        <row r="338">
          <cell r="A338">
            <v>47038</v>
          </cell>
          <cell r="C338" t="str">
            <v>Nossa Sr.a Aparecida - Padroeira do Brasil</v>
          </cell>
        </row>
        <row r="339">
          <cell r="A339">
            <v>47059</v>
          </cell>
          <cell r="C339" t="str">
            <v>Finados</v>
          </cell>
        </row>
        <row r="340">
          <cell r="A340">
            <v>47072</v>
          </cell>
          <cell r="C340" t="str">
            <v>Proclamação da República</v>
          </cell>
        </row>
        <row r="341">
          <cell r="A341">
            <v>47077</v>
          </cell>
          <cell r="C341" t="str">
            <v>Dia Nacional de Zumbi e da Consciência Negra</v>
          </cell>
        </row>
        <row r="342">
          <cell r="A342">
            <v>47112</v>
          </cell>
          <cell r="C342" t="str">
            <v>Natal</v>
          </cell>
        </row>
        <row r="343">
          <cell r="A343">
            <v>47119</v>
          </cell>
          <cell r="C343" t="str">
            <v>Confraternização Universal</v>
          </cell>
        </row>
        <row r="344">
          <cell r="A344">
            <v>47161</v>
          </cell>
          <cell r="C344" t="str">
            <v>Carnaval</v>
          </cell>
        </row>
        <row r="345">
          <cell r="A345">
            <v>47162</v>
          </cell>
          <cell r="C345" t="str">
            <v>Carnaval</v>
          </cell>
        </row>
        <row r="346">
          <cell r="A346">
            <v>47207</v>
          </cell>
          <cell r="C346" t="str">
            <v>Paixão de Cristo</v>
          </cell>
        </row>
        <row r="347">
          <cell r="A347">
            <v>47229</v>
          </cell>
          <cell r="C347" t="str">
            <v>Tiradentes</v>
          </cell>
        </row>
        <row r="348">
          <cell r="A348">
            <v>47239</v>
          </cell>
          <cell r="C348" t="str">
            <v>Dia do Trabalho</v>
          </cell>
        </row>
        <row r="349">
          <cell r="A349">
            <v>47269</v>
          </cell>
          <cell r="C349" t="str">
            <v>Corpus Christi</v>
          </cell>
        </row>
        <row r="350">
          <cell r="A350">
            <v>47368</v>
          </cell>
          <cell r="C350" t="str">
            <v>Independência do Brasil</v>
          </cell>
        </row>
        <row r="351">
          <cell r="A351">
            <v>47403</v>
          </cell>
          <cell r="C351" t="str">
            <v>Nossa Sr.a Aparecida - Padroeira do Brasil</v>
          </cell>
        </row>
        <row r="352">
          <cell r="A352">
            <v>47424</v>
          </cell>
          <cell r="C352" t="str">
            <v>Finados</v>
          </cell>
        </row>
        <row r="353">
          <cell r="A353">
            <v>47437</v>
          </cell>
          <cell r="C353" t="str">
            <v>Proclamação da República</v>
          </cell>
        </row>
        <row r="354">
          <cell r="A354">
            <v>47442</v>
          </cell>
          <cell r="C354" t="str">
            <v>Dia Nacional de Zumbi e da Consciência Negra</v>
          </cell>
        </row>
        <row r="355">
          <cell r="A355">
            <v>47477</v>
          </cell>
          <cell r="C355" t="str">
            <v>Natal</v>
          </cell>
        </row>
        <row r="356">
          <cell r="A356">
            <v>47484</v>
          </cell>
          <cell r="C356" t="str">
            <v>Confraternização Universal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GT3330"/>
  <sheetViews>
    <sheetView tabSelected="1" workbookViewId="0">
      <pane xSplit="1" ySplit="9" topLeftCell="B10" activePane="bottomRight" state="frozenSplit"/>
      <selection pane="topRight" activeCell="B1" sqref="B1"/>
      <selection pane="bottomLeft" activeCell="A10" sqref="A10"/>
      <selection pane="bottomRight" activeCell="B1" sqref="B1"/>
    </sheetView>
  </sheetViews>
  <sheetFormatPr defaultRowHeight="11.25" x14ac:dyDescent="0.15"/>
  <cols>
    <col min="1" max="1" width="20.140625" style="31" customWidth="1"/>
    <col min="2" max="2" width="25.7109375" style="1" customWidth="1"/>
    <col min="3" max="3" width="24" style="1" customWidth="1"/>
    <col min="4" max="4" width="11.140625" style="1" customWidth="1"/>
    <col min="5" max="5" width="15" style="1" customWidth="1"/>
    <col min="6" max="6" width="13.7109375" style="1" customWidth="1"/>
    <col min="7" max="7" width="24" style="1" customWidth="1"/>
    <col min="8" max="8" width="15" style="30" customWidth="1"/>
    <col min="9" max="9" width="21.42578125" style="30" customWidth="1"/>
    <col min="10" max="10" width="15" style="1" customWidth="1"/>
    <col min="11" max="11" width="17.140625" style="1" bestFit="1" customWidth="1"/>
    <col min="12" max="12" width="10" style="1" bestFit="1" customWidth="1"/>
    <col min="13" max="14" width="15.7109375" style="1" bestFit="1" customWidth="1"/>
    <col min="15" max="15" width="17.140625" style="1" bestFit="1" customWidth="1"/>
    <col min="16" max="16" width="12.42578125" style="1" customWidth="1"/>
    <col min="17" max="17" width="20.140625" style="1" customWidth="1"/>
    <col min="18" max="18" width="30.85546875" style="1" customWidth="1"/>
    <col min="19" max="19" width="22.7109375" style="1" customWidth="1"/>
    <col min="20" max="20" width="29.140625" style="1" customWidth="1"/>
    <col min="21" max="21" width="13.85546875" style="1" bestFit="1" customWidth="1"/>
    <col min="22" max="22" width="6.140625" style="1" bestFit="1" customWidth="1"/>
    <col min="23" max="23" width="15" style="1" customWidth="1"/>
    <col min="24" max="24" width="16.5703125" style="1" bestFit="1" customWidth="1"/>
    <col min="25" max="25" width="13" style="1" bestFit="1" customWidth="1"/>
    <col min="26" max="26" width="9.28515625" style="1" bestFit="1" customWidth="1"/>
    <col min="27" max="27" width="5.5703125" style="1" bestFit="1" customWidth="1"/>
    <col min="28" max="28" width="9.140625" style="1" bestFit="1" customWidth="1"/>
    <col min="29" max="29" width="11.5703125" style="1" bestFit="1" customWidth="1"/>
    <col min="30" max="202" width="12.42578125" style="1" customWidth="1"/>
    <col min="203" max="203" width="20.140625" style="29" customWidth="1"/>
    <col min="204" max="204" width="21.42578125" style="29" customWidth="1"/>
    <col min="205" max="205" width="24" style="29" customWidth="1"/>
    <col min="206" max="206" width="11.140625" style="29" customWidth="1"/>
    <col min="207" max="207" width="15" style="29" customWidth="1"/>
    <col min="208" max="208" width="13.7109375" style="29" customWidth="1"/>
    <col min="209" max="209" width="24" style="29" customWidth="1"/>
    <col min="210" max="210" width="15" style="29" customWidth="1"/>
    <col min="211" max="211" width="21.42578125" style="29" customWidth="1"/>
    <col min="212" max="212" width="15" style="29" customWidth="1"/>
    <col min="213" max="213" width="18.85546875" style="29" customWidth="1"/>
    <col min="214" max="214" width="12.42578125" style="29" customWidth="1"/>
    <col min="215" max="215" width="17.5703125" style="29" customWidth="1"/>
    <col min="216" max="216" width="25.28515625" style="29" customWidth="1"/>
    <col min="217" max="217" width="17.5703125" style="29" customWidth="1"/>
    <col min="218" max="218" width="12.42578125" style="29" customWidth="1"/>
    <col min="219" max="219" width="20.140625" style="29" customWidth="1"/>
    <col min="220" max="220" width="24" style="29" customWidth="1"/>
    <col min="221" max="221" width="20.140625" style="29" customWidth="1"/>
    <col min="222" max="222" width="22.7109375" style="29" customWidth="1"/>
    <col min="223" max="223" width="29.140625" style="29" customWidth="1"/>
    <col min="224" max="224" width="20.140625" style="29" customWidth="1"/>
    <col min="225" max="225" width="7.28515625" style="29" customWidth="1"/>
    <col min="226" max="226" width="15" style="29" customWidth="1"/>
    <col min="227" max="227" width="17.5703125" style="29" customWidth="1"/>
    <col min="228" max="228" width="15" style="29" customWidth="1"/>
    <col min="229" max="229" width="16.28515625" style="29" customWidth="1"/>
    <col min="230" max="230" width="13.7109375" style="29" customWidth="1"/>
    <col min="231" max="231" width="11.140625" style="29" customWidth="1"/>
    <col min="232" max="232" width="15" style="29" customWidth="1"/>
    <col min="233" max="233" width="20.140625" style="29" customWidth="1"/>
    <col min="234" max="234" width="17.5703125" style="29" customWidth="1"/>
    <col min="235" max="235" width="27.85546875" style="29" customWidth="1"/>
    <col min="236" max="236" width="26.5703125" style="29" customWidth="1"/>
    <col min="237" max="237" width="15" style="29" customWidth="1"/>
    <col min="238" max="238" width="17.5703125" style="29" customWidth="1"/>
    <col min="239" max="241" width="16.28515625" style="29" customWidth="1"/>
    <col min="242" max="242" width="20.140625" style="29" customWidth="1"/>
    <col min="243" max="243" width="15" style="29" customWidth="1"/>
    <col min="244" max="245" width="20.140625" style="29" customWidth="1"/>
    <col min="246" max="246" width="17.5703125" style="29" customWidth="1"/>
    <col min="247" max="247" width="20.140625" style="29" customWidth="1"/>
    <col min="248" max="248" width="12.42578125" style="29" customWidth="1"/>
    <col min="249" max="249" width="26.5703125" style="29" customWidth="1"/>
    <col min="250" max="250" width="29.140625" style="29" customWidth="1"/>
    <col min="251" max="458" width="12.42578125" style="29" customWidth="1"/>
    <col min="459" max="459" width="20.140625" style="29" customWidth="1"/>
    <col min="460" max="460" width="21.42578125" style="29" customWidth="1"/>
    <col min="461" max="461" width="24" style="29" customWidth="1"/>
    <col min="462" max="462" width="11.140625" style="29" customWidth="1"/>
    <col min="463" max="463" width="15" style="29" customWidth="1"/>
    <col min="464" max="464" width="13.7109375" style="29" customWidth="1"/>
    <col min="465" max="465" width="24" style="29" customWidth="1"/>
    <col min="466" max="466" width="15" style="29" customWidth="1"/>
    <col min="467" max="467" width="21.42578125" style="29" customWidth="1"/>
    <col min="468" max="468" width="15" style="29" customWidth="1"/>
    <col min="469" max="469" width="18.85546875" style="29" customWidth="1"/>
    <col min="470" max="470" width="12.42578125" style="29" customWidth="1"/>
    <col min="471" max="471" width="17.5703125" style="29" customWidth="1"/>
    <col min="472" max="472" width="25.28515625" style="29" customWidth="1"/>
    <col min="473" max="473" width="17.5703125" style="29" customWidth="1"/>
    <col min="474" max="474" width="12.42578125" style="29" customWidth="1"/>
    <col min="475" max="475" width="20.140625" style="29" customWidth="1"/>
    <col min="476" max="476" width="24" style="29" customWidth="1"/>
    <col min="477" max="477" width="20.140625" style="29" customWidth="1"/>
    <col min="478" max="478" width="22.7109375" style="29" customWidth="1"/>
    <col min="479" max="479" width="29.140625" style="29" customWidth="1"/>
    <col min="480" max="480" width="20.140625" style="29" customWidth="1"/>
    <col min="481" max="481" width="7.28515625" style="29" customWidth="1"/>
    <col min="482" max="482" width="15" style="29" customWidth="1"/>
    <col min="483" max="483" width="17.5703125" style="29" customWidth="1"/>
    <col min="484" max="484" width="15" style="29" customWidth="1"/>
    <col min="485" max="485" width="16.28515625" style="29" customWidth="1"/>
    <col min="486" max="486" width="13.7109375" style="29" customWidth="1"/>
    <col min="487" max="487" width="11.140625" style="29" customWidth="1"/>
    <col min="488" max="488" width="15" style="29" customWidth="1"/>
    <col min="489" max="489" width="20.140625" style="29" customWidth="1"/>
    <col min="490" max="490" width="17.5703125" style="29" customWidth="1"/>
    <col min="491" max="491" width="27.85546875" style="29" customWidth="1"/>
    <col min="492" max="492" width="26.5703125" style="29" customWidth="1"/>
    <col min="493" max="493" width="15" style="29" customWidth="1"/>
    <col min="494" max="494" width="17.5703125" style="29" customWidth="1"/>
    <col min="495" max="497" width="16.28515625" style="29" customWidth="1"/>
    <col min="498" max="498" width="20.140625" style="29" customWidth="1"/>
    <col min="499" max="499" width="15" style="29" customWidth="1"/>
    <col min="500" max="501" width="20.140625" style="29" customWidth="1"/>
    <col min="502" max="502" width="17.5703125" style="29" customWidth="1"/>
    <col min="503" max="503" width="20.140625" style="29" customWidth="1"/>
    <col min="504" max="504" width="12.42578125" style="29" customWidth="1"/>
    <col min="505" max="505" width="26.5703125" style="29" customWidth="1"/>
    <col min="506" max="506" width="29.140625" style="29" customWidth="1"/>
    <col min="507" max="714" width="12.42578125" style="29" customWidth="1"/>
    <col min="715" max="715" width="20.140625" style="29" customWidth="1"/>
    <col min="716" max="716" width="21.42578125" style="29" customWidth="1"/>
    <col min="717" max="717" width="24" style="29" customWidth="1"/>
    <col min="718" max="718" width="11.140625" style="29" customWidth="1"/>
    <col min="719" max="719" width="15" style="29" customWidth="1"/>
    <col min="720" max="720" width="13.7109375" style="29" customWidth="1"/>
    <col min="721" max="721" width="24" style="29" customWidth="1"/>
    <col min="722" max="722" width="15" style="29" customWidth="1"/>
    <col min="723" max="723" width="21.42578125" style="29" customWidth="1"/>
    <col min="724" max="724" width="15" style="29" customWidth="1"/>
    <col min="725" max="725" width="18.85546875" style="29" customWidth="1"/>
    <col min="726" max="726" width="12.42578125" style="29" customWidth="1"/>
    <col min="727" max="727" width="17.5703125" style="29" customWidth="1"/>
    <col min="728" max="728" width="25.28515625" style="29" customWidth="1"/>
    <col min="729" max="729" width="17.5703125" style="29" customWidth="1"/>
    <col min="730" max="730" width="12.42578125" style="29" customWidth="1"/>
    <col min="731" max="731" width="20.140625" style="29" customWidth="1"/>
    <col min="732" max="732" width="24" style="29" customWidth="1"/>
    <col min="733" max="733" width="20.140625" style="29" customWidth="1"/>
    <col min="734" max="734" width="22.7109375" style="29" customWidth="1"/>
    <col min="735" max="735" width="29.140625" style="29" customWidth="1"/>
    <col min="736" max="736" width="20.140625" style="29" customWidth="1"/>
    <col min="737" max="737" width="7.28515625" style="29" customWidth="1"/>
    <col min="738" max="738" width="15" style="29" customWidth="1"/>
    <col min="739" max="739" width="17.5703125" style="29" customWidth="1"/>
    <col min="740" max="740" width="15" style="29" customWidth="1"/>
    <col min="741" max="741" width="16.28515625" style="29" customWidth="1"/>
    <col min="742" max="742" width="13.7109375" style="29" customWidth="1"/>
    <col min="743" max="743" width="11.140625" style="29" customWidth="1"/>
    <col min="744" max="744" width="15" style="29" customWidth="1"/>
    <col min="745" max="745" width="20.140625" style="29" customWidth="1"/>
    <col min="746" max="746" width="17.5703125" style="29" customWidth="1"/>
    <col min="747" max="747" width="27.85546875" style="29" customWidth="1"/>
    <col min="748" max="748" width="26.5703125" style="29" customWidth="1"/>
    <col min="749" max="749" width="15" style="29" customWidth="1"/>
    <col min="750" max="750" width="17.5703125" style="29" customWidth="1"/>
    <col min="751" max="753" width="16.28515625" style="29" customWidth="1"/>
    <col min="754" max="754" width="20.140625" style="29" customWidth="1"/>
    <col min="755" max="755" width="15" style="29" customWidth="1"/>
    <col min="756" max="757" width="20.140625" style="29" customWidth="1"/>
    <col min="758" max="758" width="17.5703125" style="29" customWidth="1"/>
    <col min="759" max="759" width="20.140625" style="29" customWidth="1"/>
    <col min="760" max="760" width="12.42578125" style="29" customWidth="1"/>
    <col min="761" max="761" width="26.5703125" style="29" customWidth="1"/>
    <col min="762" max="762" width="29.140625" style="29" customWidth="1"/>
    <col min="763" max="970" width="12.42578125" style="29" customWidth="1"/>
    <col min="971" max="971" width="20.140625" style="29" customWidth="1"/>
    <col min="972" max="972" width="21.42578125" style="29" customWidth="1"/>
    <col min="973" max="973" width="24" style="29" customWidth="1"/>
    <col min="974" max="974" width="11.140625" style="29" customWidth="1"/>
    <col min="975" max="975" width="15" style="29" customWidth="1"/>
    <col min="976" max="976" width="13.7109375" style="29" customWidth="1"/>
    <col min="977" max="977" width="24" style="29" customWidth="1"/>
    <col min="978" max="978" width="15" style="29" customWidth="1"/>
    <col min="979" max="979" width="21.42578125" style="29" customWidth="1"/>
    <col min="980" max="980" width="15" style="29" customWidth="1"/>
    <col min="981" max="981" width="18.85546875" style="29" customWidth="1"/>
    <col min="982" max="982" width="12.42578125" style="29" customWidth="1"/>
    <col min="983" max="983" width="17.5703125" style="29" customWidth="1"/>
    <col min="984" max="984" width="25.28515625" style="29" customWidth="1"/>
    <col min="985" max="985" width="17.5703125" style="29" customWidth="1"/>
    <col min="986" max="986" width="12.42578125" style="29" customWidth="1"/>
    <col min="987" max="987" width="20.140625" style="29" customWidth="1"/>
    <col min="988" max="988" width="24" style="29" customWidth="1"/>
    <col min="989" max="989" width="20.140625" style="29" customWidth="1"/>
    <col min="990" max="990" width="22.7109375" style="29" customWidth="1"/>
    <col min="991" max="991" width="29.140625" style="29" customWidth="1"/>
    <col min="992" max="992" width="20.140625" style="29" customWidth="1"/>
    <col min="993" max="993" width="7.28515625" style="29" customWidth="1"/>
    <col min="994" max="994" width="15" style="29" customWidth="1"/>
    <col min="995" max="995" width="17.5703125" style="29" customWidth="1"/>
    <col min="996" max="996" width="15" style="29" customWidth="1"/>
    <col min="997" max="997" width="16.28515625" style="29" customWidth="1"/>
    <col min="998" max="998" width="13.7109375" style="29" customWidth="1"/>
    <col min="999" max="999" width="11.140625" style="29" customWidth="1"/>
    <col min="1000" max="1000" width="15" style="29" customWidth="1"/>
    <col min="1001" max="1001" width="20.140625" style="29" customWidth="1"/>
    <col min="1002" max="1002" width="17.5703125" style="29" customWidth="1"/>
    <col min="1003" max="1003" width="27.85546875" style="29" customWidth="1"/>
    <col min="1004" max="1004" width="26.5703125" style="29" customWidth="1"/>
    <col min="1005" max="1005" width="15" style="29" customWidth="1"/>
    <col min="1006" max="1006" width="17.5703125" style="29" customWidth="1"/>
    <col min="1007" max="1009" width="16.28515625" style="29" customWidth="1"/>
    <col min="1010" max="1010" width="20.140625" style="29" customWidth="1"/>
    <col min="1011" max="1011" width="15" style="29" customWidth="1"/>
    <col min="1012" max="1013" width="20.140625" style="29" customWidth="1"/>
    <col min="1014" max="1014" width="17.5703125" style="29" customWidth="1"/>
    <col min="1015" max="1015" width="20.140625" style="29" customWidth="1"/>
    <col min="1016" max="1016" width="12.42578125" style="29" customWidth="1"/>
    <col min="1017" max="1017" width="26.5703125" style="29" customWidth="1"/>
    <col min="1018" max="1018" width="29.140625" style="29" customWidth="1"/>
    <col min="1019" max="1226" width="12.42578125" style="29" customWidth="1"/>
    <col min="1227" max="1227" width="20.140625" style="29" customWidth="1"/>
    <col min="1228" max="1228" width="21.42578125" style="29" customWidth="1"/>
    <col min="1229" max="1229" width="24" style="29" customWidth="1"/>
    <col min="1230" max="1230" width="11.140625" style="29" customWidth="1"/>
    <col min="1231" max="1231" width="15" style="29" customWidth="1"/>
    <col min="1232" max="1232" width="13.7109375" style="29" customWidth="1"/>
    <col min="1233" max="1233" width="24" style="29" customWidth="1"/>
    <col min="1234" max="1234" width="15" style="29" customWidth="1"/>
    <col min="1235" max="1235" width="21.42578125" style="29" customWidth="1"/>
    <col min="1236" max="1236" width="15" style="29" customWidth="1"/>
    <col min="1237" max="1237" width="18.85546875" style="29" customWidth="1"/>
    <col min="1238" max="1238" width="12.42578125" style="29" customWidth="1"/>
    <col min="1239" max="1239" width="17.5703125" style="29" customWidth="1"/>
    <col min="1240" max="1240" width="25.28515625" style="29" customWidth="1"/>
    <col min="1241" max="1241" width="17.5703125" style="29" customWidth="1"/>
    <col min="1242" max="1242" width="12.42578125" style="29" customWidth="1"/>
    <col min="1243" max="1243" width="20.140625" style="29" customWidth="1"/>
    <col min="1244" max="1244" width="24" style="29" customWidth="1"/>
    <col min="1245" max="1245" width="20.140625" style="29" customWidth="1"/>
    <col min="1246" max="1246" width="22.7109375" style="29" customWidth="1"/>
    <col min="1247" max="1247" width="29.140625" style="29" customWidth="1"/>
    <col min="1248" max="1248" width="20.140625" style="29" customWidth="1"/>
    <col min="1249" max="1249" width="7.28515625" style="29" customWidth="1"/>
    <col min="1250" max="1250" width="15" style="29" customWidth="1"/>
    <col min="1251" max="1251" width="17.5703125" style="29" customWidth="1"/>
    <col min="1252" max="1252" width="15" style="29" customWidth="1"/>
    <col min="1253" max="1253" width="16.28515625" style="29" customWidth="1"/>
    <col min="1254" max="1254" width="13.7109375" style="29" customWidth="1"/>
    <col min="1255" max="1255" width="11.140625" style="29" customWidth="1"/>
    <col min="1256" max="1256" width="15" style="29" customWidth="1"/>
    <col min="1257" max="1257" width="20.140625" style="29" customWidth="1"/>
    <col min="1258" max="1258" width="17.5703125" style="29" customWidth="1"/>
    <col min="1259" max="1259" width="27.85546875" style="29" customWidth="1"/>
    <col min="1260" max="1260" width="26.5703125" style="29" customWidth="1"/>
    <col min="1261" max="1261" width="15" style="29" customWidth="1"/>
    <col min="1262" max="1262" width="17.5703125" style="29" customWidth="1"/>
    <col min="1263" max="1265" width="16.28515625" style="29" customWidth="1"/>
    <col min="1266" max="1266" width="20.140625" style="29" customWidth="1"/>
    <col min="1267" max="1267" width="15" style="29" customWidth="1"/>
    <col min="1268" max="1269" width="20.140625" style="29" customWidth="1"/>
    <col min="1270" max="1270" width="17.5703125" style="29" customWidth="1"/>
    <col min="1271" max="1271" width="20.140625" style="29" customWidth="1"/>
    <col min="1272" max="1272" width="12.42578125" style="29" customWidth="1"/>
    <col min="1273" max="1273" width="26.5703125" style="29" customWidth="1"/>
    <col min="1274" max="1274" width="29.140625" style="29" customWidth="1"/>
    <col min="1275" max="1482" width="12.42578125" style="29" customWidth="1"/>
    <col min="1483" max="1483" width="20.140625" style="29" customWidth="1"/>
    <col min="1484" max="1484" width="21.42578125" style="29" customWidth="1"/>
    <col min="1485" max="1485" width="24" style="29" customWidth="1"/>
    <col min="1486" max="1486" width="11.140625" style="29" customWidth="1"/>
    <col min="1487" max="1487" width="15" style="29" customWidth="1"/>
    <col min="1488" max="1488" width="13.7109375" style="29" customWidth="1"/>
    <col min="1489" max="1489" width="24" style="29" customWidth="1"/>
    <col min="1490" max="1490" width="15" style="29" customWidth="1"/>
    <col min="1491" max="1491" width="21.42578125" style="29" customWidth="1"/>
    <col min="1492" max="1492" width="15" style="29" customWidth="1"/>
    <col min="1493" max="1493" width="18.85546875" style="29" customWidth="1"/>
    <col min="1494" max="1494" width="12.42578125" style="29" customWidth="1"/>
    <col min="1495" max="1495" width="17.5703125" style="29" customWidth="1"/>
    <col min="1496" max="1496" width="25.28515625" style="29" customWidth="1"/>
    <col min="1497" max="1497" width="17.5703125" style="29" customWidth="1"/>
    <col min="1498" max="1498" width="12.42578125" style="29" customWidth="1"/>
    <col min="1499" max="1499" width="20.140625" style="29" customWidth="1"/>
    <col min="1500" max="1500" width="24" style="29" customWidth="1"/>
    <col min="1501" max="1501" width="20.140625" style="29" customWidth="1"/>
    <col min="1502" max="1502" width="22.7109375" style="29" customWidth="1"/>
    <col min="1503" max="1503" width="29.140625" style="29" customWidth="1"/>
    <col min="1504" max="1504" width="20.140625" style="29" customWidth="1"/>
    <col min="1505" max="1505" width="7.28515625" style="29" customWidth="1"/>
    <col min="1506" max="1506" width="15" style="29" customWidth="1"/>
    <col min="1507" max="1507" width="17.5703125" style="29" customWidth="1"/>
    <col min="1508" max="1508" width="15" style="29" customWidth="1"/>
    <col min="1509" max="1509" width="16.28515625" style="29" customWidth="1"/>
    <col min="1510" max="1510" width="13.7109375" style="29" customWidth="1"/>
    <col min="1511" max="1511" width="11.140625" style="29" customWidth="1"/>
    <col min="1512" max="1512" width="15" style="29" customWidth="1"/>
    <col min="1513" max="1513" width="20.140625" style="29" customWidth="1"/>
    <col min="1514" max="1514" width="17.5703125" style="29" customWidth="1"/>
    <col min="1515" max="1515" width="27.85546875" style="29" customWidth="1"/>
    <col min="1516" max="1516" width="26.5703125" style="29" customWidth="1"/>
    <col min="1517" max="1517" width="15" style="29" customWidth="1"/>
    <col min="1518" max="1518" width="17.5703125" style="29" customWidth="1"/>
    <col min="1519" max="1521" width="16.28515625" style="29" customWidth="1"/>
    <col min="1522" max="1522" width="20.140625" style="29" customWidth="1"/>
    <col min="1523" max="1523" width="15" style="29" customWidth="1"/>
    <col min="1524" max="1525" width="20.140625" style="29" customWidth="1"/>
    <col min="1526" max="1526" width="17.5703125" style="29" customWidth="1"/>
    <col min="1527" max="1527" width="20.140625" style="29" customWidth="1"/>
    <col min="1528" max="1528" width="12.42578125" style="29" customWidth="1"/>
    <col min="1529" max="1529" width="26.5703125" style="29" customWidth="1"/>
    <col min="1530" max="1530" width="29.140625" style="29" customWidth="1"/>
    <col min="1531" max="1738" width="12.42578125" style="29" customWidth="1"/>
    <col min="1739" max="1739" width="20.140625" style="29" customWidth="1"/>
    <col min="1740" max="1740" width="21.42578125" style="29" customWidth="1"/>
    <col min="1741" max="1741" width="24" style="29" customWidth="1"/>
    <col min="1742" max="1742" width="11.140625" style="29" customWidth="1"/>
    <col min="1743" max="1743" width="15" style="29" customWidth="1"/>
    <col min="1744" max="1744" width="13.7109375" style="29" customWidth="1"/>
    <col min="1745" max="1745" width="24" style="29" customWidth="1"/>
    <col min="1746" max="1746" width="15" style="29" customWidth="1"/>
    <col min="1747" max="1747" width="21.42578125" style="29" customWidth="1"/>
    <col min="1748" max="1748" width="15" style="29" customWidth="1"/>
    <col min="1749" max="1749" width="18.85546875" style="29" customWidth="1"/>
    <col min="1750" max="1750" width="12.42578125" style="29" customWidth="1"/>
    <col min="1751" max="1751" width="17.5703125" style="29" customWidth="1"/>
    <col min="1752" max="1752" width="25.28515625" style="29" customWidth="1"/>
    <col min="1753" max="1753" width="17.5703125" style="29" customWidth="1"/>
    <col min="1754" max="1754" width="12.42578125" style="29" customWidth="1"/>
    <col min="1755" max="1755" width="20.140625" style="29" customWidth="1"/>
    <col min="1756" max="1756" width="24" style="29" customWidth="1"/>
    <col min="1757" max="1757" width="20.140625" style="29" customWidth="1"/>
    <col min="1758" max="1758" width="22.7109375" style="29" customWidth="1"/>
    <col min="1759" max="1759" width="29.140625" style="29" customWidth="1"/>
    <col min="1760" max="1760" width="20.140625" style="29" customWidth="1"/>
    <col min="1761" max="1761" width="7.28515625" style="29" customWidth="1"/>
    <col min="1762" max="1762" width="15" style="29" customWidth="1"/>
    <col min="1763" max="1763" width="17.5703125" style="29" customWidth="1"/>
    <col min="1764" max="1764" width="15" style="29" customWidth="1"/>
    <col min="1765" max="1765" width="16.28515625" style="29" customWidth="1"/>
    <col min="1766" max="1766" width="13.7109375" style="29" customWidth="1"/>
    <col min="1767" max="1767" width="11.140625" style="29" customWidth="1"/>
    <col min="1768" max="1768" width="15" style="29" customWidth="1"/>
    <col min="1769" max="1769" width="20.140625" style="29" customWidth="1"/>
    <col min="1770" max="1770" width="17.5703125" style="29" customWidth="1"/>
    <col min="1771" max="1771" width="27.85546875" style="29" customWidth="1"/>
    <col min="1772" max="1772" width="26.5703125" style="29" customWidth="1"/>
    <col min="1773" max="1773" width="15" style="29" customWidth="1"/>
    <col min="1774" max="1774" width="17.5703125" style="29" customWidth="1"/>
    <col min="1775" max="1777" width="16.28515625" style="29" customWidth="1"/>
    <col min="1778" max="1778" width="20.140625" style="29" customWidth="1"/>
    <col min="1779" max="1779" width="15" style="29" customWidth="1"/>
    <col min="1780" max="1781" width="20.140625" style="29" customWidth="1"/>
    <col min="1782" max="1782" width="17.5703125" style="29" customWidth="1"/>
    <col min="1783" max="1783" width="20.140625" style="29" customWidth="1"/>
    <col min="1784" max="1784" width="12.42578125" style="29" customWidth="1"/>
    <col min="1785" max="1785" width="26.5703125" style="29" customWidth="1"/>
    <col min="1786" max="1786" width="29.140625" style="29" customWidth="1"/>
    <col min="1787" max="1994" width="12.42578125" style="29" customWidth="1"/>
    <col min="1995" max="1995" width="20.140625" style="29" customWidth="1"/>
    <col min="1996" max="1996" width="21.42578125" style="29" customWidth="1"/>
    <col min="1997" max="1997" width="24" style="29" customWidth="1"/>
    <col min="1998" max="1998" width="11.140625" style="29" customWidth="1"/>
    <col min="1999" max="1999" width="15" style="29" customWidth="1"/>
    <col min="2000" max="2000" width="13.7109375" style="29" customWidth="1"/>
    <col min="2001" max="2001" width="24" style="29" customWidth="1"/>
    <col min="2002" max="2002" width="15" style="29" customWidth="1"/>
    <col min="2003" max="2003" width="21.42578125" style="29" customWidth="1"/>
    <col min="2004" max="2004" width="15" style="29" customWidth="1"/>
    <col min="2005" max="2005" width="18.85546875" style="29" customWidth="1"/>
    <col min="2006" max="2006" width="12.42578125" style="29" customWidth="1"/>
    <col min="2007" max="2007" width="17.5703125" style="29" customWidth="1"/>
    <col min="2008" max="2008" width="25.28515625" style="29" customWidth="1"/>
    <col min="2009" max="2009" width="17.5703125" style="29" customWidth="1"/>
    <col min="2010" max="2010" width="12.42578125" style="29" customWidth="1"/>
    <col min="2011" max="2011" width="20.140625" style="29" customWidth="1"/>
    <col min="2012" max="2012" width="24" style="29" customWidth="1"/>
    <col min="2013" max="2013" width="20.140625" style="29" customWidth="1"/>
    <col min="2014" max="2014" width="22.7109375" style="29" customWidth="1"/>
    <col min="2015" max="2015" width="29.140625" style="29" customWidth="1"/>
    <col min="2016" max="2016" width="20.140625" style="29" customWidth="1"/>
    <col min="2017" max="2017" width="7.28515625" style="29" customWidth="1"/>
    <col min="2018" max="2018" width="15" style="29" customWidth="1"/>
    <col min="2019" max="2019" width="17.5703125" style="29" customWidth="1"/>
    <col min="2020" max="2020" width="15" style="29" customWidth="1"/>
    <col min="2021" max="2021" width="16.28515625" style="29" customWidth="1"/>
    <col min="2022" max="2022" width="13.7109375" style="29" customWidth="1"/>
    <col min="2023" max="2023" width="11.140625" style="29" customWidth="1"/>
    <col min="2024" max="2024" width="15" style="29" customWidth="1"/>
    <col min="2025" max="2025" width="20.140625" style="29" customWidth="1"/>
    <col min="2026" max="2026" width="17.5703125" style="29" customWidth="1"/>
    <col min="2027" max="2027" width="27.85546875" style="29" customWidth="1"/>
    <col min="2028" max="2028" width="26.5703125" style="29" customWidth="1"/>
    <col min="2029" max="2029" width="15" style="29" customWidth="1"/>
    <col min="2030" max="2030" width="17.5703125" style="29" customWidth="1"/>
    <col min="2031" max="2033" width="16.28515625" style="29" customWidth="1"/>
    <col min="2034" max="2034" width="20.140625" style="29" customWidth="1"/>
    <col min="2035" max="2035" width="15" style="29" customWidth="1"/>
    <col min="2036" max="2037" width="20.140625" style="29" customWidth="1"/>
    <col min="2038" max="2038" width="17.5703125" style="29" customWidth="1"/>
    <col min="2039" max="2039" width="20.140625" style="29" customWidth="1"/>
    <col min="2040" max="2040" width="12.42578125" style="29" customWidth="1"/>
    <col min="2041" max="2041" width="26.5703125" style="29" customWidth="1"/>
    <col min="2042" max="2042" width="29.140625" style="29" customWidth="1"/>
    <col min="2043" max="2250" width="12.42578125" style="29" customWidth="1"/>
    <col min="2251" max="2251" width="20.140625" style="29" customWidth="1"/>
    <col min="2252" max="2252" width="21.42578125" style="29" customWidth="1"/>
    <col min="2253" max="2253" width="24" style="29" customWidth="1"/>
    <col min="2254" max="2254" width="11.140625" style="29" customWidth="1"/>
    <col min="2255" max="2255" width="15" style="29" customWidth="1"/>
    <col min="2256" max="2256" width="13.7109375" style="29" customWidth="1"/>
    <col min="2257" max="2257" width="24" style="29" customWidth="1"/>
    <col min="2258" max="2258" width="15" style="29" customWidth="1"/>
    <col min="2259" max="2259" width="21.42578125" style="29" customWidth="1"/>
    <col min="2260" max="2260" width="15" style="29" customWidth="1"/>
    <col min="2261" max="2261" width="18.85546875" style="29" customWidth="1"/>
    <col min="2262" max="2262" width="12.42578125" style="29" customWidth="1"/>
    <col min="2263" max="2263" width="17.5703125" style="29" customWidth="1"/>
    <col min="2264" max="2264" width="25.28515625" style="29" customWidth="1"/>
    <col min="2265" max="2265" width="17.5703125" style="29" customWidth="1"/>
    <col min="2266" max="2266" width="12.42578125" style="29" customWidth="1"/>
    <col min="2267" max="2267" width="20.140625" style="29" customWidth="1"/>
    <col min="2268" max="2268" width="24" style="29" customWidth="1"/>
    <col min="2269" max="2269" width="20.140625" style="29" customWidth="1"/>
    <col min="2270" max="2270" width="22.7109375" style="29" customWidth="1"/>
    <col min="2271" max="2271" width="29.140625" style="29" customWidth="1"/>
    <col min="2272" max="2272" width="20.140625" style="29" customWidth="1"/>
    <col min="2273" max="2273" width="7.28515625" style="29" customWidth="1"/>
    <col min="2274" max="2274" width="15" style="29" customWidth="1"/>
    <col min="2275" max="2275" width="17.5703125" style="29" customWidth="1"/>
    <col min="2276" max="2276" width="15" style="29" customWidth="1"/>
    <col min="2277" max="2277" width="16.28515625" style="29" customWidth="1"/>
    <col min="2278" max="2278" width="13.7109375" style="29" customWidth="1"/>
    <col min="2279" max="2279" width="11.140625" style="29" customWidth="1"/>
    <col min="2280" max="2280" width="15" style="29" customWidth="1"/>
    <col min="2281" max="2281" width="20.140625" style="29" customWidth="1"/>
    <col min="2282" max="2282" width="17.5703125" style="29" customWidth="1"/>
    <col min="2283" max="2283" width="27.85546875" style="29" customWidth="1"/>
    <col min="2284" max="2284" width="26.5703125" style="29" customWidth="1"/>
    <col min="2285" max="2285" width="15" style="29" customWidth="1"/>
    <col min="2286" max="2286" width="17.5703125" style="29" customWidth="1"/>
    <col min="2287" max="2289" width="16.28515625" style="29" customWidth="1"/>
    <col min="2290" max="2290" width="20.140625" style="29" customWidth="1"/>
    <col min="2291" max="2291" width="15" style="29" customWidth="1"/>
    <col min="2292" max="2293" width="20.140625" style="29" customWidth="1"/>
    <col min="2294" max="2294" width="17.5703125" style="29" customWidth="1"/>
    <col min="2295" max="2295" width="20.140625" style="29" customWidth="1"/>
    <col min="2296" max="2296" width="12.42578125" style="29" customWidth="1"/>
    <col min="2297" max="2297" width="26.5703125" style="29" customWidth="1"/>
    <col min="2298" max="2298" width="29.140625" style="29" customWidth="1"/>
    <col min="2299" max="2506" width="12.42578125" style="29" customWidth="1"/>
    <col min="2507" max="2507" width="20.140625" style="29" customWidth="1"/>
    <col min="2508" max="2508" width="21.42578125" style="29" customWidth="1"/>
    <col min="2509" max="2509" width="24" style="29" customWidth="1"/>
    <col min="2510" max="2510" width="11.140625" style="29" customWidth="1"/>
    <col min="2511" max="2511" width="15" style="29" customWidth="1"/>
    <col min="2512" max="2512" width="13.7109375" style="29" customWidth="1"/>
    <col min="2513" max="2513" width="24" style="29" customWidth="1"/>
    <col min="2514" max="2514" width="15" style="29" customWidth="1"/>
    <col min="2515" max="2515" width="21.42578125" style="29" customWidth="1"/>
    <col min="2516" max="2516" width="15" style="29" customWidth="1"/>
    <col min="2517" max="2517" width="18.85546875" style="29" customWidth="1"/>
    <col min="2518" max="2518" width="12.42578125" style="29" customWidth="1"/>
    <col min="2519" max="2519" width="17.5703125" style="29" customWidth="1"/>
    <col min="2520" max="2520" width="25.28515625" style="29" customWidth="1"/>
    <col min="2521" max="2521" width="17.5703125" style="29" customWidth="1"/>
    <col min="2522" max="2522" width="12.42578125" style="29" customWidth="1"/>
    <col min="2523" max="2523" width="20.140625" style="29" customWidth="1"/>
    <col min="2524" max="2524" width="24" style="29" customWidth="1"/>
    <col min="2525" max="2525" width="20.140625" style="29" customWidth="1"/>
    <col min="2526" max="2526" width="22.7109375" style="29" customWidth="1"/>
    <col min="2527" max="2527" width="29.140625" style="29" customWidth="1"/>
    <col min="2528" max="2528" width="20.140625" style="29" customWidth="1"/>
    <col min="2529" max="2529" width="7.28515625" style="29" customWidth="1"/>
    <col min="2530" max="2530" width="15" style="29" customWidth="1"/>
    <col min="2531" max="2531" width="17.5703125" style="29" customWidth="1"/>
    <col min="2532" max="2532" width="15" style="29" customWidth="1"/>
    <col min="2533" max="2533" width="16.28515625" style="29" customWidth="1"/>
    <col min="2534" max="2534" width="13.7109375" style="29" customWidth="1"/>
    <col min="2535" max="2535" width="11.140625" style="29" customWidth="1"/>
    <col min="2536" max="2536" width="15" style="29" customWidth="1"/>
    <col min="2537" max="2537" width="20.140625" style="29" customWidth="1"/>
    <col min="2538" max="2538" width="17.5703125" style="29" customWidth="1"/>
    <col min="2539" max="2539" width="27.85546875" style="29" customWidth="1"/>
    <col min="2540" max="2540" width="26.5703125" style="29" customWidth="1"/>
    <col min="2541" max="2541" width="15" style="29" customWidth="1"/>
    <col min="2542" max="2542" width="17.5703125" style="29" customWidth="1"/>
    <col min="2543" max="2545" width="16.28515625" style="29" customWidth="1"/>
    <col min="2546" max="2546" width="20.140625" style="29" customWidth="1"/>
    <col min="2547" max="2547" width="15" style="29" customWidth="1"/>
    <col min="2548" max="2549" width="20.140625" style="29" customWidth="1"/>
    <col min="2550" max="2550" width="17.5703125" style="29" customWidth="1"/>
    <col min="2551" max="2551" width="20.140625" style="29" customWidth="1"/>
    <col min="2552" max="2552" width="12.42578125" style="29" customWidth="1"/>
    <col min="2553" max="2553" width="26.5703125" style="29" customWidth="1"/>
    <col min="2554" max="2554" width="29.140625" style="29" customWidth="1"/>
    <col min="2555" max="2762" width="12.42578125" style="29" customWidth="1"/>
    <col min="2763" max="2763" width="20.140625" style="29" customWidth="1"/>
    <col min="2764" max="2764" width="21.42578125" style="29" customWidth="1"/>
    <col min="2765" max="2765" width="24" style="29" customWidth="1"/>
    <col min="2766" max="2766" width="11.140625" style="29" customWidth="1"/>
    <col min="2767" max="2767" width="15" style="29" customWidth="1"/>
    <col min="2768" max="2768" width="13.7109375" style="29" customWidth="1"/>
    <col min="2769" max="2769" width="24" style="29" customWidth="1"/>
    <col min="2770" max="2770" width="15" style="29" customWidth="1"/>
    <col min="2771" max="2771" width="21.42578125" style="29" customWidth="1"/>
    <col min="2772" max="2772" width="15" style="29" customWidth="1"/>
    <col min="2773" max="2773" width="18.85546875" style="29" customWidth="1"/>
    <col min="2774" max="2774" width="12.42578125" style="29" customWidth="1"/>
    <col min="2775" max="2775" width="17.5703125" style="29" customWidth="1"/>
    <col min="2776" max="2776" width="25.28515625" style="29" customWidth="1"/>
    <col min="2777" max="2777" width="17.5703125" style="29" customWidth="1"/>
    <col min="2778" max="2778" width="12.42578125" style="29" customWidth="1"/>
    <col min="2779" max="2779" width="20.140625" style="29" customWidth="1"/>
    <col min="2780" max="2780" width="24" style="29" customWidth="1"/>
    <col min="2781" max="2781" width="20.140625" style="29" customWidth="1"/>
    <col min="2782" max="2782" width="22.7109375" style="29" customWidth="1"/>
    <col min="2783" max="2783" width="29.140625" style="29" customWidth="1"/>
    <col min="2784" max="2784" width="20.140625" style="29" customWidth="1"/>
    <col min="2785" max="2785" width="7.28515625" style="29" customWidth="1"/>
    <col min="2786" max="2786" width="15" style="29" customWidth="1"/>
    <col min="2787" max="2787" width="17.5703125" style="29" customWidth="1"/>
    <col min="2788" max="2788" width="15" style="29" customWidth="1"/>
    <col min="2789" max="2789" width="16.28515625" style="29" customWidth="1"/>
    <col min="2790" max="2790" width="13.7109375" style="29" customWidth="1"/>
    <col min="2791" max="2791" width="11.140625" style="29" customWidth="1"/>
    <col min="2792" max="2792" width="15" style="29" customWidth="1"/>
    <col min="2793" max="2793" width="20.140625" style="29" customWidth="1"/>
    <col min="2794" max="2794" width="17.5703125" style="29" customWidth="1"/>
    <col min="2795" max="2795" width="27.85546875" style="29" customWidth="1"/>
    <col min="2796" max="2796" width="26.5703125" style="29" customWidth="1"/>
    <col min="2797" max="2797" width="15" style="29" customWidth="1"/>
    <col min="2798" max="2798" width="17.5703125" style="29" customWidth="1"/>
    <col min="2799" max="2801" width="16.28515625" style="29" customWidth="1"/>
    <col min="2802" max="2802" width="20.140625" style="29" customWidth="1"/>
    <col min="2803" max="2803" width="15" style="29" customWidth="1"/>
    <col min="2804" max="2805" width="20.140625" style="29" customWidth="1"/>
    <col min="2806" max="2806" width="17.5703125" style="29" customWidth="1"/>
    <col min="2807" max="2807" width="20.140625" style="29" customWidth="1"/>
    <col min="2808" max="2808" width="12.42578125" style="29" customWidth="1"/>
    <col min="2809" max="2809" width="26.5703125" style="29" customWidth="1"/>
    <col min="2810" max="2810" width="29.140625" style="29" customWidth="1"/>
    <col min="2811" max="3018" width="12.42578125" style="29" customWidth="1"/>
    <col min="3019" max="3019" width="20.140625" style="29" customWidth="1"/>
    <col min="3020" max="3020" width="21.42578125" style="29" customWidth="1"/>
    <col min="3021" max="3021" width="24" style="29" customWidth="1"/>
    <col min="3022" max="3022" width="11.140625" style="29" customWidth="1"/>
    <col min="3023" max="3023" width="15" style="29" customWidth="1"/>
    <col min="3024" max="3024" width="13.7109375" style="29" customWidth="1"/>
    <col min="3025" max="3025" width="24" style="29" customWidth="1"/>
    <col min="3026" max="3026" width="15" style="29" customWidth="1"/>
    <col min="3027" max="3027" width="21.42578125" style="29" customWidth="1"/>
    <col min="3028" max="3028" width="15" style="29" customWidth="1"/>
    <col min="3029" max="3029" width="18.85546875" style="29" customWidth="1"/>
    <col min="3030" max="3030" width="12.42578125" style="29" customWidth="1"/>
    <col min="3031" max="3031" width="17.5703125" style="29" customWidth="1"/>
    <col min="3032" max="3032" width="25.28515625" style="29" customWidth="1"/>
    <col min="3033" max="3033" width="17.5703125" style="29" customWidth="1"/>
    <col min="3034" max="3034" width="12.42578125" style="29" customWidth="1"/>
    <col min="3035" max="3035" width="20.140625" style="29" customWidth="1"/>
    <col min="3036" max="3036" width="24" style="29" customWidth="1"/>
    <col min="3037" max="3037" width="20.140625" style="29" customWidth="1"/>
    <col min="3038" max="3038" width="22.7109375" style="29" customWidth="1"/>
    <col min="3039" max="3039" width="29.140625" style="29" customWidth="1"/>
    <col min="3040" max="3040" width="20.140625" style="29" customWidth="1"/>
    <col min="3041" max="3041" width="7.28515625" style="29" customWidth="1"/>
    <col min="3042" max="3042" width="15" style="29" customWidth="1"/>
    <col min="3043" max="3043" width="17.5703125" style="29" customWidth="1"/>
    <col min="3044" max="3044" width="15" style="29" customWidth="1"/>
    <col min="3045" max="3045" width="16.28515625" style="29" customWidth="1"/>
    <col min="3046" max="3046" width="13.7109375" style="29" customWidth="1"/>
    <col min="3047" max="3047" width="11.140625" style="29" customWidth="1"/>
    <col min="3048" max="3048" width="15" style="29" customWidth="1"/>
    <col min="3049" max="3049" width="20.140625" style="29" customWidth="1"/>
    <col min="3050" max="3050" width="17.5703125" style="29" customWidth="1"/>
    <col min="3051" max="3051" width="27.85546875" style="29" customWidth="1"/>
    <col min="3052" max="3052" width="26.5703125" style="29" customWidth="1"/>
    <col min="3053" max="3053" width="15" style="29" customWidth="1"/>
    <col min="3054" max="3054" width="17.5703125" style="29" customWidth="1"/>
    <col min="3055" max="3057" width="16.28515625" style="29" customWidth="1"/>
    <col min="3058" max="3058" width="20.140625" style="29" customWidth="1"/>
    <col min="3059" max="3059" width="15" style="29" customWidth="1"/>
    <col min="3060" max="3061" width="20.140625" style="29" customWidth="1"/>
    <col min="3062" max="3062" width="17.5703125" style="29" customWidth="1"/>
    <col min="3063" max="3063" width="20.140625" style="29" customWidth="1"/>
    <col min="3064" max="3064" width="12.42578125" style="29" customWidth="1"/>
    <col min="3065" max="3065" width="26.5703125" style="29" customWidth="1"/>
    <col min="3066" max="3066" width="29.140625" style="29" customWidth="1"/>
    <col min="3067" max="3274" width="12.42578125" style="29" customWidth="1"/>
    <col min="3275" max="3275" width="20.140625" style="29" customWidth="1"/>
    <col min="3276" max="3276" width="21.42578125" style="29" customWidth="1"/>
    <col min="3277" max="3277" width="24" style="29" customWidth="1"/>
    <col min="3278" max="3278" width="11.140625" style="29" customWidth="1"/>
    <col min="3279" max="3279" width="15" style="29" customWidth="1"/>
    <col min="3280" max="3280" width="13.7109375" style="29" customWidth="1"/>
    <col min="3281" max="3281" width="24" style="29" customWidth="1"/>
    <col min="3282" max="3282" width="15" style="29" customWidth="1"/>
    <col min="3283" max="3283" width="21.42578125" style="29" customWidth="1"/>
    <col min="3284" max="3284" width="15" style="29" customWidth="1"/>
    <col min="3285" max="3285" width="18.85546875" style="29" customWidth="1"/>
    <col min="3286" max="3286" width="12.42578125" style="29" customWidth="1"/>
    <col min="3287" max="3287" width="17.5703125" style="29" customWidth="1"/>
    <col min="3288" max="3288" width="25.28515625" style="29" customWidth="1"/>
    <col min="3289" max="3289" width="17.5703125" style="29" customWidth="1"/>
    <col min="3290" max="3290" width="12.42578125" style="29" customWidth="1"/>
    <col min="3291" max="3291" width="20.140625" style="29" customWidth="1"/>
    <col min="3292" max="3292" width="24" style="29" customWidth="1"/>
    <col min="3293" max="3293" width="20.140625" style="29" customWidth="1"/>
    <col min="3294" max="3294" width="22.7109375" style="29" customWidth="1"/>
    <col min="3295" max="3295" width="29.140625" style="29" customWidth="1"/>
    <col min="3296" max="3296" width="20.140625" style="29" customWidth="1"/>
    <col min="3297" max="3297" width="7.28515625" style="29" customWidth="1"/>
    <col min="3298" max="3298" width="15" style="29" customWidth="1"/>
    <col min="3299" max="3299" width="17.5703125" style="29" customWidth="1"/>
    <col min="3300" max="3300" width="15" style="29" customWidth="1"/>
    <col min="3301" max="3301" width="16.28515625" style="29" customWidth="1"/>
    <col min="3302" max="3302" width="13.7109375" style="29" customWidth="1"/>
    <col min="3303" max="3303" width="11.140625" style="29" customWidth="1"/>
    <col min="3304" max="3304" width="15" style="29" customWidth="1"/>
    <col min="3305" max="3305" width="20.140625" style="29" customWidth="1"/>
    <col min="3306" max="3306" width="17.5703125" style="29" customWidth="1"/>
    <col min="3307" max="3307" width="27.85546875" style="29" customWidth="1"/>
    <col min="3308" max="3308" width="26.5703125" style="29" customWidth="1"/>
    <col min="3309" max="3309" width="15" style="29" customWidth="1"/>
    <col min="3310" max="3310" width="17.5703125" style="29" customWidth="1"/>
    <col min="3311" max="3313" width="16.28515625" style="29" customWidth="1"/>
    <col min="3314" max="3314" width="20.140625" style="29" customWidth="1"/>
    <col min="3315" max="3315" width="15" style="29" customWidth="1"/>
    <col min="3316" max="3317" width="20.140625" style="29" customWidth="1"/>
    <col min="3318" max="3318" width="17.5703125" style="29" customWidth="1"/>
    <col min="3319" max="3319" width="20.140625" style="29" customWidth="1"/>
    <col min="3320" max="3320" width="12.42578125" style="29" customWidth="1"/>
    <col min="3321" max="3321" width="26.5703125" style="29" customWidth="1"/>
    <col min="3322" max="3322" width="29.140625" style="29" customWidth="1"/>
    <col min="3323" max="3530" width="12.42578125" style="29" customWidth="1"/>
    <col min="3531" max="3531" width="20.140625" style="29" customWidth="1"/>
    <col min="3532" max="3532" width="21.42578125" style="29" customWidth="1"/>
    <col min="3533" max="3533" width="24" style="29" customWidth="1"/>
    <col min="3534" max="3534" width="11.140625" style="29" customWidth="1"/>
    <col min="3535" max="3535" width="15" style="29" customWidth="1"/>
    <col min="3536" max="3536" width="13.7109375" style="29" customWidth="1"/>
    <col min="3537" max="3537" width="24" style="29" customWidth="1"/>
    <col min="3538" max="3538" width="15" style="29" customWidth="1"/>
    <col min="3539" max="3539" width="21.42578125" style="29" customWidth="1"/>
    <col min="3540" max="3540" width="15" style="29" customWidth="1"/>
    <col min="3541" max="3541" width="18.85546875" style="29" customWidth="1"/>
    <col min="3542" max="3542" width="12.42578125" style="29" customWidth="1"/>
    <col min="3543" max="3543" width="17.5703125" style="29" customWidth="1"/>
    <col min="3544" max="3544" width="25.28515625" style="29" customWidth="1"/>
    <col min="3545" max="3545" width="17.5703125" style="29" customWidth="1"/>
    <col min="3546" max="3546" width="12.42578125" style="29" customWidth="1"/>
    <col min="3547" max="3547" width="20.140625" style="29" customWidth="1"/>
    <col min="3548" max="3548" width="24" style="29" customWidth="1"/>
    <col min="3549" max="3549" width="20.140625" style="29" customWidth="1"/>
    <col min="3550" max="3550" width="22.7109375" style="29" customWidth="1"/>
    <col min="3551" max="3551" width="29.140625" style="29" customWidth="1"/>
    <col min="3552" max="3552" width="20.140625" style="29" customWidth="1"/>
    <col min="3553" max="3553" width="7.28515625" style="29" customWidth="1"/>
    <col min="3554" max="3554" width="15" style="29" customWidth="1"/>
    <col min="3555" max="3555" width="17.5703125" style="29" customWidth="1"/>
    <col min="3556" max="3556" width="15" style="29" customWidth="1"/>
    <col min="3557" max="3557" width="16.28515625" style="29" customWidth="1"/>
    <col min="3558" max="3558" width="13.7109375" style="29" customWidth="1"/>
    <col min="3559" max="3559" width="11.140625" style="29" customWidth="1"/>
    <col min="3560" max="3560" width="15" style="29" customWidth="1"/>
    <col min="3561" max="3561" width="20.140625" style="29" customWidth="1"/>
    <col min="3562" max="3562" width="17.5703125" style="29" customWidth="1"/>
    <col min="3563" max="3563" width="27.85546875" style="29" customWidth="1"/>
    <col min="3564" max="3564" width="26.5703125" style="29" customWidth="1"/>
    <col min="3565" max="3565" width="15" style="29" customWidth="1"/>
    <col min="3566" max="3566" width="17.5703125" style="29" customWidth="1"/>
    <col min="3567" max="3569" width="16.28515625" style="29" customWidth="1"/>
    <col min="3570" max="3570" width="20.140625" style="29" customWidth="1"/>
    <col min="3571" max="3571" width="15" style="29" customWidth="1"/>
    <col min="3572" max="3573" width="20.140625" style="29" customWidth="1"/>
    <col min="3574" max="3574" width="17.5703125" style="29" customWidth="1"/>
    <col min="3575" max="3575" width="20.140625" style="29" customWidth="1"/>
    <col min="3576" max="3576" width="12.42578125" style="29" customWidth="1"/>
    <col min="3577" max="3577" width="26.5703125" style="29" customWidth="1"/>
    <col min="3578" max="3578" width="29.140625" style="29" customWidth="1"/>
    <col min="3579" max="3786" width="12.42578125" style="29" customWidth="1"/>
    <col min="3787" max="3787" width="20.140625" style="29" customWidth="1"/>
    <col min="3788" max="3788" width="21.42578125" style="29" customWidth="1"/>
    <col min="3789" max="3789" width="24" style="29" customWidth="1"/>
    <col min="3790" max="3790" width="11.140625" style="29" customWidth="1"/>
    <col min="3791" max="3791" width="15" style="29" customWidth="1"/>
    <col min="3792" max="3792" width="13.7109375" style="29" customWidth="1"/>
    <col min="3793" max="3793" width="24" style="29" customWidth="1"/>
    <col min="3794" max="3794" width="15" style="29" customWidth="1"/>
    <col min="3795" max="3795" width="21.42578125" style="29" customWidth="1"/>
    <col min="3796" max="3796" width="15" style="29" customWidth="1"/>
    <col min="3797" max="3797" width="18.85546875" style="29" customWidth="1"/>
    <col min="3798" max="3798" width="12.42578125" style="29" customWidth="1"/>
    <col min="3799" max="3799" width="17.5703125" style="29" customWidth="1"/>
    <col min="3800" max="3800" width="25.28515625" style="29" customWidth="1"/>
    <col min="3801" max="3801" width="17.5703125" style="29" customWidth="1"/>
    <col min="3802" max="3802" width="12.42578125" style="29" customWidth="1"/>
    <col min="3803" max="3803" width="20.140625" style="29" customWidth="1"/>
    <col min="3804" max="3804" width="24" style="29" customWidth="1"/>
    <col min="3805" max="3805" width="20.140625" style="29" customWidth="1"/>
    <col min="3806" max="3806" width="22.7109375" style="29" customWidth="1"/>
    <col min="3807" max="3807" width="29.140625" style="29" customWidth="1"/>
    <col min="3808" max="3808" width="20.140625" style="29" customWidth="1"/>
    <col min="3809" max="3809" width="7.28515625" style="29" customWidth="1"/>
    <col min="3810" max="3810" width="15" style="29" customWidth="1"/>
    <col min="3811" max="3811" width="17.5703125" style="29" customWidth="1"/>
    <col min="3812" max="3812" width="15" style="29" customWidth="1"/>
    <col min="3813" max="3813" width="16.28515625" style="29" customWidth="1"/>
    <col min="3814" max="3814" width="13.7109375" style="29" customWidth="1"/>
    <col min="3815" max="3815" width="11.140625" style="29" customWidth="1"/>
    <col min="3816" max="3816" width="15" style="29" customWidth="1"/>
    <col min="3817" max="3817" width="20.140625" style="29" customWidth="1"/>
    <col min="3818" max="3818" width="17.5703125" style="29" customWidth="1"/>
    <col min="3819" max="3819" width="27.85546875" style="29" customWidth="1"/>
    <col min="3820" max="3820" width="26.5703125" style="29" customWidth="1"/>
    <col min="3821" max="3821" width="15" style="29" customWidth="1"/>
    <col min="3822" max="3822" width="17.5703125" style="29" customWidth="1"/>
    <col min="3823" max="3825" width="16.28515625" style="29" customWidth="1"/>
    <col min="3826" max="3826" width="20.140625" style="29" customWidth="1"/>
    <col min="3827" max="3827" width="15" style="29" customWidth="1"/>
    <col min="3828" max="3829" width="20.140625" style="29" customWidth="1"/>
    <col min="3830" max="3830" width="17.5703125" style="29" customWidth="1"/>
    <col min="3831" max="3831" width="20.140625" style="29" customWidth="1"/>
    <col min="3832" max="3832" width="12.42578125" style="29" customWidth="1"/>
    <col min="3833" max="3833" width="26.5703125" style="29" customWidth="1"/>
    <col min="3834" max="3834" width="29.140625" style="29" customWidth="1"/>
    <col min="3835" max="4042" width="12.42578125" style="29" customWidth="1"/>
    <col min="4043" max="4043" width="20.140625" style="29" customWidth="1"/>
    <col min="4044" max="4044" width="21.42578125" style="29" customWidth="1"/>
    <col min="4045" max="4045" width="24" style="29" customWidth="1"/>
    <col min="4046" max="4046" width="11.140625" style="29" customWidth="1"/>
    <col min="4047" max="4047" width="15" style="29" customWidth="1"/>
    <col min="4048" max="4048" width="13.7109375" style="29" customWidth="1"/>
    <col min="4049" max="4049" width="24" style="29" customWidth="1"/>
    <col min="4050" max="4050" width="15" style="29" customWidth="1"/>
    <col min="4051" max="4051" width="21.42578125" style="29" customWidth="1"/>
    <col min="4052" max="4052" width="15" style="29" customWidth="1"/>
    <col min="4053" max="4053" width="18.85546875" style="29" customWidth="1"/>
    <col min="4054" max="4054" width="12.42578125" style="29" customWidth="1"/>
    <col min="4055" max="4055" width="17.5703125" style="29" customWidth="1"/>
    <col min="4056" max="4056" width="25.28515625" style="29" customWidth="1"/>
    <col min="4057" max="4057" width="17.5703125" style="29" customWidth="1"/>
    <col min="4058" max="4058" width="12.42578125" style="29" customWidth="1"/>
    <col min="4059" max="4059" width="20.140625" style="29" customWidth="1"/>
    <col min="4060" max="4060" width="24" style="29" customWidth="1"/>
    <col min="4061" max="4061" width="20.140625" style="29" customWidth="1"/>
    <col min="4062" max="4062" width="22.7109375" style="29" customWidth="1"/>
    <col min="4063" max="4063" width="29.140625" style="29" customWidth="1"/>
    <col min="4064" max="4064" width="20.140625" style="29" customWidth="1"/>
    <col min="4065" max="4065" width="7.28515625" style="29" customWidth="1"/>
    <col min="4066" max="4066" width="15" style="29" customWidth="1"/>
    <col min="4067" max="4067" width="17.5703125" style="29" customWidth="1"/>
    <col min="4068" max="4068" width="15" style="29" customWidth="1"/>
    <col min="4069" max="4069" width="16.28515625" style="29" customWidth="1"/>
    <col min="4070" max="4070" width="13.7109375" style="29" customWidth="1"/>
    <col min="4071" max="4071" width="11.140625" style="29" customWidth="1"/>
    <col min="4072" max="4072" width="15" style="29" customWidth="1"/>
    <col min="4073" max="4073" width="20.140625" style="29" customWidth="1"/>
    <col min="4074" max="4074" width="17.5703125" style="29" customWidth="1"/>
    <col min="4075" max="4075" width="27.85546875" style="29" customWidth="1"/>
    <col min="4076" max="4076" width="26.5703125" style="29" customWidth="1"/>
    <col min="4077" max="4077" width="15" style="29" customWidth="1"/>
    <col min="4078" max="4078" width="17.5703125" style="29" customWidth="1"/>
    <col min="4079" max="4081" width="16.28515625" style="29" customWidth="1"/>
    <col min="4082" max="4082" width="20.140625" style="29" customWidth="1"/>
    <col min="4083" max="4083" width="15" style="29" customWidth="1"/>
    <col min="4084" max="4085" width="20.140625" style="29" customWidth="1"/>
    <col min="4086" max="4086" width="17.5703125" style="29" customWidth="1"/>
    <col min="4087" max="4087" width="20.140625" style="29" customWidth="1"/>
    <col min="4088" max="4088" width="12.42578125" style="29" customWidth="1"/>
    <col min="4089" max="4089" width="26.5703125" style="29" customWidth="1"/>
    <col min="4090" max="4090" width="29.140625" style="29" customWidth="1"/>
    <col min="4091" max="4298" width="12.42578125" style="29" customWidth="1"/>
    <col min="4299" max="4299" width="20.140625" style="29" customWidth="1"/>
    <col min="4300" max="4300" width="21.42578125" style="29" customWidth="1"/>
    <col min="4301" max="4301" width="24" style="29" customWidth="1"/>
    <col min="4302" max="4302" width="11.140625" style="29" customWidth="1"/>
    <col min="4303" max="4303" width="15" style="29" customWidth="1"/>
    <col min="4304" max="4304" width="13.7109375" style="29" customWidth="1"/>
    <col min="4305" max="4305" width="24" style="29" customWidth="1"/>
    <col min="4306" max="4306" width="15" style="29" customWidth="1"/>
    <col min="4307" max="4307" width="21.42578125" style="29" customWidth="1"/>
    <col min="4308" max="4308" width="15" style="29" customWidth="1"/>
    <col min="4309" max="4309" width="18.85546875" style="29" customWidth="1"/>
    <col min="4310" max="4310" width="12.42578125" style="29" customWidth="1"/>
    <col min="4311" max="4311" width="17.5703125" style="29" customWidth="1"/>
    <col min="4312" max="4312" width="25.28515625" style="29" customWidth="1"/>
    <col min="4313" max="4313" width="17.5703125" style="29" customWidth="1"/>
    <col min="4314" max="4314" width="12.42578125" style="29" customWidth="1"/>
    <col min="4315" max="4315" width="20.140625" style="29" customWidth="1"/>
    <col min="4316" max="4316" width="24" style="29" customWidth="1"/>
    <col min="4317" max="4317" width="20.140625" style="29" customWidth="1"/>
    <col min="4318" max="4318" width="22.7109375" style="29" customWidth="1"/>
    <col min="4319" max="4319" width="29.140625" style="29" customWidth="1"/>
    <col min="4320" max="4320" width="20.140625" style="29" customWidth="1"/>
    <col min="4321" max="4321" width="7.28515625" style="29" customWidth="1"/>
    <col min="4322" max="4322" width="15" style="29" customWidth="1"/>
    <col min="4323" max="4323" width="17.5703125" style="29" customWidth="1"/>
    <col min="4324" max="4324" width="15" style="29" customWidth="1"/>
    <col min="4325" max="4325" width="16.28515625" style="29" customWidth="1"/>
    <col min="4326" max="4326" width="13.7109375" style="29" customWidth="1"/>
    <col min="4327" max="4327" width="11.140625" style="29" customWidth="1"/>
    <col min="4328" max="4328" width="15" style="29" customWidth="1"/>
    <col min="4329" max="4329" width="20.140625" style="29" customWidth="1"/>
    <col min="4330" max="4330" width="17.5703125" style="29" customWidth="1"/>
    <col min="4331" max="4331" width="27.85546875" style="29" customWidth="1"/>
    <col min="4332" max="4332" width="26.5703125" style="29" customWidth="1"/>
    <col min="4333" max="4333" width="15" style="29" customWidth="1"/>
    <col min="4334" max="4334" width="17.5703125" style="29" customWidth="1"/>
    <col min="4335" max="4337" width="16.28515625" style="29" customWidth="1"/>
    <col min="4338" max="4338" width="20.140625" style="29" customWidth="1"/>
    <col min="4339" max="4339" width="15" style="29" customWidth="1"/>
    <col min="4340" max="4341" width="20.140625" style="29" customWidth="1"/>
    <col min="4342" max="4342" width="17.5703125" style="29" customWidth="1"/>
    <col min="4343" max="4343" width="20.140625" style="29" customWidth="1"/>
    <col min="4344" max="4344" width="12.42578125" style="29" customWidth="1"/>
    <col min="4345" max="4345" width="26.5703125" style="29" customWidth="1"/>
    <col min="4346" max="4346" width="29.140625" style="29" customWidth="1"/>
    <col min="4347" max="4554" width="12.42578125" style="29" customWidth="1"/>
    <col min="4555" max="4555" width="20.140625" style="29" customWidth="1"/>
    <col min="4556" max="4556" width="21.42578125" style="29" customWidth="1"/>
    <col min="4557" max="4557" width="24" style="29" customWidth="1"/>
    <col min="4558" max="4558" width="11.140625" style="29" customWidth="1"/>
    <col min="4559" max="4559" width="15" style="29" customWidth="1"/>
    <col min="4560" max="4560" width="13.7109375" style="29" customWidth="1"/>
    <col min="4561" max="4561" width="24" style="29" customWidth="1"/>
    <col min="4562" max="4562" width="15" style="29" customWidth="1"/>
    <col min="4563" max="4563" width="21.42578125" style="29" customWidth="1"/>
    <col min="4564" max="4564" width="15" style="29" customWidth="1"/>
    <col min="4565" max="4565" width="18.85546875" style="29" customWidth="1"/>
    <col min="4566" max="4566" width="12.42578125" style="29" customWidth="1"/>
    <col min="4567" max="4567" width="17.5703125" style="29" customWidth="1"/>
    <col min="4568" max="4568" width="25.28515625" style="29" customWidth="1"/>
    <col min="4569" max="4569" width="17.5703125" style="29" customWidth="1"/>
    <col min="4570" max="4570" width="12.42578125" style="29" customWidth="1"/>
    <col min="4571" max="4571" width="20.140625" style="29" customWidth="1"/>
    <col min="4572" max="4572" width="24" style="29" customWidth="1"/>
    <col min="4573" max="4573" width="20.140625" style="29" customWidth="1"/>
    <col min="4574" max="4574" width="22.7109375" style="29" customWidth="1"/>
    <col min="4575" max="4575" width="29.140625" style="29" customWidth="1"/>
    <col min="4576" max="4576" width="20.140625" style="29" customWidth="1"/>
    <col min="4577" max="4577" width="7.28515625" style="29" customWidth="1"/>
    <col min="4578" max="4578" width="15" style="29" customWidth="1"/>
    <col min="4579" max="4579" width="17.5703125" style="29" customWidth="1"/>
    <col min="4580" max="4580" width="15" style="29" customWidth="1"/>
    <col min="4581" max="4581" width="16.28515625" style="29" customWidth="1"/>
    <col min="4582" max="4582" width="13.7109375" style="29" customWidth="1"/>
    <col min="4583" max="4583" width="11.140625" style="29" customWidth="1"/>
    <col min="4584" max="4584" width="15" style="29" customWidth="1"/>
    <col min="4585" max="4585" width="20.140625" style="29" customWidth="1"/>
    <col min="4586" max="4586" width="17.5703125" style="29" customWidth="1"/>
    <col min="4587" max="4587" width="27.85546875" style="29" customWidth="1"/>
    <col min="4588" max="4588" width="26.5703125" style="29" customWidth="1"/>
    <col min="4589" max="4589" width="15" style="29" customWidth="1"/>
    <col min="4590" max="4590" width="17.5703125" style="29" customWidth="1"/>
    <col min="4591" max="4593" width="16.28515625" style="29" customWidth="1"/>
    <col min="4594" max="4594" width="20.140625" style="29" customWidth="1"/>
    <col min="4595" max="4595" width="15" style="29" customWidth="1"/>
    <col min="4596" max="4597" width="20.140625" style="29" customWidth="1"/>
    <col min="4598" max="4598" width="17.5703125" style="29" customWidth="1"/>
    <col min="4599" max="4599" width="20.140625" style="29" customWidth="1"/>
    <col min="4600" max="4600" width="12.42578125" style="29" customWidth="1"/>
    <col min="4601" max="4601" width="26.5703125" style="29" customWidth="1"/>
    <col min="4602" max="4602" width="29.140625" style="29" customWidth="1"/>
    <col min="4603" max="4810" width="12.42578125" style="29" customWidth="1"/>
    <col min="4811" max="4811" width="20.140625" style="29" customWidth="1"/>
    <col min="4812" max="4812" width="21.42578125" style="29" customWidth="1"/>
    <col min="4813" max="4813" width="24" style="29" customWidth="1"/>
    <col min="4814" max="4814" width="11.140625" style="29" customWidth="1"/>
    <col min="4815" max="4815" width="15" style="29" customWidth="1"/>
    <col min="4816" max="4816" width="13.7109375" style="29" customWidth="1"/>
    <col min="4817" max="4817" width="24" style="29" customWidth="1"/>
    <col min="4818" max="4818" width="15" style="29" customWidth="1"/>
    <col min="4819" max="4819" width="21.42578125" style="29" customWidth="1"/>
    <col min="4820" max="4820" width="15" style="29" customWidth="1"/>
    <col min="4821" max="4821" width="18.85546875" style="29" customWidth="1"/>
    <col min="4822" max="4822" width="12.42578125" style="29" customWidth="1"/>
    <col min="4823" max="4823" width="17.5703125" style="29" customWidth="1"/>
    <col min="4824" max="4824" width="25.28515625" style="29" customWidth="1"/>
    <col min="4825" max="4825" width="17.5703125" style="29" customWidth="1"/>
    <col min="4826" max="4826" width="12.42578125" style="29" customWidth="1"/>
    <col min="4827" max="4827" width="20.140625" style="29" customWidth="1"/>
    <col min="4828" max="4828" width="24" style="29" customWidth="1"/>
    <col min="4829" max="4829" width="20.140625" style="29" customWidth="1"/>
    <col min="4830" max="4830" width="22.7109375" style="29" customWidth="1"/>
    <col min="4831" max="4831" width="29.140625" style="29" customWidth="1"/>
    <col min="4832" max="4832" width="20.140625" style="29" customWidth="1"/>
    <col min="4833" max="4833" width="7.28515625" style="29" customWidth="1"/>
    <col min="4834" max="4834" width="15" style="29" customWidth="1"/>
    <col min="4835" max="4835" width="17.5703125" style="29" customWidth="1"/>
    <col min="4836" max="4836" width="15" style="29" customWidth="1"/>
    <col min="4837" max="4837" width="16.28515625" style="29" customWidth="1"/>
    <col min="4838" max="4838" width="13.7109375" style="29" customWidth="1"/>
    <col min="4839" max="4839" width="11.140625" style="29" customWidth="1"/>
    <col min="4840" max="4840" width="15" style="29" customWidth="1"/>
    <col min="4841" max="4841" width="20.140625" style="29" customWidth="1"/>
    <col min="4842" max="4842" width="17.5703125" style="29" customWidth="1"/>
    <col min="4843" max="4843" width="27.85546875" style="29" customWidth="1"/>
    <col min="4844" max="4844" width="26.5703125" style="29" customWidth="1"/>
    <col min="4845" max="4845" width="15" style="29" customWidth="1"/>
    <col min="4846" max="4846" width="17.5703125" style="29" customWidth="1"/>
    <col min="4847" max="4849" width="16.28515625" style="29" customWidth="1"/>
    <col min="4850" max="4850" width="20.140625" style="29" customWidth="1"/>
    <col min="4851" max="4851" width="15" style="29" customWidth="1"/>
    <col min="4852" max="4853" width="20.140625" style="29" customWidth="1"/>
    <col min="4854" max="4854" width="17.5703125" style="29" customWidth="1"/>
    <col min="4855" max="4855" width="20.140625" style="29" customWidth="1"/>
    <col min="4856" max="4856" width="12.42578125" style="29" customWidth="1"/>
    <col min="4857" max="4857" width="26.5703125" style="29" customWidth="1"/>
    <col min="4858" max="4858" width="29.140625" style="29" customWidth="1"/>
    <col min="4859" max="5066" width="12.42578125" style="29" customWidth="1"/>
    <col min="5067" max="5067" width="20.140625" style="29" customWidth="1"/>
    <col min="5068" max="5068" width="21.42578125" style="29" customWidth="1"/>
    <col min="5069" max="5069" width="24" style="29" customWidth="1"/>
    <col min="5070" max="5070" width="11.140625" style="29" customWidth="1"/>
    <col min="5071" max="5071" width="15" style="29" customWidth="1"/>
    <col min="5072" max="5072" width="13.7109375" style="29" customWidth="1"/>
    <col min="5073" max="5073" width="24" style="29" customWidth="1"/>
    <col min="5074" max="5074" width="15" style="29" customWidth="1"/>
    <col min="5075" max="5075" width="21.42578125" style="29" customWidth="1"/>
    <col min="5076" max="5076" width="15" style="29" customWidth="1"/>
    <col min="5077" max="5077" width="18.85546875" style="29" customWidth="1"/>
    <col min="5078" max="5078" width="12.42578125" style="29" customWidth="1"/>
    <col min="5079" max="5079" width="17.5703125" style="29" customWidth="1"/>
    <col min="5080" max="5080" width="25.28515625" style="29" customWidth="1"/>
    <col min="5081" max="5081" width="17.5703125" style="29" customWidth="1"/>
    <col min="5082" max="5082" width="12.42578125" style="29" customWidth="1"/>
    <col min="5083" max="5083" width="20.140625" style="29" customWidth="1"/>
    <col min="5084" max="5084" width="24" style="29" customWidth="1"/>
    <col min="5085" max="5085" width="20.140625" style="29" customWidth="1"/>
    <col min="5086" max="5086" width="22.7109375" style="29" customWidth="1"/>
    <col min="5087" max="5087" width="29.140625" style="29" customWidth="1"/>
    <col min="5088" max="5088" width="20.140625" style="29" customWidth="1"/>
    <col min="5089" max="5089" width="7.28515625" style="29" customWidth="1"/>
    <col min="5090" max="5090" width="15" style="29" customWidth="1"/>
    <col min="5091" max="5091" width="17.5703125" style="29" customWidth="1"/>
    <col min="5092" max="5092" width="15" style="29" customWidth="1"/>
    <col min="5093" max="5093" width="16.28515625" style="29" customWidth="1"/>
    <col min="5094" max="5094" width="13.7109375" style="29" customWidth="1"/>
    <col min="5095" max="5095" width="11.140625" style="29" customWidth="1"/>
    <col min="5096" max="5096" width="15" style="29" customWidth="1"/>
    <col min="5097" max="5097" width="20.140625" style="29" customWidth="1"/>
    <col min="5098" max="5098" width="17.5703125" style="29" customWidth="1"/>
    <col min="5099" max="5099" width="27.85546875" style="29" customWidth="1"/>
    <col min="5100" max="5100" width="26.5703125" style="29" customWidth="1"/>
    <col min="5101" max="5101" width="15" style="29" customWidth="1"/>
    <col min="5102" max="5102" width="17.5703125" style="29" customWidth="1"/>
    <col min="5103" max="5105" width="16.28515625" style="29" customWidth="1"/>
    <col min="5106" max="5106" width="20.140625" style="29" customWidth="1"/>
    <col min="5107" max="5107" width="15" style="29" customWidth="1"/>
    <col min="5108" max="5109" width="20.140625" style="29" customWidth="1"/>
    <col min="5110" max="5110" width="17.5703125" style="29" customWidth="1"/>
    <col min="5111" max="5111" width="20.140625" style="29" customWidth="1"/>
    <col min="5112" max="5112" width="12.42578125" style="29" customWidth="1"/>
    <col min="5113" max="5113" width="26.5703125" style="29" customWidth="1"/>
    <col min="5114" max="5114" width="29.140625" style="29" customWidth="1"/>
    <col min="5115" max="5322" width="12.42578125" style="29" customWidth="1"/>
    <col min="5323" max="5323" width="20.140625" style="29" customWidth="1"/>
    <col min="5324" max="5324" width="21.42578125" style="29" customWidth="1"/>
    <col min="5325" max="5325" width="24" style="29" customWidth="1"/>
    <col min="5326" max="5326" width="11.140625" style="29" customWidth="1"/>
    <col min="5327" max="5327" width="15" style="29" customWidth="1"/>
    <col min="5328" max="5328" width="13.7109375" style="29" customWidth="1"/>
    <col min="5329" max="5329" width="24" style="29" customWidth="1"/>
    <col min="5330" max="5330" width="15" style="29" customWidth="1"/>
    <col min="5331" max="5331" width="21.42578125" style="29" customWidth="1"/>
    <col min="5332" max="5332" width="15" style="29" customWidth="1"/>
    <col min="5333" max="5333" width="18.85546875" style="29" customWidth="1"/>
    <col min="5334" max="5334" width="12.42578125" style="29" customWidth="1"/>
    <col min="5335" max="5335" width="17.5703125" style="29" customWidth="1"/>
    <col min="5336" max="5336" width="25.28515625" style="29" customWidth="1"/>
    <col min="5337" max="5337" width="17.5703125" style="29" customWidth="1"/>
    <col min="5338" max="5338" width="12.42578125" style="29" customWidth="1"/>
    <col min="5339" max="5339" width="20.140625" style="29" customWidth="1"/>
    <col min="5340" max="5340" width="24" style="29" customWidth="1"/>
    <col min="5341" max="5341" width="20.140625" style="29" customWidth="1"/>
    <col min="5342" max="5342" width="22.7109375" style="29" customWidth="1"/>
    <col min="5343" max="5343" width="29.140625" style="29" customWidth="1"/>
    <col min="5344" max="5344" width="20.140625" style="29" customWidth="1"/>
    <col min="5345" max="5345" width="7.28515625" style="29" customWidth="1"/>
    <col min="5346" max="5346" width="15" style="29" customWidth="1"/>
    <col min="5347" max="5347" width="17.5703125" style="29" customWidth="1"/>
    <col min="5348" max="5348" width="15" style="29" customWidth="1"/>
    <col min="5349" max="5349" width="16.28515625" style="29" customWidth="1"/>
    <col min="5350" max="5350" width="13.7109375" style="29" customWidth="1"/>
    <col min="5351" max="5351" width="11.140625" style="29" customWidth="1"/>
    <col min="5352" max="5352" width="15" style="29" customWidth="1"/>
    <col min="5353" max="5353" width="20.140625" style="29" customWidth="1"/>
    <col min="5354" max="5354" width="17.5703125" style="29" customWidth="1"/>
    <col min="5355" max="5355" width="27.85546875" style="29" customWidth="1"/>
    <col min="5356" max="5356" width="26.5703125" style="29" customWidth="1"/>
    <col min="5357" max="5357" width="15" style="29" customWidth="1"/>
    <col min="5358" max="5358" width="17.5703125" style="29" customWidth="1"/>
    <col min="5359" max="5361" width="16.28515625" style="29" customWidth="1"/>
    <col min="5362" max="5362" width="20.140625" style="29" customWidth="1"/>
    <col min="5363" max="5363" width="15" style="29" customWidth="1"/>
    <col min="5364" max="5365" width="20.140625" style="29" customWidth="1"/>
    <col min="5366" max="5366" width="17.5703125" style="29" customWidth="1"/>
    <col min="5367" max="5367" width="20.140625" style="29" customWidth="1"/>
    <col min="5368" max="5368" width="12.42578125" style="29" customWidth="1"/>
    <col min="5369" max="5369" width="26.5703125" style="29" customWidth="1"/>
    <col min="5370" max="5370" width="29.140625" style="29" customWidth="1"/>
    <col min="5371" max="5578" width="12.42578125" style="29" customWidth="1"/>
    <col min="5579" max="5579" width="20.140625" style="29" customWidth="1"/>
    <col min="5580" max="5580" width="21.42578125" style="29" customWidth="1"/>
    <col min="5581" max="5581" width="24" style="29" customWidth="1"/>
    <col min="5582" max="5582" width="11.140625" style="29" customWidth="1"/>
    <col min="5583" max="5583" width="15" style="29" customWidth="1"/>
    <col min="5584" max="5584" width="13.7109375" style="29" customWidth="1"/>
    <col min="5585" max="5585" width="24" style="29" customWidth="1"/>
    <col min="5586" max="5586" width="15" style="29" customWidth="1"/>
    <col min="5587" max="5587" width="21.42578125" style="29" customWidth="1"/>
    <col min="5588" max="5588" width="15" style="29" customWidth="1"/>
    <col min="5589" max="5589" width="18.85546875" style="29" customWidth="1"/>
    <col min="5590" max="5590" width="12.42578125" style="29" customWidth="1"/>
    <col min="5591" max="5591" width="17.5703125" style="29" customWidth="1"/>
    <col min="5592" max="5592" width="25.28515625" style="29" customWidth="1"/>
    <col min="5593" max="5593" width="17.5703125" style="29" customWidth="1"/>
    <col min="5594" max="5594" width="12.42578125" style="29" customWidth="1"/>
    <col min="5595" max="5595" width="20.140625" style="29" customWidth="1"/>
    <col min="5596" max="5596" width="24" style="29" customWidth="1"/>
    <col min="5597" max="5597" width="20.140625" style="29" customWidth="1"/>
    <col min="5598" max="5598" width="22.7109375" style="29" customWidth="1"/>
    <col min="5599" max="5599" width="29.140625" style="29" customWidth="1"/>
    <col min="5600" max="5600" width="20.140625" style="29" customWidth="1"/>
    <col min="5601" max="5601" width="7.28515625" style="29" customWidth="1"/>
    <col min="5602" max="5602" width="15" style="29" customWidth="1"/>
    <col min="5603" max="5603" width="17.5703125" style="29" customWidth="1"/>
    <col min="5604" max="5604" width="15" style="29" customWidth="1"/>
    <col min="5605" max="5605" width="16.28515625" style="29" customWidth="1"/>
    <col min="5606" max="5606" width="13.7109375" style="29" customWidth="1"/>
    <col min="5607" max="5607" width="11.140625" style="29" customWidth="1"/>
    <col min="5608" max="5608" width="15" style="29" customWidth="1"/>
    <col min="5609" max="5609" width="20.140625" style="29" customWidth="1"/>
    <col min="5610" max="5610" width="17.5703125" style="29" customWidth="1"/>
    <col min="5611" max="5611" width="27.85546875" style="29" customWidth="1"/>
    <col min="5612" max="5612" width="26.5703125" style="29" customWidth="1"/>
    <col min="5613" max="5613" width="15" style="29" customWidth="1"/>
    <col min="5614" max="5614" width="17.5703125" style="29" customWidth="1"/>
    <col min="5615" max="5617" width="16.28515625" style="29" customWidth="1"/>
    <col min="5618" max="5618" width="20.140625" style="29" customWidth="1"/>
    <col min="5619" max="5619" width="15" style="29" customWidth="1"/>
    <col min="5620" max="5621" width="20.140625" style="29" customWidth="1"/>
    <col min="5622" max="5622" width="17.5703125" style="29" customWidth="1"/>
    <col min="5623" max="5623" width="20.140625" style="29" customWidth="1"/>
    <col min="5624" max="5624" width="12.42578125" style="29" customWidth="1"/>
    <col min="5625" max="5625" width="26.5703125" style="29" customWidth="1"/>
    <col min="5626" max="5626" width="29.140625" style="29" customWidth="1"/>
    <col min="5627" max="5834" width="12.42578125" style="29" customWidth="1"/>
    <col min="5835" max="5835" width="20.140625" style="29" customWidth="1"/>
    <col min="5836" max="5836" width="21.42578125" style="29" customWidth="1"/>
    <col min="5837" max="5837" width="24" style="29" customWidth="1"/>
    <col min="5838" max="5838" width="11.140625" style="29" customWidth="1"/>
    <col min="5839" max="5839" width="15" style="29" customWidth="1"/>
    <col min="5840" max="5840" width="13.7109375" style="29" customWidth="1"/>
    <col min="5841" max="5841" width="24" style="29" customWidth="1"/>
    <col min="5842" max="5842" width="15" style="29" customWidth="1"/>
    <col min="5843" max="5843" width="21.42578125" style="29" customWidth="1"/>
    <col min="5844" max="5844" width="15" style="29" customWidth="1"/>
    <col min="5845" max="5845" width="18.85546875" style="29" customWidth="1"/>
    <col min="5846" max="5846" width="12.42578125" style="29" customWidth="1"/>
    <col min="5847" max="5847" width="17.5703125" style="29" customWidth="1"/>
    <col min="5848" max="5848" width="25.28515625" style="29" customWidth="1"/>
    <col min="5849" max="5849" width="17.5703125" style="29" customWidth="1"/>
    <col min="5850" max="5850" width="12.42578125" style="29" customWidth="1"/>
    <col min="5851" max="5851" width="20.140625" style="29" customWidth="1"/>
    <col min="5852" max="5852" width="24" style="29" customWidth="1"/>
    <col min="5853" max="5853" width="20.140625" style="29" customWidth="1"/>
    <col min="5854" max="5854" width="22.7109375" style="29" customWidth="1"/>
    <col min="5855" max="5855" width="29.140625" style="29" customWidth="1"/>
    <col min="5856" max="5856" width="20.140625" style="29" customWidth="1"/>
    <col min="5857" max="5857" width="7.28515625" style="29" customWidth="1"/>
    <col min="5858" max="5858" width="15" style="29" customWidth="1"/>
    <col min="5859" max="5859" width="17.5703125" style="29" customWidth="1"/>
    <col min="5860" max="5860" width="15" style="29" customWidth="1"/>
    <col min="5861" max="5861" width="16.28515625" style="29" customWidth="1"/>
    <col min="5862" max="5862" width="13.7109375" style="29" customWidth="1"/>
    <col min="5863" max="5863" width="11.140625" style="29" customWidth="1"/>
    <col min="5864" max="5864" width="15" style="29" customWidth="1"/>
    <col min="5865" max="5865" width="20.140625" style="29" customWidth="1"/>
    <col min="5866" max="5866" width="17.5703125" style="29" customWidth="1"/>
    <col min="5867" max="5867" width="27.85546875" style="29" customWidth="1"/>
    <col min="5868" max="5868" width="26.5703125" style="29" customWidth="1"/>
    <col min="5869" max="5869" width="15" style="29" customWidth="1"/>
    <col min="5870" max="5870" width="17.5703125" style="29" customWidth="1"/>
    <col min="5871" max="5873" width="16.28515625" style="29" customWidth="1"/>
    <col min="5874" max="5874" width="20.140625" style="29" customWidth="1"/>
    <col min="5875" max="5875" width="15" style="29" customWidth="1"/>
    <col min="5876" max="5877" width="20.140625" style="29" customWidth="1"/>
    <col min="5878" max="5878" width="17.5703125" style="29" customWidth="1"/>
    <col min="5879" max="5879" width="20.140625" style="29" customWidth="1"/>
    <col min="5880" max="5880" width="12.42578125" style="29" customWidth="1"/>
    <col min="5881" max="5881" width="26.5703125" style="29" customWidth="1"/>
    <col min="5882" max="5882" width="29.140625" style="29" customWidth="1"/>
    <col min="5883" max="6090" width="12.42578125" style="29" customWidth="1"/>
    <col min="6091" max="6091" width="20.140625" style="29" customWidth="1"/>
    <col min="6092" max="6092" width="21.42578125" style="29" customWidth="1"/>
    <col min="6093" max="6093" width="24" style="29" customWidth="1"/>
    <col min="6094" max="6094" width="11.140625" style="29" customWidth="1"/>
    <col min="6095" max="6095" width="15" style="29" customWidth="1"/>
    <col min="6096" max="6096" width="13.7109375" style="29" customWidth="1"/>
    <col min="6097" max="6097" width="24" style="29" customWidth="1"/>
    <col min="6098" max="6098" width="15" style="29" customWidth="1"/>
    <col min="6099" max="6099" width="21.42578125" style="29" customWidth="1"/>
    <col min="6100" max="6100" width="15" style="29" customWidth="1"/>
    <col min="6101" max="6101" width="18.85546875" style="29" customWidth="1"/>
    <col min="6102" max="6102" width="12.42578125" style="29" customWidth="1"/>
    <col min="6103" max="6103" width="17.5703125" style="29" customWidth="1"/>
    <col min="6104" max="6104" width="25.28515625" style="29" customWidth="1"/>
    <col min="6105" max="6105" width="17.5703125" style="29" customWidth="1"/>
    <col min="6106" max="6106" width="12.42578125" style="29" customWidth="1"/>
    <col min="6107" max="6107" width="20.140625" style="29" customWidth="1"/>
    <col min="6108" max="6108" width="24" style="29" customWidth="1"/>
    <col min="6109" max="6109" width="20.140625" style="29" customWidth="1"/>
    <col min="6110" max="6110" width="22.7109375" style="29" customWidth="1"/>
    <col min="6111" max="6111" width="29.140625" style="29" customWidth="1"/>
    <col min="6112" max="6112" width="20.140625" style="29" customWidth="1"/>
    <col min="6113" max="6113" width="7.28515625" style="29" customWidth="1"/>
    <col min="6114" max="6114" width="15" style="29" customWidth="1"/>
    <col min="6115" max="6115" width="17.5703125" style="29" customWidth="1"/>
    <col min="6116" max="6116" width="15" style="29" customWidth="1"/>
    <col min="6117" max="6117" width="16.28515625" style="29" customWidth="1"/>
    <col min="6118" max="6118" width="13.7109375" style="29" customWidth="1"/>
    <col min="6119" max="6119" width="11.140625" style="29" customWidth="1"/>
    <col min="6120" max="6120" width="15" style="29" customWidth="1"/>
    <col min="6121" max="6121" width="20.140625" style="29" customWidth="1"/>
    <col min="6122" max="6122" width="17.5703125" style="29" customWidth="1"/>
    <col min="6123" max="6123" width="27.85546875" style="29" customWidth="1"/>
    <col min="6124" max="6124" width="26.5703125" style="29" customWidth="1"/>
    <col min="6125" max="6125" width="15" style="29" customWidth="1"/>
    <col min="6126" max="6126" width="17.5703125" style="29" customWidth="1"/>
    <col min="6127" max="6129" width="16.28515625" style="29" customWidth="1"/>
    <col min="6130" max="6130" width="20.140625" style="29" customWidth="1"/>
    <col min="6131" max="6131" width="15" style="29" customWidth="1"/>
    <col min="6132" max="6133" width="20.140625" style="29" customWidth="1"/>
    <col min="6134" max="6134" width="17.5703125" style="29" customWidth="1"/>
    <col min="6135" max="6135" width="20.140625" style="29" customWidth="1"/>
    <col min="6136" max="6136" width="12.42578125" style="29" customWidth="1"/>
    <col min="6137" max="6137" width="26.5703125" style="29" customWidth="1"/>
    <col min="6138" max="6138" width="29.140625" style="29" customWidth="1"/>
    <col min="6139" max="6346" width="12.42578125" style="29" customWidth="1"/>
    <col min="6347" max="6347" width="20.140625" style="29" customWidth="1"/>
    <col min="6348" max="6348" width="21.42578125" style="29" customWidth="1"/>
    <col min="6349" max="6349" width="24" style="29" customWidth="1"/>
    <col min="6350" max="6350" width="11.140625" style="29" customWidth="1"/>
    <col min="6351" max="6351" width="15" style="29" customWidth="1"/>
    <col min="6352" max="6352" width="13.7109375" style="29" customWidth="1"/>
    <col min="6353" max="6353" width="24" style="29" customWidth="1"/>
    <col min="6354" max="6354" width="15" style="29" customWidth="1"/>
    <col min="6355" max="6355" width="21.42578125" style="29" customWidth="1"/>
    <col min="6356" max="6356" width="15" style="29" customWidth="1"/>
    <col min="6357" max="6357" width="18.85546875" style="29" customWidth="1"/>
    <col min="6358" max="6358" width="12.42578125" style="29" customWidth="1"/>
    <col min="6359" max="6359" width="17.5703125" style="29" customWidth="1"/>
    <col min="6360" max="6360" width="25.28515625" style="29" customWidth="1"/>
    <col min="6361" max="6361" width="17.5703125" style="29" customWidth="1"/>
    <col min="6362" max="6362" width="12.42578125" style="29" customWidth="1"/>
    <col min="6363" max="6363" width="20.140625" style="29" customWidth="1"/>
    <col min="6364" max="6364" width="24" style="29" customWidth="1"/>
    <col min="6365" max="6365" width="20.140625" style="29" customWidth="1"/>
    <col min="6366" max="6366" width="22.7109375" style="29" customWidth="1"/>
    <col min="6367" max="6367" width="29.140625" style="29" customWidth="1"/>
    <col min="6368" max="6368" width="20.140625" style="29" customWidth="1"/>
    <col min="6369" max="6369" width="7.28515625" style="29" customWidth="1"/>
    <col min="6370" max="6370" width="15" style="29" customWidth="1"/>
    <col min="6371" max="6371" width="17.5703125" style="29" customWidth="1"/>
    <col min="6372" max="6372" width="15" style="29" customWidth="1"/>
    <col min="6373" max="6373" width="16.28515625" style="29" customWidth="1"/>
    <col min="6374" max="6374" width="13.7109375" style="29" customWidth="1"/>
    <col min="6375" max="6375" width="11.140625" style="29" customWidth="1"/>
    <col min="6376" max="6376" width="15" style="29" customWidth="1"/>
    <col min="6377" max="6377" width="20.140625" style="29" customWidth="1"/>
    <col min="6378" max="6378" width="17.5703125" style="29" customWidth="1"/>
    <col min="6379" max="6379" width="27.85546875" style="29" customWidth="1"/>
    <col min="6380" max="6380" width="26.5703125" style="29" customWidth="1"/>
    <col min="6381" max="6381" width="15" style="29" customWidth="1"/>
    <col min="6382" max="6382" width="17.5703125" style="29" customWidth="1"/>
    <col min="6383" max="6385" width="16.28515625" style="29" customWidth="1"/>
    <col min="6386" max="6386" width="20.140625" style="29" customWidth="1"/>
    <col min="6387" max="6387" width="15" style="29" customWidth="1"/>
    <col min="6388" max="6389" width="20.140625" style="29" customWidth="1"/>
    <col min="6390" max="6390" width="17.5703125" style="29" customWidth="1"/>
    <col min="6391" max="6391" width="20.140625" style="29" customWidth="1"/>
    <col min="6392" max="6392" width="12.42578125" style="29" customWidth="1"/>
    <col min="6393" max="6393" width="26.5703125" style="29" customWidth="1"/>
    <col min="6394" max="6394" width="29.140625" style="29" customWidth="1"/>
    <col min="6395" max="6602" width="12.42578125" style="29" customWidth="1"/>
    <col min="6603" max="6603" width="20.140625" style="29" customWidth="1"/>
    <col min="6604" max="6604" width="21.42578125" style="29" customWidth="1"/>
    <col min="6605" max="6605" width="24" style="29" customWidth="1"/>
    <col min="6606" max="6606" width="11.140625" style="29" customWidth="1"/>
    <col min="6607" max="6607" width="15" style="29" customWidth="1"/>
    <col min="6608" max="6608" width="13.7109375" style="29" customWidth="1"/>
    <col min="6609" max="6609" width="24" style="29" customWidth="1"/>
    <col min="6610" max="6610" width="15" style="29" customWidth="1"/>
    <col min="6611" max="6611" width="21.42578125" style="29" customWidth="1"/>
    <col min="6612" max="6612" width="15" style="29" customWidth="1"/>
    <col min="6613" max="6613" width="18.85546875" style="29" customWidth="1"/>
    <col min="6614" max="6614" width="12.42578125" style="29" customWidth="1"/>
    <col min="6615" max="6615" width="17.5703125" style="29" customWidth="1"/>
    <col min="6616" max="6616" width="25.28515625" style="29" customWidth="1"/>
    <col min="6617" max="6617" width="17.5703125" style="29" customWidth="1"/>
    <col min="6618" max="6618" width="12.42578125" style="29" customWidth="1"/>
    <col min="6619" max="6619" width="20.140625" style="29" customWidth="1"/>
    <col min="6620" max="6620" width="24" style="29" customWidth="1"/>
    <col min="6621" max="6621" width="20.140625" style="29" customWidth="1"/>
    <col min="6622" max="6622" width="22.7109375" style="29" customWidth="1"/>
    <col min="6623" max="6623" width="29.140625" style="29" customWidth="1"/>
    <col min="6624" max="6624" width="20.140625" style="29" customWidth="1"/>
    <col min="6625" max="6625" width="7.28515625" style="29" customWidth="1"/>
    <col min="6626" max="6626" width="15" style="29" customWidth="1"/>
    <col min="6627" max="6627" width="17.5703125" style="29" customWidth="1"/>
    <col min="6628" max="6628" width="15" style="29" customWidth="1"/>
    <col min="6629" max="6629" width="16.28515625" style="29" customWidth="1"/>
    <col min="6630" max="6630" width="13.7109375" style="29" customWidth="1"/>
    <col min="6631" max="6631" width="11.140625" style="29" customWidth="1"/>
    <col min="6632" max="6632" width="15" style="29" customWidth="1"/>
    <col min="6633" max="6633" width="20.140625" style="29" customWidth="1"/>
    <col min="6634" max="6634" width="17.5703125" style="29" customWidth="1"/>
    <col min="6635" max="6635" width="27.85546875" style="29" customWidth="1"/>
    <col min="6636" max="6636" width="26.5703125" style="29" customWidth="1"/>
    <col min="6637" max="6637" width="15" style="29" customWidth="1"/>
    <col min="6638" max="6638" width="17.5703125" style="29" customWidth="1"/>
    <col min="6639" max="6641" width="16.28515625" style="29" customWidth="1"/>
    <col min="6642" max="6642" width="20.140625" style="29" customWidth="1"/>
    <col min="6643" max="6643" width="15" style="29" customWidth="1"/>
    <col min="6644" max="6645" width="20.140625" style="29" customWidth="1"/>
    <col min="6646" max="6646" width="17.5703125" style="29" customWidth="1"/>
    <col min="6647" max="6647" width="20.140625" style="29" customWidth="1"/>
    <col min="6648" max="6648" width="12.42578125" style="29" customWidth="1"/>
    <col min="6649" max="6649" width="26.5703125" style="29" customWidth="1"/>
    <col min="6650" max="6650" width="29.140625" style="29" customWidth="1"/>
    <col min="6651" max="6858" width="12.42578125" style="29" customWidth="1"/>
    <col min="6859" max="6859" width="20.140625" style="29" customWidth="1"/>
    <col min="6860" max="6860" width="21.42578125" style="29" customWidth="1"/>
    <col min="6861" max="6861" width="24" style="29" customWidth="1"/>
    <col min="6862" max="6862" width="11.140625" style="29" customWidth="1"/>
    <col min="6863" max="6863" width="15" style="29" customWidth="1"/>
    <col min="6864" max="6864" width="13.7109375" style="29" customWidth="1"/>
    <col min="6865" max="6865" width="24" style="29" customWidth="1"/>
    <col min="6866" max="6866" width="15" style="29" customWidth="1"/>
    <col min="6867" max="6867" width="21.42578125" style="29" customWidth="1"/>
    <col min="6868" max="6868" width="15" style="29" customWidth="1"/>
    <col min="6869" max="6869" width="18.85546875" style="29" customWidth="1"/>
    <col min="6870" max="6870" width="12.42578125" style="29" customWidth="1"/>
    <col min="6871" max="6871" width="17.5703125" style="29" customWidth="1"/>
    <col min="6872" max="6872" width="25.28515625" style="29" customWidth="1"/>
    <col min="6873" max="6873" width="17.5703125" style="29" customWidth="1"/>
    <col min="6874" max="6874" width="12.42578125" style="29" customWidth="1"/>
    <col min="6875" max="6875" width="20.140625" style="29" customWidth="1"/>
    <col min="6876" max="6876" width="24" style="29" customWidth="1"/>
    <col min="6877" max="6877" width="20.140625" style="29" customWidth="1"/>
    <col min="6878" max="6878" width="22.7109375" style="29" customWidth="1"/>
    <col min="6879" max="6879" width="29.140625" style="29" customWidth="1"/>
    <col min="6880" max="6880" width="20.140625" style="29" customWidth="1"/>
    <col min="6881" max="6881" width="7.28515625" style="29" customWidth="1"/>
    <col min="6882" max="6882" width="15" style="29" customWidth="1"/>
    <col min="6883" max="6883" width="17.5703125" style="29" customWidth="1"/>
    <col min="6884" max="6884" width="15" style="29" customWidth="1"/>
    <col min="6885" max="6885" width="16.28515625" style="29" customWidth="1"/>
    <col min="6886" max="6886" width="13.7109375" style="29" customWidth="1"/>
    <col min="6887" max="6887" width="11.140625" style="29" customWidth="1"/>
    <col min="6888" max="6888" width="15" style="29" customWidth="1"/>
    <col min="6889" max="6889" width="20.140625" style="29" customWidth="1"/>
    <col min="6890" max="6890" width="17.5703125" style="29" customWidth="1"/>
    <col min="6891" max="6891" width="27.85546875" style="29" customWidth="1"/>
    <col min="6892" max="6892" width="26.5703125" style="29" customWidth="1"/>
    <col min="6893" max="6893" width="15" style="29" customWidth="1"/>
    <col min="6894" max="6894" width="17.5703125" style="29" customWidth="1"/>
    <col min="6895" max="6897" width="16.28515625" style="29" customWidth="1"/>
    <col min="6898" max="6898" width="20.140625" style="29" customWidth="1"/>
    <col min="6899" max="6899" width="15" style="29" customWidth="1"/>
    <col min="6900" max="6901" width="20.140625" style="29" customWidth="1"/>
    <col min="6902" max="6902" width="17.5703125" style="29" customWidth="1"/>
    <col min="6903" max="6903" width="20.140625" style="29" customWidth="1"/>
    <col min="6904" max="6904" width="12.42578125" style="29" customWidth="1"/>
    <col min="6905" max="6905" width="26.5703125" style="29" customWidth="1"/>
    <col min="6906" max="6906" width="29.140625" style="29" customWidth="1"/>
    <col min="6907" max="7114" width="12.42578125" style="29" customWidth="1"/>
    <col min="7115" max="7115" width="20.140625" style="29" customWidth="1"/>
    <col min="7116" max="7116" width="21.42578125" style="29" customWidth="1"/>
    <col min="7117" max="7117" width="24" style="29" customWidth="1"/>
    <col min="7118" max="7118" width="11.140625" style="29" customWidth="1"/>
    <col min="7119" max="7119" width="15" style="29" customWidth="1"/>
    <col min="7120" max="7120" width="13.7109375" style="29" customWidth="1"/>
    <col min="7121" max="7121" width="24" style="29" customWidth="1"/>
    <col min="7122" max="7122" width="15" style="29" customWidth="1"/>
    <col min="7123" max="7123" width="21.42578125" style="29" customWidth="1"/>
    <col min="7124" max="7124" width="15" style="29" customWidth="1"/>
    <col min="7125" max="7125" width="18.85546875" style="29" customWidth="1"/>
    <col min="7126" max="7126" width="12.42578125" style="29" customWidth="1"/>
    <col min="7127" max="7127" width="17.5703125" style="29" customWidth="1"/>
    <col min="7128" max="7128" width="25.28515625" style="29" customWidth="1"/>
    <col min="7129" max="7129" width="17.5703125" style="29" customWidth="1"/>
    <col min="7130" max="7130" width="12.42578125" style="29" customWidth="1"/>
    <col min="7131" max="7131" width="20.140625" style="29" customWidth="1"/>
    <col min="7132" max="7132" width="24" style="29" customWidth="1"/>
    <col min="7133" max="7133" width="20.140625" style="29" customWidth="1"/>
    <col min="7134" max="7134" width="22.7109375" style="29" customWidth="1"/>
    <col min="7135" max="7135" width="29.140625" style="29" customWidth="1"/>
    <col min="7136" max="7136" width="20.140625" style="29" customWidth="1"/>
    <col min="7137" max="7137" width="7.28515625" style="29" customWidth="1"/>
    <col min="7138" max="7138" width="15" style="29" customWidth="1"/>
    <col min="7139" max="7139" width="17.5703125" style="29" customWidth="1"/>
    <col min="7140" max="7140" width="15" style="29" customWidth="1"/>
    <col min="7141" max="7141" width="16.28515625" style="29" customWidth="1"/>
    <col min="7142" max="7142" width="13.7109375" style="29" customWidth="1"/>
    <col min="7143" max="7143" width="11.140625" style="29" customWidth="1"/>
    <col min="7144" max="7144" width="15" style="29" customWidth="1"/>
    <col min="7145" max="7145" width="20.140625" style="29" customWidth="1"/>
    <col min="7146" max="7146" width="17.5703125" style="29" customWidth="1"/>
    <col min="7147" max="7147" width="27.85546875" style="29" customWidth="1"/>
    <col min="7148" max="7148" width="26.5703125" style="29" customWidth="1"/>
    <col min="7149" max="7149" width="15" style="29" customWidth="1"/>
    <col min="7150" max="7150" width="17.5703125" style="29" customWidth="1"/>
    <col min="7151" max="7153" width="16.28515625" style="29" customWidth="1"/>
    <col min="7154" max="7154" width="20.140625" style="29" customWidth="1"/>
    <col min="7155" max="7155" width="15" style="29" customWidth="1"/>
    <col min="7156" max="7157" width="20.140625" style="29" customWidth="1"/>
    <col min="7158" max="7158" width="17.5703125" style="29" customWidth="1"/>
    <col min="7159" max="7159" width="20.140625" style="29" customWidth="1"/>
    <col min="7160" max="7160" width="12.42578125" style="29" customWidth="1"/>
    <col min="7161" max="7161" width="26.5703125" style="29" customWidth="1"/>
    <col min="7162" max="7162" width="29.140625" style="29" customWidth="1"/>
    <col min="7163" max="7370" width="12.42578125" style="29" customWidth="1"/>
    <col min="7371" max="7371" width="20.140625" style="29" customWidth="1"/>
    <col min="7372" max="7372" width="21.42578125" style="29" customWidth="1"/>
    <col min="7373" max="7373" width="24" style="29" customWidth="1"/>
    <col min="7374" max="7374" width="11.140625" style="29" customWidth="1"/>
    <col min="7375" max="7375" width="15" style="29" customWidth="1"/>
    <col min="7376" max="7376" width="13.7109375" style="29" customWidth="1"/>
    <col min="7377" max="7377" width="24" style="29" customWidth="1"/>
    <col min="7378" max="7378" width="15" style="29" customWidth="1"/>
    <col min="7379" max="7379" width="21.42578125" style="29" customWidth="1"/>
    <col min="7380" max="7380" width="15" style="29" customWidth="1"/>
    <col min="7381" max="7381" width="18.85546875" style="29" customWidth="1"/>
    <col min="7382" max="7382" width="12.42578125" style="29" customWidth="1"/>
    <col min="7383" max="7383" width="17.5703125" style="29" customWidth="1"/>
    <col min="7384" max="7384" width="25.28515625" style="29" customWidth="1"/>
    <col min="7385" max="7385" width="17.5703125" style="29" customWidth="1"/>
    <col min="7386" max="7386" width="12.42578125" style="29" customWidth="1"/>
    <col min="7387" max="7387" width="20.140625" style="29" customWidth="1"/>
    <col min="7388" max="7388" width="24" style="29" customWidth="1"/>
    <col min="7389" max="7389" width="20.140625" style="29" customWidth="1"/>
    <col min="7390" max="7390" width="22.7109375" style="29" customWidth="1"/>
    <col min="7391" max="7391" width="29.140625" style="29" customWidth="1"/>
    <col min="7392" max="7392" width="20.140625" style="29" customWidth="1"/>
    <col min="7393" max="7393" width="7.28515625" style="29" customWidth="1"/>
    <col min="7394" max="7394" width="15" style="29" customWidth="1"/>
    <col min="7395" max="7395" width="17.5703125" style="29" customWidth="1"/>
    <col min="7396" max="7396" width="15" style="29" customWidth="1"/>
    <col min="7397" max="7397" width="16.28515625" style="29" customWidth="1"/>
    <col min="7398" max="7398" width="13.7109375" style="29" customWidth="1"/>
    <col min="7399" max="7399" width="11.140625" style="29" customWidth="1"/>
    <col min="7400" max="7400" width="15" style="29" customWidth="1"/>
    <col min="7401" max="7401" width="20.140625" style="29" customWidth="1"/>
    <col min="7402" max="7402" width="17.5703125" style="29" customWidth="1"/>
    <col min="7403" max="7403" width="27.85546875" style="29" customWidth="1"/>
    <col min="7404" max="7404" width="26.5703125" style="29" customWidth="1"/>
    <col min="7405" max="7405" width="15" style="29" customWidth="1"/>
    <col min="7406" max="7406" width="17.5703125" style="29" customWidth="1"/>
    <col min="7407" max="7409" width="16.28515625" style="29" customWidth="1"/>
    <col min="7410" max="7410" width="20.140625" style="29" customWidth="1"/>
    <col min="7411" max="7411" width="15" style="29" customWidth="1"/>
    <col min="7412" max="7413" width="20.140625" style="29" customWidth="1"/>
    <col min="7414" max="7414" width="17.5703125" style="29" customWidth="1"/>
    <col min="7415" max="7415" width="20.140625" style="29" customWidth="1"/>
    <col min="7416" max="7416" width="12.42578125" style="29" customWidth="1"/>
    <col min="7417" max="7417" width="26.5703125" style="29" customWidth="1"/>
    <col min="7418" max="7418" width="29.140625" style="29" customWidth="1"/>
    <col min="7419" max="7626" width="12.42578125" style="29" customWidth="1"/>
    <col min="7627" max="7627" width="20.140625" style="29" customWidth="1"/>
    <col min="7628" max="7628" width="21.42578125" style="29" customWidth="1"/>
    <col min="7629" max="7629" width="24" style="29" customWidth="1"/>
    <col min="7630" max="7630" width="11.140625" style="29" customWidth="1"/>
    <col min="7631" max="7631" width="15" style="29" customWidth="1"/>
    <col min="7632" max="7632" width="13.7109375" style="29" customWidth="1"/>
    <col min="7633" max="7633" width="24" style="29" customWidth="1"/>
    <col min="7634" max="7634" width="15" style="29" customWidth="1"/>
    <col min="7635" max="7635" width="21.42578125" style="29" customWidth="1"/>
    <col min="7636" max="7636" width="15" style="29" customWidth="1"/>
    <col min="7637" max="7637" width="18.85546875" style="29" customWidth="1"/>
    <col min="7638" max="7638" width="12.42578125" style="29" customWidth="1"/>
    <col min="7639" max="7639" width="17.5703125" style="29" customWidth="1"/>
    <col min="7640" max="7640" width="25.28515625" style="29" customWidth="1"/>
    <col min="7641" max="7641" width="17.5703125" style="29" customWidth="1"/>
    <col min="7642" max="7642" width="12.42578125" style="29" customWidth="1"/>
    <col min="7643" max="7643" width="20.140625" style="29" customWidth="1"/>
    <col min="7644" max="7644" width="24" style="29" customWidth="1"/>
    <col min="7645" max="7645" width="20.140625" style="29" customWidth="1"/>
    <col min="7646" max="7646" width="22.7109375" style="29" customWidth="1"/>
    <col min="7647" max="7647" width="29.140625" style="29" customWidth="1"/>
    <col min="7648" max="7648" width="20.140625" style="29" customWidth="1"/>
    <col min="7649" max="7649" width="7.28515625" style="29" customWidth="1"/>
    <col min="7650" max="7650" width="15" style="29" customWidth="1"/>
    <col min="7651" max="7651" width="17.5703125" style="29" customWidth="1"/>
    <col min="7652" max="7652" width="15" style="29" customWidth="1"/>
    <col min="7653" max="7653" width="16.28515625" style="29" customWidth="1"/>
    <col min="7654" max="7654" width="13.7109375" style="29" customWidth="1"/>
    <col min="7655" max="7655" width="11.140625" style="29" customWidth="1"/>
    <col min="7656" max="7656" width="15" style="29" customWidth="1"/>
    <col min="7657" max="7657" width="20.140625" style="29" customWidth="1"/>
    <col min="7658" max="7658" width="17.5703125" style="29" customWidth="1"/>
    <col min="7659" max="7659" width="27.85546875" style="29" customWidth="1"/>
    <col min="7660" max="7660" width="26.5703125" style="29" customWidth="1"/>
    <col min="7661" max="7661" width="15" style="29" customWidth="1"/>
    <col min="7662" max="7662" width="17.5703125" style="29" customWidth="1"/>
    <col min="7663" max="7665" width="16.28515625" style="29" customWidth="1"/>
    <col min="7666" max="7666" width="20.140625" style="29" customWidth="1"/>
    <col min="7667" max="7667" width="15" style="29" customWidth="1"/>
    <col min="7668" max="7669" width="20.140625" style="29" customWidth="1"/>
    <col min="7670" max="7670" width="17.5703125" style="29" customWidth="1"/>
    <col min="7671" max="7671" width="20.140625" style="29" customWidth="1"/>
    <col min="7672" max="7672" width="12.42578125" style="29" customWidth="1"/>
    <col min="7673" max="7673" width="26.5703125" style="29" customWidth="1"/>
    <col min="7674" max="7674" width="29.140625" style="29" customWidth="1"/>
    <col min="7675" max="7882" width="12.42578125" style="29" customWidth="1"/>
    <col min="7883" max="7883" width="20.140625" style="29" customWidth="1"/>
    <col min="7884" max="7884" width="21.42578125" style="29" customWidth="1"/>
    <col min="7885" max="7885" width="24" style="29" customWidth="1"/>
    <col min="7886" max="7886" width="11.140625" style="29" customWidth="1"/>
    <col min="7887" max="7887" width="15" style="29" customWidth="1"/>
    <col min="7888" max="7888" width="13.7109375" style="29" customWidth="1"/>
    <col min="7889" max="7889" width="24" style="29" customWidth="1"/>
    <col min="7890" max="7890" width="15" style="29" customWidth="1"/>
    <col min="7891" max="7891" width="21.42578125" style="29" customWidth="1"/>
    <col min="7892" max="7892" width="15" style="29" customWidth="1"/>
    <col min="7893" max="7893" width="18.85546875" style="29" customWidth="1"/>
    <col min="7894" max="7894" width="12.42578125" style="29" customWidth="1"/>
    <col min="7895" max="7895" width="17.5703125" style="29" customWidth="1"/>
    <col min="7896" max="7896" width="25.28515625" style="29" customWidth="1"/>
    <col min="7897" max="7897" width="17.5703125" style="29" customWidth="1"/>
    <col min="7898" max="7898" width="12.42578125" style="29" customWidth="1"/>
    <col min="7899" max="7899" width="20.140625" style="29" customWidth="1"/>
    <col min="7900" max="7900" width="24" style="29" customWidth="1"/>
    <col min="7901" max="7901" width="20.140625" style="29" customWidth="1"/>
    <col min="7902" max="7902" width="22.7109375" style="29" customWidth="1"/>
    <col min="7903" max="7903" width="29.140625" style="29" customWidth="1"/>
    <col min="7904" max="7904" width="20.140625" style="29" customWidth="1"/>
    <col min="7905" max="7905" width="7.28515625" style="29" customWidth="1"/>
    <col min="7906" max="7906" width="15" style="29" customWidth="1"/>
    <col min="7907" max="7907" width="17.5703125" style="29" customWidth="1"/>
    <col min="7908" max="7908" width="15" style="29" customWidth="1"/>
    <col min="7909" max="7909" width="16.28515625" style="29" customWidth="1"/>
    <col min="7910" max="7910" width="13.7109375" style="29" customWidth="1"/>
    <col min="7911" max="7911" width="11.140625" style="29" customWidth="1"/>
    <col min="7912" max="7912" width="15" style="29" customWidth="1"/>
    <col min="7913" max="7913" width="20.140625" style="29" customWidth="1"/>
    <col min="7914" max="7914" width="17.5703125" style="29" customWidth="1"/>
    <col min="7915" max="7915" width="27.85546875" style="29" customWidth="1"/>
    <col min="7916" max="7916" width="26.5703125" style="29" customWidth="1"/>
    <col min="7917" max="7917" width="15" style="29" customWidth="1"/>
    <col min="7918" max="7918" width="17.5703125" style="29" customWidth="1"/>
    <col min="7919" max="7921" width="16.28515625" style="29" customWidth="1"/>
    <col min="7922" max="7922" width="20.140625" style="29" customWidth="1"/>
    <col min="7923" max="7923" width="15" style="29" customWidth="1"/>
    <col min="7924" max="7925" width="20.140625" style="29" customWidth="1"/>
    <col min="7926" max="7926" width="17.5703125" style="29" customWidth="1"/>
    <col min="7927" max="7927" width="20.140625" style="29" customWidth="1"/>
    <col min="7928" max="7928" width="12.42578125" style="29" customWidth="1"/>
    <col min="7929" max="7929" width="26.5703125" style="29" customWidth="1"/>
    <col min="7930" max="7930" width="29.140625" style="29" customWidth="1"/>
    <col min="7931" max="8138" width="12.42578125" style="29" customWidth="1"/>
    <col min="8139" max="8139" width="20.140625" style="29" customWidth="1"/>
    <col min="8140" max="8140" width="21.42578125" style="29" customWidth="1"/>
    <col min="8141" max="8141" width="24" style="29" customWidth="1"/>
    <col min="8142" max="8142" width="11.140625" style="29" customWidth="1"/>
    <col min="8143" max="8143" width="15" style="29" customWidth="1"/>
    <col min="8144" max="8144" width="13.7109375" style="29" customWidth="1"/>
    <col min="8145" max="8145" width="24" style="29" customWidth="1"/>
    <col min="8146" max="8146" width="15" style="29" customWidth="1"/>
    <col min="8147" max="8147" width="21.42578125" style="29" customWidth="1"/>
    <col min="8148" max="8148" width="15" style="29" customWidth="1"/>
    <col min="8149" max="8149" width="18.85546875" style="29" customWidth="1"/>
    <col min="8150" max="8150" width="12.42578125" style="29" customWidth="1"/>
    <col min="8151" max="8151" width="17.5703125" style="29" customWidth="1"/>
    <col min="8152" max="8152" width="25.28515625" style="29" customWidth="1"/>
    <col min="8153" max="8153" width="17.5703125" style="29" customWidth="1"/>
    <col min="8154" max="8154" width="12.42578125" style="29" customWidth="1"/>
    <col min="8155" max="8155" width="20.140625" style="29" customWidth="1"/>
    <col min="8156" max="8156" width="24" style="29" customWidth="1"/>
    <col min="8157" max="8157" width="20.140625" style="29" customWidth="1"/>
    <col min="8158" max="8158" width="22.7109375" style="29" customWidth="1"/>
    <col min="8159" max="8159" width="29.140625" style="29" customWidth="1"/>
    <col min="8160" max="8160" width="20.140625" style="29" customWidth="1"/>
    <col min="8161" max="8161" width="7.28515625" style="29" customWidth="1"/>
    <col min="8162" max="8162" width="15" style="29" customWidth="1"/>
    <col min="8163" max="8163" width="17.5703125" style="29" customWidth="1"/>
    <col min="8164" max="8164" width="15" style="29" customWidth="1"/>
    <col min="8165" max="8165" width="16.28515625" style="29" customWidth="1"/>
    <col min="8166" max="8166" width="13.7109375" style="29" customWidth="1"/>
    <col min="8167" max="8167" width="11.140625" style="29" customWidth="1"/>
    <col min="8168" max="8168" width="15" style="29" customWidth="1"/>
    <col min="8169" max="8169" width="20.140625" style="29" customWidth="1"/>
    <col min="8170" max="8170" width="17.5703125" style="29" customWidth="1"/>
    <col min="8171" max="8171" width="27.85546875" style="29" customWidth="1"/>
    <col min="8172" max="8172" width="26.5703125" style="29" customWidth="1"/>
    <col min="8173" max="8173" width="15" style="29" customWidth="1"/>
    <col min="8174" max="8174" width="17.5703125" style="29" customWidth="1"/>
    <col min="8175" max="8177" width="16.28515625" style="29" customWidth="1"/>
    <col min="8178" max="8178" width="20.140625" style="29" customWidth="1"/>
    <col min="8179" max="8179" width="15" style="29" customWidth="1"/>
    <col min="8180" max="8181" width="20.140625" style="29" customWidth="1"/>
    <col min="8182" max="8182" width="17.5703125" style="29" customWidth="1"/>
    <col min="8183" max="8183" width="20.140625" style="29" customWidth="1"/>
    <col min="8184" max="8184" width="12.42578125" style="29" customWidth="1"/>
    <col min="8185" max="8185" width="26.5703125" style="29" customWidth="1"/>
    <col min="8186" max="8186" width="29.140625" style="29" customWidth="1"/>
    <col min="8187" max="8394" width="12.42578125" style="29" customWidth="1"/>
    <col min="8395" max="8395" width="20.140625" style="29" customWidth="1"/>
    <col min="8396" max="8396" width="21.42578125" style="29" customWidth="1"/>
    <col min="8397" max="8397" width="24" style="29" customWidth="1"/>
    <col min="8398" max="8398" width="11.140625" style="29" customWidth="1"/>
    <col min="8399" max="8399" width="15" style="29" customWidth="1"/>
    <col min="8400" max="8400" width="13.7109375" style="29" customWidth="1"/>
    <col min="8401" max="8401" width="24" style="29" customWidth="1"/>
    <col min="8402" max="8402" width="15" style="29" customWidth="1"/>
    <col min="8403" max="8403" width="21.42578125" style="29" customWidth="1"/>
    <col min="8404" max="8404" width="15" style="29" customWidth="1"/>
    <col min="8405" max="8405" width="18.85546875" style="29" customWidth="1"/>
    <col min="8406" max="8406" width="12.42578125" style="29" customWidth="1"/>
    <col min="8407" max="8407" width="17.5703125" style="29" customWidth="1"/>
    <col min="8408" max="8408" width="25.28515625" style="29" customWidth="1"/>
    <col min="8409" max="8409" width="17.5703125" style="29" customWidth="1"/>
    <col min="8410" max="8410" width="12.42578125" style="29" customWidth="1"/>
    <col min="8411" max="8411" width="20.140625" style="29" customWidth="1"/>
    <col min="8412" max="8412" width="24" style="29" customWidth="1"/>
    <col min="8413" max="8413" width="20.140625" style="29" customWidth="1"/>
    <col min="8414" max="8414" width="22.7109375" style="29" customWidth="1"/>
    <col min="8415" max="8415" width="29.140625" style="29" customWidth="1"/>
    <col min="8416" max="8416" width="20.140625" style="29" customWidth="1"/>
    <col min="8417" max="8417" width="7.28515625" style="29" customWidth="1"/>
    <col min="8418" max="8418" width="15" style="29" customWidth="1"/>
    <col min="8419" max="8419" width="17.5703125" style="29" customWidth="1"/>
    <col min="8420" max="8420" width="15" style="29" customWidth="1"/>
    <col min="8421" max="8421" width="16.28515625" style="29" customWidth="1"/>
    <col min="8422" max="8422" width="13.7109375" style="29" customWidth="1"/>
    <col min="8423" max="8423" width="11.140625" style="29" customWidth="1"/>
    <col min="8424" max="8424" width="15" style="29" customWidth="1"/>
    <col min="8425" max="8425" width="20.140625" style="29" customWidth="1"/>
    <col min="8426" max="8426" width="17.5703125" style="29" customWidth="1"/>
    <col min="8427" max="8427" width="27.85546875" style="29" customWidth="1"/>
    <col min="8428" max="8428" width="26.5703125" style="29" customWidth="1"/>
    <col min="8429" max="8429" width="15" style="29" customWidth="1"/>
    <col min="8430" max="8430" width="17.5703125" style="29" customWidth="1"/>
    <col min="8431" max="8433" width="16.28515625" style="29" customWidth="1"/>
    <col min="8434" max="8434" width="20.140625" style="29" customWidth="1"/>
    <col min="8435" max="8435" width="15" style="29" customWidth="1"/>
    <col min="8436" max="8437" width="20.140625" style="29" customWidth="1"/>
    <col min="8438" max="8438" width="17.5703125" style="29" customWidth="1"/>
    <col min="8439" max="8439" width="20.140625" style="29" customWidth="1"/>
    <col min="8440" max="8440" width="12.42578125" style="29" customWidth="1"/>
    <col min="8441" max="8441" width="26.5703125" style="29" customWidth="1"/>
    <col min="8442" max="8442" width="29.140625" style="29" customWidth="1"/>
    <col min="8443" max="8650" width="12.42578125" style="29" customWidth="1"/>
    <col min="8651" max="8651" width="20.140625" style="29" customWidth="1"/>
    <col min="8652" max="8652" width="21.42578125" style="29" customWidth="1"/>
    <col min="8653" max="8653" width="24" style="29" customWidth="1"/>
    <col min="8654" max="8654" width="11.140625" style="29" customWidth="1"/>
    <col min="8655" max="8655" width="15" style="29" customWidth="1"/>
    <col min="8656" max="8656" width="13.7109375" style="29" customWidth="1"/>
    <col min="8657" max="8657" width="24" style="29" customWidth="1"/>
    <col min="8658" max="8658" width="15" style="29" customWidth="1"/>
    <col min="8659" max="8659" width="21.42578125" style="29" customWidth="1"/>
    <col min="8660" max="8660" width="15" style="29" customWidth="1"/>
    <col min="8661" max="8661" width="18.85546875" style="29" customWidth="1"/>
    <col min="8662" max="8662" width="12.42578125" style="29" customWidth="1"/>
    <col min="8663" max="8663" width="17.5703125" style="29" customWidth="1"/>
    <col min="8664" max="8664" width="25.28515625" style="29" customWidth="1"/>
    <col min="8665" max="8665" width="17.5703125" style="29" customWidth="1"/>
    <col min="8666" max="8666" width="12.42578125" style="29" customWidth="1"/>
    <col min="8667" max="8667" width="20.140625" style="29" customWidth="1"/>
    <col min="8668" max="8668" width="24" style="29" customWidth="1"/>
    <col min="8669" max="8669" width="20.140625" style="29" customWidth="1"/>
    <col min="8670" max="8670" width="22.7109375" style="29" customWidth="1"/>
    <col min="8671" max="8671" width="29.140625" style="29" customWidth="1"/>
    <col min="8672" max="8672" width="20.140625" style="29" customWidth="1"/>
    <col min="8673" max="8673" width="7.28515625" style="29" customWidth="1"/>
    <col min="8674" max="8674" width="15" style="29" customWidth="1"/>
    <col min="8675" max="8675" width="17.5703125" style="29" customWidth="1"/>
    <col min="8676" max="8676" width="15" style="29" customWidth="1"/>
    <col min="8677" max="8677" width="16.28515625" style="29" customWidth="1"/>
    <col min="8678" max="8678" width="13.7109375" style="29" customWidth="1"/>
    <col min="8679" max="8679" width="11.140625" style="29" customWidth="1"/>
    <col min="8680" max="8680" width="15" style="29" customWidth="1"/>
    <col min="8681" max="8681" width="20.140625" style="29" customWidth="1"/>
    <col min="8682" max="8682" width="17.5703125" style="29" customWidth="1"/>
    <col min="8683" max="8683" width="27.85546875" style="29" customWidth="1"/>
    <col min="8684" max="8684" width="26.5703125" style="29" customWidth="1"/>
    <col min="8685" max="8685" width="15" style="29" customWidth="1"/>
    <col min="8686" max="8686" width="17.5703125" style="29" customWidth="1"/>
    <col min="8687" max="8689" width="16.28515625" style="29" customWidth="1"/>
    <col min="8690" max="8690" width="20.140625" style="29" customWidth="1"/>
    <col min="8691" max="8691" width="15" style="29" customWidth="1"/>
    <col min="8692" max="8693" width="20.140625" style="29" customWidth="1"/>
    <col min="8694" max="8694" width="17.5703125" style="29" customWidth="1"/>
    <col min="8695" max="8695" width="20.140625" style="29" customWidth="1"/>
    <col min="8696" max="8696" width="12.42578125" style="29" customWidth="1"/>
    <col min="8697" max="8697" width="26.5703125" style="29" customWidth="1"/>
    <col min="8698" max="8698" width="29.140625" style="29" customWidth="1"/>
    <col min="8699" max="8906" width="12.42578125" style="29" customWidth="1"/>
    <col min="8907" max="8907" width="20.140625" style="29" customWidth="1"/>
    <col min="8908" max="8908" width="21.42578125" style="29" customWidth="1"/>
    <col min="8909" max="8909" width="24" style="29" customWidth="1"/>
    <col min="8910" max="8910" width="11.140625" style="29" customWidth="1"/>
    <col min="8911" max="8911" width="15" style="29" customWidth="1"/>
    <col min="8912" max="8912" width="13.7109375" style="29" customWidth="1"/>
    <col min="8913" max="8913" width="24" style="29" customWidth="1"/>
    <col min="8914" max="8914" width="15" style="29" customWidth="1"/>
    <col min="8915" max="8915" width="21.42578125" style="29" customWidth="1"/>
    <col min="8916" max="8916" width="15" style="29" customWidth="1"/>
    <col min="8917" max="8917" width="18.85546875" style="29" customWidth="1"/>
    <col min="8918" max="8918" width="12.42578125" style="29" customWidth="1"/>
    <col min="8919" max="8919" width="17.5703125" style="29" customWidth="1"/>
    <col min="8920" max="8920" width="25.28515625" style="29" customWidth="1"/>
    <col min="8921" max="8921" width="17.5703125" style="29" customWidth="1"/>
    <col min="8922" max="8922" width="12.42578125" style="29" customWidth="1"/>
    <col min="8923" max="8923" width="20.140625" style="29" customWidth="1"/>
    <col min="8924" max="8924" width="24" style="29" customWidth="1"/>
    <col min="8925" max="8925" width="20.140625" style="29" customWidth="1"/>
    <col min="8926" max="8926" width="22.7109375" style="29" customWidth="1"/>
    <col min="8927" max="8927" width="29.140625" style="29" customWidth="1"/>
    <col min="8928" max="8928" width="20.140625" style="29" customWidth="1"/>
    <col min="8929" max="8929" width="7.28515625" style="29" customWidth="1"/>
    <col min="8930" max="8930" width="15" style="29" customWidth="1"/>
    <col min="8931" max="8931" width="17.5703125" style="29" customWidth="1"/>
    <col min="8932" max="8932" width="15" style="29" customWidth="1"/>
    <col min="8933" max="8933" width="16.28515625" style="29" customWidth="1"/>
    <col min="8934" max="8934" width="13.7109375" style="29" customWidth="1"/>
    <col min="8935" max="8935" width="11.140625" style="29" customWidth="1"/>
    <col min="8936" max="8936" width="15" style="29" customWidth="1"/>
    <col min="8937" max="8937" width="20.140625" style="29" customWidth="1"/>
    <col min="8938" max="8938" width="17.5703125" style="29" customWidth="1"/>
    <col min="8939" max="8939" width="27.85546875" style="29" customWidth="1"/>
    <col min="8940" max="8940" width="26.5703125" style="29" customWidth="1"/>
    <col min="8941" max="8941" width="15" style="29" customWidth="1"/>
    <col min="8942" max="8942" width="17.5703125" style="29" customWidth="1"/>
    <col min="8943" max="8945" width="16.28515625" style="29" customWidth="1"/>
    <col min="8946" max="8946" width="20.140625" style="29" customWidth="1"/>
    <col min="8947" max="8947" width="15" style="29" customWidth="1"/>
    <col min="8948" max="8949" width="20.140625" style="29" customWidth="1"/>
    <col min="8950" max="8950" width="17.5703125" style="29" customWidth="1"/>
    <col min="8951" max="8951" width="20.140625" style="29" customWidth="1"/>
    <col min="8952" max="8952" width="12.42578125" style="29" customWidth="1"/>
    <col min="8953" max="8953" width="26.5703125" style="29" customWidth="1"/>
    <col min="8954" max="8954" width="29.140625" style="29" customWidth="1"/>
    <col min="8955" max="9162" width="12.42578125" style="29" customWidth="1"/>
    <col min="9163" max="9163" width="20.140625" style="29" customWidth="1"/>
    <col min="9164" max="9164" width="21.42578125" style="29" customWidth="1"/>
    <col min="9165" max="9165" width="24" style="29" customWidth="1"/>
    <col min="9166" max="9166" width="11.140625" style="29" customWidth="1"/>
    <col min="9167" max="9167" width="15" style="29" customWidth="1"/>
    <col min="9168" max="9168" width="13.7109375" style="29" customWidth="1"/>
    <col min="9169" max="9169" width="24" style="29" customWidth="1"/>
    <col min="9170" max="9170" width="15" style="29" customWidth="1"/>
    <col min="9171" max="9171" width="21.42578125" style="29" customWidth="1"/>
    <col min="9172" max="9172" width="15" style="29" customWidth="1"/>
    <col min="9173" max="9173" width="18.85546875" style="29" customWidth="1"/>
    <col min="9174" max="9174" width="12.42578125" style="29" customWidth="1"/>
    <col min="9175" max="9175" width="17.5703125" style="29" customWidth="1"/>
    <col min="9176" max="9176" width="25.28515625" style="29" customWidth="1"/>
    <col min="9177" max="9177" width="17.5703125" style="29" customWidth="1"/>
    <col min="9178" max="9178" width="12.42578125" style="29" customWidth="1"/>
    <col min="9179" max="9179" width="20.140625" style="29" customWidth="1"/>
    <col min="9180" max="9180" width="24" style="29" customWidth="1"/>
    <col min="9181" max="9181" width="20.140625" style="29" customWidth="1"/>
    <col min="9182" max="9182" width="22.7109375" style="29" customWidth="1"/>
    <col min="9183" max="9183" width="29.140625" style="29" customWidth="1"/>
    <col min="9184" max="9184" width="20.140625" style="29" customWidth="1"/>
    <col min="9185" max="9185" width="7.28515625" style="29" customWidth="1"/>
    <col min="9186" max="9186" width="15" style="29" customWidth="1"/>
    <col min="9187" max="9187" width="17.5703125" style="29" customWidth="1"/>
    <col min="9188" max="9188" width="15" style="29" customWidth="1"/>
    <col min="9189" max="9189" width="16.28515625" style="29" customWidth="1"/>
    <col min="9190" max="9190" width="13.7109375" style="29" customWidth="1"/>
    <col min="9191" max="9191" width="11.140625" style="29" customWidth="1"/>
    <col min="9192" max="9192" width="15" style="29" customWidth="1"/>
    <col min="9193" max="9193" width="20.140625" style="29" customWidth="1"/>
    <col min="9194" max="9194" width="17.5703125" style="29" customWidth="1"/>
    <col min="9195" max="9195" width="27.85546875" style="29" customWidth="1"/>
    <col min="9196" max="9196" width="26.5703125" style="29" customWidth="1"/>
    <col min="9197" max="9197" width="15" style="29" customWidth="1"/>
    <col min="9198" max="9198" width="17.5703125" style="29" customWidth="1"/>
    <col min="9199" max="9201" width="16.28515625" style="29" customWidth="1"/>
    <col min="9202" max="9202" width="20.140625" style="29" customWidth="1"/>
    <col min="9203" max="9203" width="15" style="29" customWidth="1"/>
    <col min="9204" max="9205" width="20.140625" style="29" customWidth="1"/>
    <col min="9206" max="9206" width="17.5703125" style="29" customWidth="1"/>
    <col min="9207" max="9207" width="20.140625" style="29" customWidth="1"/>
    <col min="9208" max="9208" width="12.42578125" style="29" customWidth="1"/>
    <col min="9209" max="9209" width="26.5703125" style="29" customWidth="1"/>
    <col min="9210" max="9210" width="29.140625" style="29" customWidth="1"/>
    <col min="9211" max="9418" width="12.42578125" style="29" customWidth="1"/>
    <col min="9419" max="9419" width="20.140625" style="29" customWidth="1"/>
    <col min="9420" max="9420" width="21.42578125" style="29" customWidth="1"/>
    <col min="9421" max="9421" width="24" style="29" customWidth="1"/>
    <col min="9422" max="9422" width="11.140625" style="29" customWidth="1"/>
    <col min="9423" max="9423" width="15" style="29" customWidth="1"/>
    <col min="9424" max="9424" width="13.7109375" style="29" customWidth="1"/>
    <col min="9425" max="9425" width="24" style="29" customWidth="1"/>
    <col min="9426" max="9426" width="15" style="29" customWidth="1"/>
    <col min="9427" max="9427" width="21.42578125" style="29" customWidth="1"/>
    <col min="9428" max="9428" width="15" style="29" customWidth="1"/>
    <col min="9429" max="9429" width="18.85546875" style="29" customWidth="1"/>
    <col min="9430" max="9430" width="12.42578125" style="29" customWidth="1"/>
    <col min="9431" max="9431" width="17.5703125" style="29" customWidth="1"/>
    <col min="9432" max="9432" width="25.28515625" style="29" customWidth="1"/>
    <col min="9433" max="9433" width="17.5703125" style="29" customWidth="1"/>
    <col min="9434" max="9434" width="12.42578125" style="29" customWidth="1"/>
    <col min="9435" max="9435" width="20.140625" style="29" customWidth="1"/>
    <col min="9436" max="9436" width="24" style="29" customWidth="1"/>
    <col min="9437" max="9437" width="20.140625" style="29" customWidth="1"/>
    <col min="9438" max="9438" width="22.7109375" style="29" customWidth="1"/>
    <col min="9439" max="9439" width="29.140625" style="29" customWidth="1"/>
    <col min="9440" max="9440" width="20.140625" style="29" customWidth="1"/>
    <col min="9441" max="9441" width="7.28515625" style="29" customWidth="1"/>
    <col min="9442" max="9442" width="15" style="29" customWidth="1"/>
    <col min="9443" max="9443" width="17.5703125" style="29" customWidth="1"/>
    <col min="9444" max="9444" width="15" style="29" customWidth="1"/>
    <col min="9445" max="9445" width="16.28515625" style="29" customWidth="1"/>
    <col min="9446" max="9446" width="13.7109375" style="29" customWidth="1"/>
    <col min="9447" max="9447" width="11.140625" style="29" customWidth="1"/>
    <col min="9448" max="9448" width="15" style="29" customWidth="1"/>
    <col min="9449" max="9449" width="20.140625" style="29" customWidth="1"/>
    <col min="9450" max="9450" width="17.5703125" style="29" customWidth="1"/>
    <col min="9451" max="9451" width="27.85546875" style="29" customWidth="1"/>
    <col min="9452" max="9452" width="26.5703125" style="29" customWidth="1"/>
    <col min="9453" max="9453" width="15" style="29" customWidth="1"/>
    <col min="9454" max="9454" width="17.5703125" style="29" customWidth="1"/>
    <col min="9455" max="9457" width="16.28515625" style="29" customWidth="1"/>
    <col min="9458" max="9458" width="20.140625" style="29" customWidth="1"/>
    <col min="9459" max="9459" width="15" style="29" customWidth="1"/>
    <col min="9460" max="9461" width="20.140625" style="29" customWidth="1"/>
    <col min="9462" max="9462" width="17.5703125" style="29" customWidth="1"/>
    <col min="9463" max="9463" width="20.140625" style="29" customWidth="1"/>
    <col min="9464" max="9464" width="12.42578125" style="29" customWidth="1"/>
    <col min="9465" max="9465" width="26.5703125" style="29" customWidth="1"/>
    <col min="9466" max="9466" width="29.140625" style="29" customWidth="1"/>
    <col min="9467" max="9674" width="12.42578125" style="29" customWidth="1"/>
    <col min="9675" max="9675" width="20.140625" style="29" customWidth="1"/>
    <col min="9676" max="9676" width="21.42578125" style="29" customWidth="1"/>
    <col min="9677" max="9677" width="24" style="29" customWidth="1"/>
    <col min="9678" max="9678" width="11.140625" style="29" customWidth="1"/>
    <col min="9679" max="9679" width="15" style="29" customWidth="1"/>
    <col min="9680" max="9680" width="13.7109375" style="29" customWidth="1"/>
    <col min="9681" max="9681" width="24" style="29" customWidth="1"/>
    <col min="9682" max="9682" width="15" style="29" customWidth="1"/>
    <col min="9683" max="9683" width="21.42578125" style="29" customWidth="1"/>
    <col min="9684" max="9684" width="15" style="29" customWidth="1"/>
    <col min="9685" max="9685" width="18.85546875" style="29" customWidth="1"/>
    <col min="9686" max="9686" width="12.42578125" style="29" customWidth="1"/>
    <col min="9687" max="9687" width="17.5703125" style="29" customWidth="1"/>
    <col min="9688" max="9688" width="25.28515625" style="29" customWidth="1"/>
    <col min="9689" max="9689" width="17.5703125" style="29" customWidth="1"/>
    <col min="9690" max="9690" width="12.42578125" style="29" customWidth="1"/>
    <col min="9691" max="9691" width="20.140625" style="29" customWidth="1"/>
    <col min="9692" max="9692" width="24" style="29" customWidth="1"/>
    <col min="9693" max="9693" width="20.140625" style="29" customWidth="1"/>
    <col min="9694" max="9694" width="22.7109375" style="29" customWidth="1"/>
    <col min="9695" max="9695" width="29.140625" style="29" customWidth="1"/>
    <col min="9696" max="9696" width="20.140625" style="29" customWidth="1"/>
    <col min="9697" max="9697" width="7.28515625" style="29" customWidth="1"/>
    <col min="9698" max="9698" width="15" style="29" customWidth="1"/>
    <col min="9699" max="9699" width="17.5703125" style="29" customWidth="1"/>
    <col min="9700" max="9700" width="15" style="29" customWidth="1"/>
    <col min="9701" max="9701" width="16.28515625" style="29" customWidth="1"/>
    <col min="9702" max="9702" width="13.7109375" style="29" customWidth="1"/>
    <col min="9703" max="9703" width="11.140625" style="29" customWidth="1"/>
    <col min="9704" max="9704" width="15" style="29" customWidth="1"/>
    <col min="9705" max="9705" width="20.140625" style="29" customWidth="1"/>
    <col min="9706" max="9706" width="17.5703125" style="29" customWidth="1"/>
    <col min="9707" max="9707" width="27.85546875" style="29" customWidth="1"/>
    <col min="9708" max="9708" width="26.5703125" style="29" customWidth="1"/>
    <col min="9709" max="9709" width="15" style="29" customWidth="1"/>
    <col min="9710" max="9710" width="17.5703125" style="29" customWidth="1"/>
    <col min="9711" max="9713" width="16.28515625" style="29" customWidth="1"/>
    <col min="9714" max="9714" width="20.140625" style="29" customWidth="1"/>
    <col min="9715" max="9715" width="15" style="29" customWidth="1"/>
    <col min="9716" max="9717" width="20.140625" style="29" customWidth="1"/>
    <col min="9718" max="9718" width="17.5703125" style="29" customWidth="1"/>
    <col min="9719" max="9719" width="20.140625" style="29" customWidth="1"/>
    <col min="9720" max="9720" width="12.42578125" style="29" customWidth="1"/>
    <col min="9721" max="9721" width="26.5703125" style="29" customWidth="1"/>
    <col min="9722" max="9722" width="29.140625" style="29" customWidth="1"/>
    <col min="9723" max="9930" width="12.42578125" style="29" customWidth="1"/>
    <col min="9931" max="9931" width="20.140625" style="29" customWidth="1"/>
    <col min="9932" max="9932" width="21.42578125" style="29" customWidth="1"/>
    <col min="9933" max="9933" width="24" style="29" customWidth="1"/>
    <col min="9934" max="9934" width="11.140625" style="29" customWidth="1"/>
    <col min="9935" max="9935" width="15" style="29" customWidth="1"/>
    <col min="9936" max="9936" width="13.7109375" style="29" customWidth="1"/>
    <col min="9937" max="9937" width="24" style="29" customWidth="1"/>
    <col min="9938" max="9938" width="15" style="29" customWidth="1"/>
    <col min="9939" max="9939" width="21.42578125" style="29" customWidth="1"/>
    <col min="9940" max="9940" width="15" style="29" customWidth="1"/>
    <col min="9941" max="9941" width="18.85546875" style="29" customWidth="1"/>
    <col min="9942" max="9942" width="12.42578125" style="29" customWidth="1"/>
    <col min="9943" max="9943" width="17.5703125" style="29" customWidth="1"/>
    <col min="9944" max="9944" width="25.28515625" style="29" customWidth="1"/>
    <col min="9945" max="9945" width="17.5703125" style="29" customWidth="1"/>
    <col min="9946" max="9946" width="12.42578125" style="29" customWidth="1"/>
    <col min="9947" max="9947" width="20.140625" style="29" customWidth="1"/>
    <col min="9948" max="9948" width="24" style="29" customWidth="1"/>
    <col min="9949" max="9949" width="20.140625" style="29" customWidth="1"/>
    <col min="9950" max="9950" width="22.7109375" style="29" customWidth="1"/>
    <col min="9951" max="9951" width="29.140625" style="29" customWidth="1"/>
    <col min="9952" max="9952" width="20.140625" style="29" customWidth="1"/>
    <col min="9953" max="9953" width="7.28515625" style="29" customWidth="1"/>
    <col min="9954" max="9954" width="15" style="29" customWidth="1"/>
    <col min="9955" max="9955" width="17.5703125" style="29" customWidth="1"/>
    <col min="9956" max="9956" width="15" style="29" customWidth="1"/>
    <col min="9957" max="9957" width="16.28515625" style="29" customWidth="1"/>
    <col min="9958" max="9958" width="13.7109375" style="29" customWidth="1"/>
    <col min="9959" max="9959" width="11.140625" style="29" customWidth="1"/>
    <col min="9960" max="9960" width="15" style="29" customWidth="1"/>
    <col min="9961" max="9961" width="20.140625" style="29" customWidth="1"/>
    <col min="9962" max="9962" width="17.5703125" style="29" customWidth="1"/>
    <col min="9963" max="9963" width="27.85546875" style="29" customWidth="1"/>
    <col min="9964" max="9964" width="26.5703125" style="29" customWidth="1"/>
    <col min="9965" max="9965" width="15" style="29" customWidth="1"/>
    <col min="9966" max="9966" width="17.5703125" style="29" customWidth="1"/>
    <col min="9967" max="9969" width="16.28515625" style="29" customWidth="1"/>
    <col min="9970" max="9970" width="20.140625" style="29" customWidth="1"/>
    <col min="9971" max="9971" width="15" style="29" customWidth="1"/>
    <col min="9972" max="9973" width="20.140625" style="29" customWidth="1"/>
    <col min="9974" max="9974" width="17.5703125" style="29" customWidth="1"/>
    <col min="9975" max="9975" width="20.140625" style="29" customWidth="1"/>
    <col min="9976" max="9976" width="12.42578125" style="29" customWidth="1"/>
    <col min="9977" max="9977" width="26.5703125" style="29" customWidth="1"/>
    <col min="9978" max="9978" width="29.140625" style="29" customWidth="1"/>
    <col min="9979" max="10186" width="12.42578125" style="29" customWidth="1"/>
    <col min="10187" max="10187" width="20.140625" style="29" customWidth="1"/>
    <col min="10188" max="10188" width="21.42578125" style="29" customWidth="1"/>
    <col min="10189" max="10189" width="24" style="29" customWidth="1"/>
    <col min="10190" max="10190" width="11.140625" style="29" customWidth="1"/>
    <col min="10191" max="10191" width="15" style="29" customWidth="1"/>
    <col min="10192" max="10192" width="13.7109375" style="29" customWidth="1"/>
    <col min="10193" max="10193" width="24" style="29" customWidth="1"/>
    <col min="10194" max="10194" width="15" style="29" customWidth="1"/>
    <col min="10195" max="10195" width="21.42578125" style="29" customWidth="1"/>
    <col min="10196" max="10196" width="15" style="29" customWidth="1"/>
    <col min="10197" max="10197" width="18.85546875" style="29" customWidth="1"/>
    <col min="10198" max="10198" width="12.42578125" style="29" customWidth="1"/>
    <col min="10199" max="10199" width="17.5703125" style="29" customWidth="1"/>
    <col min="10200" max="10200" width="25.28515625" style="29" customWidth="1"/>
    <col min="10201" max="10201" width="17.5703125" style="29" customWidth="1"/>
    <col min="10202" max="10202" width="12.42578125" style="29" customWidth="1"/>
    <col min="10203" max="10203" width="20.140625" style="29" customWidth="1"/>
    <col min="10204" max="10204" width="24" style="29" customWidth="1"/>
    <col min="10205" max="10205" width="20.140625" style="29" customWidth="1"/>
    <col min="10206" max="10206" width="22.7109375" style="29" customWidth="1"/>
    <col min="10207" max="10207" width="29.140625" style="29" customWidth="1"/>
    <col min="10208" max="10208" width="20.140625" style="29" customWidth="1"/>
    <col min="10209" max="10209" width="7.28515625" style="29" customWidth="1"/>
    <col min="10210" max="10210" width="15" style="29" customWidth="1"/>
    <col min="10211" max="10211" width="17.5703125" style="29" customWidth="1"/>
    <col min="10212" max="10212" width="15" style="29" customWidth="1"/>
    <col min="10213" max="10213" width="16.28515625" style="29" customWidth="1"/>
    <col min="10214" max="10214" width="13.7109375" style="29" customWidth="1"/>
    <col min="10215" max="10215" width="11.140625" style="29" customWidth="1"/>
    <col min="10216" max="10216" width="15" style="29" customWidth="1"/>
    <col min="10217" max="10217" width="20.140625" style="29" customWidth="1"/>
    <col min="10218" max="10218" width="17.5703125" style="29" customWidth="1"/>
    <col min="10219" max="10219" width="27.85546875" style="29" customWidth="1"/>
    <col min="10220" max="10220" width="26.5703125" style="29" customWidth="1"/>
    <col min="10221" max="10221" width="15" style="29" customWidth="1"/>
    <col min="10222" max="10222" width="17.5703125" style="29" customWidth="1"/>
    <col min="10223" max="10225" width="16.28515625" style="29" customWidth="1"/>
    <col min="10226" max="10226" width="20.140625" style="29" customWidth="1"/>
    <col min="10227" max="10227" width="15" style="29" customWidth="1"/>
    <col min="10228" max="10229" width="20.140625" style="29" customWidth="1"/>
    <col min="10230" max="10230" width="17.5703125" style="29" customWidth="1"/>
    <col min="10231" max="10231" width="20.140625" style="29" customWidth="1"/>
    <col min="10232" max="10232" width="12.42578125" style="29" customWidth="1"/>
    <col min="10233" max="10233" width="26.5703125" style="29" customWidth="1"/>
    <col min="10234" max="10234" width="29.140625" style="29" customWidth="1"/>
    <col min="10235" max="10442" width="12.42578125" style="29" customWidth="1"/>
    <col min="10443" max="10443" width="20.140625" style="29" customWidth="1"/>
    <col min="10444" max="10444" width="21.42578125" style="29" customWidth="1"/>
    <col min="10445" max="10445" width="24" style="29" customWidth="1"/>
    <col min="10446" max="10446" width="11.140625" style="29" customWidth="1"/>
    <col min="10447" max="10447" width="15" style="29" customWidth="1"/>
    <col min="10448" max="10448" width="13.7109375" style="29" customWidth="1"/>
    <col min="10449" max="10449" width="24" style="29" customWidth="1"/>
    <col min="10450" max="10450" width="15" style="29" customWidth="1"/>
    <col min="10451" max="10451" width="21.42578125" style="29" customWidth="1"/>
    <col min="10452" max="10452" width="15" style="29" customWidth="1"/>
    <col min="10453" max="10453" width="18.85546875" style="29" customWidth="1"/>
    <col min="10454" max="10454" width="12.42578125" style="29" customWidth="1"/>
    <col min="10455" max="10455" width="17.5703125" style="29" customWidth="1"/>
    <col min="10456" max="10456" width="25.28515625" style="29" customWidth="1"/>
    <col min="10457" max="10457" width="17.5703125" style="29" customWidth="1"/>
    <col min="10458" max="10458" width="12.42578125" style="29" customWidth="1"/>
    <col min="10459" max="10459" width="20.140625" style="29" customWidth="1"/>
    <col min="10460" max="10460" width="24" style="29" customWidth="1"/>
    <col min="10461" max="10461" width="20.140625" style="29" customWidth="1"/>
    <col min="10462" max="10462" width="22.7109375" style="29" customWidth="1"/>
    <col min="10463" max="10463" width="29.140625" style="29" customWidth="1"/>
    <col min="10464" max="10464" width="20.140625" style="29" customWidth="1"/>
    <col min="10465" max="10465" width="7.28515625" style="29" customWidth="1"/>
    <col min="10466" max="10466" width="15" style="29" customWidth="1"/>
    <col min="10467" max="10467" width="17.5703125" style="29" customWidth="1"/>
    <col min="10468" max="10468" width="15" style="29" customWidth="1"/>
    <col min="10469" max="10469" width="16.28515625" style="29" customWidth="1"/>
    <col min="10470" max="10470" width="13.7109375" style="29" customWidth="1"/>
    <col min="10471" max="10471" width="11.140625" style="29" customWidth="1"/>
    <col min="10472" max="10472" width="15" style="29" customWidth="1"/>
    <col min="10473" max="10473" width="20.140625" style="29" customWidth="1"/>
    <col min="10474" max="10474" width="17.5703125" style="29" customWidth="1"/>
    <col min="10475" max="10475" width="27.85546875" style="29" customWidth="1"/>
    <col min="10476" max="10476" width="26.5703125" style="29" customWidth="1"/>
    <col min="10477" max="10477" width="15" style="29" customWidth="1"/>
    <col min="10478" max="10478" width="17.5703125" style="29" customWidth="1"/>
    <col min="10479" max="10481" width="16.28515625" style="29" customWidth="1"/>
    <col min="10482" max="10482" width="20.140625" style="29" customWidth="1"/>
    <col min="10483" max="10483" width="15" style="29" customWidth="1"/>
    <col min="10484" max="10485" width="20.140625" style="29" customWidth="1"/>
    <col min="10486" max="10486" width="17.5703125" style="29" customWidth="1"/>
    <col min="10487" max="10487" width="20.140625" style="29" customWidth="1"/>
    <col min="10488" max="10488" width="12.42578125" style="29" customWidth="1"/>
    <col min="10489" max="10489" width="26.5703125" style="29" customWidth="1"/>
    <col min="10490" max="10490" width="29.140625" style="29" customWidth="1"/>
    <col min="10491" max="10698" width="12.42578125" style="29" customWidth="1"/>
    <col min="10699" max="10699" width="20.140625" style="29" customWidth="1"/>
    <col min="10700" max="10700" width="21.42578125" style="29" customWidth="1"/>
    <col min="10701" max="10701" width="24" style="29" customWidth="1"/>
    <col min="10702" max="10702" width="11.140625" style="29" customWidth="1"/>
    <col min="10703" max="10703" width="15" style="29" customWidth="1"/>
    <col min="10704" max="10704" width="13.7109375" style="29" customWidth="1"/>
    <col min="10705" max="10705" width="24" style="29" customWidth="1"/>
    <col min="10706" max="10706" width="15" style="29" customWidth="1"/>
    <col min="10707" max="10707" width="21.42578125" style="29" customWidth="1"/>
    <col min="10708" max="10708" width="15" style="29" customWidth="1"/>
    <col min="10709" max="10709" width="18.85546875" style="29" customWidth="1"/>
    <col min="10710" max="10710" width="12.42578125" style="29" customWidth="1"/>
    <col min="10711" max="10711" width="17.5703125" style="29" customWidth="1"/>
    <col min="10712" max="10712" width="25.28515625" style="29" customWidth="1"/>
    <col min="10713" max="10713" width="17.5703125" style="29" customWidth="1"/>
    <col min="10714" max="10714" width="12.42578125" style="29" customWidth="1"/>
    <col min="10715" max="10715" width="20.140625" style="29" customWidth="1"/>
    <col min="10716" max="10716" width="24" style="29" customWidth="1"/>
    <col min="10717" max="10717" width="20.140625" style="29" customWidth="1"/>
    <col min="10718" max="10718" width="22.7109375" style="29" customWidth="1"/>
    <col min="10719" max="10719" width="29.140625" style="29" customWidth="1"/>
    <col min="10720" max="10720" width="20.140625" style="29" customWidth="1"/>
    <col min="10721" max="10721" width="7.28515625" style="29" customWidth="1"/>
    <col min="10722" max="10722" width="15" style="29" customWidth="1"/>
    <col min="10723" max="10723" width="17.5703125" style="29" customWidth="1"/>
    <col min="10724" max="10724" width="15" style="29" customWidth="1"/>
    <col min="10725" max="10725" width="16.28515625" style="29" customWidth="1"/>
    <col min="10726" max="10726" width="13.7109375" style="29" customWidth="1"/>
    <col min="10727" max="10727" width="11.140625" style="29" customWidth="1"/>
    <col min="10728" max="10728" width="15" style="29" customWidth="1"/>
    <col min="10729" max="10729" width="20.140625" style="29" customWidth="1"/>
    <col min="10730" max="10730" width="17.5703125" style="29" customWidth="1"/>
    <col min="10731" max="10731" width="27.85546875" style="29" customWidth="1"/>
    <col min="10732" max="10732" width="26.5703125" style="29" customWidth="1"/>
    <col min="10733" max="10733" width="15" style="29" customWidth="1"/>
    <col min="10734" max="10734" width="17.5703125" style="29" customWidth="1"/>
    <col min="10735" max="10737" width="16.28515625" style="29" customWidth="1"/>
    <col min="10738" max="10738" width="20.140625" style="29" customWidth="1"/>
    <col min="10739" max="10739" width="15" style="29" customWidth="1"/>
    <col min="10740" max="10741" width="20.140625" style="29" customWidth="1"/>
    <col min="10742" max="10742" width="17.5703125" style="29" customWidth="1"/>
    <col min="10743" max="10743" width="20.140625" style="29" customWidth="1"/>
    <col min="10744" max="10744" width="12.42578125" style="29" customWidth="1"/>
    <col min="10745" max="10745" width="26.5703125" style="29" customWidth="1"/>
    <col min="10746" max="10746" width="29.140625" style="29" customWidth="1"/>
    <col min="10747" max="10954" width="12.42578125" style="29" customWidth="1"/>
    <col min="10955" max="10955" width="20.140625" style="29" customWidth="1"/>
    <col min="10956" max="10956" width="21.42578125" style="29" customWidth="1"/>
    <col min="10957" max="10957" width="24" style="29" customWidth="1"/>
    <col min="10958" max="10958" width="11.140625" style="29" customWidth="1"/>
    <col min="10959" max="10959" width="15" style="29" customWidth="1"/>
    <col min="10960" max="10960" width="13.7109375" style="29" customWidth="1"/>
    <col min="10961" max="10961" width="24" style="29" customWidth="1"/>
    <col min="10962" max="10962" width="15" style="29" customWidth="1"/>
    <col min="10963" max="10963" width="21.42578125" style="29" customWidth="1"/>
    <col min="10964" max="10964" width="15" style="29" customWidth="1"/>
    <col min="10965" max="10965" width="18.85546875" style="29" customWidth="1"/>
    <col min="10966" max="10966" width="12.42578125" style="29" customWidth="1"/>
    <col min="10967" max="10967" width="17.5703125" style="29" customWidth="1"/>
    <col min="10968" max="10968" width="25.28515625" style="29" customWidth="1"/>
    <col min="10969" max="10969" width="17.5703125" style="29" customWidth="1"/>
    <col min="10970" max="10970" width="12.42578125" style="29" customWidth="1"/>
    <col min="10971" max="10971" width="20.140625" style="29" customWidth="1"/>
    <col min="10972" max="10972" width="24" style="29" customWidth="1"/>
    <col min="10973" max="10973" width="20.140625" style="29" customWidth="1"/>
    <col min="10974" max="10974" width="22.7109375" style="29" customWidth="1"/>
    <col min="10975" max="10975" width="29.140625" style="29" customWidth="1"/>
    <col min="10976" max="10976" width="20.140625" style="29" customWidth="1"/>
    <col min="10977" max="10977" width="7.28515625" style="29" customWidth="1"/>
    <col min="10978" max="10978" width="15" style="29" customWidth="1"/>
    <col min="10979" max="10979" width="17.5703125" style="29" customWidth="1"/>
    <col min="10980" max="10980" width="15" style="29" customWidth="1"/>
    <col min="10981" max="10981" width="16.28515625" style="29" customWidth="1"/>
    <col min="10982" max="10982" width="13.7109375" style="29" customWidth="1"/>
    <col min="10983" max="10983" width="11.140625" style="29" customWidth="1"/>
    <col min="10984" max="10984" width="15" style="29" customWidth="1"/>
    <col min="10985" max="10985" width="20.140625" style="29" customWidth="1"/>
    <col min="10986" max="10986" width="17.5703125" style="29" customWidth="1"/>
    <col min="10987" max="10987" width="27.85546875" style="29" customWidth="1"/>
    <col min="10988" max="10988" width="26.5703125" style="29" customWidth="1"/>
    <col min="10989" max="10989" width="15" style="29" customWidth="1"/>
    <col min="10990" max="10990" width="17.5703125" style="29" customWidth="1"/>
    <col min="10991" max="10993" width="16.28515625" style="29" customWidth="1"/>
    <col min="10994" max="10994" width="20.140625" style="29" customWidth="1"/>
    <col min="10995" max="10995" width="15" style="29" customWidth="1"/>
    <col min="10996" max="10997" width="20.140625" style="29" customWidth="1"/>
    <col min="10998" max="10998" width="17.5703125" style="29" customWidth="1"/>
    <col min="10999" max="10999" width="20.140625" style="29" customWidth="1"/>
    <col min="11000" max="11000" width="12.42578125" style="29" customWidth="1"/>
    <col min="11001" max="11001" width="26.5703125" style="29" customWidth="1"/>
    <col min="11002" max="11002" width="29.140625" style="29" customWidth="1"/>
    <col min="11003" max="11210" width="12.42578125" style="29" customWidth="1"/>
    <col min="11211" max="11211" width="20.140625" style="29" customWidth="1"/>
    <col min="11212" max="11212" width="21.42578125" style="29" customWidth="1"/>
    <col min="11213" max="11213" width="24" style="29" customWidth="1"/>
    <col min="11214" max="11214" width="11.140625" style="29" customWidth="1"/>
    <col min="11215" max="11215" width="15" style="29" customWidth="1"/>
    <col min="11216" max="11216" width="13.7109375" style="29" customWidth="1"/>
    <col min="11217" max="11217" width="24" style="29" customWidth="1"/>
    <col min="11218" max="11218" width="15" style="29" customWidth="1"/>
    <col min="11219" max="11219" width="21.42578125" style="29" customWidth="1"/>
    <col min="11220" max="11220" width="15" style="29" customWidth="1"/>
    <col min="11221" max="11221" width="18.85546875" style="29" customWidth="1"/>
    <col min="11222" max="11222" width="12.42578125" style="29" customWidth="1"/>
    <col min="11223" max="11223" width="17.5703125" style="29" customWidth="1"/>
    <col min="11224" max="11224" width="25.28515625" style="29" customWidth="1"/>
    <col min="11225" max="11225" width="17.5703125" style="29" customWidth="1"/>
    <col min="11226" max="11226" width="12.42578125" style="29" customWidth="1"/>
    <col min="11227" max="11227" width="20.140625" style="29" customWidth="1"/>
    <col min="11228" max="11228" width="24" style="29" customWidth="1"/>
    <col min="11229" max="11229" width="20.140625" style="29" customWidth="1"/>
    <col min="11230" max="11230" width="22.7109375" style="29" customWidth="1"/>
    <col min="11231" max="11231" width="29.140625" style="29" customWidth="1"/>
    <col min="11232" max="11232" width="20.140625" style="29" customWidth="1"/>
    <col min="11233" max="11233" width="7.28515625" style="29" customWidth="1"/>
    <col min="11234" max="11234" width="15" style="29" customWidth="1"/>
    <col min="11235" max="11235" width="17.5703125" style="29" customWidth="1"/>
    <col min="11236" max="11236" width="15" style="29" customWidth="1"/>
    <col min="11237" max="11237" width="16.28515625" style="29" customWidth="1"/>
    <col min="11238" max="11238" width="13.7109375" style="29" customWidth="1"/>
    <col min="11239" max="11239" width="11.140625" style="29" customWidth="1"/>
    <col min="11240" max="11240" width="15" style="29" customWidth="1"/>
    <col min="11241" max="11241" width="20.140625" style="29" customWidth="1"/>
    <col min="11242" max="11242" width="17.5703125" style="29" customWidth="1"/>
    <col min="11243" max="11243" width="27.85546875" style="29" customWidth="1"/>
    <col min="11244" max="11244" width="26.5703125" style="29" customWidth="1"/>
    <col min="11245" max="11245" width="15" style="29" customWidth="1"/>
    <col min="11246" max="11246" width="17.5703125" style="29" customWidth="1"/>
    <col min="11247" max="11249" width="16.28515625" style="29" customWidth="1"/>
    <col min="11250" max="11250" width="20.140625" style="29" customWidth="1"/>
    <col min="11251" max="11251" width="15" style="29" customWidth="1"/>
    <col min="11252" max="11253" width="20.140625" style="29" customWidth="1"/>
    <col min="11254" max="11254" width="17.5703125" style="29" customWidth="1"/>
    <col min="11255" max="11255" width="20.140625" style="29" customWidth="1"/>
    <col min="11256" max="11256" width="12.42578125" style="29" customWidth="1"/>
    <col min="11257" max="11257" width="26.5703125" style="29" customWidth="1"/>
    <col min="11258" max="11258" width="29.140625" style="29" customWidth="1"/>
    <col min="11259" max="11466" width="12.42578125" style="29" customWidth="1"/>
    <col min="11467" max="11467" width="20.140625" style="29" customWidth="1"/>
    <col min="11468" max="11468" width="21.42578125" style="29" customWidth="1"/>
    <col min="11469" max="11469" width="24" style="29" customWidth="1"/>
    <col min="11470" max="11470" width="11.140625" style="29" customWidth="1"/>
    <col min="11471" max="11471" width="15" style="29" customWidth="1"/>
    <col min="11472" max="11472" width="13.7109375" style="29" customWidth="1"/>
    <col min="11473" max="11473" width="24" style="29" customWidth="1"/>
    <col min="11474" max="11474" width="15" style="29" customWidth="1"/>
    <col min="11475" max="11475" width="21.42578125" style="29" customWidth="1"/>
    <col min="11476" max="11476" width="15" style="29" customWidth="1"/>
    <col min="11477" max="11477" width="18.85546875" style="29" customWidth="1"/>
    <col min="11478" max="11478" width="12.42578125" style="29" customWidth="1"/>
    <col min="11479" max="11479" width="17.5703125" style="29" customWidth="1"/>
    <col min="11480" max="11480" width="25.28515625" style="29" customWidth="1"/>
    <col min="11481" max="11481" width="17.5703125" style="29" customWidth="1"/>
    <col min="11482" max="11482" width="12.42578125" style="29" customWidth="1"/>
    <col min="11483" max="11483" width="20.140625" style="29" customWidth="1"/>
    <col min="11484" max="11484" width="24" style="29" customWidth="1"/>
    <col min="11485" max="11485" width="20.140625" style="29" customWidth="1"/>
    <col min="11486" max="11486" width="22.7109375" style="29" customWidth="1"/>
    <col min="11487" max="11487" width="29.140625" style="29" customWidth="1"/>
    <col min="11488" max="11488" width="20.140625" style="29" customWidth="1"/>
    <col min="11489" max="11489" width="7.28515625" style="29" customWidth="1"/>
    <col min="11490" max="11490" width="15" style="29" customWidth="1"/>
    <col min="11491" max="11491" width="17.5703125" style="29" customWidth="1"/>
    <col min="11492" max="11492" width="15" style="29" customWidth="1"/>
    <col min="11493" max="11493" width="16.28515625" style="29" customWidth="1"/>
    <col min="11494" max="11494" width="13.7109375" style="29" customWidth="1"/>
    <col min="11495" max="11495" width="11.140625" style="29" customWidth="1"/>
    <col min="11496" max="11496" width="15" style="29" customWidth="1"/>
    <col min="11497" max="11497" width="20.140625" style="29" customWidth="1"/>
    <col min="11498" max="11498" width="17.5703125" style="29" customWidth="1"/>
    <col min="11499" max="11499" width="27.85546875" style="29" customWidth="1"/>
    <col min="11500" max="11500" width="26.5703125" style="29" customWidth="1"/>
    <col min="11501" max="11501" width="15" style="29" customWidth="1"/>
    <col min="11502" max="11502" width="17.5703125" style="29" customWidth="1"/>
    <col min="11503" max="11505" width="16.28515625" style="29" customWidth="1"/>
    <col min="11506" max="11506" width="20.140625" style="29" customWidth="1"/>
    <col min="11507" max="11507" width="15" style="29" customWidth="1"/>
    <col min="11508" max="11509" width="20.140625" style="29" customWidth="1"/>
    <col min="11510" max="11510" width="17.5703125" style="29" customWidth="1"/>
    <col min="11511" max="11511" width="20.140625" style="29" customWidth="1"/>
    <col min="11512" max="11512" width="12.42578125" style="29" customWidth="1"/>
    <col min="11513" max="11513" width="26.5703125" style="29" customWidth="1"/>
    <col min="11514" max="11514" width="29.140625" style="29" customWidth="1"/>
    <col min="11515" max="11722" width="12.42578125" style="29" customWidth="1"/>
    <col min="11723" max="11723" width="20.140625" style="29" customWidth="1"/>
    <col min="11724" max="11724" width="21.42578125" style="29" customWidth="1"/>
    <col min="11725" max="11725" width="24" style="29" customWidth="1"/>
    <col min="11726" max="11726" width="11.140625" style="29" customWidth="1"/>
    <col min="11727" max="11727" width="15" style="29" customWidth="1"/>
    <col min="11728" max="11728" width="13.7109375" style="29" customWidth="1"/>
    <col min="11729" max="11729" width="24" style="29" customWidth="1"/>
    <col min="11730" max="11730" width="15" style="29" customWidth="1"/>
    <col min="11731" max="11731" width="21.42578125" style="29" customWidth="1"/>
    <col min="11732" max="11732" width="15" style="29" customWidth="1"/>
    <col min="11733" max="11733" width="18.85546875" style="29" customWidth="1"/>
    <col min="11734" max="11734" width="12.42578125" style="29" customWidth="1"/>
    <col min="11735" max="11735" width="17.5703125" style="29" customWidth="1"/>
    <col min="11736" max="11736" width="25.28515625" style="29" customWidth="1"/>
    <col min="11737" max="11737" width="17.5703125" style="29" customWidth="1"/>
    <col min="11738" max="11738" width="12.42578125" style="29" customWidth="1"/>
    <col min="11739" max="11739" width="20.140625" style="29" customWidth="1"/>
    <col min="11740" max="11740" width="24" style="29" customWidth="1"/>
    <col min="11741" max="11741" width="20.140625" style="29" customWidth="1"/>
    <col min="11742" max="11742" width="22.7109375" style="29" customWidth="1"/>
    <col min="11743" max="11743" width="29.140625" style="29" customWidth="1"/>
    <col min="11744" max="11744" width="20.140625" style="29" customWidth="1"/>
    <col min="11745" max="11745" width="7.28515625" style="29" customWidth="1"/>
    <col min="11746" max="11746" width="15" style="29" customWidth="1"/>
    <col min="11747" max="11747" width="17.5703125" style="29" customWidth="1"/>
    <col min="11748" max="11748" width="15" style="29" customWidth="1"/>
    <col min="11749" max="11749" width="16.28515625" style="29" customWidth="1"/>
    <col min="11750" max="11750" width="13.7109375" style="29" customWidth="1"/>
    <col min="11751" max="11751" width="11.140625" style="29" customWidth="1"/>
    <col min="11752" max="11752" width="15" style="29" customWidth="1"/>
    <col min="11753" max="11753" width="20.140625" style="29" customWidth="1"/>
    <col min="11754" max="11754" width="17.5703125" style="29" customWidth="1"/>
    <col min="11755" max="11755" width="27.85546875" style="29" customWidth="1"/>
    <col min="11756" max="11756" width="26.5703125" style="29" customWidth="1"/>
    <col min="11757" max="11757" width="15" style="29" customWidth="1"/>
    <col min="11758" max="11758" width="17.5703125" style="29" customWidth="1"/>
    <col min="11759" max="11761" width="16.28515625" style="29" customWidth="1"/>
    <col min="11762" max="11762" width="20.140625" style="29" customWidth="1"/>
    <col min="11763" max="11763" width="15" style="29" customWidth="1"/>
    <col min="11764" max="11765" width="20.140625" style="29" customWidth="1"/>
    <col min="11766" max="11766" width="17.5703125" style="29" customWidth="1"/>
    <col min="11767" max="11767" width="20.140625" style="29" customWidth="1"/>
    <col min="11768" max="11768" width="12.42578125" style="29" customWidth="1"/>
    <col min="11769" max="11769" width="26.5703125" style="29" customWidth="1"/>
    <col min="11770" max="11770" width="29.140625" style="29" customWidth="1"/>
    <col min="11771" max="11978" width="12.42578125" style="29" customWidth="1"/>
    <col min="11979" max="11979" width="20.140625" style="29" customWidth="1"/>
    <col min="11980" max="11980" width="21.42578125" style="29" customWidth="1"/>
    <col min="11981" max="11981" width="24" style="29" customWidth="1"/>
    <col min="11982" max="11982" width="11.140625" style="29" customWidth="1"/>
    <col min="11983" max="11983" width="15" style="29" customWidth="1"/>
    <col min="11984" max="11984" width="13.7109375" style="29" customWidth="1"/>
    <col min="11985" max="11985" width="24" style="29" customWidth="1"/>
    <col min="11986" max="11986" width="15" style="29" customWidth="1"/>
    <col min="11987" max="11987" width="21.42578125" style="29" customWidth="1"/>
    <col min="11988" max="11988" width="15" style="29" customWidth="1"/>
    <col min="11989" max="11989" width="18.85546875" style="29" customWidth="1"/>
    <col min="11990" max="11990" width="12.42578125" style="29" customWidth="1"/>
    <col min="11991" max="11991" width="17.5703125" style="29" customWidth="1"/>
    <col min="11992" max="11992" width="25.28515625" style="29" customWidth="1"/>
    <col min="11993" max="11993" width="17.5703125" style="29" customWidth="1"/>
    <col min="11994" max="11994" width="12.42578125" style="29" customWidth="1"/>
    <col min="11995" max="11995" width="20.140625" style="29" customWidth="1"/>
    <col min="11996" max="11996" width="24" style="29" customWidth="1"/>
    <col min="11997" max="11997" width="20.140625" style="29" customWidth="1"/>
    <col min="11998" max="11998" width="22.7109375" style="29" customWidth="1"/>
    <col min="11999" max="11999" width="29.140625" style="29" customWidth="1"/>
    <col min="12000" max="12000" width="20.140625" style="29" customWidth="1"/>
    <col min="12001" max="12001" width="7.28515625" style="29" customWidth="1"/>
    <col min="12002" max="12002" width="15" style="29" customWidth="1"/>
    <col min="12003" max="12003" width="17.5703125" style="29" customWidth="1"/>
    <col min="12004" max="12004" width="15" style="29" customWidth="1"/>
    <col min="12005" max="12005" width="16.28515625" style="29" customWidth="1"/>
    <col min="12006" max="12006" width="13.7109375" style="29" customWidth="1"/>
    <col min="12007" max="12007" width="11.140625" style="29" customWidth="1"/>
    <col min="12008" max="12008" width="15" style="29" customWidth="1"/>
    <col min="12009" max="12009" width="20.140625" style="29" customWidth="1"/>
    <col min="12010" max="12010" width="17.5703125" style="29" customWidth="1"/>
    <col min="12011" max="12011" width="27.85546875" style="29" customWidth="1"/>
    <col min="12012" max="12012" width="26.5703125" style="29" customWidth="1"/>
    <col min="12013" max="12013" width="15" style="29" customWidth="1"/>
    <col min="12014" max="12014" width="17.5703125" style="29" customWidth="1"/>
    <col min="12015" max="12017" width="16.28515625" style="29" customWidth="1"/>
    <col min="12018" max="12018" width="20.140625" style="29" customWidth="1"/>
    <col min="12019" max="12019" width="15" style="29" customWidth="1"/>
    <col min="12020" max="12021" width="20.140625" style="29" customWidth="1"/>
    <col min="12022" max="12022" width="17.5703125" style="29" customWidth="1"/>
    <col min="12023" max="12023" width="20.140625" style="29" customWidth="1"/>
    <col min="12024" max="12024" width="12.42578125" style="29" customWidth="1"/>
    <col min="12025" max="12025" width="26.5703125" style="29" customWidth="1"/>
    <col min="12026" max="12026" width="29.140625" style="29" customWidth="1"/>
    <col min="12027" max="12234" width="12.42578125" style="29" customWidth="1"/>
    <col min="12235" max="12235" width="20.140625" style="29" customWidth="1"/>
    <col min="12236" max="12236" width="21.42578125" style="29" customWidth="1"/>
    <col min="12237" max="12237" width="24" style="29" customWidth="1"/>
    <col min="12238" max="12238" width="11.140625" style="29" customWidth="1"/>
    <col min="12239" max="12239" width="15" style="29" customWidth="1"/>
    <col min="12240" max="12240" width="13.7109375" style="29" customWidth="1"/>
    <col min="12241" max="12241" width="24" style="29" customWidth="1"/>
    <col min="12242" max="12242" width="15" style="29" customWidth="1"/>
    <col min="12243" max="12243" width="21.42578125" style="29" customWidth="1"/>
    <col min="12244" max="12244" width="15" style="29" customWidth="1"/>
    <col min="12245" max="12245" width="18.85546875" style="29" customWidth="1"/>
    <col min="12246" max="12246" width="12.42578125" style="29" customWidth="1"/>
    <col min="12247" max="12247" width="17.5703125" style="29" customWidth="1"/>
    <col min="12248" max="12248" width="25.28515625" style="29" customWidth="1"/>
    <col min="12249" max="12249" width="17.5703125" style="29" customWidth="1"/>
    <col min="12250" max="12250" width="12.42578125" style="29" customWidth="1"/>
    <col min="12251" max="12251" width="20.140625" style="29" customWidth="1"/>
    <col min="12252" max="12252" width="24" style="29" customWidth="1"/>
    <col min="12253" max="12253" width="20.140625" style="29" customWidth="1"/>
    <col min="12254" max="12254" width="22.7109375" style="29" customWidth="1"/>
    <col min="12255" max="12255" width="29.140625" style="29" customWidth="1"/>
    <col min="12256" max="12256" width="20.140625" style="29" customWidth="1"/>
    <col min="12257" max="12257" width="7.28515625" style="29" customWidth="1"/>
    <col min="12258" max="12258" width="15" style="29" customWidth="1"/>
    <col min="12259" max="12259" width="17.5703125" style="29" customWidth="1"/>
    <col min="12260" max="12260" width="15" style="29" customWidth="1"/>
    <col min="12261" max="12261" width="16.28515625" style="29" customWidth="1"/>
    <col min="12262" max="12262" width="13.7109375" style="29" customWidth="1"/>
    <col min="12263" max="12263" width="11.140625" style="29" customWidth="1"/>
    <col min="12264" max="12264" width="15" style="29" customWidth="1"/>
    <col min="12265" max="12265" width="20.140625" style="29" customWidth="1"/>
    <col min="12266" max="12266" width="17.5703125" style="29" customWidth="1"/>
    <col min="12267" max="12267" width="27.85546875" style="29" customWidth="1"/>
    <col min="12268" max="12268" width="26.5703125" style="29" customWidth="1"/>
    <col min="12269" max="12269" width="15" style="29" customWidth="1"/>
    <col min="12270" max="12270" width="17.5703125" style="29" customWidth="1"/>
    <col min="12271" max="12273" width="16.28515625" style="29" customWidth="1"/>
    <col min="12274" max="12274" width="20.140625" style="29" customWidth="1"/>
    <col min="12275" max="12275" width="15" style="29" customWidth="1"/>
    <col min="12276" max="12277" width="20.140625" style="29" customWidth="1"/>
    <col min="12278" max="12278" width="17.5703125" style="29" customWidth="1"/>
    <col min="12279" max="12279" width="20.140625" style="29" customWidth="1"/>
    <col min="12280" max="12280" width="12.42578125" style="29" customWidth="1"/>
    <col min="12281" max="12281" width="26.5703125" style="29" customWidth="1"/>
    <col min="12282" max="12282" width="29.140625" style="29" customWidth="1"/>
    <col min="12283" max="12490" width="12.42578125" style="29" customWidth="1"/>
    <col min="12491" max="12491" width="20.140625" style="29" customWidth="1"/>
    <col min="12492" max="12492" width="21.42578125" style="29" customWidth="1"/>
    <col min="12493" max="12493" width="24" style="29" customWidth="1"/>
    <col min="12494" max="12494" width="11.140625" style="29" customWidth="1"/>
    <col min="12495" max="12495" width="15" style="29" customWidth="1"/>
    <col min="12496" max="12496" width="13.7109375" style="29" customWidth="1"/>
    <col min="12497" max="12497" width="24" style="29" customWidth="1"/>
    <col min="12498" max="12498" width="15" style="29" customWidth="1"/>
    <col min="12499" max="12499" width="21.42578125" style="29" customWidth="1"/>
    <col min="12500" max="12500" width="15" style="29" customWidth="1"/>
    <col min="12501" max="12501" width="18.85546875" style="29" customWidth="1"/>
    <col min="12502" max="12502" width="12.42578125" style="29" customWidth="1"/>
    <col min="12503" max="12503" width="17.5703125" style="29" customWidth="1"/>
    <col min="12504" max="12504" width="25.28515625" style="29" customWidth="1"/>
    <col min="12505" max="12505" width="17.5703125" style="29" customWidth="1"/>
    <col min="12506" max="12506" width="12.42578125" style="29" customWidth="1"/>
    <col min="12507" max="12507" width="20.140625" style="29" customWidth="1"/>
    <col min="12508" max="12508" width="24" style="29" customWidth="1"/>
    <col min="12509" max="12509" width="20.140625" style="29" customWidth="1"/>
    <col min="12510" max="12510" width="22.7109375" style="29" customWidth="1"/>
    <col min="12511" max="12511" width="29.140625" style="29" customWidth="1"/>
    <col min="12512" max="12512" width="20.140625" style="29" customWidth="1"/>
    <col min="12513" max="12513" width="7.28515625" style="29" customWidth="1"/>
    <col min="12514" max="12514" width="15" style="29" customWidth="1"/>
    <col min="12515" max="12515" width="17.5703125" style="29" customWidth="1"/>
    <col min="12516" max="12516" width="15" style="29" customWidth="1"/>
    <col min="12517" max="12517" width="16.28515625" style="29" customWidth="1"/>
    <col min="12518" max="12518" width="13.7109375" style="29" customWidth="1"/>
    <col min="12519" max="12519" width="11.140625" style="29" customWidth="1"/>
    <col min="12520" max="12520" width="15" style="29" customWidth="1"/>
    <col min="12521" max="12521" width="20.140625" style="29" customWidth="1"/>
    <col min="12522" max="12522" width="17.5703125" style="29" customWidth="1"/>
    <col min="12523" max="12523" width="27.85546875" style="29" customWidth="1"/>
    <col min="12524" max="12524" width="26.5703125" style="29" customWidth="1"/>
    <col min="12525" max="12525" width="15" style="29" customWidth="1"/>
    <col min="12526" max="12526" width="17.5703125" style="29" customWidth="1"/>
    <col min="12527" max="12529" width="16.28515625" style="29" customWidth="1"/>
    <col min="12530" max="12530" width="20.140625" style="29" customWidth="1"/>
    <col min="12531" max="12531" width="15" style="29" customWidth="1"/>
    <col min="12532" max="12533" width="20.140625" style="29" customWidth="1"/>
    <col min="12534" max="12534" width="17.5703125" style="29" customWidth="1"/>
    <col min="12535" max="12535" width="20.140625" style="29" customWidth="1"/>
    <col min="12536" max="12536" width="12.42578125" style="29" customWidth="1"/>
    <col min="12537" max="12537" width="26.5703125" style="29" customWidth="1"/>
    <col min="12538" max="12538" width="29.140625" style="29" customWidth="1"/>
    <col min="12539" max="12746" width="12.42578125" style="29" customWidth="1"/>
    <col min="12747" max="12747" width="20.140625" style="29" customWidth="1"/>
    <col min="12748" max="12748" width="21.42578125" style="29" customWidth="1"/>
    <col min="12749" max="12749" width="24" style="29" customWidth="1"/>
    <col min="12750" max="12750" width="11.140625" style="29" customWidth="1"/>
    <col min="12751" max="12751" width="15" style="29" customWidth="1"/>
    <col min="12752" max="12752" width="13.7109375" style="29" customWidth="1"/>
    <col min="12753" max="12753" width="24" style="29" customWidth="1"/>
    <col min="12754" max="12754" width="15" style="29" customWidth="1"/>
    <col min="12755" max="12755" width="21.42578125" style="29" customWidth="1"/>
    <col min="12756" max="12756" width="15" style="29" customWidth="1"/>
    <col min="12757" max="12757" width="18.85546875" style="29" customWidth="1"/>
    <col min="12758" max="12758" width="12.42578125" style="29" customWidth="1"/>
    <col min="12759" max="12759" width="17.5703125" style="29" customWidth="1"/>
    <col min="12760" max="12760" width="25.28515625" style="29" customWidth="1"/>
    <col min="12761" max="12761" width="17.5703125" style="29" customWidth="1"/>
    <col min="12762" max="12762" width="12.42578125" style="29" customWidth="1"/>
    <col min="12763" max="12763" width="20.140625" style="29" customWidth="1"/>
    <col min="12764" max="12764" width="24" style="29" customWidth="1"/>
    <col min="12765" max="12765" width="20.140625" style="29" customWidth="1"/>
    <col min="12766" max="12766" width="22.7109375" style="29" customWidth="1"/>
    <col min="12767" max="12767" width="29.140625" style="29" customWidth="1"/>
    <col min="12768" max="12768" width="20.140625" style="29" customWidth="1"/>
    <col min="12769" max="12769" width="7.28515625" style="29" customWidth="1"/>
    <col min="12770" max="12770" width="15" style="29" customWidth="1"/>
    <col min="12771" max="12771" width="17.5703125" style="29" customWidth="1"/>
    <col min="12772" max="12772" width="15" style="29" customWidth="1"/>
    <col min="12773" max="12773" width="16.28515625" style="29" customWidth="1"/>
    <col min="12774" max="12774" width="13.7109375" style="29" customWidth="1"/>
    <col min="12775" max="12775" width="11.140625" style="29" customWidth="1"/>
    <col min="12776" max="12776" width="15" style="29" customWidth="1"/>
    <col min="12777" max="12777" width="20.140625" style="29" customWidth="1"/>
    <col min="12778" max="12778" width="17.5703125" style="29" customWidth="1"/>
    <col min="12779" max="12779" width="27.85546875" style="29" customWidth="1"/>
    <col min="12780" max="12780" width="26.5703125" style="29" customWidth="1"/>
    <col min="12781" max="12781" width="15" style="29" customWidth="1"/>
    <col min="12782" max="12782" width="17.5703125" style="29" customWidth="1"/>
    <col min="12783" max="12785" width="16.28515625" style="29" customWidth="1"/>
    <col min="12786" max="12786" width="20.140625" style="29" customWidth="1"/>
    <col min="12787" max="12787" width="15" style="29" customWidth="1"/>
    <col min="12788" max="12789" width="20.140625" style="29" customWidth="1"/>
    <col min="12790" max="12790" width="17.5703125" style="29" customWidth="1"/>
    <col min="12791" max="12791" width="20.140625" style="29" customWidth="1"/>
    <col min="12792" max="12792" width="12.42578125" style="29" customWidth="1"/>
    <col min="12793" max="12793" width="26.5703125" style="29" customWidth="1"/>
    <col min="12794" max="12794" width="29.140625" style="29" customWidth="1"/>
    <col min="12795" max="13002" width="12.42578125" style="29" customWidth="1"/>
    <col min="13003" max="13003" width="20.140625" style="29" customWidth="1"/>
    <col min="13004" max="13004" width="21.42578125" style="29" customWidth="1"/>
    <col min="13005" max="13005" width="24" style="29" customWidth="1"/>
    <col min="13006" max="13006" width="11.140625" style="29" customWidth="1"/>
    <col min="13007" max="13007" width="15" style="29" customWidth="1"/>
    <col min="13008" max="13008" width="13.7109375" style="29" customWidth="1"/>
    <col min="13009" max="13009" width="24" style="29" customWidth="1"/>
    <col min="13010" max="13010" width="15" style="29" customWidth="1"/>
    <col min="13011" max="13011" width="21.42578125" style="29" customWidth="1"/>
    <col min="13012" max="13012" width="15" style="29" customWidth="1"/>
    <col min="13013" max="13013" width="18.85546875" style="29" customWidth="1"/>
    <col min="13014" max="13014" width="12.42578125" style="29" customWidth="1"/>
    <col min="13015" max="13015" width="17.5703125" style="29" customWidth="1"/>
    <col min="13016" max="13016" width="25.28515625" style="29" customWidth="1"/>
    <col min="13017" max="13017" width="17.5703125" style="29" customWidth="1"/>
    <col min="13018" max="13018" width="12.42578125" style="29" customWidth="1"/>
    <col min="13019" max="13019" width="20.140625" style="29" customWidth="1"/>
    <col min="13020" max="13020" width="24" style="29" customWidth="1"/>
    <col min="13021" max="13021" width="20.140625" style="29" customWidth="1"/>
    <col min="13022" max="13022" width="22.7109375" style="29" customWidth="1"/>
    <col min="13023" max="13023" width="29.140625" style="29" customWidth="1"/>
    <col min="13024" max="13024" width="20.140625" style="29" customWidth="1"/>
    <col min="13025" max="13025" width="7.28515625" style="29" customWidth="1"/>
    <col min="13026" max="13026" width="15" style="29" customWidth="1"/>
    <col min="13027" max="13027" width="17.5703125" style="29" customWidth="1"/>
    <col min="13028" max="13028" width="15" style="29" customWidth="1"/>
    <col min="13029" max="13029" width="16.28515625" style="29" customWidth="1"/>
    <col min="13030" max="13030" width="13.7109375" style="29" customWidth="1"/>
    <col min="13031" max="13031" width="11.140625" style="29" customWidth="1"/>
    <col min="13032" max="13032" width="15" style="29" customWidth="1"/>
    <col min="13033" max="13033" width="20.140625" style="29" customWidth="1"/>
    <col min="13034" max="13034" width="17.5703125" style="29" customWidth="1"/>
    <col min="13035" max="13035" width="27.85546875" style="29" customWidth="1"/>
    <col min="13036" max="13036" width="26.5703125" style="29" customWidth="1"/>
    <col min="13037" max="13037" width="15" style="29" customWidth="1"/>
    <col min="13038" max="13038" width="17.5703125" style="29" customWidth="1"/>
    <col min="13039" max="13041" width="16.28515625" style="29" customWidth="1"/>
    <col min="13042" max="13042" width="20.140625" style="29" customWidth="1"/>
    <col min="13043" max="13043" width="15" style="29" customWidth="1"/>
    <col min="13044" max="13045" width="20.140625" style="29" customWidth="1"/>
    <col min="13046" max="13046" width="17.5703125" style="29" customWidth="1"/>
    <col min="13047" max="13047" width="20.140625" style="29" customWidth="1"/>
    <col min="13048" max="13048" width="12.42578125" style="29" customWidth="1"/>
    <col min="13049" max="13049" width="26.5703125" style="29" customWidth="1"/>
    <col min="13050" max="13050" width="29.140625" style="29" customWidth="1"/>
    <col min="13051" max="13258" width="12.42578125" style="29" customWidth="1"/>
    <col min="13259" max="13259" width="20.140625" style="29" customWidth="1"/>
    <col min="13260" max="13260" width="21.42578125" style="29" customWidth="1"/>
    <col min="13261" max="13261" width="24" style="29" customWidth="1"/>
    <col min="13262" max="13262" width="11.140625" style="29" customWidth="1"/>
    <col min="13263" max="13263" width="15" style="29" customWidth="1"/>
    <col min="13264" max="13264" width="13.7109375" style="29" customWidth="1"/>
    <col min="13265" max="13265" width="24" style="29" customWidth="1"/>
    <col min="13266" max="13266" width="15" style="29" customWidth="1"/>
    <col min="13267" max="13267" width="21.42578125" style="29" customWidth="1"/>
    <col min="13268" max="13268" width="15" style="29" customWidth="1"/>
    <col min="13269" max="13269" width="18.85546875" style="29" customWidth="1"/>
    <col min="13270" max="13270" width="12.42578125" style="29" customWidth="1"/>
    <col min="13271" max="13271" width="17.5703125" style="29" customWidth="1"/>
    <col min="13272" max="13272" width="25.28515625" style="29" customWidth="1"/>
    <col min="13273" max="13273" width="17.5703125" style="29" customWidth="1"/>
    <col min="13274" max="13274" width="12.42578125" style="29" customWidth="1"/>
    <col min="13275" max="13275" width="20.140625" style="29" customWidth="1"/>
    <col min="13276" max="13276" width="24" style="29" customWidth="1"/>
    <col min="13277" max="13277" width="20.140625" style="29" customWidth="1"/>
    <col min="13278" max="13278" width="22.7109375" style="29" customWidth="1"/>
    <col min="13279" max="13279" width="29.140625" style="29" customWidth="1"/>
    <col min="13280" max="13280" width="20.140625" style="29" customWidth="1"/>
    <col min="13281" max="13281" width="7.28515625" style="29" customWidth="1"/>
    <col min="13282" max="13282" width="15" style="29" customWidth="1"/>
    <col min="13283" max="13283" width="17.5703125" style="29" customWidth="1"/>
    <col min="13284" max="13284" width="15" style="29" customWidth="1"/>
    <col min="13285" max="13285" width="16.28515625" style="29" customWidth="1"/>
    <col min="13286" max="13286" width="13.7109375" style="29" customWidth="1"/>
    <col min="13287" max="13287" width="11.140625" style="29" customWidth="1"/>
    <col min="13288" max="13288" width="15" style="29" customWidth="1"/>
    <col min="13289" max="13289" width="20.140625" style="29" customWidth="1"/>
    <col min="13290" max="13290" width="17.5703125" style="29" customWidth="1"/>
    <col min="13291" max="13291" width="27.85546875" style="29" customWidth="1"/>
    <col min="13292" max="13292" width="26.5703125" style="29" customWidth="1"/>
    <col min="13293" max="13293" width="15" style="29" customWidth="1"/>
    <col min="13294" max="13294" width="17.5703125" style="29" customWidth="1"/>
    <col min="13295" max="13297" width="16.28515625" style="29" customWidth="1"/>
    <col min="13298" max="13298" width="20.140625" style="29" customWidth="1"/>
    <col min="13299" max="13299" width="15" style="29" customWidth="1"/>
    <col min="13300" max="13301" width="20.140625" style="29" customWidth="1"/>
    <col min="13302" max="13302" width="17.5703125" style="29" customWidth="1"/>
    <col min="13303" max="13303" width="20.140625" style="29" customWidth="1"/>
    <col min="13304" max="13304" width="12.42578125" style="29" customWidth="1"/>
    <col min="13305" max="13305" width="26.5703125" style="29" customWidth="1"/>
    <col min="13306" max="13306" width="29.140625" style="29" customWidth="1"/>
    <col min="13307" max="13514" width="12.42578125" style="29" customWidth="1"/>
    <col min="13515" max="13515" width="20.140625" style="29" customWidth="1"/>
    <col min="13516" max="13516" width="21.42578125" style="29" customWidth="1"/>
    <col min="13517" max="13517" width="24" style="29" customWidth="1"/>
    <col min="13518" max="13518" width="11.140625" style="29" customWidth="1"/>
    <col min="13519" max="13519" width="15" style="29" customWidth="1"/>
    <col min="13520" max="13520" width="13.7109375" style="29" customWidth="1"/>
    <col min="13521" max="13521" width="24" style="29" customWidth="1"/>
    <col min="13522" max="13522" width="15" style="29" customWidth="1"/>
    <col min="13523" max="13523" width="21.42578125" style="29" customWidth="1"/>
    <col min="13524" max="13524" width="15" style="29" customWidth="1"/>
    <col min="13525" max="13525" width="18.85546875" style="29" customWidth="1"/>
    <col min="13526" max="13526" width="12.42578125" style="29" customWidth="1"/>
    <col min="13527" max="13527" width="17.5703125" style="29" customWidth="1"/>
    <col min="13528" max="13528" width="25.28515625" style="29" customWidth="1"/>
    <col min="13529" max="13529" width="17.5703125" style="29" customWidth="1"/>
    <col min="13530" max="13530" width="12.42578125" style="29" customWidth="1"/>
    <col min="13531" max="13531" width="20.140625" style="29" customWidth="1"/>
    <col min="13532" max="13532" width="24" style="29" customWidth="1"/>
    <col min="13533" max="13533" width="20.140625" style="29" customWidth="1"/>
    <col min="13534" max="13534" width="22.7109375" style="29" customWidth="1"/>
    <col min="13535" max="13535" width="29.140625" style="29" customWidth="1"/>
    <col min="13536" max="13536" width="20.140625" style="29" customWidth="1"/>
    <col min="13537" max="13537" width="7.28515625" style="29" customWidth="1"/>
    <col min="13538" max="13538" width="15" style="29" customWidth="1"/>
    <col min="13539" max="13539" width="17.5703125" style="29" customWidth="1"/>
    <col min="13540" max="13540" width="15" style="29" customWidth="1"/>
    <col min="13541" max="13541" width="16.28515625" style="29" customWidth="1"/>
    <col min="13542" max="13542" width="13.7109375" style="29" customWidth="1"/>
    <col min="13543" max="13543" width="11.140625" style="29" customWidth="1"/>
    <col min="13544" max="13544" width="15" style="29" customWidth="1"/>
    <col min="13545" max="13545" width="20.140625" style="29" customWidth="1"/>
    <col min="13546" max="13546" width="17.5703125" style="29" customWidth="1"/>
    <col min="13547" max="13547" width="27.85546875" style="29" customWidth="1"/>
    <col min="13548" max="13548" width="26.5703125" style="29" customWidth="1"/>
    <col min="13549" max="13549" width="15" style="29" customWidth="1"/>
    <col min="13550" max="13550" width="17.5703125" style="29" customWidth="1"/>
    <col min="13551" max="13553" width="16.28515625" style="29" customWidth="1"/>
    <col min="13554" max="13554" width="20.140625" style="29" customWidth="1"/>
    <col min="13555" max="13555" width="15" style="29" customWidth="1"/>
    <col min="13556" max="13557" width="20.140625" style="29" customWidth="1"/>
    <col min="13558" max="13558" width="17.5703125" style="29" customWidth="1"/>
    <col min="13559" max="13559" width="20.140625" style="29" customWidth="1"/>
    <col min="13560" max="13560" width="12.42578125" style="29" customWidth="1"/>
    <col min="13561" max="13561" width="26.5703125" style="29" customWidth="1"/>
    <col min="13562" max="13562" width="29.140625" style="29" customWidth="1"/>
    <col min="13563" max="13770" width="12.42578125" style="29" customWidth="1"/>
    <col min="13771" max="13771" width="20.140625" style="29" customWidth="1"/>
    <col min="13772" max="13772" width="21.42578125" style="29" customWidth="1"/>
    <col min="13773" max="13773" width="24" style="29" customWidth="1"/>
    <col min="13774" max="13774" width="11.140625" style="29" customWidth="1"/>
    <col min="13775" max="13775" width="15" style="29" customWidth="1"/>
    <col min="13776" max="13776" width="13.7109375" style="29" customWidth="1"/>
    <col min="13777" max="13777" width="24" style="29" customWidth="1"/>
    <col min="13778" max="13778" width="15" style="29" customWidth="1"/>
    <col min="13779" max="13779" width="21.42578125" style="29" customWidth="1"/>
    <col min="13780" max="13780" width="15" style="29" customWidth="1"/>
    <col min="13781" max="13781" width="18.85546875" style="29" customWidth="1"/>
    <col min="13782" max="13782" width="12.42578125" style="29" customWidth="1"/>
    <col min="13783" max="13783" width="17.5703125" style="29" customWidth="1"/>
    <col min="13784" max="13784" width="25.28515625" style="29" customWidth="1"/>
    <col min="13785" max="13785" width="17.5703125" style="29" customWidth="1"/>
    <col min="13786" max="13786" width="12.42578125" style="29" customWidth="1"/>
    <col min="13787" max="13787" width="20.140625" style="29" customWidth="1"/>
    <col min="13788" max="13788" width="24" style="29" customWidth="1"/>
    <col min="13789" max="13789" width="20.140625" style="29" customWidth="1"/>
    <col min="13790" max="13790" width="22.7109375" style="29" customWidth="1"/>
    <col min="13791" max="13791" width="29.140625" style="29" customWidth="1"/>
    <col min="13792" max="13792" width="20.140625" style="29" customWidth="1"/>
    <col min="13793" max="13793" width="7.28515625" style="29" customWidth="1"/>
    <col min="13794" max="13794" width="15" style="29" customWidth="1"/>
    <col min="13795" max="13795" width="17.5703125" style="29" customWidth="1"/>
    <col min="13796" max="13796" width="15" style="29" customWidth="1"/>
    <col min="13797" max="13797" width="16.28515625" style="29" customWidth="1"/>
    <col min="13798" max="13798" width="13.7109375" style="29" customWidth="1"/>
    <col min="13799" max="13799" width="11.140625" style="29" customWidth="1"/>
    <col min="13800" max="13800" width="15" style="29" customWidth="1"/>
    <col min="13801" max="13801" width="20.140625" style="29" customWidth="1"/>
    <col min="13802" max="13802" width="17.5703125" style="29" customWidth="1"/>
    <col min="13803" max="13803" width="27.85546875" style="29" customWidth="1"/>
    <col min="13804" max="13804" width="26.5703125" style="29" customWidth="1"/>
    <col min="13805" max="13805" width="15" style="29" customWidth="1"/>
    <col min="13806" max="13806" width="17.5703125" style="29" customWidth="1"/>
    <col min="13807" max="13809" width="16.28515625" style="29" customWidth="1"/>
    <col min="13810" max="13810" width="20.140625" style="29" customWidth="1"/>
    <col min="13811" max="13811" width="15" style="29" customWidth="1"/>
    <col min="13812" max="13813" width="20.140625" style="29" customWidth="1"/>
    <col min="13814" max="13814" width="17.5703125" style="29" customWidth="1"/>
    <col min="13815" max="13815" width="20.140625" style="29" customWidth="1"/>
    <col min="13816" max="13816" width="12.42578125" style="29" customWidth="1"/>
    <col min="13817" max="13817" width="26.5703125" style="29" customWidth="1"/>
    <col min="13818" max="13818" width="29.140625" style="29" customWidth="1"/>
    <col min="13819" max="14026" width="12.42578125" style="29" customWidth="1"/>
    <col min="14027" max="14027" width="20.140625" style="29" customWidth="1"/>
    <col min="14028" max="14028" width="21.42578125" style="29" customWidth="1"/>
    <col min="14029" max="14029" width="24" style="29" customWidth="1"/>
    <col min="14030" max="14030" width="11.140625" style="29" customWidth="1"/>
    <col min="14031" max="14031" width="15" style="29" customWidth="1"/>
    <col min="14032" max="14032" width="13.7109375" style="29" customWidth="1"/>
    <col min="14033" max="14033" width="24" style="29" customWidth="1"/>
    <col min="14034" max="14034" width="15" style="29" customWidth="1"/>
    <col min="14035" max="14035" width="21.42578125" style="29" customWidth="1"/>
    <col min="14036" max="14036" width="15" style="29" customWidth="1"/>
    <col min="14037" max="14037" width="18.85546875" style="29" customWidth="1"/>
    <col min="14038" max="14038" width="12.42578125" style="29" customWidth="1"/>
    <col min="14039" max="14039" width="17.5703125" style="29" customWidth="1"/>
    <col min="14040" max="14040" width="25.28515625" style="29" customWidth="1"/>
    <col min="14041" max="14041" width="17.5703125" style="29" customWidth="1"/>
    <col min="14042" max="14042" width="12.42578125" style="29" customWidth="1"/>
    <col min="14043" max="14043" width="20.140625" style="29" customWidth="1"/>
    <col min="14044" max="14044" width="24" style="29" customWidth="1"/>
    <col min="14045" max="14045" width="20.140625" style="29" customWidth="1"/>
    <col min="14046" max="14046" width="22.7109375" style="29" customWidth="1"/>
    <col min="14047" max="14047" width="29.140625" style="29" customWidth="1"/>
    <col min="14048" max="14048" width="20.140625" style="29" customWidth="1"/>
    <col min="14049" max="14049" width="7.28515625" style="29" customWidth="1"/>
    <col min="14050" max="14050" width="15" style="29" customWidth="1"/>
    <col min="14051" max="14051" width="17.5703125" style="29" customWidth="1"/>
    <col min="14052" max="14052" width="15" style="29" customWidth="1"/>
    <col min="14053" max="14053" width="16.28515625" style="29" customWidth="1"/>
    <col min="14054" max="14054" width="13.7109375" style="29" customWidth="1"/>
    <col min="14055" max="14055" width="11.140625" style="29" customWidth="1"/>
    <col min="14056" max="14056" width="15" style="29" customWidth="1"/>
    <col min="14057" max="14057" width="20.140625" style="29" customWidth="1"/>
    <col min="14058" max="14058" width="17.5703125" style="29" customWidth="1"/>
    <col min="14059" max="14059" width="27.85546875" style="29" customWidth="1"/>
    <col min="14060" max="14060" width="26.5703125" style="29" customWidth="1"/>
    <col min="14061" max="14061" width="15" style="29" customWidth="1"/>
    <col min="14062" max="14062" width="17.5703125" style="29" customWidth="1"/>
    <col min="14063" max="14065" width="16.28515625" style="29" customWidth="1"/>
    <col min="14066" max="14066" width="20.140625" style="29" customWidth="1"/>
    <col min="14067" max="14067" width="15" style="29" customWidth="1"/>
    <col min="14068" max="14069" width="20.140625" style="29" customWidth="1"/>
    <col min="14070" max="14070" width="17.5703125" style="29" customWidth="1"/>
    <col min="14071" max="14071" width="20.140625" style="29" customWidth="1"/>
    <col min="14072" max="14072" width="12.42578125" style="29" customWidth="1"/>
    <col min="14073" max="14073" width="26.5703125" style="29" customWidth="1"/>
    <col min="14074" max="14074" width="29.140625" style="29" customWidth="1"/>
    <col min="14075" max="14282" width="12.42578125" style="29" customWidth="1"/>
    <col min="14283" max="14283" width="20.140625" style="29" customWidth="1"/>
    <col min="14284" max="14284" width="21.42578125" style="29" customWidth="1"/>
    <col min="14285" max="14285" width="24" style="29" customWidth="1"/>
    <col min="14286" max="14286" width="11.140625" style="29" customWidth="1"/>
    <col min="14287" max="14287" width="15" style="29" customWidth="1"/>
    <col min="14288" max="14288" width="13.7109375" style="29" customWidth="1"/>
    <col min="14289" max="14289" width="24" style="29" customWidth="1"/>
    <col min="14290" max="14290" width="15" style="29" customWidth="1"/>
    <col min="14291" max="14291" width="21.42578125" style="29" customWidth="1"/>
    <col min="14292" max="14292" width="15" style="29" customWidth="1"/>
    <col min="14293" max="14293" width="18.85546875" style="29" customWidth="1"/>
    <col min="14294" max="14294" width="12.42578125" style="29" customWidth="1"/>
    <col min="14295" max="14295" width="17.5703125" style="29" customWidth="1"/>
    <col min="14296" max="14296" width="25.28515625" style="29" customWidth="1"/>
    <col min="14297" max="14297" width="17.5703125" style="29" customWidth="1"/>
    <col min="14298" max="14298" width="12.42578125" style="29" customWidth="1"/>
    <col min="14299" max="14299" width="20.140625" style="29" customWidth="1"/>
    <col min="14300" max="14300" width="24" style="29" customWidth="1"/>
    <col min="14301" max="14301" width="20.140625" style="29" customWidth="1"/>
    <col min="14302" max="14302" width="22.7109375" style="29" customWidth="1"/>
    <col min="14303" max="14303" width="29.140625" style="29" customWidth="1"/>
    <col min="14304" max="14304" width="20.140625" style="29" customWidth="1"/>
    <col min="14305" max="14305" width="7.28515625" style="29" customWidth="1"/>
    <col min="14306" max="14306" width="15" style="29" customWidth="1"/>
    <col min="14307" max="14307" width="17.5703125" style="29" customWidth="1"/>
    <col min="14308" max="14308" width="15" style="29" customWidth="1"/>
    <col min="14309" max="14309" width="16.28515625" style="29" customWidth="1"/>
    <col min="14310" max="14310" width="13.7109375" style="29" customWidth="1"/>
    <col min="14311" max="14311" width="11.140625" style="29" customWidth="1"/>
    <col min="14312" max="14312" width="15" style="29" customWidth="1"/>
    <col min="14313" max="14313" width="20.140625" style="29" customWidth="1"/>
    <col min="14314" max="14314" width="17.5703125" style="29" customWidth="1"/>
    <col min="14315" max="14315" width="27.85546875" style="29" customWidth="1"/>
    <col min="14316" max="14316" width="26.5703125" style="29" customWidth="1"/>
    <col min="14317" max="14317" width="15" style="29" customWidth="1"/>
    <col min="14318" max="14318" width="17.5703125" style="29" customWidth="1"/>
    <col min="14319" max="14321" width="16.28515625" style="29" customWidth="1"/>
    <col min="14322" max="14322" width="20.140625" style="29" customWidth="1"/>
    <col min="14323" max="14323" width="15" style="29" customWidth="1"/>
    <col min="14324" max="14325" width="20.140625" style="29" customWidth="1"/>
    <col min="14326" max="14326" width="17.5703125" style="29" customWidth="1"/>
    <col min="14327" max="14327" width="20.140625" style="29" customWidth="1"/>
    <col min="14328" max="14328" width="12.42578125" style="29" customWidth="1"/>
    <col min="14329" max="14329" width="26.5703125" style="29" customWidth="1"/>
    <col min="14330" max="14330" width="29.140625" style="29" customWidth="1"/>
    <col min="14331" max="14538" width="12.42578125" style="29" customWidth="1"/>
    <col min="14539" max="14539" width="20.140625" style="29" customWidth="1"/>
    <col min="14540" max="14540" width="21.42578125" style="29" customWidth="1"/>
    <col min="14541" max="14541" width="24" style="29" customWidth="1"/>
    <col min="14542" max="14542" width="11.140625" style="29" customWidth="1"/>
    <col min="14543" max="14543" width="15" style="29" customWidth="1"/>
    <col min="14544" max="14544" width="13.7109375" style="29" customWidth="1"/>
    <col min="14545" max="14545" width="24" style="29" customWidth="1"/>
    <col min="14546" max="14546" width="15" style="29" customWidth="1"/>
    <col min="14547" max="14547" width="21.42578125" style="29" customWidth="1"/>
    <col min="14548" max="14548" width="15" style="29" customWidth="1"/>
    <col min="14549" max="14549" width="18.85546875" style="29" customWidth="1"/>
    <col min="14550" max="14550" width="12.42578125" style="29" customWidth="1"/>
    <col min="14551" max="14551" width="17.5703125" style="29" customWidth="1"/>
    <col min="14552" max="14552" width="25.28515625" style="29" customWidth="1"/>
    <col min="14553" max="14553" width="17.5703125" style="29" customWidth="1"/>
    <col min="14554" max="14554" width="12.42578125" style="29" customWidth="1"/>
    <col min="14555" max="14555" width="20.140625" style="29" customWidth="1"/>
    <col min="14556" max="14556" width="24" style="29" customWidth="1"/>
    <col min="14557" max="14557" width="20.140625" style="29" customWidth="1"/>
    <col min="14558" max="14558" width="22.7109375" style="29" customWidth="1"/>
    <col min="14559" max="14559" width="29.140625" style="29" customWidth="1"/>
    <col min="14560" max="14560" width="20.140625" style="29" customWidth="1"/>
    <col min="14561" max="14561" width="7.28515625" style="29" customWidth="1"/>
    <col min="14562" max="14562" width="15" style="29" customWidth="1"/>
    <col min="14563" max="14563" width="17.5703125" style="29" customWidth="1"/>
    <col min="14564" max="14564" width="15" style="29" customWidth="1"/>
    <col min="14565" max="14565" width="16.28515625" style="29" customWidth="1"/>
    <col min="14566" max="14566" width="13.7109375" style="29" customWidth="1"/>
    <col min="14567" max="14567" width="11.140625" style="29" customWidth="1"/>
    <col min="14568" max="14568" width="15" style="29" customWidth="1"/>
    <col min="14569" max="14569" width="20.140625" style="29" customWidth="1"/>
    <col min="14570" max="14570" width="17.5703125" style="29" customWidth="1"/>
    <col min="14571" max="14571" width="27.85546875" style="29" customWidth="1"/>
    <col min="14572" max="14572" width="26.5703125" style="29" customWidth="1"/>
    <col min="14573" max="14573" width="15" style="29" customWidth="1"/>
    <col min="14574" max="14574" width="17.5703125" style="29" customWidth="1"/>
    <col min="14575" max="14577" width="16.28515625" style="29" customWidth="1"/>
    <col min="14578" max="14578" width="20.140625" style="29" customWidth="1"/>
    <col min="14579" max="14579" width="15" style="29" customWidth="1"/>
    <col min="14580" max="14581" width="20.140625" style="29" customWidth="1"/>
    <col min="14582" max="14582" width="17.5703125" style="29" customWidth="1"/>
    <col min="14583" max="14583" width="20.140625" style="29" customWidth="1"/>
    <col min="14584" max="14584" width="12.42578125" style="29" customWidth="1"/>
    <col min="14585" max="14585" width="26.5703125" style="29" customWidth="1"/>
    <col min="14586" max="14586" width="29.140625" style="29" customWidth="1"/>
    <col min="14587" max="14794" width="12.42578125" style="29" customWidth="1"/>
    <col min="14795" max="14795" width="20.140625" style="29" customWidth="1"/>
    <col min="14796" max="14796" width="21.42578125" style="29" customWidth="1"/>
    <col min="14797" max="14797" width="24" style="29" customWidth="1"/>
    <col min="14798" max="14798" width="11.140625" style="29" customWidth="1"/>
    <col min="14799" max="14799" width="15" style="29" customWidth="1"/>
    <col min="14800" max="14800" width="13.7109375" style="29" customWidth="1"/>
    <col min="14801" max="14801" width="24" style="29" customWidth="1"/>
    <col min="14802" max="14802" width="15" style="29" customWidth="1"/>
    <col min="14803" max="14803" width="21.42578125" style="29" customWidth="1"/>
    <col min="14804" max="14804" width="15" style="29" customWidth="1"/>
    <col min="14805" max="14805" width="18.85546875" style="29" customWidth="1"/>
    <col min="14806" max="14806" width="12.42578125" style="29" customWidth="1"/>
    <col min="14807" max="14807" width="17.5703125" style="29" customWidth="1"/>
    <col min="14808" max="14808" width="25.28515625" style="29" customWidth="1"/>
    <col min="14809" max="14809" width="17.5703125" style="29" customWidth="1"/>
    <col min="14810" max="14810" width="12.42578125" style="29" customWidth="1"/>
    <col min="14811" max="14811" width="20.140625" style="29" customWidth="1"/>
    <col min="14812" max="14812" width="24" style="29" customWidth="1"/>
    <col min="14813" max="14813" width="20.140625" style="29" customWidth="1"/>
    <col min="14814" max="14814" width="22.7109375" style="29" customWidth="1"/>
    <col min="14815" max="14815" width="29.140625" style="29" customWidth="1"/>
    <col min="14816" max="14816" width="20.140625" style="29" customWidth="1"/>
    <col min="14817" max="14817" width="7.28515625" style="29" customWidth="1"/>
    <col min="14818" max="14818" width="15" style="29" customWidth="1"/>
    <col min="14819" max="14819" width="17.5703125" style="29" customWidth="1"/>
    <col min="14820" max="14820" width="15" style="29" customWidth="1"/>
    <col min="14821" max="14821" width="16.28515625" style="29" customWidth="1"/>
    <col min="14822" max="14822" width="13.7109375" style="29" customWidth="1"/>
    <col min="14823" max="14823" width="11.140625" style="29" customWidth="1"/>
    <col min="14824" max="14824" width="15" style="29" customWidth="1"/>
    <col min="14825" max="14825" width="20.140625" style="29" customWidth="1"/>
    <col min="14826" max="14826" width="17.5703125" style="29" customWidth="1"/>
    <col min="14827" max="14827" width="27.85546875" style="29" customWidth="1"/>
    <col min="14828" max="14828" width="26.5703125" style="29" customWidth="1"/>
    <col min="14829" max="14829" width="15" style="29" customWidth="1"/>
    <col min="14830" max="14830" width="17.5703125" style="29" customWidth="1"/>
    <col min="14831" max="14833" width="16.28515625" style="29" customWidth="1"/>
    <col min="14834" max="14834" width="20.140625" style="29" customWidth="1"/>
    <col min="14835" max="14835" width="15" style="29" customWidth="1"/>
    <col min="14836" max="14837" width="20.140625" style="29" customWidth="1"/>
    <col min="14838" max="14838" width="17.5703125" style="29" customWidth="1"/>
    <col min="14839" max="14839" width="20.140625" style="29" customWidth="1"/>
    <col min="14840" max="14840" width="12.42578125" style="29" customWidth="1"/>
    <col min="14841" max="14841" width="26.5703125" style="29" customWidth="1"/>
    <col min="14842" max="14842" width="29.140625" style="29" customWidth="1"/>
    <col min="14843" max="15050" width="12.42578125" style="29" customWidth="1"/>
    <col min="15051" max="15051" width="20.140625" style="29" customWidth="1"/>
    <col min="15052" max="15052" width="21.42578125" style="29" customWidth="1"/>
    <col min="15053" max="15053" width="24" style="29" customWidth="1"/>
    <col min="15054" max="15054" width="11.140625" style="29" customWidth="1"/>
    <col min="15055" max="15055" width="15" style="29" customWidth="1"/>
    <col min="15056" max="15056" width="13.7109375" style="29" customWidth="1"/>
    <col min="15057" max="15057" width="24" style="29" customWidth="1"/>
    <col min="15058" max="15058" width="15" style="29" customWidth="1"/>
    <col min="15059" max="15059" width="21.42578125" style="29" customWidth="1"/>
    <col min="15060" max="15060" width="15" style="29" customWidth="1"/>
    <col min="15061" max="15061" width="18.85546875" style="29" customWidth="1"/>
    <col min="15062" max="15062" width="12.42578125" style="29" customWidth="1"/>
    <col min="15063" max="15063" width="17.5703125" style="29" customWidth="1"/>
    <col min="15064" max="15064" width="25.28515625" style="29" customWidth="1"/>
    <col min="15065" max="15065" width="17.5703125" style="29" customWidth="1"/>
    <col min="15066" max="15066" width="12.42578125" style="29" customWidth="1"/>
    <col min="15067" max="15067" width="20.140625" style="29" customWidth="1"/>
    <col min="15068" max="15068" width="24" style="29" customWidth="1"/>
    <col min="15069" max="15069" width="20.140625" style="29" customWidth="1"/>
    <col min="15070" max="15070" width="22.7109375" style="29" customWidth="1"/>
    <col min="15071" max="15071" width="29.140625" style="29" customWidth="1"/>
    <col min="15072" max="15072" width="20.140625" style="29" customWidth="1"/>
    <col min="15073" max="15073" width="7.28515625" style="29" customWidth="1"/>
    <col min="15074" max="15074" width="15" style="29" customWidth="1"/>
    <col min="15075" max="15075" width="17.5703125" style="29" customWidth="1"/>
    <col min="15076" max="15076" width="15" style="29" customWidth="1"/>
    <col min="15077" max="15077" width="16.28515625" style="29" customWidth="1"/>
    <col min="15078" max="15078" width="13.7109375" style="29" customWidth="1"/>
    <col min="15079" max="15079" width="11.140625" style="29" customWidth="1"/>
    <col min="15080" max="15080" width="15" style="29" customWidth="1"/>
    <col min="15081" max="15081" width="20.140625" style="29" customWidth="1"/>
    <col min="15082" max="15082" width="17.5703125" style="29" customWidth="1"/>
    <col min="15083" max="15083" width="27.85546875" style="29" customWidth="1"/>
    <col min="15084" max="15084" width="26.5703125" style="29" customWidth="1"/>
    <col min="15085" max="15085" width="15" style="29" customWidth="1"/>
    <col min="15086" max="15086" width="17.5703125" style="29" customWidth="1"/>
    <col min="15087" max="15089" width="16.28515625" style="29" customWidth="1"/>
    <col min="15090" max="15090" width="20.140625" style="29" customWidth="1"/>
    <col min="15091" max="15091" width="15" style="29" customWidth="1"/>
    <col min="15092" max="15093" width="20.140625" style="29" customWidth="1"/>
    <col min="15094" max="15094" width="17.5703125" style="29" customWidth="1"/>
    <col min="15095" max="15095" width="20.140625" style="29" customWidth="1"/>
    <col min="15096" max="15096" width="12.42578125" style="29" customWidth="1"/>
    <col min="15097" max="15097" width="26.5703125" style="29" customWidth="1"/>
    <col min="15098" max="15098" width="29.140625" style="29" customWidth="1"/>
    <col min="15099" max="15306" width="12.42578125" style="29" customWidth="1"/>
    <col min="15307" max="15307" width="20.140625" style="29" customWidth="1"/>
    <col min="15308" max="15308" width="21.42578125" style="29" customWidth="1"/>
    <col min="15309" max="15309" width="24" style="29" customWidth="1"/>
    <col min="15310" max="15310" width="11.140625" style="29" customWidth="1"/>
    <col min="15311" max="15311" width="15" style="29" customWidth="1"/>
    <col min="15312" max="15312" width="13.7109375" style="29" customWidth="1"/>
    <col min="15313" max="15313" width="24" style="29" customWidth="1"/>
    <col min="15314" max="15314" width="15" style="29" customWidth="1"/>
    <col min="15315" max="15315" width="21.42578125" style="29" customWidth="1"/>
    <col min="15316" max="15316" width="15" style="29" customWidth="1"/>
    <col min="15317" max="15317" width="18.85546875" style="29" customWidth="1"/>
    <col min="15318" max="15318" width="12.42578125" style="29" customWidth="1"/>
    <col min="15319" max="15319" width="17.5703125" style="29" customWidth="1"/>
    <col min="15320" max="15320" width="25.28515625" style="29" customWidth="1"/>
    <col min="15321" max="15321" width="17.5703125" style="29" customWidth="1"/>
    <col min="15322" max="15322" width="12.42578125" style="29" customWidth="1"/>
    <col min="15323" max="15323" width="20.140625" style="29" customWidth="1"/>
    <col min="15324" max="15324" width="24" style="29" customWidth="1"/>
    <col min="15325" max="15325" width="20.140625" style="29" customWidth="1"/>
    <col min="15326" max="15326" width="22.7109375" style="29" customWidth="1"/>
    <col min="15327" max="15327" width="29.140625" style="29" customWidth="1"/>
    <col min="15328" max="15328" width="20.140625" style="29" customWidth="1"/>
    <col min="15329" max="15329" width="7.28515625" style="29" customWidth="1"/>
    <col min="15330" max="15330" width="15" style="29" customWidth="1"/>
    <col min="15331" max="15331" width="17.5703125" style="29" customWidth="1"/>
    <col min="15332" max="15332" width="15" style="29" customWidth="1"/>
    <col min="15333" max="15333" width="16.28515625" style="29" customWidth="1"/>
    <col min="15334" max="15334" width="13.7109375" style="29" customWidth="1"/>
    <col min="15335" max="15335" width="11.140625" style="29" customWidth="1"/>
    <col min="15336" max="15336" width="15" style="29" customWidth="1"/>
    <col min="15337" max="15337" width="20.140625" style="29" customWidth="1"/>
    <col min="15338" max="15338" width="17.5703125" style="29" customWidth="1"/>
    <col min="15339" max="15339" width="27.85546875" style="29" customWidth="1"/>
    <col min="15340" max="15340" width="26.5703125" style="29" customWidth="1"/>
    <col min="15341" max="15341" width="15" style="29" customWidth="1"/>
    <col min="15342" max="15342" width="17.5703125" style="29" customWidth="1"/>
    <col min="15343" max="15345" width="16.28515625" style="29" customWidth="1"/>
    <col min="15346" max="15346" width="20.140625" style="29" customWidth="1"/>
    <col min="15347" max="15347" width="15" style="29" customWidth="1"/>
    <col min="15348" max="15349" width="20.140625" style="29" customWidth="1"/>
    <col min="15350" max="15350" width="17.5703125" style="29" customWidth="1"/>
    <col min="15351" max="15351" width="20.140625" style="29" customWidth="1"/>
    <col min="15352" max="15352" width="12.42578125" style="29" customWidth="1"/>
    <col min="15353" max="15353" width="26.5703125" style="29" customWidth="1"/>
    <col min="15354" max="15354" width="29.140625" style="29" customWidth="1"/>
    <col min="15355" max="15562" width="12.42578125" style="29" customWidth="1"/>
    <col min="15563" max="15563" width="20.140625" style="29" customWidth="1"/>
    <col min="15564" max="15564" width="21.42578125" style="29" customWidth="1"/>
    <col min="15565" max="15565" width="24" style="29" customWidth="1"/>
    <col min="15566" max="15566" width="11.140625" style="29" customWidth="1"/>
    <col min="15567" max="15567" width="15" style="29" customWidth="1"/>
    <col min="15568" max="15568" width="13.7109375" style="29" customWidth="1"/>
    <col min="15569" max="15569" width="24" style="29" customWidth="1"/>
    <col min="15570" max="15570" width="15" style="29" customWidth="1"/>
    <col min="15571" max="15571" width="21.42578125" style="29" customWidth="1"/>
    <col min="15572" max="15572" width="15" style="29" customWidth="1"/>
    <col min="15573" max="15573" width="18.85546875" style="29" customWidth="1"/>
    <col min="15574" max="15574" width="12.42578125" style="29" customWidth="1"/>
    <col min="15575" max="15575" width="17.5703125" style="29" customWidth="1"/>
    <col min="15576" max="15576" width="25.28515625" style="29" customWidth="1"/>
    <col min="15577" max="15577" width="17.5703125" style="29" customWidth="1"/>
    <col min="15578" max="15578" width="12.42578125" style="29" customWidth="1"/>
    <col min="15579" max="15579" width="20.140625" style="29" customWidth="1"/>
    <col min="15580" max="15580" width="24" style="29" customWidth="1"/>
    <col min="15581" max="15581" width="20.140625" style="29" customWidth="1"/>
    <col min="15582" max="15582" width="22.7109375" style="29" customWidth="1"/>
    <col min="15583" max="15583" width="29.140625" style="29" customWidth="1"/>
    <col min="15584" max="15584" width="20.140625" style="29" customWidth="1"/>
    <col min="15585" max="15585" width="7.28515625" style="29" customWidth="1"/>
    <col min="15586" max="15586" width="15" style="29" customWidth="1"/>
    <col min="15587" max="15587" width="17.5703125" style="29" customWidth="1"/>
    <col min="15588" max="15588" width="15" style="29" customWidth="1"/>
    <col min="15589" max="15589" width="16.28515625" style="29" customWidth="1"/>
    <col min="15590" max="15590" width="13.7109375" style="29" customWidth="1"/>
    <col min="15591" max="15591" width="11.140625" style="29" customWidth="1"/>
    <col min="15592" max="15592" width="15" style="29" customWidth="1"/>
    <col min="15593" max="15593" width="20.140625" style="29" customWidth="1"/>
    <col min="15594" max="15594" width="17.5703125" style="29" customWidth="1"/>
    <col min="15595" max="15595" width="27.85546875" style="29" customWidth="1"/>
    <col min="15596" max="15596" width="26.5703125" style="29" customWidth="1"/>
    <col min="15597" max="15597" width="15" style="29" customWidth="1"/>
    <col min="15598" max="15598" width="17.5703125" style="29" customWidth="1"/>
    <col min="15599" max="15601" width="16.28515625" style="29" customWidth="1"/>
    <col min="15602" max="15602" width="20.140625" style="29" customWidth="1"/>
    <col min="15603" max="15603" width="15" style="29" customWidth="1"/>
    <col min="15604" max="15605" width="20.140625" style="29" customWidth="1"/>
    <col min="15606" max="15606" width="17.5703125" style="29" customWidth="1"/>
    <col min="15607" max="15607" width="20.140625" style="29" customWidth="1"/>
    <col min="15608" max="15608" width="12.42578125" style="29" customWidth="1"/>
    <col min="15609" max="15609" width="26.5703125" style="29" customWidth="1"/>
    <col min="15610" max="15610" width="29.140625" style="29" customWidth="1"/>
    <col min="15611" max="15818" width="12.42578125" style="29" customWidth="1"/>
    <col min="15819" max="15819" width="20.140625" style="29" customWidth="1"/>
    <col min="15820" max="15820" width="21.42578125" style="29" customWidth="1"/>
    <col min="15821" max="15821" width="24" style="29" customWidth="1"/>
    <col min="15822" max="15822" width="11.140625" style="29" customWidth="1"/>
    <col min="15823" max="15823" width="15" style="29" customWidth="1"/>
    <col min="15824" max="15824" width="13.7109375" style="29" customWidth="1"/>
    <col min="15825" max="15825" width="24" style="29" customWidth="1"/>
    <col min="15826" max="15826" width="15" style="29" customWidth="1"/>
    <col min="15827" max="15827" width="21.42578125" style="29" customWidth="1"/>
    <col min="15828" max="15828" width="15" style="29" customWidth="1"/>
    <col min="15829" max="15829" width="18.85546875" style="29" customWidth="1"/>
    <col min="15830" max="15830" width="12.42578125" style="29" customWidth="1"/>
    <col min="15831" max="15831" width="17.5703125" style="29" customWidth="1"/>
    <col min="15832" max="15832" width="25.28515625" style="29" customWidth="1"/>
    <col min="15833" max="15833" width="17.5703125" style="29" customWidth="1"/>
    <col min="15834" max="15834" width="12.42578125" style="29" customWidth="1"/>
    <col min="15835" max="15835" width="20.140625" style="29" customWidth="1"/>
    <col min="15836" max="15836" width="24" style="29" customWidth="1"/>
    <col min="15837" max="15837" width="20.140625" style="29" customWidth="1"/>
    <col min="15838" max="15838" width="22.7109375" style="29" customWidth="1"/>
    <col min="15839" max="15839" width="29.140625" style="29" customWidth="1"/>
    <col min="15840" max="15840" width="20.140625" style="29" customWidth="1"/>
    <col min="15841" max="15841" width="7.28515625" style="29" customWidth="1"/>
    <col min="15842" max="15842" width="15" style="29" customWidth="1"/>
    <col min="15843" max="15843" width="17.5703125" style="29" customWidth="1"/>
    <col min="15844" max="15844" width="15" style="29" customWidth="1"/>
    <col min="15845" max="15845" width="16.28515625" style="29" customWidth="1"/>
    <col min="15846" max="15846" width="13.7109375" style="29" customWidth="1"/>
    <col min="15847" max="15847" width="11.140625" style="29" customWidth="1"/>
    <col min="15848" max="15848" width="15" style="29" customWidth="1"/>
    <col min="15849" max="15849" width="20.140625" style="29" customWidth="1"/>
    <col min="15850" max="15850" width="17.5703125" style="29" customWidth="1"/>
    <col min="15851" max="15851" width="27.85546875" style="29" customWidth="1"/>
    <col min="15852" max="15852" width="26.5703125" style="29" customWidth="1"/>
    <col min="15853" max="15853" width="15" style="29" customWidth="1"/>
    <col min="15854" max="15854" width="17.5703125" style="29" customWidth="1"/>
    <col min="15855" max="15857" width="16.28515625" style="29" customWidth="1"/>
    <col min="15858" max="15858" width="20.140625" style="29" customWidth="1"/>
    <col min="15859" max="15859" width="15" style="29" customWidth="1"/>
    <col min="15860" max="15861" width="20.140625" style="29" customWidth="1"/>
    <col min="15862" max="15862" width="17.5703125" style="29" customWidth="1"/>
    <col min="15863" max="15863" width="20.140625" style="29" customWidth="1"/>
    <col min="15864" max="15864" width="12.42578125" style="29" customWidth="1"/>
    <col min="15865" max="15865" width="26.5703125" style="29" customWidth="1"/>
    <col min="15866" max="15866" width="29.140625" style="29" customWidth="1"/>
    <col min="15867" max="16074" width="12.42578125" style="29" customWidth="1"/>
    <col min="16075" max="16075" width="20.140625" style="29" customWidth="1"/>
    <col min="16076" max="16076" width="21.42578125" style="29" customWidth="1"/>
    <col min="16077" max="16077" width="24" style="29" customWidth="1"/>
    <col min="16078" max="16078" width="11.140625" style="29" customWidth="1"/>
    <col min="16079" max="16079" width="15" style="29" customWidth="1"/>
    <col min="16080" max="16080" width="13.7109375" style="29" customWidth="1"/>
    <col min="16081" max="16081" width="24" style="29" customWidth="1"/>
    <col min="16082" max="16082" width="15" style="29" customWidth="1"/>
    <col min="16083" max="16083" width="21.42578125" style="29" customWidth="1"/>
    <col min="16084" max="16084" width="15" style="29" customWidth="1"/>
    <col min="16085" max="16085" width="18.85546875" style="29" customWidth="1"/>
    <col min="16086" max="16086" width="12.42578125" style="29" customWidth="1"/>
    <col min="16087" max="16087" width="17.5703125" style="29" customWidth="1"/>
    <col min="16088" max="16088" width="25.28515625" style="29" customWidth="1"/>
    <col min="16089" max="16089" width="17.5703125" style="29" customWidth="1"/>
    <col min="16090" max="16090" width="12.42578125" style="29" customWidth="1"/>
    <col min="16091" max="16091" width="20.140625" style="29" customWidth="1"/>
    <col min="16092" max="16092" width="24" style="29" customWidth="1"/>
    <col min="16093" max="16093" width="20.140625" style="29" customWidth="1"/>
    <col min="16094" max="16094" width="22.7109375" style="29" customWidth="1"/>
    <col min="16095" max="16095" width="29.140625" style="29" customWidth="1"/>
    <col min="16096" max="16096" width="20.140625" style="29" customWidth="1"/>
    <col min="16097" max="16097" width="7.28515625" style="29" customWidth="1"/>
    <col min="16098" max="16098" width="15" style="29" customWidth="1"/>
    <col min="16099" max="16099" width="17.5703125" style="29" customWidth="1"/>
    <col min="16100" max="16100" width="15" style="29" customWidth="1"/>
    <col min="16101" max="16101" width="16.28515625" style="29" customWidth="1"/>
    <col min="16102" max="16102" width="13.7109375" style="29" customWidth="1"/>
    <col min="16103" max="16103" width="11.140625" style="29" customWidth="1"/>
    <col min="16104" max="16104" width="15" style="29" customWidth="1"/>
    <col min="16105" max="16105" width="20.140625" style="29" customWidth="1"/>
    <col min="16106" max="16106" width="17.5703125" style="29" customWidth="1"/>
    <col min="16107" max="16107" width="27.85546875" style="29" customWidth="1"/>
    <col min="16108" max="16108" width="26.5703125" style="29" customWidth="1"/>
    <col min="16109" max="16109" width="15" style="29" customWidth="1"/>
    <col min="16110" max="16110" width="17.5703125" style="29" customWidth="1"/>
    <col min="16111" max="16113" width="16.28515625" style="29" customWidth="1"/>
    <col min="16114" max="16114" width="20.140625" style="29" customWidth="1"/>
    <col min="16115" max="16115" width="15" style="29" customWidth="1"/>
    <col min="16116" max="16117" width="20.140625" style="29" customWidth="1"/>
    <col min="16118" max="16118" width="17.5703125" style="29" customWidth="1"/>
    <col min="16119" max="16119" width="20.140625" style="29" customWidth="1"/>
    <col min="16120" max="16120" width="12.42578125" style="29" customWidth="1"/>
    <col min="16121" max="16121" width="26.5703125" style="29" customWidth="1"/>
    <col min="16122" max="16122" width="29.140625" style="29" customWidth="1"/>
    <col min="16123" max="16384" width="12.42578125" style="29" customWidth="1"/>
  </cols>
  <sheetData>
    <row r="1" spans="1:202" s="41" customFormat="1" ht="18.75" x14ac:dyDescent="0.3">
      <c r="A1" s="156" t="s">
        <v>50</v>
      </c>
      <c r="B1" s="114">
        <f ca="1">WORKDAY(TODAY(),1,$S$129:$S$523)</f>
        <v>45776</v>
      </c>
      <c r="C1" s="32"/>
      <c r="D1" s="32"/>
      <c r="E1" s="32"/>
      <c r="F1" s="33"/>
      <c r="G1" s="32"/>
      <c r="H1" s="34"/>
      <c r="I1" s="34"/>
      <c r="J1" s="32"/>
      <c r="K1" s="32"/>
      <c r="L1" s="32"/>
      <c r="M1" s="35"/>
      <c r="N1" s="32"/>
      <c r="O1" s="32"/>
      <c r="P1" s="36"/>
      <c r="Q1" s="37"/>
      <c r="R1" s="37"/>
      <c r="S1" s="54" t="s">
        <v>0</v>
      </c>
      <c r="T1" s="55" t="s">
        <v>1</v>
      </c>
      <c r="U1" s="56"/>
      <c r="V1" s="56"/>
      <c r="W1" s="54" t="s">
        <v>2</v>
      </c>
      <c r="X1" s="37"/>
      <c r="Y1" s="37"/>
      <c r="Z1" s="37"/>
      <c r="AA1" s="37"/>
      <c r="AB1" s="37"/>
      <c r="AC1" s="37"/>
      <c r="AD1" s="32"/>
      <c r="AE1" s="32"/>
      <c r="AF1" s="32"/>
      <c r="AG1" s="32"/>
      <c r="AH1" s="32"/>
      <c r="AI1" s="32"/>
      <c r="AJ1" s="32"/>
      <c r="AK1" s="32"/>
      <c r="AL1" s="32"/>
      <c r="AM1" s="32"/>
      <c r="AN1" s="32"/>
      <c r="AO1" s="32"/>
      <c r="AP1" s="32"/>
      <c r="AQ1" s="32"/>
      <c r="AR1" s="32"/>
      <c r="AS1" s="32"/>
      <c r="AT1" s="32"/>
      <c r="AU1" s="32"/>
      <c r="AV1" s="32"/>
      <c r="AW1" s="32"/>
      <c r="AX1" s="32"/>
      <c r="AY1" s="32"/>
      <c r="AZ1" s="32"/>
      <c r="BA1" s="32"/>
      <c r="BB1" s="32"/>
      <c r="BC1" s="32"/>
      <c r="BD1" s="32"/>
      <c r="BE1" s="32"/>
      <c r="BF1" s="32"/>
      <c r="BG1" s="32"/>
      <c r="BH1" s="32"/>
      <c r="BI1" s="32"/>
      <c r="BJ1" s="32"/>
      <c r="BK1" s="32"/>
      <c r="BL1" s="32"/>
      <c r="BM1" s="32"/>
      <c r="BN1" s="32"/>
      <c r="BO1" s="32"/>
      <c r="BP1" s="32"/>
      <c r="BQ1" s="32"/>
      <c r="BR1" s="32"/>
      <c r="BS1" s="32"/>
      <c r="BT1" s="32"/>
      <c r="BU1" s="32"/>
      <c r="BV1" s="32"/>
      <c r="BW1" s="32"/>
      <c r="BX1" s="32"/>
      <c r="BY1" s="32"/>
      <c r="BZ1" s="32"/>
      <c r="CA1" s="32"/>
      <c r="CB1" s="32"/>
      <c r="CC1" s="32"/>
      <c r="CD1" s="32"/>
      <c r="CE1" s="32"/>
      <c r="CF1" s="32"/>
      <c r="CG1" s="32"/>
      <c r="CH1" s="32"/>
      <c r="CI1" s="32"/>
      <c r="CJ1" s="32"/>
      <c r="CK1" s="32"/>
      <c r="CL1" s="32"/>
      <c r="CM1" s="32"/>
      <c r="CN1" s="32"/>
      <c r="CO1" s="32"/>
      <c r="CP1" s="32"/>
      <c r="CQ1" s="32"/>
      <c r="CR1" s="32"/>
      <c r="CS1" s="32"/>
      <c r="CT1" s="32"/>
      <c r="CU1" s="32"/>
      <c r="CV1" s="32"/>
      <c r="CW1" s="32"/>
      <c r="CX1" s="32"/>
      <c r="CY1" s="32"/>
      <c r="CZ1" s="32"/>
      <c r="DA1" s="32"/>
      <c r="DB1" s="32"/>
      <c r="DC1" s="32"/>
      <c r="DD1" s="32"/>
      <c r="DE1" s="32"/>
      <c r="DF1" s="32"/>
      <c r="DG1" s="32"/>
      <c r="DH1" s="32"/>
      <c r="DI1" s="32"/>
      <c r="DJ1" s="32"/>
      <c r="DK1" s="32"/>
      <c r="DL1" s="32"/>
      <c r="DM1" s="32"/>
      <c r="DN1" s="32"/>
      <c r="DO1" s="32"/>
      <c r="DP1" s="32"/>
      <c r="DQ1" s="32"/>
      <c r="DR1" s="32"/>
      <c r="DS1" s="32"/>
      <c r="DT1" s="32"/>
      <c r="DU1" s="32"/>
      <c r="DV1" s="32"/>
      <c r="DW1" s="32"/>
      <c r="DX1" s="32"/>
      <c r="DY1" s="32"/>
      <c r="DZ1" s="32"/>
      <c r="EA1" s="32"/>
      <c r="EB1" s="32"/>
      <c r="EC1" s="32"/>
      <c r="ED1" s="32"/>
      <c r="EE1" s="32"/>
      <c r="EF1" s="32"/>
      <c r="EG1" s="32"/>
      <c r="EH1" s="32"/>
      <c r="EI1" s="32"/>
      <c r="EJ1" s="32"/>
      <c r="EK1" s="32"/>
      <c r="EL1" s="32"/>
      <c r="EM1" s="32"/>
      <c r="EN1" s="32"/>
      <c r="EO1" s="32"/>
      <c r="EP1" s="32"/>
      <c r="EQ1" s="32"/>
      <c r="ER1" s="32"/>
      <c r="ES1" s="32"/>
      <c r="ET1" s="32"/>
      <c r="EU1" s="32"/>
      <c r="EV1" s="32"/>
      <c r="EW1" s="32"/>
      <c r="EX1" s="32"/>
      <c r="EY1" s="32"/>
      <c r="EZ1" s="32"/>
      <c r="FA1" s="32"/>
      <c r="FB1" s="32"/>
      <c r="FC1" s="32"/>
      <c r="FD1" s="32"/>
      <c r="FE1" s="32"/>
      <c r="FF1" s="32"/>
      <c r="FG1" s="32"/>
      <c r="FH1" s="32"/>
      <c r="FI1" s="32"/>
      <c r="FJ1" s="32"/>
      <c r="FK1" s="32"/>
      <c r="FL1" s="32"/>
      <c r="FM1" s="32"/>
      <c r="FN1" s="32"/>
      <c r="FO1" s="32"/>
      <c r="FP1" s="32"/>
      <c r="FQ1" s="32"/>
      <c r="FR1" s="32"/>
      <c r="FS1" s="32"/>
      <c r="FT1" s="32"/>
      <c r="FU1" s="32"/>
      <c r="FV1" s="32"/>
      <c r="FW1" s="32"/>
      <c r="FX1" s="32"/>
      <c r="FY1" s="32"/>
      <c r="FZ1" s="32"/>
      <c r="GA1" s="32"/>
      <c r="GB1" s="32"/>
      <c r="GC1" s="32"/>
      <c r="GD1" s="32"/>
      <c r="GE1" s="32"/>
      <c r="GF1" s="32"/>
      <c r="GG1" s="32"/>
      <c r="GH1" s="32"/>
      <c r="GI1" s="32"/>
      <c r="GJ1" s="32"/>
      <c r="GK1" s="32"/>
      <c r="GL1" s="32"/>
      <c r="GM1" s="32"/>
      <c r="GN1" s="32"/>
      <c r="GO1" s="32"/>
      <c r="GP1" s="32"/>
      <c r="GQ1" s="32"/>
      <c r="GR1" s="32"/>
      <c r="GS1" s="32"/>
      <c r="GT1" s="32"/>
    </row>
    <row r="2" spans="1:202" s="41" customFormat="1" ht="19.5" customHeight="1" x14ac:dyDescent="0.3">
      <c r="A2" s="156" t="s">
        <v>53</v>
      </c>
      <c r="B2" s="115" t="s">
        <v>47</v>
      </c>
      <c r="C2" s="42"/>
      <c r="D2" s="32"/>
      <c r="E2" s="34"/>
      <c r="F2" s="33"/>
      <c r="G2" s="43"/>
      <c r="H2" s="34"/>
      <c r="I2" s="34"/>
      <c r="J2" s="34"/>
      <c r="K2" s="42"/>
      <c r="L2" s="32"/>
      <c r="M2" s="35"/>
      <c r="N2" s="42"/>
      <c r="O2" s="42"/>
      <c r="P2" s="44"/>
      <c r="Q2" s="37"/>
      <c r="R2" s="37"/>
      <c r="S2" s="37"/>
      <c r="T2" s="37"/>
      <c r="U2" s="37"/>
      <c r="V2" s="37"/>
      <c r="W2" s="32"/>
      <c r="X2" s="37"/>
      <c r="Y2" s="37"/>
      <c r="Z2" s="37"/>
      <c r="AA2" s="37"/>
      <c r="AB2" s="37"/>
      <c r="AC2" s="37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  <c r="BE2" s="32"/>
      <c r="BF2" s="32"/>
      <c r="BG2" s="32"/>
      <c r="BH2" s="32"/>
      <c r="BI2" s="32"/>
      <c r="BJ2" s="32"/>
      <c r="BK2" s="32"/>
      <c r="BL2" s="32"/>
      <c r="BM2" s="32"/>
      <c r="BN2" s="32"/>
      <c r="BO2" s="32"/>
      <c r="BP2" s="32"/>
      <c r="BQ2" s="32"/>
      <c r="BR2" s="32"/>
      <c r="BS2" s="32"/>
      <c r="BT2" s="32"/>
      <c r="BU2" s="32"/>
      <c r="BV2" s="32"/>
      <c r="BW2" s="32"/>
      <c r="BX2" s="32"/>
      <c r="BY2" s="32"/>
      <c r="BZ2" s="32"/>
      <c r="CA2" s="32"/>
      <c r="CB2" s="32"/>
      <c r="CC2" s="32"/>
      <c r="CD2" s="32"/>
      <c r="CE2" s="32"/>
      <c r="CF2" s="32"/>
      <c r="CG2" s="32"/>
      <c r="CH2" s="32"/>
      <c r="CI2" s="32"/>
      <c r="CJ2" s="32"/>
      <c r="CK2" s="32"/>
      <c r="CL2" s="32"/>
      <c r="CM2" s="32"/>
      <c r="CN2" s="32"/>
      <c r="CO2" s="32"/>
      <c r="CP2" s="32"/>
      <c r="CQ2" s="32"/>
      <c r="CR2" s="32"/>
      <c r="CS2" s="32"/>
      <c r="CT2" s="32"/>
      <c r="CU2" s="32"/>
      <c r="CV2" s="32"/>
      <c r="CW2" s="32"/>
      <c r="CX2" s="32"/>
      <c r="CY2" s="32"/>
      <c r="CZ2" s="32"/>
      <c r="DA2" s="32"/>
      <c r="DB2" s="32"/>
      <c r="DC2" s="32"/>
      <c r="DD2" s="32"/>
      <c r="DE2" s="32"/>
      <c r="DF2" s="32"/>
      <c r="DG2" s="32"/>
      <c r="DH2" s="32"/>
      <c r="DI2" s="32"/>
      <c r="DJ2" s="32"/>
      <c r="DK2" s="32"/>
      <c r="DL2" s="32"/>
      <c r="DM2" s="32"/>
      <c r="DN2" s="32"/>
      <c r="DO2" s="32"/>
      <c r="DP2" s="32"/>
      <c r="DQ2" s="32"/>
      <c r="DR2" s="32"/>
      <c r="DS2" s="32"/>
      <c r="DT2" s="32"/>
      <c r="DU2" s="32"/>
      <c r="DV2" s="32"/>
      <c r="DW2" s="32"/>
      <c r="DX2" s="32"/>
      <c r="DY2" s="32"/>
      <c r="DZ2" s="32"/>
      <c r="EA2" s="32"/>
      <c r="EB2" s="32"/>
      <c r="EC2" s="32"/>
      <c r="ED2" s="32"/>
      <c r="EE2" s="32"/>
      <c r="EF2" s="32"/>
      <c r="EG2" s="32"/>
      <c r="EH2" s="32"/>
      <c r="EI2" s="32"/>
      <c r="EJ2" s="32"/>
      <c r="EK2" s="32"/>
      <c r="EL2" s="32"/>
      <c r="EM2" s="32"/>
      <c r="EN2" s="32"/>
      <c r="EO2" s="32"/>
      <c r="EP2" s="32"/>
      <c r="EQ2" s="32"/>
      <c r="ER2" s="32"/>
      <c r="ES2" s="32"/>
      <c r="ET2" s="32"/>
      <c r="EU2" s="32"/>
      <c r="EV2" s="32"/>
      <c r="EW2" s="32"/>
      <c r="EX2" s="32"/>
      <c r="EY2" s="32"/>
      <c r="EZ2" s="32"/>
      <c r="FA2" s="32"/>
      <c r="FB2" s="32"/>
      <c r="FC2" s="32"/>
      <c r="FD2" s="32"/>
      <c r="FE2" s="32"/>
      <c r="FF2" s="32"/>
      <c r="FG2" s="32"/>
      <c r="FH2" s="32"/>
      <c r="FI2" s="32"/>
      <c r="FJ2" s="32"/>
      <c r="FK2" s="32"/>
      <c r="FL2" s="32"/>
      <c r="FM2" s="32"/>
      <c r="FN2" s="32"/>
      <c r="FO2" s="32"/>
      <c r="FP2" s="32"/>
      <c r="FQ2" s="32"/>
      <c r="FR2" s="32"/>
      <c r="FS2" s="32"/>
      <c r="FT2" s="32"/>
      <c r="FU2" s="32"/>
      <c r="FV2" s="32"/>
      <c r="FW2" s="32"/>
      <c r="FX2" s="32"/>
      <c r="FY2" s="32"/>
      <c r="FZ2" s="32"/>
      <c r="GA2" s="32"/>
      <c r="GB2" s="32"/>
      <c r="GC2" s="32"/>
      <c r="GD2" s="32"/>
      <c r="GE2" s="32"/>
      <c r="GF2" s="32"/>
      <c r="GG2" s="32"/>
      <c r="GH2" s="32"/>
      <c r="GI2" s="32"/>
      <c r="GJ2" s="32"/>
      <c r="GK2" s="32"/>
      <c r="GL2" s="32"/>
      <c r="GM2" s="32"/>
      <c r="GN2" s="32"/>
      <c r="GO2" s="32"/>
      <c r="GP2" s="32"/>
      <c r="GQ2" s="32"/>
      <c r="GR2" s="32"/>
      <c r="GS2" s="32"/>
      <c r="GT2" s="32"/>
    </row>
    <row r="3" spans="1:202" s="41" customFormat="1" ht="26.25" customHeight="1" x14ac:dyDescent="0.3">
      <c r="A3" s="156">
        <v>45642</v>
      </c>
      <c r="B3" s="52" t="s">
        <v>49</v>
      </c>
      <c r="C3" s="46"/>
      <c r="D3" s="46"/>
      <c r="E3" s="46"/>
      <c r="F3" s="47"/>
      <c r="G3" s="46"/>
      <c r="H3" s="48"/>
      <c r="I3" s="48"/>
      <c r="J3" s="48"/>
      <c r="K3" s="46"/>
      <c r="L3" s="46"/>
      <c r="M3" s="49"/>
      <c r="N3" s="46"/>
      <c r="O3" s="46"/>
      <c r="P3" s="46"/>
      <c r="Q3" s="46"/>
      <c r="R3" s="46"/>
      <c r="S3" s="46"/>
      <c r="T3" s="46"/>
      <c r="U3" s="47"/>
      <c r="V3" s="37"/>
      <c r="W3" s="38"/>
      <c r="X3" s="37"/>
      <c r="Y3" s="37"/>
      <c r="Z3" s="37"/>
      <c r="AA3" s="37"/>
      <c r="AB3" s="37"/>
      <c r="AC3" s="37"/>
      <c r="AD3" s="32"/>
      <c r="AE3" s="32"/>
      <c r="AF3" s="32"/>
      <c r="AG3" s="32"/>
      <c r="AH3" s="32"/>
      <c r="AI3" s="32"/>
      <c r="AJ3" s="32"/>
      <c r="AK3" s="32"/>
      <c r="AL3" s="32"/>
      <c r="AM3" s="32"/>
      <c r="AN3" s="32"/>
      <c r="AO3" s="32"/>
      <c r="AP3" s="32"/>
      <c r="AQ3" s="32"/>
      <c r="AR3" s="32"/>
      <c r="AS3" s="32"/>
      <c r="AT3" s="32"/>
      <c r="AU3" s="32"/>
      <c r="AV3" s="32"/>
      <c r="AW3" s="32"/>
      <c r="AX3" s="32"/>
      <c r="AY3" s="32"/>
      <c r="AZ3" s="32"/>
      <c r="BA3" s="32"/>
      <c r="BB3" s="32"/>
      <c r="BC3" s="32"/>
      <c r="BD3" s="32"/>
      <c r="BE3" s="32"/>
      <c r="BF3" s="32"/>
      <c r="BG3" s="32"/>
      <c r="BH3" s="32"/>
      <c r="BI3" s="32"/>
      <c r="BJ3" s="32"/>
      <c r="BK3" s="32"/>
      <c r="BL3" s="32"/>
      <c r="BM3" s="32"/>
      <c r="BN3" s="32"/>
      <c r="BO3" s="32"/>
      <c r="BP3" s="32"/>
      <c r="BQ3" s="32"/>
      <c r="BR3" s="32"/>
      <c r="BS3" s="32"/>
      <c r="BT3" s="32"/>
      <c r="BU3" s="32"/>
      <c r="BV3" s="32"/>
      <c r="BW3" s="32"/>
      <c r="BX3" s="32"/>
      <c r="BY3" s="32"/>
      <c r="BZ3" s="32"/>
      <c r="CA3" s="32"/>
      <c r="CB3" s="32"/>
      <c r="CC3" s="32"/>
      <c r="CD3" s="32"/>
      <c r="CE3" s="32"/>
      <c r="CF3" s="32"/>
      <c r="CG3" s="32"/>
      <c r="CH3" s="32"/>
      <c r="CI3" s="32"/>
      <c r="CJ3" s="32"/>
      <c r="CK3" s="32"/>
      <c r="CL3" s="32"/>
      <c r="CM3" s="32"/>
      <c r="CN3" s="32"/>
      <c r="CO3" s="32"/>
      <c r="CP3" s="32"/>
      <c r="CQ3" s="32"/>
      <c r="CR3" s="32"/>
      <c r="CS3" s="32"/>
      <c r="CT3" s="32"/>
      <c r="CU3" s="32"/>
      <c r="CV3" s="32"/>
      <c r="CW3" s="32"/>
      <c r="CX3" s="32"/>
      <c r="CY3" s="32"/>
      <c r="CZ3" s="32"/>
      <c r="DA3" s="32"/>
      <c r="DB3" s="32"/>
      <c r="DC3" s="32"/>
      <c r="DD3" s="32"/>
      <c r="DE3" s="32"/>
      <c r="DF3" s="32"/>
      <c r="DG3" s="32"/>
      <c r="DH3" s="32"/>
      <c r="DI3" s="32"/>
      <c r="DJ3" s="32"/>
      <c r="DK3" s="32"/>
      <c r="DL3" s="32"/>
      <c r="DM3" s="32"/>
      <c r="DN3" s="32"/>
      <c r="DO3" s="32"/>
      <c r="DP3" s="32"/>
      <c r="DQ3" s="32"/>
      <c r="DR3" s="32"/>
      <c r="DS3" s="32"/>
      <c r="DT3" s="32"/>
      <c r="DU3" s="32"/>
      <c r="DV3" s="32"/>
      <c r="DW3" s="32"/>
      <c r="DX3" s="32"/>
      <c r="DY3" s="32"/>
      <c r="DZ3" s="32"/>
      <c r="EA3" s="32"/>
      <c r="EB3" s="32"/>
      <c r="EC3" s="32"/>
      <c r="ED3" s="32"/>
      <c r="EE3" s="32"/>
      <c r="EF3" s="32"/>
      <c r="EG3" s="32"/>
      <c r="EH3" s="32"/>
      <c r="EI3" s="32"/>
      <c r="EJ3" s="32"/>
      <c r="EK3" s="32"/>
      <c r="EL3" s="32"/>
      <c r="EM3" s="32"/>
      <c r="EN3" s="32"/>
      <c r="EO3" s="32"/>
      <c r="EP3" s="32"/>
      <c r="EQ3" s="32"/>
      <c r="ER3" s="32"/>
      <c r="ES3" s="32"/>
      <c r="ET3" s="32"/>
      <c r="EU3" s="32"/>
      <c r="EV3" s="32"/>
      <c r="EW3" s="32"/>
      <c r="EX3" s="32"/>
      <c r="EY3" s="32"/>
      <c r="EZ3" s="32"/>
      <c r="FA3" s="32"/>
      <c r="FB3" s="32"/>
      <c r="FC3" s="32"/>
      <c r="FD3" s="32"/>
      <c r="FE3" s="32"/>
      <c r="FF3" s="32"/>
      <c r="FG3" s="32"/>
      <c r="FH3" s="32"/>
      <c r="FI3" s="32"/>
      <c r="FJ3" s="32"/>
      <c r="FK3" s="32"/>
      <c r="FL3" s="32"/>
      <c r="FM3" s="32"/>
      <c r="FN3" s="32"/>
      <c r="FO3" s="32"/>
      <c r="FP3" s="32"/>
      <c r="FQ3" s="32"/>
      <c r="FR3" s="32"/>
      <c r="FS3" s="32"/>
      <c r="FT3" s="32"/>
      <c r="FU3" s="32"/>
      <c r="FV3" s="32"/>
      <c r="FW3" s="32"/>
      <c r="FX3" s="32"/>
      <c r="FY3" s="32"/>
      <c r="FZ3" s="32"/>
      <c r="GA3" s="32"/>
      <c r="GB3" s="32"/>
      <c r="GC3" s="32"/>
      <c r="GD3" s="32"/>
      <c r="GE3" s="32"/>
      <c r="GF3" s="32"/>
      <c r="GG3" s="32"/>
      <c r="GH3" s="32"/>
      <c r="GI3" s="32"/>
      <c r="GJ3" s="32"/>
      <c r="GK3" s="32"/>
      <c r="GL3" s="32"/>
      <c r="GM3" s="32"/>
      <c r="GN3" s="32"/>
      <c r="GO3" s="32"/>
      <c r="GP3" s="32"/>
      <c r="GQ3" s="32"/>
      <c r="GR3" s="32"/>
      <c r="GS3" s="32"/>
      <c r="GT3" s="32"/>
    </row>
    <row r="4" spans="1:202" s="41" customFormat="1" ht="15.75" x14ac:dyDescent="0.25">
      <c r="A4" s="116"/>
      <c r="B4" s="159">
        <v>2</v>
      </c>
      <c r="C4" s="160">
        <f t="shared" ref="C4:Q4" si="0">(B4+1)</f>
        <v>3</v>
      </c>
      <c r="D4" s="160">
        <f t="shared" si="0"/>
        <v>4</v>
      </c>
      <c r="E4" s="160">
        <f t="shared" si="0"/>
        <v>5</v>
      </c>
      <c r="F4" s="160">
        <f t="shared" si="0"/>
        <v>6</v>
      </c>
      <c r="G4" s="160">
        <f t="shared" si="0"/>
        <v>7</v>
      </c>
      <c r="H4" s="160">
        <f t="shared" si="0"/>
        <v>8</v>
      </c>
      <c r="I4" s="160">
        <f t="shared" si="0"/>
        <v>9</v>
      </c>
      <c r="J4" s="160">
        <f t="shared" si="0"/>
        <v>10</v>
      </c>
      <c r="K4" s="160">
        <f t="shared" si="0"/>
        <v>11</v>
      </c>
      <c r="L4" s="160">
        <f t="shared" si="0"/>
        <v>12</v>
      </c>
      <c r="M4" s="160">
        <f t="shared" si="0"/>
        <v>13</v>
      </c>
      <c r="N4" s="160">
        <f t="shared" si="0"/>
        <v>14</v>
      </c>
      <c r="O4" s="160">
        <f t="shared" si="0"/>
        <v>15</v>
      </c>
      <c r="P4" s="160">
        <f t="shared" si="0"/>
        <v>16</v>
      </c>
      <c r="Q4" s="161">
        <f t="shared" si="0"/>
        <v>17</v>
      </c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40"/>
      <c r="BF4" s="40"/>
      <c r="BG4" s="40"/>
      <c r="BH4" s="40"/>
      <c r="BI4" s="40"/>
      <c r="BJ4" s="40"/>
      <c r="BK4" s="40"/>
      <c r="BL4" s="40"/>
      <c r="BM4" s="40"/>
      <c r="BN4" s="40"/>
      <c r="BO4" s="40"/>
      <c r="BP4" s="40"/>
      <c r="BQ4" s="40"/>
      <c r="BR4" s="40"/>
      <c r="BS4" s="40"/>
      <c r="BT4" s="40"/>
      <c r="BU4" s="40"/>
      <c r="BV4" s="40"/>
      <c r="BW4" s="40"/>
      <c r="BX4" s="40"/>
      <c r="BY4" s="40"/>
      <c r="BZ4" s="40"/>
      <c r="CA4" s="40"/>
      <c r="CB4" s="40"/>
      <c r="CC4" s="40"/>
      <c r="CD4" s="40"/>
      <c r="CE4" s="40"/>
      <c r="CF4" s="40"/>
      <c r="CG4" s="40"/>
      <c r="CH4" s="40"/>
      <c r="CI4" s="40"/>
      <c r="CJ4" s="40"/>
      <c r="CK4" s="40"/>
      <c r="CL4" s="40"/>
      <c r="CM4" s="40"/>
      <c r="CN4" s="40"/>
      <c r="CO4" s="40"/>
      <c r="CP4" s="40"/>
      <c r="CQ4" s="40"/>
      <c r="CR4" s="40"/>
      <c r="CS4" s="40"/>
      <c r="CT4" s="40"/>
      <c r="CU4" s="40"/>
      <c r="CV4" s="40"/>
      <c r="CW4" s="40"/>
      <c r="CX4" s="40"/>
      <c r="CY4" s="40"/>
      <c r="CZ4" s="40"/>
      <c r="DA4" s="40"/>
      <c r="DB4" s="40"/>
      <c r="DC4" s="40"/>
      <c r="DD4" s="40"/>
      <c r="DE4" s="40"/>
      <c r="DF4" s="40"/>
      <c r="DG4" s="40"/>
      <c r="DH4" s="40"/>
      <c r="DI4" s="40"/>
      <c r="DJ4" s="40"/>
      <c r="DK4" s="40"/>
      <c r="DL4" s="40"/>
      <c r="DM4" s="40"/>
      <c r="DN4" s="40"/>
      <c r="DO4" s="40"/>
      <c r="DP4" s="40"/>
      <c r="DQ4" s="40"/>
      <c r="DR4" s="40"/>
      <c r="DS4" s="40"/>
      <c r="DT4" s="39"/>
      <c r="DU4" s="39"/>
      <c r="DV4" s="39"/>
      <c r="DW4" s="39"/>
      <c r="DX4" s="39"/>
      <c r="DY4" s="39"/>
      <c r="DZ4" s="39"/>
      <c r="EA4" s="39"/>
      <c r="EB4" s="39"/>
      <c r="EC4" s="39"/>
      <c r="ED4" s="39"/>
      <c r="EE4" s="39"/>
      <c r="EF4" s="39"/>
      <c r="EG4" s="39"/>
      <c r="EH4" s="39"/>
      <c r="EI4" s="39"/>
      <c r="EJ4" s="39"/>
      <c r="EK4" s="39"/>
      <c r="EL4" s="39"/>
      <c r="EM4" s="39"/>
      <c r="EN4" s="39"/>
      <c r="EO4" s="39"/>
      <c r="EP4" s="39"/>
      <c r="EQ4" s="39"/>
      <c r="ER4" s="39"/>
      <c r="ES4" s="39"/>
      <c r="ET4" s="39"/>
      <c r="EU4" s="39"/>
      <c r="EV4" s="39"/>
      <c r="EW4" s="32"/>
      <c r="EX4" s="32"/>
      <c r="EY4" s="32"/>
      <c r="EZ4" s="32"/>
      <c r="FA4" s="32"/>
      <c r="FB4" s="32"/>
      <c r="FC4" s="32"/>
      <c r="FD4" s="32"/>
      <c r="FE4" s="32"/>
      <c r="FF4" s="32"/>
      <c r="FG4" s="32"/>
      <c r="FH4" s="32"/>
      <c r="FI4" s="32"/>
      <c r="FJ4" s="32"/>
      <c r="FK4" s="32"/>
      <c r="FL4" s="32"/>
      <c r="FM4" s="32"/>
      <c r="FN4" s="32"/>
      <c r="FO4" s="32"/>
      <c r="FP4" s="32"/>
      <c r="FQ4" s="32"/>
      <c r="FR4" s="32"/>
      <c r="FS4" s="32"/>
      <c r="FT4" s="32"/>
      <c r="FU4" s="32"/>
      <c r="FV4" s="32"/>
      <c r="FW4" s="32"/>
      <c r="FX4" s="32"/>
      <c r="FY4" s="32"/>
      <c r="FZ4" s="32"/>
      <c r="GA4" s="32"/>
      <c r="GB4" s="32"/>
      <c r="GC4" s="32"/>
      <c r="GD4" s="32"/>
      <c r="GE4" s="32"/>
      <c r="GF4" s="32"/>
      <c r="GG4" s="32"/>
      <c r="GH4" s="32"/>
      <c r="GI4" s="32"/>
      <c r="GJ4" s="32"/>
      <c r="GK4" s="32"/>
      <c r="GL4" s="32"/>
      <c r="GM4" s="32"/>
      <c r="GN4" s="32"/>
      <c r="GO4" s="32"/>
      <c r="GP4" s="32"/>
      <c r="GQ4" s="32"/>
      <c r="GR4" s="32"/>
      <c r="GS4" s="32"/>
      <c r="GT4" s="32"/>
    </row>
    <row r="5" spans="1:202" s="41" customFormat="1" x14ac:dyDescent="0.15">
      <c r="A5" s="119" t="s">
        <v>3</v>
      </c>
      <c r="B5" s="120" t="s">
        <v>4</v>
      </c>
      <c r="C5" s="120" t="s">
        <v>5</v>
      </c>
      <c r="D5" s="121" t="s">
        <v>6</v>
      </c>
      <c r="E5" s="122" t="s">
        <v>6</v>
      </c>
      <c r="F5" s="123" t="s">
        <v>6</v>
      </c>
      <c r="G5" s="124" t="s">
        <v>6</v>
      </c>
      <c r="H5" s="122" t="s">
        <v>6</v>
      </c>
      <c r="I5" s="122" t="s">
        <v>6</v>
      </c>
      <c r="J5" s="124" t="s">
        <v>6</v>
      </c>
      <c r="K5" s="120" t="s">
        <v>7</v>
      </c>
      <c r="L5" s="125" t="s">
        <v>8</v>
      </c>
      <c r="M5" s="126" t="s">
        <v>9</v>
      </c>
      <c r="N5" s="120" t="s">
        <v>9</v>
      </c>
      <c r="O5" s="120" t="s">
        <v>7</v>
      </c>
      <c r="P5" s="127" t="s">
        <v>10</v>
      </c>
      <c r="Q5" s="125" t="s">
        <v>10</v>
      </c>
      <c r="R5" s="117"/>
      <c r="S5" s="37"/>
      <c r="T5" s="37"/>
      <c r="U5" s="37"/>
      <c r="V5" s="37"/>
      <c r="W5" s="37"/>
      <c r="X5" s="37"/>
      <c r="Y5" s="37"/>
      <c r="Z5" s="37"/>
      <c r="AA5" s="37"/>
      <c r="AB5" s="37"/>
      <c r="AC5" s="37"/>
      <c r="AD5" s="32"/>
      <c r="AE5" s="32"/>
      <c r="AF5" s="32"/>
      <c r="AG5" s="32"/>
      <c r="AH5" s="32"/>
      <c r="AI5" s="32"/>
      <c r="AJ5" s="32"/>
      <c r="AK5" s="32"/>
      <c r="AL5" s="32"/>
      <c r="AM5" s="32"/>
      <c r="AN5" s="32"/>
      <c r="AO5" s="32"/>
      <c r="AP5" s="32"/>
      <c r="AQ5" s="32"/>
      <c r="AR5" s="32"/>
      <c r="AS5" s="32"/>
      <c r="AT5" s="32"/>
      <c r="AU5" s="32"/>
      <c r="AV5" s="32"/>
      <c r="AW5" s="32"/>
      <c r="AX5" s="32"/>
      <c r="AY5" s="32"/>
      <c r="AZ5" s="32"/>
      <c r="BA5" s="32"/>
      <c r="BB5" s="32"/>
      <c r="BC5" s="32"/>
      <c r="BD5" s="32"/>
      <c r="BE5" s="32"/>
      <c r="BF5" s="32"/>
      <c r="BG5" s="32"/>
      <c r="BH5" s="32"/>
      <c r="BI5" s="32"/>
      <c r="BJ5" s="32"/>
      <c r="BK5" s="32"/>
      <c r="BL5" s="32"/>
      <c r="BM5" s="32"/>
      <c r="BN5" s="32"/>
      <c r="BO5" s="32"/>
      <c r="BP5" s="32"/>
      <c r="BQ5" s="32"/>
      <c r="BR5" s="32"/>
      <c r="BS5" s="32"/>
      <c r="BT5" s="32"/>
      <c r="BU5" s="32"/>
      <c r="BV5" s="32"/>
      <c r="BW5" s="32"/>
      <c r="BX5" s="32"/>
      <c r="BY5" s="32"/>
      <c r="BZ5" s="32"/>
      <c r="CA5" s="32"/>
      <c r="CB5" s="32"/>
      <c r="CC5" s="32"/>
      <c r="CD5" s="32"/>
      <c r="CE5" s="32"/>
      <c r="CF5" s="32"/>
      <c r="CG5" s="32"/>
      <c r="CH5" s="32"/>
      <c r="CI5" s="32"/>
      <c r="CJ5" s="32"/>
      <c r="CK5" s="32"/>
      <c r="CL5" s="32"/>
      <c r="CM5" s="32"/>
      <c r="CN5" s="32"/>
      <c r="CO5" s="32"/>
      <c r="CP5" s="32"/>
      <c r="CQ5" s="32"/>
      <c r="CR5" s="32"/>
      <c r="CS5" s="32"/>
      <c r="CT5" s="32"/>
      <c r="CU5" s="32"/>
      <c r="CV5" s="32"/>
      <c r="CW5" s="32"/>
      <c r="CX5" s="32"/>
      <c r="CY5" s="32"/>
      <c r="CZ5" s="32"/>
      <c r="DA5" s="32"/>
      <c r="DB5" s="32"/>
      <c r="DC5" s="32"/>
      <c r="DD5" s="32"/>
      <c r="DE5" s="32"/>
      <c r="DF5" s="32"/>
      <c r="DG5" s="32"/>
      <c r="DH5" s="32"/>
      <c r="DI5" s="32"/>
      <c r="DJ5" s="32"/>
      <c r="DK5" s="32"/>
      <c r="DL5" s="32"/>
      <c r="DM5" s="32"/>
      <c r="DN5" s="32"/>
      <c r="DO5" s="32"/>
      <c r="DP5" s="32"/>
      <c r="DQ5" s="32"/>
      <c r="DR5" s="32"/>
      <c r="DS5" s="32"/>
      <c r="DT5" s="32"/>
      <c r="DU5" s="32"/>
      <c r="DV5" s="32"/>
      <c r="DW5" s="32"/>
      <c r="DX5" s="32"/>
      <c r="DY5" s="32"/>
      <c r="DZ5" s="32"/>
      <c r="EA5" s="32"/>
      <c r="EB5" s="32"/>
      <c r="EC5" s="32"/>
      <c r="ED5" s="32"/>
      <c r="EE5" s="32"/>
      <c r="EF5" s="32"/>
      <c r="EG5" s="32"/>
      <c r="EH5" s="32"/>
      <c r="EI5" s="32"/>
      <c r="EJ5" s="32"/>
      <c r="EK5" s="32"/>
      <c r="EL5" s="32"/>
      <c r="EM5" s="32"/>
      <c r="EN5" s="32"/>
      <c r="EO5" s="32"/>
      <c r="EP5" s="32"/>
      <c r="EQ5" s="32"/>
      <c r="ER5" s="32"/>
      <c r="ES5" s="32"/>
      <c r="ET5" s="32"/>
      <c r="EU5" s="32"/>
      <c r="EV5" s="32"/>
      <c r="EW5" s="32"/>
      <c r="EX5" s="32"/>
      <c r="EY5" s="32"/>
      <c r="EZ5" s="32"/>
      <c r="FA5" s="32"/>
      <c r="FB5" s="32"/>
      <c r="FC5" s="32"/>
      <c r="FD5" s="32"/>
      <c r="FE5" s="32"/>
      <c r="FF5" s="32"/>
      <c r="FG5" s="32"/>
      <c r="FH5" s="32"/>
      <c r="FI5" s="32"/>
      <c r="FJ5" s="32"/>
      <c r="FK5" s="32"/>
      <c r="FL5" s="32"/>
      <c r="FM5" s="32"/>
      <c r="FN5" s="32"/>
      <c r="FO5" s="32"/>
      <c r="FP5" s="32"/>
      <c r="FQ5" s="32"/>
      <c r="FR5" s="32"/>
      <c r="FS5" s="32"/>
      <c r="FT5" s="32"/>
      <c r="FU5" s="32"/>
      <c r="FV5" s="32"/>
      <c r="FW5" s="32"/>
      <c r="FX5" s="32"/>
      <c r="FY5" s="32"/>
      <c r="FZ5" s="32"/>
      <c r="GA5" s="32"/>
      <c r="GB5" s="32"/>
      <c r="GC5" s="32"/>
      <c r="GD5" s="32"/>
      <c r="GE5" s="32"/>
      <c r="GF5" s="32"/>
      <c r="GG5" s="32"/>
      <c r="GH5" s="32"/>
      <c r="GI5" s="32"/>
      <c r="GJ5" s="32"/>
      <c r="GK5" s="32"/>
      <c r="GL5" s="32"/>
      <c r="GM5" s="32"/>
      <c r="GN5" s="32"/>
      <c r="GO5" s="32"/>
      <c r="GP5" s="32"/>
      <c r="GQ5" s="32"/>
      <c r="GR5" s="32"/>
      <c r="GS5" s="32"/>
      <c r="GT5" s="32"/>
    </row>
    <row r="6" spans="1:202" s="41" customFormat="1" x14ac:dyDescent="0.15">
      <c r="A6" s="119"/>
      <c r="B6" s="120" t="s">
        <v>48</v>
      </c>
      <c r="C6" s="120" t="s">
        <v>11</v>
      </c>
      <c r="D6" s="125" t="s">
        <v>12</v>
      </c>
      <c r="E6" s="128"/>
      <c r="F6" s="129" t="s">
        <v>13</v>
      </c>
      <c r="G6" s="130"/>
      <c r="H6" s="128" t="s">
        <v>14</v>
      </c>
      <c r="I6" s="128" t="s">
        <v>14</v>
      </c>
      <c r="J6" s="128"/>
      <c r="K6" s="120"/>
      <c r="L6" s="125"/>
      <c r="M6" s="126"/>
      <c r="N6" s="120"/>
      <c r="O6" s="120" t="s">
        <v>15</v>
      </c>
      <c r="P6" s="127" t="s">
        <v>16</v>
      </c>
      <c r="Q6" s="125" t="s">
        <v>16</v>
      </c>
      <c r="R6" s="117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2"/>
      <c r="AE6" s="32"/>
      <c r="AF6" s="32"/>
      <c r="AG6" s="32"/>
      <c r="AH6" s="32"/>
      <c r="AI6" s="32"/>
      <c r="AJ6" s="32"/>
      <c r="AK6" s="32"/>
      <c r="AL6" s="32"/>
      <c r="AM6" s="32"/>
      <c r="AN6" s="32"/>
      <c r="AO6" s="32"/>
      <c r="AP6" s="32"/>
      <c r="AQ6" s="32"/>
      <c r="AR6" s="32"/>
      <c r="AS6" s="32"/>
      <c r="AT6" s="32"/>
      <c r="AU6" s="32"/>
      <c r="AV6" s="32"/>
      <c r="AW6" s="32"/>
      <c r="AX6" s="32"/>
      <c r="AY6" s="32"/>
      <c r="AZ6" s="32"/>
      <c r="BA6" s="32"/>
      <c r="BB6" s="32"/>
      <c r="BC6" s="32"/>
      <c r="BD6" s="32"/>
      <c r="BE6" s="32"/>
      <c r="BF6" s="32"/>
      <c r="BG6" s="32"/>
      <c r="BH6" s="32"/>
      <c r="BI6" s="32"/>
      <c r="BJ6" s="32"/>
      <c r="BK6" s="32"/>
      <c r="BL6" s="32"/>
      <c r="BM6" s="32"/>
      <c r="BN6" s="32"/>
      <c r="BO6" s="32"/>
      <c r="BP6" s="32"/>
      <c r="BQ6" s="32"/>
      <c r="BR6" s="32"/>
      <c r="BS6" s="32"/>
      <c r="BT6" s="32"/>
      <c r="BU6" s="32"/>
      <c r="BV6" s="32"/>
      <c r="BW6" s="32"/>
      <c r="BX6" s="32"/>
      <c r="BY6" s="32"/>
      <c r="BZ6" s="32"/>
      <c r="CA6" s="32"/>
      <c r="CB6" s="32"/>
      <c r="CC6" s="32"/>
      <c r="CD6" s="32"/>
      <c r="CE6" s="32"/>
      <c r="CF6" s="32"/>
      <c r="CG6" s="32"/>
      <c r="CH6" s="32"/>
      <c r="CI6" s="32"/>
      <c r="CJ6" s="32"/>
      <c r="CK6" s="32"/>
      <c r="CL6" s="32"/>
      <c r="CM6" s="32"/>
      <c r="CN6" s="32"/>
      <c r="CO6" s="32"/>
      <c r="CP6" s="32"/>
      <c r="CQ6" s="32"/>
      <c r="CR6" s="32"/>
      <c r="CS6" s="32"/>
      <c r="CT6" s="32"/>
      <c r="CU6" s="32"/>
      <c r="CV6" s="32"/>
      <c r="CW6" s="32"/>
      <c r="CX6" s="32"/>
      <c r="CY6" s="32"/>
      <c r="CZ6" s="32"/>
      <c r="DA6" s="32"/>
      <c r="DB6" s="32"/>
      <c r="DC6" s="32"/>
      <c r="DD6" s="32"/>
      <c r="DE6" s="32"/>
      <c r="DF6" s="32"/>
      <c r="DG6" s="32"/>
      <c r="DH6" s="32"/>
      <c r="DI6" s="32"/>
      <c r="DJ6" s="32"/>
      <c r="DK6" s="32"/>
      <c r="DL6" s="32"/>
      <c r="DM6" s="32"/>
      <c r="DN6" s="32"/>
      <c r="DO6" s="32"/>
      <c r="DP6" s="32"/>
      <c r="DQ6" s="32"/>
      <c r="DR6" s="32"/>
      <c r="DS6" s="32"/>
      <c r="DT6" s="32"/>
      <c r="DU6" s="32"/>
      <c r="DV6" s="32"/>
      <c r="DW6" s="32"/>
      <c r="DX6" s="32"/>
      <c r="DY6" s="32"/>
      <c r="DZ6" s="32"/>
      <c r="EA6" s="32"/>
      <c r="EB6" s="32"/>
      <c r="EC6" s="32"/>
      <c r="ED6" s="32"/>
      <c r="EE6" s="32"/>
      <c r="EF6" s="32"/>
      <c r="EG6" s="32"/>
      <c r="EH6" s="32"/>
      <c r="EI6" s="32"/>
      <c r="EJ6" s="32"/>
      <c r="EK6" s="32"/>
      <c r="EL6" s="32"/>
      <c r="EM6" s="32"/>
      <c r="EN6" s="32"/>
      <c r="EO6" s="32"/>
      <c r="EP6" s="32"/>
      <c r="EQ6" s="32"/>
      <c r="ER6" s="32"/>
      <c r="ES6" s="32"/>
      <c r="ET6" s="32"/>
      <c r="EU6" s="32"/>
      <c r="EV6" s="32"/>
      <c r="EW6" s="32"/>
      <c r="EX6" s="32"/>
      <c r="EY6" s="32"/>
      <c r="EZ6" s="32"/>
      <c r="FA6" s="32"/>
      <c r="FB6" s="32"/>
      <c r="FC6" s="32"/>
      <c r="FD6" s="32"/>
      <c r="FE6" s="32"/>
      <c r="FF6" s="32"/>
      <c r="FG6" s="32"/>
      <c r="FH6" s="32"/>
      <c r="FI6" s="32"/>
      <c r="FJ6" s="32"/>
      <c r="FK6" s="32"/>
      <c r="FL6" s="32"/>
      <c r="FM6" s="32"/>
      <c r="FN6" s="32"/>
      <c r="FO6" s="32"/>
      <c r="FP6" s="32"/>
      <c r="FQ6" s="32"/>
      <c r="FR6" s="32"/>
      <c r="FS6" s="32"/>
      <c r="FT6" s="32"/>
      <c r="FU6" s="32"/>
      <c r="FV6" s="32"/>
      <c r="FW6" s="32"/>
      <c r="FX6" s="32"/>
      <c r="FY6" s="32"/>
      <c r="FZ6" s="32"/>
      <c r="GA6" s="32"/>
      <c r="GB6" s="32"/>
      <c r="GC6" s="32"/>
      <c r="GD6" s="32"/>
      <c r="GE6" s="32"/>
      <c r="GF6" s="32"/>
      <c r="GG6" s="32"/>
      <c r="GH6" s="32"/>
      <c r="GI6" s="32"/>
      <c r="GJ6" s="32"/>
      <c r="GK6" s="32"/>
      <c r="GL6" s="32"/>
      <c r="GM6" s="32"/>
      <c r="GN6" s="32"/>
      <c r="GO6" s="32"/>
      <c r="GP6" s="32"/>
      <c r="GQ6" s="32"/>
      <c r="GR6" s="32"/>
      <c r="GS6" s="32"/>
      <c r="GT6" s="32"/>
    </row>
    <row r="7" spans="1:202" s="41" customFormat="1" x14ac:dyDescent="0.15">
      <c r="A7" s="119" t="s">
        <v>17</v>
      </c>
      <c r="B7" s="131" t="s">
        <v>51</v>
      </c>
      <c r="C7" s="120"/>
      <c r="D7" s="125"/>
      <c r="E7" s="128"/>
      <c r="F7" s="129"/>
      <c r="G7" s="130"/>
      <c r="H7" s="128" t="s">
        <v>18</v>
      </c>
      <c r="I7" s="128" t="s">
        <v>18</v>
      </c>
      <c r="J7" s="128"/>
      <c r="K7" s="120"/>
      <c r="L7" s="125"/>
      <c r="M7" s="126"/>
      <c r="N7" s="120"/>
      <c r="O7" s="120" t="s">
        <v>9</v>
      </c>
      <c r="P7" s="127" t="s">
        <v>19</v>
      </c>
      <c r="Q7" s="125" t="s">
        <v>3</v>
      </c>
      <c r="R7" s="117"/>
      <c r="S7" s="37"/>
      <c r="T7" s="37"/>
      <c r="U7" s="37"/>
      <c r="V7" s="37"/>
      <c r="W7" s="37"/>
      <c r="X7" s="37"/>
      <c r="Y7" s="37"/>
      <c r="Z7" s="37"/>
      <c r="AA7" s="37"/>
      <c r="AB7" s="37"/>
      <c r="AC7" s="37"/>
      <c r="AD7" s="32"/>
      <c r="AE7" s="32"/>
      <c r="AF7" s="32"/>
      <c r="AG7" s="32"/>
      <c r="AH7" s="32"/>
      <c r="AI7" s="32"/>
      <c r="AJ7" s="32"/>
      <c r="AK7" s="32"/>
      <c r="AL7" s="32"/>
      <c r="AM7" s="32"/>
      <c r="AN7" s="32"/>
      <c r="AO7" s="32"/>
      <c r="AP7" s="32"/>
      <c r="AQ7" s="32"/>
      <c r="AR7" s="32"/>
      <c r="AS7" s="32"/>
      <c r="AT7" s="32"/>
      <c r="AU7" s="32"/>
      <c r="AV7" s="32"/>
      <c r="AW7" s="32"/>
      <c r="AX7" s="32"/>
      <c r="AY7" s="32"/>
      <c r="AZ7" s="32"/>
      <c r="BA7" s="32"/>
      <c r="BB7" s="32"/>
      <c r="BC7" s="32"/>
      <c r="BD7" s="32"/>
      <c r="BE7" s="32"/>
      <c r="BF7" s="32"/>
      <c r="BG7" s="32"/>
      <c r="BH7" s="32"/>
      <c r="BI7" s="32"/>
      <c r="BJ7" s="32"/>
      <c r="BK7" s="32"/>
      <c r="BL7" s="32"/>
      <c r="BM7" s="32"/>
      <c r="BN7" s="32"/>
      <c r="BO7" s="32"/>
      <c r="BP7" s="32"/>
      <c r="BQ7" s="32"/>
      <c r="BR7" s="32"/>
      <c r="BS7" s="32"/>
      <c r="BT7" s="32"/>
      <c r="BU7" s="32"/>
      <c r="BV7" s="32"/>
      <c r="BW7" s="32"/>
      <c r="BX7" s="32"/>
      <c r="BY7" s="32"/>
      <c r="BZ7" s="32"/>
      <c r="CA7" s="32"/>
      <c r="CB7" s="32"/>
      <c r="CC7" s="32"/>
      <c r="CD7" s="32"/>
      <c r="CE7" s="32"/>
      <c r="CF7" s="32"/>
      <c r="CG7" s="32"/>
      <c r="CH7" s="32"/>
      <c r="CI7" s="32"/>
      <c r="CJ7" s="32"/>
      <c r="CK7" s="32"/>
      <c r="CL7" s="32"/>
      <c r="CM7" s="32"/>
      <c r="CN7" s="32"/>
      <c r="CO7" s="32"/>
      <c r="CP7" s="32"/>
      <c r="CQ7" s="32"/>
      <c r="CR7" s="32"/>
      <c r="CS7" s="32"/>
      <c r="CT7" s="32"/>
      <c r="CU7" s="32"/>
      <c r="CV7" s="32"/>
      <c r="CW7" s="32"/>
      <c r="CX7" s="32"/>
      <c r="CY7" s="32"/>
      <c r="CZ7" s="32"/>
      <c r="DA7" s="32"/>
      <c r="DB7" s="32"/>
      <c r="DC7" s="32"/>
      <c r="DD7" s="32"/>
      <c r="DE7" s="32"/>
      <c r="DF7" s="32"/>
      <c r="DG7" s="32"/>
      <c r="DH7" s="32"/>
      <c r="DI7" s="32"/>
      <c r="DJ7" s="32"/>
      <c r="DK7" s="32"/>
      <c r="DL7" s="32"/>
      <c r="DM7" s="32"/>
      <c r="DN7" s="32"/>
      <c r="DO7" s="32"/>
      <c r="DP7" s="32"/>
      <c r="DQ7" s="32"/>
      <c r="DR7" s="32"/>
      <c r="DS7" s="32"/>
      <c r="DT7" s="32"/>
      <c r="DU7" s="32"/>
      <c r="DV7" s="32"/>
      <c r="DW7" s="32"/>
      <c r="DX7" s="32"/>
      <c r="DY7" s="32"/>
      <c r="DZ7" s="32"/>
      <c r="EA7" s="32"/>
      <c r="EB7" s="32"/>
      <c r="EC7" s="32"/>
      <c r="ED7" s="32"/>
      <c r="EE7" s="32"/>
      <c r="EF7" s="32"/>
      <c r="EG7" s="32"/>
      <c r="EH7" s="32"/>
      <c r="EI7" s="32"/>
      <c r="EJ7" s="32"/>
      <c r="EK7" s="32"/>
      <c r="EL7" s="32"/>
      <c r="EM7" s="32"/>
      <c r="EN7" s="32"/>
      <c r="EO7" s="32"/>
      <c r="EP7" s="32"/>
      <c r="EQ7" s="32"/>
      <c r="ER7" s="32"/>
      <c r="ES7" s="32"/>
      <c r="ET7" s="32"/>
      <c r="EU7" s="32"/>
      <c r="EV7" s="32"/>
      <c r="EW7" s="32"/>
      <c r="EX7" s="32"/>
      <c r="EY7" s="32"/>
      <c r="EZ7" s="32"/>
      <c r="FA7" s="32"/>
      <c r="FB7" s="32"/>
      <c r="FC7" s="32"/>
      <c r="FD7" s="32"/>
      <c r="FE7" s="32"/>
      <c r="FF7" s="32"/>
      <c r="FG7" s="32"/>
      <c r="FH7" s="32"/>
      <c r="FI7" s="32"/>
      <c r="FJ7" s="32"/>
      <c r="FK7" s="32"/>
      <c r="FL7" s="32"/>
      <c r="FM7" s="32"/>
      <c r="FN7" s="32"/>
      <c r="FO7" s="32"/>
      <c r="FP7" s="32"/>
      <c r="FQ7" s="32"/>
      <c r="FR7" s="32"/>
      <c r="FS7" s="32"/>
      <c r="FT7" s="32"/>
      <c r="FU7" s="32"/>
      <c r="FV7" s="32"/>
      <c r="FW7" s="32"/>
      <c r="FX7" s="32"/>
      <c r="FY7" s="32"/>
      <c r="FZ7" s="32"/>
      <c r="GA7" s="32"/>
      <c r="GB7" s="32"/>
      <c r="GC7" s="32"/>
      <c r="GD7" s="32"/>
      <c r="GE7" s="32"/>
      <c r="GF7" s="32"/>
      <c r="GG7" s="32"/>
      <c r="GH7" s="32"/>
      <c r="GI7" s="32"/>
      <c r="GJ7" s="32"/>
      <c r="GK7" s="32"/>
      <c r="GL7" s="32"/>
      <c r="GM7" s="32"/>
      <c r="GN7" s="32"/>
      <c r="GO7" s="32"/>
      <c r="GP7" s="32"/>
      <c r="GQ7" s="32"/>
      <c r="GR7" s="32"/>
      <c r="GS7" s="32"/>
      <c r="GT7" s="32"/>
    </row>
    <row r="8" spans="1:202" s="41" customFormat="1" ht="14.25" x14ac:dyDescent="0.15">
      <c r="A8" s="132">
        <v>42579</v>
      </c>
      <c r="B8" s="120" t="s">
        <v>20</v>
      </c>
      <c r="C8" s="120" t="s">
        <v>20</v>
      </c>
      <c r="D8" s="125" t="s">
        <v>21</v>
      </c>
      <c r="E8" s="128" t="s">
        <v>22</v>
      </c>
      <c r="F8" s="133" t="s">
        <v>23</v>
      </c>
      <c r="G8" s="134" t="s">
        <v>24</v>
      </c>
      <c r="H8" s="135" t="s">
        <v>25</v>
      </c>
      <c r="I8" s="135" t="s">
        <v>25</v>
      </c>
      <c r="J8" s="135" t="s">
        <v>26</v>
      </c>
      <c r="K8" s="120" t="s">
        <v>20</v>
      </c>
      <c r="L8" s="125"/>
      <c r="M8" s="126" t="s">
        <v>27</v>
      </c>
      <c r="N8" s="120" t="s">
        <v>20</v>
      </c>
      <c r="O8" s="120" t="s">
        <v>20</v>
      </c>
      <c r="P8" s="127" t="s">
        <v>28</v>
      </c>
      <c r="Q8" s="136"/>
      <c r="R8" s="117"/>
      <c r="S8" s="37"/>
      <c r="T8" s="37"/>
      <c r="U8" s="37"/>
      <c r="V8" s="37"/>
      <c r="W8" s="37"/>
      <c r="X8" s="37"/>
      <c r="Y8" s="45"/>
      <c r="Z8" s="37"/>
      <c r="AA8" s="37"/>
      <c r="AB8" s="37"/>
      <c r="AC8" s="37"/>
      <c r="AD8" s="32"/>
      <c r="AE8" s="32"/>
      <c r="AF8" s="32"/>
      <c r="AG8" s="32"/>
      <c r="AH8" s="32"/>
      <c r="AI8" s="32"/>
      <c r="AJ8" s="32"/>
      <c r="AK8" s="32"/>
      <c r="AL8" s="32"/>
      <c r="AM8" s="32"/>
      <c r="AN8" s="32"/>
      <c r="AO8" s="32"/>
      <c r="AP8" s="32"/>
      <c r="AQ8" s="32"/>
      <c r="AR8" s="32"/>
      <c r="AS8" s="32"/>
      <c r="AT8" s="32"/>
      <c r="AU8" s="32"/>
      <c r="AV8" s="32"/>
      <c r="AW8" s="32"/>
      <c r="AX8" s="32"/>
      <c r="AY8" s="32"/>
      <c r="AZ8" s="32"/>
      <c r="BA8" s="32"/>
      <c r="BB8" s="32"/>
      <c r="BC8" s="32"/>
      <c r="BD8" s="32"/>
      <c r="BE8" s="32"/>
      <c r="BF8" s="32"/>
      <c r="BG8" s="32"/>
      <c r="BH8" s="32"/>
      <c r="BI8" s="32"/>
      <c r="BJ8" s="32"/>
      <c r="BK8" s="32"/>
      <c r="BL8" s="32"/>
      <c r="BM8" s="32"/>
      <c r="BN8" s="32"/>
      <c r="BO8" s="32"/>
      <c r="BP8" s="32"/>
      <c r="BQ8" s="32"/>
      <c r="BR8" s="32"/>
      <c r="BS8" s="32"/>
      <c r="BT8" s="32"/>
      <c r="BU8" s="32"/>
      <c r="BV8" s="32"/>
      <c r="BW8" s="32"/>
      <c r="BX8" s="32"/>
      <c r="BY8" s="32"/>
      <c r="BZ8" s="32"/>
      <c r="CA8" s="32"/>
      <c r="CB8" s="32"/>
      <c r="CC8" s="32"/>
      <c r="CD8" s="32"/>
      <c r="CE8" s="32"/>
      <c r="CF8" s="32"/>
      <c r="CG8" s="32"/>
      <c r="CH8" s="32"/>
      <c r="CI8" s="32"/>
      <c r="CJ8" s="32"/>
      <c r="CK8" s="32"/>
      <c r="CL8" s="32"/>
      <c r="CM8" s="32"/>
      <c r="CN8" s="32"/>
      <c r="CO8" s="32"/>
      <c r="CP8" s="32"/>
      <c r="CQ8" s="32"/>
      <c r="CR8" s="32"/>
      <c r="CS8" s="32"/>
      <c r="CT8" s="32"/>
      <c r="CU8" s="32"/>
      <c r="CV8" s="32"/>
      <c r="CW8" s="32"/>
      <c r="CX8" s="32"/>
      <c r="CY8" s="32"/>
      <c r="CZ8" s="32"/>
      <c r="DA8" s="32"/>
      <c r="DB8" s="32"/>
      <c r="DC8" s="32"/>
      <c r="DD8" s="32"/>
      <c r="DE8" s="32"/>
      <c r="DF8" s="32"/>
      <c r="DG8" s="32"/>
      <c r="DH8" s="32"/>
      <c r="DI8" s="32"/>
      <c r="DJ8" s="32"/>
      <c r="DK8" s="32"/>
      <c r="DL8" s="32"/>
      <c r="DM8" s="32"/>
      <c r="DN8" s="32"/>
      <c r="DO8" s="32"/>
      <c r="DP8" s="32"/>
      <c r="DQ8" s="32"/>
      <c r="DR8" s="32"/>
      <c r="DS8" s="32"/>
      <c r="DT8" s="32"/>
      <c r="DU8" s="32"/>
      <c r="DV8" s="32"/>
      <c r="DW8" s="32"/>
      <c r="DX8" s="32"/>
      <c r="DY8" s="32"/>
      <c r="DZ8" s="32"/>
      <c r="EA8" s="32"/>
      <c r="EB8" s="32"/>
      <c r="EC8" s="32"/>
      <c r="ED8" s="32"/>
      <c r="EE8" s="32"/>
      <c r="EF8" s="32"/>
      <c r="EG8" s="32"/>
      <c r="EH8" s="32"/>
      <c r="EI8" s="32"/>
      <c r="EJ8" s="32"/>
      <c r="EK8" s="32"/>
      <c r="EL8" s="32"/>
      <c r="EM8" s="32"/>
      <c r="EN8" s="32"/>
      <c r="EO8" s="32"/>
      <c r="EP8" s="32"/>
      <c r="EQ8" s="32"/>
      <c r="ER8" s="32"/>
      <c r="ES8" s="32"/>
      <c r="ET8" s="32"/>
      <c r="EU8" s="32"/>
      <c r="EV8" s="32"/>
      <c r="EW8" s="32"/>
      <c r="EX8" s="32"/>
      <c r="EY8" s="32"/>
      <c r="EZ8" s="32"/>
      <c r="FA8" s="32"/>
      <c r="FB8" s="32"/>
      <c r="FC8" s="32"/>
      <c r="FD8" s="32"/>
      <c r="FE8" s="32"/>
      <c r="FF8" s="32"/>
      <c r="FG8" s="32"/>
      <c r="FH8" s="32"/>
      <c r="FI8" s="32"/>
      <c r="FJ8" s="32"/>
      <c r="FK8" s="32"/>
      <c r="FL8" s="32"/>
      <c r="FM8" s="32"/>
      <c r="FN8" s="32"/>
      <c r="FO8" s="32"/>
      <c r="FP8" s="32"/>
      <c r="FQ8" s="32"/>
      <c r="FR8" s="32"/>
      <c r="FS8" s="32"/>
      <c r="FT8" s="32"/>
      <c r="FU8" s="32"/>
      <c r="FV8" s="32"/>
      <c r="FW8" s="32"/>
      <c r="FX8" s="32"/>
      <c r="FY8" s="32"/>
      <c r="FZ8" s="32"/>
      <c r="GA8" s="32"/>
      <c r="GB8" s="32"/>
      <c r="GC8" s="32"/>
      <c r="GD8" s="32"/>
      <c r="GE8" s="32"/>
      <c r="GF8" s="32"/>
      <c r="GG8" s="32"/>
      <c r="GH8" s="32"/>
      <c r="GI8" s="32"/>
      <c r="GJ8" s="32"/>
      <c r="GK8" s="32"/>
      <c r="GL8" s="32"/>
      <c r="GM8" s="32"/>
      <c r="GN8" s="32"/>
      <c r="GO8" s="32"/>
      <c r="GP8" s="32"/>
      <c r="GQ8" s="32"/>
      <c r="GR8" s="32"/>
      <c r="GS8" s="32"/>
      <c r="GT8" s="32"/>
    </row>
    <row r="9" spans="1:202" s="41" customFormat="1" x14ac:dyDescent="0.15">
      <c r="A9" s="137"/>
      <c r="B9" s="158"/>
      <c r="C9" s="138"/>
      <c r="D9" s="139"/>
      <c r="E9" s="140"/>
      <c r="F9" s="141"/>
      <c r="G9" s="142"/>
      <c r="H9" s="135" t="s">
        <v>29</v>
      </c>
      <c r="I9" s="135" t="s">
        <v>30</v>
      </c>
      <c r="J9" s="140"/>
      <c r="K9" s="138"/>
      <c r="L9" s="139"/>
      <c r="M9" s="143"/>
      <c r="N9" s="138"/>
      <c r="O9" s="138"/>
      <c r="P9" s="144"/>
      <c r="Q9" s="136"/>
      <c r="R9" s="117"/>
      <c r="S9" s="50" t="str">
        <f>B6</f>
        <v>OSPV51</v>
      </c>
      <c r="T9" s="37">
        <v>1</v>
      </c>
      <c r="U9" s="37">
        <v>2</v>
      </c>
      <c r="V9" s="37">
        <v>3</v>
      </c>
      <c r="W9" s="37">
        <v>4</v>
      </c>
      <c r="X9" s="37">
        <v>5</v>
      </c>
      <c r="Y9" s="37">
        <v>6</v>
      </c>
      <c r="Z9" s="37">
        <v>7</v>
      </c>
      <c r="AA9" s="37">
        <v>8</v>
      </c>
      <c r="AB9" s="37">
        <v>9</v>
      </c>
      <c r="AC9" s="37">
        <v>10</v>
      </c>
      <c r="AD9" s="32"/>
      <c r="AE9" s="32"/>
      <c r="AF9" s="32"/>
      <c r="AG9" s="32"/>
      <c r="AH9" s="32"/>
      <c r="AI9" s="32"/>
      <c r="AJ9" s="32"/>
      <c r="AK9" s="32"/>
      <c r="AL9" s="32"/>
      <c r="AM9" s="32"/>
      <c r="AN9" s="32"/>
      <c r="AO9" s="32"/>
      <c r="AP9" s="32"/>
      <c r="AQ9" s="32"/>
      <c r="AR9" s="32"/>
      <c r="AS9" s="32"/>
      <c r="AT9" s="32"/>
      <c r="AU9" s="32"/>
      <c r="AV9" s="32"/>
      <c r="AW9" s="32"/>
      <c r="AX9" s="32"/>
      <c r="AY9" s="32"/>
      <c r="AZ9" s="32"/>
      <c r="BA9" s="32"/>
      <c r="BB9" s="32"/>
      <c r="BC9" s="32"/>
      <c r="BD9" s="32"/>
      <c r="BE9" s="32"/>
      <c r="BF9" s="32"/>
      <c r="BG9" s="32"/>
      <c r="BH9" s="32"/>
      <c r="BI9" s="32"/>
      <c r="BJ9" s="32"/>
      <c r="BK9" s="32"/>
      <c r="BL9" s="32"/>
      <c r="BM9" s="32"/>
      <c r="BN9" s="32"/>
      <c r="BO9" s="32"/>
      <c r="BP9" s="32"/>
      <c r="BQ9" s="32"/>
      <c r="BR9" s="32"/>
      <c r="BS9" s="32"/>
      <c r="BT9" s="32"/>
      <c r="BU9" s="32"/>
      <c r="BV9" s="32"/>
      <c r="BW9" s="32"/>
      <c r="BX9" s="32"/>
      <c r="BY9" s="32"/>
      <c r="BZ9" s="32"/>
      <c r="CA9" s="32"/>
      <c r="CB9" s="32"/>
      <c r="CC9" s="32"/>
      <c r="CD9" s="32"/>
      <c r="CE9" s="32"/>
      <c r="CF9" s="32"/>
      <c r="CG9" s="32"/>
      <c r="CH9" s="32"/>
      <c r="CI9" s="32"/>
      <c r="CJ9" s="32"/>
      <c r="CK9" s="32"/>
      <c r="CL9" s="32"/>
      <c r="CM9" s="32"/>
      <c r="CN9" s="32"/>
      <c r="CO9" s="32"/>
      <c r="CP9" s="32"/>
      <c r="CQ9" s="32"/>
      <c r="CR9" s="32"/>
      <c r="CS9" s="32"/>
      <c r="CT9" s="32"/>
      <c r="CU9" s="32"/>
      <c r="CV9" s="32"/>
      <c r="CW9" s="32"/>
      <c r="CX9" s="32"/>
      <c r="CY9" s="32"/>
      <c r="CZ9" s="32"/>
      <c r="DA9" s="32"/>
      <c r="DB9" s="32"/>
      <c r="DC9" s="32"/>
      <c r="DD9" s="32"/>
      <c r="DE9" s="32"/>
      <c r="DF9" s="32"/>
      <c r="DG9" s="32"/>
      <c r="DH9" s="32"/>
      <c r="DI9" s="32"/>
      <c r="DJ9" s="32"/>
      <c r="DK9" s="32"/>
      <c r="DL9" s="32"/>
      <c r="DM9" s="32"/>
      <c r="DN9" s="32"/>
      <c r="DO9" s="32"/>
      <c r="DP9" s="32"/>
      <c r="DQ9" s="32"/>
      <c r="DR9" s="32"/>
      <c r="DS9" s="32"/>
      <c r="DT9" s="32"/>
      <c r="DU9" s="32"/>
      <c r="DV9" s="32"/>
      <c r="DW9" s="32"/>
      <c r="DX9" s="32"/>
      <c r="DY9" s="32"/>
      <c r="DZ9" s="32"/>
      <c r="EA9" s="32"/>
      <c r="EB9" s="32"/>
      <c r="EC9" s="32"/>
      <c r="ED9" s="32"/>
      <c r="EE9" s="32"/>
      <c r="EF9" s="32"/>
      <c r="EG9" s="32"/>
      <c r="EH9" s="32"/>
      <c r="EI9" s="32"/>
      <c r="EJ9" s="32"/>
      <c r="EK9" s="32"/>
      <c r="EL9" s="32"/>
      <c r="EM9" s="32"/>
      <c r="EN9" s="32"/>
      <c r="EO9" s="32"/>
      <c r="EP9" s="32"/>
      <c r="EQ9" s="32"/>
      <c r="ER9" s="32"/>
      <c r="ES9" s="32"/>
      <c r="ET9" s="32"/>
      <c r="EU9" s="32"/>
      <c r="EV9" s="32"/>
      <c r="EW9" s="32"/>
      <c r="EX9" s="32"/>
      <c r="EY9" s="32"/>
      <c r="EZ9" s="32"/>
      <c r="FA9" s="32"/>
      <c r="FB9" s="32"/>
      <c r="FC9" s="32"/>
      <c r="FD9" s="32"/>
      <c r="FE9" s="32"/>
      <c r="FF9" s="32"/>
      <c r="FG9" s="32"/>
      <c r="FH9" s="32"/>
      <c r="FI9" s="32"/>
      <c r="FJ9" s="32"/>
      <c r="FK9" s="32"/>
      <c r="FL9" s="32"/>
      <c r="FM9" s="32"/>
      <c r="FN9" s="32"/>
      <c r="FO9" s="32"/>
      <c r="FP9" s="32"/>
      <c r="FQ9" s="32"/>
      <c r="FR9" s="32"/>
      <c r="FS9" s="32"/>
      <c r="FT9" s="32"/>
      <c r="FU9" s="32"/>
      <c r="FV9" s="32"/>
      <c r="FW9" s="32"/>
      <c r="FX9" s="32"/>
      <c r="FY9" s="32"/>
      <c r="FZ9" s="32"/>
      <c r="GA9" s="32"/>
      <c r="GB9" s="32"/>
      <c r="GC9" s="32"/>
      <c r="GD9" s="32"/>
      <c r="GE9" s="32"/>
      <c r="GF9" s="32"/>
      <c r="GG9" s="32"/>
      <c r="GH9" s="32"/>
      <c r="GI9" s="32"/>
      <c r="GJ9" s="32"/>
      <c r="GK9" s="32"/>
      <c r="GL9" s="32"/>
      <c r="GM9" s="32"/>
      <c r="GN9" s="32"/>
      <c r="GO9" s="32"/>
      <c r="GP9" s="32"/>
      <c r="GQ9" s="32"/>
      <c r="GR9" s="32"/>
      <c r="GS9" s="32"/>
      <c r="GT9" s="32"/>
    </row>
    <row r="10" spans="1:202" ht="14.25" x14ac:dyDescent="0.15">
      <c r="A10" s="118">
        <f>A8</f>
        <v>42579</v>
      </c>
      <c r="B10" s="2">
        <f>(C10+K10)</f>
        <v>10000</v>
      </c>
      <c r="C10" s="53">
        <v>10000</v>
      </c>
      <c r="D10" s="3">
        <f ca="1">IF(A10&lt;$B$1,VLOOKUP(A10,[1]DI!$A$4:$B$15000,2),0)</f>
        <v>0.14130000000000001</v>
      </c>
      <c r="E10" s="2">
        <f t="shared" ref="E10:E73" ca="1" si="1">ROUND((((1+D10)^(1/252)-1)),8)</f>
        <v>5.2461000000000001E-4</v>
      </c>
      <c r="F10" s="4">
        <v>1.2</v>
      </c>
      <c r="G10" s="5">
        <f t="shared" ref="G10:G73" ca="1" si="2">TRUNC((1+(E10*F10)),15)</f>
        <v>1.000629532</v>
      </c>
      <c r="H10" s="2">
        <v>1</v>
      </c>
      <c r="I10" s="2">
        <v>1</v>
      </c>
      <c r="J10" s="2">
        <f t="shared" ref="J10:J73" si="3">ROUND(TRUNC(H10/I10,15),8)</f>
        <v>1</v>
      </c>
      <c r="K10" s="6">
        <f t="shared" ref="K10:K73" si="4">TRUNC((C10*(J10-1)),6)</f>
        <v>0</v>
      </c>
      <c r="L10" s="7">
        <v>0</v>
      </c>
      <c r="M10" s="8">
        <f>IF(L10&gt;0,VLOOKUP(L10,S$12:$AB$125,7),0)</f>
        <v>0</v>
      </c>
      <c r="N10" s="6">
        <f t="shared" ref="N10:N73" si="5">IF(M10&gt;0,(C$10*M10),0)</f>
        <v>0</v>
      </c>
      <c r="O10" s="6">
        <f t="shared" ref="O10:O73" si="6">(K10+N10)</f>
        <v>0</v>
      </c>
      <c r="P10" s="9" t="s">
        <v>31</v>
      </c>
      <c r="Q10" s="51">
        <f>AC12</f>
        <v>44256</v>
      </c>
      <c r="R10" s="11"/>
      <c r="S10" s="12" t="s">
        <v>32</v>
      </c>
      <c r="T10" s="13" t="s">
        <v>33</v>
      </c>
      <c r="U10" s="12" t="s">
        <v>34</v>
      </c>
      <c r="V10" s="12" t="s">
        <v>35</v>
      </c>
      <c r="W10" s="12" t="s">
        <v>36</v>
      </c>
      <c r="X10" s="12" t="s">
        <v>37</v>
      </c>
      <c r="Y10" s="14" t="s">
        <v>37</v>
      </c>
      <c r="Z10" s="12" t="s">
        <v>38</v>
      </c>
      <c r="AA10" s="12" t="s">
        <v>39</v>
      </c>
      <c r="AB10" s="15" t="s">
        <v>40</v>
      </c>
      <c r="AC10" s="12" t="s">
        <v>40</v>
      </c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  <c r="BR10" s="18"/>
      <c r="BS10" s="18"/>
      <c r="BT10" s="18"/>
      <c r="BU10" s="18"/>
      <c r="BV10" s="18"/>
      <c r="BW10" s="18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18"/>
      <c r="CN10" s="18"/>
      <c r="CO10" s="18"/>
      <c r="CP10" s="18"/>
      <c r="CQ10" s="18"/>
      <c r="CR10" s="18"/>
      <c r="CS10" s="18"/>
      <c r="CT10" s="18"/>
      <c r="CU10" s="18"/>
      <c r="CV10" s="18"/>
      <c r="CW10" s="18"/>
      <c r="CX10" s="18"/>
      <c r="CY10" s="18"/>
      <c r="CZ10" s="18"/>
      <c r="DA10" s="18"/>
      <c r="DB10" s="18"/>
      <c r="DC10" s="18"/>
      <c r="DD10" s="18"/>
      <c r="DE10" s="18"/>
      <c r="DF10" s="18"/>
      <c r="DG10" s="18"/>
      <c r="DH10" s="18"/>
      <c r="DI10" s="18"/>
      <c r="DJ10" s="18"/>
      <c r="DK10" s="18"/>
      <c r="DL10" s="18"/>
      <c r="DM10" s="18"/>
      <c r="DN10" s="18"/>
      <c r="DO10" s="18"/>
      <c r="DP10" s="18"/>
      <c r="DQ10" s="18"/>
      <c r="DR10" s="18"/>
      <c r="DS10" s="18"/>
      <c r="DT10" s="18"/>
      <c r="DU10" s="18"/>
      <c r="DV10" s="18"/>
      <c r="DW10" s="18"/>
      <c r="DX10" s="18"/>
      <c r="DY10" s="18"/>
      <c r="DZ10" s="18"/>
      <c r="EA10" s="18"/>
      <c r="EB10" s="18"/>
      <c r="EC10" s="18"/>
      <c r="ED10" s="18"/>
      <c r="EE10" s="18"/>
      <c r="EF10" s="18"/>
      <c r="EG10" s="18"/>
      <c r="EH10" s="18"/>
      <c r="EI10" s="18"/>
      <c r="EJ10" s="18"/>
      <c r="EK10" s="18"/>
      <c r="EL10" s="18"/>
      <c r="EM10" s="18"/>
      <c r="EN10" s="18"/>
      <c r="EO10" s="18"/>
      <c r="EP10" s="18"/>
      <c r="EQ10" s="18"/>
      <c r="ER10" s="18"/>
      <c r="ES10" s="18"/>
      <c r="ET10" s="18"/>
      <c r="EU10" s="18"/>
      <c r="EV10" s="18"/>
    </row>
    <row r="11" spans="1:202" ht="12.75" x14ac:dyDescent="0.15">
      <c r="A11" s="68">
        <f t="shared" ref="A11:A74" si="7">(A10+1)</f>
        <v>42580</v>
      </c>
      <c r="B11" s="69">
        <f ca="1">IF(A11&lt;=TODAY(),C11+K11,IF(AND(A11&gt;TODAY(),A11&lt;=$B$1),IF(VLOOKUP(TODAY(),$A$10:$D$10000,4,FALSE)=0,"n.d",C11+K11),"n.d"))</f>
        <v>10006.2953</v>
      </c>
      <c r="C11" s="70">
        <f t="shared" ref="C11:C74" si="8">TRUNC(C10-N10,6)</f>
        <v>10000</v>
      </c>
      <c r="D11" s="71">
        <f ca="1">IF(A11&lt;$B$1,VLOOKUP(A11,[1]DI!$A$4:$B$15000,2),0)</f>
        <v>0.14130000000000001</v>
      </c>
      <c r="E11" s="70">
        <f t="shared" ca="1" si="1"/>
        <v>5.2461000000000001E-4</v>
      </c>
      <c r="F11" s="72">
        <f t="shared" ref="F11:F74" si="9">F10</f>
        <v>1.2</v>
      </c>
      <c r="G11" s="73">
        <f t="shared" ca="1" si="2"/>
        <v>1.000629532</v>
      </c>
      <c r="H11" s="70">
        <f ca="1">TRUNC(PRODUCT(G$10:G10),15)</f>
        <v>1.000629532</v>
      </c>
      <c r="I11" s="70">
        <f t="shared" ref="I11:I74" si="10">IF(OR(L10&gt;0,L10="E"),H10,I10)</f>
        <v>1</v>
      </c>
      <c r="J11" s="70">
        <f t="shared" ca="1" si="3"/>
        <v>1.0006295300000001</v>
      </c>
      <c r="K11" s="74">
        <f t="shared" ca="1" si="4"/>
        <v>6.2953000000000001</v>
      </c>
      <c r="L11" s="75">
        <f>IF(VLOOKUP(A11,$T$12:$AC$125,8)=VLOOKUP(A10,$T$12:$AC$125,8),0,VLOOKUP(A11,T$12:$AC$125,8))</f>
        <v>0</v>
      </c>
      <c r="M11" s="76">
        <f>IF(L11&gt;0,VLOOKUP(L11,S$12:$AB$125,7),0)</f>
        <v>0</v>
      </c>
      <c r="N11" s="74">
        <f t="shared" si="5"/>
        <v>0</v>
      </c>
      <c r="O11" s="74">
        <f t="shared" ca="1" si="6"/>
        <v>6.2953000000000001</v>
      </c>
      <c r="P11" s="77" t="str">
        <f t="shared" ref="P11:P74" si="11">IF(L10&gt;0,VLOOKUP(A10,$T$12:$AC$125,9),P10)</f>
        <v>A+J=</v>
      </c>
      <c r="Q11" s="78">
        <f t="shared" ref="Q11:Q74" si="12">IF(L10&gt;0,VLOOKUP(A10,$T$12:$AC$125,10),Q10)</f>
        <v>44256</v>
      </c>
      <c r="R11" s="11"/>
      <c r="S11" s="12"/>
      <c r="T11" s="13"/>
      <c r="U11" s="12" t="s">
        <v>20</v>
      </c>
      <c r="V11" s="12" t="s">
        <v>41</v>
      </c>
      <c r="W11" s="19">
        <v>0</v>
      </c>
      <c r="X11" s="12" t="s">
        <v>20</v>
      </c>
      <c r="Y11" s="14" t="s">
        <v>27</v>
      </c>
      <c r="Z11" s="12" t="s">
        <v>20</v>
      </c>
      <c r="AA11" s="12"/>
      <c r="AB11" s="15" t="s">
        <v>42</v>
      </c>
      <c r="AC11" s="12" t="s">
        <v>42</v>
      </c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18"/>
      <c r="BL11" s="18"/>
      <c r="BM11" s="18"/>
      <c r="BN11" s="18"/>
      <c r="BO11" s="18"/>
      <c r="BP11" s="18"/>
      <c r="BQ11" s="18"/>
      <c r="BR11" s="18"/>
      <c r="BS11" s="18"/>
      <c r="BT11" s="18"/>
      <c r="BU11" s="18"/>
      <c r="BV11" s="18"/>
      <c r="BW11" s="18"/>
      <c r="BX11" s="18"/>
      <c r="BY11" s="18"/>
      <c r="BZ11" s="18"/>
      <c r="CA11" s="18"/>
      <c r="CB11" s="18"/>
      <c r="CC11" s="18"/>
      <c r="CD11" s="18"/>
      <c r="CE11" s="18"/>
      <c r="CF11" s="18"/>
      <c r="CG11" s="18"/>
      <c r="CH11" s="18"/>
      <c r="CI11" s="18"/>
      <c r="CJ11" s="18"/>
      <c r="CK11" s="18"/>
      <c r="CL11" s="18"/>
      <c r="CM11" s="18"/>
      <c r="CN11" s="18"/>
      <c r="CO11" s="18"/>
      <c r="CP11" s="18"/>
      <c r="CQ11" s="18"/>
      <c r="CR11" s="18"/>
      <c r="CS11" s="18"/>
      <c r="CT11" s="18"/>
      <c r="CU11" s="18"/>
      <c r="CV11" s="18"/>
      <c r="CW11" s="18"/>
      <c r="CX11" s="18"/>
      <c r="CY11" s="18"/>
      <c r="CZ11" s="18"/>
      <c r="DA11" s="18"/>
      <c r="DB11" s="18"/>
      <c r="DC11" s="18"/>
      <c r="DD11" s="18"/>
      <c r="DE11" s="18"/>
      <c r="DF11" s="18"/>
      <c r="DG11" s="18"/>
      <c r="DH11" s="18"/>
      <c r="DI11" s="18"/>
      <c r="DJ11" s="18"/>
      <c r="DK11" s="18"/>
      <c r="DL11" s="18"/>
      <c r="DM11" s="18"/>
      <c r="DN11" s="18"/>
      <c r="DO11" s="18"/>
      <c r="DP11" s="18"/>
      <c r="DQ11" s="18"/>
      <c r="DR11" s="18"/>
      <c r="DS11" s="18"/>
      <c r="DT11" s="18"/>
      <c r="DU11" s="18"/>
      <c r="DV11" s="18"/>
      <c r="DW11" s="18"/>
      <c r="DX11" s="18"/>
      <c r="DY11" s="18"/>
      <c r="DZ11" s="18"/>
      <c r="EA11" s="18"/>
      <c r="EB11" s="18"/>
      <c r="EC11" s="18"/>
      <c r="ED11" s="18"/>
      <c r="EE11" s="18"/>
      <c r="EF11" s="18"/>
      <c r="EG11" s="18"/>
      <c r="EH11" s="18"/>
      <c r="EI11" s="18"/>
      <c r="EJ11" s="18"/>
      <c r="EK11" s="18"/>
      <c r="EL11" s="18"/>
      <c r="EM11" s="18"/>
      <c r="EN11" s="18"/>
      <c r="EO11" s="18"/>
      <c r="EP11" s="18"/>
      <c r="EQ11" s="18"/>
      <c r="ER11" s="18"/>
      <c r="ES11" s="18"/>
      <c r="ET11" s="18"/>
      <c r="EU11" s="18"/>
      <c r="EV11" s="18"/>
    </row>
    <row r="12" spans="1:202" ht="14.25" x14ac:dyDescent="0.2">
      <c r="A12" s="68">
        <f t="shared" si="7"/>
        <v>42581</v>
      </c>
      <c r="B12" s="69">
        <f t="shared" ref="B12:B75" ca="1" si="13">IF(A12&lt;=TODAY(),C12+K12,IF(AND(A12&gt;TODAY(),A12&lt;=$B$1),IF(VLOOKUP(TODAY(),$A$10:$D$10000,4,FALSE)=0,"n.d",C12+K12),"n.d"))</f>
        <v>10012.594599</v>
      </c>
      <c r="C12" s="70">
        <f t="shared" si="8"/>
        <v>10000</v>
      </c>
      <c r="D12" s="71">
        <f ca="1">IF(A12&lt;$B$1,VLOOKUP(A12,[1]DI!$A$4:$B$15000,2),0)</f>
        <v>0</v>
      </c>
      <c r="E12" s="70">
        <f t="shared" ca="1" si="1"/>
        <v>0</v>
      </c>
      <c r="F12" s="72">
        <f t="shared" si="9"/>
        <v>1.2</v>
      </c>
      <c r="G12" s="73">
        <f t="shared" ca="1" si="2"/>
        <v>1</v>
      </c>
      <c r="H12" s="70">
        <f ca="1">TRUNC(PRODUCT(G$10:G11),15)</f>
        <v>1.00125946031054</v>
      </c>
      <c r="I12" s="70">
        <f t="shared" si="10"/>
        <v>1</v>
      </c>
      <c r="J12" s="70">
        <f t="shared" ca="1" si="3"/>
        <v>1.00125946</v>
      </c>
      <c r="K12" s="74">
        <f t="shared" ca="1" si="4"/>
        <v>12.594599000000001</v>
      </c>
      <c r="L12" s="75">
        <f>IF(VLOOKUP(A12,$T$12:$AC$125,8)=VLOOKUP(A11,$T$12:$AC$125,8),0,VLOOKUP(A12,T$12:$AC$125,8))</f>
        <v>0</v>
      </c>
      <c r="M12" s="76">
        <f>IF(L12&gt;0,VLOOKUP(L12,S$12:$AB$125,7),0)</f>
        <v>0</v>
      </c>
      <c r="N12" s="74">
        <f t="shared" si="5"/>
        <v>0</v>
      </c>
      <c r="O12" s="74">
        <f t="shared" ca="1" si="6"/>
        <v>12.594599000000001</v>
      </c>
      <c r="P12" s="77" t="str">
        <f t="shared" si="11"/>
        <v>A+J=</v>
      </c>
      <c r="Q12" s="78">
        <f t="shared" si="12"/>
        <v>44256</v>
      </c>
      <c r="R12" s="11"/>
      <c r="S12" s="60">
        <v>0</v>
      </c>
      <c r="T12" s="61">
        <f>Y129</f>
        <v>42579</v>
      </c>
      <c r="U12" s="62">
        <f>C10</f>
        <v>10000</v>
      </c>
      <c r="V12" s="63"/>
      <c r="W12" s="64">
        <v>0</v>
      </c>
      <c r="X12" s="64">
        <v>0</v>
      </c>
      <c r="Y12" s="65">
        <v>0</v>
      </c>
      <c r="Z12" s="64">
        <v>0</v>
      </c>
      <c r="AA12" s="60">
        <f>S12</f>
        <v>0</v>
      </c>
      <c r="AB12" s="66" t="s">
        <v>52</v>
      </c>
      <c r="AC12" s="61">
        <f>T13</f>
        <v>44256</v>
      </c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  <c r="BA12" s="18"/>
      <c r="BB12" s="18"/>
      <c r="BC12" s="18"/>
      <c r="BD12" s="18"/>
      <c r="BE12" s="18"/>
      <c r="BF12" s="18"/>
      <c r="BG12" s="18"/>
      <c r="BH12" s="18"/>
      <c r="BI12" s="18"/>
      <c r="BJ12" s="18"/>
      <c r="BK12" s="18"/>
      <c r="BL12" s="18"/>
      <c r="BM12" s="18"/>
      <c r="BN12" s="18"/>
      <c r="BO12" s="18"/>
      <c r="BP12" s="18"/>
      <c r="BQ12" s="18"/>
      <c r="BR12" s="18"/>
      <c r="BS12" s="18"/>
      <c r="BT12" s="18"/>
      <c r="BU12" s="18"/>
      <c r="BV12" s="18"/>
      <c r="BW12" s="18"/>
      <c r="BX12" s="18"/>
      <c r="BY12" s="18"/>
      <c r="BZ12" s="18"/>
      <c r="CA12" s="18"/>
      <c r="CB12" s="18"/>
      <c r="CC12" s="18"/>
      <c r="CD12" s="18"/>
      <c r="CE12" s="18"/>
      <c r="CF12" s="18"/>
      <c r="CG12" s="18"/>
      <c r="CH12" s="18"/>
      <c r="CI12" s="18"/>
      <c r="CJ12" s="18"/>
      <c r="CK12" s="18"/>
      <c r="CL12" s="18"/>
      <c r="CM12" s="18"/>
      <c r="CN12" s="18"/>
      <c r="CO12" s="18"/>
      <c r="CP12" s="18"/>
      <c r="CQ12" s="18"/>
      <c r="CR12" s="18"/>
      <c r="CS12" s="18"/>
      <c r="CT12" s="18"/>
      <c r="CU12" s="18"/>
      <c r="CV12" s="18"/>
      <c r="CW12" s="18"/>
      <c r="CX12" s="18"/>
      <c r="CY12" s="18"/>
      <c r="CZ12" s="18"/>
      <c r="DA12" s="18"/>
      <c r="DB12" s="18"/>
      <c r="DC12" s="18"/>
      <c r="DD12" s="18"/>
      <c r="DE12" s="18"/>
      <c r="DF12" s="18"/>
      <c r="DG12" s="18"/>
      <c r="DH12" s="18"/>
      <c r="DI12" s="18"/>
      <c r="DJ12" s="18"/>
      <c r="DK12" s="18"/>
      <c r="DL12" s="18"/>
      <c r="DM12" s="18"/>
      <c r="DN12" s="18"/>
      <c r="DO12" s="18"/>
      <c r="DP12" s="18"/>
      <c r="DQ12" s="18"/>
      <c r="DR12" s="18"/>
      <c r="DS12" s="18"/>
      <c r="DT12" s="18"/>
      <c r="DU12" s="18"/>
      <c r="DV12" s="18"/>
      <c r="DW12" s="18"/>
      <c r="DX12" s="18"/>
      <c r="DY12" s="18"/>
      <c r="DZ12" s="18"/>
      <c r="EA12" s="18"/>
      <c r="EB12" s="18"/>
      <c r="EC12" s="18"/>
      <c r="ED12" s="18"/>
      <c r="EE12" s="18"/>
      <c r="EF12" s="18"/>
      <c r="EG12" s="18"/>
      <c r="EH12" s="18"/>
      <c r="EI12" s="18"/>
      <c r="EJ12" s="18"/>
      <c r="EK12" s="18"/>
      <c r="EL12" s="18"/>
      <c r="EM12" s="18"/>
      <c r="EN12" s="18"/>
      <c r="EO12" s="18"/>
      <c r="EP12" s="18"/>
      <c r="EQ12" s="18"/>
      <c r="ER12" s="18"/>
      <c r="ES12" s="18"/>
      <c r="ET12" s="18"/>
      <c r="EU12" s="18"/>
      <c r="EV12" s="18"/>
    </row>
    <row r="13" spans="1:202" ht="12.75" x14ac:dyDescent="0.15">
      <c r="A13" s="68">
        <f t="shared" si="7"/>
        <v>42582</v>
      </c>
      <c r="B13" s="69">
        <f t="shared" ca="1" si="13"/>
        <v>10012.594599</v>
      </c>
      <c r="C13" s="70">
        <f t="shared" si="8"/>
        <v>10000</v>
      </c>
      <c r="D13" s="71">
        <f ca="1">IF(A13&lt;$B$1,VLOOKUP(A13,[1]DI!$A$4:$B$15000,2),0)</f>
        <v>0</v>
      </c>
      <c r="E13" s="70">
        <f t="shared" ca="1" si="1"/>
        <v>0</v>
      </c>
      <c r="F13" s="72">
        <f t="shared" si="9"/>
        <v>1.2</v>
      </c>
      <c r="G13" s="73">
        <f t="shared" ca="1" si="2"/>
        <v>1</v>
      </c>
      <c r="H13" s="70">
        <f ca="1">TRUNC(PRODUCT(G$10:G12),15)</f>
        <v>1.00125946031054</v>
      </c>
      <c r="I13" s="70">
        <f t="shared" si="10"/>
        <v>1</v>
      </c>
      <c r="J13" s="70">
        <f t="shared" ca="1" si="3"/>
        <v>1.00125946</v>
      </c>
      <c r="K13" s="74">
        <f t="shared" ca="1" si="4"/>
        <v>12.594599000000001</v>
      </c>
      <c r="L13" s="75">
        <f>IF(VLOOKUP(A13,$T$12:$AC$125,8)=VLOOKUP(A12,$T$12:$AC$125,8),0,VLOOKUP(A13,T$12:$AC$125,8))</f>
        <v>0</v>
      </c>
      <c r="M13" s="76">
        <f>IF(L13&gt;0,VLOOKUP(L13,S$12:$AB$125,7),0)</f>
        <v>0</v>
      </c>
      <c r="N13" s="74">
        <f t="shared" si="5"/>
        <v>0</v>
      </c>
      <c r="O13" s="74">
        <f t="shared" ca="1" si="6"/>
        <v>12.594599000000001</v>
      </c>
      <c r="P13" s="77" t="str">
        <f t="shared" si="11"/>
        <v>A+J=</v>
      </c>
      <c r="Q13" s="78">
        <f t="shared" si="12"/>
        <v>44256</v>
      </c>
      <c r="R13" s="11"/>
      <c r="S13" s="60">
        <f>(S12+1)</f>
        <v>1</v>
      </c>
      <c r="T13" s="61">
        <f>Y133</f>
        <v>44256</v>
      </c>
      <c r="U13" s="63">
        <f>TRUNC((U12-X13),2)</f>
        <v>10000</v>
      </c>
      <c r="V13" s="64">
        <f>NETWORKDAYS(T12,T13,S$129:S$280)-1</f>
        <v>1149</v>
      </c>
      <c r="W13" s="63">
        <f>ROUND((ROUND(((1+W$11)^(V13/252)),9)-1)*U12,2)</f>
        <v>0</v>
      </c>
      <c r="X13" s="63">
        <f>(U$12*Y13)</f>
        <v>0</v>
      </c>
      <c r="Y13" s="65">
        <v>0</v>
      </c>
      <c r="Z13" s="64">
        <v>0</v>
      </c>
      <c r="AA13" s="60">
        <f>S13</f>
        <v>1</v>
      </c>
      <c r="AB13" s="66" t="s">
        <v>52</v>
      </c>
      <c r="AC13" s="61">
        <f>T14</f>
        <v>44440</v>
      </c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8"/>
      <c r="AV13" s="18"/>
      <c r="AW13" s="18"/>
      <c r="AX13" s="18"/>
      <c r="AY13" s="18"/>
      <c r="AZ13" s="18"/>
      <c r="BA13" s="18"/>
      <c r="BB13" s="18"/>
      <c r="BC13" s="18"/>
      <c r="BD13" s="18"/>
      <c r="BE13" s="18"/>
      <c r="BF13" s="18"/>
      <c r="BG13" s="18"/>
      <c r="BH13" s="18"/>
      <c r="BI13" s="18"/>
      <c r="BJ13" s="18"/>
      <c r="BK13" s="18"/>
      <c r="BL13" s="18"/>
      <c r="BM13" s="18"/>
      <c r="BN13" s="18"/>
      <c r="BO13" s="18"/>
      <c r="BP13" s="18"/>
      <c r="BQ13" s="18"/>
      <c r="BR13" s="18"/>
      <c r="BS13" s="18"/>
      <c r="BT13" s="18"/>
      <c r="BU13" s="18"/>
      <c r="BV13" s="18"/>
      <c r="BW13" s="18"/>
      <c r="BX13" s="18"/>
      <c r="BY13" s="18"/>
      <c r="BZ13" s="18"/>
      <c r="CA13" s="18"/>
      <c r="CB13" s="18"/>
      <c r="CC13" s="18"/>
      <c r="CD13" s="18"/>
      <c r="CE13" s="18"/>
      <c r="CF13" s="18"/>
      <c r="CG13" s="18"/>
      <c r="CH13" s="18"/>
      <c r="CI13" s="18"/>
      <c r="CJ13" s="18"/>
      <c r="CK13" s="18"/>
      <c r="CL13" s="18"/>
      <c r="CM13" s="18"/>
      <c r="CN13" s="18"/>
      <c r="CO13" s="18"/>
      <c r="CP13" s="18"/>
      <c r="CQ13" s="18"/>
      <c r="CR13" s="18"/>
      <c r="CS13" s="18"/>
      <c r="CT13" s="18"/>
      <c r="CU13" s="18"/>
      <c r="CV13" s="18"/>
      <c r="CW13" s="18"/>
      <c r="CX13" s="18"/>
      <c r="CY13" s="18"/>
      <c r="CZ13" s="18"/>
      <c r="DA13" s="18"/>
      <c r="DB13" s="18"/>
      <c r="DC13" s="18"/>
      <c r="DD13" s="18"/>
      <c r="DE13" s="18"/>
      <c r="DF13" s="18"/>
      <c r="DG13" s="18"/>
      <c r="DH13" s="18"/>
      <c r="DI13" s="18"/>
      <c r="DJ13" s="18"/>
      <c r="DK13" s="18"/>
      <c r="DL13" s="18"/>
      <c r="DM13" s="18"/>
      <c r="DN13" s="18"/>
      <c r="DO13" s="18"/>
      <c r="DP13" s="18"/>
      <c r="DQ13" s="18"/>
      <c r="DR13" s="18"/>
      <c r="DS13" s="18"/>
      <c r="DT13" s="18"/>
      <c r="DU13" s="18"/>
      <c r="DV13" s="18"/>
      <c r="DW13" s="18"/>
      <c r="DX13" s="18"/>
      <c r="DY13" s="18"/>
      <c r="DZ13" s="18"/>
      <c r="EA13" s="18"/>
      <c r="EB13" s="18"/>
      <c r="EC13" s="18"/>
      <c r="ED13" s="18"/>
      <c r="EE13" s="18"/>
      <c r="EF13" s="18"/>
      <c r="EG13" s="18"/>
      <c r="EH13" s="18"/>
      <c r="EI13" s="18"/>
      <c r="EJ13" s="18"/>
      <c r="EK13" s="18"/>
      <c r="EL13" s="18"/>
      <c r="EM13" s="18"/>
      <c r="EN13" s="18"/>
      <c r="EO13" s="18"/>
      <c r="EP13" s="18"/>
      <c r="EQ13" s="18"/>
      <c r="ER13" s="18"/>
      <c r="ES13" s="18"/>
      <c r="ET13" s="18"/>
      <c r="EU13" s="18"/>
      <c r="EV13" s="18"/>
    </row>
    <row r="14" spans="1:202" ht="12.75" x14ac:dyDescent="0.15">
      <c r="A14" s="68">
        <f t="shared" si="7"/>
        <v>42583</v>
      </c>
      <c r="B14" s="69">
        <f t="shared" ca="1" si="13"/>
        <v>10012.594599</v>
      </c>
      <c r="C14" s="70">
        <f t="shared" si="8"/>
        <v>10000</v>
      </c>
      <c r="D14" s="71">
        <f ca="1">IF(A14&lt;$B$1,VLOOKUP(A14,[1]DI!$A$4:$B$15000,2),0)</f>
        <v>0.14130000000000001</v>
      </c>
      <c r="E14" s="70">
        <f t="shared" ca="1" si="1"/>
        <v>5.2461000000000001E-4</v>
      </c>
      <c r="F14" s="72">
        <f t="shared" si="9"/>
        <v>1.2</v>
      </c>
      <c r="G14" s="73">
        <f t="shared" ca="1" si="2"/>
        <v>1.000629532</v>
      </c>
      <c r="H14" s="70">
        <f ca="1">TRUNC(PRODUCT(G$10:G13),15)</f>
        <v>1.00125946031054</v>
      </c>
      <c r="I14" s="70">
        <f t="shared" si="10"/>
        <v>1</v>
      </c>
      <c r="J14" s="70">
        <f t="shared" ca="1" si="3"/>
        <v>1.00125946</v>
      </c>
      <c r="K14" s="74">
        <f t="shared" ca="1" si="4"/>
        <v>12.594599000000001</v>
      </c>
      <c r="L14" s="75">
        <f>IF(VLOOKUP(A14,$T$12:$AC$125,8)=VLOOKUP(A13,$T$12:$AC$125,8),0,VLOOKUP(A14,T$12:$AC$125,8))</f>
        <v>0</v>
      </c>
      <c r="M14" s="76">
        <f>IF(L14&gt;0,VLOOKUP(L14,S$12:$AB$125,7),0)</f>
        <v>0</v>
      </c>
      <c r="N14" s="74">
        <f t="shared" si="5"/>
        <v>0</v>
      </c>
      <c r="O14" s="74">
        <f t="shared" ca="1" si="6"/>
        <v>12.594599000000001</v>
      </c>
      <c r="P14" s="77" t="str">
        <f t="shared" si="11"/>
        <v>A+J=</v>
      </c>
      <c r="Q14" s="78">
        <f t="shared" si="12"/>
        <v>44256</v>
      </c>
      <c r="R14" s="11"/>
      <c r="S14" s="60">
        <f t="shared" ref="S14:S17" si="14">(S13+1)</f>
        <v>2</v>
      </c>
      <c r="T14" s="61">
        <f t="shared" ref="T14:T16" si="15">Y134</f>
        <v>44440</v>
      </c>
      <c r="U14" s="63">
        <f t="shared" ref="U14:U17" si="16">TRUNC((U13-X14),2)</f>
        <v>10000</v>
      </c>
      <c r="V14" s="64">
        <f t="shared" ref="V14:V17" si="17">NETWORKDAYS(T13,T14,S$129:S$280)-1</f>
        <v>129</v>
      </c>
      <c r="W14" s="63">
        <f t="shared" ref="W14:W17" si="18">ROUND((ROUND(((1+W$11)^(V14/252)),9)-1)*U13,2)</f>
        <v>0</v>
      </c>
      <c r="X14" s="63">
        <f t="shared" ref="X14:X17" si="19">(U$12*Y14)</f>
        <v>0</v>
      </c>
      <c r="Y14" s="65">
        <v>0</v>
      </c>
      <c r="Z14" s="64">
        <v>0</v>
      </c>
      <c r="AA14" s="60">
        <f t="shared" ref="AA14:AA17" si="20">S14</f>
        <v>2</v>
      </c>
      <c r="AB14" s="66" t="s">
        <v>52</v>
      </c>
      <c r="AC14" s="61">
        <f t="shared" ref="AC14:AC16" si="21">T15</f>
        <v>44508</v>
      </c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8"/>
      <c r="AV14" s="18"/>
      <c r="AW14" s="18"/>
      <c r="AX14" s="18"/>
      <c r="AY14" s="18"/>
      <c r="AZ14" s="18"/>
      <c r="BA14" s="18"/>
      <c r="BB14" s="18"/>
      <c r="BC14" s="18"/>
      <c r="BD14" s="18"/>
      <c r="BE14" s="18"/>
      <c r="BF14" s="18"/>
      <c r="BG14" s="18"/>
      <c r="BH14" s="18"/>
      <c r="BI14" s="18"/>
      <c r="BJ14" s="18"/>
      <c r="BK14" s="18"/>
      <c r="BL14" s="18"/>
      <c r="BM14" s="18"/>
      <c r="BN14" s="18"/>
      <c r="BO14" s="18"/>
      <c r="BP14" s="18"/>
      <c r="BQ14" s="18"/>
      <c r="BR14" s="18"/>
      <c r="BS14" s="18"/>
      <c r="BT14" s="18"/>
      <c r="BU14" s="18"/>
      <c r="BV14" s="18"/>
      <c r="BW14" s="18"/>
      <c r="BX14" s="18"/>
      <c r="BY14" s="18"/>
      <c r="BZ14" s="18"/>
      <c r="CA14" s="18"/>
      <c r="CB14" s="18"/>
      <c r="CC14" s="18"/>
      <c r="CD14" s="18"/>
      <c r="CE14" s="18"/>
      <c r="CF14" s="18"/>
      <c r="CG14" s="18"/>
      <c r="CH14" s="18"/>
      <c r="CI14" s="18"/>
      <c r="CJ14" s="18"/>
      <c r="CK14" s="18"/>
      <c r="CL14" s="18"/>
      <c r="CM14" s="18"/>
      <c r="CN14" s="18"/>
      <c r="CO14" s="18"/>
      <c r="CP14" s="18"/>
      <c r="CQ14" s="18"/>
      <c r="CR14" s="18"/>
      <c r="CS14" s="18"/>
      <c r="CT14" s="18"/>
      <c r="CU14" s="18"/>
      <c r="CV14" s="18"/>
      <c r="CW14" s="18"/>
      <c r="CX14" s="18"/>
      <c r="CY14" s="18"/>
      <c r="CZ14" s="18"/>
      <c r="DA14" s="18"/>
      <c r="DB14" s="18"/>
      <c r="DC14" s="18"/>
      <c r="DD14" s="18"/>
      <c r="DE14" s="18"/>
      <c r="DF14" s="18"/>
      <c r="DG14" s="18"/>
      <c r="DH14" s="18"/>
      <c r="DI14" s="18"/>
      <c r="DJ14" s="18"/>
      <c r="DK14" s="18"/>
      <c r="DL14" s="18"/>
      <c r="DM14" s="18"/>
      <c r="DN14" s="18"/>
      <c r="DO14" s="18"/>
      <c r="DP14" s="18"/>
      <c r="DQ14" s="18"/>
      <c r="DR14" s="18"/>
      <c r="DS14" s="18"/>
      <c r="DT14" s="18"/>
      <c r="DU14" s="18"/>
      <c r="DV14" s="18"/>
      <c r="DW14" s="18"/>
      <c r="DX14" s="18"/>
      <c r="DY14" s="18"/>
      <c r="DZ14" s="18"/>
      <c r="EA14" s="18"/>
      <c r="EB14" s="18"/>
      <c r="EC14" s="18"/>
      <c r="ED14" s="18"/>
      <c r="EE14" s="18"/>
      <c r="EF14" s="18"/>
      <c r="EG14" s="18"/>
      <c r="EH14" s="18"/>
      <c r="EI14" s="18"/>
      <c r="EJ14" s="18"/>
      <c r="EK14" s="18"/>
      <c r="EL14" s="18"/>
      <c r="EM14" s="18"/>
      <c r="EN14" s="18"/>
      <c r="EO14" s="18"/>
      <c r="EP14" s="18"/>
      <c r="EQ14" s="18"/>
      <c r="ER14" s="18"/>
      <c r="ES14" s="18"/>
      <c r="ET14" s="18"/>
      <c r="EU14" s="18"/>
      <c r="EV14" s="18"/>
    </row>
    <row r="15" spans="1:202" ht="12.75" x14ac:dyDescent="0.15">
      <c r="A15" s="68">
        <f t="shared" si="7"/>
        <v>42584</v>
      </c>
      <c r="B15" s="69">
        <f t="shared" ca="1" si="13"/>
        <v>10018.897899</v>
      </c>
      <c r="C15" s="70">
        <f t="shared" si="8"/>
        <v>10000</v>
      </c>
      <c r="D15" s="71">
        <f ca="1">IF(A15&lt;$B$1,VLOOKUP(A15,[1]DI!$A$4:$B$15000,2),0)</f>
        <v>0.14130000000000001</v>
      </c>
      <c r="E15" s="70">
        <f t="shared" ca="1" si="1"/>
        <v>5.2461000000000001E-4</v>
      </c>
      <c r="F15" s="72">
        <f t="shared" si="9"/>
        <v>1.2</v>
      </c>
      <c r="G15" s="73">
        <f t="shared" ca="1" si="2"/>
        <v>1.000629532</v>
      </c>
      <c r="H15" s="70">
        <f ca="1">TRUNC(PRODUCT(G$10:G14),15)</f>
        <v>1.0018897851811099</v>
      </c>
      <c r="I15" s="70">
        <f t="shared" si="10"/>
        <v>1</v>
      </c>
      <c r="J15" s="70">
        <f t="shared" ca="1" si="3"/>
        <v>1.0018897899999999</v>
      </c>
      <c r="K15" s="74">
        <f t="shared" ca="1" si="4"/>
        <v>18.897898999999999</v>
      </c>
      <c r="L15" s="75">
        <f>IF(VLOOKUP(A15,$T$12:$AC$125,8)=VLOOKUP(A14,$T$12:$AC$125,8),0,VLOOKUP(A15,T$12:$AC$125,8))</f>
        <v>0</v>
      </c>
      <c r="M15" s="76">
        <f>IF(L15&gt;0,VLOOKUP(L15,S$12:$AB$125,7),0)</f>
        <v>0</v>
      </c>
      <c r="N15" s="74">
        <f t="shared" si="5"/>
        <v>0</v>
      </c>
      <c r="O15" s="74">
        <f t="shared" ca="1" si="6"/>
        <v>18.897898999999999</v>
      </c>
      <c r="P15" s="77" t="str">
        <f t="shared" si="11"/>
        <v>A+J=</v>
      </c>
      <c r="Q15" s="78">
        <f t="shared" si="12"/>
        <v>44256</v>
      </c>
      <c r="R15" s="11"/>
      <c r="S15" s="60">
        <f t="shared" si="14"/>
        <v>3</v>
      </c>
      <c r="T15" s="61">
        <f t="shared" si="15"/>
        <v>44508</v>
      </c>
      <c r="U15" s="63">
        <f t="shared" si="16"/>
        <v>10000</v>
      </c>
      <c r="V15" s="64">
        <f t="shared" si="17"/>
        <v>45</v>
      </c>
      <c r="W15" s="63">
        <f t="shared" si="18"/>
        <v>0</v>
      </c>
      <c r="X15" s="63">
        <f t="shared" si="19"/>
        <v>0</v>
      </c>
      <c r="Y15" s="65">
        <v>0</v>
      </c>
      <c r="Z15" s="64">
        <v>0</v>
      </c>
      <c r="AA15" s="60">
        <f t="shared" si="20"/>
        <v>3</v>
      </c>
      <c r="AB15" s="66" t="s">
        <v>52</v>
      </c>
      <c r="AC15" s="61">
        <f t="shared" si="21"/>
        <v>44566</v>
      </c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8"/>
      <c r="BE15" s="18"/>
      <c r="BF15" s="18"/>
      <c r="BG15" s="18"/>
      <c r="BH15" s="18"/>
      <c r="BI15" s="18"/>
      <c r="BJ15" s="18"/>
      <c r="BK15" s="18"/>
      <c r="BL15" s="18"/>
      <c r="BM15" s="18"/>
      <c r="BN15" s="18"/>
      <c r="BO15" s="18"/>
      <c r="BP15" s="18"/>
      <c r="BQ15" s="18"/>
      <c r="BR15" s="18"/>
      <c r="BS15" s="18"/>
      <c r="BT15" s="18"/>
      <c r="BU15" s="18"/>
      <c r="BV15" s="18"/>
      <c r="BW15" s="18"/>
      <c r="BX15" s="18"/>
      <c r="BY15" s="18"/>
      <c r="BZ15" s="18"/>
      <c r="CA15" s="18"/>
      <c r="CB15" s="18"/>
      <c r="CC15" s="18"/>
      <c r="CD15" s="18"/>
      <c r="CE15" s="18"/>
      <c r="CF15" s="18"/>
      <c r="CG15" s="18"/>
      <c r="CH15" s="18"/>
      <c r="CI15" s="18"/>
      <c r="CJ15" s="18"/>
      <c r="CK15" s="18"/>
      <c r="CL15" s="18"/>
      <c r="CM15" s="18"/>
      <c r="CN15" s="18"/>
      <c r="CO15" s="18"/>
      <c r="CP15" s="18"/>
      <c r="CQ15" s="18"/>
      <c r="CR15" s="18"/>
      <c r="CS15" s="18"/>
      <c r="CT15" s="18"/>
      <c r="CU15" s="18"/>
      <c r="CV15" s="18"/>
      <c r="CW15" s="18"/>
      <c r="CX15" s="18"/>
      <c r="CY15" s="18"/>
      <c r="CZ15" s="18"/>
      <c r="DA15" s="18"/>
      <c r="DB15" s="18"/>
      <c r="DC15" s="18"/>
      <c r="DD15" s="18"/>
      <c r="DE15" s="18"/>
      <c r="DF15" s="18"/>
      <c r="DG15" s="18"/>
      <c r="DH15" s="18"/>
      <c r="DI15" s="18"/>
      <c r="DJ15" s="18"/>
      <c r="DK15" s="18"/>
      <c r="DL15" s="18"/>
      <c r="DM15" s="18"/>
      <c r="DN15" s="18"/>
      <c r="DO15" s="18"/>
      <c r="DP15" s="18"/>
      <c r="DQ15" s="18"/>
      <c r="DR15" s="18"/>
      <c r="DS15" s="18"/>
      <c r="DT15" s="18"/>
      <c r="DU15" s="18"/>
      <c r="DV15" s="18"/>
      <c r="DW15" s="18"/>
      <c r="DX15" s="18"/>
      <c r="DY15" s="18"/>
      <c r="DZ15" s="18"/>
      <c r="EA15" s="18"/>
      <c r="EB15" s="18"/>
      <c r="EC15" s="18"/>
      <c r="ED15" s="18"/>
      <c r="EE15" s="18"/>
      <c r="EF15" s="18"/>
      <c r="EG15" s="18"/>
      <c r="EH15" s="18"/>
      <c r="EI15" s="18"/>
      <c r="EJ15" s="18"/>
      <c r="EK15" s="18"/>
      <c r="EL15" s="18"/>
      <c r="EM15" s="18"/>
      <c r="EN15" s="18"/>
      <c r="EO15" s="18"/>
      <c r="EP15" s="18"/>
      <c r="EQ15" s="18"/>
      <c r="ER15" s="18"/>
      <c r="ES15" s="18"/>
      <c r="ET15" s="18"/>
      <c r="EU15" s="18"/>
      <c r="EV15" s="18"/>
    </row>
    <row r="16" spans="1:202" ht="12.75" x14ac:dyDescent="0.15">
      <c r="A16" s="68">
        <f t="shared" si="7"/>
        <v>42585</v>
      </c>
      <c r="B16" s="69">
        <f t="shared" ca="1" si="13"/>
        <v>10025.205099999999</v>
      </c>
      <c r="C16" s="70">
        <f t="shared" si="8"/>
        <v>10000</v>
      </c>
      <c r="D16" s="71">
        <f ca="1">IF(A16&lt;$B$1,VLOOKUP(A16,[1]DI!$A$4:$B$15000,2),0)</f>
        <v>0.14130000000000001</v>
      </c>
      <c r="E16" s="70">
        <f t="shared" ca="1" si="1"/>
        <v>5.2461000000000001E-4</v>
      </c>
      <c r="F16" s="72">
        <f t="shared" si="9"/>
        <v>1.2</v>
      </c>
      <c r="G16" s="73">
        <f t="shared" ca="1" si="2"/>
        <v>1.000629532</v>
      </c>
      <c r="H16" s="70">
        <f ca="1">TRUNC(PRODUCT(G$10:G15),15)</f>
        <v>1.0025205068613501</v>
      </c>
      <c r="I16" s="70">
        <f t="shared" si="10"/>
        <v>1</v>
      </c>
      <c r="J16" s="70">
        <f t="shared" ca="1" si="3"/>
        <v>1.0025205100000001</v>
      </c>
      <c r="K16" s="74">
        <f t="shared" ca="1" si="4"/>
        <v>25.205100000000002</v>
      </c>
      <c r="L16" s="75">
        <f>IF(VLOOKUP(A16,$T$12:$AC$125,8)=VLOOKUP(A15,$T$12:$AC$125,8),0,VLOOKUP(A16,T$12:$AC$125,8))</f>
        <v>0</v>
      </c>
      <c r="M16" s="76">
        <f>IF(L16&gt;0,VLOOKUP(L16,S$12:$AB$125,7),0)</f>
        <v>0</v>
      </c>
      <c r="N16" s="74">
        <f t="shared" si="5"/>
        <v>0</v>
      </c>
      <c r="O16" s="74">
        <f t="shared" ca="1" si="6"/>
        <v>25.205100000000002</v>
      </c>
      <c r="P16" s="77" t="str">
        <f t="shared" si="11"/>
        <v>A+J=</v>
      </c>
      <c r="Q16" s="78">
        <f t="shared" si="12"/>
        <v>44256</v>
      </c>
      <c r="R16" s="11"/>
      <c r="S16" s="60">
        <f t="shared" si="14"/>
        <v>4</v>
      </c>
      <c r="T16" s="61">
        <f t="shared" si="15"/>
        <v>44566</v>
      </c>
      <c r="U16" s="63">
        <f t="shared" si="16"/>
        <v>10000</v>
      </c>
      <c r="V16" s="64">
        <f t="shared" si="17"/>
        <v>41</v>
      </c>
      <c r="W16" s="63">
        <f t="shared" si="18"/>
        <v>0</v>
      </c>
      <c r="X16" s="63">
        <f t="shared" si="19"/>
        <v>0</v>
      </c>
      <c r="Y16" s="65">
        <v>0</v>
      </c>
      <c r="Z16" s="64">
        <v>0</v>
      </c>
      <c r="AA16" s="60">
        <f t="shared" si="20"/>
        <v>4</v>
      </c>
      <c r="AB16" s="66" t="s">
        <v>31</v>
      </c>
      <c r="AC16" s="61">
        <f t="shared" si="21"/>
        <v>45762</v>
      </c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8"/>
      <c r="BK16" s="18"/>
      <c r="BL16" s="18"/>
      <c r="BM16" s="18"/>
      <c r="BN16" s="18"/>
      <c r="BO16" s="18"/>
      <c r="BP16" s="18"/>
      <c r="BQ16" s="18"/>
      <c r="BR16" s="18"/>
      <c r="BS16" s="18"/>
      <c r="BT16" s="18"/>
      <c r="BU16" s="18"/>
      <c r="BV16" s="18"/>
      <c r="BW16" s="18"/>
      <c r="BX16" s="18"/>
      <c r="BY16" s="18"/>
      <c r="BZ16" s="18"/>
      <c r="CA16" s="18"/>
      <c r="CB16" s="18"/>
      <c r="CC16" s="18"/>
      <c r="CD16" s="18"/>
      <c r="CE16" s="18"/>
      <c r="CF16" s="18"/>
      <c r="CG16" s="18"/>
      <c r="CH16" s="18"/>
      <c r="CI16" s="18"/>
      <c r="CJ16" s="18"/>
      <c r="CK16" s="18"/>
      <c r="CL16" s="18"/>
      <c r="CM16" s="18"/>
      <c r="CN16" s="18"/>
      <c r="CO16" s="18"/>
      <c r="CP16" s="18"/>
      <c r="CQ16" s="18"/>
      <c r="CR16" s="18"/>
      <c r="CS16" s="18"/>
      <c r="CT16" s="18"/>
      <c r="CU16" s="18"/>
      <c r="CV16" s="18"/>
      <c r="CW16" s="18"/>
      <c r="CX16" s="18"/>
      <c r="CY16" s="18"/>
      <c r="CZ16" s="18"/>
      <c r="DA16" s="18"/>
      <c r="DB16" s="18"/>
      <c r="DC16" s="18"/>
      <c r="DD16" s="18"/>
      <c r="DE16" s="18"/>
      <c r="DF16" s="18"/>
      <c r="DG16" s="18"/>
      <c r="DH16" s="18"/>
      <c r="DI16" s="18"/>
      <c r="DJ16" s="18"/>
      <c r="DK16" s="18"/>
      <c r="DL16" s="18"/>
      <c r="DM16" s="18"/>
      <c r="DN16" s="18"/>
      <c r="DO16" s="18"/>
      <c r="DP16" s="18"/>
      <c r="DQ16" s="18"/>
      <c r="DR16" s="18"/>
      <c r="DS16" s="18"/>
      <c r="DT16" s="18"/>
      <c r="DU16" s="18"/>
      <c r="DV16" s="18"/>
      <c r="DW16" s="18"/>
      <c r="DX16" s="18"/>
      <c r="DY16" s="18"/>
      <c r="DZ16" s="18"/>
      <c r="EA16" s="18"/>
      <c r="EB16" s="18"/>
      <c r="EC16" s="18"/>
      <c r="ED16" s="18"/>
      <c r="EE16" s="18"/>
      <c r="EF16" s="18"/>
      <c r="EG16" s="18"/>
      <c r="EH16" s="18"/>
      <c r="EI16" s="18"/>
      <c r="EJ16" s="18"/>
      <c r="EK16" s="18"/>
      <c r="EL16" s="18"/>
      <c r="EM16" s="18"/>
      <c r="EN16" s="18"/>
      <c r="EO16" s="18"/>
      <c r="EP16" s="18"/>
      <c r="EQ16" s="18"/>
      <c r="ER16" s="18"/>
      <c r="ES16" s="18"/>
      <c r="ET16" s="18"/>
      <c r="EU16" s="18"/>
      <c r="EV16" s="18"/>
    </row>
    <row r="17" spans="1:155" ht="12.75" x14ac:dyDescent="0.15">
      <c r="A17" s="68">
        <f t="shared" si="7"/>
        <v>42586</v>
      </c>
      <c r="B17" s="69">
        <f t="shared" ca="1" si="13"/>
        <v>10031.516299999999</v>
      </c>
      <c r="C17" s="70">
        <f t="shared" si="8"/>
        <v>10000</v>
      </c>
      <c r="D17" s="71">
        <f ca="1">IF(A17&lt;$B$1,VLOOKUP(A17,[1]DI!$A$4:$B$15000,2),0)</f>
        <v>0.14130000000000001</v>
      </c>
      <c r="E17" s="70">
        <f t="shared" ca="1" si="1"/>
        <v>5.2461000000000001E-4</v>
      </c>
      <c r="F17" s="72">
        <f t="shared" si="9"/>
        <v>1.2</v>
      </c>
      <c r="G17" s="73">
        <f t="shared" ca="1" si="2"/>
        <v>1.000629532</v>
      </c>
      <c r="H17" s="70">
        <f ca="1">TRUNC(PRODUCT(G$10:G16),15)</f>
        <v>1.00315162560108</v>
      </c>
      <c r="I17" s="70">
        <f t="shared" si="10"/>
        <v>1</v>
      </c>
      <c r="J17" s="70">
        <f t="shared" ca="1" si="3"/>
        <v>1.0031516300000001</v>
      </c>
      <c r="K17" s="74">
        <f t="shared" ca="1" si="4"/>
        <v>31.516300000000001</v>
      </c>
      <c r="L17" s="75">
        <f>IF(VLOOKUP(A17,$T$12:$AC$125,8)=VLOOKUP(A16,$T$12:$AC$125,8),0,VLOOKUP(A17,T$12:$AC$125,8))</f>
        <v>0</v>
      </c>
      <c r="M17" s="76">
        <f>IF(L17&gt;0,VLOOKUP(L17,S$12:$AB$125,7),0)</f>
        <v>0</v>
      </c>
      <c r="N17" s="74">
        <f t="shared" si="5"/>
        <v>0</v>
      </c>
      <c r="O17" s="74">
        <f t="shared" ca="1" si="6"/>
        <v>31.516300000000001</v>
      </c>
      <c r="P17" s="77" t="str">
        <f t="shared" si="11"/>
        <v>A+J=</v>
      </c>
      <c r="Q17" s="78">
        <f t="shared" si="12"/>
        <v>44256</v>
      </c>
      <c r="R17" s="11"/>
      <c r="S17" s="60">
        <f t="shared" si="14"/>
        <v>5</v>
      </c>
      <c r="T17" s="61">
        <v>45762</v>
      </c>
      <c r="U17" s="63">
        <f t="shared" si="16"/>
        <v>0</v>
      </c>
      <c r="V17" s="64">
        <f t="shared" si="17"/>
        <v>822</v>
      </c>
      <c r="W17" s="63">
        <f t="shared" si="18"/>
        <v>0</v>
      </c>
      <c r="X17" s="63">
        <f t="shared" si="19"/>
        <v>10000</v>
      </c>
      <c r="Y17" s="65">
        <v>1</v>
      </c>
      <c r="Z17" s="64">
        <v>0</v>
      </c>
      <c r="AA17" s="60">
        <f t="shared" si="20"/>
        <v>5</v>
      </c>
      <c r="AB17" s="66"/>
      <c r="AC17" s="61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8"/>
      <c r="BK17" s="18"/>
      <c r="BL17" s="18"/>
      <c r="BM17" s="18"/>
      <c r="BN17" s="18"/>
      <c r="BO17" s="18"/>
      <c r="BP17" s="18"/>
      <c r="BQ17" s="18"/>
      <c r="BR17" s="18"/>
      <c r="BS17" s="18"/>
      <c r="BT17" s="18"/>
      <c r="BU17" s="18"/>
      <c r="BV17" s="18"/>
      <c r="BW17" s="18"/>
      <c r="BX17" s="18"/>
      <c r="BY17" s="18"/>
      <c r="BZ17" s="18"/>
      <c r="CA17" s="18"/>
      <c r="CB17" s="18"/>
      <c r="CC17" s="18"/>
      <c r="CD17" s="18"/>
      <c r="CE17" s="18"/>
      <c r="CF17" s="18"/>
      <c r="CG17" s="18"/>
      <c r="CH17" s="18"/>
      <c r="CI17" s="18"/>
      <c r="CJ17" s="18"/>
      <c r="CK17" s="18"/>
      <c r="CL17" s="18"/>
      <c r="CM17" s="18"/>
      <c r="CN17" s="18"/>
      <c r="CO17" s="18"/>
      <c r="CP17" s="18"/>
      <c r="CQ17" s="18"/>
      <c r="CR17" s="18"/>
      <c r="CS17" s="18"/>
      <c r="CT17" s="18"/>
      <c r="CU17" s="18"/>
      <c r="CV17" s="18"/>
      <c r="CW17" s="18"/>
      <c r="CX17" s="18"/>
      <c r="CY17" s="18"/>
      <c r="CZ17" s="18"/>
      <c r="DA17" s="18"/>
      <c r="DB17" s="18"/>
      <c r="DC17" s="18"/>
      <c r="DD17" s="18"/>
      <c r="DE17" s="18"/>
      <c r="DF17" s="18"/>
      <c r="DG17" s="18"/>
      <c r="DH17" s="18"/>
      <c r="DI17" s="18"/>
      <c r="DJ17" s="18"/>
      <c r="DK17" s="18"/>
      <c r="DL17" s="18"/>
      <c r="DM17" s="18"/>
      <c r="DN17" s="18"/>
      <c r="DO17" s="18"/>
      <c r="DP17" s="18"/>
      <c r="DQ17" s="18"/>
      <c r="DR17" s="18"/>
      <c r="DS17" s="18"/>
      <c r="DT17" s="18"/>
      <c r="DU17" s="18"/>
      <c r="DV17" s="18"/>
      <c r="DW17" s="18"/>
      <c r="DX17" s="18"/>
      <c r="DY17" s="18"/>
      <c r="DZ17" s="18"/>
      <c r="EA17" s="18"/>
      <c r="EB17" s="18"/>
      <c r="EC17" s="18"/>
      <c r="ED17" s="18"/>
      <c r="EE17" s="18"/>
      <c r="EF17" s="18"/>
      <c r="EG17" s="18"/>
      <c r="EH17" s="18"/>
      <c r="EI17" s="18"/>
      <c r="EJ17" s="18"/>
      <c r="EK17" s="18"/>
      <c r="EL17" s="18"/>
      <c r="EM17" s="18"/>
      <c r="EN17" s="18"/>
      <c r="EO17" s="18"/>
      <c r="EP17" s="18"/>
      <c r="EQ17" s="18"/>
      <c r="ER17" s="18"/>
      <c r="ES17" s="18"/>
      <c r="ET17" s="18"/>
      <c r="EU17" s="18"/>
      <c r="EV17" s="18"/>
    </row>
    <row r="18" spans="1:155" ht="12.75" x14ac:dyDescent="0.15">
      <c r="A18" s="68">
        <f t="shared" si="7"/>
        <v>42587</v>
      </c>
      <c r="B18" s="69">
        <f t="shared" ca="1" si="13"/>
        <v>10037.831399000001</v>
      </c>
      <c r="C18" s="70">
        <f t="shared" si="8"/>
        <v>10000</v>
      </c>
      <c r="D18" s="71">
        <f ca="1">IF(A18&lt;$B$1,VLOOKUP(A18,[1]DI!$A$4:$B$15000,2),0)</f>
        <v>0.14130000000000001</v>
      </c>
      <c r="E18" s="70">
        <f t="shared" ca="1" si="1"/>
        <v>5.2461000000000001E-4</v>
      </c>
      <c r="F18" s="72">
        <f t="shared" si="9"/>
        <v>1.2</v>
      </c>
      <c r="G18" s="73">
        <f t="shared" ca="1" si="2"/>
        <v>1.000629532</v>
      </c>
      <c r="H18" s="70">
        <f ca="1">TRUNC(PRODUCT(G$10:G17),15)</f>
        <v>1.0037831416502501</v>
      </c>
      <c r="I18" s="70">
        <f t="shared" si="10"/>
        <v>1</v>
      </c>
      <c r="J18" s="70">
        <f t="shared" ca="1" si="3"/>
        <v>1.0037831399999999</v>
      </c>
      <c r="K18" s="74">
        <f t="shared" ca="1" si="4"/>
        <v>37.831398999999998</v>
      </c>
      <c r="L18" s="75">
        <f>IF(VLOOKUP(A18,$T$12:$AC$125,8)=VLOOKUP(A17,$T$12:$AC$125,8),0,VLOOKUP(A18,T$12:$AC$125,8))</f>
        <v>0</v>
      </c>
      <c r="M18" s="76">
        <f>IF(L18&gt;0,VLOOKUP(L18,S$12:$AB$125,7),0)</f>
        <v>0</v>
      </c>
      <c r="N18" s="74">
        <f t="shared" si="5"/>
        <v>0</v>
      </c>
      <c r="O18" s="74">
        <f t="shared" ca="1" si="6"/>
        <v>37.831398999999998</v>
      </c>
      <c r="P18" s="77" t="str">
        <f t="shared" si="11"/>
        <v>A+J=</v>
      </c>
      <c r="Q18" s="78">
        <f t="shared" si="12"/>
        <v>44256</v>
      </c>
      <c r="R18" s="11"/>
      <c r="S18" s="60"/>
      <c r="T18" s="61"/>
      <c r="U18" s="63"/>
      <c r="V18" s="64"/>
      <c r="W18" s="63"/>
      <c r="X18" s="63"/>
      <c r="Y18" s="65"/>
      <c r="Z18" s="64"/>
      <c r="AA18" s="60"/>
      <c r="AB18" s="66"/>
      <c r="AC18" s="61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8"/>
      <c r="BK18" s="18"/>
      <c r="BL18" s="18"/>
      <c r="BM18" s="18"/>
      <c r="BN18" s="18"/>
      <c r="BO18" s="18"/>
      <c r="BP18" s="18"/>
      <c r="BQ18" s="18"/>
      <c r="BR18" s="18"/>
      <c r="BS18" s="18"/>
      <c r="BT18" s="18"/>
      <c r="BU18" s="18"/>
      <c r="BV18" s="18"/>
      <c r="BW18" s="18"/>
      <c r="BX18" s="18"/>
      <c r="BY18" s="18"/>
      <c r="BZ18" s="18"/>
      <c r="CA18" s="18"/>
      <c r="CB18" s="18"/>
      <c r="CC18" s="18"/>
      <c r="CD18" s="18"/>
      <c r="CE18" s="18"/>
      <c r="CF18" s="18"/>
      <c r="CG18" s="18"/>
      <c r="CH18" s="18"/>
      <c r="CI18" s="18"/>
      <c r="CJ18" s="18"/>
      <c r="CK18" s="18"/>
      <c r="CL18" s="18"/>
      <c r="CM18" s="18"/>
      <c r="CN18" s="18"/>
      <c r="CO18" s="18"/>
      <c r="CP18" s="18"/>
      <c r="CQ18" s="18"/>
      <c r="CR18" s="18"/>
      <c r="CS18" s="18"/>
      <c r="CT18" s="18"/>
      <c r="CU18" s="18"/>
      <c r="CV18" s="18"/>
      <c r="CW18" s="18"/>
      <c r="CX18" s="18"/>
      <c r="CY18" s="18"/>
      <c r="CZ18" s="18"/>
      <c r="DA18" s="18"/>
      <c r="DB18" s="18"/>
      <c r="DC18" s="18"/>
      <c r="DD18" s="18"/>
      <c r="DE18" s="18"/>
      <c r="DF18" s="18"/>
      <c r="DG18" s="18"/>
      <c r="DH18" s="18"/>
      <c r="DI18" s="18"/>
      <c r="DJ18" s="18"/>
      <c r="DK18" s="18"/>
      <c r="DL18" s="18"/>
      <c r="DM18" s="18"/>
      <c r="DN18" s="18"/>
      <c r="DO18" s="18"/>
      <c r="DP18" s="18"/>
      <c r="DQ18" s="18"/>
      <c r="DR18" s="18"/>
      <c r="DS18" s="18"/>
      <c r="DT18" s="18"/>
      <c r="DU18" s="18"/>
      <c r="DV18" s="18"/>
      <c r="DW18" s="18"/>
      <c r="DX18" s="18"/>
      <c r="DY18" s="18"/>
      <c r="DZ18" s="18"/>
      <c r="EA18" s="18"/>
      <c r="EB18" s="18"/>
      <c r="EC18" s="18"/>
      <c r="ED18" s="18"/>
      <c r="EE18" s="18"/>
      <c r="EF18" s="18"/>
      <c r="EG18" s="18"/>
      <c r="EH18" s="18"/>
      <c r="EI18" s="18"/>
      <c r="EJ18" s="18"/>
      <c r="EK18" s="18"/>
      <c r="EL18" s="18"/>
      <c r="EM18" s="18"/>
      <c r="EN18" s="18"/>
      <c r="EO18" s="18"/>
      <c r="EP18" s="18"/>
      <c r="EQ18" s="18"/>
      <c r="ER18" s="18"/>
      <c r="ES18" s="18"/>
      <c r="ET18" s="18"/>
      <c r="EU18" s="18"/>
      <c r="EV18" s="18"/>
    </row>
    <row r="19" spans="1:155" ht="12.75" x14ac:dyDescent="0.15">
      <c r="A19" s="68">
        <f t="shared" si="7"/>
        <v>42588</v>
      </c>
      <c r="B19" s="69">
        <f t="shared" ca="1" si="13"/>
        <v>10044.150599000001</v>
      </c>
      <c r="C19" s="70">
        <f t="shared" si="8"/>
        <v>10000</v>
      </c>
      <c r="D19" s="71">
        <f ca="1">IF(A19&lt;$B$1,VLOOKUP(A19,[1]DI!$A$4:$B$15000,2),0)</f>
        <v>0</v>
      </c>
      <c r="E19" s="70">
        <f t="shared" ca="1" si="1"/>
        <v>0</v>
      </c>
      <c r="F19" s="72">
        <f t="shared" si="9"/>
        <v>1.2</v>
      </c>
      <c r="G19" s="73">
        <f t="shared" ca="1" si="2"/>
        <v>1</v>
      </c>
      <c r="H19" s="70">
        <f ca="1">TRUNC(PRODUCT(G$10:G18),15)</f>
        <v>1.0044150552589699</v>
      </c>
      <c r="I19" s="70">
        <f t="shared" si="10"/>
        <v>1</v>
      </c>
      <c r="J19" s="70">
        <f t="shared" ca="1" si="3"/>
        <v>1.0044150599999999</v>
      </c>
      <c r="K19" s="74">
        <f t="shared" ca="1" si="4"/>
        <v>44.150599</v>
      </c>
      <c r="L19" s="75">
        <f>IF(VLOOKUP(A19,$T$12:$AC$125,8)=VLOOKUP(A18,$T$12:$AC$125,8),0,VLOOKUP(A19,T$12:$AC$125,8))</f>
        <v>0</v>
      </c>
      <c r="M19" s="76">
        <f>IF(L19&gt;0,VLOOKUP(L19,S$12:$AB$125,7),0)</f>
        <v>0</v>
      </c>
      <c r="N19" s="74">
        <f t="shared" si="5"/>
        <v>0</v>
      </c>
      <c r="O19" s="74">
        <f t="shared" ca="1" si="6"/>
        <v>44.150599</v>
      </c>
      <c r="P19" s="77" t="str">
        <f t="shared" si="11"/>
        <v>A+J=</v>
      </c>
      <c r="Q19" s="78">
        <f t="shared" si="12"/>
        <v>44256</v>
      </c>
      <c r="R19" s="11"/>
      <c r="S19" s="60"/>
      <c r="T19" s="61"/>
      <c r="U19" s="63"/>
      <c r="V19" s="64"/>
      <c r="W19" s="63"/>
      <c r="X19" s="63"/>
      <c r="Y19" s="65"/>
      <c r="Z19" s="64"/>
      <c r="AA19" s="60"/>
      <c r="AB19" s="66"/>
      <c r="AC19" s="61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8"/>
      <c r="BK19" s="18"/>
      <c r="BL19" s="18"/>
      <c r="BM19" s="18"/>
      <c r="BN19" s="18"/>
      <c r="BO19" s="18"/>
      <c r="BP19" s="18"/>
      <c r="BQ19" s="18"/>
      <c r="BR19" s="18"/>
      <c r="BS19" s="18"/>
      <c r="BT19" s="18"/>
      <c r="BU19" s="18"/>
      <c r="BV19" s="18"/>
      <c r="BW19" s="18"/>
      <c r="BX19" s="18"/>
      <c r="BY19" s="18"/>
      <c r="BZ19" s="18"/>
      <c r="CA19" s="18"/>
      <c r="CB19" s="18"/>
      <c r="CC19" s="18"/>
      <c r="CD19" s="18"/>
      <c r="CE19" s="18"/>
      <c r="CF19" s="18"/>
      <c r="CG19" s="18"/>
      <c r="CH19" s="18"/>
      <c r="CI19" s="18"/>
      <c r="CJ19" s="18"/>
      <c r="CK19" s="18"/>
      <c r="CL19" s="18"/>
      <c r="CM19" s="18"/>
      <c r="CN19" s="18"/>
      <c r="CO19" s="18"/>
      <c r="CP19" s="18"/>
      <c r="CQ19" s="18"/>
      <c r="CR19" s="18"/>
      <c r="CS19" s="18"/>
      <c r="CT19" s="18"/>
      <c r="CU19" s="18"/>
      <c r="CV19" s="18"/>
      <c r="CW19" s="18"/>
      <c r="CX19" s="18"/>
      <c r="CY19" s="18"/>
      <c r="CZ19" s="18"/>
      <c r="DA19" s="18"/>
      <c r="DB19" s="18"/>
      <c r="DC19" s="18"/>
      <c r="DD19" s="18"/>
      <c r="DE19" s="18"/>
      <c r="DF19" s="18"/>
      <c r="DG19" s="18"/>
      <c r="DH19" s="18"/>
      <c r="DI19" s="18"/>
      <c r="DJ19" s="18"/>
      <c r="DK19" s="18"/>
      <c r="DL19" s="18"/>
      <c r="DM19" s="18"/>
      <c r="DN19" s="18"/>
      <c r="DO19" s="18"/>
      <c r="DP19" s="18"/>
      <c r="DQ19" s="18"/>
      <c r="DR19" s="18"/>
      <c r="DS19" s="18"/>
      <c r="DT19" s="18"/>
      <c r="DU19" s="18"/>
      <c r="DV19" s="18"/>
      <c r="DW19" s="18"/>
      <c r="DX19" s="18"/>
      <c r="DY19" s="18"/>
      <c r="DZ19" s="18"/>
      <c r="EA19" s="18"/>
      <c r="EB19" s="18"/>
      <c r="EC19" s="18"/>
      <c r="ED19" s="18"/>
      <c r="EE19" s="18"/>
      <c r="EF19" s="18"/>
      <c r="EG19" s="18"/>
      <c r="EH19" s="18"/>
      <c r="EI19" s="18"/>
      <c r="EJ19" s="18"/>
      <c r="EK19" s="18"/>
      <c r="EL19" s="18"/>
      <c r="EM19" s="18"/>
      <c r="EN19" s="18"/>
      <c r="EO19" s="18"/>
      <c r="EP19" s="18"/>
      <c r="EQ19" s="18"/>
      <c r="ER19" s="18"/>
      <c r="ES19" s="18"/>
      <c r="ET19" s="18"/>
      <c r="EU19" s="18"/>
      <c r="EV19" s="18"/>
    </row>
    <row r="20" spans="1:155" ht="12.75" x14ac:dyDescent="0.15">
      <c r="A20" s="68">
        <f t="shared" si="7"/>
        <v>42589</v>
      </c>
      <c r="B20" s="69">
        <f t="shared" ca="1" si="13"/>
        <v>10044.150599000001</v>
      </c>
      <c r="C20" s="70">
        <f t="shared" si="8"/>
        <v>10000</v>
      </c>
      <c r="D20" s="71">
        <f ca="1">IF(A20&lt;$B$1,VLOOKUP(A20,[1]DI!$A$4:$B$15000,2),0)</f>
        <v>0</v>
      </c>
      <c r="E20" s="70">
        <f t="shared" ca="1" si="1"/>
        <v>0</v>
      </c>
      <c r="F20" s="72">
        <f t="shared" si="9"/>
        <v>1.2</v>
      </c>
      <c r="G20" s="73">
        <f t="shared" ca="1" si="2"/>
        <v>1</v>
      </c>
      <c r="H20" s="70">
        <f ca="1">TRUNC(PRODUCT(G$10:G19),15)</f>
        <v>1.0044150552589699</v>
      </c>
      <c r="I20" s="70">
        <f t="shared" si="10"/>
        <v>1</v>
      </c>
      <c r="J20" s="70">
        <f t="shared" ca="1" si="3"/>
        <v>1.0044150599999999</v>
      </c>
      <c r="K20" s="74">
        <f t="shared" ca="1" si="4"/>
        <v>44.150599</v>
      </c>
      <c r="L20" s="75">
        <f>IF(VLOOKUP(A20,$T$12:$AC$125,8)=VLOOKUP(A19,$T$12:$AC$125,8),0,VLOOKUP(A20,T$12:$AC$125,8))</f>
        <v>0</v>
      </c>
      <c r="M20" s="76">
        <f>IF(L20&gt;0,VLOOKUP(L20,S$12:$AB$125,7),0)</f>
        <v>0</v>
      </c>
      <c r="N20" s="74">
        <f t="shared" si="5"/>
        <v>0</v>
      </c>
      <c r="O20" s="74">
        <f t="shared" ca="1" si="6"/>
        <v>44.150599</v>
      </c>
      <c r="P20" s="77" t="str">
        <f t="shared" si="11"/>
        <v>A+J=</v>
      </c>
      <c r="Q20" s="78">
        <f t="shared" si="12"/>
        <v>44256</v>
      </c>
      <c r="R20" s="11"/>
      <c r="S20" s="60"/>
      <c r="T20" s="57"/>
      <c r="U20" s="63"/>
      <c r="V20" s="64"/>
      <c r="W20" s="63"/>
      <c r="X20" s="63"/>
      <c r="Y20" s="67"/>
      <c r="Z20" s="64"/>
      <c r="AA20" s="60"/>
      <c r="AB20" s="66"/>
      <c r="AC20" s="57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18"/>
      <c r="BK20" s="18"/>
      <c r="BL20" s="18"/>
      <c r="BM20" s="18"/>
      <c r="BN20" s="18"/>
      <c r="BO20" s="18"/>
      <c r="BP20" s="18"/>
      <c r="BQ20" s="18"/>
      <c r="BR20" s="18"/>
      <c r="BS20" s="18"/>
      <c r="BT20" s="18"/>
      <c r="BU20" s="18"/>
      <c r="BV20" s="18"/>
      <c r="BW20" s="18"/>
      <c r="BX20" s="18"/>
      <c r="BY20" s="18"/>
      <c r="BZ20" s="18"/>
      <c r="CA20" s="18"/>
      <c r="CB20" s="18"/>
      <c r="CC20" s="18"/>
      <c r="CD20" s="18"/>
      <c r="CE20" s="18"/>
      <c r="CF20" s="18"/>
      <c r="CG20" s="18"/>
      <c r="CH20" s="18"/>
      <c r="CI20" s="18"/>
      <c r="CJ20" s="18"/>
      <c r="CK20" s="18"/>
      <c r="CL20" s="18"/>
      <c r="CM20" s="18"/>
      <c r="CN20" s="18"/>
      <c r="CO20" s="18"/>
      <c r="CP20" s="18"/>
      <c r="CQ20" s="18"/>
      <c r="CR20" s="18"/>
      <c r="CS20" s="18"/>
      <c r="CT20" s="18"/>
      <c r="CU20" s="18"/>
      <c r="CV20" s="18"/>
      <c r="CW20" s="18"/>
      <c r="CX20" s="18"/>
      <c r="CY20" s="18"/>
      <c r="CZ20" s="18"/>
      <c r="DA20" s="18"/>
      <c r="DB20" s="18"/>
      <c r="DC20" s="18"/>
      <c r="DD20" s="18"/>
      <c r="DE20" s="18"/>
      <c r="DF20" s="18"/>
      <c r="DG20" s="18"/>
      <c r="DH20" s="18"/>
      <c r="DI20" s="18"/>
      <c r="DJ20" s="18"/>
      <c r="DK20" s="18"/>
      <c r="DL20" s="18"/>
      <c r="DM20" s="18"/>
      <c r="DN20" s="18"/>
      <c r="DO20" s="18"/>
      <c r="DP20" s="18"/>
      <c r="DQ20" s="18"/>
      <c r="DR20" s="18"/>
      <c r="DS20" s="18"/>
      <c r="DT20" s="18"/>
      <c r="DU20" s="18"/>
      <c r="DV20" s="18"/>
      <c r="DW20" s="18"/>
      <c r="DX20" s="18"/>
      <c r="DY20" s="18"/>
      <c r="DZ20" s="18"/>
      <c r="EA20" s="18"/>
      <c r="EB20" s="18"/>
      <c r="EC20" s="18"/>
      <c r="ED20" s="18"/>
      <c r="EE20" s="18"/>
      <c r="EF20" s="18"/>
      <c r="EG20" s="18"/>
      <c r="EH20" s="18"/>
      <c r="EI20" s="18"/>
      <c r="EJ20" s="18"/>
      <c r="EK20" s="18"/>
      <c r="EL20" s="18"/>
      <c r="EM20" s="18"/>
      <c r="EN20" s="18"/>
      <c r="EO20" s="18"/>
      <c r="EP20" s="18"/>
      <c r="EQ20" s="18"/>
      <c r="ER20" s="18"/>
      <c r="ES20" s="18"/>
      <c r="ET20" s="18"/>
      <c r="EU20" s="18"/>
      <c r="EV20" s="18"/>
    </row>
    <row r="21" spans="1:155" ht="12.75" x14ac:dyDescent="0.15">
      <c r="A21" s="68">
        <f t="shared" si="7"/>
        <v>42590</v>
      </c>
      <c r="B21" s="69">
        <f t="shared" ca="1" si="13"/>
        <v>10044.150599000001</v>
      </c>
      <c r="C21" s="70">
        <f t="shared" si="8"/>
        <v>10000</v>
      </c>
      <c r="D21" s="71">
        <f ca="1">IF(A21&lt;$B$1,VLOOKUP(A21,[1]DI!$A$4:$B$15000,2),0)</f>
        <v>0.14130000000000001</v>
      </c>
      <c r="E21" s="70">
        <f t="shared" ca="1" si="1"/>
        <v>5.2461000000000001E-4</v>
      </c>
      <c r="F21" s="72">
        <f t="shared" si="9"/>
        <v>1.2</v>
      </c>
      <c r="G21" s="73">
        <f t="shared" ca="1" si="2"/>
        <v>1.000629532</v>
      </c>
      <c r="H21" s="70">
        <f ca="1">TRUNC(PRODUCT(G$10:G20),15)</f>
        <v>1.0044150552589699</v>
      </c>
      <c r="I21" s="70">
        <f t="shared" si="10"/>
        <v>1</v>
      </c>
      <c r="J21" s="70">
        <f t="shared" ca="1" si="3"/>
        <v>1.0044150599999999</v>
      </c>
      <c r="K21" s="74">
        <f t="shared" ca="1" si="4"/>
        <v>44.150599</v>
      </c>
      <c r="L21" s="75">
        <f>IF(VLOOKUP(A21,$T$12:$AC$125,8)=VLOOKUP(A20,$T$12:$AC$125,8),0,VLOOKUP(A21,T$12:$AC$125,8))</f>
        <v>0</v>
      </c>
      <c r="M21" s="76">
        <f>IF(L21&gt;0,VLOOKUP(L21,S$12:$AB$125,7),0)</f>
        <v>0</v>
      </c>
      <c r="N21" s="74">
        <f t="shared" si="5"/>
        <v>0</v>
      </c>
      <c r="O21" s="74">
        <f t="shared" ca="1" si="6"/>
        <v>44.150599</v>
      </c>
      <c r="P21" s="77" t="str">
        <f t="shared" si="11"/>
        <v>A+J=</v>
      </c>
      <c r="Q21" s="78">
        <f t="shared" si="12"/>
        <v>44256</v>
      </c>
      <c r="R21" s="11"/>
      <c r="S21" s="60"/>
      <c r="T21" s="57"/>
      <c r="U21" s="63"/>
      <c r="V21" s="64"/>
      <c r="W21" s="63"/>
      <c r="X21" s="63"/>
      <c r="Y21" s="67"/>
      <c r="Z21" s="64"/>
      <c r="AA21" s="60"/>
      <c r="AB21" s="66"/>
      <c r="AC21" s="57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8"/>
      <c r="BK21" s="18"/>
      <c r="BL21" s="18"/>
      <c r="BM21" s="18"/>
      <c r="BN21" s="18"/>
      <c r="BO21" s="18"/>
      <c r="BP21" s="18"/>
      <c r="BQ21" s="18"/>
      <c r="BR21" s="18"/>
      <c r="BS21" s="18"/>
      <c r="BT21" s="18"/>
      <c r="BU21" s="18"/>
      <c r="BV21" s="18"/>
      <c r="BW21" s="18"/>
      <c r="BX21" s="18"/>
      <c r="BY21" s="18"/>
      <c r="BZ21" s="18"/>
      <c r="CA21" s="18"/>
      <c r="CB21" s="18"/>
      <c r="CC21" s="18"/>
      <c r="CD21" s="18"/>
      <c r="CE21" s="18"/>
      <c r="CF21" s="18"/>
      <c r="CG21" s="18"/>
      <c r="CH21" s="18"/>
      <c r="CI21" s="18"/>
      <c r="CJ21" s="18"/>
      <c r="CK21" s="18"/>
      <c r="CL21" s="18"/>
      <c r="CM21" s="18"/>
      <c r="CN21" s="18"/>
      <c r="CO21" s="18"/>
      <c r="CP21" s="18"/>
      <c r="CQ21" s="18"/>
      <c r="CR21" s="18"/>
      <c r="CS21" s="18"/>
      <c r="CT21" s="18"/>
      <c r="CU21" s="18"/>
      <c r="CV21" s="18"/>
      <c r="CW21" s="18"/>
      <c r="CX21" s="18"/>
      <c r="CY21" s="18"/>
      <c r="CZ21" s="18"/>
      <c r="DA21" s="18"/>
      <c r="DB21" s="18"/>
      <c r="DC21" s="18"/>
      <c r="DD21" s="18"/>
      <c r="DE21" s="18"/>
      <c r="DF21" s="18"/>
      <c r="DG21" s="18"/>
      <c r="DH21" s="18"/>
      <c r="DI21" s="18"/>
      <c r="DJ21" s="18"/>
      <c r="DK21" s="18"/>
      <c r="DL21" s="18"/>
      <c r="DM21" s="18"/>
      <c r="DN21" s="18"/>
      <c r="DO21" s="18"/>
      <c r="DP21" s="18"/>
      <c r="DQ21" s="18"/>
      <c r="DR21" s="18"/>
      <c r="DS21" s="18"/>
      <c r="DT21" s="18"/>
      <c r="DU21" s="18"/>
      <c r="DV21" s="18"/>
      <c r="DW21" s="18"/>
      <c r="DX21" s="18"/>
      <c r="DY21" s="18"/>
      <c r="DZ21" s="18"/>
      <c r="EA21" s="18"/>
      <c r="EB21" s="18"/>
      <c r="EC21" s="18"/>
      <c r="ED21" s="18"/>
      <c r="EE21" s="18"/>
      <c r="EF21" s="18"/>
      <c r="EG21" s="18"/>
      <c r="EH21" s="18"/>
      <c r="EI21" s="18"/>
      <c r="EJ21" s="18"/>
      <c r="EK21" s="18"/>
      <c r="EL21" s="18"/>
      <c r="EM21" s="18"/>
      <c r="EN21" s="18"/>
      <c r="EO21" s="18"/>
      <c r="EP21" s="18"/>
      <c r="EQ21" s="18"/>
      <c r="ER21" s="18"/>
      <c r="ES21" s="18"/>
      <c r="ET21" s="18"/>
      <c r="EU21" s="18"/>
      <c r="EV21" s="18"/>
    </row>
    <row r="22" spans="1:155" ht="12.75" x14ac:dyDescent="0.15">
      <c r="A22" s="68">
        <f t="shared" si="7"/>
        <v>42591</v>
      </c>
      <c r="B22" s="69">
        <f t="shared" ca="1" si="13"/>
        <v>10050.4737</v>
      </c>
      <c r="C22" s="70">
        <f t="shared" si="8"/>
        <v>10000</v>
      </c>
      <c r="D22" s="71">
        <f ca="1">IF(A22&lt;$B$1,VLOOKUP(A22,[1]DI!$A$4:$B$15000,2),0)</f>
        <v>0.14130000000000001</v>
      </c>
      <c r="E22" s="70">
        <f t="shared" ca="1" si="1"/>
        <v>5.2461000000000001E-4</v>
      </c>
      <c r="F22" s="72">
        <f t="shared" si="9"/>
        <v>1.2</v>
      </c>
      <c r="G22" s="73">
        <f t="shared" ca="1" si="2"/>
        <v>1.000629532</v>
      </c>
      <c r="H22" s="70">
        <f ca="1">TRUNC(PRODUCT(G$10:G21),15)</f>
        <v>1.0050473666775399</v>
      </c>
      <c r="I22" s="70">
        <f t="shared" si="10"/>
        <v>1</v>
      </c>
      <c r="J22" s="70">
        <f t="shared" ca="1" si="3"/>
        <v>1.00504737</v>
      </c>
      <c r="K22" s="74">
        <f t="shared" ca="1" si="4"/>
        <v>50.473700000000001</v>
      </c>
      <c r="L22" s="75">
        <f>IF(VLOOKUP(A22,$T$12:$AC$125,8)=VLOOKUP(A21,$T$12:$AC$125,8),0,VLOOKUP(A22,T$12:$AC$125,8))</f>
        <v>0</v>
      </c>
      <c r="M22" s="76">
        <f>IF(L22&gt;0,VLOOKUP(L22,S$12:$AB$125,7),0)</f>
        <v>0</v>
      </c>
      <c r="N22" s="74">
        <f t="shared" si="5"/>
        <v>0</v>
      </c>
      <c r="O22" s="74">
        <f t="shared" ca="1" si="6"/>
        <v>50.473700000000001</v>
      </c>
      <c r="P22" s="77" t="str">
        <f t="shared" si="11"/>
        <v>A+J=</v>
      </c>
      <c r="Q22" s="78">
        <f t="shared" si="12"/>
        <v>44256</v>
      </c>
      <c r="R22" s="20"/>
      <c r="S22" s="60"/>
      <c r="T22" s="57"/>
      <c r="U22" s="63"/>
      <c r="V22" s="64"/>
      <c r="W22" s="63"/>
      <c r="X22" s="63"/>
      <c r="Y22" s="67"/>
      <c r="Z22" s="64"/>
      <c r="AA22" s="60"/>
      <c r="AB22" s="66"/>
      <c r="AC22" s="57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2"/>
      <c r="AS22" s="22"/>
      <c r="AT22" s="22"/>
      <c r="AU22" s="22"/>
      <c r="AV22" s="22"/>
      <c r="AW22" s="22"/>
      <c r="AX22" s="22"/>
      <c r="AY22" s="22"/>
      <c r="AZ22" s="22"/>
      <c r="BA22" s="22"/>
      <c r="BB22" s="22"/>
      <c r="BC22" s="22"/>
      <c r="BD22" s="22"/>
      <c r="BE22" s="22"/>
      <c r="BF22" s="22"/>
      <c r="BG22" s="22"/>
      <c r="BH22" s="22"/>
      <c r="BI22" s="22"/>
      <c r="BJ22" s="22"/>
      <c r="BK22" s="22"/>
      <c r="BL22" s="22"/>
      <c r="BM22" s="22"/>
      <c r="BN22" s="22"/>
      <c r="BO22" s="22"/>
      <c r="BP22" s="22"/>
      <c r="BQ22" s="22"/>
      <c r="BR22" s="22"/>
      <c r="BS22" s="22"/>
      <c r="BT22" s="22"/>
      <c r="BU22" s="22"/>
      <c r="BV22" s="22"/>
      <c r="BW22" s="22"/>
      <c r="BX22" s="22"/>
      <c r="BY22" s="22"/>
      <c r="BZ22" s="22"/>
      <c r="CA22" s="22"/>
      <c r="CB22" s="22"/>
      <c r="CC22" s="22"/>
      <c r="CD22" s="22"/>
      <c r="CE22" s="22"/>
      <c r="CF22" s="22"/>
      <c r="CG22" s="22"/>
      <c r="CH22" s="22"/>
      <c r="CI22" s="22"/>
      <c r="CJ22" s="22"/>
      <c r="CK22" s="22"/>
      <c r="CL22" s="22"/>
      <c r="CM22" s="22"/>
      <c r="CN22" s="22"/>
      <c r="CO22" s="22"/>
      <c r="CP22" s="22"/>
      <c r="CQ22" s="22"/>
      <c r="CR22" s="22"/>
      <c r="CS22" s="22"/>
      <c r="CT22" s="22"/>
      <c r="CU22" s="22"/>
      <c r="CV22" s="22"/>
      <c r="CW22" s="22"/>
      <c r="CX22" s="22"/>
      <c r="CY22" s="22"/>
      <c r="CZ22" s="22"/>
      <c r="DA22" s="22"/>
      <c r="DB22" s="22"/>
      <c r="DC22" s="22"/>
      <c r="DD22" s="22"/>
      <c r="DE22" s="22"/>
      <c r="DF22" s="22"/>
      <c r="DG22" s="22"/>
      <c r="DH22" s="22"/>
      <c r="DI22" s="22"/>
      <c r="DJ22" s="22"/>
      <c r="DK22" s="22"/>
      <c r="DL22" s="22"/>
      <c r="DM22" s="22"/>
      <c r="DN22" s="22"/>
      <c r="DO22" s="22"/>
      <c r="DP22" s="22"/>
      <c r="DQ22" s="22"/>
      <c r="DR22" s="22"/>
      <c r="DS22" s="22"/>
      <c r="DT22" s="22"/>
      <c r="DU22" s="22"/>
      <c r="DV22" s="22"/>
      <c r="DW22" s="22"/>
      <c r="DX22" s="22"/>
      <c r="DY22" s="22"/>
      <c r="DZ22" s="22"/>
      <c r="EA22" s="22"/>
      <c r="EB22" s="22"/>
      <c r="EC22" s="22"/>
      <c r="ED22" s="22"/>
      <c r="EE22" s="22"/>
      <c r="EF22" s="22"/>
      <c r="EG22" s="22"/>
      <c r="EH22" s="22"/>
      <c r="EI22" s="22"/>
      <c r="EJ22" s="22"/>
      <c r="EK22" s="22"/>
      <c r="EL22" s="22"/>
      <c r="EM22" s="22"/>
      <c r="EN22" s="22"/>
      <c r="EO22" s="22"/>
      <c r="EP22" s="22"/>
      <c r="EQ22" s="22"/>
      <c r="ER22" s="22"/>
      <c r="ES22" s="22"/>
      <c r="ET22" s="22"/>
      <c r="EU22" s="22"/>
      <c r="EV22" s="22"/>
      <c r="EW22" s="22"/>
      <c r="EX22" s="22"/>
      <c r="EY22" s="22"/>
    </row>
    <row r="23" spans="1:155" ht="12.75" x14ac:dyDescent="0.15">
      <c r="A23" s="68">
        <f t="shared" si="7"/>
        <v>42592</v>
      </c>
      <c r="B23" s="69">
        <f t="shared" ca="1" si="13"/>
        <v>10056.800800000001</v>
      </c>
      <c r="C23" s="70">
        <f t="shared" si="8"/>
        <v>10000</v>
      </c>
      <c r="D23" s="71">
        <f ca="1">IF(A23&lt;$B$1,VLOOKUP(A23,[1]DI!$A$4:$B$15000,2),0)</f>
        <v>0.14130000000000001</v>
      </c>
      <c r="E23" s="70">
        <f t="shared" ca="1" si="1"/>
        <v>5.2461000000000001E-4</v>
      </c>
      <c r="F23" s="72">
        <f t="shared" si="9"/>
        <v>1.2</v>
      </c>
      <c r="G23" s="73">
        <f t="shared" ca="1" si="2"/>
        <v>1.000629532</v>
      </c>
      <c r="H23" s="70">
        <f ca="1">TRUNC(PRODUCT(G$10:G22),15)</f>
        <v>1.00568007615638</v>
      </c>
      <c r="I23" s="70">
        <f t="shared" si="10"/>
        <v>1</v>
      </c>
      <c r="J23" s="70">
        <f t="shared" ca="1" si="3"/>
        <v>1.0056800800000001</v>
      </c>
      <c r="K23" s="74">
        <f t="shared" ca="1" si="4"/>
        <v>56.800800000000002</v>
      </c>
      <c r="L23" s="75">
        <f>IF(VLOOKUP(A23,$T$12:$AC$125,8)=VLOOKUP(A22,$T$12:$AC$125,8),0,VLOOKUP(A23,T$12:$AC$125,8))</f>
        <v>0</v>
      </c>
      <c r="M23" s="76">
        <f>IF(L23&gt;0,VLOOKUP(L23,S$12:$AB$125,7),0)</f>
        <v>0</v>
      </c>
      <c r="N23" s="74">
        <f t="shared" si="5"/>
        <v>0</v>
      </c>
      <c r="O23" s="74">
        <f t="shared" ca="1" si="6"/>
        <v>56.800800000000002</v>
      </c>
      <c r="P23" s="77" t="str">
        <f t="shared" si="11"/>
        <v>A+J=</v>
      </c>
      <c r="Q23" s="78">
        <f t="shared" si="12"/>
        <v>44256</v>
      </c>
      <c r="R23" s="11"/>
      <c r="S23" s="60"/>
      <c r="T23" s="57"/>
      <c r="U23" s="63"/>
      <c r="V23" s="64"/>
      <c r="W23" s="63"/>
      <c r="X23" s="63"/>
      <c r="Y23" s="67"/>
      <c r="Z23" s="64"/>
      <c r="AA23" s="60"/>
      <c r="AB23" s="66"/>
      <c r="AC23" s="57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  <c r="BI23" s="18"/>
      <c r="BJ23" s="18"/>
      <c r="BK23" s="18"/>
      <c r="BL23" s="18"/>
      <c r="BM23" s="18"/>
      <c r="BN23" s="18"/>
      <c r="BO23" s="18"/>
      <c r="BP23" s="18"/>
      <c r="BQ23" s="18"/>
      <c r="BR23" s="18"/>
      <c r="BS23" s="18"/>
      <c r="BT23" s="18"/>
      <c r="BU23" s="18"/>
      <c r="BV23" s="18"/>
      <c r="BW23" s="18"/>
      <c r="BX23" s="18"/>
      <c r="BY23" s="18"/>
      <c r="BZ23" s="18"/>
      <c r="CA23" s="18"/>
      <c r="CB23" s="18"/>
      <c r="CC23" s="18"/>
      <c r="CD23" s="18"/>
      <c r="CE23" s="18"/>
      <c r="CF23" s="18"/>
      <c r="CG23" s="18"/>
      <c r="CH23" s="18"/>
      <c r="CI23" s="18"/>
      <c r="CJ23" s="18"/>
      <c r="CK23" s="18"/>
      <c r="CL23" s="18"/>
      <c r="CM23" s="18"/>
      <c r="CN23" s="18"/>
      <c r="CO23" s="18"/>
      <c r="CP23" s="18"/>
      <c r="CQ23" s="18"/>
      <c r="CR23" s="18"/>
      <c r="CS23" s="18"/>
      <c r="CT23" s="18"/>
      <c r="CU23" s="18"/>
      <c r="CV23" s="18"/>
      <c r="CW23" s="18"/>
      <c r="CX23" s="18"/>
      <c r="CY23" s="18"/>
      <c r="CZ23" s="18"/>
      <c r="DA23" s="18"/>
      <c r="DB23" s="18"/>
      <c r="DC23" s="18"/>
      <c r="DD23" s="18"/>
      <c r="DE23" s="18"/>
      <c r="DF23" s="18"/>
      <c r="DG23" s="18"/>
      <c r="DH23" s="18"/>
      <c r="DI23" s="18"/>
      <c r="DJ23" s="18"/>
      <c r="DK23" s="18"/>
      <c r="DL23" s="18"/>
      <c r="DM23" s="18"/>
      <c r="DN23" s="18"/>
      <c r="DO23" s="18"/>
      <c r="DP23" s="18"/>
      <c r="DQ23" s="18"/>
      <c r="DR23" s="18"/>
      <c r="DS23" s="18"/>
      <c r="DT23" s="18"/>
      <c r="DU23" s="18"/>
      <c r="DV23" s="18"/>
      <c r="DW23" s="18"/>
      <c r="DX23" s="18"/>
      <c r="DY23" s="18"/>
      <c r="DZ23" s="18"/>
      <c r="EA23" s="18"/>
      <c r="EB23" s="18"/>
      <c r="EC23" s="18"/>
      <c r="ED23" s="18"/>
      <c r="EE23" s="18"/>
      <c r="EF23" s="18"/>
      <c r="EG23" s="18"/>
      <c r="EH23" s="18"/>
      <c r="EI23" s="18"/>
      <c r="EJ23" s="18"/>
      <c r="EK23" s="18"/>
      <c r="EL23" s="18"/>
      <c r="EM23" s="18"/>
      <c r="EN23" s="18"/>
      <c r="EO23" s="18"/>
      <c r="EP23" s="18"/>
      <c r="EQ23" s="18"/>
      <c r="ER23" s="18"/>
      <c r="ES23" s="18"/>
      <c r="ET23" s="18"/>
      <c r="EU23" s="18"/>
      <c r="EV23" s="18"/>
    </row>
    <row r="24" spans="1:155" ht="12.75" x14ac:dyDescent="0.15">
      <c r="A24" s="68">
        <f t="shared" si="7"/>
        <v>42593</v>
      </c>
      <c r="B24" s="69">
        <f t="shared" ca="1" si="13"/>
        <v>10063.131799999999</v>
      </c>
      <c r="C24" s="70">
        <f t="shared" si="8"/>
        <v>10000</v>
      </c>
      <c r="D24" s="71">
        <f ca="1">IF(A24&lt;$B$1,VLOOKUP(A24,[1]DI!$A$4:$B$15000,2),0)</f>
        <v>0.14130000000000001</v>
      </c>
      <c r="E24" s="70">
        <f t="shared" ca="1" si="1"/>
        <v>5.2461000000000001E-4</v>
      </c>
      <c r="F24" s="72">
        <f t="shared" si="9"/>
        <v>1.2</v>
      </c>
      <c r="G24" s="73">
        <f t="shared" ca="1" si="2"/>
        <v>1.000629532</v>
      </c>
      <c r="H24" s="70">
        <f ca="1">TRUNC(PRODUCT(G$10:G23),15)</f>
        <v>1.0063131839460799</v>
      </c>
      <c r="I24" s="70">
        <f t="shared" si="10"/>
        <v>1</v>
      </c>
      <c r="J24" s="70">
        <f t="shared" ca="1" si="3"/>
        <v>1.00631318</v>
      </c>
      <c r="K24" s="74">
        <f t="shared" ca="1" si="4"/>
        <v>63.131799999999998</v>
      </c>
      <c r="L24" s="75">
        <f>IF(VLOOKUP(A24,$T$12:$AC$125,8)=VLOOKUP(A23,$T$12:$AC$125,8),0,VLOOKUP(A24,T$12:$AC$125,8))</f>
        <v>0</v>
      </c>
      <c r="M24" s="76">
        <f>IF(L24&gt;0,VLOOKUP(L24,S$12:$AB$125,7),0)</f>
        <v>0</v>
      </c>
      <c r="N24" s="74">
        <f t="shared" si="5"/>
        <v>0</v>
      </c>
      <c r="O24" s="74">
        <f t="shared" ca="1" si="6"/>
        <v>63.131799999999998</v>
      </c>
      <c r="P24" s="77" t="str">
        <f t="shared" si="11"/>
        <v>A+J=</v>
      </c>
      <c r="Q24" s="78">
        <f t="shared" si="12"/>
        <v>44256</v>
      </c>
      <c r="R24" s="11"/>
      <c r="S24" s="60"/>
      <c r="T24" s="57"/>
      <c r="U24" s="63"/>
      <c r="V24" s="64"/>
      <c r="W24" s="63"/>
      <c r="X24" s="63"/>
      <c r="Y24" s="67"/>
      <c r="Z24" s="64"/>
      <c r="AA24" s="60"/>
      <c r="AB24" s="66"/>
      <c r="AC24" s="57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18"/>
      <c r="BK24" s="18"/>
      <c r="BL24" s="18"/>
      <c r="BM24" s="18"/>
      <c r="BN24" s="18"/>
      <c r="BO24" s="18"/>
      <c r="BP24" s="18"/>
      <c r="BQ24" s="18"/>
      <c r="BR24" s="18"/>
      <c r="BS24" s="18"/>
      <c r="BT24" s="18"/>
      <c r="BU24" s="18"/>
      <c r="BV24" s="18"/>
      <c r="BW24" s="18"/>
      <c r="BX24" s="18"/>
      <c r="BY24" s="18"/>
      <c r="BZ24" s="18"/>
      <c r="CA24" s="18"/>
      <c r="CB24" s="18"/>
      <c r="CC24" s="18"/>
      <c r="CD24" s="18"/>
      <c r="CE24" s="18"/>
      <c r="CF24" s="18"/>
      <c r="CG24" s="18"/>
      <c r="CH24" s="18"/>
      <c r="CI24" s="18"/>
      <c r="CJ24" s="18"/>
      <c r="CK24" s="18"/>
      <c r="CL24" s="18"/>
      <c r="CM24" s="18"/>
      <c r="CN24" s="18"/>
      <c r="CO24" s="18"/>
      <c r="CP24" s="18"/>
      <c r="CQ24" s="18"/>
      <c r="CR24" s="18"/>
      <c r="CS24" s="18"/>
      <c r="CT24" s="18"/>
      <c r="CU24" s="18"/>
      <c r="CV24" s="18"/>
      <c r="CW24" s="18"/>
      <c r="CX24" s="18"/>
      <c r="CY24" s="18"/>
      <c r="CZ24" s="18"/>
      <c r="DA24" s="18"/>
      <c r="DB24" s="18"/>
      <c r="DC24" s="18"/>
      <c r="DD24" s="18"/>
      <c r="DE24" s="18"/>
      <c r="DF24" s="18"/>
      <c r="DG24" s="18"/>
      <c r="DH24" s="18"/>
      <c r="DI24" s="18"/>
      <c r="DJ24" s="18"/>
      <c r="DK24" s="18"/>
      <c r="DL24" s="18"/>
      <c r="DM24" s="18"/>
      <c r="DN24" s="18"/>
      <c r="DO24" s="18"/>
      <c r="DP24" s="18"/>
      <c r="DQ24" s="18"/>
      <c r="DR24" s="18"/>
      <c r="DS24" s="18"/>
      <c r="DT24" s="18"/>
      <c r="DU24" s="18"/>
      <c r="DV24" s="18"/>
      <c r="DW24" s="18"/>
      <c r="DX24" s="18"/>
      <c r="DY24" s="18"/>
      <c r="DZ24" s="18"/>
      <c r="EA24" s="18"/>
      <c r="EB24" s="18"/>
      <c r="EC24" s="18"/>
      <c r="ED24" s="18"/>
      <c r="EE24" s="18"/>
      <c r="EF24" s="18"/>
      <c r="EG24" s="18"/>
      <c r="EH24" s="18"/>
      <c r="EI24" s="18"/>
      <c r="EJ24" s="18"/>
      <c r="EK24" s="18"/>
      <c r="EL24" s="18"/>
      <c r="EM24" s="18"/>
      <c r="EN24" s="18"/>
      <c r="EO24" s="18"/>
      <c r="EP24" s="18"/>
      <c r="EQ24" s="18"/>
      <c r="ER24" s="18"/>
      <c r="ES24" s="18"/>
      <c r="ET24" s="18"/>
      <c r="EU24" s="18"/>
      <c r="EV24" s="18"/>
    </row>
    <row r="25" spans="1:155" ht="12.75" x14ac:dyDescent="0.15">
      <c r="A25" s="68">
        <f t="shared" si="7"/>
        <v>42594</v>
      </c>
      <c r="B25" s="69">
        <f t="shared" ca="1" si="13"/>
        <v>10069.466898999999</v>
      </c>
      <c r="C25" s="70">
        <f t="shared" si="8"/>
        <v>10000</v>
      </c>
      <c r="D25" s="71">
        <f ca="1">IF(A25&lt;$B$1,VLOOKUP(A25,[1]DI!$A$4:$B$15000,2),0)</f>
        <v>0.14130000000000001</v>
      </c>
      <c r="E25" s="70">
        <f t="shared" ca="1" si="1"/>
        <v>5.2461000000000001E-4</v>
      </c>
      <c r="F25" s="72">
        <f t="shared" si="9"/>
        <v>1.2</v>
      </c>
      <c r="G25" s="73">
        <f t="shared" ca="1" si="2"/>
        <v>1.000629532</v>
      </c>
      <c r="H25" s="70">
        <f ca="1">TRUNC(PRODUCT(G$10:G24),15)</f>
        <v>1.0069466902974</v>
      </c>
      <c r="I25" s="70">
        <f t="shared" si="10"/>
        <v>1</v>
      </c>
      <c r="J25" s="70">
        <f t="shared" ca="1" si="3"/>
        <v>1.0069466899999999</v>
      </c>
      <c r="K25" s="74">
        <f t="shared" ca="1" si="4"/>
        <v>69.466898999999998</v>
      </c>
      <c r="L25" s="75">
        <f>IF(VLOOKUP(A25,$T$12:$AC$125,8)=VLOOKUP(A24,$T$12:$AC$125,8),0,VLOOKUP(A25,T$12:$AC$125,8))</f>
        <v>0</v>
      </c>
      <c r="M25" s="76">
        <f>IF(L25&gt;0,VLOOKUP(L25,S$12:$AB$125,7),0)</f>
        <v>0</v>
      </c>
      <c r="N25" s="74">
        <f t="shared" si="5"/>
        <v>0</v>
      </c>
      <c r="O25" s="74">
        <f t="shared" ca="1" si="6"/>
        <v>69.466898999999998</v>
      </c>
      <c r="P25" s="77" t="str">
        <f t="shared" si="11"/>
        <v>A+J=</v>
      </c>
      <c r="Q25" s="78">
        <f t="shared" si="12"/>
        <v>44256</v>
      </c>
      <c r="R25" s="11"/>
      <c r="S25" s="60"/>
      <c r="T25" s="57"/>
      <c r="U25" s="63"/>
      <c r="V25" s="64"/>
      <c r="W25" s="63"/>
      <c r="X25" s="63"/>
      <c r="Y25" s="67"/>
      <c r="Z25" s="64"/>
      <c r="AA25" s="60"/>
      <c r="AB25" s="66"/>
      <c r="AC25" s="57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18"/>
      <c r="BS25" s="18"/>
      <c r="BT25" s="18"/>
      <c r="BU25" s="18"/>
      <c r="BV25" s="18"/>
      <c r="BW25" s="18"/>
      <c r="BX25" s="18"/>
      <c r="BY25" s="18"/>
      <c r="BZ25" s="18"/>
      <c r="CA25" s="18"/>
      <c r="CB25" s="18"/>
      <c r="CC25" s="18"/>
      <c r="CD25" s="18"/>
      <c r="CE25" s="18"/>
      <c r="CF25" s="18"/>
      <c r="CG25" s="18"/>
      <c r="CH25" s="18"/>
      <c r="CI25" s="18"/>
      <c r="CJ25" s="18"/>
      <c r="CK25" s="18"/>
      <c r="CL25" s="18"/>
      <c r="CM25" s="18"/>
      <c r="CN25" s="18"/>
      <c r="CO25" s="18"/>
      <c r="CP25" s="18"/>
      <c r="CQ25" s="18"/>
      <c r="CR25" s="18"/>
      <c r="CS25" s="18"/>
      <c r="CT25" s="18"/>
      <c r="CU25" s="18"/>
      <c r="CV25" s="18"/>
      <c r="CW25" s="18"/>
      <c r="CX25" s="18"/>
      <c r="CY25" s="18"/>
      <c r="CZ25" s="18"/>
      <c r="DA25" s="18"/>
      <c r="DB25" s="18"/>
      <c r="DC25" s="18"/>
      <c r="DD25" s="18"/>
      <c r="DE25" s="18"/>
      <c r="DF25" s="18"/>
      <c r="DG25" s="18"/>
      <c r="DH25" s="18"/>
      <c r="DI25" s="18"/>
      <c r="DJ25" s="18"/>
      <c r="DK25" s="18"/>
      <c r="DL25" s="18"/>
      <c r="DM25" s="18"/>
      <c r="DN25" s="18"/>
      <c r="DO25" s="18"/>
      <c r="DP25" s="18"/>
      <c r="DQ25" s="18"/>
      <c r="DR25" s="18"/>
      <c r="DS25" s="18"/>
      <c r="DT25" s="18"/>
      <c r="DU25" s="18"/>
      <c r="DV25" s="18"/>
      <c r="DW25" s="18"/>
      <c r="DX25" s="18"/>
      <c r="DY25" s="18"/>
      <c r="DZ25" s="18"/>
      <c r="EA25" s="18"/>
      <c r="EB25" s="18"/>
      <c r="EC25" s="18"/>
      <c r="ED25" s="18"/>
      <c r="EE25" s="18"/>
      <c r="EF25" s="18"/>
      <c r="EG25" s="18"/>
      <c r="EH25" s="18"/>
      <c r="EI25" s="18"/>
      <c r="EJ25" s="18"/>
      <c r="EK25" s="18"/>
      <c r="EL25" s="18"/>
      <c r="EM25" s="18"/>
      <c r="EN25" s="18"/>
      <c r="EO25" s="18"/>
      <c r="EP25" s="18"/>
      <c r="EQ25" s="18"/>
      <c r="ER25" s="18"/>
      <c r="ES25" s="18"/>
      <c r="ET25" s="18"/>
      <c r="EU25" s="18"/>
      <c r="EV25" s="18"/>
    </row>
    <row r="26" spans="1:155" ht="12.75" x14ac:dyDescent="0.15">
      <c r="A26" s="68">
        <f t="shared" si="7"/>
        <v>42595</v>
      </c>
      <c r="B26" s="69">
        <f t="shared" ca="1" si="13"/>
        <v>10075.806</v>
      </c>
      <c r="C26" s="70">
        <f t="shared" si="8"/>
        <v>10000</v>
      </c>
      <c r="D26" s="71">
        <f ca="1">IF(A26&lt;$B$1,VLOOKUP(A26,[1]DI!$A$4:$B$15000,2),0)</f>
        <v>0</v>
      </c>
      <c r="E26" s="70">
        <f t="shared" ca="1" si="1"/>
        <v>0</v>
      </c>
      <c r="F26" s="72">
        <f t="shared" si="9"/>
        <v>1.2</v>
      </c>
      <c r="G26" s="73">
        <f t="shared" ca="1" si="2"/>
        <v>1</v>
      </c>
      <c r="H26" s="70">
        <f ca="1">TRUNC(PRODUCT(G$10:G25),15)</f>
        <v>1.00758059546124</v>
      </c>
      <c r="I26" s="70">
        <f t="shared" si="10"/>
        <v>1</v>
      </c>
      <c r="J26" s="70">
        <f t="shared" ca="1" si="3"/>
        <v>1.0075806</v>
      </c>
      <c r="K26" s="74">
        <f t="shared" ca="1" si="4"/>
        <v>75.805999999999997</v>
      </c>
      <c r="L26" s="75">
        <f>IF(VLOOKUP(A26,$T$12:$AC$125,8)=VLOOKUP(A25,$T$12:$AC$125,8),0,VLOOKUP(A26,T$12:$AC$125,8))</f>
        <v>0</v>
      </c>
      <c r="M26" s="76">
        <f>IF(L26&gt;0,VLOOKUP(L26,S$12:$AB$125,7),0)</f>
        <v>0</v>
      </c>
      <c r="N26" s="74">
        <f t="shared" si="5"/>
        <v>0</v>
      </c>
      <c r="O26" s="74">
        <f t="shared" ca="1" si="6"/>
        <v>75.805999999999997</v>
      </c>
      <c r="P26" s="77" t="str">
        <f t="shared" si="11"/>
        <v>A+J=</v>
      </c>
      <c r="Q26" s="78">
        <f t="shared" si="12"/>
        <v>44256</v>
      </c>
      <c r="R26" s="11"/>
      <c r="S26" s="60"/>
      <c r="T26" s="57"/>
      <c r="U26" s="63"/>
      <c r="V26" s="64"/>
      <c r="W26" s="63"/>
      <c r="X26" s="63"/>
      <c r="Y26" s="67"/>
      <c r="Z26" s="64"/>
      <c r="AA26" s="60"/>
      <c r="AB26" s="66"/>
      <c r="AC26" s="57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18"/>
      <c r="BF26" s="18"/>
      <c r="BG26" s="18"/>
      <c r="BH26" s="18"/>
      <c r="BI26" s="18"/>
      <c r="BJ26" s="18"/>
      <c r="BK26" s="18"/>
      <c r="BL26" s="18"/>
      <c r="BM26" s="18"/>
      <c r="BN26" s="18"/>
      <c r="BO26" s="18"/>
      <c r="BP26" s="18"/>
      <c r="BQ26" s="18"/>
      <c r="BR26" s="18"/>
      <c r="BS26" s="18"/>
      <c r="BT26" s="18"/>
      <c r="BU26" s="18"/>
      <c r="BV26" s="18"/>
      <c r="BW26" s="18"/>
      <c r="BX26" s="18"/>
      <c r="BY26" s="18"/>
      <c r="BZ26" s="18"/>
      <c r="CA26" s="18"/>
      <c r="CB26" s="18"/>
      <c r="CC26" s="18"/>
      <c r="CD26" s="18"/>
      <c r="CE26" s="18"/>
      <c r="CF26" s="18"/>
      <c r="CG26" s="18"/>
      <c r="CH26" s="18"/>
      <c r="CI26" s="18"/>
      <c r="CJ26" s="18"/>
      <c r="CK26" s="18"/>
      <c r="CL26" s="18"/>
      <c r="CM26" s="18"/>
      <c r="CN26" s="18"/>
      <c r="CO26" s="18"/>
      <c r="CP26" s="18"/>
      <c r="CQ26" s="18"/>
      <c r="CR26" s="18"/>
      <c r="CS26" s="18"/>
      <c r="CT26" s="18"/>
      <c r="CU26" s="18"/>
      <c r="CV26" s="18"/>
      <c r="CW26" s="18"/>
      <c r="CX26" s="18"/>
      <c r="CY26" s="18"/>
      <c r="CZ26" s="18"/>
      <c r="DA26" s="18"/>
      <c r="DB26" s="18"/>
      <c r="DC26" s="18"/>
      <c r="DD26" s="18"/>
      <c r="DE26" s="18"/>
      <c r="DF26" s="18"/>
      <c r="DG26" s="18"/>
      <c r="DH26" s="18"/>
      <c r="DI26" s="18"/>
      <c r="DJ26" s="18"/>
      <c r="DK26" s="18"/>
      <c r="DL26" s="18"/>
      <c r="DM26" s="18"/>
      <c r="DN26" s="18"/>
      <c r="DO26" s="18"/>
      <c r="DP26" s="18"/>
      <c r="DQ26" s="18"/>
      <c r="DR26" s="18"/>
      <c r="DS26" s="18"/>
      <c r="DT26" s="18"/>
      <c r="DU26" s="18"/>
      <c r="DV26" s="18"/>
      <c r="DW26" s="18"/>
      <c r="DX26" s="18"/>
      <c r="DY26" s="18"/>
      <c r="DZ26" s="18"/>
      <c r="EA26" s="18"/>
      <c r="EB26" s="18"/>
      <c r="EC26" s="18"/>
      <c r="ED26" s="18"/>
      <c r="EE26" s="18"/>
      <c r="EF26" s="18"/>
      <c r="EG26" s="18"/>
      <c r="EH26" s="18"/>
      <c r="EI26" s="18"/>
      <c r="EJ26" s="18"/>
      <c r="EK26" s="18"/>
      <c r="EL26" s="18"/>
      <c r="EM26" s="18"/>
      <c r="EN26" s="18"/>
      <c r="EO26" s="18"/>
      <c r="EP26" s="18"/>
      <c r="EQ26" s="18"/>
      <c r="ER26" s="18"/>
      <c r="ES26" s="18"/>
      <c r="ET26" s="18"/>
      <c r="EU26" s="18"/>
      <c r="EV26" s="18"/>
    </row>
    <row r="27" spans="1:155" ht="12.75" x14ac:dyDescent="0.15">
      <c r="A27" s="68">
        <f t="shared" si="7"/>
        <v>42596</v>
      </c>
      <c r="B27" s="69">
        <f t="shared" ca="1" si="13"/>
        <v>10075.806</v>
      </c>
      <c r="C27" s="70">
        <f t="shared" si="8"/>
        <v>10000</v>
      </c>
      <c r="D27" s="71">
        <f ca="1">IF(A27&lt;$B$1,VLOOKUP(A27,[1]DI!$A$4:$B$15000,2),0)</f>
        <v>0</v>
      </c>
      <c r="E27" s="70">
        <f t="shared" ca="1" si="1"/>
        <v>0</v>
      </c>
      <c r="F27" s="72">
        <f t="shared" si="9"/>
        <v>1.2</v>
      </c>
      <c r="G27" s="73">
        <f t="shared" ca="1" si="2"/>
        <v>1</v>
      </c>
      <c r="H27" s="70">
        <f ca="1">TRUNC(PRODUCT(G$10:G26),15)</f>
        <v>1.00758059546124</v>
      </c>
      <c r="I27" s="70">
        <f t="shared" si="10"/>
        <v>1</v>
      </c>
      <c r="J27" s="70">
        <f t="shared" ca="1" si="3"/>
        <v>1.0075806</v>
      </c>
      <c r="K27" s="74">
        <f t="shared" ca="1" si="4"/>
        <v>75.805999999999997</v>
      </c>
      <c r="L27" s="75">
        <f>IF(VLOOKUP(A27,$T$12:$AC$125,8)=VLOOKUP(A26,$T$12:$AC$125,8),0,VLOOKUP(A27,T$12:$AC$125,8))</f>
        <v>0</v>
      </c>
      <c r="M27" s="76">
        <f>IF(L27&gt;0,VLOOKUP(L27,S$12:$AB$125,7),0)</f>
        <v>0</v>
      </c>
      <c r="N27" s="74">
        <f t="shared" si="5"/>
        <v>0</v>
      </c>
      <c r="O27" s="74">
        <f t="shared" ca="1" si="6"/>
        <v>75.805999999999997</v>
      </c>
      <c r="P27" s="77" t="str">
        <f t="shared" si="11"/>
        <v>A+J=</v>
      </c>
      <c r="Q27" s="78">
        <f t="shared" si="12"/>
        <v>44256</v>
      </c>
      <c r="R27" s="11"/>
      <c r="S27" s="60"/>
      <c r="T27" s="57"/>
      <c r="U27" s="63"/>
      <c r="V27" s="64"/>
      <c r="W27" s="63"/>
      <c r="X27" s="63"/>
      <c r="Y27" s="67"/>
      <c r="Z27" s="64"/>
      <c r="AA27" s="60"/>
      <c r="AB27" s="66"/>
      <c r="AC27" s="57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8"/>
      <c r="BF27" s="18"/>
      <c r="BG27" s="18"/>
      <c r="BH27" s="18"/>
      <c r="BI27" s="18"/>
      <c r="BJ27" s="18"/>
      <c r="BK27" s="18"/>
      <c r="BL27" s="18"/>
      <c r="BM27" s="18"/>
      <c r="BN27" s="18"/>
      <c r="BO27" s="18"/>
      <c r="BP27" s="18"/>
      <c r="BQ27" s="18"/>
      <c r="BR27" s="18"/>
      <c r="BS27" s="18"/>
      <c r="BT27" s="18"/>
      <c r="BU27" s="18"/>
      <c r="BV27" s="18"/>
      <c r="BW27" s="18"/>
      <c r="BX27" s="18"/>
      <c r="BY27" s="18"/>
      <c r="BZ27" s="18"/>
      <c r="CA27" s="18"/>
      <c r="CB27" s="18"/>
      <c r="CC27" s="18"/>
      <c r="CD27" s="18"/>
      <c r="CE27" s="18"/>
      <c r="CF27" s="18"/>
      <c r="CG27" s="18"/>
      <c r="CH27" s="18"/>
      <c r="CI27" s="18"/>
      <c r="CJ27" s="18"/>
      <c r="CK27" s="18"/>
      <c r="CL27" s="18"/>
      <c r="CM27" s="18"/>
      <c r="CN27" s="18"/>
      <c r="CO27" s="18"/>
      <c r="CP27" s="18"/>
      <c r="CQ27" s="18"/>
      <c r="CR27" s="18"/>
      <c r="CS27" s="18"/>
      <c r="CT27" s="18"/>
      <c r="CU27" s="18"/>
      <c r="CV27" s="18"/>
      <c r="CW27" s="18"/>
      <c r="CX27" s="18"/>
      <c r="CY27" s="18"/>
      <c r="CZ27" s="18"/>
      <c r="DA27" s="18"/>
      <c r="DB27" s="18"/>
      <c r="DC27" s="18"/>
      <c r="DD27" s="18"/>
      <c r="DE27" s="18"/>
      <c r="DF27" s="18"/>
      <c r="DG27" s="18"/>
      <c r="DH27" s="18"/>
      <c r="DI27" s="18"/>
      <c r="DJ27" s="18"/>
      <c r="DK27" s="18"/>
      <c r="DL27" s="18"/>
      <c r="DM27" s="18"/>
      <c r="DN27" s="18"/>
      <c r="DO27" s="18"/>
      <c r="DP27" s="18"/>
      <c r="DQ27" s="18"/>
      <c r="DR27" s="18"/>
      <c r="DS27" s="18"/>
      <c r="DT27" s="18"/>
      <c r="DU27" s="18"/>
      <c r="DV27" s="18"/>
      <c r="DW27" s="18"/>
      <c r="DX27" s="18"/>
      <c r="DY27" s="18"/>
      <c r="DZ27" s="18"/>
      <c r="EA27" s="18"/>
      <c r="EB27" s="18"/>
      <c r="EC27" s="18"/>
      <c r="ED27" s="18"/>
      <c r="EE27" s="18"/>
      <c r="EF27" s="18"/>
      <c r="EG27" s="18"/>
      <c r="EH27" s="18"/>
      <c r="EI27" s="18"/>
      <c r="EJ27" s="18"/>
      <c r="EK27" s="18"/>
      <c r="EL27" s="18"/>
      <c r="EM27" s="18"/>
      <c r="EN27" s="18"/>
      <c r="EO27" s="18"/>
      <c r="EP27" s="18"/>
      <c r="EQ27" s="18"/>
      <c r="ER27" s="18"/>
      <c r="ES27" s="18"/>
      <c r="ET27" s="18"/>
      <c r="EU27" s="18"/>
      <c r="EV27" s="18"/>
    </row>
    <row r="28" spans="1:155" ht="12.75" x14ac:dyDescent="0.15">
      <c r="A28" s="68">
        <f t="shared" si="7"/>
        <v>42597</v>
      </c>
      <c r="B28" s="69">
        <f t="shared" ca="1" si="13"/>
        <v>10075.806</v>
      </c>
      <c r="C28" s="70">
        <f t="shared" si="8"/>
        <v>10000</v>
      </c>
      <c r="D28" s="71">
        <f ca="1">IF(A28&lt;$B$1,VLOOKUP(A28,[1]DI!$A$4:$B$15000,2),0)</f>
        <v>0.14130000000000001</v>
      </c>
      <c r="E28" s="70">
        <f t="shared" ca="1" si="1"/>
        <v>5.2461000000000001E-4</v>
      </c>
      <c r="F28" s="72">
        <f t="shared" si="9"/>
        <v>1.2</v>
      </c>
      <c r="G28" s="73">
        <f t="shared" ca="1" si="2"/>
        <v>1.000629532</v>
      </c>
      <c r="H28" s="70">
        <f ca="1">TRUNC(PRODUCT(G$10:G27),15)</f>
        <v>1.00758059546124</v>
      </c>
      <c r="I28" s="70">
        <f t="shared" si="10"/>
        <v>1</v>
      </c>
      <c r="J28" s="70">
        <f t="shared" ca="1" si="3"/>
        <v>1.0075806</v>
      </c>
      <c r="K28" s="74">
        <f t="shared" ca="1" si="4"/>
        <v>75.805999999999997</v>
      </c>
      <c r="L28" s="75">
        <f>IF(VLOOKUP(A28,$T$12:$AC$125,8)=VLOOKUP(A27,$T$12:$AC$125,8),0,VLOOKUP(A28,T$12:$AC$125,8))</f>
        <v>0</v>
      </c>
      <c r="M28" s="76">
        <f>IF(L28&gt;0,VLOOKUP(L28,S$12:$AB$125,7),0)</f>
        <v>0</v>
      </c>
      <c r="N28" s="74">
        <f t="shared" si="5"/>
        <v>0</v>
      </c>
      <c r="O28" s="74">
        <f t="shared" ca="1" si="6"/>
        <v>75.805999999999997</v>
      </c>
      <c r="P28" s="77" t="str">
        <f t="shared" si="11"/>
        <v>A+J=</v>
      </c>
      <c r="Q28" s="78">
        <f t="shared" si="12"/>
        <v>44256</v>
      </c>
      <c r="R28" s="11"/>
      <c r="S28" s="60"/>
      <c r="T28" s="57"/>
      <c r="U28" s="63"/>
      <c r="V28" s="64"/>
      <c r="W28" s="63"/>
      <c r="X28" s="63"/>
      <c r="Y28" s="67"/>
      <c r="Z28" s="64"/>
      <c r="AA28" s="60"/>
      <c r="AB28" s="66"/>
      <c r="AC28" s="57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8"/>
      <c r="BF28" s="18"/>
      <c r="BG28" s="18"/>
      <c r="BH28" s="18"/>
      <c r="BI28" s="18"/>
      <c r="BJ28" s="18"/>
      <c r="BK28" s="18"/>
      <c r="BL28" s="18"/>
      <c r="BM28" s="18"/>
      <c r="BN28" s="18"/>
      <c r="BO28" s="18"/>
      <c r="BP28" s="18"/>
      <c r="BQ28" s="18"/>
      <c r="BR28" s="18"/>
      <c r="BS28" s="18"/>
      <c r="BT28" s="18"/>
      <c r="BU28" s="18"/>
      <c r="BV28" s="18"/>
      <c r="BW28" s="18"/>
      <c r="BX28" s="18"/>
      <c r="BY28" s="18"/>
      <c r="BZ28" s="18"/>
      <c r="CA28" s="18"/>
      <c r="CB28" s="18"/>
      <c r="CC28" s="18"/>
      <c r="CD28" s="18"/>
      <c r="CE28" s="18"/>
      <c r="CF28" s="18"/>
      <c r="CG28" s="18"/>
      <c r="CH28" s="18"/>
      <c r="CI28" s="18"/>
      <c r="CJ28" s="18"/>
      <c r="CK28" s="18"/>
      <c r="CL28" s="18"/>
      <c r="CM28" s="18"/>
      <c r="CN28" s="18"/>
      <c r="CO28" s="18"/>
      <c r="CP28" s="18"/>
      <c r="CQ28" s="18"/>
      <c r="CR28" s="18"/>
      <c r="CS28" s="18"/>
      <c r="CT28" s="18"/>
      <c r="CU28" s="18"/>
      <c r="CV28" s="18"/>
      <c r="CW28" s="18"/>
      <c r="CX28" s="18"/>
      <c r="CY28" s="18"/>
      <c r="CZ28" s="18"/>
      <c r="DA28" s="18"/>
      <c r="DB28" s="18"/>
      <c r="DC28" s="18"/>
      <c r="DD28" s="18"/>
      <c r="DE28" s="18"/>
      <c r="DF28" s="18"/>
      <c r="DG28" s="18"/>
      <c r="DH28" s="18"/>
      <c r="DI28" s="18"/>
      <c r="DJ28" s="18"/>
      <c r="DK28" s="18"/>
      <c r="DL28" s="18"/>
      <c r="DM28" s="18"/>
      <c r="DN28" s="18"/>
      <c r="DO28" s="18"/>
      <c r="DP28" s="18"/>
      <c r="DQ28" s="18"/>
      <c r="DR28" s="18"/>
      <c r="DS28" s="18"/>
      <c r="DT28" s="18"/>
      <c r="DU28" s="18"/>
      <c r="DV28" s="18"/>
      <c r="DW28" s="18"/>
      <c r="DX28" s="18"/>
      <c r="DY28" s="18"/>
      <c r="DZ28" s="18"/>
      <c r="EA28" s="18"/>
      <c r="EB28" s="18"/>
      <c r="EC28" s="18"/>
      <c r="ED28" s="18"/>
      <c r="EE28" s="18"/>
      <c r="EF28" s="18"/>
      <c r="EG28" s="18"/>
      <c r="EH28" s="18"/>
      <c r="EI28" s="18"/>
      <c r="EJ28" s="18"/>
      <c r="EK28" s="18"/>
      <c r="EL28" s="18"/>
      <c r="EM28" s="18"/>
      <c r="EN28" s="18"/>
      <c r="EO28" s="18"/>
      <c r="EP28" s="18"/>
      <c r="EQ28" s="18"/>
      <c r="ER28" s="18"/>
      <c r="ES28" s="18"/>
      <c r="ET28" s="18"/>
      <c r="EU28" s="18"/>
      <c r="EV28" s="18"/>
    </row>
    <row r="29" spans="1:155" ht="12.75" x14ac:dyDescent="0.15">
      <c r="A29" s="68">
        <f t="shared" si="7"/>
        <v>42598</v>
      </c>
      <c r="B29" s="69">
        <f t="shared" ca="1" si="13"/>
        <v>10082.148999999999</v>
      </c>
      <c r="C29" s="70">
        <f t="shared" si="8"/>
        <v>10000</v>
      </c>
      <c r="D29" s="71">
        <f ca="1">IF(A29&lt;$B$1,VLOOKUP(A29,[1]DI!$A$4:$B$15000,2),0)</f>
        <v>0.14130000000000001</v>
      </c>
      <c r="E29" s="70">
        <f t="shared" ca="1" si="1"/>
        <v>5.2461000000000001E-4</v>
      </c>
      <c r="F29" s="72">
        <f t="shared" si="9"/>
        <v>1.2</v>
      </c>
      <c r="G29" s="73">
        <f t="shared" ca="1" si="2"/>
        <v>1.000629532</v>
      </c>
      <c r="H29" s="70">
        <f ca="1">TRUNC(PRODUCT(G$10:G28),15)</f>
        <v>1.00821489968866</v>
      </c>
      <c r="I29" s="70">
        <f t="shared" si="10"/>
        <v>1</v>
      </c>
      <c r="J29" s="70">
        <f t="shared" ca="1" si="3"/>
        <v>1.0082149</v>
      </c>
      <c r="K29" s="74">
        <f t="shared" ca="1" si="4"/>
        <v>82.149000000000001</v>
      </c>
      <c r="L29" s="75">
        <f>IF(VLOOKUP(A29,$T$12:$AC$125,8)=VLOOKUP(A28,$T$12:$AC$125,8),0,VLOOKUP(A29,T$12:$AC$125,8))</f>
        <v>0</v>
      </c>
      <c r="M29" s="76">
        <f>IF(L29&gt;0,VLOOKUP(L29,S$12:$AB$125,7),0)</f>
        <v>0</v>
      </c>
      <c r="N29" s="74">
        <f t="shared" si="5"/>
        <v>0</v>
      </c>
      <c r="O29" s="74">
        <f t="shared" ca="1" si="6"/>
        <v>82.149000000000001</v>
      </c>
      <c r="P29" s="77" t="str">
        <f t="shared" si="11"/>
        <v>A+J=</v>
      </c>
      <c r="Q29" s="78">
        <f t="shared" si="12"/>
        <v>44256</v>
      </c>
      <c r="R29" s="11"/>
      <c r="S29" s="60"/>
      <c r="T29" s="57"/>
      <c r="U29" s="63"/>
      <c r="V29" s="64"/>
      <c r="W29" s="63"/>
      <c r="X29" s="63"/>
      <c r="Y29" s="67"/>
      <c r="Z29" s="64"/>
      <c r="AA29" s="60"/>
      <c r="AB29" s="66"/>
      <c r="AC29" s="57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8"/>
      <c r="BE29" s="18"/>
      <c r="BF29" s="18"/>
      <c r="BG29" s="18"/>
      <c r="BH29" s="18"/>
      <c r="BI29" s="18"/>
      <c r="BJ29" s="18"/>
      <c r="BK29" s="18"/>
      <c r="BL29" s="18"/>
      <c r="BM29" s="18"/>
      <c r="BN29" s="18"/>
      <c r="BO29" s="18"/>
      <c r="BP29" s="18"/>
      <c r="BQ29" s="18"/>
      <c r="BR29" s="18"/>
      <c r="BS29" s="18"/>
      <c r="BT29" s="18"/>
      <c r="BU29" s="18"/>
      <c r="BV29" s="18"/>
      <c r="BW29" s="18"/>
      <c r="BX29" s="18"/>
      <c r="BY29" s="18"/>
      <c r="BZ29" s="18"/>
      <c r="CA29" s="18"/>
      <c r="CB29" s="18"/>
      <c r="CC29" s="18"/>
      <c r="CD29" s="18"/>
      <c r="CE29" s="18"/>
      <c r="CF29" s="18"/>
      <c r="CG29" s="18"/>
      <c r="CH29" s="18"/>
      <c r="CI29" s="18"/>
      <c r="CJ29" s="18"/>
      <c r="CK29" s="18"/>
      <c r="CL29" s="18"/>
      <c r="CM29" s="18"/>
      <c r="CN29" s="18"/>
      <c r="CO29" s="18"/>
      <c r="CP29" s="18"/>
      <c r="CQ29" s="18"/>
      <c r="CR29" s="18"/>
      <c r="CS29" s="18"/>
      <c r="CT29" s="18"/>
      <c r="CU29" s="18"/>
      <c r="CV29" s="18"/>
      <c r="CW29" s="18"/>
      <c r="CX29" s="18"/>
      <c r="CY29" s="18"/>
      <c r="CZ29" s="18"/>
      <c r="DA29" s="18"/>
      <c r="DB29" s="18"/>
      <c r="DC29" s="18"/>
      <c r="DD29" s="18"/>
      <c r="DE29" s="18"/>
      <c r="DF29" s="18"/>
      <c r="DG29" s="18"/>
      <c r="DH29" s="18"/>
      <c r="DI29" s="18"/>
      <c r="DJ29" s="18"/>
      <c r="DK29" s="18"/>
      <c r="DL29" s="18"/>
      <c r="DM29" s="18"/>
      <c r="DN29" s="18"/>
      <c r="DO29" s="18"/>
      <c r="DP29" s="18"/>
      <c r="DQ29" s="18"/>
      <c r="DR29" s="18"/>
      <c r="DS29" s="18"/>
      <c r="DT29" s="18"/>
      <c r="DU29" s="18"/>
      <c r="DV29" s="18"/>
      <c r="DW29" s="18"/>
      <c r="DX29" s="18"/>
      <c r="DY29" s="18"/>
      <c r="DZ29" s="18"/>
      <c r="EA29" s="18"/>
      <c r="EB29" s="18"/>
      <c r="EC29" s="18"/>
      <c r="ED29" s="18"/>
      <c r="EE29" s="18"/>
      <c r="EF29" s="18"/>
      <c r="EG29" s="18"/>
      <c r="EH29" s="18"/>
      <c r="EI29" s="18"/>
      <c r="EJ29" s="18"/>
      <c r="EK29" s="18"/>
      <c r="EL29" s="18"/>
      <c r="EM29" s="18"/>
      <c r="EN29" s="18"/>
      <c r="EO29" s="18"/>
      <c r="EP29" s="18"/>
      <c r="EQ29" s="18"/>
      <c r="ER29" s="18"/>
      <c r="ES29" s="18"/>
      <c r="ET29" s="18"/>
      <c r="EU29" s="18"/>
      <c r="EV29" s="18"/>
    </row>
    <row r="30" spans="1:155" ht="12.75" x14ac:dyDescent="0.15">
      <c r="A30" s="68">
        <f t="shared" si="7"/>
        <v>42599</v>
      </c>
      <c r="B30" s="69">
        <f t="shared" ca="1" si="13"/>
        <v>10088.495999999999</v>
      </c>
      <c r="C30" s="70">
        <f t="shared" si="8"/>
        <v>10000</v>
      </c>
      <c r="D30" s="71">
        <f ca="1">IF(A30&lt;$B$1,VLOOKUP(A30,[1]DI!$A$4:$B$15000,2),0)</f>
        <v>0.14130000000000001</v>
      </c>
      <c r="E30" s="70">
        <f t="shared" ca="1" si="1"/>
        <v>5.2461000000000001E-4</v>
      </c>
      <c r="F30" s="72">
        <f t="shared" si="9"/>
        <v>1.2</v>
      </c>
      <c r="G30" s="73">
        <f t="shared" ca="1" si="2"/>
        <v>1.000629532</v>
      </c>
      <c r="H30" s="70">
        <f ca="1">TRUNC(PRODUCT(G$10:G29),15)</f>
        <v>1.00884960323089</v>
      </c>
      <c r="I30" s="70">
        <f t="shared" si="10"/>
        <v>1</v>
      </c>
      <c r="J30" s="70">
        <f t="shared" ca="1" si="3"/>
        <v>1.0088496</v>
      </c>
      <c r="K30" s="74">
        <f t="shared" ca="1" si="4"/>
        <v>88.495999999999995</v>
      </c>
      <c r="L30" s="75">
        <f>IF(VLOOKUP(A30,$T$12:$AC$125,8)=VLOOKUP(A29,$T$12:$AC$125,8),0,VLOOKUP(A30,T$12:$AC$125,8))</f>
        <v>0</v>
      </c>
      <c r="M30" s="76">
        <f>IF(L30&gt;0,VLOOKUP(L30,S$12:$AB$125,7),0)</f>
        <v>0</v>
      </c>
      <c r="N30" s="74">
        <f t="shared" si="5"/>
        <v>0</v>
      </c>
      <c r="O30" s="74">
        <f t="shared" ca="1" si="6"/>
        <v>88.495999999999995</v>
      </c>
      <c r="P30" s="77" t="str">
        <f t="shared" si="11"/>
        <v>A+J=</v>
      </c>
      <c r="Q30" s="78">
        <f t="shared" si="12"/>
        <v>44256</v>
      </c>
      <c r="R30" s="11"/>
      <c r="S30" s="60"/>
      <c r="T30" s="57"/>
      <c r="U30" s="63"/>
      <c r="V30" s="64"/>
      <c r="W30" s="63"/>
      <c r="X30" s="63"/>
      <c r="Y30" s="67"/>
      <c r="Z30" s="64"/>
      <c r="AA30" s="60"/>
      <c r="AB30" s="66"/>
      <c r="AC30" s="57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8"/>
      <c r="BJ30" s="18"/>
      <c r="BK30" s="18"/>
      <c r="BL30" s="18"/>
      <c r="BM30" s="18"/>
      <c r="BN30" s="18"/>
      <c r="BO30" s="18"/>
      <c r="BP30" s="18"/>
      <c r="BQ30" s="18"/>
      <c r="BR30" s="18"/>
      <c r="BS30" s="18"/>
      <c r="BT30" s="18"/>
      <c r="BU30" s="18"/>
      <c r="BV30" s="18"/>
      <c r="BW30" s="18"/>
      <c r="BX30" s="18"/>
      <c r="BY30" s="18"/>
      <c r="BZ30" s="18"/>
      <c r="CA30" s="18"/>
      <c r="CB30" s="18"/>
      <c r="CC30" s="18"/>
      <c r="CD30" s="18"/>
      <c r="CE30" s="18"/>
      <c r="CF30" s="18"/>
      <c r="CG30" s="18"/>
      <c r="CH30" s="18"/>
      <c r="CI30" s="18"/>
      <c r="CJ30" s="18"/>
      <c r="CK30" s="18"/>
      <c r="CL30" s="18"/>
      <c r="CM30" s="18"/>
      <c r="CN30" s="18"/>
      <c r="CO30" s="18"/>
      <c r="CP30" s="18"/>
      <c r="CQ30" s="18"/>
      <c r="CR30" s="18"/>
      <c r="CS30" s="18"/>
      <c r="CT30" s="18"/>
      <c r="CU30" s="18"/>
      <c r="CV30" s="18"/>
      <c r="CW30" s="18"/>
      <c r="CX30" s="18"/>
      <c r="CY30" s="18"/>
      <c r="CZ30" s="18"/>
      <c r="DA30" s="18"/>
      <c r="DB30" s="18"/>
      <c r="DC30" s="18"/>
      <c r="DD30" s="18"/>
      <c r="DE30" s="18"/>
      <c r="DF30" s="18"/>
      <c r="DG30" s="18"/>
      <c r="DH30" s="18"/>
      <c r="DI30" s="18"/>
      <c r="DJ30" s="18"/>
      <c r="DK30" s="18"/>
      <c r="DL30" s="18"/>
      <c r="DM30" s="18"/>
      <c r="DN30" s="18"/>
      <c r="DO30" s="18"/>
      <c r="DP30" s="18"/>
      <c r="DQ30" s="18"/>
      <c r="DR30" s="18"/>
      <c r="DS30" s="18"/>
      <c r="DT30" s="18"/>
      <c r="DU30" s="18"/>
      <c r="DV30" s="18"/>
      <c r="DW30" s="18"/>
      <c r="DX30" s="18"/>
      <c r="DY30" s="18"/>
      <c r="DZ30" s="18"/>
      <c r="EA30" s="18"/>
      <c r="EB30" s="18"/>
      <c r="EC30" s="18"/>
      <c r="ED30" s="18"/>
      <c r="EE30" s="18"/>
      <c r="EF30" s="18"/>
      <c r="EG30" s="18"/>
      <c r="EH30" s="18"/>
      <c r="EI30" s="18"/>
      <c r="EJ30" s="18"/>
      <c r="EK30" s="18"/>
      <c r="EL30" s="18"/>
      <c r="EM30" s="18"/>
      <c r="EN30" s="18"/>
      <c r="EO30" s="18"/>
      <c r="EP30" s="18"/>
      <c r="EQ30" s="18"/>
      <c r="ER30" s="18"/>
      <c r="ES30" s="18"/>
      <c r="ET30" s="18"/>
      <c r="EU30" s="18"/>
      <c r="EV30" s="18"/>
    </row>
    <row r="31" spans="1:155" ht="12.75" x14ac:dyDescent="0.15">
      <c r="A31" s="68">
        <f t="shared" si="7"/>
        <v>42600</v>
      </c>
      <c r="B31" s="69">
        <f t="shared" ca="1" si="13"/>
        <v>10094.847099000001</v>
      </c>
      <c r="C31" s="70">
        <f t="shared" si="8"/>
        <v>10000</v>
      </c>
      <c r="D31" s="71">
        <f ca="1">IF(A31&lt;$B$1,VLOOKUP(A31,[1]DI!$A$4:$B$15000,2),0)</f>
        <v>0.14130000000000001</v>
      </c>
      <c r="E31" s="70">
        <f t="shared" ca="1" si="1"/>
        <v>5.2461000000000001E-4</v>
      </c>
      <c r="F31" s="72">
        <f t="shared" si="9"/>
        <v>1.2</v>
      </c>
      <c r="G31" s="73">
        <f t="shared" ca="1" si="2"/>
        <v>1.000629532</v>
      </c>
      <c r="H31" s="70">
        <f ca="1">TRUNC(PRODUCT(G$10:G30),15)</f>
        <v>1.00948470633931</v>
      </c>
      <c r="I31" s="70">
        <f t="shared" si="10"/>
        <v>1</v>
      </c>
      <c r="J31" s="70">
        <f t="shared" ca="1" si="3"/>
        <v>1.00948471</v>
      </c>
      <c r="K31" s="74">
        <f t="shared" ca="1" si="4"/>
        <v>94.847099</v>
      </c>
      <c r="L31" s="75">
        <f>IF(VLOOKUP(A31,$T$12:$AC$125,8)=VLOOKUP(A30,$T$12:$AC$125,8),0,VLOOKUP(A31,T$12:$AC$125,8))</f>
        <v>0</v>
      </c>
      <c r="M31" s="76">
        <f>IF(L31&gt;0,VLOOKUP(L31,S$12:$AB$125,7),0)</f>
        <v>0</v>
      </c>
      <c r="N31" s="74">
        <f t="shared" si="5"/>
        <v>0</v>
      </c>
      <c r="O31" s="74">
        <f t="shared" ca="1" si="6"/>
        <v>94.847099</v>
      </c>
      <c r="P31" s="77" t="str">
        <f t="shared" si="11"/>
        <v>A+J=</v>
      </c>
      <c r="Q31" s="78">
        <f t="shared" si="12"/>
        <v>44256</v>
      </c>
      <c r="R31" s="11"/>
      <c r="S31" s="60"/>
      <c r="T31" s="57"/>
      <c r="U31" s="63"/>
      <c r="V31" s="64"/>
      <c r="W31" s="63"/>
      <c r="X31" s="63"/>
      <c r="Y31" s="67"/>
      <c r="Z31" s="64"/>
      <c r="AA31" s="60"/>
      <c r="AB31" s="66"/>
      <c r="AC31" s="57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18"/>
      <c r="BK31" s="18"/>
      <c r="BL31" s="18"/>
      <c r="BM31" s="18"/>
      <c r="BN31" s="18"/>
      <c r="BO31" s="18"/>
      <c r="BP31" s="18"/>
      <c r="BQ31" s="18"/>
      <c r="BR31" s="18"/>
      <c r="BS31" s="18"/>
      <c r="BT31" s="18"/>
      <c r="BU31" s="18"/>
      <c r="BV31" s="18"/>
      <c r="BW31" s="18"/>
      <c r="BX31" s="18"/>
      <c r="BY31" s="18"/>
      <c r="BZ31" s="18"/>
      <c r="CA31" s="18"/>
      <c r="CB31" s="18"/>
      <c r="CC31" s="18"/>
      <c r="CD31" s="18"/>
      <c r="CE31" s="18"/>
      <c r="CF31" s="18"/>
      <c r="CG31" s="18"/>
      <c r="CH31" s="18"/>
      <c r="CI31" s="18"/>
      <c r="CJ31" s="18"/>
      <c r="CK31" s="18"/>
      <c r="CL31" s="18"/>
      <c r="CM31" s="18"/>
      <c r="CN31" s="18"/>
      <c r="CO31" s="18"/>
      <c r="CP31" s="18"/>
      <c r="CQ31" s="18"/>
      <c r="CR31" s="18"/>
      <c r="CS31" s="18"/>
      <c r="CT31" s="18"/>
      <c r="CU31" s="18"/>
      <c r="CV31" s="18"/>
      <c r="CW31" s="18"/>
      <c r="CX31" s="18"/>
      <c r="CY31" s="18"/>
      <c r="CZ31" s="18"/>
      <c r="DA31" s="18"/>
      <c r="DB31" s="18"/>
      <c r="DC31" s="18"/>
      <c r="DD31" s="18"/>
      <c r="DE31" s="18"/>
      <c r="DF31" s="18"/>
      <c r="DG31" s="18"/>
      <c r="DH31" s="18"/>
      <c r="DI31" s="18"/>
      <c r="DJ31" s="18"/>
      <c r="DK31" s="18"/>
      <c r="DL31" s="18"/>
      <c r="DM31" s="18"/>
      <c r="DN31" s="18"/>
      <c r="DO31" s="18"/>
      <c r="DP31" s="18"/>
      <c r="DQ31" s="18"/>
      <c r="DR31" s="18"/>
      <c r="DS31" s="18"/>
      <c r="DT31" s="18"/>
      <c r="DU31" s="18"/>
      <c r="DV31" s="18"/>
      <c r="DW31" s="18"/>
      <c r="DX31" s="18"/>
      <c r="DY31" s="18"/>
      <c r="DZ31" s="18"/>
      <c r="EA31" s="18"/>
      <c r="EB31" s="18"/>
      <c r="EC31" s="18"/>
      <c r="ED31" s="18"/>
      <c r="EE31" s="18"/>
      <c r="EF31" s="18"/>
      <c r="EG31" s="18"/>
      <c r="EH31" s="18"/>
      <c r="EI31" s="18"/>
      <c r="EJ31" s="18"/>
      <c r="EK31" s="18"/>
      <c r="EL31" s="18"/>
      <c r="EM31" s="18"/>
      <c r="EN31" s="18"/>
      <c r="EO31" s="18"/>
      <c r="EP31" s="18"/>
      <c r="EQ31" s="18"/>
      <c r="ER31" s="18"/>
      <c r="ES31" s="18"/>
      <c r="ET31" s="18"/>
      <c r="EU31" s="18"/>
      <c r="EV31" s="18"/>
    </row>
    <row r="32" spans="1:155" ht="12.75" x14ac:dyDescent="0.15">
      <c r="A32" s="68">
        <f t="shared" si="7"/>
        <v>42601</v>
      </c>
      <c r="B32" s="69">
        <f t="shared" ca="1" si="13"/>
        <v>10101.2021</v>
      </c>
      <c r="C32" s="70">
        <f t="shared" si="8"/>
        <v>10000</v>
      </c>
      <c r="D32" s="71">
        <f ca="1">IF(A32&lt;$B$1,VLOOKUP(A32,[1]DI!$A$4:$B$15000,2),0)</f>
        <v>0.14130000000000001</v>
      </c>
      <c r="E32" s="70">
        <f t="shared" ca="1" si="1"/>
        <v>5.2461000000000001E-4</v>
      </c>
      <c r="F32" s="72">
        <f t="shared" si="9"/>
        <v>1.2</v>
      </c>
      <c r="G32" s="73">
        <f t="shared" ca="1" si="2"/>
        <v>1.000629532</v>
      </c>
      <c r="H32" s="70">
        <f ca="1">TRUNC(PRODUCT(G$10:G31),15)</f>
        <v>1.01012020926546</v>
      </c>
      <c r="I32" s="70">
        <f t="shared" si="10"/>
        <v>1</v>
      </c>
      <c r="J32" s="70">
        <f t="shared" ca="1" si="3"/>
        <v>1.01012021</v>
      </c>
      <c r="K32" s="74">
        <f t="shared" ca="1" si="4"/>
        <v>101.2021</v>
      </c>
      <c r="L32" s="75">
        <f>IF(VLOOKUP(A32,$T$12:$AC$125,8)=VLOOKUP(A31,$T$12:$AC$125,8),0,VLOOKUP(A32,T$12:$AC$125,8))</f>
        <v>0</v>
      </c>
      <c r="M32" s="76">
        <f>IF(L32&gt;0,VLOOKUP(L32,S$12:$AB$125,7),0)</f>
        <v>0</v>
      </c>
      <c r="N32" s="74">
        <f t="shared" si="5"/>
        <v>0</v>
      </c>
      <c r="O32" s="74">
        <f t="shared" ca="1" si="6"/>
        <v>101.2021</v>
      </c>
      <c r="P32" s="77" t="str">
        <f t="shared" si="11"/>
        <v>A+J=</v>
      </c>
      <c r="Q32" s="78">
        <f t="shared" si="12"/>
        <v>44256</v>
      </c>
      <c r="R32" s="11"/>
      <c r="S32" s="60"/>
      <c r="T32" s="57"/>
      <c r="U32" s="63"/>
      <c r="V32" s="64"/>
      <c r="W32" s="63"/>
      <c r="X32" s="63"/>
      <c r="Y32" s="67"/>
      <c r="Z32" s="64"/>
      <c r="AA32" s="60"/>
      <c r="AB32" s="66"/>
      <c r="AC32" s="57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8"/>
      <c r="BB32" s="18"/>
      <c r="BC32" s="18"/>
      <c r="BD32" s="18"/>
      <c r="BE32" s="18"/>
      <c r="BF32" s="18"/>
      <c r="BG32" s="18"/>
      <c r="BH32" s="18"/>
      <c r="BI32" s="18"/>
      <c r="BJ32" s="18"/>
      <c r="BK32" s="18"/>
      <c r="BL32" s="18"/>
      <c r="BM32" s="18"/>
      <c r="BN32" s="18"/>
      <c r="BO32" s="18"/>
      <c r="BP32" s="18"/>
      <c r="BQ32" s="18"/>
      <c r="BR32" s="18"/>
      <c r="BS32" s="18"/>
      <c r="BT32" s="18"/>
      <c r="BU32" s="18"/>
      <c r="BV32" s="18"/>
      <c r="BW32" s="18"/>
      <c r="BX32" s="18"/>
      <c r="BY32" s="18"/>
      <c r="BZ32" s="18"/>
      <c r="CA32" s="18"/>
      <c r="CB32" s="18"/>
      <c r="CC32" s="18"/>
      <c r="CD32" s="18"/>
      <c r="CE32" s="18"/>
      <c r="CF32" s="18"/>
      <c r="CG32" s="18"/>
      <c r="CH32" s="18"/>
      <c r="CI32" s="18"/>
      <c r="CJ32" s="18"/>
      <c r="CK32" s="18"/>
      <c r="CL32" s="18"/>
      <c r="CM32" s="18"/>
      <c r="CN32" s="18"/>
      <c r="CO32" s="18"/>
      <c r="CP32" s="18"/>
      <c r="CQ32" s="18"/>
      <c r="CR32" s="18"/>
      <c r="CS32" s="18"/>
      <c r="CT32" s="18"/>
      <c r="CU32" s="18"/>
      <c r="CV32" s="18"/>
      <c r="CW32" s="18"/>
      <c r="CX32" s="18"/>
      <c r="CY32" s="18"/>
      <c r="CZ32" s="18"/>
      <c r="DA32" s="18"/>
      <c r="DB32" s="18"/>
      <c r="DC32" s="18"/>
      <c r="DD32" s="18"/>
      <c r="DE32" s="18"/>
      <c r="DF32" s="18"/>
      <c r="DG32" s="18"/>
      <c r="DH32" s="18"/>
      <c r="DI32" s="18"/>
      <c r="DJ32" s="18"/>
      <c r="DK32" s="18"/>
      <c r="DL32" s="18"/>
      <c r="DM32" s="18"/>
      <c r="DN32" s="18"/>
      <c r="DO32" s="18"/>
      <c r="DP32" s="18"/>
      <c r="DQ32" s="18"/>
      <c r="DR32" s="18"/>
      <c r="DS32" s="18"/>
      <c r="DT32" s="18"/>
      <c r="DU32" s="18"/>
      <c r="DV32" s="18"/>
      <c r="DW32" s="18"/>
      <c r="DX32" s="18"/>
      <c r="DY32" s="18"/>
      <c r="DZ32" s="18"/>
      <c r="EA32" s="18"/>
      <c r="EB32" s="18"/>
      <c r="EC32" s="18"/>
      <c r="ED32" s="18"/>
      <c r="EE32" s="18"/>
      <c r="EF32" s="18"/>
      <c r="EG32" s="18"/>
      <c r="EH32" s="18"/>
      <c r="EI32" s="18"/>
      <c r="EJ32" s="18"/>
      <c r="EK32" s="18"/>
      <c r="EL32" s="18"/>
      <c r="EM32" s="18"/>
      <c r="EN32" s="18"/>
      <c r="EO32" s="18"/>
      <c r="EP32" s="18"/>
      <c r="EQ32" s="18"/>
      <c r="ER32" s="18"/>
      <c r="ES32" s="18"/>
      <c r="ET32" s="18"/>
      <c r="EU32" s="18"/>
      <c r="EV32" s="18"/>
    </row>
    <row r="33" spans="1:152" ht="12.75" x14ac:dyDescent="0.15">
      <c r="A33" s="68">
        <f t="shared" si="7"/>
        <v>42602</v>
      </c>
      <c r="B33" s="69">
        <f t="shared" ca="1" si="13"/>
        <v>10107.561100000001</v>
      </c>
      <c r="C33" s="70">
        <f t="shared" si="8"/>
        <v>10000</v>
      </c>
      <c r="D33" s="71">
        <f ca="1">IF(A33&lt;$B$1,VLOOKUP(A33,[1]DI!$A$4:$B$15000,2),0)</f>
        <v>0</v>
      </c>
      <c r="E33" s="70">
        <f t="shared" ca="1" si="1"/>
        <v>0</v>
      </c>
      <c r="F33" s="72">
        <f t="shared" si="9"/>
        <v>1.2</v>
      </c>
      <c r="G33" s="73">
        <f t="shared" ca="1" si="2"/>
        <v>1</v>
      </c>
      <c r="H33" s="70">
        <f ca="1">TRUNC(PRODUCT(G$10:G32),15)</f>
        <v>1.01075611226104</v>
      </c>
      <c r="I33" s="70">
        <f t="shared" si="10"/>
        <v>1</v>
      </c>
      <c r="J33" s="70">
        <f t="shared" ca="1" si="3"/>
        <v>1.01075611</v>
      </c>
      <c r="K33" s="74">
        <f t="shared" ca="1" si="4"/>
        <v>107.5611</v>
      </c>
      <c r="L33" s="75">
        <f>IF(VLOOKUP(A33,$T$12:$AC$125,8)=VLOOKUP(A32,$T$12:$AC$125,8),0,VLOOKUP(A33,T$12:$AC$125,8))</f>
        <v>0</v>
      </c>
      <c r="M33" s="76">
        <f>IF(L33&gt;0,VLOOKUP(L33,S$12:$AB$125,7),0)</f>
        <v>0</v>
      </c>
      <c r="N33" s="74">
        <f t="shared" si="5"/>
        <v>0</v>
      </c>
      <c r="O33" s="74">
        <f t="shared" ca="1" si="6"/>
        <v>107.5611</v>
      </c>
      <c r="P33" s="77" t="str">
        <f t="shared" si="11"/>
        <v>A+J=</v>
      </c>
      <c r="Q33" s="78">
        <f t="shared" si="12"/>
        <v>44256</v>
      </c>
      <c r="R33" s="11"/>
      <c r="S33" s="60"/>
      <c r="T33" s="57"/>
      <c r="U33" s="63"/>
      <c r="V33" s="64"/>
      <c r="W33" s="63"/>
      <c r="X33" s="63"/>
      <c r="Y33" s="67"/>
      <c r="Z33" s="64"/>
      <c r="AA33" s="60"/>
      <c r="AB33" s="66"/>
      <c r="AC33" s="57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8"/>
      <c r="BD33" s="18"/>
      <c r="BE33" s="18"/>
      <c r="BF33" s="18"/>
      <c r="BG33" s="18"/>
      <c r="BH33" s="18"/>
      <c r="BI33" s="18"/>
      <c r="BJ33" s="18"/>
      <c r="BK33" s="18"/>
      <c r="BL33" s="18"/>
      <c r="BM33" s="18"/>
      <c r="BN33" s="18"/>
      <c r="BO33" s="18"/>
      <c r="BP33" s="18"/>
      <c r="BQ33" s="18"/>
      <c r="BR33" s="18"/>
      <c r="BS33" s="18"/>
      <c r="BT33" s="18"/>
      <c r="BU33" s="18"/>
      <c r="BV33" s="18"/>
      <c r="BW33" s="18"/>
      <c r="BX33" s="18"/>
      <c r="BY33" s="18"/>
      <c r="BZ33" s="18"/>
      <c r="CA33" s="18"/>
      <c r="CB33" s="18"/>
      <c r="CC33" s="18"/>
      <c r="CD33" s="18"/>
      <c r="CE33" s="18"/>
      <c r="CF33" s="18"/>
      <c r="CG33" s="18"/>
      <c r="CH33" s="18"/>
      <c r="CI33" s="18"/>
      <c r="CJ33" s="18"/>
      <c r="CK33" s="18"/>
      <c r="CL33" s="18"/>
      <c r="CM33" s="18"/>
      <c r="CN33" s="18"/>
      <c r="CO33" s="18"/>
      <c r="CP33" s="18"/>
      <c r="CQ33" s="18"/>
      <c r="CR33" s="18"/>
      <c r="CS33" s="18"/>
      <c r="CT33" s="18"/>
      <c r="CU33" s="18"/>
      <c r="CV33" s="18"/>
      <c r="CW33" s="18"/>
      <c r="CX33" s="18"/>
      <c r="CY33" s="18"/>
      <c r="CZ33" s="18"/>
      <c r="DA33" s="18"/>
      <c r="DB33" s="18"/>
      <c r="DC33" s="18"/>
      <c r="DD33" s="18"/>
      <c r="DE33" s="18"/>
      <c r="DF33" s="18"/>
      <c r="DG33" s="18"/>
      <c r="DH33" s="18"/>
      <c r="DI33" s="18"/>
      <c r="DJ33" s="18"/>
      <c r="DK33" s="18"/>
      <c r="DL33" s="18"/>
      <c r="DM33" s="18"/>
      <c r="DN33" s="18"/>
      <c r="DO33" s="18"/>
      <c r="DP33" s="18"/>
      <c r="DQ33" s="18"/>
      <c r="DR33" s="18"/>
      <c r="DS33" s="18"/>
      <c r="DT33" s="18"/>
      <c r="DU33" s="18"/>
      <c r="DV33" s="18"/>
      <c r="DW33" s="18"/>
      <c r="DX33" s="18"/>
      <c r="DY33" s="18"/>
      <c r="DZ33" s="18"/>
      <c r="EA33" s="18"/>
      <c r="EB33" s="18"/>
      <c r="EC33" s="18"/>
      <c r="ED33" s="18"/>
      <c r="EE33" s="18"/>
      <c r="EF33" s="18"/>
      <c r="EG33" s="18"/>
      <c r="EH33" s="18"/>
      <c r="EI33" s="18"/>
      <c r="EJ33" s="18"/>
      <c r="EK33" s="18"/>
      <c r="EL33" s="18"/>
      <c r="EM33" s="18"/>
      <c r="EN33" s="18"/>
      <c r="EO33" s="18"/>
      <c r="EP33" s="18"/>
      <c r="EQ33" s="18"/>
      <c r="ER33" s="18"/>
      <c r="ES33" s="18"/>
      <c r="ET33" s="18"/>
      <c r="EU33" s="18"/>
      <c r="EV33" s="18"/>
    </row>
    <row r="34" spans="1:152" ht="12.75" x14ac:dyDescent="0.15">
      <c r="A34" s="68">
        <f t="shared" si="7"/>
        <v>42603</v>
      </c>
      <c r="B34" s="69">
        <f t="shared" ca="1" si="13"/>
        <v>10107.561100000001</v>
      </c>
      <c r="C34" s="70">
        <f t="shared" si="8"/>
        <v>10000</v>
      </c>
      <c r="D34" s="71">
        <f ca="1">IF(A34&lt;$B$1,VLOOKUP(A34,[1]DI!$A$4:$B$15000,2),0)</f>
        <v>0</v>
      </c>
      <c r="E34" s="70">
        <f t="shared" ca="1" si="1"/>
        <v>0</v>
      </c>
      <c r="F34" s="72">
        <f t="shared" si="9"/>
        <v>1.2</v>
      </c>
      <c r="G34" s="73">
        <f t="shared" ca="1" si="2"/>
        <v>1</v>
      </c>
      <c r="H34" s="70">
        <f ca="1">TRUNC(PRODUCT(G$10:G33),15)</f>
        <v>1.01075611226104</v>
      </c>
      <c r="I34" s="70">
        <f t="shared" si="10"/>
        <v>1</v>
      </c>
      <c r="J34" s="70">
        <f t="shared" ca="1" si="3"/>
        <v>1.01075611</v>
      </c>
      <c r="K34" s="74">
        <f t="shared" ca="1" si="4"/>
        <v>107.5611</v>
      </c>
      <c r="L34" s="75">
        <f>IF(VLOOKUP(A34,$T$12:$AC$125,8)=VLOOKUP(A33,$T$12:$AC$125,8),0,VLOOKUP(A34,T$12:$AC$125,8))</f>
        <v>0</v>
      </c>
      <c r="M34" s="76">
        <f>IF(L34&gt;0,VLOOKUP(L34,S$12:$AB$125,7),0)</f>
        <v>0</v>
      </c>
      <c r="N34" s="74">
        <f t="shared" si="5"/>
        <v>0</v>
      </c>
      <c r="O34" s="74">
        <f t="shared" ca="1" si="6"/>
        <v>107.5611</v>
      </c>
      <c r="P34" s="77" t="str">
        <f t="shared" si="11"/>
        <v>A+J=</v>
      </c>
      <c r="Q34" s="78">
        <f t="shared" si="12"/>
        <v>44256</v>
      </c>
      <c r="R34" s="11"/>
      <c r="S34" s="60"/>
      <c r="T34" s="57"/>
      <c r="U34" s="63"/>
      <c r="V34" s="64"/>
      <c r="W34" s="63"/>
      <c r="X34" s="63"/>
      <c r="Y34" s="67"/>
      <c r="Z34" s="64"/>
      <c r="AA34" s="60"/>
      <c r="AB34" s="66"/>
      <c r="AC34" s="57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  <c r="AQ34" s="18"/>
      <c r="AR34" s="18"/>
      <c r="AS34" s="18"/>
      <c r="AT34" s="18"/>
      <c r="AU34" s="18"/>
      <c r="AV34" s="18"/>
      <c r="AW34" s="18"/>
      <c r="AX34" s="18"/>
      <c r="AY34" s="18"/>
      <c r="AZ34" s="18"/>
      <c r="BA34" s="18"/>
      <c r="BB34" s="18"/>
      <c r="BC34" s="18"/>
      <c r="BD34" s="18"/>
      <c r="BE34" s="18"/>
      <c r="BF34" s="18"/>
      <c r="BG34" s="18"/>
      <c r="BH34" s="18"/>
      <c r="BI34" s="18"/>
      <c r="BJ34" s="18"/>
      <c r="BK34" s="18"/>
      <c r="BL34" s="18"/>
      <c r="BM34" s="18"/>
      <c r="BN34" s="18"/>
      <c r="BO34" s="18"/>
      <c r="BP34" s="18"/>
      <c r="BQ34" s="18"/>
      <c r="BR34" s="18"/>
      <c r="BS34" s="18"/>
      <c r="BT34" s="18"/>
      <c r="BU34" s="18"/>
      <c r="BV34" s="18"/>
      <c r="BW34" s="18"/>
      <c r="BX34" s="18"/>
      <c r="BY34" s="18"/>
      <c r="BZ34" s="18"/>
      <c r="CA34" s="18"/>
      <c r="CB34" s="18"/>
      <c r="CC34" s="18"/>
      <c r="CD34" s="18"/>
      <c r="CE34" s="18"/>
      <c r="CF34" s="18"/>
      <c r="CG34" s="18"/>
      <c r="CH34" s="18"/>
      <c r="CI34" s="18"/>
      <c r="CJ34" s="18"/>
      <c r="CK34" s="18"/>
      <c r="CL34" s="18"/>
      <c r="CM34" s="18"/>
      <c r="CN34" s="18"/>
      <c r="CO34" s="18"/>
      <c r="CP34" s="18"/>
      <c r="CQ34" s="18"/>
      <c r="CR34" s="18"/>
      <c r="CS34" s="18"/>
      <c r="CT34" s="18"/>
      <c r="CU34" s="18"/>
      <c r="CV34" s="18"/>
      <c r="CW34" s="18"/>
      <c r="CX34" s="18"/>
      <c r="CY34" s="18"/>
      <c r="CZ34" s="18"/>
      <c r="DA34" s="18"/>
      <c r="DB34" s="18"/>
      <c r="DC34" s="18"/>
      <c r="DD34" s="18"/>
      <c r="DE34" s="18"/>
      <c r="DF34" s="18"/>
      <c r="DG34" s="18"/>
      <c r="DH34" s="18"/>
      <c r="DI34" s="18"/>
      <c r="DJ34" s="18"/>
      <c r="DK34" s="18"/>
      <c r="DL34" s="18"/>
      <c r="DM34" s="18"/>
      <c r="DN34" s="18"/>
      <c r="DO34" s="18"/>
      <c r="DP34" s="18"/>
      <c r="DQ34" s="18"/>
      <c r="DR34" s="18"/>
      <c r="DS34" s="18"/>
      <c r="DT34" s="18"/>
      <c r="DU34" s="18"/>
      <c r="DV34" s="18"/>
      <c r="DW34" s="18"/>
      <c r="DX34" s="18"/>
      <c r="DY34" s="18"/>
      <c r="DZ34" s="18"/>
      <c r="EA34" s="18"/>
      <c r="EB34" s="18"/>
      <c r="EC34" s="18"/>
      <c r="ED34" s="18"/>
      <c r="EE34" s="18"/>
      <c r="EF34" s="18"/>
      <c r="EG34" s="18"/>
      <c r="EH34" s="18"/>
      <c r="EI34" s="18"/>
      <c r="EJ34" s="18"/>
      <c r="EK34" s="18"/>
      <c r="EL34" s="18"/>
      <c r="EM34" s="18"/>
      <c r="EN34" s="18"/>
      <c r="EO34" s="18"/>
      <c r="EP34" s="18"/>
      <c r="EQ34" s="18"/>
      <c r="ER34" s="18"/>
      <c r="ES34" s="18"/>
      <c r="ET34" s="18"/>
      <c r="EU34" s="18"/>
      <c r="EV34" s="18"/>
    </row>
    <row r="35" spans="1:152" ht="12.75" x14ac:dyDescent="0.15">
      <c r="A35" s="68">
        <f t="shared" si="7"/>
        <v>42604</v>
      </c>
      <c r="B35" s="69">
        <f t="shared" ca="1" si="13"/>
        <v>10107.561100000001</v>
      </c>
      <c r="C35" s="70">
        <f t="shared" si="8"/>
        <v>10000</v>
      </c>
      <c r="D35" s="71">
        <f ca="1">IF(A35&lt;$B$1,VLOOKUP(A35,[1]DI!$A$4:$B$15000,2),0)</f>
        <v>0.14130000000000001</v>
      </c>
      <c r="E35" s="70">
        <f t="shared" ca="1" si="1"/>
        <v>5.2461000000000001E-4</v>
      </c>
      <c r="F35" s="72">
        <f t="shared" si="9"/>
        <v>1.2</v>
      </c>
      <c r="G35" s="73">
        <f t="shared" ca="1" si="2"/>
        <v>1.000629532</v>
      </c>
      <c r="H35" s="70">
        <f ca="1">TRUNC(PRODUCT(G$10:G34),15)</f>
        <v>1.01075611226104</v>
      </c>
      <c r="I35" s="70">
        <f t="shared" si="10"/>
        <v>1</v>
      </c>
      <c r="J35" s="70">
        <f t="shared" ca="1" si="3"/>
        <v>1.01075611</v>
      </c>
      <c r="K35" s="74">
        <f t="shared" ca="1" si="4"/>
        <v>107.5611</v>
      </c>
      <c r="L35" s="75">
        <f>IF(VLOOKUP(A35,$T$12:$AC$125,8)=VLOOKUP(A34,$T$12:$AC$125,8),0,VLOOKUP(A35,T$12:$AC$125,8))</f>
        <v>0</v>
      </c>
      <c r="M35" s="76">
        <f>IF(L35&gt;0,VLOOKUP(L35,S$12:$AB$125,7),0)</f>
        <v>0</v>
      </c>
      <c r="N35" s="74">
        <f t="shared" si="5"/>
        <v>0</v>
      </c>
      <c r="O35" s="74">
        <f t="shared" ca="1" si="6"/>
        <v>107.5611</v>
      </c>
      <c r="P35" s="77" t="str">
        <f t="shared" si="11"/>
        <v>A+J=</v>
      </c>
      <c r="Q35" s="78">
        <f t="shared" si="12"/>
        <v>44256</v>
      </c>
      <c r="R35" s="11"/>
      <c r="S35" s="60"/>
      <c r="T35" s="57"/>
      <c r="U35" s="63"/>
      <c r="V35" s="64"/>
      <c r="W35" s="63"/>
      <c r="X35" s="63"/>
      <c r="Y35" s="67"/>
      <c r="Z35" s="64"/>
      <c r="AA35" s="60"/>
      <c r="AB35" s="66"/>
      <c r="AC35" s="57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8"/>
      <c r="AO35" s="18"/>
      <c r="AP35" s="18"/>
      <c r="AQ35" s="18"/>
      <c r="AR35" s="18"/>
      <c r="AS35" s="18"/>
      <c r="AT35" s="18"/>
      <c r="AU35" s="18"/>
      <c r="AV35" s="18"/>
      <c r="AW35" s="18"/>
      <c r="AX35" s="18"/>
      <c r="AY35" s="18"/>
      <c r="AZ35" s="18"/>
      <c r="BA35" s="18"/>
      <c r="BB35" s="18"/>
      <c r="BC35" s="18"/>
      <c r="BD35" s="18"/>
      <c r="BE35" s="18"/>
      <c r="BF35" s="18"/>
      <c r="BG35" s="18"/>
      <c r="BH35" s="18"/>
      <c r="BI35" s="18"/>
      <c r="BJ35" s="18"/>
      <c r="BK35" s="18"/>
      <c r="BL35" s="18"/>
      <c r="BM35" s="18"/>
      <c r="BN35" s="18"/>
      <c r="BO35" s="18"/>
      <c r="BP35" s="18"/>
      <c r="BQ35" s="18"/>
      <c r="BR35" s="18"/>
      <c r="BS35" s="18"/>
      <c r="BT35" s="18"/>
      <c r="BU35" s="18"/>
      <c r="BV35" s="18"/>
      <c r="BW35" s="18"/>
      <c r="BX35" s="18"/>
      <c r="BY35" s="18"/>
      <c r="BZ35" s="18"/>
      <c r="CA35" s="18"/>
      <c r="CB35" s="18"/>
      <c r="CC35" s="18"/>
      <c r="CD35" s="18"/>
      <c r="CE35" s="18"/>
      <c r="CF35" s="18"/>
      <c r="CG35" s="18"/>
      <c r="CH35" s="18"/>
      <c r="CI35" s="18"/>
      <c r="CJ35" s="18"/>
      <c r="CK35" s="18"/>
      <c r="CL35" s="18"/>
      <c r="CM35" s="18"/>
      <c r="CN35" s="18"/>
      <c r="CO35" s="18"/>
      <c r="CP35" s="18"/>
      <c r="CQ35" s="18"/>
      <c r="CR35" s="18"/>
      <c r="CS35" s="18"/>
      <c r="CT35" s="18"/>
      <c r="CU35" s="18"/>
      <c r="CV35" s="18"/>
      <c r="CW35" s="18"/>
      <c r="CX35" s="18"/>
      <c r="CY35" s="18"/>
      <c r="CZ35" s="18"/>
      <c r="DA35" s="18"/>
      <c r="DB35" s="18"/>
      <c r="DC35" s="18"/>
      <c r="DD35" s="18"/>
      <c r="DE35" s="18"/>
      <c r="DF35" s="18"/>
      <c r="DG35" s="18"/>
      <c r="DH35" s="18"/>
      <c r="DI35" s="18"/>
      <c r="DJ35" s="18"/>
      <c r="DK35" s="18"/>
      <c r="DL35" s="18"/>
      <c r="DM35" s="18"/>
      <c r="DN35" s="18"/>
      <c r="DO35" s="18"/>
      <c r="DP35" s="18"/>
      <c r="DQ35" s="18"/>
      <c r="DR35" s="18"/>
      <c r="DS35" s="18"/>
      <c r="DT35" s="18"/>
      <c r="DU35" s="18"/>
      <c r="DV35" s="18"/>
      <c r="DW35" s="18"/>
      <c r="DX35" s="18"/>
      <c r="DY35" s="18"/>
      <c r="DZ35" s="18"/>
      <c r="EA35" s="18"/>
      <c r="EB35" s="18"/>
      <c r="EC35" s="18"/>
      <c r="ED35" s="18"/>
      <c r="EE35" s="18"/>
      <c r="EF35" s="18"/>
      <c r="EG35" s="18"/>
      <c r="EH35" s="18"/>
      <c r="EI35" s="18"/>
      <c r="EJ35" s="18"/>
      <c r="EK35" s="18"/>
      <c r="EL35" s="18"/>
      <c r="EM35" s="18"/>
      <c r="EN35" s="18"/>
      <c r="EO35" s="18"/>
      <c r="EP35" s="18"/>
      <c r="EQ35" s="18"/>
      <c r="ER35" s="18"/>
      <c r="ES35" s="18"/>
      <c r="ET35" s="18"/>
      <c r="EU35" s="18"/>
      <c r="EV35" s="18"/>
    </row>
    <row r="36" spans="1:152" ht="12.75" x14ac:dyDescent="0.15">
      <c r="A36" s="68">
        <f t="shared" si="7"/>
        <v>42605</v>
      </c>
      <c r="B36" s="69">
        <f t="shared" ca="1" si="13"/>
        <v>10113.924199999999</v>
      </c>
      <c r="C36" s="70">
        <f t="shared" si="8"/>
        <v>10000</v>
      </c>
      <c r="D36" s="71">
        <f ca="1">IF(A36&lt;$B$1,VLOOKUP(A36,[1]DI!$A$4:$B$15000,2),0)</f>
        <v>0.14130000000000001</v>
      </c>
      <c r="E36" s="70">
        <f t="shared" ca="1" si="1"/>
        <v>5.2461000000000001E-4</v>
      </c>
      <c r="F36" s="72">
        <f t="shared" si="9"/>
        <v>1.2</v>
      </c>
      <c r="G36" s="73">
        <f t="shared" ca="1" si="2"/>
        <v>1.000629532</v>
      </c>
      <c r="H36" s="70">
        <f ca="1">TRUNC(PRODUCT(G$10:G35),15)</f>
        <v>1.0113924155779099</v>
      </c>
      <c r="I36" s="70">
        <f t="shared" si="10"/>
        <v>1</v>
      </c>
      <c r="J36" s="70">
        <f t="shared" ca="1" si="3"/>
        <v>1.01139242</v>
      </c>
      <c r="K36" s="74">
        <f t="shared" ca="1" si="4"/>
        <v>113.9242</v>
      </c>
      <c r="L36" s="75">
        <f>IF(VLOOKUP(A36,$T$12:$AC$125,8)=VLOOKUP(A35,$T$12:$AC$125,8),0,VLOOKUP(A36,T$12:$AC$125,8))</f>
        <v>0</v>
      </c>
      <c r="M36" s="76">
        <f>IF(L36&gt;0,VLOOKUP(L36,S$12:$AB$125,7),0)</f>
        <v>0</v>
      </c>
      <c r="N36" s="74">
        <f t="shared" si="5"/>
        <v>0</v>
      </c>
      <c r="O36" s="74">
        <f t="shared" ca="1" si="6"/>
        <v>113.9242</v>
      </c>
      <c r="P36" s="77" t="str">
        <f t="shared" si="11"/>
        <v>A+J=</v>
      </c>
      <c r="Q36" s="78">
        <f t="shared" si="12"/>
        <v>44256</v>
      </c>
      <c r="R36" s="11"/>
      <c r="S36" s="60"/>
      <c r="T36" s="57"/>
      <c r="U36" s="63"/>
      <c r="V36" s="64"/>
      <c r="W36" s="63"/>
      <c r="X36" s="63"/>
      <c r="Y36" s="67"/>
      <c r="Z36" s="64"/>
      <c r="AA36" s="60"/>
      <c r="AB36" s="66"/>
      <c r="AC36" s="57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18"/>
      <c r="BA36" s="18"/>
      <c r="BB36" s="18"/>
      <c r="BC36" s="18"/>
      <c r="BD36" s="18"/>
      <c r="BE36" s="18"/>
      <c r="BF36" s="18"/>
      <c r="BG36" s="18"/>
      <c r="BH36" s="18"/>
      <c r="BI36" s="18"/>
      <c r="BJ36" s="18"/>
      <c r="BK36" s="18"/>
      <c r="BL36" s="18"/>
      <c r="BM36" s="18"/>
      <c r="BN36" s="18"/>
      <c r="BO36" s="18"/>
      <c r="BP36" s="18"/>
      <c r="BQ36" s="18"/>
      <c r="BR36" s="18"/>
      <c r="BS36" s="18"/>
      <c r="BT36" s="18"/>
      <c r="BU36" s="18"/>
      <c r="BV36" s="18"/>
      <c r="BW36" s="18"/>
      <c r="BX36" s="18"/>
      <c r="BY36" s="18"/>
      <c r="BZ36" s="18"/>
      <c r="CA36" s="18"/>
      <c r="CB36" s="18"/>
      <c r="CC36" s="18"/>
      <c r="CD36" s="18"/>
      <c r="CE36" s="18"/>
      <c r="CF36" s="18"/>
      <c r="CG36" s="18"/>
      <c r="CH36" s="18"/>
      <c r="CI36" s="18"/>
      <c r="CJ36" s="18"/>
      <c r="CK36" s="18"/>
      <c r="CL36" s="18"/>
      <c r="CM36" s="18"/>
      <c r="CN36" s="18"/>
      <c r="CO36" s="18"/>
      <c r="CP36" s="18"/>
      <c r="CQ36" s="18"/>
      <c r="CR36" s="18"/>
      <c r="CS36" s="18"/>
      <c r="CT36" s="18"/>
      <c r="CU36" s="18"/>
      <c r="CV36" s="18"/>
      <c r="CW36" s="18"/>
      <c r="CX36" s="18"/>
      <c r="CY36" s="18"/>
      <c r="CZ36" s="18"/>
      <c r="DA36" s="18"/>
      <c r="DB36" s="18"/>
      <c r="DC36" s="18"/>
      <c r="DD36" s="18"/>
      <c r="DE36" s="18"/>
      <c r="DF36" s="18"/>
      <c r="DG36" s="18"/>
      <c r="DH36" s="18"/>
      <c r="DI36" s="18"/>
      <c r="DJ36" s="18"/>
      <c r="DK36" s="18"/>
      <c r="DL36" s="18"/>
      <c r="DM36" s="18"/>
      <c r="DN36" s="18"/>
      <c r="DO36" s="18"/>
      <c r="DP36" s="18"/>
      <c r="DQ36" s="18"/>
      <c r="DR36" s="18"/>
      <c r="DS36" s="18"/>
      <c r="DT36" s="18"/>
      <c r="DU36" s="18"/>
      <c r="DV36" s="18"/>
      <c r="DW36" s="18"/>
      <c r="DX36" s="18"/>
      <c r="DY36" s="18"/>
      <c r="DZ36" s="18"/>
      <c r="EA36" s="18"/>
      <c r="EB36" s="18"/>
      <c r="EC36" s="18"/>
      <c r="ED36" s="18"/>
      <c r="EE36" s="18"/>
      <c r="EF36" s="18"/>
      <c r="EG36" s="18"/>
      <c r="EH36" s="18"/>
      <c r="EI36" s="18"/>
      <c r="EJ36" s="18"/>
      <c r="EK36" s="18"/>
      <c r="EL36" s="18"/>
      <c r="EM36" s="18"/>
      <c r="EN36" s="18"/>
      <c r="EO36" s="18"/>
      <c r="EP36" s="18"/>
      <c r="EQ36" s="18"/>
      <c r="ER36" s="18"/>
      <c r="ES36" s="18"/>
      <c r="ET36" s="18"/>
      <c r="EU36" s="18"/>
      <c r="EV36" s="18"/>
    </row>
    <row r="37" spans="1:152" ht="12.75" x14ac:dyDescent="0.15">
      <c r="A37" s="68">
        <f t="shared" si="7"/>
        <v>42606</v>
      </c>
      <c r="B37" s="69">
        <f t="shared" ca="1" si="13"/>
        <v>10120.2912</v>
      </c>
      <c r="C37" s="70">
        <f t="shared" si="8"/>
        <v>10000</v>
      </c>
      <c r="D37" s="71">
        <f ca="1">IF(A37&lt;$B$1,VLOOKUP(A37,[1]DI!$A$4:$B$15000,2),0)</f>
        <v>0.14130000000000001</v>
      </c>
      <c r="E37" s="70">
        <f t="shared" ca="1" si="1"/>
        <v>5.2461000000000001E-4</v>
      </c>
      <c r="F37" s="72">
        <f t="shared" si="9"/>
        <v>1.2</v>
      </c>
      <c r="G37" s="73">
        <f t="shared" ca="1" si="2"/>
        <v>1.000629532</v>
      </c>
      <c r="H37" s="70">
        <f ca="1">TRUNC(PRODUCT(G$10:G36),15)</f>
        <v>1.0120291194680699</v>
      </c>
      <c r="I37" s="70">
        <f t="shared" si="10"/>
        <v>1</v>
      </c>
      <c r="J37" s="70">
        <f t="shared" ca="1" si="3"/>
        <v>1.01202912</v>
      </c>
      <c r="K37" s="74">
        <f t="shared" ca="1" si="4"/>
        <v>120.2912</v>
      </c>
      <c r="L37" s="75">
        <f>IF(VLOOKUP(A37,$T$12:$AC$125,8)=VLOOKUP(A36,$T$12:$AC$125,8),0,VLOOKUP(A37,T$12:$AC$125,8))</f>
        <v>0</v>
      </c>
      <c r="M37" s="76">
        <f>IF(L37&gt;0,VLOOKUP(L37,S$12:$AB$125,7),0)</f>
        <v>0</v>
      </c>
      <c r="N37" s="74">
        <f t="shared" si="5"/>
        <v>0</v>
      </c>
      <c r="O37" s="74">
        <f t="shared" ca="1" si="6"/>
        <v>120.2912</v>
      </c>
      <c r="P37" s="77" t="str">
        <f t="shared" si="11"/>
        <v>A+J=</v>
      </c>
      <c r="Q37" s="78">
        <f t="shared" si="12"/>
        <v>44256</v>
      </c>
      <c r="R37" s="10"/>
      <c r="S37" s="60"/>
      <c r="T37" s="57"/>
      <c r="U37" s="63"/>
      <c r="V37" s="64"/>
      <c r="W37" s="63"/>
      <c r="X37" s="63"/>
      <c r="Y37" s="67"/>
      <c r="Z37" s="64"/>
      <c r="AA37" s="60"/>
      <c r="AB37" s="66"/>
      <c r="AC37" s="57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/>
      <c r="AV37" s="18"/>
      <c r="AW37" s="18"/>
      <c r="AX37" s="18"/>
      <c r="AY37" s="18"/>
      <c r="AZ37" s="18"/>
      <c r="BA37" s="18"/>
      <c r="BB37" s="18"/>
      <c r="BC37" s="18"/>
      <c r="BD37" s="18"/>
      <c r="BE37" s="18"/>
      <c r="BF37" s="18"/>
      <c r="BG37" s="18"/>
      <c r="BH37" s="18"/>
      <c r="BI37" s="18"/>
      <c r="BJ37" s="18"/>
      <c r="BK37" s="18"/>
      <c r="BL37" s="18"/>
      <c r="BM37" s="18"/>
      <c r="BN37" s="18"/>
      <c r="BO37" s="18"/>
      <c r="BP37" s="18"/>
      <c r="BQ37" s="18"/>
      <c r="BR37" s="18"/>
      <c r="BS37" s="18"/>
      <c r="BT37" s="18"/>
      <c r="BU37" s="18"/>
      <c r="BV37" s="18"/>
      <c r="BW37" s="18"/>
      <c r="BX37" s="18"/>
      <c r="BY37" s="18"/>
      <c r="BZ37" s="18"/>
      <c r="CA37" s="18"/>
      <c r="CB37" s="18"/>
      <c r="CC37" s="18"/>
      <c r="CD37" s="18"/>
      <c r="CE37" s="18"/>
      <c r="CF37" s="18"/>
      <c r="CG37" s="18"/>
      <c r="CH37" s="18"/>
      <c r="CI37" s="18"/>
      <c r="CJ37" s="18"/>
      <c r="CK37" s="18"/>
      <c r="CL37" s="18"/>
      <c r="CM37" s="18"/>
      <c r="CN37" s="18"/>
      <c r="CO37" s="18"/>
      <c r="CP37" s="18"/>
      <c r="CQ37" s="18"/>
      <c r="CR37" s="18"/>
      <c r="CS37" s="18"/>
      <c r="CT37" s="18"/>
      <c r="CU37" s="18"/>
      <c r="CV37" s="18"/>
      <c r="CW37" s="18"/>
      <c r="CX37" s="18"/>
      <c r="CY37" s="18"/>
      <c r="CZ37" s="18"/>
      <c r="DA37" s="18"/>
      <c r="DB37" s="18"/>
      <c r="DC37" s="18"/>
      <c r="DD37" s="18"/>
      <c r="DE37" s="18"/>
      <c r="DF37" s="18"/>
      <c r="DG37" s="18"/>
      <c r="DH37" s="18"/>
      <c r="DI37" s="18"/>
      <c r="DJ37" s="18"/>
      <c r="DK37" s="18"/>
      <c r="DL37" s="18"/>
      <c r="DM37" s="18"/>
      <c r="DN37" s="18"/>
      <c r="DO37" s="18"/>
      <c r="DP37" s="18"/>
      <c r="DQ37" s="18"/>
      <c r="DR37" s="18"/>
      <c r="DS37" s="18"/>
      <c r="DT37" s="18"/>
      <c r="DU37" s="18"/>
      <c r="DV37" s="18"/>
      <c r="DW37" s="18"/>
      <c r="DX37" s="18"/>
      <c r="DY37" s="18"/>
      <c r="DZ37" s="18"/>
      <c r="EA37" s="18"/>
      <c r="EB37" s="18"/>
      <c r="EC37" s="18"/>
      <c r="ED37" s="18"/>
      <c r="EE37" s="18"/>
      <c r="EF37" s="18"/>
      <c r="EG37" s="18"/>
      <c r="EH37" s="18"/>
      <c r="EI37" s="18"/>
      <c r="EJ37" s="18"/>
      <c r="EK37" s="18"/>
      <c r="EL37" s="18"/>
      <c r="EM37" s="18"/>
      <c r="EN37" s="18"/>
      <c r="EO37" s="18"/>
      <c r="EP37" s="18"/>
      <c r="EQ37" s="18"/>
      <c r="ER37" s="18"/>
      <c r="ES37" s="18"/>
      <c r="ET37" s="18"/>
      <c r="EU37" s="18"/>
      <c r="EV37" s="18"/>
    </row>
    <row r="38" spans="1:152" ht="12.75" x14ac:dyDescent="0.15">
      <c r="A38" s="68">
        <f t="shared" si="7"/>
        <v>42607</v>
      </c>
      <c r="B38" s="69">
        <f t="shared" ca="1" si="13"/>
        <v>10126.662200000001</v>
      </c>
      <c r="C38" s="70">
        <f t="shared" si="8"/>
        <v>10000</v>
      </c>
      <c r="D38" s="71">
        <f ca="1">IF(A38&lt;$B$1,VLOOKUP(A38,[1]DI!$A$4:$B$15000,2),0)</f>
        <v>0.14130000000000001</v>
      </c>
      <c r="E38" s="70">
        <f t="shared" ca="1" si="1"/>
        <v>5.2461000000000001E-4</v>
      </c>
      <c r="F38" s="72">
        <f t="shared" si="9"/>
        <v>1.2</v>
      </c>
      <c r="G38" s="73">
        <f t="shared" ca="1" si="2"/>
        <v>1.000629532</v>
      </c>
      <c r="H38" s="70">
        <f ca="1">TRUNC(PRODUCT(G$10:G37),15)</f>
        <v>1.0126662241837101</v>
      </c>
      <c r="I38" s="70">
        <f t="shared" si="10"/>
        <v>1</v>
      </c>
      <c r="J38" s="70">
        <f t="shared" ca="1" si="3"/>
        <v>1.0126662200000001</v>
      </c>
      <c r="K38" s="74">
        <f t="shared" ca="1" si="4"/>
        <v>126.6622</v>
      </c>
      <c r="L38" s="75">
        <f>IF(VLOOKUP(A38,$T$12:$AC$125,8)=VLOOKUP(A37,$T$12:$AC$125,8),0,VLOOKUP(A38,T$12:$AC$125,8))</f>
        <v>0</v>
      </c>
      <c r="M38" s="76">
        <f>IF(L38&gt;0,VLOOKUP(L38,S$12:$AB$125,7),0)</f>
        <v>0</v>
      </c>
      <c r="N38" s="74">
        <f t="shared" si="5"/>
        <v>0</v>
      </c>
      <c r="O38" s="74">
        <f t="shared" ca="1" si="6"/>
        <v>126.6622</v>
      </c>
      <c r="P38" s="77" t="str">
        <f t="shared" si="11"/>
        <v>A+J=</v>
      </c>
      <c r="Q38" s="78">
        <f t="shared" si="12"/>
        <v>44256</v>
      </c>
      <c r="R38" s="10"/>
      <c r="S38" s="60"/>
      <c r="T38" s="57"/>
      <c r="U38" s="63"/>
      <c r="V38" s="64"/>
      <c r="W38" s="63"/>
      <c r="X38" s="63"/>
      <c r="Y38" s="67"/>
      <c r="Z38" s="64"/>
      <c r="AA38" s="60"/>
      <c r="AB38" s="66"/>
      <c r="AC38" s="57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18"/>
      <c r="AV38" s="18"/>
      <c r="AW38" s="18"/>
      <c r="AX38" s="18"/>
      <c r="AY38" s="18"/>
      <c r="AZ38" s="18"/>
      <c r="BA38" s="18"/>
      <c r="BB38" s="18"/>
      <c r="BC38" s="18"/>
      <c r="BD38" s="18"/>
      <c r="BE38" s="18"/>
      <c r="BF38" s="18"/>
      <c r="BG38" s="18"/>
      <c r="BH38" s="18"/>
      <c r="BI38" s="18"/>
      <c r="BJ38" s="18"/>
      <c r="BK38" s="18"/>
      <c r="BL38" s="18"/>
      <c r="BM38" s="18"/>
      <c r="BN38" s="18"/>
      <c r="BO38" s="18"/>
      <c r="BP38" s="18"/>
      <c r="BQ38" s="18"/>
      <c r="BR38" s="18"/>
      <c r="BS38" s="18"/>
      <c r="BT38" s="18"/>
      <c r="BU38" s="18"/>
      <c r="BV38" s="18"/>
      <c r="BW38" s="18"/>
      <c r="BX38" s="18"/>
      <c r="BY38" s="18"/>
      <c r="BZ38" s="18"/>
      <c r="CA38" s="18"/>
      <c r="CB38" s="18"/>
      <c r="CC38" s="18"/>
      <c r="CD38" s="18"/>
      <c r="CE38" s="18"/>
      <c r="CF38" s="18"/>
      <c r="CG38" s="18"/>
      <c r="CH38" s="18"/>
      <c r="CI38" s="18"/>
      <c r="CJ38" s="18"/>
      <c r="CK38" s="18"/>
      <c r="CL38" s="18"/>
      <c r="CM38" s="18"/>
      <c r="CN38" s="18"/>
      <c r="CO38" s="18"/>
      <c r="CP38" s="18"/>
      <c r="CQ38" s="18"/>
      <c r="CR38" s="18"/>
      <c r="CS38" s="18"/>
      <c r="CT38" s="18"/>
      <c r="CU38" s="18"/>
      <c r="CV38" s="18"/>
      <c r="CW38" s="18"/>
      <c r="CX38" s="18"/>
      <c r="CY38" s="18"/>
      <c r="CZ38" s="18"/>
      <c r="DA38" s="18"/>
      <c r="DB38" s="18"/>
      <c r="DC38" s="18"/>
      <c r="DD38" s="18"/>
      <c r="DE38" s="18"/>
      <c r="DF38" s="18"/>
      <c r="DG38" s="18"/>
      <c r="DH38" s="18"/>
      <c r="DI38" s="18"/>
      <c r="DJ38" s="18"/>
      <c r="DK38" s="18"/>
      <c r="DL38" s="18"/>
      <c r="DM38" s="18"/>
      <c r="DN38" s="18"/>
      <c r="DO38" s="18"/>
      <c r="DP38" s="18"/>
      <c r="DQ38" s="18"/>
      <c r="DR38" s="18"/>
      <c r="DS38" s="18"/>
      <c r="DT38" s="18"/>
      <c r="DU38" s="18"/>
      <c r="DV38" s="18"/>
      <c r="DW38" s="18"/>
      <c r="DX38" s="18"/>
      <c r="DY38" s="18"/>
      <c r="DZ38" s="18"/>
      <c r="EA38" s="18"/>
      <c r="EB38" s="18"/>
      <c r="EC38" s="18"/>
      <c r="ED38" s="18"/>
      <c r="EE38" s="18"/>
      <c r="EF38" s="18"/>
      <c r="EG38" s="18"/>
      <c r="EH38" s="18"/>
      <c r="EI38" s="18"/>
      <c r="EJ38" s="18"/>
      <c r="EK38" s="18"/>
      <c r="EL38" s="18"/>
      <c r="EM38" s="18"/>
      <c r="EN38" s="18"/>
      <c r="EO38" s="18"/>
      <c r="EP38" s="18"/>
      <c r="EQ38" s="18"/>
      <c r="ER38" s="18"/>
      <c r="ES38" s="18"/>
      <c r="ET38" s="18"/>
      <c r="EU38" s="18"/>
      <c r="EV38" s="18"/>
    </row>
    <row r="39" spans="1:152" ht="12.75" x14ac:dyDescent="0.15">
      <c r="A39" s="68">
        <f t="shared" si="7"/>
        <v>42608</v>
      </c>
      <c r="B39" s="69">
        <f t="shared" ca="1" si="13"/>
        <v>10133.0373</v>
      </c>
      <c r="C39" s="70">
        <f t="shared" si="8"/>
        <v>10000</v>
      </c>
      <c r="D39" s="71">
        <f ca="1">IF(A39&lt;$B$1,VLOOKUP(A39,[1]DI!$A$4:$B$15000,2),0)</f>
        <v>0.14130000000000001</v>
      </c>
      <c r="E39" s="70">
        <f t="shared" ca="1" si="1"/>
        <v>5.2461000000000001E-4</v>
      </c>
      <c r="F39" s="72">
        <f t="shared" si="9"/>
        <v>1.2</v>
      </c>
      <c r="G39" s="73">
        <f t="shared" ca="1" si="2"/>
        <v>1.000629532</v>
      </c>
      <c r="H39" s="70">
        <f ca="1">TRUNC(PRODUCT(G$10:G38),15)</f>
        <v>1.0133037299771499</v>
      </c>
      <c r="I39" s="70">
        <f t="shared" si="10"/>
        <v>1</v>
      </c>
      <c r="J39" s="70">
        <f t="shared" ca="1" si="3"/>
        <v>1.0133037300000001</v>
      </c>
      <c r="K39" s="74">
        <f t="shared" ca="1" si="4"/>
        <v>133.03729999999999</v>
      </c>
      <c r="L39" s="75">
        <f>IF(VLOOKUP(A39,$T$12:$AC$125,8)=VLOOKUP(A38,$T$12:$AC$125,8),0,VLOOKUP(A39,T$12:$AC$125,8))</f>
        <v>0</v>
      </c>
      <c r="M39" s="76">
        <f>IF(L39&gt;0,VLOOKUP(L39,S$12:$AB$125,7),0)</f>
        <v>0</v>
      </c>
      <c r="N39" s="74">
        <f t="shared" si="5"/>
        <v>0</v>
      </c>
      <c r="O39" s="74">
        <f t="shared" ca="1" si="6"/>
        <v>133.03729999999999</v>
      </c>
      <c r="P39" s="77" t="str">
        <f t="shared" si="11"/>
        <v>A+J=</v>
      </c>
      <c r="Q39" s="78">
        <f t="shared" si="12"/>
        <v>44256</v>
      </c>
      <c r="R39" s="10"/>
      <c r="S39" s="60"/>
      <c r="T39" s="57"/>
      <c r="U39" s="63"/>
      <c r="V39" s="64"/>
      <c r="W39" s="63"/>
      <c r="X39" s="63"/>
      <c r="Y39" s="67"/>
      <c r="Z39" s="64"/>
      <c r="AA39" s="60"/>
      <c r="AB39" s="66"/>
      <c r="AC39" s="57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  <c r="AV39" s="18"/>
      <c r="AW39" s="18"/>
      <c r="AX39" s="18"/>
      <c r="AY39" s="18"/>
      <c r="AZ39" s="18"/>
      <c r="BA39" s="18"/>
      <c r="BB39" s="18"/>
      <c r="BC39" s="18"/>
      <c r="BD39" s="18"/>
      <c r="BE39" s="18"/>
      <c r="BF39" s="18"/>
      <c r="BG39" s="18"/>
      <c r="BH39" s="18"/>
      <c r="BI39" s="18"/>
      <c r="BJ39" s="18"/>
      <c r="BK39" s="18"/>
      <c r="BL39" s="18"/>
      <c r="BM39" s="18"/>
      <c r="BN39" s="18"/>
      <c r="BO39" s="18"/>
      <c r="BP39" s="18"/>
      <c r="BQ39" s="18"/>
      <c r="BR39" s="18"/>
      <c r="BS39" s="18"/>
      <c r="BT39" s="18"/>
      <c r="BU39" s="18"/>
      <c r="BV39" s="18"/>
      <c r="BW39" s="18"/>
      <c r="BX39" s="18"/>
      <c r="BY39" s="18"/>
      <c r="BZ39" s="18"/>
      <c r="CA39" s="18"/>
      <c r="CB39" s="18"/>
      <c r="CC39" s="18"/>
      <c r="CD39" s="18"/>
      <c r="CE39" s="18"/>
      <c r="CF39" s="18"/>
      <c r="CG39" s="18"/>
      <c r="CH39" s="18"/>
      <c r="CI39" s="18"/>
      <c r="CJ39" s="18"/>
      <c r="CK39" s="18"/>
      <c r="CL39" s="18"/>
      <c r="CM39" s="18"/>
      <c r="CN39" s="18"/>
      <c r="CO39" s="18"/>
      <c r="CP39" s="18"/>
      <c r="CQ39" s="18"/>
      <c r="CR39" s="18"/>
      <c r="CS39" s="18"/>
      <c r="CT39" s="18"/>
      <c r="CU39" s="18"/>
      <c r="CV39" s="18"/>
      <c r="CW39" s="18"/>
      <c r="CX39" s="18"/>
      <c r="CY39" s="18"/>
      <c r="CZ39" s="18"/>
      <c r="DA39" s="18"/>
      <c r="DB39" s="18"/>
      <c r="DC39" s="18"/>
      <c r="DD39" s="18"/>
      <c r="DE39" s="18"/>
      <c r="DF39" s="18"/>
      <c r="DG39" s="18"/>
      <c r="DH39" s="18"/>
      <c r="DI39" s="18"/>
      <c r="DJ39" s="18"/>
      <c r="DK39" s="18"/>
      <c r="DL39" s="18"/>
      <c r="DM39" s="18"/>
      <c r="DN39" s="18"/>
      <c r="DO39" s="18"/>
      <c r="DP39" s="18"/>
      <c r="DQ39" s="18"/>
      <c r="DR39" s="18"/>
      <c r="DS39" s="18"/>
      <c r="DT39" s="18"/>
      <c r="DU39" s="18"/>
      <c r="DV39" s="18"/>
      <c r="DW39" s="18"/>
      <c r="DX39" s="18"/>
      <c r="DY39" s="18"/>
      <c r="DZ39" s="18"/>
      <c r="EA39" s="18"/>
      <c r="EB39" s="18"/>
      <c r="EC39" s="18"/>
      <c r="ED39" s="18"/>
      <c r="EE39" s="18"/>
      <c r="EF39" s="18"/>
      <c r="EG39" s="18"/>
      <c r="EH39" s="18"/>
      <c r="EI39" s="18"/>
      <c r="EJ39" s="18"/>
      <c r="EK39" s="18"/>
      <c r="EL39" s="18"/>
      <c r="EM39" s="18"/>
      <c r="EN39" s="18"/>
      <c r="EO39" s="18"/>
      <c r="EP39" s="18"/>
      <c r="EQ39" s="18"/>
      <c r="ER39" s="18"/>
      <c r="ES39" s="18"/>
      <c r="ET39" s="18"/>
      <c r="EU39" s="18"/>
      <c r="EV39" s="18"/>
    </row>
    <row r="40" spans="1:152" ht="12.75" x14ac:dyDescent="0.15">
      <c r="A40" s="68">
        <f t="shared" si="7"/>
        <v>42609</v>
      </c>
      <c r="B40" s="69">
        <f t="shared" ca="1" si="13"/>
        <v>10139.4164</v>
      </c>
      <c r="C40" s="70">
        <f t="shared" si="8"/>
        <v>10000</v>
      </c>
      <c r="D40" s="71">
        <f ca="1">IF(A40&lt;$B$1,VLOOKUP(A40,[1]DI!$A$4:$B$15000,2),0)</f>
        <v>0</v>
      </c>
      <c r="E40" s="70">
        <f t="shared" ca="1" si="1"/>
        <v>0</v>
      </c>
      <c r="F40" s="72">
        <f t="shared" si="9"/>
        <v>1.2</v>
      </c>
      <c r="G40" s="73">
        <f t="shared" ca="1" si="2"/>
        <v>1</v>
      </c>
      <c r="H40" s="70">
        <f ca="1">TRUNC(PRODUCT(G$10:G39),15)</f>
        <v>1.01394163710089</v>
      </c>
      <c r="I40" s="70">
        <f t="shared" si="10"/>
        <v>1</v>
      </c>
      <c r="J40" s="70">
        <f t="shared" ca="1" si="3"/>
        <v>1.0139416400000001</v>
      </c>
      <c r="K40" s="74">
        <f t="shared" ca="1" si="4"/>
        <v>139.41640000000001</v>
      </c>
      <c r="L40" s="75">
        <f>IF(VLOOKUP(A40,$T$12:$AC$125,8)=VLOOKUP(A39,$T$12:$AC$125,8),0,VLOOKUP(A40,T$12:$AC$125,8))</f>
        <v>0</v>
      </c>
      <c r="M40" s="76">
        <f>IF(L40&gt;0,VLOOKUP(L40,S$12:$AB$125,7),0)</f>
        <v>0</v>
      </c>
      <c r="N40" s="74">
        <f t="shared" si="5"/>
        <v>0</v>
      </c>
      <c r="O40" s="74">
        <f t="shared" ca="1" si="6"/>
        <v>139.41640000000001</v>
      </c>
      <c r="P40" s="77" t="str">
        <f t="shared" si="11"/>
        <v>A+J=</v>
      </c>
      <c r="Q40" s="78">
        <f t="shared" si="12"/>
        <v>44256</v>
      </c>
      <c r="R40" s="10"/>
      <c r="S40" s="60"/>
      <c r="T40" s="57"/>
      <c r="U40" s="63"/>
      <c r="V40" s="64"/>
      <c r="W40" s="63"/>
      <c r="X40" s="63"/>
      <c r="Y40" s="67"/>
      <c r="Z40" s="64"/>
      <c r="AA40" s="60"/>
      <c r="AB40" s="66"/>
      <c r="AC40" s="57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18"/>
      <c r="AV40" s="18"/>
      <c r="AW40" s="18"/>
      <c r="AX40" s="18"/>
      <c r="AY40" s="18"/>
      <c r="AZ40" s="18"/>
      <c r="BA40" s="18"/>
      <c r="BB40" s="18"/>
      <c r="BC40" s="18"/>
      <c r="BD40" s="18"/>
      <c r="BE40" s="18"/>
      <c r="BF40" s="18"/>
      <c r="BG40" s="18"/>
      <c r="BH40" s="18"/>
      <c r="BI40" s="18"/>
      <c r="BJ40" s="18"/>
      <c r="BK40" s="18"/>
      <c r="BL40" s="18"/>
      <c r="BM40" s="18"/>
      <c r="BN40" s="18"/>
      <c r="BO40" s="18"/>
      <c r="BP40" s="18"/>
      <c r="BQ40" s="18"/>
      <c r="BR40" s="18"/>
      <c r="BS40" s="18"/>
      <c r="BT40" s="18"/>
      <c r="BU40" s="18"/>
      <c r="BV40" s="18"/>
      <c r="BW40" s="18"/>
      <c r="BX40" s="18"/>
      <c r="BY40" s="18"/>
      <c r="BZ40" s="18"/>
      <c r="CA40" s="18"/>
      <c r="CB40" s="18"/>
      <c r="CC40" s="18"/>
      <c r="CD40" s="18"/>
      <c r="CE40" s="18"/>
      <c r="CF40" s="18"/>
      <c r="CG40" s="18"/>
      <c r="CH40" s="18"/>
      <c r="CI40" s="18"/>
      <c r="CJ40" s="18"/>
      <c r="CK40" s="18"/>
      <c r="CL40" s="18"/>
      <c r="CM40" s="18"/>
      <c r="CN40" s="18"/>
      <c r="CO40" s="18"/>
      <c r="CP40" s="18"/>
      <c r="CQ40" s="18"/>
      <c r="CR40" s="18"/>
      <c r="CS40" s="18"/>
      <c r="CT40" s="18"/>
      <c r="CU40" s="18"/>
      <c r="CV40" s="18"/>
      <c r="CW40" s="18"/>
      <c r="CX40" s="18"/>
      <c r="CY40" s="18"/>
      <c r="CZ40" s="18"/>
      <c r="DA40" s="18"/>
      <c r="DB40" s="18"/>
      <c r="DC40" s="18"/>
      <c r="DD40" s="18"/>
      <c r="DE40" s="18"/>
      <c r="DF40" s="18"/>
      <c r="DG40" s="18"/>
      <c r="DH40" s="18"/>
      <c r="DI40" s="18"/>
      <c r="DJ40" s="18"/>
      <c r="DK40" s="18"/>
      <c r="DL40" s="18"/>
      <c r="DM40" s="18"/>
      <c r="DN40" s="18"/>
      <c r="DO40" s="18"/>
      <c r="DP40" s="18"/>
      <c r="DQ40" s="18"/>
      <c r="DR40" s="18"/>
      <c r="DS40" s="18"/>
      <c r="DT40" s="18"/>
      <c r="DU40" s="18"/>
      <c r="DV40" s="18"/>
      <c r="DW40" s="18"/>
      <c r="DX40" s="18"/>
      <c r="DY40" s="18"/>
      <c r="DZ40" s="18"/>
      <c r="EA40" s="18"/>
      <c r="EB40" s="18"/>
      <c r="EC40" s="18"/>
      <c r="ED40" s="18"/>
      <c r="EE40" s="18"/>
      <c r="EF40" s="18"/>
      <c r="EG40" s="18"/>
      <c r="EH40" s="18"/>
      <c r="EI40" s="18"/>
      <c r="EJ40" s="18"/>
      <c r="EK40" s="18"/>
      <c r="EL40" s="18"/>
      <c r="EM40" s="18"/>
      <c r="EN40" s="18"/>
      <c r="EO40" s="18"/>
      <c r="EP40" s="18"/>
      <c r="EQ40" s="18"/>
      <c r="ER40" s="18"/>
      <c r="ES40" s="18"/>
      <c r="ET40" s="18"/>
      <c r="EU40" s="18"/>
      <c r="EV40" s="18"/>
    </row>
    <row r="41" spans="1:152" ht="12.75" x14ac:dyDescent="0.15">
      <c r="A41" s="68">
        <f t="shared" si="7"/>
        <v>42610</v>
      </c>
      <c r="B41" s="69">
        <f t="shared" ca="1" si="13"/>
        <v>10139.4164</v>
      </c>
      <c r="C41" s="70">
        <f t="shared" si="8"/>
        <v>10000</v>
      </c>
      <c r="D41" s="71">
        <f ca="1">IF(A41&lt;$B$1,VLOOKUP(A41,[1]DI!$A$4:$B$15000,2),0)</f>
        <v>0</v>
      </c>
      <c r="E41" s="70">
        <f t="shared" ca="1" si="1"/>
        <v>0</v>
      </c>
      <c r="F41" s="72">
        <f t="shared" si="9"/>
        <v>1.2</v>
      </c>
      <c r="G41" s="73">
        <f t="shared" ca="1" si="2"/>
        <v>1</v>
      </c>
      <c r="H41" s="70">
        <f ca="1">TRUNC(PRODUCT(G$10:G40),15)</f>
        <v>1.01394163710089</v>
      </c>
      <c r="I41" s="70">
        <f t="shared" si="10"/>
        <v>1</v>
      </c>
      <c r="J41" s="70">
        <f t="shared" ca="1" si="3"/>
        <v>1.0139416400000001</v>
      </c>
      <c r="K41" s="74">
        <f t="shared" ca="1" si="4"/>
        <v>139.41640000000001</v>
      </c>
      <c r="L41" s="75">
        <f>IF(VLOOKUP(A41,$T$12:$AC$125,8)=VLOOKUP(A40,$T$12:$AC$125,8),0,VLOOKUP(A41,T$12:$AC$125,8))</f>
        <v>0</v>
      </c>
      <c r="M41" s="76">
        <f>IF(L41&gt;0,VLOOKUP(L41,S$12:$AB$125,7),0)</f>
        <v>0</v>
      </c>
      <c r="N41" s="74">
        <f t="shared" si="5"/>
        <v>0</v>
      </c>
      <c r="O41" s="74">
        <f t="shared" ca="1" si="6"/>
        <v>139.41640000000001</v>
      </c>
      <c r="P41" s="77" t="str">
        <f t="shared" si="11"/>
        <v>A+J=</v>
      </c>
      <c r="Q41" s="78">
        <f t="shared" si="12"/>
        <v>44256</v>
      </c>
      <c r="R41" s="10"/>
      <c r="S41" s="60"/>
      <c r="T41" s="57"/>
      <c r="U41" s="63"/>
      <c r="V41" s="64"/>
      <c r="W41" s="63"/>
      <c r="X41" s="63"/>
      <c r="Y41" s="67"/>
      <c r="Z41" s="64"/>
      <c r="AA41" s="60"/>
      <c r="AB41" s="66"/>
      <c r="AC41" s="57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18"/>
      <c r="BC41" s="18"/>
      <c r="BD41" s="18"/>
      <c r="BE41" s="18"/>
      <c r="BF41" s="18"/>
      <c r="BG41" s="18"/>
      <c r="BH41" s="18"/>
      <c r="BI41" s="18"/>
      <c r="BJ41" s="18"/>
      <c r="BK41" s="18"/>
      <c r="BL41" s="18"/>
      <c r="BM41" s="18"/>
      <c r="BN41" s="18"/>
      <c r="BO41" s="18"/>
      <c r="BP41" s="18"/>
      <c r="BQ41" s="18"/>
      <c r="BR41" s="18"/>
      <c r="BS41" s="18"/>
      <c r="BT41" s="18"/>
      <c r="BU41" s="18"/>
      <c r="BV41" s="18"/>
      <c r="BW41" s="18"/>
      <c r="BX41" s="18"/>
      <c r="BY41" s="18"/>
      <c r="BZ41" s="18"/>
      <c r="CA41" s="18"/>
      <c r="CB41" s="18"/>
      <c r="CC41" s="18"/>
      <c r="CD41" s="18"/>
      <c r="CE41" s="18"/>
      <c r="CF41" s="18"/>
      <c r="CG41" s="18"/>
      <c r="CH41" s="18"/>
      <c r="CI41" s="18"/>
      <c r="CJ41" s="18"/>
      <c r="CK41" s="18"/>
      <c r="CL41" s="18"/>
      <c r="CM41" s="18"/>
      <c r="CN41" s="18"/>
      <c r="CO41" s="18"/>
      <c r="CP41" s="18"/>
      <c r="CQ41" s="18"/>
      <c r="CR41" s="18"/>
      <c r="CS41" s="18"/>
      <c r="CT41" s="18"/>
      <c r="CU41" s="18"/>
      <c r="CV41" s="18"/>
      <c r="CW41" s="18"/>
      <c r="CX41" s="18"/>
      <c r="CY41" s="18"/>
      <c r="CZ41" s="18"/>
      <c r="DA41" s="18"/>
      <c r="DB41" s="18"/>
      <c r="DC41" s="18"/>
      <c r="DD41" s="18"/>
      <c r="DE41" s="18"/>
      <c r="DF41" s="18"/>
      <c r="DG41" s="18"/>
      <c r="DH41" s="18"/>
      <c r="DI41" s="18"/>
      <c r="DJ41" s="18"/>
      <c r="DK41" s="18"/>
      <c r="DL41" s="18"/>
      <c r="DM41" s="18"/>
      <c r="DN41" s="18"/>
      <c r="DO41" s="18"/>
      <c r="DP41" s="18"/>
      <c r="DQ41" s="18"/>
      <c r="DR41" s="18"/>
      <c r="DS41" s="18"/>
      <c r="DT41" s="18"/>
      <c r="DU41" s="18"/>
      <c r="DV41" s="18"/>
      <c r="DW41" s="18"/>
      <c r="DX41" s="18"/>
      <c r="DY41" s="18"/>
      <c r="DZ41" s="18"/>
      <c r="EA41" s="18"/>
      <c r="EB41" s="18"/>
      <c r="EC41" s="18"/>
      <c r="ED41" s="18"/>
      <c r="EE41" s="18"/>
      <c r="EF41" s="18"/>
      <c r="EG41" s="18"/>
      <c r="EH41" s="18"/>
      <c r="EI41" s="18"/>
      <c r="EJ41" s="18"/>
      <c r="EK41" s="18"/>
      <c r="EL41" s="18"/>
      <c r="EM41" s="18"/>
      <c r="EN41" s="18"/>
      <c r="EO41" s="18"/>
      <c r="EP41" s="18"/>
      <c r="EQ41" s="18"/>
      <c r="ER41" s="18"/>
      <c r="ES41" s="18"/>
      <c r="ET41" s="18"/>
      <c r="EU41" s="18"/>
      <c r="EV41" s="18"/>
    </row>
    <row r="42" spans="1:152" ht="12.75" x14ac:dyDescent="0.15">
      <c r="A42" s="68">
        <f t="shared" si="7"/>
        <v>42611</v>
      </c>
      <c r="B42" s="69">
        <f t="shared" ca="1" si="13"/>
        <v>10139.4164</v>
      </c>
      <c r="C42" s="70">
        <f t="shared" si="8"/>
        <v>10000</v>
      </c>
      <c r="D42" s="71">
        <f ca="1">IF(A42&lt;$B$1,VLOOKUP(A42,[1]DI!$A$4:$B$15000,2),0)</f>
        <v>0.14130000000000001</v>
      </c>
      <c r="E42" s="70">
        <f t="shared" ca="1" si="1"/>
        <v>5.2461000000000001E-4</v>
      </c>
      <c r="F42" s="72">
        <f t="shared" si="9"/>
        <v>1.2</v>
      </c>
      <c r="G42" s="73">
        <f t="shared" ca="1" si="2"/>
        <v>1.000629532</v>
      </c>
      <c r="H42" s="70">
        <f ca="1">TRUNC(PRODUCT(G$10:G41),15)</f>
        <v>1.01394163710089</v>
      </c>
      <c r="I42" s="70">
        <f t="shared" si="10"/>
        <v>1</v>
      </c>
      <c r="J42" s="70">
        <f t="shared" ca="1" si="3"/>
        <v>1.0139416400000001</v>
      </c>
      <c r="K42" s="74">
        <f t="shared" ca="1" si="4"/>
        <v>139.41640000000001</v>
      </c>
      <c r="L42" s="75">
        <f>IF(VLOOKUP(A42,$T$12:$AC$125,8)=VLOOKUP(A41,$T$12:$AC$125,8),0,VLOOKUP(A42,T$12:$AC$125,8))</f>
        <v>0</v>
      </c>
      <c r="M42" s="76">
        <f>IF(L42&gt;0,VLOOKUP(L42,S$12:$AB$125,7),0)</f>
        <v>0</v>
      </c>
      <c r="N42" s="74">
        <f t="shared" si="5"/>
        <v>0</v>
      </c>
      <c r="O42" s="74">
        <f t="shared" ca="1" si="6"/>
        <v>139.41640000000001</v>
      </c>
      <c r="P42" s="77" t="str">
        <f t="shared" si="11"/>
        <v>A+J=</v>
      </c>
      <c r="Q42" s="78">
        <f t="shared" si="12"/>
        <v>44256</v>
      </c>
      <c r="R42" s="10"/>
      <c r="S42" s="60"/>
      <c r="T42" s="57"/>
      <c r="U42" s="63"/>
      <c r="V42" s="64"/>
      <c r="W42" s="63"/>
      <c r="X42" s="63"/>
      <c r="Y42" s="67"/>
      <c r="Z42" s="64"/>
      <c r="AA42" s="60"/>
      <c r="AB42" s="66"/>
      <c r="AC42" s="57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18"/>
      <c r="AV42" s="18"/>
      <c r="AW42" s="18"/>
      <c r="AX42" s="18"/>
      <c r="AY42" s="18"/>
      <c r="AZ42" s="18"/>
      <c r="BA42" s="18"/>
      <c r="BB42" s="18"/>
      <c r="BC42" s="18"/>
      <c r="BD42" s="18"/>
      <c r="BE42" s="18"/>
      <c r="BF42" s="18"/>
      <c r="BG42" s="18"/>
      <c r="BH42" s="18"/>
      <c r="BI42" s="18"/>
      <c r="BJ42" s="18"/>
      <c r="BK42" s="18"/>
      <c r="BL42" s="18"/>
      <c r="BM42" s="18"/>
      <c r="BN42" s="18"/>
      <c r="BO42" s="18"/>
      <c r="BP42" s="18"/>
      <c r="BQ42" s="18"/>
      <c r="BR42" s="18"/>
      <c r="BS42" s="18"/>
      <c r="BT42" s="18"/>
      <c r="BU42" s="18"/>
      <c r="BV42" s="18"/>
      <c r="BW42" s="18"/>
      <c r="BX42" s="18"/>
      <c r="BY42" s="18"/>
      <c r="BZ42" s="18"/>
      <c r="CA42" s="18"/>
      <c r="CB42" s="18"/>
      <c r="CC42" s="18"/>
      <c r="CD42" s="18"/>
      <c r="CE42" s="18"/>
      <c r="CF42" s="18"/>
      <c r="CG42" s="18"/>
      <c r="CH42" s="18"/>
      <c r="CI42" s="18"/>
      <c r="CJ42" s="18"/>
      <c r="CK42" s="18"/>
      <c r="CL42" s="18"/>
      <c r="CM42" s="18"/>
      <c r="CN42" s="18"/>
      <c r="CO42" s="18"/>
      <c r="CP42" s="18"/>
      <c r="CQ42" s="18"/>
      <c r="CR42" s="18"/>
      <c r="CS42" s="18"/>
      <c r="CT42" s="18"/>
      <c r="CU42" s="18"/>
      <c r="CV42" s="18"/>
      <c r="CW42" s="18"/>
      <c r="CX42" s="18"/>
      <c r="CY42" s="18"/>
      <c r="CZ42" s="18"/>
      <c r="DA42" s="18"/>
      <c r="DB42" s="18"/>
      <c r="DC42" s="18"/>
      <c r="DD42" s="18"/>
      <c r="DE42" s="18"/>
      <c r="DF42" s="18"/>
      <c r="DG42" s="18"/>
      <c r="DH42" s="18"/>
      <c r="DI42" s="18"/>
      <c r="DJ42" s="18"/>
      <c r="DK42" s="18"/>
      <c r="DL42" s="18"/>
      <c r="DM42" s="18"/>
      <c r="DN42" s="18"/>
      <c r="DO42" s="18"/>
      <c r="DP42" s="18"/>
      <c r="DQ42" s="18"/>
      <c r="DR42" s="18"/>
      <c r="DS42" s="18"/>
      <c r="DT42" s="18"/>
      <c r="DU42" s="18"/>
      <c r="DV42" s="18"/>
      <c r="DW42" s="18"/>
      <c r="DX42" s="18"/>
      <c r="DY42" s="18"/>
      <c r="DZ42" s="18"/>
      <c r="EA42" s="18"/>
      <c r="EB42" s="18"/>
      <c r="EC42" s="18"/>
      <c r="ED42" s="18"/>
      <c r="EE42" s="18"/>
      <c r="EF42" s="18"/>
      <c r="EG42" s="18"/>
      <c r="EH42" s="18"/>
      <c r="EI42" s="18"/>
      <c r="EJ42" s="18"/>
      <c r="EK42" s="18"/>
      <c r="EL42" s="18"/>
      <c r="EM42" s="18"/>
      <c r="EN42" s="18"/>
      <c r="EO42" s="18"/>
      <c r="EP42" s="18"/>
      <c r="EQ42" s="18"/>
      <c r="ER42" s="18"/>
      <c r="ES42" s="18"/>
      <c r="ET42" s="18"/>
      <c r="EU42" s="18"/>
      <c r="EV42" s="18"/>
    </row>
    <row r="43" spans="1:152" ht="12.75" x14ac:dyDescent="0.15">
      <c r="A43" s="68">
        <f t="shared" si="7"/>
        <v>42612</v>
      </c>
      <c r="B43" s="69">
        <f t="shared" ca="1" si="13"/>
        <v>10145.799499000001</v>
      </c>
      <c r="C43" s="70">
        <f t="shared" si="8"/>
        <v>10000</v>
      </c>
      <c r="D43" s="71">
        <f ca="1">IF(A43&lt;$B$1,VLOOKUP(A43,[1]DI!$A$4:$B$15000,2),0)</f>
        <v>0.14130000000000001</v>
      </c>
      <c r="E43" s="70">
        <f t="shared" ca="1" si="1"/>
        <v>5.2461000000000001E-4</v>
      </c>
      <c r="F43" s="72">
        <f t="shared" si="9"/>
        <v>1.2</v>
      </c>
      <c r="G43" s="73">
        <f t="shared" ca="1" si="2"/>
        <v>1.000629532</v>
      </c>
      <c r="H43" s="70">
        <f ca="1">TRUNC(PRODUCT(G$10:G42),15)</f>
        <v>1.0145799458075799</v>
      </c>
      <c r="I43" s="70">
        <f t="shared" si="10"/>
        <v>1</v>
      </c>
      <c r="J43" s="70">
        <f t="shared" ca="1" si="3"/>
        <v>1.0145799499999999</v>
      </c>
      <c r="K43" s="74">
        <f t="shared" ca="1" si="4"/>
        <v>145.799499</v>
      </c>
      <c r="L43" s="75">
        <f>IF(VLOOKUP(A43,$T$12:$AC$125,8)=VLOOKUP(A42,$T$12:$AC$125,8),0,VLOOKUP(A43,T$12:$AC$125,8))</f>
        <v>0</v>
      </c>
      <c r="M43" s="76">
        <f>IF(L43&gt;0,VLOOKUP(L43,S$12:$AB$125,7),0)</f>
        <v>0</v>
      </c>
      <c r="N43" s="74">
        <f t="shared" si="5"/>
        <v>0</v>
      </c>
      <c r="O43" s="74">
        <f t="shared" ca="1" si="6"/>
        <v>145.799499</v>
      </c>
      <c r="P43" s="77" t="str">
        <f t="shared" si="11"/>
        <v>A+J=</v>
      </c>
      <c r="Q43" s="78">
        <f t="shared" si="12"/>
        <v>44256</v>
      </c>
      <c r="R43" s="10"/>
      <c r="S43" s="60"/>
      <c r="T43" s="57"/>
      <c r="U43" s="63"/>
      <c r="V43" s="64"/>
      <c r="W43" s="63"/>
      <c r="X43" s="63"/>
      <c r="Y43" s="67"/>
      <c r="Z43" s="64"/>
      <c r="AA43" s="60"/>
      <c r="AB43" s="66"/>
      <c r="AC43" s="57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  <c r="AU43" s="18"/>
      <c r="AV43" s="18"/>
      <c r="AW43" s="18"/>
      <c r="AX43" s="18"/>
      <c r="AY43" s="18"/>
      <c r="AZ43" s="18"/>
      <c r="BA43" s="18"/>
      <c r="BB43" s="18"/>
      <c r="BC43" s="18"/>
      <c r="BD43" s="18"/>
      <c r="BE43" s="18"/>
      <c r="BF43" s="18"/>
      <c r="BG43" s="18"/>
      <c r="BH43" s="18"/>
      <c r="BI43" s="18"/>
      <c r="BJ43" s="18"/>
      <c r="BK43" s="18"/>
      <c r="BL43" s="18"/>
      <c r="BM43" s="18"/>
      <c r="BN43" s="18"/>
      <c r="BO43" s="18"/>
      <c r="BP43" s="18"/>
      <c r="BQ43" s="18"/>
      <c r="BR43" s="18"/>
      <c r="BS43" s="18"/>
      <c r="BT43" s="18"/>
      <c r="BU43" s="18"/>
      <c r="BV43" s="18"/>
      <c r="BW43" s="18"/>
      <c r="BX43" s="18"/>
      <c r="BY43" s="18"/>
      <c r="BZ43" s="18"/>
      <c r="CA43" s="18"/>
      <c r="CB43" s="18"/>
      <c r="CC43" s="18"/>
      <c r="CD43" s="18"/>
      <c r="CE43" s="18"/>
      <c r="CF43" s="18"/>
      <c r="CG43" s="18"/>
      <c r="CH43" s="18"/>
      <c r="CI43" s="18"/>
      <c r="CJ43" s="18"/>
      <c r="CK43" s="18"/>
      <c r="CL43" s="18"/>
      <c r="CM43" s="18"/>
      <c r="CN43" s="18"/>
      <c r="CO43" s="18"/>
      <c r="CP43" s="18"/>
      <c r="CQ43" s="18"/>
      <c r="CR43" s="18"/>
      <c r="CS43" s="18"/>
      <c r="CT43" s="18"/>
      <c r="CU43" s="18"/>
      <c r="CV43" s="18"/>
      <c r="CW43" s="18"/>
      <c r="CX43" s="18"/>
      <c r="CY43" s="18"/>
      <c r="CZ43" s="18"/>
      <c r="DA43" s="18"/>
      <c r="DB43" s="18"/>
      <c r="DC43" s="18"/>
      <c r="DD43" s="18"/>
      <c r="DE43" s="18"/>
      <c r="DF43" s="18"/>
      <c r="DG43" s="18"/>
      <c r="DH43" s="18"/>
      <c r="DI43" s="18"/>
      <c r="DJ43" s="18"/>
      <c r="DK43" s="18"/>
      <c r="DL43" s="18"/>
      <c r="DM43" s="18"/>
      <c r="DN43" s="18"/>
      <c r="DO43" s="18"/>
      <c r="DP43" s="18"/>
      <c r="DQ43" s="18"/>
      <c r="DR43" s="18"/>
      <c r="DS43" s="18"/>
      <c r="DT43" s="18"/>
      <c r="DU43" s="18"/>
      <c r="DV43" s="18"/>
      <c r="DW43" s="18"/>
      <c r="DX43" s="18"/>
      <c r="DY43" s="18"/>
      <c r="DZ43" s="18"/>
      <c r="EA43" s="18"/>
      <c r="EB43" s="18"/>
      <c r="EC43" s="18"/>
      <c r="ED43" s="18"/>
      <c r="EE43" s="18"/>
      <c r="EF43" s="18"/>
      <c r="EG43" s="18"/>
      <c r="EH43" s="18"/>
      <c r="EI43" s="18"/>
      <c r="EJ43" s="18"/>
      <c r="EK43" s="18"/>
      <c r="EL43" s="18"/>
      <c r="EM43" s="18"/>
      <c r="EN43" s="18"/>
      <c r="EO43" s="18"/>
      <c r="EP43" s="18"/>
      <c r="EQ43" s="18"/>
      <c r="ER43" s="18"/>
      <c r="ES43" s="18"/>
      <c r="ET43" s="18"/>
      <c r="EU43" s="18"/>
      <c r="EV43" s="18"/>
    </row>
    <row r="44" spans="1:152" ht="12.75" x14ac:dyDescent="0.15">
      <c r="A44" s="68">
        <f t="shared" si="7"/>
        <v>42613</v>
      </c>
      <c r="B44" s="69">
        <f t="shared" ca="1" si="13"/>
        <v>10152.186599000001</v>
      </c>
      <c r="C44" s="70">
        <f t="shared" si="8"/>
        <v>10000</v>
      </c>
      <c r="D44" s="71">
        <f ca="1">IF(A44&lt;$B$1,VLOOKUP(A44,[1]DI!$A$4:$B$15000,2),0)</f>
        <v>0.14130000000000001</v>
      </c>
      <c r="E44" s="70">
        <f t="shared" ca="1" si="1"/>
        <v>5.2461000000000001E-4</v>
      </c>
      <c r="F44" s="72">
        <f t="shared" si="9"/>
        <v>1.2</v>
      </c>
      <c r="G44" s="73">
        <f t="shared" ca="1" si="2"/>
        <v>1.000629532</v>
      </c>
      <c r="H44" s="70">
        <f ca="1">TRUNC(PRODUCT(G$10:G43),15)</f>
        <v>1.0152186563500201</v>
      </c>
      <c r="I44" s="70">
        <f t="shared" si="10"/>
        <v>1</v>
      </c>
      <c r="J44" s="70">
        <f t="shared" ca="1" si="3"/>
        <v>1.0152186599999999</v>
      </c>
      <c r="K44" s="74">
        <f t="shared" ca="1" si="4"/>
        <v>152.186599</v>
      </c>
      <c r="L44" s="75">
        <f>IF(VLOOKUP(A44,$T$12:$AC$125,8)=VLOOKUP(A43,$T$12:$AC$125,8),0,VLOOKUP(A44,T$12:$AC$125,8))</f>
        <v>0</v>
      </c>
      <c r="M44" s="76">
        <f>IF(L44&gt;0,VLOOKUP(L44,S$12:$AB$125,7),0)</f>
        <v>0</v>
      </c>
      <c r="N44" s="74">
        <f t="shared" si="5"/>
        <v>0</v>
      </c>
      <c r="O44" s="74">
        <f t="shared" ca="1" si="6"/>
        <v>152.186599</v>
      </c>
      <c r="P44" s="77" t="str">
        <f t="shared" si="11"/>
        <v>A+J=</v>
      </c>
      <c r="Q44" s="78">
        <f t="shared" si="12"/>
        <v>44256</v>
      </c>
      <c r="R44" s="10"/>
      <c r="S44" s="60"/>
      <c r="T44" s="57"/>
      <c r="U44" s="63"/>
      <c r="V44" s="64"/>
      <c r="W44" s="63"/>
      <c r="X44" s="63"/>
      <c r="Y44" s="67"/>
      <c r="Z44" s="64"/>
      <c r="AA44" s="60"/>
      <c r="AB44" s="66"/>
      <c r="AC44" s="57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8"/>
      <c r="AS44" s="18"/>
      <c r="AT44" s="18"/>
      <c r="AU44" s="18"/>
      <c r="AV44" s="18"/>
      <c r="AW44" s="18"/>
      <c r="AX44" s="18"/>
      <c r="AY44" s="18"/>
      <c r="AZ44" s="18"/>
      <c r="BA44" s="18"/>
      <c r="BB44" s="18"/>
      <c r="BC44" s="18"/>
      <c r="BD44" s="18"/>
      <c r="BE44" s="18"/>
      <c r="BF44" s="18"/>
      <c r="BG44" s="18"/>
      <c r="BH44" s="18"/>
      <c r="BI44" s="18"/>
      <c r="BJ44" s="18"/>
      <c r="BK44" s="18"/>
      <c r="BL44" s="18"/>
      <c r="BM44" s="18"/>
      <c r="BN44" s="18"/>
      <c r="BO44" s="18"/>
      <c r="BP44" s="18"/>
      <c r="BQ44" s="18"/>
      <c r="BR44" s="18"/>
      <c r="BS44" s="18"/>
      <c r="BT44" s="18"/>
      <c r="BU44" s="18"/>
      <c r="BV44" s="18"/>
      <c r="BW44" s="18"/>
      <c r="BX44" s="18"/>
      <c r="BY44" s="18"/>
      <c r="BZ44" s="18"/>
      <c r="CA44" s="18"/>
      <c r="CB44" s="18"/>
      <c r="CC44" s="18"/>
      <c r="CD44" s="18"/>
      <c r="CE44" s="18"/>
      <c r="CF44" s="18"/>
      <c r="CG44" s="18"/>
      <c r="CH44" s="18"/>
      <c r="CI44" s="18"/>
      <c r="CJ44" s="18"/>
      <c r="CK44" s="18"/>
      <c r="CL44" s="18"/>
      <c r="CM44" s="18"/>
      <c r="CN44" s="18"/>
      <c r="CO44" s="18"/>
      <c r="CP44" s="18"/>
      <c r="CQ44" s="18"/>
      <c r="CR44" s="18"/>
      <c r="CS44" s="18"/>
      <c r="CT44" s="18"/>
      <c r="CU44" s="18"/>
      <c r="CV44" s="18"/>
      <c r="CW44" s="18"/>
      <c r="CX44" s="18"/>
      <c r="CY44" s="18"/>
      <c r="CZ44" s="18"/>
      <c r="DA44" s="18"/>
      <c r="DB44" s="18"/>
      <c r="DC44" s="18"/>
      <c r="DD44" s="18"/>
      <c r="DE44" s="18"/>
      <c r="DF44" s="18"/>
      <c r="DG44" s="18"/>
      <c r="DH44" s="18"/>
      <c r="DI44" s="18"/>
      <c r="DJ44" s="18"/>
      <c r="DK44" s="18"/>
      <c r="DL44" s="18"/>
      <c r="DM44" s="18"/>
      <c r="DN44" s="18"/>
      <c r="DO44" s="18"/>
      <c r="DP44" s="18"/>
      <c r="DQ44" s="18"/>
      <c r="DR44" s="18"/>
      <c r="DS44" s="18"/>
      <c r="DT44" s="18"/>
      <c r="DU44" s="18"/>
      <c r="DV44" s="18"/>
      <c r="DW44" s="18"/>
      <c r="DX44" s="18"/>
      <c r="DY44" s="18"/>
      <c r="DZ44" s="18"/>
      <c r="EA44" s="18"/>
      <c r="EB44" s="18"/>
      <c r="EC44" s="18"/>
      <c r="ED44" s="18"/>
      <c r="EE44" s="18"/>
      <c r="EF44" s="18"/>
      <c r="EG44" s="18"/>
      <c r="EH44" s="18"/>
      <c r="EI44" s="18"/>
      <c r="EJ44" s="18"/>
      <c r="EK44" s="18"/>
      <c r="EL44" s="18"/>
      <c r="EM44" s="18"/>
      <c r="EN44" s="18"/>
      <c r="EO44" s="18"/>
      <c r="EP44" s="18"/>
      <c r="EQ44" s="18"/>
      <c r="ER44" s="18"/>
      <c r="ES44" s="18"/>
      <c r="ET44" s="18"/>
      <c r="EU44" s="18"/>
      <c r="EV44" s="18"/>
    </row>
    <row r="45" spans="1:152" ht="12.75" x14ac:dyDescent="0.15">
      <c r="A45" s="68">
        <f t="shared" si="7"/>
        <v>42614</v>
      </c>
      <c r="B45" s="69">
        <f t="shared" ca="1" si="13"/>
        <v>10158.5777</v>
      </c>
      <c r="C45" s="70">
        <f t="shared" si="8"/>
        <v>10000</v>
      </c>
      <c r="D45" s="71">
        <f ca="1">IF(A45&lt;$B$1,VLOOKUP(A45,[1]DI!$A$4:$B$15000,2),0)</f>
        <v>0.14130000000000001</v>
      </c>
      <c r="E45" s="70">
        <f t="shared" ca="1" si="1"/>
        <v>5.2461000000000001E-4</v>
      </c>
      <c r="F45" s="72">
        <f t="shared" si="9"/>
        <v>1.2</v>
      </c>
      <c r="G45" s="73">
        <f t="shared" ca="1" si="2"/>
        <v>1.000629532</v>
      </c>
      <c r="H45" s="70">
        <f ca="1">TRUNC(PRODUCT(G$10:G44),15)</f>
        <v>1.0158577689811901</v>
      </c>
      <c r="I45" s="70">
        <f t="shared" si="10"/>
        <v>1</v>
      </c>
      <c r="J45" s="70">
        <f t="shared" ca="1" si="3"/>
        <v>1.01585777</v>
      </c>
      <c r="K45" s="74">
        <f t="shared" ca="1" si="4"/>
        <v>158.57769999999999</v>
      </c>
      <c r="L45" s="75">
        <f>IF(VLOOKUP(A45,$T$12:$AC$125,8)=VLOOKUP(A44,$T$12:$AC$125,8),0,VLOOKUP(A45,T$12:$AC$125,8))</f>
        <v>0</v>
      </c>
      <c r="M45" s="76">
        <f>IF(L45&gt;0,VLOOKUP(L45,S$12:$AB$125,7),0)</f>
        <v>0</v>
      </c>
      <c r="N45" s="74">
        <f t="shared" si="5"/>
        <v>0</v>
      </c>
      <c r="O45" s="74">
        <f t="shared" ca="1" si="6"/>
        <v>158.57769999999999</v>
      </c>
      <c r="P45" s="77" t="str">
        <f t="shared" si="11"/>
        <v>A+J=</v>
      </c>
      <c r="Q45" s="78">
        <f t="shared" si="12"/>
        <v>44256</v>
      </c>
      <c r="R45" s="10"/>
      <c r="S45" s="60"/>
      <c r="T45" s="57"/>
      <c r="U45" s="63"/>
      <c r="V45" s="64"/>
      <c r="W45" s="63"/>
      <c r="X45" s="63"/>
      <c r="Y45" s="67"/>
      <c r="Z45" s="64"/>
      <c r="AA45" s="60"/>
      <c r="AB45" s="66"/>
      <c r="AC45" s="57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  <c r="AV45" s="18"/>
      <c r="AW45" s="18"/>
      <c r="AX45" s="18"/>
      <c r="AY45" s="18"/>
      <c r="AZ45" s="18"/>
      <c r="BA45" s="18"/>
      <c r="BB45" s="18"/>
      <c r="BC45" s="18"/>
      <c r="BD45" s="18"/>
      <c r="BE45" s="18"/>
      <c r="BF45" s="18"/>
      <c r="BG45" s="18"/>
      <c r="BH45" s="18"/>
      <c r="BI45" s="18"/>
      <c r="BJ45" s="18"/>
      <c r="BK45" s="18"/>
      <c r="BL45" s="18"/>
      <c r="BM45" s="18"/>
      <c r="BN45" s="18"/>
      <c r="BO45" s="18"/>
      <c r="BP45" s="18"/>
      <c r="BQ45" s="18"/>
      <c r="BR45" s="18"/>
      <c r="BS45" s="18"/>
      <c r="BT45" s="18"/>
      <c r="BU45" s="18"/>
      <c r="BV45" s="18"/>
      <c r="BW45" s="18"/>
      <c r="BX45" s="18"/>
      <c r="BY45" s="18"/>
      <c r="BZ45" s="18"/>
      <c r="CA45" s="18"/>
      <c r="CB45" s="18"/>
      <c r="CC45" s="18"/>
      <c r="CD45" s="18"/>
      <c r="CE45" s="18"/>
      <c r="CF45" s="18"/>
      <c r="CG45" s="18"/>
      <c r="CH45" s="18"/>
      <c r="CI45" s="18"/>
      <c r="CJ45" s="18"/>
      <c r="CK45" s="18"/>
      <c r="CL45" s="18"/>
      <c r="CM45" s="18"/>
      <c r="CN45" s="18"/>
      <c r="CO45" s="18"/>
      <c r="CP45" s="18"/>
      <c r="CQ45" s="18"/>
      <c r="CR45" s="18"/>
      <c r="CS45" s="18"/>
      <c r="CT45" s="18"/>
      <c r="CU45" s="18"/>
      <c r="CV45" s="18"/>
      <c r="CW45" s="18"/>
      <c r="CX45" s="18"/>
      <c r="CY45" s="18"/>
      <c r="CZ45" s="18"/>
      <c r="DA45" s="18"/>
      <c r="DB45" s="18"/>
      <c r="DC45" s="18"/>
      <c r="DD45" s="18"/>
      <c r="DE45" s="18"/>
      <c r="DF45" s="18"/>
      <c r="DG45" s="18"/>
      <c r="DH45" s="18"/>
      <c r="DI45" s="18"/>
      <c r="DJ45" s="18"/>
      <c r="DK45" s="18"/>
      <c r="DL45" s="18"/>
      <c r="DM45" s="18"/>
      <c r="DN45" s="18"/>
      <c r="DO45" s="18"/>
      <c r="DP45" s="18"/>
      <c r="DQ45" s="18"/>
      <c r="DR45" s="18"/>
      <c r="DS45" s="18"/>
      <c r="DT45" s="18"/>
      <c r="DU45" s="18"/>
      <c r="DV45" s="18"/>
      <c r="DW45" s="18"/>
      <c r="DX45" s="18"/>
      <c r="DY45" s="18"/>
      <c r="DZ45" s="18"/>
      <c r="EA45" s="18"/>
      <c r="EB45" s="18"/>
      <c r="EC45" s="18"/>
      <c r="ED45" s="18"/>
      <c r="EE45" s="18"/>
      <c r="EF45" s="18"/>
      <c r="EG45" s="18"/>
      <c r="EH45" s="18"/>
      <c r="EI45" s="18"/>
      <c r="EJ45" s="18"/>
      <c r="EK45" s="18"/>
      <c r="EL45" s="18"/>
      <c r="EM45" s="18"/>
      <c r="EN45" s="18"/>
      <c r="EO45" s="18"/>
      <c r="EP45" s="18"/>
      <c r="EQ45" s="18"/>
      <c r="ER45" s="18"/>
      <c r="ES45" s="18"/>
      <c r="ET45" s="18"/>
      <c r="EU45" s="18"/>
      <c r="EV45" s="18"/>
    </row>
    <row r="46" spans="1:152" ht="12.75" x14ac:dyDescent="0.15">
      <c r="A46" s="68">
        <f t="shared" si="7"/>
        <v>42615</v>
      </c>
      <c r="B46" s="69">
        <f t="shared" ca="1" si="13"/>
        <v>10164.9728</v>
      </c>
      <c r="C46" s="70">
        <f t="shared" si="8"/>
        <v>10000</v>
      </c>
      <c r="D46" s="71">
        <f ca="1">IF(A46&lt;$B$1,VLOOKUP(A46,[1]DI!$A$4:$B$15000,2),0)</f>
        <v>0.14130000000000001</v>
      </c>
      <c r="E46" s="70">
        <f t="shared" ca="1" si="1"/>
        <v>5.2461000000000001E-4</v>
      </c>
      <c r="F46" s="72">
        <f t="shared" si="9"/>
        <v>1.2</v>
      </c>
      <c r="G46" s="73">
        <f t="shared" ca="1" si="2"/>
        <v>1.000629532</v>
      </c>
      <c r="H46" s="70">
        <f ca="1">TRUNC(PRODUCT(G$10:G45),15)</f>
        <v>1.0164972839542099</v>
      </c>
      <c r="I46" s="70">
        <f t="shared" si="10"/>
        <v>1</v>
      </c>
      <c r="J46" s="70">
        <f t="shared" ca="1" si="3"/>
        <v>1.0164972800000001</v>
      </c>
      <c r="K46" s="74">
        <f t="shared" ca="1" si="4"/>
        <v>164.97280000000001</v>
      </c>
      <c r="L46" s="75">
        <f>IF(VLOOKUP(A46,$T$12:$AC$125,8)=VLOOKUP(A45,$T$12:$AC$125,8),0,VLOOKUP(A46,T$12:$AC$125,8))</f>
        <v>0</v>
      </c>
      <c r="M46" s="76">
        <f>IF(L46&gt;0,VLOOKUP(L46,S$12:$AB$125,7),0)</f>
        <v>0</v>
      </c>
      <c r="N46" s="74">
        <f t="shared" si="5"/>
        <v>0</v>
      </c>
      <c r="O46" s="74">
        <f t="shared" ca="1" si="6"/>
        <v>164.97280000000001</v>
      </c>
      <c r="P46" s="77" t="str">
        <f t="shared" si="11"/>
        <v>A+J=</v>
      </c>
      <c r="Q46" s="78">
        <f t="shared" si="12"/>
        <v>44256</v>
      </c>
      <c r="R46" s="10"/>
      <c r="S46" s="60"/>
      <c r="T46" s="57"/>
      <c r="U46" s="63"/>
      <c r="V46" s="64"/>
      <c r="W46" s="63"/>
      <c r="X46" s="63"/>
      <c r="Y46" s="67"/>
      <c r="Z46" s="64"/>
      <c r="AA46" s="60"/>
      <c r="AB46" s="66"/>
      <c r="AC46" s="57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8"/>
      <c r="AT46" s="18"/>
      <c r="AU46" s="18"/>
      <c r="AV46" s="18"/>
      <c r="AW46" s="18"/>
      <c r="AX46" s="18"/>
      <c r="AY46" s="18"/>
      <c r="AZ46" s="18"/>
      <c r="BA46" s="18"/>
      <c r="BB46" s="18"/>
      <c r="BC46" s="18"/>
      <c r="BD46" s="18"/>
      <c r="BE46" s="18"/>
      <c r="BF46" s="18"/>
      <c r="BG46" s="18"/>
      <c r="BH46" s="18"/>
      <c r="BI46" s="18"/>
      <c r="BJ46" s="18"/>
      <c r="BK46" s="18"/>
      <c r="BL46" s="18"/>
      <c r="BM46" s="18"/>
      <c r="BN46" s="18"/>
      <c r="BO46" s="18"/>
      <c r="BP46" s="18"/>
      <c r="BQ46" s="18"/>
      <c r="BR46" s="18"/>
      <c r="BS46" s="18"/>
      <c r="BT46" s="18"/>
      <c r="BU46" s="18"/>
      <c r="BV46" s="18"/>
      <c r="BW46" s="18"/>
      <c r="BX46" s="18"/>
      <c r="BY46" s="18"/>
      <c r="BZ46" s="18"/>
      <c r="CA46" s="18"/>
      <c r="CB46" s="18"/>
      <c r="CC46" s="18"/>
      <c r="CD46" s="18"/>
      <c r="CE46" s="18"/>
      <c r="CF46" s="18"/>
      <c r="CG46" s="18"/>
      <c r="CH46" s="18"/>
      <c r="CI46" s="18"/>
      <c r="CJ46" s="18"/>
      <c r="CK46" s="18"/>
      <c r="CL46" s="18"/>
      <c r="CM46" s="18"/>
      <c r="CN46" s="18"/>
      <c r="CO46" s="18"/>
      <c r="CP46" s="18"/>
      <c r="CQ46" s="18"/>
      <c r="CR46" s="18"/>
      <c r="CS46" s="18"/>
      <c r="CT46" s="18"/>
      <c r="CU46" s="18"/>
      <c r="CV46" s="18"/>
      <c r="CW46" s="18"/>
      <c r="CX46" s="18"/>
      <c r="CY46" s="18"/>
      <c r="CZ46" s="18"/>
      <c r="DA46" s="18"/>
      <c r="DB46" s="18"/>
      <c r="DC46" s="18"/>
      <c r="DD46" s="18"/>
      <c r="DE46" s="18"/>
      <c r="DF46" s="18"/>
      <c r="DG46" s="18"/>
      <c r="DH46" s="18"/>
      <c r="DI46" s="18"/>
      <c r="DJ46" s="18"/>
      <c r="DK46" s="18"/>
      <c r="DL46" s="18"/>
      <c r="DM46" s="18"/>
      <c r="DN46" s="18"/>
      <c r="DO46" s="18"/>
      <c r="DP46" s="18"/>
      <c r="DQ46" s="18"/>
      <c r="DR46" s="18"/>
      <c r="DS46" s="18"/>
      <c r="DT46" s="18"/>
      <c r="DU46" s="18"/>
      <c r="DV46" s="18"/>
      <c r="DW46" s="18"/>
      <c r="DX46" s="18"/>
      <c r="DY46" s="18"/>
      <c r="DZ46" s="18"/>
      <c r="EA46" s="18"/>
      <c r="EB46" s="18"/>
      <c r="EC46" s="18"/>
      <c r="ED46" s="18"/>
      <c r="EE46" s="18"/>
      <c r="EF46" s="18"/>
      <c r="EG46" s="18"/>
      <c r="EH46" s="18"/>
      <c r="EI46" s="18"/>
      <c r="EJ46" s="18"/>
      <c r="EK46" s="18"/>
      <c r="EL46" s="18"/>
      <c r="EM46" s="18"/>
      <c r="EN46" s="18"/>
      <c r="EO46" s="18"/>
      <c r="EP46" s="18"/>
      <c r="EQ46" s="18"/>
      <c r="ER46" s="18"/>
      <c r="ES46" s="18"/>
      <c r="ET46" s="18"/>
      <c r="EU46" s="18"/>
      <c r="EV46" s="18"/>
    </row>
    <row r="47" spans="1:152" ht="12.75" x14ac:dyDescent="0.15">
      <c r="A47" s="68">
        <f t="shared" si="7"/>
        <v>42616</v>
      </c>
      <c r="B47" s="69">
        <f t="shared" ca="1" si="13"/>
        <v>10171.371999999999</v>
      </c>
      <c r="C47" s="70">
        <f t="shared" si="8"/>
        <v>10000</v>
      </c>
      <c r="D47" s="71">
        <f ca="1">IF(A47&lt;$B$1,VLOOKUP(A47,[1]DI!$A$4:$B$15000,2),0)</f>
        <v>0</v>
      </c>
      <c r="E47" s="70">
        <f t="shared" ca="1" si="1"/>
        <v>0</v>
      </c>
      <c r="F47" s="72">
        <f t="shared" si="9"/>
        <v>1.2</v>
      </c>
      <c r="G47" s="73">
        <f t="shared" ca="1" si="2"/>
        <v>1</v>
      </c>
      <c r="H47" s="70">
        <f ca="1">TRUNC(PRODUCT(G$10:G46),15)</f>
        <v>1.0171372015223701</v>
      </c>
      <c r="I47" s="70">
        <f t="shared" si="10"/>
        <v>1</v>
      </c>
      <c r="J47" s="70">
        <f t="shared" ca="1" si="3"/>
        <v>1.0171372000000001</v>
      </c>
      <c r="K47" s="74">
        <f t="shared" ca="1" si="4"/>
        <v>171.37200000000001</v>
      </c>
      <c r="L47" s="75">
        <f>IF(VLOOKUP(A47,$T$12:$AC$125,8)=VLOOKUP(A46,$T$12:$AC$125,8),0,VLOOKUP(A47,T$12:$AC$125,8))</f>
        <v>0</v>
      </c>
      <c r="M47" s="76">
        <f>IF(L47&gt;0,VLOOKUP(L47,S$12:$AB$125,7),0)</f>
        <v>0</v>
      </c>
      <c r="N47" s="74">
        <f t="shared" si="5"/>
        <v>0</v>
      </c>
      <c r="O47" s="74">
        <f t="shared" ca="1" si="6"/>
        <v>171.37200000000001</v>
      </c>
      <c r="P47" s="77" t="str">
        <f t="shared" si="11"/>
        <v>A+J=</v>
      </c>
      <c r="Q47" s="78">
        <f t="shared" si="12"/>
        <v>44256</v>
      </c>
      <c r="R47" s="10"/>
      <c r="S47" s="60"/>
      <c r="T47" s="57"/>
      <c r="U47" s="63"/>
      <c r="V47" s="64"/>
      <c r="W47" s="63"/>
      <c r="X47" s="63"/>
      <c r="Y47" s="67"/>
      <c r="Z47" s="64"/>
      <c r="AA47" s="60"/>
      <c r="AB47" s="66"/>
      <c r="AC47" s="57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8"/>
      <c r="AS47" s="18"/>
      <c r="AT47" s="18"/>
      <c r="AU47" s="18"/>
      <c r="AV47" s="18"/>
      <c r="AW47" s="18"/>
      <c r="AX47" s="18"/>
      <c r="AY47" s="18"/>
      <c r="AZ47" s="18"/>
      <c r="BA47" s="18"/>
      <c r="BB47" s="18"/>
      <c r="BC47" s="18"/>
      <c r="BD47" s="18"/>
      <c r="BE47" s="18"/>
      <c r="BF47" s="18"/>
      <c r="BG47" s="18"/>
      <c r="BH47" s="18"/>
      <c r="BI47" s="18"/>
      <c r="BJ47" s="18"/>
      <c r="BK47" s="18"/>
      <c r="BL47" s="18"/>
      <c r="BM47" s="18"/>
      <c r="BN47" s="18"/>
      <c r="BO47" s="18"/>
      <c r="BP47" s="18"/>
      <c r="BQ47" s="18"/>
      <c r="BR47" s="18"/>
      <c r="BS47" s="18"/>
      <c r="BT47" s="18"/>
      <c r="BU47" s="18"/>
      <c r="BV47" s="18"/>
      <c r="BW47" s="18"/>
      <c r="BX47" s="18"/>
      <c r="BY47" s="18"/>
      <c r="BZ47" s="18"/>
      <c r="CA47" s="18"/>
      <c r="CB47" s="18"/>
      <c r="CC47" s="18"/>
      <c r="CD47" s="18"/>
      <c r="CE47" s="18"/>
      <c r="CF47" s="18"/>
      <c r="CG47" s="18"/>
      <c r="CH47" s="18"/>
      <c r="CI47" s="18"/>
      <c r="CJ47" s="18"/>
      <c r="CK47" s="18"/>
      <c r="CL47" s="18"/>
      <c r="CM47" s="18"/>
      <c r="CN47" s="18"/>
      <c r="CO47" s="18"/>
      <c r="CP47" s="18"/>
      <c r="CQ47" s="18"/>
      <c r="CR47" s="18"/>
      <c r="CS47" s="18"/>
      <c r="CT47" s="18"/>
      <c r="CU47" s="18"/>
      <c r="CV47" s="18"/>
      <c r="CW47" s="18"/>
      <c r="CX47" s="18"/>
      <c r="CY47" s="18"/>
      <c r="CZ47" s="18"/>
      <c r="DA47" s="18"/>
      <c r="DB47" s="18"/>
      <c r="DC47" s="18"/>
      <c r="DD47" s="18"/>
      <c r="DE47" s="18"/>
      <c r="DF47" s="18"/>
      <c r="DG47" s="18"/>
      <c r="DH47" s="18"/>
      <c r="DI47" s="18"/>
      <c r="DJ47" s="18"/>
      <c r="DK47" s="18"/>
      <c r="DL47" s="18"/>
      <c r="DM47" s="18"/>
      <c r="DN47" s="18"/>
      <c r="DO47" s="18"/>
      <c r="DP47" s="18"/>
      <c r="DQ47" s="18"/>
      <c r="DR47" s="18"/>
      <c r="DS47" s="18"/>
      <c r="DT47" s="18"/>
      <c r="DU47" s="18"/>
      <c r="DV47" s="18"/>
      <c r="DW47" s="18"/>
      <c r="DX47" s="18"/>
      <c r="DY47" s="18"/>
      <c r="DZ47" s="18"/>
      <c r="EA47" s="18"/>
      <c r="EB47" s="18"/>
      <c r="EC47" s="18"/>
      <c r="ED47" s="18"/>
      <c r="EE47" s="18"/>
      <c r="EF47" s="18"/>
      <c r="EG47" s="18"/>
      <c r="EH47" s="18"/>
      <c r="EI47" s="18"/>
      <c r="EJ47" s="18"/>
      <c r="EK47" s="18"/>
      <c r="EL47" s="18"/>
      <c r="EM47" s="18"/>
      <c r="EN47" s="18"/>
      <c r="EO47" s="18"/>
      <c r="EP47" s="18"/>
      <c r="EQ47" s="18"/>
      <c r="ER47" s="18"/>
      <c r="ES47" s="18"/>
      <c r="ET47" s="18"/>
      <c r="EU47" s="18"/>
      <c r="EV47" s="18"/>
    </row>
    <row r="48" spans="1:152" ht="12.75" x14ac:dyDescent="0.15">
      <c r="A48" s="68">
        <f t="shared" si="7"/>
        <v>42617</v>
      </c>
      <c r="B48" s="69">
        <f t="shared" ca="1" si="13"/>
        <v>10171.371999999999</v>
      </c>
      <c r="C48" s="70">
        <f t="shared" si="8"/>
        <v>10000</v>
      </c>
      <c r="D48" s="71">
        <f ca="1">IF(A48&lt;$B$1,VLOOKUP(A48,[1]DI!$A$4:$B$15000,2),0)</f>
        <v>0</v>
      </c>
      <c r="E48" s="70">
        <f t="shared" ca="1" si="1"/>
        <v>0</v>
      </c>
      <c r="F48" s="72">
        <f t="shared" si="9"/>
        <v>1.2</v>
      </c>
      <c r="G48" s="73">
        <f t="shared" ca="1" si="2"/>
        <v>1</v>
      </c>
      <c r="H48" s="70">
        <f ca="1">TRUNC(PRODUCT(G$10:G47),15)</f>
        <v>1.0171372015223701</v>
      </c>
      <c r="I48" s="70">
        <f t="shared" si="10"/>
        <v>1</v>
      </c>
      <c r="J48" s="70">
        <f t="shared" ca="1" si="3"/>
        <v>1.0171372000000001</v>
      </c>
      <c r="K48" s="74">
        <f t="shared" ca="1" si="4"/>
        <v>171.37200000000001</v>
      </c>
      <c r="L48" s="75">
        <f>IF(VLOOKUP(A48,$T$12:$AC$125,8)=VLOOKUP(A47,$T$12:$AC$125,8),0,VLOOKUP(A48,T$12:$AC$125,8))</f>
        <v>0</v>
      </c>
      <c r="M48" s="76">
        <f>IF(L48&gt;0,VLOOKUP(L48,S$12:$AB$125,7),0)</f>
        <v>0</v>
      </c>
      <c r="N48" s="74">
        <f t="shared" si="5"/>
        <v>0</v>
      </c>
      <c r="O48" s="74">
        <f t="shared" ca="1" si="6"/>
        <v>171.37200000000001</v>
      </c>
      <c r="P48" s="77" t="str">
        <f t="shared" si="11"/>
        <v>A+J=</v>
      </c>
      <c r="Q48" s="78">
        <f t="shared" si="12"/>
        <v>44256</v>
      </c>
      <c r="R48" s="10"/>
      <c r="S48" s="60"/>
      <c r="T48" s="57"/>
      <c r="U48" s="63"/>
      <c r="V48" s="64"/>
      <c r="W48" s="63"/>
      <c r="X48" s="63"/>
      <c r="Y48" s="67"/>
      <c r="Z48" s="64"/>
      <c r="AA48" s="60"/>
      <c r="AB48" s="66"/>
      <c r="AC48" s="57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8"/>
      <c r="AQ48" s="18"/>
      <c r="AR48" s="18"/>
      <c r="AS48" s="18"/>
      <c r="AT48" s="18"/>
      <c r="AU48" s="18"/>
      <c r="AV48" s="18"/>
      <c r="AW48" s="18"/>
      <c r="AX48" s="18"/>
      <c r="AY48" s="18"/>
      <c r="AZ48" s="18"/>
      <c r="BA48" s="18"/>
      <c r="BB48" s="18"/>
      <c r="BC48" s="18"/>
      <c r="BD48" s="18"/>
      <c r="BE48" s="18"/>
      <c r="BF48" s="18"/>
      <c r="BG48" s="18"/>
      <c r="BH48" s="18"/>
      <c r="BI48" s="18"/>
      <c r="BJ48" s="18"/>
      <c r="BK48" s="18"/>
      <c r="BL48" s="18"/>
      <c r="BM48" s="18"/>
      <c r="BN48" s="18"/>
      <c r="BO48" s="18"/>
      <c r="BP48" s="18"/>
      <c r="BQ48" s="18"/>
      <c r="BR48" s="18"/>
      <c r="BS48" s="18"/>
      <c r="BT48" s="18"/>
      <c r="BU48" s="18"/>
      <c r="BV48" s="18"/>
      <c r="BW48" s="18"/>
      <c r="BX48" s="18"/>
      <c r="BY48" s="18"/>
      <c r="BZ48" s="18"/>
      <c r="CA48" s="18"/>
      <c r="CB48" s="18"/>
      <c r="CC48" s="18"/>
      <c r="CD48" s="18"/>
      <c r="CE48" s="18"/>
      <c r="CF48" s="18"/>
      <c r="CG48" s="18"/>
      <c r="CH48" s="18"/>
      <c r="CI48" s="18"/>
      <c r="CJ48" s="18"/>
      <c r="CK48" s="18"/>
      <c r="CL48" s="18"/>
      <c r="CM48" s="18"/>
      <c r="CN48" s="18"/>
      <c r="CO48" s="18"/>
      <c r="CP48" s="18"/>
      <c r="CQ48" s="18"/>
      <c r="CR48" s="18"/>
      <c r="CS48" s="18"/>
      <c r="CT48" s="18"/>
      <c r="CU48" s="18"/>
      <c r="CV48" s="18"/>
      <c r="CW48" s="18"/>
      <c r="CX48" s="18"/>
      <c r="CY48" s="18"/>
      <c r="CZ48" s="18"/>
      <c r="DA48" s="18"/>
      <c r="DB48" s="18"/>
      <c r="DC48" s="18"/>
      <c r="DD48" s="18"/>
      <c r="DE48" s="18"/>
      <c r="DF48" s="18"/>
      <c r="DG48" s="18"/>
      <c r="DH48" s="18"/>
      <c r="DI48" s="18"/>
      <c r="DJ48" s="18"/>
      <c r="DK48" s="18"/>
      <c r="DL48" s="18"/>
      <c r="DM48" s="18"/>
      <c r="DN48" s="18"/>
      <c r="DO48" s="18"/>
      <c r="DP48" s="18"/>
      <c r="DQ48" s="18"/>
      <c r="DR48" s="18"/>
      <c r="DS48" s="18"/>
      <c r="DT48" s="18"/>
      <c r="DU48" s="18"/>
      <c r="DV48" s="18"/>
      <c r="DW48" s="18"/>
      <c r="DX48" s="18"/>
      <c r="DY48" s="18"/>
      <c r="DZ48" s="18"/>
      <c r="EA48" s="18"/>
      <c r="EB48" s="18"/>
      <c r="EC48" s="18"/>
      <c r="ED48" s="18"/>
      <c r="EE48" s="18"/>
      <c r="EF48" s="18"/>
      <c r="EG48" s="18"/>
      <c r="EH48" s="18"/>
      <c r="EI48" s="18"/>
      <c r="EJ48" s="18"/>
      <c r="EK48" s="18"/>
      <c r="EL48" s="18"/>
      <c r="EM48" s="18"/>
      <c r="EN48" s="18"/>
      <c r="EO48" s="18"/>
      <c r="EP48" s="18"/>
      <c r="EQ48" s="18"/>
      <c r="ER48" s="18"/>
      <c r="ES48" s="18"/>
      <c r="ET48" s="18"/>
      <c r="EU48" s="18"/>
      <c r="EV48" s="18"/>
    </row>
    <row r="49" spans="1:152" ht="12.75" x14ac:dyDescent="0.15">
      <c r="A49" s="68">
        <f t="shared" si="7"/>
        <v>42618</v>
      </c>
      <c r="B49" s="69">
        <f t="shared" ca="1" si="13"/>
        <v>10171.371999999999</v>
      </c>
      <c r="C49" s="70">
        <f t="shared" si="8"/>
        <v>10000</v>
      </c>
      <c r="D49" s="71">
        <f ca="1">IF(A49&lt;$B$1,VLOOKUP(A49,[1]DI!$A$4:$B$15000,2),0)</f>
        <v>0.14130000000000001</v>
      </c>
      <c r="E49" s="70">
        <f t="shared" ca="1" si="1"/>
        <v>5.2461000000000001E-4</v>
      </c>
      <c r="F49" s="72">
        <f t="shared" si="9"/>
        <v>1.2</v>
      </c>
      <c r="G49" s="73">
        <f t="shared" ca="1" si="2"/>
        <v>1.000629532</v>
      </c>
      <c r="H49" s="70">
        <f ca="1">TRUNC(PRODUCT(G$10:G48),15)</f>
        <v>1.0171372015223701</v>
      </c>
      <c r="I49" s="70">
        <f t="shared" si="10"/>
        <v>1</v>
      </c>
      <c r="J49" s="70">
        <f t="shared" ca="1" si="3"/>
        <v>1.0171372000000001</v>
      </c>
      <c r="K49" s="74">
        <f t="shared" ca="1" si="4"/>
        <v>171.37200000000001</v>
      </c>
      <c r="L49" s="75">
        <f>IF(VLOOKUP(A49,$T$12:$AC$125,8)=VLOOKUP(A48,$T$12:$AC$125,8),0,VLOOKUP(A49,T$12:$AC$125,8))</f>
        <v>0</v>
      </c>
      <c r="M49" s="76">
        <f>IF(L49&gt;0,VLOOKUP(L49,S$12:$AB$125,7),0)</f>
        <v>0</v>
      </c>
      <c r="N49" s="74">
        <f t="shared" si="5"/>
        <v>0</v>
      </c>
      <c r="O49" s="74">
        <f t="shared" ca="1" si="6"/>
        <v>171.37200000000001</v>
      </c>
      <c r="P49" s="77" t="str">
        <f t="shared" si="11"/>
        <v>A+J=</v>
      </c>
      <c r="Q49" s="78">
        <f t="shared" si="12"/>
        <v>44256</v>
      </c>
      <c r="R49" s="10"/>
      <c r="S49" s="60"/>
      <c r="T49" s="57"/>
      <c r="U49" s="63"/>
      <c r="V49" s="64"/>
      <c r="W49" s="63"/>
      <c r="X49" s="63"/>
      <c r="Y49" s="67"/>
      <c r="Z49" s="64"/>
      <c r="AA49" s="60"/>
      <c r="AB49" s="66"/>
      <c r="AC49" s="57"/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18"/>
      <c r="AT49" s="18"/>
      <c r="AU49" s="18"/>
      <c r="AV49" s="18"/>
      <c r="AW49" s="18"/>
      <c r="AX49" s="18"/>
      <c r="AY49" s="18"/>
      <c r="AZ49" s="18"/>
      <c r="BA49" s="18"/>
      <c r="BB49" s="18"/>
      <c r="BC49" s="18"/>
      <c r="BD49" s="18"/>
      <c r="BE49" s="18"/>
      <c r="BF49" s="18"/>
      <c r="BG49" s="18"/>
      <c r="BH49" s="18"/>
      <c r="BI49" s="18"/>
      <c r="BJ49" s="18"/>
      <c r="BK49" s="18"/>
      <c r="BL49" s="18"/>
      <c r="BM49" s="18"/>
      <c r="BN49" s="18"/>
      <c r="BO49" s="18"/>
      <c r="BP49" s="18"/>
      <c r="BQ49" s="18"/>
      <c r="BR49" s="18"/>
      <c r="BS49" s="18"/>
      <c r="BT49" s="18"/>
      <c r="BU49" s="18"/>
      <c r="BV49" s="18"/>
      <c r="BW49" s="18"/>
      <c r="BX49" s="18"/>
      <c r="BY49" s="18"/>
      <c r="BZ49" s="18"/>
      <c r="CA49" s="18"/>
      <c r="CB49" s="18"/>
      <c r="CC49" s="18"/>
      <c r="CD49" s="18"/>
      <c r="CE49" s="18"/>
      <c r="CF49" s="18"/>
      <c r="CG49" s="18"/>
      <c r="CH49" s="18"/>
      <c r="CI49" s="18"/>
      <c r="CJ49" s="18"/>
      <c r="CK49" s="18"/>
      <c r="CL49" s="18"/>
      <c r="CM49" s="18"/>
      <c r="CN49" s="18"/>
      <c r="CO49" s="18"/>
      <c r="CP49" s="18"/>
      <c r="CQ49" s="18"/>
      <c r="CR49" s="18"/>
      <c r="CS49" s="18"/>
      <c r="CT49" s="18"/>
      <c r="CU49" s="18"/>
      <c r="CV49" s="18"/>
      <c r="CW49" s="18"/>
      <c r="CX49" s="18"/>
      <c r="CY49" s="18"/>
      <c r="CZ49" s="18"/>
      <c r="DA49" s="18"/>
      <c r="DB49" s="18"/>
      <c r="DC49" s="18"/>
      <c r="DD49" s="18"/>
      <c r="DE49" s="18"/>
      <c r="DF49" s="18"/>
      <c r="DG49" s="18"/>
      <c r="DH49" s="18"/>
      <c r="DI49" s="18"/>
      <c r="DJ49" s="18"/>
      <c r="DK49" s="18"/>
      <c r="DL49" s="18"/>
      <c r="DM49" s="18"/>
      <c r="DN49" s="18"/>
      <c r="DO49" s="18"/>
      <c r="DP49" s="18"/>
      <c r="DQ49" s="18"/>
      <c r="DR49" s="18"/>
      <c r="DS49" s="18"/>
      <c r="DT49" s="18"/>
      <c r="DU49" s="18"/>
      <c r="DV49" s="18"/>
      <c r="DW49" s="18"/>
      <c r="DX49" s="18"/>
      <c r="DY49" s="18"/>
      <c r="DZ49" s="18"/>
      <c r="EA49" s="18"/>
      <c r="EB49" s="18"/>
      <c r="EC49" s="18"/>
      <c r="ED49" s="18"/>
      <c r="EE49" s="18"/>
      <c r="EF49" s="18"/>
      <c r="EG49" s="18"/>
      <c r="EH49" s="18"/>
      <c r="EI49" s="18"/>
      <c r="EJ49" s="18"/>
      <c r="EK49" s="18"/>
      <c r="EL49" s="18"/>
      <c r="EM49" s="18"/>
      <c r="EN49" s="18"/>
      <c r="EO49" s="18"/>
      <c r="EP49" s="18"/>
      <c r="EQ49" s="18"/>
      <c r="ER49" s="18"/>
      <c r="ES49" s="18"/>
      <c r="ET49" s="18"/>
      <c r="EU49" s="18"/>
      <c r="EV49" s="18"/>
    </row>
    <row r="50" spans="1:152" ht="12.75" x14ac:dyDescent="0.15">
      <c r="A50" s="68">
        <f t="shared" si="7"/>
        <v>42619</v>
      </c>
      <c r="B50" s="69">
        <f t="shared" ca="1" si="13"/>
        <v>10177.7752</v>
      </c>
      <c r="C50" s="70">
        <f t="shared" si="8"/>
        <v>10000</v>
      </c>
      <c r="D50" s="71">
        <f ca="1">IF(A50&lt;$B$1,VLOOKUP(A50,[1]DI!$A$4:$B$15000,2),0)</f>
        <v>0.14130000000000001</v>
      </c>
      <c r="E50" s="70">
        <f t="shared" ca="1" si="1"/>
        <v>5.2461000000000001E-4</v>
      </c>
      <c r="F50" s="72">
        <f t="shared" si="9"/>
        <v>1.2</v>
      </c>
      <c r="G50" s="73">
        <f t="shared" ca="1" si="2"/>
        <v>1.000629532</v>
      </c>
      <c r="H50" s="70">
        <f ca="1">TRUNC(PRODUCT(G$10:G49),15)</f>
        <v>1.0177775219391201</v>
      </c>
      <c r="I50" s="70">
        <f t="shared" si="10"/>
        <v>1</v>
      </c>
      <c r="J50" s="70">
        <f t="shared" ca="1" si="3"/>
        <v>1.0177775200000001</v>
      </c>
      <c r="K50" s="74">
        <f t="shared" ca="1" si="4"/>
        <v>177.77520000000001</v>
      </c>
      <c r="L50" s="75">
        <f>IF(VLOOKUP(A50,$T$12:$AC$125,8)=VLOOKUP(A49,$T$12:$AC$125,8),0,VLOOKUP(A50,T$12:$AC$125,8))</f>
        <v>0</v>
      </c>
      <c r="M50" s="76">
        <f>IF(L50&gt;0,VLOOKUP(L50,S$12:$AB$125,7),0)</f>
        <v>0</v>
      </c>
      <c r="N50" s="74">
        <f t="shared" si="5"/>
        <v>0</v>
      </c>
      <c r="O50" s="74">
        <f t="shared" ca="1" si="6"/>
        <v>177.77520000000001</v>
      </c>
      <c r="P50" s="77" t="str">
        <f t="shared" si="11"/>
        <v>A+J=</v>
      </c>
      <c r="Q50" s="78">
        <f t="shared" si="12"/>
        <v>44256</v>
      </c>
      <c r="R50" s="10"/>
      <c r="S50" s="60"/>
      <c r="T50" s="57"/>
      <c r="U50" s="63"/>
      <c r="V50" s="64"/>
      <c r="W50" s="63"/>
      <c r="X50" s="63"/>
      <c r="Y50" s="67"/>
      <c r="Z50" s="64"/>
      <c r="AA50" s="60"/>
      <c r="AB50" s="66"/>
      <c r="AC50" s="57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8"/>
      <c r="AS50" s="18"/>
      <c r="AT50" s="18"/>
      <c r="AU50" s="18"/>
      <c r="AV50" s="18"/>
      <c r="AW50" s="18"/>
      <c r="AX50" s="18"/>
      <c r="AY50" s="18"/>
      <c r="AZ50" s="18"/>
      <c r="BA50" s="18"/>
      <c r="BB50" s="18"/>
      <c r="BC50" s="18"/>
      <c r="BD50" s="18"/>
      <c r="BE50" s="18"/>
      <c r="BF50" s="18"/>
      <c r="BG50" s="18"/>
      <c r="BH50" s="18"/>
      <c r="BI50" s="18"/>
      <c r="BJ50" s="18"/>
      <c r="BK50" s="18"/>
      <c r="BL50" s="18"/>
      <c r="BM50" s="18"/>
      <c r="BN50" s="18"/>
      <c r="BO50" s="18"/>
      <c r="BP50" s="18"/>
      <c r="BQ50" s="18"/>
      <c r="BR50" s="18"/>
      <c r="BS50" s="18"/>
      <c r="BT50" s="18"/>
      <c r="BU50" s="18"/>
      <c r="BV50" s="18"/>
      <c r="BW50" s="18"/>
      <c r="BX50" s="18"/>
      <c r="BY50" s="18"/>
      <c r="BZ50" s="18"/>
      <c r="CA50" s="18"/>
      <c r="CB50" s="18"/>
      <c r="CC50" s="18"/>
      <c r="CD50" s="18"/>
      <c r="CE50" s="18"/>
      <c r="CF50" s="18"/>
      <c r="CG50" s="18"/>
      <c r="CH50" s="18"/>
      <c r="CI50" s="18"/>
      <c r="CJ50" s="18"/>
      <c r="CK50" s="18"/>
      <c r="CL50" s="18"/>
      <c r="CM50" s="18"/>
      <c r="CN50" s="18"/>
      <c r="CO50" s="18"/>
      <c r="CP50" s="18"/>
      <c r="CQ50" s="18"/>
      <c r="CR50" s="18"/>
      <c r="CS50" s="18"/>
      <c r="CT50" s="18"/>
      <c r="CU50" s="18"/>
      <c r="CV50" s="18"/>
      <c r="CW50" s="18"/>
      <c r="CX50" s="18"/>
      <c r="CY50" s="18"/>
      <c r="CZ50" s="18"/>
      <c r="DA50" s="18"/>
      <c r="DB50" s="18"/>
      <c r="DC50" s="18"/>
      <c r="DD50" s="18"/>
      <c r="DE50" s="18"/>
      <c r="DF50" s="18"/>
      <c r="DG50" s="18"/>
      <c r="DH50" s="18"/>
      <c r="DI50" s="18"/>
      <c r="DJ50" s="18"/>
      <c r="DK50" s="18"/>
      <c r="DL50" s="18"/>
      <c r="DM50" s="18"/>
      <c r="DN50" s="18"/>
      <c r="DO50" s="18"/>
      <c r="DP50" s="18"/>
      <c r="DQ50" s="18"/>
      <c r="DR50" s="18"/>
      <c r="DS50" s="18"/>
      <c r="DT50" s="18"/>
      <c r="DU50" s="18"/>
      <c r="DV50" s="18"/>
      <c r="DW50" s="18"/>
      <c r="DX50" s="18"/>
      <c r="DY50" s="18"/>
      <c r="DZ50" s="18"/>
      <c r="EA50" s="18"/>
      <c r="EB50" s="18"/>
      <c r="EC50" s="18"/>
      <c r="ED50" s="18"/>
      <c r="EE50" s="18"/>
      <c r="EF50" s="18"/>
      <c r="EG50" s="18"/>
      <c r="EH50" s="18"/>
      <c r="EI50" s="18"/>
      <c r="EJ50" s="18"/>
      <c r="EK50" s="18"/>
      <c r="EL50" s="18"/>
      <c r="EM50" s="18"/>
      <c r="EN50" s="18"/>
      <c r="EO50" s="18"/>
      <c r="EP50" s="18"/>
      <c r="EQ50" s="18"/>
      <c r="ER50" s="18"/>
      <c r="ES50" s="18"/>
      <c r="ET50" s="18"/>
      <c r="EU50" s="18"/>
      <c r="EV50" s="18"/>
    </row>
    <row r="51" spans="1:152" ht="12.75" x14ac:dyDescent="0.15">
      <c r="A51" s="68">
        <f t="shared" si="7"/>
        <v>42620</v>
      </c>
      <c r="B51" s="69">
        <f t="shared" ca="1" si="13"/>
        <v>10184.182500000001</v>
      </c>
      <c r="C51" s="70">
        <f t="shared" si="8"/>
        <v>10000</v>
      </c>
      <c r="D51" s="71">
        <f ca="1">IF(A51&lt;$B$1,VLOOKUP(A51,[1]DI!$A$4:$B$15000,2),0)</f>
        <v>0</v>
      </c>
      <c r="E51" s="70">
        <f t="shared" ca="1" si="1"/>
        <v>0</v>
      </c>
      <c r="F51" s="72">
        <f t="shared" si="9"/>
        <v>1.2</v>
      </c>
      <c r="G51" s="73">
        <f t="shared" ca="1" si="2"/>
        <v>1</v>
      </c>
      <c r="H51" s="70">
        <f ca="1">TRUNC(PRODUCT(G$10:G50),15)</f>
        <v>1.0184182454580699</v>
      </c>
      <c r="I51" s="70">
        <f t="shared" si="10"/>
        <v>1</v>
      </c>
      <c r="J51" s="70">
        <f t="shared" ca="1" si="3"/>
        <v>1.0184182500000001</v>
      </c>
      <c r="K51" s="74">
        <f t="shared" ca="1" si="4"/>
        <v>184.1825</v>
      </c>
      <c r="L51" s="75">
        <f>IF(VLOOKUP(A51,$T$12:$AC$125,8)=VLOOKUP(A50,$T$12:$AC$125,8),0,VLOOKUP(A51,T$12:$AC$125,8))</f>
        <v>0</v>
      </c>
      <c r="M51" s="76">
        <f>IF(L51&gt;0,VLOOKUP(L51,S$12:$AB$125,7),0)</f>
        <v>0</v>
      </c>
      <c r="N51" s="74">
        <f t="shared" si="5"/>
        <v>0</v>
      </c>
      <c r="O51" s="74">
        <f t="shared" ca="1" si="6"/>
        <v>184.1825</v>
      </c>
      <c r="P51" s="77" t="str">
        <f t="shared" si="11"/>
        <v>A+J=</v>
      </c>
      <c r="Q51" s="78">
        <f t="shared" si="12"/>
        <v>44256</v>
      </c>
      <c r="R51" s="10"/>
      <c r="S51" s="60"/>
      <c r="T51" s="57"/>
      <c r="U51" s="63"/>
      <c r="V51" s="64"/>
      <c r="W51" s="63"/>
      <c r="X51" s="63"/>
      <c r="Y51" s="67"/>
      <c r="Z51" s="64"/>
      <c r="AA51" s="60"/>
      <c r="AB51" s="66"/>
      <c r="AC51" s="57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  <c r="AQ51" s="18"/>
      <c r="AR51" s="18"/>
      <c r="AS51" s="18"/>
      <c r="AT51" s="18"/>
      <c r="AU51" s="18"/>
      <c r="AV51" s="18"/>
      <c r="AW51" s="18"/>
      <c r="AX51" s="18"/>
      <c r="AY51" s="18"/>
      <c r="AZ51" s="18"/>
      <c r="BA51" s="18"/>
      <c r="BB51" s="18"/>
      <c r="BC51" s="18"/>
      <c r="BD51" s="18"/>
      <c r="BE51" s="18"/>
      <c r="BF51" s="18"/>
      <c r="BG51" s="18"/>
      <c r="BH51" s="18"/>
      <c r="BI51" s="18"/>
      <c r="BJ51" s="18"/>
      <c r="BK51" s="18"/>
      <c r="BL51" s="18"/>
      <c r="BM51" s="18"/>
      <c r="BN51" s="18"/>
      <c r="BO51" s="18"/>
      <c r="BP51" s="18"/>
      <c r="BQ51" s="18"/>
      <c r="BR51" s="18"/>
      <c r="BS51" s="18"/>
      <c r="BT51" s="18"/>
      <c r="BU51" s="18"/>
      <c r="BV51" s="18"/>
      <c r="BW51" s="18"/>
      <c r="BX51" s="18"/>
      <c r="BY51" s="18"/>
      <c r="BZ51" s="18"/>
      <c r="CA51" s="18"/>
      <c r="CB51" s="18"/>
      <c r="CC51" s="18"/>
      <c r="CD51" s="18"/>
      <c r="CE51" s="18"/>
      <c r="CF51" s="18"/>
      <c r="CG51" s="18"/>
      <c r="CH51" s="18"/>
      <c r="CI51" s="18"/>
      <c r="CJ51" s="18"/>
      <c r="CK51" s="18"/>
      <c r="CL51" s="18"/>
      <c r="CM51" s="18"/>
      <c r="CN51" s="18"/>
      <c r="CO51" s="18"/>
      <c r="CP51" s="18"/>
      <c r="CQ51" s="18"/>
      <c r="CR51" s="18"/>
      <c r="CS51" s="18"/>
      <c r="CT51" s="18"/>
      <c r="CU51" s="18"/>
      <c r="CV51" s="18"/>
      <c r="CW51" s="18"/>
      <c r="CX51" s="18"/>
      <c r="CY51" s="18"/>
      <c r="CZ51" s="18"/>
      <c r="DA51" s="18"/>
      <c r="DB51" s="18"/>
      <c r="DC51" s="18"/>
      <c r="DD51" s="18"/>
      <c r="DE51" s="18"/>
      <c r="DF51" s="18"/>
      <c r="DG51" s="18"/>
      <c r="DH51" s="18"/>
      <c r="DI51" s="18"/>
      <c r="DJ51" s="18"/>
      <c r="DK51" s="18"/>
      <c r="DL51" s="18"/>
      <c r="DM51" s="18"/>
      <c r="DN51" s="18"/>
      <c r="DO51" s="18"/>
      <c r="DP51" s="18"/>
      <c r="DQ51" s="18"/>
      <c r="DR51" s="18"/>
      <c r="DS51" s="18"/>
      <c r="DT51" s="18"/>
      <c r="DU51" s="18"/>
      <c r="DV51" s="18"/>
      <c r="DW51" s="18"/>
      <c r="DX51" s="18"/>
      <c r="DY51" s="18"/>
      <c r="DZ51" s="18"/>
      <c r="EA51" s="18"/>
      <c r="EB51" s="18"/>
      <c r="EC51" s="18"/>
      <c r="ED51" s="18"/>
      <c r="EE51" s="18"/>
      <c r="EF51" s="18"/>
      <c r="EG51" s="18"/>
      <c r="EH51" s="18"/>
      <c r="EI51" s="18"/>
      <c r="EJ51" s="18"/>
      <c r="EK51" s="18"/>
      <c r="EL51" s="18"/>
      <c r="EM51" s="18"/>
      <c r="EN51" s="18"/>
      <c r="EO51" s="18"/>
      <c r="EP51" s="18"/>
      <c r="EQ51" s="18"/>
      <c r="ER51" s="18"/>
      <c r="ES51" s="18"/>
      <c r="ET51" s="18"/>
      <c r="EU51" s="18"/>
      <c r="EV51" s="18"/>
    </row>
    <row r="52" spans="1:152" ht="12.75" x14ac:dyDescent="0.15">
      <c r="A52" s="68">
        <f t="shared" si="7"/>
        <v>42621</v>
      </c>
      <c r="B52" s="69">
        <f t="shared" ca="1" si="13"/>
        <v>10184.182500000001</v>
      </c>
      <c r="C52" s="70">
        <f t="shared" si="8"/>
        <v>10000</v>
      </c>
      <c r="D52" s="71">
        <f ca="1">IF(A52&lt;$B$1,VLOOKUP(A52,[1]DI!$A$4:$B$15000,2),0)</f>
        <v>0.14130000000000001</v>
      </c>
      <c r="E52" s="70">
        <f t="shared" ca="1" si="1"/>
        <v>5.2461000000000001E-4</v>
      </c>
      <c r="F52" s="72">
        <f t="shared" si="9"/>
        <v>1.2</v>
      </c>
      <c r="G52" s="73">
        <f t="shared" ca="1" si="2"/>
        <v>1.000629532</v>
      </c>
      <c r="H52" s="70">
        <f ca="1">TRUNC(PRODUCT(G$10:G51),15)</f>
        <v>1.0184182454580699</v>
      </c>
      <c r="I52" s="70">
        <f t="shared" si="10"/>
        <v>1</v>
      </c>
      <c r="J52" s="70">
        <f t="shared" ca="1" si="3"/>
        <v>1.0184182500000001</v>
      </c>
      <c r="K52" s="74">
        <f t="shared" ca="1" si="4"/>
        <v>184.1825</v>
      </c>
      <c r="L52" s="75">
        <f>IF(VLOOKUP(A52,$T$12:$AC$125,8)=VLOOKUP(A51,$T$12:$AC$125,8),0,VLOOKUP(A52,T$12:$AC$125,8))</f>
        <v>0</v>
      </c>
      <c r="M52" s="76">
        <f>IF(L52&gt;0,VLOOKUP(L52,S$12:$AB$125,7),0)</f>
        <v>0</v>
      </c>
      <c r="N52" s="74">
        <f t="shared" si="5"/>
        <v>0</v>
      </c>
      <c r="O52" s="74">
        <f t="shared" ca="1" si="6"/>
        <v>184.1825</v>
      </c>
      <c r="P52" s="77" t="str">
        <f t="shared" si="11"/>
        <v>A+J=</v>
      </c>
      <c r="Q52" s="78">
        <f t="shared" si="12"/>
        <v>44256</v>
      </c>
      <c r="R52" s="10"/>
      <c r="S52" s="60"/>
      <c r="T52" s="57"/>
      <c r="U52" s="63"/>
      <c r="V52" s="64"/>
      <c r="W52" s="63"/>
      <c r="X52" s="63"/>
      <c r="Y52" s="67"/>
      <c r="Z52" s="64"/>
      <c r="AA52" s="60"/>
      <c r="AB52" s="66"/>
      <c r="AC52" s="57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18"/>
      <c r="AR52" s="18"/>
      <c r="AS52" s="18"/>
      <c r="AT52" s="18"/>
      <c r="AU52" s="18"/>
      <c r="AV52" s="18"/>
      <c r="AW52" s="18"/>
      <c r="AX52" s="18"/>
      <c r="AY52" s="18"/>
      <c r="AZ52" s="18"/>
      <c r="BA52" s="18"/>
      <c r="BB52" s="18"/>
      <c r="BC52" s="18"/>
      <c r="BD52" s="18"/>
      <c r="BE52" s="18"/>
      <c r="BF52" s="18"/>
      <c r="BG52" s="18"/>
      <c r="BH52" s="18"/>
      <c r="BI52" s="18"/>
      <c r="BJ52" s="18"/>
      <c r="BK52" s="18"/>
      <c r="BL52" s="18"/>
      <c r="BM52" s="18"/>
      <c r="BN52" s="18"/>
      <c r="BO52" s="18"/>
      <c r="BP52" s="18"/>
      <c r="BQ52" s="18"/>
      <c r="BR52" s="18"/>
      <c r="BS52" s="18"/>
      <c r="BT52" s="18"/>
      <c r="BU52" s="18"/>
      <c r="BV52" s="18"/>
      <c r="BW52" s="18"/>
      <c r="BX52" s="18"/>
      <c r="BY52" s="18"/>
      <c r="BZ52" s="18"/>
      <c r="CA52" s="18"/>
      <c r="CB52" s="18"/>
      <c r="CC52" s="18"/>
      <c r="CD52" s="18"/>
      <c r="CE52" s="18"/>
      <c r="CF52" s="18"/>
      <c r="CG52" s="18"/>
      <c r="CH52" s="18"/>
      <c r="CI52" s="18"/>
      <c r="CJ52" s="18"/>
      <c r="CK52" s="18"/>
      <c r="CL52" s="18"/>
      <c r="CM52" s="18"/>
      <c r="CN52" s="18"/>
      <c r="CO52" s="18"/>
      <c r="CP52" s="18"/>
      <c r="CQ52" s="18"/>
      <c r="CR52" s="18"/>
      <c r="CS52" s="18"/>
      <c r="CT52" s="18"/>
      <c r="CU52" s="18"/>
      <c r="CV52" s="18"/>
      <c r="CW52" s="18"/>
      <c r="CX52" s="18"/>
      <c r="CY52" s="18"/>
      <c r="CZ52" s="18"/>
      <c r="DA52" s="18"/>
      <c r="DB52" s="18"/>
      <c r="DC52" s="18"/>
      <c r="DD52" s="18"/>
      <c r="DE52" s="18"/>
      <c r="DF52" s="18"/>
      <c r="DG52" s="18"/>
      <c r="DH52" s="18"/>
      <c r="DI52" s="18"/>
      <c r="DJ52" s="18"/>
      <c r="DK52" s="18"/>
      <c r="DL52" s="18"/>
      <c r="DM52" s="18"/>
      <c r="DN52" s="18"/>
      <c r="DO52" s="18"/>
      <c r="DP52" s="18"/>
      <c r="DQ52" s="18"/>
      <c r="DR52" s="18"/>
      <c r="DS52" s="18"/>
      <c r="DT52" s="18"/>
      <c r="DU52" s="18"/>
      <c r="DV52" s="18"/>
      <c r="DW52" s="18"/>
      <c r="DX52" s="18"/>
      <c r="DY52" s="18"/>
      <c r="DZ52" s="18"/>
      <c r="EA52" s="18"/>
      <c r="EB52" s="18"/>
      <c r="EC52" s="18"/>
      <c r="ED52" s="18"/>
      <c r="EE52" s="18"/>
      <c r="EF52" s="18"/>
      <c r="EG52" s="18"/>
      <c r="EH52" s="18"/>
      <c r="EI52" s="18"/>
      <c r="EJ52" s="18"/>
      <c r="EK52" s="18"/>
      <c r="EL52" s="18"/>
      <c r="EM52" s="18"/>
      <c r="EN52" s="18"/>
      <c r="EO52" s="18"/>
      <c r="EP52" s="18"/>
      <c r="EQ52" s="18"/>
      <c r="ER52" s="18"/>
      <c r="ES52" s="18"/>
      <c r="ET52" s="18"/>
      <c r="EU52" s="18"/>
      <c r="EV52" s="18"/>
    </row>
    <row r="53" spans="1:152" ht="12.75" x14ac:dyDescent="0.15">
      <c r="A53" s="68">
        <f t="shared" si="7"/>
        <v>42622</v>
      </c>
      <c r="B53" s="69">
        <f t="shared" ca="1" si="13"/>
        <v>10190.593698999999</v>
      </c>
      <c r="C53" s="70">
        <f t="shared" si="8"/>
        <v>10000</v>
      </c>
      <c r="D53" s="71">
        <f ca="1">IF(A53&lt;$B$1,VLOOKUP(A53,[1]DI!$A$4:$B$15000,2),0)</f>
        <v>0.14130000000000001</v>
      </c>
      <c r="E53" s="70">
        <f t="shared" ca="1" si="1"/>
        <v>5.2461000000000001E-4</v>
      </c>
      <c r="F53" s="72">
        <f t="shared" si="9"/>
        <v>1.2</v>
      </c>
      <c r="G53" s="73">
        <f t="shared" ca="1" si="2"/>
        <v>1.000629532</v>
      </c>
      <c r="H53" s="70">
        <f ca="1">TRUNC(PRODUCT(G$10:G52),15)</f>
        <v>1.01905937233296</v>
      </c>
      <c r="I53" s="70">
        <f t="shared" si="10"/>
        <v>1</v>
      </c>
      <c r="J53" s="70">
        <f t="shared" ca="1" si="3"/>
        <v>1.0190593699999999</v>
      </c>
      <c r="K53" s="74">
        <f t="shared" ca="1" si="4"/>
        <v>190.59369899999999</v>
      </c>
      <c r="L53" s="75">
        <f>IF(VLOOKUP(A53,$T$12:$AC$125,8)=VLOOKUP(A52,$T$12:$AC$125,8),0,VLOOKUP(A53,T$12:$AC$125,8))</f>
        <v>0</v>
      </c>
      <c r="M53" s="76">
        <f>IF(L53&gt;0,VLOOKUP(L53,S$12:$AB$125,7),0)</f>
        <v>0</v>
      </c>
      <c r="N53" s="74">
        <f t="shared" si="5"/>
        <v>0</v>
      </c>
      <c r="O53" s="74">
        <f t="shared" ca="1" si="6"/>
        <v>190.59369899999999</v>
      </c>
      <c r="P53" s="77" t="str">
        <f t="shared" si="11"/>
        <v>A+J=</v>
      </c>
      <c r="Q53" s="78">
        <f t="shared" si="12"/>
        <v>44256</v>
      </c>
      <c r="R53" s="10"/>
      <c r="S53" s="60"/>
      <c r="T53" s="57"/>
      <c r="U53" s="63"/>
      <c r="V53" s="64"/>
      <c r="W53" s="63"/>
      <c r="X53" s="63"/>
      <c r="Y53" s="67"/>
      <c r="Z53" s="64"/>
      <c r="AA53" s="60"/>
      <c r="AB53" s="66"/>
      <c r="AC53" s="57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8"/>
      <c r="AQ53" s="18"/>
      <c r="AR53" s="18"/>
      <c r="AS53" s="18"/>
      <c r="AT53" s="18"/>
      <c r="AU53" s="18"/>
      <c r="AV53" s="18"/>
      <c r="AW53" s="18"/>
      <c r="AX53" s="18"/>
      <c r="AY53" s="18"/>
      <c r="AZ53" s="18"/>
      <c r="BA53" s="18"/>
      <c r="BB53" s="18"/>
      <c r="BC53" s="18"/>
      <c r="BD53" s="18"/>
      <c r="BE53" s="18"/>
      <c r="BF53" s="18"/>
      <c r="BG53" s="18"/>
      <c r="BH53" s="18"/>
      <c r="BI53" s="18"/>
      <c r="BJ53" s="18"/>
      <c r="BK53" s="18"/>
      <c r="BL53" s="18"/>
      <c r="BM53" s="18"/>
      <c r="BN53" s="18"/>
      <c r="BO53" s="18"/>
      <c r="BP53" s="18"/>
      <c r="BQ53" s="18"/>
      <c r="BR53" s="18"/>
      <c r="BS53" s="18"/>
      <c r="BT53" s="18"/>
      <c r="BU53" s="18"/>
      <c r="BV53" s="18"/>
      <c r="BW53" s="18"/>
      <c r="BX53" s="18"/>
      <c r="BY53" s="18"/>
      <c r="BZ53" s="18"/>
      <c r="CA53" s="18"/>
      <c r="CB53" s="18"/>
      <c r="CC53" s="18"/>
      <c r="CD53" s="18"/>
      <c r="CE53" s="18"/>
      <c r="CF53" s="18"/>
      <c r="CG53" s="18"/>
      <c r="CH53" s="18"/>
      <c r="CI53" s="18"/>
      <c r="CJ53" s="18"/>
      <c r="CK53" s="18"/>
      <c r="CL53" s="18"/>
      <c r="CM53" s="18"/>
      <c r="CN53" s="18"/>
      <c r="CO53" s="18"/>
      <c r="CP53" s="18"/>
      <c r="CQ53" s="18"/>
      <c r="CR53" s="18"/>
      <c r="CS53" s="18"/>
      <c r="CT53" s="18"/>
      <c r="CU53" s="18"/>
      <c r="CV53" s="18"/>
      <c r="CW53" s="18"/>
      <c r="CX53" s="18"/>
      <c r="CY53" s="18"/>
      <c r="CZ53" s="18"/>
      <c r="DA53" s="18"/>
      <c r="DB53" s="18"/>
      <c r="DC53" s="18"/>
      <c r="DD53" s="18"/>
      <c r="DE53" s="18"/>
      <c r="DF53" s="18"/>
      <c r="DG53" s="18"/>
      <c r="DH53" s="18"/>
      <c r="DI53" s="18"/>
      <c r="DJ53" s="18"/>
      <c r="DK53" s="18"/>
      <c r="DL53" s="18"/>
      <c r="DM53" s="18"/>
      <c r="DN53" s="18"/>
      <c r="DO53" s="18"/>
      <c r="DP53" s="18"/>
      <c r="DQ53" s="18"/>
      <c r="DR53" s="18"/>
      <c r="DS53" s="18"/>
      <c r="DT53" s="18"/>
      <c r="DU53" s="18"/>
      <c r="DV53" s="18"/>
      <c r="DW53" s="18"/>
      <c r="DX53" s="18"/>
      <c r="DY53" s="18"/>
      <c r="DZ53" s="18"/>
      <c r="EA53" s="18"/>
      <c r="EB53" s="18"/>
      <c r="EC53" s="18"/>
      <c r="ED53" s="18"/>
      <c r="EE53" s="18"/>
      <c r="EF53" s="18"/>
      <c r="EG53" s="18"/>
      <c r="EH53" s="18"/>
      <c r="EI53" s="18"/>
      <c r="EJ53" s="18"/>
      <c r="EK53" s="18"/>
      <c r="EL53" s="18"/>
      <c r="EM53" s="18"/>
      <c r="EN53" s="18"/>
      <c r="EO53" s="18"/>
      <c r="EP53" s="18"/>
      <c r="EQ53" s="18"/>
      <c r="ER53" s="18"/>
      <c r="ES53" s="18"/>
      <c r="ET53" s="18"/>
      <c r="EU53" s="18"/>
      <c r="EV53" s="18"/>
    </row>
    <row r="54" spans="1:152" ht="12.75" x14ac:dyDescent="0.15">
      <c r="A54" s="68">
        <f t="shared" si="7"/>
        <v>42623</v>
      </c>
      <c r="B54" s="69">
        <f t="shared" ca="1" si="13"/>
        <v>10197.008999</v>
      </c>
      <c r="C54" s="70">
        <f t="shared" si="8"/>
        <v>10000</v>
      </c>
      <c r="D54" s="71">
        <f ca="1">IF(A54&lt;$B$1,VLOOKUP(A54,[1]DI!$A$4:$B$15000,2),0)</f>
        <v>0</v>
      </c>
      <c r="E54" s="70">
        <f t="shared" ca="1" si="1"/>
        <v>0</v>
      </c>
      <c r="F54" s="72">
        <f t="shared" si="9"/>
        <v>1.2</v>
      </c>
      <c r="G54" s="73">
        <f t="shared" ca="1" si="2"/>
        <v>1</v>
      </c>
      <c r="H54" s="70">
        <f ca="1">TRUNC(PRODUCT(G$10:G53),15)</f>
        <v>1.0197009028177499</v>
      </c>
      <c r="I54" s="70">
        <f t="shared" si="10"/>
        <v>1</v>
      </c>
      <c r="J54" s="70">
        <f t="shared" ca="1" si="3"/>
        <v>1.0197008999999999</v>
      </c>
      <c r="K54" s="74">
        <f t="shared" ca="1" si="4"/>
        <v>197.00899899999999</v>
      </c>
      <c r="L54" s="75">
        <f>IF(VLOOKUP(A54,$T$12:$AC$125,8)=VLOOKUP(A53,$T$12:$AC$125,8),0,VLOOKUP(A54,T$12:$AC$125,8))</f>
        <v>0</v>
      </c>
      <c r="M54" s="76">
        <f>IF(L54&gt;0,VLOOKUP(L54,S$12:$AB$125,7),0)</f>
        <v>0</v>
      </c>
      <c r="N54" s="74">
        <f t="shared" si="5"/>
        <v>0</v>
      </c>
      <c r="O54" s="74">
        <f t="shared" ca="1" si="6"/>
        <v>197.00899899999999</v>
      </c>
      <c r="P54" s="77" t="str">
        <f t="shared" si="11"/>
        <v>A+J=</v>
      </c>
      <c r="Q54" s="78">
        <f t="shared" si="12"/>
        <v>44256</v>
      </c>
      <c r="R54" s="10"/>
      <c r="S54" s="60"/>
      <c r="T54" s="57"/>
      <c r="U54" s="63"/>
      <c r="V54" s="64"/>
      <c r="W54" s="63"/>
      <c r="X54" s="63"/>
      <c r="Y54" s="67"/>
      <c r="Z54" s="64"/>
      <c r="AA54" s="60"/>
      <c r="AB54" s="66"/>
      <c r="AC54" s="57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  <c r="AV54" s="18"/>
      <c r="AW54" s="18"/>
      <c r="AX54" s="18"/>
      <c r="AY54" s="18"/>
      <c r="AZ54" s="18"/>
      <c r="BA54" s="18"/>
      <c r="BB54" s="18"/>
      <c r="BC54" s="18"/>
      <c r="BD54" s="18"/>
      <c r="BE54" s="18"/>
      <c r="BF54" s="18"/>
      <c r="BG54" s="18"/>
      <c r="BH54" s="18"/>
      <c r="BI54" s="18"/>
      <c r="BJ54" s="18"/>
      <c r="BK54" s="18"/>
      <c r="BL54" s="18"/>
      <c r="BM54" s="18"/>
      <c r="BN54" s="18"/>
      <c r="BO54" s="18"/>
      <c r="BP54" s="18"/>
      <c r="BQ54" s="18"/>
      <c r="BR54" s="18"/>
      <c r="BS54" s="18"/>
      <c r="BT54" s="18"/>
      <c r="BU54" s="18"/>
      <c r="BV54" s="18"/>
      <c r="BW54" s="18"/>
      <c r="BX54" s="18"/>
      <c r="BY54" s="18"/>
      <c r="BZ54" s="18"/>
      <c r="CA54" s="18"/>
      <c r="CB54" s="18"/>
      <c r="CC54" s="18"/>
      <c r="CD54" s="18"/>
      <c r="CE54" s="18"/>
      <c r="CF54" s="18"/>
      <c r="CG54" s="18"/>
      <c r="CH54" s="18"/>
      <c r="CI54" s="18"/>
      <c r="CJ54" s="18"/>
      <c r="CK54" s="18"/>
      <c r="CL54" s="18"/>
      <c r="CM54" s="18"/>
      <c r="CN54" s="18"/>
      <c r="CO54" s="18"/>
      <c r="CP54" s="18"/>
      <c r="CQ54" s="18"/>
      <c r="CR54" s="18"/>
      <c r="CS54" s="18"/>
      <c r="CT54" s="18"/>
      <c r="CU54" s="18"/>
      <c r="CV54" s="18"/>
      <c r="CW54" s="18"/>
      <c r="CX54" s="18"/>
      <c r="CY54" s="18"/>
      <c r="CZ54" s="18"/>
      <c r="DA54" s="18"/>
      <c r="DB54" s="18"/>
      <c r="DC54" s="18"/>
      <c r="DD54" s="18"/>
      <c r="DE54" s="18"/>
      <c r="DF54" s="18"/>
      <c r="DG54" s="18"/>
      <c r="DH54" s="18"/>
      <c r="DI54" s="18"/>
      <c r="DJ54" s="18"/>
      <c r="DK54" s="18"/>
      <c r="DL54" s="18"/>
      <c r="DM54" s="18"/>
      <c r="DN54" s="18"/>
      <c r="DO54" s="18"/>
      <c r="DP54" s="18"/>
      <c r="DQ54" s="18"/>
      <c r="DR54" s="18"/>
      <c r="DS54" s="18"/>
      <c r="DT54" s="18"/>
      <c r="DU54" s="18"/>
      <c r="DV54" s="18"/>
      <c r="DW54" s="18"/>
      <c r="DX54" s="18"/>
      <c r="DY54" s="18"/>
      <c r="DZ54" s="18"/>
      <c r="EA54" s="18"/>
      <c r="EB54" s="18"/>
      <c r="EC54" s="18"/>
      <c r="ED54" s="18"/>
      <c r="EE54" s="18"/>
      <c r="EF54" s="18"/>
      <c r="EG54" s="18"/>
      <c r="EH54" s="18"/>
      <c r="EI54" s="18"/>
      <c r="EJ54" s="18"/>
      <c r="EK54" s="18"/>
      <c r="EL54" s="18"/>
      <c r="EM54" s="18"/>
      <c r="EN54" s="18"/>
      <c r="EO54" s="18"/>
      <c r="EP54" s="18"/>
      <c r="EQ54" s="18"/>
      <c r="ER54" s="18"/>
      <c r="ES54" s="18"/>
      <c r="ET54" s="18"/>
      <c r="EU54" s="18"/>
      <c r="EV54" s="18"/>
    </row>
    <row r="55" spans="1:152" ht="12.75" x14ac:dyDescent="0.15">
      <c r="A55" s="68">
        <f t="shared" si="7"/>
        <v>42624</v>
      </c>
      <c r="B55" s="69">
        <f t="shared" ca="1" si="13"/>
        <v>10197.008999</v>
      </c>
      <c r="C55" s="70">
        <f t="shared" si="8"/>
        <v>10000</v>
      </c>
      <c r="D55" s="71">
        <f ca="1">IF(A55&lt;$B$1,VLOOKUP(A55,[1]DI!$A$4:$B$15000,2),0)</f>
        <v>0</v>
      </c>
      <c r="E55" s="70">
        <f t="shared" ca="1" si="1"/>
        <v>0</v>
      </c>
      <c r="F55" s="72">
        <f t="shared" si="9"/>
        <v>1.2</v>
      </c>
      <c r="G55" s="73">
        <f t="shared" ca="1" si="2"/>
        <v>1</v>
      </c>
      <c r="H55" s="70">
        <f ca="1">TRUNC(PRODUCT(G$10:G54),15)</f>
        <v>1.0197009028177499</v>
      </c>
      <c r="I55" s="70">
        <f t="shared" si="10"/>
        <v>1</v>
      </c>
      <c r="J55" s="70">
        <f t="shared" ca="1" si="3"/>
        <v>1.0197008999999999</v>
      </c>
      <c r="K55" s="74">
        <f t="shared" ca="1" si="4"/>
        <v>197.00899899999999</v>
      </c>
      <c r="L55" s="75">
        <f>IF(VLOOKUP(A55,$T$12:$AC$125,8)=VLOOKUP(A54,$T$12:$AC$125,8),0,VLOOKUP(A55,T$12:$AC$125,8))</f>
        <v>0</v>
      </c>
      <c r="M55" s="76">
        <f>IF(L55&gt;0,VLOOKUP(L55,S$12:$AB$125,7),0)</f>
        <v>0</v>
      </c>
      <c r="N55" s="74">
        <f t="shared" si="5"/>
        <v>0</v>
      </c>
      <c r="O55" s="74">
        <f t="shared" ca="1" si="6"/>
        <v>197.00899899999999</v>
      </c>
      <c r="P55" s="77" t="str">
        <f t="shared" si="11"/>
        <v>A+J=</v>
      </c>
      <c r="Q55" s="78">
        <f t="shared" si="12"/>
        <v>44256</v>
      </c>
      <c r="R55" s="10"/>
      <c r="S55" s="60"/>
      <c r="T55" s="57"/>
      <c r="U55" s="63"/>
      <c r="V55" s="64"/>
      <c r="W55" s="63"/>
      <c r="X55" s="63"/>
      <c r="Y55" s="67"/>
      <c r="Z55" s="64"/>
      <c r="AA55" s="60"/>
      <c r="AB55" s="66"/>
      <c r="AC55" s="57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  <c r="AQ55" s="18"/>
      <c r="AR55" s="18"/>
      <c r="AS55" s="18"/>
      <c r="AT55" s="18"/>
      <c r="AU55" s="18"/>
      <c r="AV55" s="18"/>
      <c r="AW55" s="18"/>
      <c r="AX55" s="18"/>
      <c r="AY55" s="18"/>
      <c r="AZ55" s="18"/>
      <c r="BA55" s="18"/>
      <c r="BB55" s="18"/>
      <c r="BC55" s="18"/>
      <c r="BD55" s="18"/>
      <c r="BE55" s="18"/>
      <c r="BF55" s="18"/>
      <c r="BG55" s="18"/>
      <c r="BH55" s="18"/>
      <c r="BI55" s="18"/>
      <c r="BJ55" s="18"/>
      <c r="BK55" s="18"/>
      <c r="BL55" s="18"/>
      <c r="BM55" s="18"/>
      <c r="BN55" s="18"/>
      <c r="BO55" s="18"/>
      <c r="BP55" s="18"/>
      <c r="BQ55" s="18"/>
      <c r="BR55" s="18"/>
      <c r="BS55" s="18"/>
      <c r="BT55" s="18"/>
      <c r="BU55" s="18"/>
      <c r="BV55" s="18"/>
      <c r="BW55" s="18"/>
      <c r="BX55" s="18"/>
      <c r="BY55" s="18"/>
      <c r="BZ55" s="18"/>
      <c r="CA55" s="18"/>
      <c r="CB55" s="18"/>
      <c r="CC55" s="18"/>
      <c r="CD55" s="18"/>
      <c r="CE55" s="18"/>
      <c r="CF55" s="18"/>
      <c r="CG55" s="18"/>
      <c r="CH55" s="18"/>
      <c r="CI55" s="18"/>
      <c r="CJ55" s="18"/>
      <c r="CK55" s="18"/>
      <c r="CL55" s="18"/>
      <c r="CM55" s="18"/>
      <c r="CN55" s="18"/>
      <c r="CO55" s="18"/>
      <c r="CP55" s="18"/>
      <c r="CQ55" s="18"/>
      <c r="CR55" s="18"/>
      <c r="CS55" s="18"/>
      <c r="CT55" s="18"/>
      <c r="CU55" s="18"/>
      <c r="CV55" s="18"/>
      <c r="CW55" s="18"/>
      <c r="CX55" s="18"/>
      <c r="CY55" s="18"/>
      <c r="CZ55" s="18"/>
      <c r="DA55" s="18"/>
      <c r="DB55" s="18"/>
      <c r="DC55" s="18"/>
      <c r="DD55" s="18"/>
      <c r="DE55" s="18"/>
      <c r="DF55" s="18"/>
      <c r="DG55" s="18"/>
      <c r="DH55" s="18"/>
      <c r="DI55" s="18"/>
      <c r="DJ55" s="18"/>
      <c r="DK55" s="18"/>
      <c r="DL55" s="18"/>
      <c r="DM55" s="18"/>
      <c r="DN55" s="18"/>
      <c r="DO55" s="18"/>
      <c r="DP55" s="18"/>
      <c r="DQ55" s="18"/>
      <c r="DR55" s="18"/>
      <c r="DS55" s="18"/>
      <c r="DT55" s="18"/>
      <c r="DU55" s="18"/>
      <c r="DV55" s="18"/>
      <c r="DW55" s="18"/>
      <c r="DX55" s="18"/>
      <c r="DY55" s="18"/>
      <c r="DZ55" s="18"/>
      <c r="EA55" s="18"/>
      <c r="EB55" s="18"/>
      <c r="EC55" s="18"/>
      <c r="ED55" s="18"/>
      <c r="EE55" s="18"/>
      <c r="EF55" s="18"/>
      <c r="EG55" s="18"/>
      <c r="EH55" s="18"/>
      <c r="EI55" s="18"/>
      <c r="EJ55" s="18"/>
      <c r="EK55" s="18"/>
      <c r="EL55" s="18"/>
      <c r="EM55" s="18"/>
      <c r="EN55" s="18"/>
      <c r="EO55" s="18"/>
      <c r="EP55" s="18"/>
      <c r="EQ55" s="18"/>
      <c r="ER55" s="18"/>
      <c r="ES55" s="18"/>
      <c r="ET55" s="18"/>
      <c r="EU55" s="18"/>
      <c r="EV55" s="18"/>
    </row>
    <row r="56" spans="1:152" ht="12.75" x14ac:dyDescent="0.15">
      <c r="A56" s="68">
        <f t="shared" si="7"/>
        <v>42625</v>
      </c>
      <c r="B56" s="69">
        <f t="shared" ca="1" si="13"/>
        <v>10197.008999</v>
      </c>
      <c r="C56" s="70">
        <f t="shared" si="8"/>
        <v>10000</v>
      </c>
      <c r="D56" s="71">
        <f ca="1">IF(A56&lt;$B$1,VLOOKUP(A56,[1]DI!$A$4:$B$15000,2),0)</f>
        <v>0.14130000000000001</v>
      </c>
      <c r="E56" s="70">
        <f t="shared" ca="1" si="1"/>
        <v>5.2461000000000001E-4</v>
      </c>
      <c r="F56" s="72">
        <f t="shared" si="9"/>
        <v>1.2</v>
      </c>
      <c r="G56" s="73">
        <f t="shared" ca="1" si="2"/>
        <v>1.000629532</v>
      </c>
      <c r="H56" s="70">
        <f ca="1">TRUNC(PRODUCT(G$10:G55),15)</f>
        <v>1.0197009028177499</v>
      </c>
      <c r="I56" s="70">
        <f t="shared" si="10"/>
        <v>1</v>
      </c>
      <c r="J56" s="70">
        <f t="shared" ca="1" si="3"/>
        <v>1.0197008999999999</v>
      </c>
      <c r="K56" s="74">
        <f t="shared" ca="1" si="4"/>
        <v>197.00899899999999</v>
      </c>
      <c r="L56" s="75">
        <f>IF(VLOOKUP(A56,$T$12:$AC$125,8)=VLOOKUP(A55,$T$12:$AC$125,8),0,VLOOKUP(A56,T$12:$AC$125,8))</f>
        <v>0</v>
      </c>
      <c r="M56" s="76">
        <f>IF(L56&gt;0,VLOOKUP(L56,S$12:$AB$125,7),0)</f>
        <v>0</v>
      </c>
      <c r="N56" s="74">
        <f t="shared" si="5"/>
        <v>0</v>
      </c>
      <c r="O56" s="74">
        <f t="shared" ca="1" si="6"/>
        <v>197.00899899999999</v>
      </c>
      <c r="P56" s="77" t="str">
        <f t="shared" si="11"/>
        <v>A+J=</v>
      </c>
      <c r="Q56" s="78">
        <f t="shared" si="12"/>
        <v>44256</v>
      </c>
      <c r="R56" s="10"/>
      <c r="S56" s="60"/>
      <c r="T56" s="57"/>
      <c r="U56" s="63"/>
      <c r="V56" s="64"/>
      <c r="W56" s="63"/>
      <c r="X56" s="63"/>
      <c r="Y56" s="67"/>
      <c r="Z56" s="64"/>
      <c r="AA56" s="60"/>
      <c r="AB56" s="66"/>
      <c r="AC56" s="57"/>
      <c r="AD56" s="18"/>
      <c r="AE56" s="18"/>
      <c r="AF56" s="18"/>
      <c r="AG56" s="18"/>
      <c r="AH56" s="18"/>
      <c r="AI56" s="18"/>
      <c r="AJ56" s="18"/>
      <c r="AK56" s="18"/>
      <c r="AL56" s="18"/>
      <c r="AM56" s="18"/>
      <c r="AN56" s="18"/>
      <c r="AO56" s="18"/>
      <c r="AP56" s="18"/>
      <c r="AQ56" s="18"/>
      <c r="AR56" s="18"/>
      <c r="AS56" s="18"/>
      <c r="AT56" s="18"/>
      <c r="AU56" s="18"/>
      <c r="AV56" s="18"/>
      <c r="AW56" s="18"/>
      <c r="AX56" s="18"/>
      <c r="AY56" s="18"/>
      <c r="AZ56" s="18"/>
      <c r="BA56" s="18"/>
      <c r="BB56" s="18"/>
      <c r="BC56" s="18"/>
      <c r="BD56" s="18"/>
      <c r="BE56" s="18"/>
      <c r="BF56" s="18"/>
      <c r="BG56" s="18"/>
      <c r="BH56" s="18"/>
      <c r="BI56" s="18"/>
      <c r="BJ56" s="18"/>
      <c r="BK56" s="18"/>
      <c r="BL56" s="18"/>
      <c r="BM56" s="18"/>
      <c r="BN56" s="18"/>
      <c r="BO56" s="18"/>
      <c r="BP56" s="18"/>
      <c r="BQ56" s="18"/>
      <c r="BR56" s="18"/>
      <c r="BS56" s="18"/>
      <c r="BT56" s="18"/>
      <c r="BU56" s="18"/>
      <c r="BV56" s="18"/>
      <c r="BW56" s="18"/>
      <c r="BX56" s="18"/>
      <c r="BY56" s="18"/>
      <c r="BZ56" s="18"/>
      <c r="CA56" s="18"/>
      <c r="CB56" s="18"/>
      <c r="CC56" s="18"/>
      <c r="CD56" s="18"/>
      <c r="CE56" s="18"/>
      <c r="CF56" s="18"/>
      <c r="CG56" s="18"/>
      <c r="CH56" s="18"/>
      <c r="CI56" s="18"/>
      <c r="CJ56" s="18"/>
      <c r="CK56" s="18"/>
      <c r="CL56" s="18"/>
      <c r="CM56" s="18"/>
      <c r="CN56" s="18"/>
      <c r="CO56" s="18"/>
      <c r="CP56" s="18"/>
      <c r="CQ56" s="18"/>
      <c r="CR56" s="18"/>
      <c r="CS56" s="18"/>
      <c r="CT56" s="18"/>
      <c r="CU56" s="18"/>
      <c r="CV56" s="18"/>
      <c r="CW56" s="18"/>
      <c r="CX56" s="18"/>
      <c r="CY56" s="18"/>
      <c r="CZ56" s="18"/>
      <c r="DA56" s="18"/>
      <c r="DB56" s="18"/>
      <c r="DC56" s="18"/>
      <c r="DD56" s="18"/>
      <c r="DE56" s="18"/>
      <c r="DF56" s="18"/>
      <c r="DG56" s="18"/>
      <c r="DH56" s="18"/>
      <c r="DI56" s="18"/>
      <c r="DJ56" s="18"/>
      <c r="DK56" s="18"/>
      <c r="DL56" s="18"/>
      <c r="DM56" s="18"/>
      <c r="DN56" s="18"/>
      <c r="DO56" s="18"/>
      <c r="DP56" s="18"/>
      <c r="DQ56" s="18"/>
      <c r="DR56" s="18"/>
      <c r="DS56" s="18"/>
      <c r="DT56" s="18"/>
      <c r="DU56" s="18"/>
      <c r="DV56" s="18"/>
      <c r="DW56" s="18"/>
      <c r="DX56" s="18"/>
      <c r="DY56" s="18"/>
      <c r="DZ56" s="18"/>
      <c r="EA56" s="18"/>
      <c r="EB56" s="18"/>
      <c r="EC56" s="18"/>
      <c r="ED56" s="18"/>
      <c r="EE56" s="18"/>
      <c r="EF56" s="18"/>
      <c r="EG56" s="18"/>
      <c r="EH56" s="18"/>
      <c r="EI56" s="18"/>
      <c r="EJ56" s="18"/>
      <c r="EK56" s="18"/>
      <c r="EL56" s="18"/>
      <c r="EM56" s="18"/>
      <c r="EN56" s="18"/>
      <c r="EO56" s="18"/>
      <c r="EP56" s="18"/>
      <c r="EQ56" s="18"/>
      <c r="ER56" s="18"/>
      <c r="ES56" s="18"/>
      <c r="ET56" s="18"/>
      <c r="EU56" s="18"/>
      <c r="EV56" s="18"/>
    </row>
    <row r="57" spans="1:152" ht="12.75" x14ac:dyDescent="0.15">
      <c r="A57" s="68">
        <f t="shared" si="7"/>
        <v>42626</v>
      </c>
      <c r="B57" s="69">
        <f t="shared" ca="1" si="13"/>
        <v>10203.428400000001</v>
      </c>
      <c r="C57" s="70">
        <f t="shared" si="8"/>
        <v>10000</v>
      </c>
      <c r="D57" s="71">
        <f ca="1">IF(A57&lt;$B$1,VLOOKUP(A57,[1]DI!$A$4:$B$15000,2),0)</f>
        <v>0.14130000000000001</v>
      </c>
      <c r="E57" s="70">
        <f t="shared" ca="1" si="1"/>
        <v>5.2461000000000001E-4</v>
      </c>
      <c r="F57" s="72">
        <f t="shared" si="9"/>
        <v>1.2</v>
      </c>
      <c r="G57" s="73">
        <f t="shared" ca="1" si="2"/>
        <v>1.000629532</v>
      </c>
      <c r="H57" s="70">
        <f ca="1">TRUNC(PRODUCT(G$10:G56),15)</f>
        <v>1.0203428371665</v>
      </c>
      <c r="I57" s="70">
        <f t="shared" si="10"/>
        <v>1</v>
      </c>
      <c r="J57" s="70">
        <f t="shared" ca="1" si="3"/>
        <v>1.0203428400000001</v>
      </c>
      <c r="K57" s="74">
        <f t="shared" ca="1" si="4"/>
        <v>203.42840000000001</v>
      </c>
      <c r="L57" s="75">
        <f>IF(VLOOKUP(A57,$T$12:$AC$125,8)=VLOOKUP(A56,$T$12:$AC$125,8),0,VLOOKUP(A57,T$12:$AC$125,8))</f>
        <v>0</v>
      </c>
      <c r="M57" s="76">
        <f>IF(L57&gt;0,VLOOKUP(L57,S$12:$AB$125,7),0)</f>
        <v>0</v>
      </c>
      <c r="N57" s="74">
        <f t="shared" si="5"/>
        <v>0</v>
      </c>
      <c r="O57" s="74">
        <f t="shared" ca="1" si="6"/>
        <v>203.42840000000001</v>
      </c>
      <c r="P57" s="77" t="str">
        <f t="shared" si="11"/>
        <v>A+J=</v>
      </c>
      <c r="Q57" s="78">
        <f t="shared" si="12"/>
        <v>44256</v>
      </c>
      <c r="R57" s="10"/>
      <c r="S57" s="60"/>
      <c r="T57" s="57"/>
      <c r="U57" s="63"/>
      <c r="V57" s="64"/>
      <c r="W57" s="63"/>
      <c r="X57" s="63"/>
      <c r="Y57" s="67"/>
      <c r="Z57" s="64"/>
      <c r="AA57" s="60"/>
      <c r="AB57" s="66"/>
      <c r="AC57" s="57"/>
      <c r="AD57" s="18"/>
      <c r="AE57" s="18"/>
      <c r="AF57" s="18"/>
      <c r="AG57" s="18"/>
      <c r="AH57" s="18"/>
      <c r="AI57" s="18"/>
      <c r="AJ57" s="18"/>
      <c r="AK57" s="18"/>
      <c r="AL57" s="18"/>
      <c r="AM57" s="18"/>
      <c r="AN57" s="18"/>
      <c r="AO57" s="18"/>
      <c r="AP57" s="18"/>
      <c r="AQ57" s="18"/>
      <c r="AR57" s="18"/>
      <c r="AS57" s="18"/>
      <c r="AT57" s="18"/>
      <c r="AU57" s="18"/>
      <c r="AV57" s="18"/>
      <c r="AW57" s="18"/>
      <c r="AX57" s="18"/>
      <c r="AY57" s="18"/>
      <c r="AZ57" s="18"/>
      <c r="BA57" s="18"/>
      <c r="BB57" s="18"/>
      <c r="BC57" s="18"/>
      <c r="BD57" s="18"/>
      <c r="BE57" s="18"/>
      <c r="BF57" s="18"/>
      <c r="BG57" s="18"/>
      <c r="BH57" s="18"/>
      <c r="BI57" s="18"/>
      <c r="BJ57" s="18"/>
      <c r="BK57" s="18"/>
      <c r="BL57" s="18"/>
      <c r="BM57" s="18"/>
      <c r="BN57" s="18"/>
      <c r="BO57" s="18"/>
      <c r="BP57" s="18"/>
      <c r="BQ57" s="18"/>
      <c r="BR57" s="18"/>
      <c r="BS57" s="18"/>
      <c r="BT57" s="18"/>
      <c r="BU57" s="18"/>
      <c r="BV57" s="18"/>
      <c r="BW57" s="18"/>
      <c r="BX57" s="18"/>
      <c r="BY57" s="18"/>
      <c r="BZ57" s="18"/>
      <c r="CA57" s="18"/>
      <c r="CB57" s="18"/>
      <c r="CC57" s="18"/>
      <c r="CD57" s="18"/>
      <c r="CE57" s="18"/>
      <c r="CF57" s="18"/>
      <c r="CG57" s="18"/>
      <c r="CH57" s="18"/>
      <c r="CI57" s="18"/>
      <c r="CJ57" s="18"/>
      <c r="CK57" s="18"/>
      <c r="CL57" s="18"/>
      <c r="CM57" s="18"/>
      <c r="CN57" s="18"/>
      <c r="CO57" s="18"/>
      <c r="CP57" s="18"/>
      <c r="CQ57" s="18"/>
      <c r="CR57" s="18"/>
      <c r="CS57" s="18"/>
      <c r="CT57" s="18"/>
      <c r="CU57" s="18"/>
      <c r="CV57" s="18"/>
      <c r="CW57" s="18"/>
      <c r="CX57" s="18"/>
      <c r="CY57" s="18"/>
      <c r="CZ57" s="18"/>
      <c r="DA57" s="18"/>
      <c r="DB57" s="18"/>
      <c r="DC57" s="18"/>
      <c r="DD57" s="18"/>
      <c r="DE57" s="18"/>
      <c r="DF57" s="18"/>
      <c r="DG57" s="18"/>
      <c r="DH57" s="18"/>
      <c r="DI57" s="18"/>
      <c r="DJ57" s="18"/>
      <c r="DK57" s="18"/>
      <c r="DL57" s="18"/>
      <c r="DM57" s="18"/>
      <c r="DN57" s="18"/>
      <c r="DO57" s="18"/>
      <c r="DP57" s="18"/>
      <c r="DQ57" s="18"/>
      <c r="DR57" s="18"/>
      <c r="DS57" s="18"/>
      <c r="DT57" s="18"/>
      <c r="DU57" s="18"/>
      <c r="DV57" s="18"/>
      <c r="DW57" s="18"/>
      <c r="DX57" s="18"/>
      <c r="DY57" s="18"/>
      <c r="DZ57" s="18"/>
      <c r="EA57" s="18"/>
      <c r="EB57" s="18"/>
      <c r="EC57" s="18"/>
      <c r="ED57" s="18"/>
      <c r="EE57" s="18"/>
      <c r="EF57" s="18"/>
      <c r="EG57" s="18"/>
      <c r="EH57" s="18"/>
      <c r="EI57" s="18"/>
      <c r="EJ57" s="18"/>
      <c r="EK57" s="18"/>
      <c r="EL57" s="18"/>
      <c r="EM57" s="18"/>
      <c r="EN57" s="18"/>
      <c r="EO57" s="18"/>
      <c r="EP57" s="18"/>
      <c r="EQ57" s="18"/>
      <c r="ER57" s="18"/>
      <c r="ES57" s="18"/>
      <c r="ET57" s="18"/>
      <c r="EU57" s="18"/>
      <c r="EV57" s="18"/>
    </row>
    <row r="58" spans="1:152" ht="12.75" x14ac:dyDescent="0.15">
      <c r="A58" s="68">
        <f t="shared" si="7"/>
        <v>42627</v>
      </c>
      <c r="B58" s="69">
        <f t="shared" ca="1" si="13"/>
        <v>10209.8518</v>
      </c>
      <c r="C58" s="70">
        <f t="shared" si="8"/>
        <v>10000</v>
      </c>
      <c r="D58" s="71">
        <f ca="1">IF(A58&lt;$B$1,VLOOKUP(A58,[1]DI!$A$4:$B$15000,2),0)</f>
        <v>0.14130000000000001</v>
      </c>
      <c r="E58" s="70">
        <f t="shared" ca="1" si="1"/>
        <v>5.2461000000000001E-4</v>
      </c>
      <c r="F58" s="72">
        <f t="shared" si="9"/>
        <v>1.2</v>
      </c>
      <c r="G58" s="73">
        <f t="shared" ca="1" si="2"/>
        <v>1.000629532</v>
      </c>
      <c r="H58" s="70">
        <f ca="1">TRUNC(PRODUCT(G$10:G57),15)</f>
        <v>1.02098517563347</v>
      </c>
      <c r="I58" s="70">
        <f t="shared" si="10"/>
        <v>1</v>
      </c>
      <c r="J58" s="70">
        <f t="shared" ca="1" si="3"/>
        <v>1.02098518</v>
      </c>
      <c r="K58" s="74">
        <f t="shared" ca="1" si="4"/>
        <v>209.8518</v>
      </c>
      <c r="L58" s="75">
        <f>IF(VLOOKUP(A58,$T$12:$AC$125,8)=VLOOKUP(A57,$T$12:$AC$125,8),0,VLOOKUP(A58,T$12:$AC$125,8))</f>
        <v>0</v>
      </c>
      <c r="M58" s="76">
        <f>IF(L58&gt;0,VLOOKUP(L58,S$12:$AB$125,7),0)</f>
        <v>0</v>
      </c>
      <c r="N58" s="74">
        <f t="shared" si="5"/>
        <v>0</v>
      </c>
      <c r="O58" s="74">
        <f t="shared" ca="1" si="6"/>
        <v>209.8518</v>
      </c>
      <c r="P58" s="77" t="str">
        <f t="shared" si="11"/>
        <v>A+J=</v>
      </c>
      <c r="Q58" s="78">
        <f t="shared" si="12"/>
        <v>44256</v>
      </c>
      <c r="R58" s="10"/>
      <c r="S58" s="60"/>
      <c r="T58" s="57"/>
      <c r="U58" s="63"/>
      <c r="V58" s="64"/>
      <c r="W58" s="63"/>
      <c r="X58" s="63"/>
      <c r="Y58" s="67"/>
      <c r="Z58" s="64"/>
      <c r="AA58" s="60"/>
      <c r="AB58" s="66"/>
      <c r="AC58" s="57"/>
      <c r="AD58" s="18"/>
      <c r="AE58" s="18"/>
      <c r="AF58" s="18"/>
      <c r="AG58" s="18"/>
      <c r="AH58" s="18"/>
      <c r="AI58" s="18"/>
      <c r="AJ58" s="18"/>
      <c r="AK58" s="18"/>
      <c r="AL58" s="18"/>
      <c r="AM58" s="18"/>
      <c r="AN58" s="18"/>
      <c r="AO58" s="18"/>
      <c r="AP58" s="18"/>
      <c r="AQ58" s="18"/>
      <c r="AR58" s="18"/>
      <c r="AS58" s="18"/>
      <c r="AT58" s="18"/>
      <c r="AU58" s="18"/>
      <c r="AV58" s="18"/>
      <c r="AW58" s="18"/>
      <c r="AX58" s="18"/>
      <c r="AY58" s="18"/>
      <c r="AZ58" s="18"/>
      <c r="BA58" s="18"/>
      <c r="BB58" s="18"/>
      <c r="BC58" s="18"/>
      <c r="BD58" s="18"/>
      <c r="BE58" s="18"/>
      <c r="BF58" s="18"/>
      <c r="BG58" s="18"/>
      <c r="BH58" s="18"/>
      <c r="BI58" s="18"/>
      <c r="BJ58" s="18"/>
      <c r="BK58" s="18"/>
      <c r="BL58" s="18"/>
      <c r="BM58" s="18"/>
      <c r="BN58" s="18"/>
      <c r="BO58" s="18"/>
      <c r="BP58" s="18"/>
      <c r="BQ58" s="18"/>
      <c r="BR58" s="18"/>
      <c r="BS58" s="18"/>
      <c r="BT58" s="18"/>
      <c r="BU58" s="18"/>
      <c r="BV58" s="18"/>
      <c r="BW58" s="18"/>
      <c r="BX58" s="18"/>
      <c r="BY58" s="18"/>
      <c r="BZ58" s="18"/>
      <c r="CA58" s="18"/>
      <c r="CB58" s="18"/>
      <c r="CC58" s="18"/>
      <c r="CD58" s="18"/>
      <c r="CE58" s="18"/>
      <c r="CF58" s="18"/>
      <c r="CG58" s="18"/>
      <c r="CH58" s="18"/>
      <c r="CI58" s="18"/>
      <c r="CJ58" s="18"/>
      <c r="CK58" s="18"/>
      <c r="CL58" s="18"/>
      <c r="CM58" s="18"/>
      <c r="CN58" s="18"/>
      <c r="CO58" s="18"/>
      <c r="CP58" s="18"/>
      <c r="CQ58" s="18"/>
      <c r="CR58" s="18"/>
      <c r="CS58" s="18"/>
      <c r="CT58" s="18"/>
      <c r="CU58" s="18"/>
      <c r="CV58" s="18"/>
      <c r="CW58" s="18"/>
      <c r="CX58" s="18"/>
      <c r="CY58" s="18"/>
      <c r="CZ58" s="18"/>
      <c r="DA58" s="18"/>
      <c r="DB58" s="18"/>
      <c r="DC58" s="18"/>
      <c r="DD58" s="18"/>
      <c r="DE58" s="18"/>
      <c r="DF58" s="18"/>
      <c r="DG58" s="18"/>
      <c r="DH58" s="18"/>
      <c r="DI58" s="18"/>
      <c r="DJ58" s="18"/>
      <c r="DK58" s="18"/>
      <c r="DL58" s="18"/>
      <c r="DM58" s="18"/>
      <c r="DN58" s="18"/>
      <c r="DO58" s="18"/>
      <c r="DP58" s="18"/>
      <c r="DQ58" s="18"/>
      <c r="DR58" s="18"/>
      <c r="DS58" s="18"/>
      <c r="DT58" s="18"/>
      <c r="DU58" s="18"/>
      <c r="DV58" s="18"/>
      <c r="DW58" s="18"/>
      <c r="DX58" s="18"/>
      <c r="DY58" s="18"/>
      <c r="DZ58" s="18"/>
      <c r="EA58" s="18"/>
      <c r="EB58" s="18"/>
      <c r="EC58" s="18"/>
      <c r="ED58" s="18"/>
      <c r="EE58" s="18"/>
      <c r="EF58" s="18"/>
      <c r="EG58" s="18"/>
      <c r="EH58" s="18"/>
      <c r="EI58" s="18"/>
      <c r="EJ58" s="18"/>
      <c r="EK58" s="18"/>
      <c r="EL58" s="18"/>
      <c r="EM58" s="18"/>
      <c r="EN58" s="18"/>
      <c r="EO58" s="18"/>
      <c r="EP58" s="18"/>
      <c r="EQ58" s="18"/>
      <c r="ER58" s="18"/>
      <c r="ES58" s="18"/>
      <c r="ET58" s="18"/>
      <c r="EU58" s="18"/>
      <c r="EV58" s="18"/>
    </row>
    <row r="59" spans="1:152" ht="12.75" x14ac:dyDescent="0.15">
      <c r="A59" s="68">
        <f t="shared" si="7"/>
        <v>42628</v>
      </c>
      <c r="B59" s="69">
        <f t="shared" ca="1" si="13"/>
        <v>10216.279200000001</v>
      </c>
      <c r="C59" s="70">
        <f t="shared" si="8"/>
        <v>10000</v>
      </c>
      <c r="D59" s="71">
        <f ca="1">IF(A59&lt;$B$1,VLOOKUP(A59,[1]DI!$A$4:$B$15000,2),0)</f>
        <v>0.14130000000000001</v>
      </c>
      <c r="E59" s="70">
        <f t="shared" ca="1" si="1"/>
        <v>5.2461000000000001E-4</v>
      </c>
      <c r="F59" s="72">
        <f t="shared" si="9"/>
        <v>1.2</v>
      </c>
      <c r="G59" s="73">
        <f t="shared" ca="1" si="2"/>
        <v>1.000629532</v>
      </c>
      <c r="H59" s="70">
        <f ca="1">TRUNC(PRODUCT(G$10:G58),15)</f>
        <v>1.0216279184730599</v>
      </c>
      <c r="I59" s="70">
        <f t="shared" si="10"/>
        <v>1</v>
      </c>
      <c r="J59" s="70">
        <f t="shared" ca="1" si="3"/>
        <v>1.02162792</v>
      </c>
      <c r="K59" s="74">
        <f t="shared" ca="1" si="4"/>
        <v>216.2792</v>
      </c>
      <c r="L59" s="75">
        <f>IF(VLOOKUP(A59,$T$12:$AC$125,8)=VLOOKUP(A58,$T$12:$AC$125,8),0,VLOOKUP(A59,T$12:$AC$125,8))</f>
        <v>0</v>
      </c>
      <c r="M59" s="76">
        <f>IF(L59&gt;0,VLOOKUP(L59,S$12:$AB$125,7),0)</f>
        <v>0</v>
      </c>
      <c r="N59" s="74">
        <f t="shared" si="5"/>
        <v>0</v>
      </c>
      <c r="O59" s="74">
        <f t="shared" ca="1" si="6"/>
        <v>216.2792</v>
      </c>
      <c r="P59" s="77" t="str">
        <f t="shared" si="11"/>
        <v>A+J=</v>
      </c>
      <c r="Q59" s="78">
        <f t="shared" si="12"/>
        <v>44256</v>
      </c>
      <c r="R59" s="10"/>
      <c r="S59" s="60"/>
      <c r="T59" s="57"/>
      <c r="U59" s="63"/>
      <c r="V59" s="64"/>
      <c r="W59" s="63"/>
      <c r="X59" s="63"/>
      <c r="Y59" s="67"/>
      <c r="Z59" s="64"/>
      <c r="AA59" s="60"/>
      <c r="AB59" s="66"/>
      <c r="AC59" s="57"/>
      <c r="AD59" s="18"/>
      <c r="AE59" s="18"/>
      <c r="AF59" s="18"/>
      <c r="AG59" s="18"/>
      <c r="AH59" s="18"/>
      <c r="AI59" s="18"/>
      <c r="AJ59" s="18"/>
      <c r="AK59" s="18"/>
      <c r="AL59" s="18"/>
      <c r="AM59" s="18"/>
      <c r="AN59" s="18"/>
      <c r="AO59" s="18"/>
      <c r="AP59" s="18"/>
      <c r="AQ59" s="18"/>
      <c r="AR59" s="18"/>
      <c r="AS59" s="18"/>
      <c r="AT59" s="18"/>
      <c r="AU59" s="18"/>
      <c r="AV59" s="18"/>
      <c r="AW59" s="18"/>
      <c r="AX59" s="18"/>
      <c r="AY59" s="18"/>
      <c r="AZ59" s="18"/>
      <c r="BA59" s="18"/>
      <c r="BB59" s="18"/>
      <c r="BC59" s="18"/>
      <c r="BD59" s="18"/>
      <c r="BE59" s="18"/>
      <c r="BF59" s="18"/>
      <c r="BG59" s="18"/>
      <c r="BH59" s="18"/>
      <c r="BI59" s="18"/>
      <c r="BJ59" s="18"/>
      <c r="BK59" s="18"/>
      <c r="BL59" s="18"/>
      <c r="BM59" s="18"/>
      <c r="BN59" s="18"/>
      <c r="BO59" s="18"/>
      <c r="BP59" s="18"/>
      <c r="BQ59" s="18"/>
      <c r="BR59" s="18"/>
      <c r="BS59" s="18"/>
      <c r="BT59" s="18"/>
      <c r="BU59" s="18"/>
      <c r="BV59" s="18"/>
      <c r="BW59" s="18"/>
      <c r="BX59" s="18"/>
      <c r="BY59" s="18"/>
      <c r="BZ59" s="18"/>
      <c r="CA59" s="18"/>
      <c r="CB59" s="18"/>
      <c r="CC59" s="18"/>
      <c r="CD59" s="18"/>
      <c r="CE59" s="18"/>
      <c r="CF59" s="18"/>
      <c r="CG59" s="18"/>
      <c r="CH59" s="18"/>
      <c r="CI59" s="18"/>
      <c r="CJ59" s="18"/>
      <c r="CK59" s="18"/>
      <c r="CL59" s="18"/>
      <c r="CM59" s="18"/>
      <c r="CN59" s="18"/>
      <c r="CO59" s="18"/>
      <c r="CP59" s="18"/>
      <c r="CQ59" s="18"/>
      <c r="CR59" s="18"/>
      <c r="CS59" s="18"/>
      <c r="CT59" s="18"/>
      <c r="CU59" s="18"/>
      <c r="CV59" s="18"/>
      <c r="CW59" s="18"/>
      <c r="CX59" s="18"/>
      <c r="CY59" s="18"/>
      <c r="CZ59" s="18"/>
      <c r="DA59" s="18"/>
      <c r="DB59" s="18"/>
      <c r="DC59" s="18"/>
      <c r="DD59" s="18"/>
      <c r="DE59" s="18"/>
      <c r="DF59" s="18"/>
      <c r="DG59" s="18"/>
      <c r="DH59" s="18"/>
      <c r="DI59" s="18"/>
      <c r="DJ59" s="18"/>
      <c r="DK59" s="18"/>
      <c r="DL59" s="18"/>
      <c r="DM59" s="18"/>
      <c r="DN59" s="18"/>
      <c r="DO59" s="18"/>
      <c r="DP59" s="18"/>
      <c r="DQ59" s="18"/>
      <c r="DR59" s="18"/>
      <c r="DS59" s="18"/>
      <c r="DT59" s="18"/>
      <c r="DU59" s="18"/>
      <c r="DV59" s="18"/>
      <c r="DW59" s="18"/>
      <c r="DX59" s="18"/>
      <c r="DY59" s="18"/>
      <c r="DZ59" s="18"/>
      <c r="EA59" s="18"/>
      <c r="EB59" s="18"/>
      <c r="EC59" s="18"/>
      <c r="ED59" s="18"/>
      <c r="EE59" s="18"/>
      <c r="EF59" s="18"/>
      <c r="EG59" s="18"/>
      <c r="EH59" s="18"/>
      <c r="EI59" s="18"/>
      <c r="EJ59" s="18"/>
      <c r="EK59" s="18"/>
      <c r="EL59" s="18"/>
      <c r="EM59" s="18"/>
      <c r="EN59" s="18"/>
      <c r="EO59" s="18"/>
      <c r="EP59" s="18"/>
      <c r="EQ59" s="18"/>
      <c r="ER59" s="18"/>
      <c r="ES59" s="18"/>
      <c r="ET59" s="18"/>
      <c r="EU59" s="18"/>
      <c r="EV59" s="18"/>
    </row>
    <row r="60" spans="1:152" ht="12.75" x14ac:dyDescent="0.15">
      <c r="A60" s="68">
        <f t="shared" si="7"/>
        <v>42629</v>
      </c>
      <c r="B60" s="69">
        <f t="shared" ca="1" si="13"/>
        <v>10222.710698999999</v>
      </c>
      <c r="C60" s="70">
        <f t="shared" si="8"/>
        <v>10000</v>
      </c>
      <c r="D60" s="71">
        <f ca="1">IF(A60&lt;$B$1,VLOOKUP(A60,[1]DI!$A$4:$B$15000,2),0)</f>
        <v>0.14130000000000001</v>
      </c>
      <c r="E60" s="70">
        <f t="shared" ca="1" si="1"/>
        <v>5.2461000000000001E-4</v>
      </c>
      <c r="F60" s="72">
        <f t="shared" si="9"/>
        <v>1.2</v>
      </c>
      <c r="G60" s="73">
        <f t="shared" ca="1" si="2"/>
        <v>1.000629532</v>
      </c>
      <c r="H60" s="70">
        <f ca="1">TRUNC(PRODUCT(G$10:G59),15)</f>
        <v>1.02227106593983</v>
      </c>
      <c r="I60" s="70">
        <f t="shared" si="10"/>
        <v>1</v>
      </c>
      <c r="J60" s="70">
        <f t="shared" ca="1" si="3"/>
        <v>1.0222710699999999</v>
      </c>
      <c r="K60" s="74">
        <f t="shared" ca="1" si="4"/>
        <v>222.71069900000001</v>
      </c>
      <c r="L60" s="75">
        <f>IF(VLOOKUP(A60,$T$12:$AC$125,8)=VLOOKUP(A59,$T$12:$AC$125,8),0,VLOOKUP(A60,T$12:$AC$125,8))</f>
        <v>0</v>
      </c>
      <c r="M60" s="76">
        <f>IF(L60&gt;0,VLOOKUP(L60,S$12:$AB$125,7),0)</f>
        <v>0</v>
      </c>
      <c r="N60" s="74">
        <f t="shared" si="5"/>
        <v>0</v>
      </c>
      <c r="O60" s="74">
        <f t="shared" ca="1" si="6"/>
        <v>222.71069900000001</v>
      </c>
      <c r="P60" s="77" t="str">
        <f t="shared" si="11"/>
        <v>A+J=</v>
      </c>
      <c r="Q60" s="78">
        <f t="shared" si="12"/>
        <v>44256</v>
      </c>
      <c r="R60" s="10"/>
      <c r="S60" s="60"/>
      <c r="T60" s="57"/>
      <c r="U60" s="63"/>
      <c r="V60" s="64"/>
      <c r="W60" s="63"/>
      <c r="X60" s="63"/>
      <c r="Y60" s="67"/>
      <c r="Z60" s="64"/>
      <c r="AA60" s="60"/>
      <c r="AB60" s="66"/>
      <c r="AC60" s="57"/>
      <c r="AD60" s="18"/>
      <c r="AE60" s="18"/>
      <c r="AF60" s="18"/>
      <c r="AG60" s="18"/>
      <c r="AH60" s="18"/>
      <c r="AI60" s="18"/>
      <c r="AJ60" s="18"/>
      <c r="AK60" s="18"/>
      <c r="AL60" s="18"/>
      <c r="AM60" s="18"/>
      <c r="AN60" s="18"/>
      <c r="AO60" s="18"/>
      <c r="AP60" s="18"/>
      <c r="AQ60" s="18"/>
      <c r="AR60" s="18"/>
      <c r="AS60" s="18"/>
      <c r="AT60" s="18"/>
      <c r="AU60" s="18"/>
      <c r="AV60" s="18"/>
      <c r="AW60" s="18"/>
      <c r="AX60" s="18"/>
      <c r="AY60" s="18"/>
      <c r="AZ60" s="18"/>
      <c r="BA60" s="18"/>
      <c r="BB60" s="18"/>
      <c r="BC60" s="18"/>
      <c r="BD60" s="18"/>
      <c r="BE60" s="18"/>
      <c r="BF60" s="18"/>
      <c r="BG60" s="18"/>
      <c r="BH60" s="18"/>
      <c r="BI60" s="18"/>
      <c r="BJ60" s="18"/>
      <c r="BK60" s="18"/>
      <c r="BL60" s="18"/>
      <c r="BM60" s="18"/>
      <c r="BN60" s="18"/>
      <c r="BO60" s="18"/>
      <c r="BP60" s="18"/>
      <c r="BQ60" s="18"/>
      <c r="BR60" s="18"/>
      <c r="BS60" s="18"/>
      <c r="BT60" s="18"/>
      <c r="BU60" s="18"/>
      <c r="BV60" s="18"/>
      <c r="BW60" s="18"/>
      <c r="BX60" s="18"/>
      <c r="BY60" s="18"/>
      <c r="BZ60" s="18"/>
      <c r="CA60" s="18"/>
      <c r="CB60" s="18"/>
      <c r="CC60" s="18"/>
      <c r="CD60" s="18"/>
      <c r="CE60" s="18"/>
      <c r="CF60" s="18"/>
      <c r="CG60" s="18"/>
      <c r="CH60" s="18"/>
      <c r="CI60" s="18"/>
      <c r="CJ60" s="18"/>
      <c r="CK60" s="18"/>
      <c r="CL60" s="18"/>
      <c r="CM60" s="18"/>
      <c r="CN60" s="18"/>
      <c r="CO60" s="18"/>
      <c r="CP60" s="18"/>
      <c r="CQ60" s="18"/>
      <c r="CR60" s="18"/>
      <c r="CS60" s="18"/>
      <c r="CT60" s="18"/>
      <c r="CU60" s="18"/>
      <c r="CV60" s="18"/>
      <c r="CW60" s="18"/>
      <c r="CX60" s="18"/>
      <c r="CY60" s="18"/>
      <c r="CZ60" s="18"/>
      <c r="DA60" s="18"/>
      <c r="DB60" s="18"/>
      <c r="DC60" s="18"/>
      <c r="DD60" s="18"/>
      <c r="DE60" s="18"/>
      <c r="DF60" s="18"/>
      <c r="DG60" s="18"/>
      <c r="DH60" s="18"/>
      <c r="DI60" s="18"/>
      <c r="DJ60" s="18"/>
      <c r="DK60" s="18"/>
      <c r="DL60" s="18"/>
      <c r="DM60" s="18"/>
      <c r="DN60" s="18"/>
      <c r="DO60" s="18"/>
      <c r="DP60" s="18"/>
      <c r="DQ60" s="18"/>
      <c r="DR60" s="18"/>
      <c r="DS60" s="18"/>
      <c r="DT60" s="18"/>
      <c r="DU60" s="18"/>
      <c r="DV60" s="18"/>
      <c r="DW60" s="18"/>
      <c r="DX60" s="18"/>
      <c r="DY60" s="18"/>
      <c r="DZ60" s="18"/>
      <c r="EA60" s="18"/>
      <c r="EB60" s="18"/>
      <c r="EC60" s="18"/>
      <c r="ED60" s="18"/>
      <c r="EE60" s="18"/>
      <c r="EF60" s="18"/>
      <c r="EG60" s="18"/>
      <c r="EH60" s="18"/>
      <c r="EI60" s="18"/>
      <c r="EJ60" s="18"/>
      <c r="EK60" s="18"/>
      <c r="EL60" s="18"/>
      <c r="EM60" s="18"/>
      <c r="EN60" s="18"/>
      <c r="EO60" s="18"/>
      <c r="EP60" s="18"/>
      <c r="EQ60" s="18"/>
      <c r="ER60" s="18"/>
      <c r="ES60" s="18"/>
      <c r="ET60" s="18"/>
      <c r="EU60" s="18"/>
      <c r="EV60" s="18"/>
    </row>
    <row r="61" spans="1:152" ht="12.75" x14ac:dyDescent="0.15">
      <c r="A61" s="68">
        <f t="shared" si="7"/>
        <v>42630</v>
      </c>
      <c r="B61" s="69">
        <f t="shared" ca="1" si="13"/>
        <v>10229.146199999999</v>
      </c>
      <c r="C61" s="70">
        <f t="shared" si="8"/>
        <v>10000</v>
      </c>
      <c r="D61" s="71">
        <f ca="1">IF(A61&lt;$B$1,VLOOKUP(A61,[1]DI!$A$4:$B$15000,2),0)</f>
        <v>0</v>
      </c>
      <c r="E61" s="70">
        <f t="shared" ca="1" si="1"/>
        <v>0</v>
      </c>
      <c r="F61" s="72">
        <f t="shared" si="9"/>
        <v>1.2</v>
      </c>
      <c r="G61" s="73">
        <f t="shared" ca="1" si="2"/>
        <v>1</v>
      </c>
      <c r="H61" s="70">
        <f ca="1">TRUNC(PRODUCT(G$10:G60),15)</f>
        <v>1.02291461828851</v>
      </c>
      <c r="I61" s="70">
        <f t="shared" si="10"/>
        <v>1</v>
      </c>
      <c r="J61" s="70">
        <f t="shared" ca="1" si="3"/>
        <v>1.0229146200000001</v>
      </c>
      <c r="K61" s="74">
        <f t="shared" ca="1" si="4"/>
        <v>229.14619999999999</v>
      </c>
      <c r="L61" s="75">
        <f>IF(VLOOKUP(A61,$T$12:$AC$125,8)=VLOOKUP(A60,$T$12:$AC$125,8),0,VLOOKUP(A61,T$12:$AC$125,8))</f>
        <v>0</v>
      </c>
      <c r="M61" s="76">
        <f>IF(L61&gt;0,VLOOKUP(L61,S$12:$AB$125,7),0)</f>
        <v>0</v>
      </c>
      <c r="N61" s="74">
        <f t="shared" si="5"/>
        <v>0</v>
      </c>
      <c r="O61" s="74">
        <f t="shared" ca="1" si="6"/>
        <v>229.14619999999999</v>
      </c>
      <c r="P61" s="77" t="str">
        <f t="shared" si="11"/>
        <v>A+J=</v>
      </c>
      <c r="Q61" s="78">
        <f t="shared" si="12"/>
        <v>44256</v>
      </c>
      <c r="R61" s="10"/>
      <c r="S61" s="60"/>
      <c r="T61" s="57"/>
      <c r="U61" s="63"/>
      <c r="V61" s="64"/>
      <c r="W61" s="63"/>
      <c r="X61" s="63"/>
      <c r="Y61" s="67"/>
      <c r="Z61" s="64"/>
      <c r="AA61" s="60"/>
      <c r="AB61" s="66"/>
      <c r="AC61" s="57"/>
      <c r="AD61" s="18"/>
      <c r="AE61" s="18"/>
      <c r="AF61" s="18"/>
      <c r="AG61" s="18"/>
      <c r="AH61" s="18"/>
      <c r="AI61" s="18"/>
      <c r="AJ61" s="18"/>
      <c r="AK61" s="18"/>
      <c r="AL61" s="18"/>
      <c r="AM61" s="18"/>
      <c r="AN61" s="18"/>
      <c r="AO61" s="18"/>
      <c r="AP61" s="18"/>
      <c r="AQ61" s="18"/>
      <c r="AR61" s="18"/>
      <c r="AS61" s="18"/>
      <c r="AT61" s="18"/>
      <c r="AU61" s="18"/>
      <c r="AV61" s="18"/>
      <c r="AW61" s="18"/>
      <c r="AX61" s="18"/>
      <c r="AY61" s="18"/>
      <c r="AZ61" s="18"/>
      <c r="BA61" s="18"/>
      <c r="BB61" s="18"/>
      <c r="BC61" s="18"/>
      <c r="BD61" s="18"/>
      <c r="BE61" s="18"/>
      <c r="BF61" s="18"/>
      <c r="BG61" s="18"/>
      <c r="BH61" s="18"/>
      <c r="BI61" s="18"/>
      <c r="BJ61" s="18"/>
      <c r="BK61" s="18"/>
      <c r="BL61" s="18"/>
      <c r="BM61" s="18"/>
      <c r="BN61" s="18"/>
      <c r="BO61" s="18"/>
      <c r="BP61" s="18"/>
      <c r="BQ61" s="18"/>
      <c r="BR61" s="18"/>
      <c r="BS61" s="18"/>
      <c r="BT61" s="18"/>
      <c r="BU61" s="18"/>
      <c r="BV61" s="18"/>
      <c r="BW61" s="18"/>
      <c r="BX61" s="18"/>
      <c r="BY61" s="18"/>
      <c r="BZ61" s="18"/>
      <c r="CA61" s="18"/>
      <c r="CB61" s="18"/>
      <c r="CC61" s="18"/>
      <c r="CD61" s="18"/>
      <c r="CE61" s="18"/>
      <c r="CF61" s="18"/>
      <c r="CG61" s="18"/>
      <c r="CH61" s="18"/>
      <c r="CI61" s="18"/>
      <c r="CJ61" s="18"/>
      <c r="CK61" s="18"/>
      <c r="CL61" s="18"/>
      <c r="CM61" s="18"/>
      <c r="CN61" s="18"/>
      <c r="CO61" s="18"/>
      <c r="CP61" s="18"/>
      <c r="CQ61" s="18"/>
      <c r="CR61" s="18"/>
      <c r="CS61" s="18"/>
      <c r="CT61" s="18"/>
      <c r="CU61" s="18"/>
      <c r="CV61" s="18"/>
      <c r="CW61" s="18"/>
      <c r="CX61" s="18"/>
      <c r="CY61" s="18"/>
      <c r="CZ61" s="18"/>
      <c r="DA61" s="18"/>
      <c r="DB61" s="18"/>
      <c r="DC61" s="18"/>
      <c r="DD61" s="18"/>
      <c r="DE61" s="18"/>
      <c r="DF61" s="18"/>
      <c r="DG61" s="18"/>
      <c r="DH61" s="18"/>
      <c r="DI61" s="18"/>
      <c r="DJ61" s="18"/>
      <c r="DK61" s="18"/>
      <c r="DL61" s="18"/>
      <c r="DM61" s="18"/>
      <c r="DN61" s="18"/>
      <c r="DO61" s="18"/>
      <c r="DP61" s="18"/>
      <c r="DQ61" s="18"/>
      <c r="DR61" s="18"/>
      <c r="DS61" s="18"/>
      <c r="DT61" s="18"/>
      <c r="DU61" s="18"/>
      <c r="DV61" s="18"/>
      <c r="DW61" s="18"/>
      <c r="DX61" s="18"/>
      <c r="DY61" s="18"/>
      <c r="DZ61" s="18"/>
      <c r="EA61" s="18"/>
      <c r="EB61" s="18"/>
      <c r="EC61" s="18"/>
      <c r="ED61" s="18"/>
      <c r="EE61" s="18"/>
      <c r="EF61" s="18"/>
      <c r="EG61" s="18"/>
      <c r="EH61" s="18"/>
      <c r="EI61" s="18"/>
      <c r="EJ61" s="18"/>
      <c r="EK61" s="18"/>
      <c r="EL61" s="18"/>
      <c r="EM61" s="18"/>
      <c r="EN61" s="18"/>
      <c r="EO61" s="18"/>
      <c r="EP61" s="18"/>
      <c r="EQ61" s="18"/>
      <c r="ER61" s="18"/>
      <c r="ES61" s="18"/>
      <c r="ET61" s="18"/>
      <c r="EU61" s="18"/>
      <c r="EV61" s="18"/>
    </row>
    <row r="62" spans="1:152" ht="12.75" x14ac:dyDescent="0.15">
      <c r="A62" s="68">
        <f t="shared" si="7"/>
        <v>42631</v>
      </c>
      <c r="B62" s="69">
        <f t="shared" ca="1" si="13"/>
        <v>10229.146199999999</v>
      </c>
      <c r="C62" s="70">
        <f t="shared" si="8"/>
        <v>10000</v>
      </c>
      <c r="D62" s="71">
        <f ca="1">IF(A62&lt;$B$1,VLOOKUP(A62,[1]DI!$A$4:$B$15000,2),0)</f>
        <v>0</v>
      </c>
      <c r="E62" s="70">
        <f t="shared" ca="1" si="1"/>
        <v>0</v>
      </c>
      <c r="F62" s="72">
        <f t="shared" si="9"/>
        <v>1.2</v>
      </c>
      <c r="G62" s="73">
        <f t="shared" ca="1" si="2"/>
        <v>1</v>
      </c>
      <c r="H62" s="70">
        <f ca="1">TRUNC(PRODUCT(G$10:G61),15)</f>
        <v>1.02291461828851</v>
      </c>
      <c r="I62" s="70">
        <f t="shared" si="10"/>
        <v>1</v>
      </c>
      <c r="J62" s="70">
        <f t="shared" ca="1" si="3"/>
        <v>1.0229146200000001</v>
      </c>
      <c r="K62" s="74">
        <f t="shared" ca="1" si="4"/>
        <v>229.14619999999999</v>
      </c>
      <c r="L62" s="75">
        <f>IF(VLOOKUP(A62,$T$12:$AC$125,8)=VLOOKUP(A61,$T$12:$AC$125,8),0,VLOOKUP(A62,T$12:$AC$125,8))</f>
        <v>0</v>
      </c>
      <c r="M62" s="76">
        <f>IF(L62&gt;0,VLOOKUP(L62,S$12:$AB$125,7),0)</f>
        <v>0</v>
      </c>
      <c r="N62" s="74">
        <f t="shared" si="5"/>
        <v>0</v>
      </c>
      <c r="O62" s="74">
        <f t="shared" ca="1" si="6"/>
        <v>229.14619999999999</v>
      </c>
      <c r="P62" s="77" t="str">
        <f t="shared" si="11"/>
        <v>A+J=</v>
      </c>
      <c r="Q62" s="78">
        <f t="shared" si="12"/>
        <v>44256</v>
      </c>
      <c r="R62" s="10"/>
      <c r="S62" s="60"/>
      <c r="T62" s="57"/>
      <c r="U62" s="63"/>
      <c r="V62" s="64"/>
      <c r="W62" s="63"/>
      <c r="X62" s="63"/>
      <c r="Y62" s="67"/>
      <c r="Z62" s="64"/>
      <c r="AA62" s="60"/>
      <c r="AB62" s="66"/>
      <c r="AC62" s="57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  <c r="AQ62" s="18"/>
      <c r="AR62" s="18"/>
      <c r="AS62" s="18"/>
      <c r="AT62" s="18"/>
      <c r="AU62" s="18"/>
      <c r="AV62" s="18"/>
      <c r="AW62" s="18"/>
      <c r="AX62" s="18"/>
      <c r="AY62" s="18"/>
      <c r="AZ62" s="18"/>
      <c r="BA62" s="18"/>
      <c r="BB62" s="18"/>
      <c r="BC62" s="18"/>
      <c r="BD62" s="18"/>
      <c r="BE62" s="18"/>
      <c r="BF62" s="18"/>
      <c r="BG62" s="18"/>
      <c r="BH62" s="18"/>
      <c r="BI62" s="18"/>
      <c r="BJ62" s="18"/>
      <c r="BK62" s="18"/>
      <c r="BL62" s="18"/>
      <c r="BM62" s="18"/>
      <c r="BN62" s="18"/>
      <c r="BO62" s="18"/>
      <c r="BP62" s="18"/>
      <c r="BQ62" s="18"/>
      <c r="BR62" s="18"/>
      <c r="BS62" s="18"/>
      <c r="BT62" s="18"/>
      <c r="BU62" s="18"/>
      <c r="BV62" s="18"/>
      <c r="BW62" s="18"/>
      <c r="BX62" s="18"/>
      <c r="BY62" s="18"/>
      <c r="BZ62" s="18"/>
      <c r="CA62" s="18"/>
      <c r="CB62" s="18"/>
      <c r="CC62" s="18"/>
      <c r="CD62" s="18"/>
      <c r="CE62" s="18"/>
      <c r="CF62" s="18"/>
      <c r="CG62" s="18"/>
      <c r="CH62" s="18"/>
      <c r="CI62" s="18"/>
      <c r="CJ62" s="18"/>
      <c r="CK62" s="18"/>
      <c r="CL62" s="18"/>
      <c r="CM62" s="18"/>
      <c r="CN62" s="18"/>
      <c r="CO62" s="18"/>
      <c r="CP62" s="18"/>
      <c r="CQ62" s="18"/>
      <c r="CR62" s="18"/>
      <c r="CS62" s="18"/>
      <c r="CT62" s="18"/>
      <c r="CU62" s="18"/>
      <c r="CV62" s="18"/>
      <c r="CW62" s="18"/>
      <c r="CX62" s="18"/>
      <c r="CY62" s="18"/>
      <c r="CZ62" s="18"/>
      <c r="DA62" s="18"/>
      <c r="DB62" s="18"/>
      <c r="DC62" s="18"/>
      <c r="DD62" s="18"/>
      <c r="DE62" s="18"/>
      <c r="DF62" s="18"/>
      <c r="DG62" s="18"/>
      <c r="DH62" s="18"/>
      <c r="DI62" s="18"/>
      <c r="DJ62" s="18"/>
      <c r="DK62" s="18"/>
      <c r="DL62" s="18"/>
      <c r="DM62" s="18"/>
      <c r="DN62" s="18"/>
      <c r="DO62" s="18"/>
      <c r="DP62" s="18"/>
      <c r="DQ62" s="18"/>
      <c r="DR62" s="18"/>
      <c r="DS62" s="18"/>
      <c r="DT62" s="18"/>
      <c r="DU62" s="18"/>
      <c r="DV62" s="18"/>
      <c r="DW62" s="18"/>
      <c r="DX62" s="18"/>
      <c r="DY62" s="18"/>
      <c r="DZ62" s="18"/>
      <c r="EA62" s="18"/>
      <c r="EB62" s="18"/>
      <c r="EC62" s="18"/>
      <c r="ED62" s="18"/>
      <c r="EE62" s="18"/>
      <c r="EF62" s="18"/>
      <c r="EG62" s="18"/>
      <c r="EH62" s="18"/>
      <c r="EI62" s="18"/>
      <c r="EJ62" s="18"/>
      <c r="EK62" s="18"/>
      <c r="EL62" s="18"/>
      <c r="EM62" s="18"/>
      <c r="EN62" s="18"/>
      <c r="EO62" s="18"/>
      <c r="EP62" s="18"/>
      <c r="EQ62" s="18"/>
      <c r="ER62" s="18"/>
      <c r="ES62" s="18"/>
      <c r="ET62" s="18"/>
      <c r="EU62" s="18"/>
      <c r="EV62" s="18"/>
    </row>
    <row r="63" spans="1:152" ht="12.75" x14ac:dyDescent="0.15">
      <c r="A63" s="68">
        <f t="shared" si="7"/>
        <v>42632</v>
      </c>
      <c r="B63" s="69">
        <f t="shared" ca="1" si="13"/>
        <v>10229.146199999999</v>
      </c>
      <c r="C63" s="70">
        <f t="shared" si="8"/>
        <v>10000</v>
      </c>
      <c r="D63" s="71">
        <f ca="1">IF(A63&lt;$B$1,VLOOKUP(A63,[1]DI!$A$4:$B$15000,2),0)</f>
        <v>0.14130000000000001</v>
      </c>
      <c r="E63" s="70">
        <f t="shared" ca="1" si="1"/>
        <v>5.2461000000000001E-4</v>
      </c>
      <c r="F63" s="72">
        <f t="shared" si="9"/>
        <v>1.2</v>
      </c>
      <c r="G63" s="73">
        <f t="shared" ca="1" si="2"/>
        <v>1.000629532</v>
      </c>
      <c r="H63" s="70">
        <f ca="1">TRUNC(PRODUCT(G$10:G62),15)</f>
        <v>1.02291461828851</v>
      </c>
      <c r="I63" s="70">
        <f t="shared" si="10"/>
        <v>1</v>
      </c>
      <c r="J63" s="70">
        <f t="shared" ca="1" si="3"/>
        <v>1.0229146200000001</v>
      </c>
      <c r="K63" s="74">
        <f t="shared" ca="1" si="4"/>
        <v>229.14619999999999</v>
      </c>
      <c r="L63" s="75">
        <f>IF(VLOOKUP(A63,$T$12:$AC$125,8)=VLOOKUP(A62,$T$12:$AC$125,8),0,VLOOKUP(A63,T$12:$AC$125,8))</f>
        <v>0</v>
      </c>
      <c r="M63" s="76">
        <f>IF(L63&gt;0,VLOOKUP(L63,S$12:$AB$125,7),0)</f>
        <v>0</v>
      </c>
      <c r="N63" s="74">
        <f t="shared" si="5"/>
        <v>0</v>
      </c>
      <c r="O63" s="74">
        <f t="shared" ca="1" si="6"/>
        <v>229.14619999999999</v>
      </c>
      <c r="P63" s="77" t="str">
        <f t="shared" si="11"/>
        <v>A+J=</v>
      </c>
      <c r="Q63" s="78">
        <f t="shared" si="12"/>
        <v>44256</v>
      </c>
      <c r="R63" s="10"/>
      <c r="S63" s="60"/>
      <c r="T63" s="57"/>
      <c r="U63" s="63"/>
      <c r="V63" s="64"/>
      <c r="W63" s="63"/>
      <c r="X63" s="63"/>
      <c r="Y63" s="67"/>
      <c r="Z63" s="64"/>
      <c r="AA63" s="60"/>
      <c r="AB63" s="66"/>
      <c r="AC63" s="57"/>
      <c r="AD63" s="18"/>
      <c r="AE63" s="18"/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18"/>
      <c r="AQ63" s="18"/>
      <c r="AR63" s="18"/>
      <c r="AS63" s="18"/>
      <c r="AT63" s="18"/>
      <c r="AU63" s="18"/>
      <c r="AV63" s="18"/>
      <c r="AW63" s="18"/>
      <c r="AX63" s="18"/>
      <c r="AY63" s="18"/>
      <c r="AZ63" s="18"/>
      <c r="BA63" s="18"/>
      <c r="BB63" s="18"/>
      <c r="BC63" s="18"/>
      <c r="BD63" s="18"/>
      <c r="BE63" s="18"/>
      <c r="BF63" s="18"/>
      <c r="BG63" s="18"/>
      <c r="BH63" s="18"/>
      <c r="BI63" s="18"/>
      <c r="BJ63" s="18"/>
      <c r="BK63" s="18"/>
      <c r="BL63" s="18"/>
      <c r="BM63" s="18"/>
      <c r="BN63" s="18"/>
      <c r="BO63" s="18"/>
      <c r="BP63" s="18"/>
      <c r="BQ63" s="18"/>
      <c r="BR63" s="18"/>
      <c r="BS63" s="18"/>
      <c r="BT63" s="18"/>
      <c r="BU63" s="18"/>
      <c r="BV63" s="18"/>
      <c r="BW63" s="18"/>
      <c r="BX63" s="18"/>
      <c r="BY63" s="18"/>
      <c r="BZ63" s="18"/>
      <c r="CA63" s="18"/>
      <c r="CB63" s="18"/>
      <c r="CC63" s="18"/>
      <c r="CD63" s="18"/>
      <c r="CE63" s="18"/>
      <c r="CF63" s="18"/>
      <c r="CG63" s="18"/>
      <c r="CH63" s="18"/>
      <c r="CI63" s="18"/>
      <c r="CJ63" s="18"/>
      <c r="CK63" s="18"/>
      <c r="CL63" s="18"/>
      <c r="CM63" s="18"/>
      <c r="CN63" s="18"/>
      <c r="CO63" s="18"/>
      <c r="CP63" s="18"/>
      <c r="CQ63" s="18"/>
      <c r="CR63" s="18"/>
      <c r="CS63" s="18"/>
      <c r="CT63" s="18"/>
      <c r="CU63" s="18"/>
      <c r="CV63" s="18"/>
      <c r="CW63" s="18"/>
      <c r="CX63" s="18"/>
      <c r="CY63" s="18"/>
      <c r="CZ63" s="18"/>
      <c r="DA63" s="18"/>
      <c r="DB63" s="18"/>
      <c r="DC63" s="18"/>
      <c r="DD63" s="18"/>
      <c r="DE63" s="18"/>
      <c r="DF63" s="18"/>
      <c r="DG63" s="18"/>
      <c r="DH63" s="18"/>
      <c r="DI63" s="18"/>
      <c r="DJ63" s="18"/>
      <c r="DK63" s="18"/>
      <c r="DL63" s="18"/>
      <c r="DM63" s="18"/>
      <c r="DN63" s="18"/>
      <c r="DO63" s="18"/>
      <c r="DP63" s="18"/>
      <c r="DQ63" s="18"/>
      <c r="DR63" s="18"/>
      <c r="DS63" s="18"/>
      <c r="DT63" s="18"/>
      <c r="DU63" s="18"/>
      <c r="DV63" s="18"/>
      <c r="DW63" s="18"/>
      <c r="DX63" s="18"/>
      <c r="DY63" s="18"/>
      <c r="DZ63" s="18"/>
      <c r="EA63" s="18"/>
      <c r="EB63" s="18"/>
      <c r="EC63" s="18"/>
      <c r="ED63" s="18"/>
      <c r="EE63" s="18"/>
      <c r="EF63" s="18"/>
      <c r="EG63" s="18"/>
      <c r="EH63" s="18"/>
      <c r="EI63" s="18"/>
      <c r="EJ63" s="18"/>
      <c r="EK63" s="18"/>
      <c r="EL63" s="18"/>
      <c r="EM63" s="18"/>
      <c r="EN63" s="18"/>
      <c r="EO63" s="18"/>
      <c r="EP63" s="18"/>
      <c r="EQ63" s="18"/>
      <c r="ER63" s="18"/>
      <c r="ES63" s="18"/>
      <c r="ET63" s="18"/>
      <c r="EU63" s="18"/>
      <c r="EV63" s="18"/>
    </row>
    <row r="64" spans="1:152" ht="12.75" x14ac:dyDescent="0.15">
      <c r="A64" s="68">
        <f t="shared" si="7"/>
        <v>42633</v>
      </c>
      <c r="B64" s="69">
        <f t="shared" ca="1" si="13"/>
        <v>10235.585800000001</v>
      </c>
      <c r="C64" s="70">
        <f t="shared" si="8"/>
        <v>10000</v>
      </c>
      <c r="D64" s="71">
        <f ca="1">IF(A64&lt;$B$1,VLOOKUP(A64,[1]DI!$A$4:$B$15000,2),0)</f>
        <v>0.14130000000000001</v>
      </c>
      <c r="E64" s="70">
        <f t="shared" ca="1" si="1"/>
        <v>5.2461000000000001E-4</v>
      </c>
      <c r="F64" s="72">
        <f t="shared" si="9"/>
        <v>1.2</v>
      </c>
      <c r="G64" s="73">
        <f t="shared" ca="1" si="2"/>
        <v>1.000629532</v>
      </c>
      <c r="H64" s="70">
        <f ca="1">TRUNC(PRODUCT(G$10:G63),15)</f>
        <v>1.02355857577399</v>
      </c>
      <c r="I64" s="70">
        <f t="shared" si="10"/>
        <v>1</v>
      </c>
      <c r="J64" s="70">
        <f t="shared" ca="1" si="3"/>
        <v>1.02355858</v>
      </c>
      <c r="K64" s="74">
        <f t="shared" ca="1" si="4"/>
        <v>235.58580000000001</v>
      </c>
      <c r="L64" s="75">
        <f>IF(VLOOKUP(A64,$T$12:$AC$125,8)=VLOOKUP(A63,$T$12:$AC$125,8),0,VLOOKUP(A64,T$12:$AC$125,8))</f>
        <v>0</v>
      </c>
      <c r="M64" s="76">
        <f>IF(L64&gt;0,VLOOKUP(L64,S$12:$AB$125,7),0)</f>
        <v>0</v>
      </c>
      <c r="N64" s="74">
        <f t="shared" si="5"/>
        <v>0</v>
      </c>
      <c r="O64" s="74">
        <f t="shared" ca="1" si="6"/>
        <v>235.58580000000001</v>
      </c>
      <c r="P64" s="77" t="str">
        <f t="shared" si="11"/>
        <v>A+J=</v>
      </c>
      <c r="Q64" s="78">
        <f t="shared" si="12"/>
        <v>44256</v>
      </c>
      <c r="R64" s="10"/>
      <c r="S64" s="60"/>
      <c r="T64" s="57"/>
      <c r="U64" s="63"/>
      <c r="V64" s="64"/>
      <c r="W64" s="63"/>
      <c r="X64" s="63"/>
      <c r="Y64" s="67"/>
      <c r="Z64" s="64"/>
      <c r="AA64" s="60"/>
      <c r="AB64" s="66"/>
      <c r="AC64" s="57"/>
      <c r="AD64" s="18"/>
      <c r="AE64" s="18"/>
      <c r="AF64" s="18"/>
      <c r="AG64" s="18"/>
      <c r="AH64" s="18"/>
      <c r="AI64" s="18"/>
      <c r="AJ64" s="18"/>
      <c r="AK64" s="18"/>
      <c r="AL64" s="18"/>
      <c r="AM64" s="18"/>
      <c r="AN64" s="18"/>
      <c r="AO64" s="18"/>
      <c r="AP64" s="18"/>
      <c r="AQ64" s="18"/>
      <c r="AR64" s="18"/>
      <c r="AS64" s="18"/>
      <c r="AT64" s="18"/>
      <c r="AU64" s="18"/>
      <c r="AV64" s="18"/>
      <c r="AW64" s="18"/>
      <c r="AX64" s="18"/>
      <c r="AY64" s="18"/>
      <c r="AZ64" s="18"/>
      <c r="BA64" s="18"/>
      <c r="BB64" s="18"/>
      <c r="BC64" s="18"/>
      <c r="BD64" s="18"/>
      <c r="BE64" s="18"/>
      <c r="BF64" s="18"/>
      <c r="BG64" s="18"/>
      <c r="BH64" s="18"/>
      <c r="BI64" s="18"/>
      <c r="BJ64" s="18"/>
      <c r="BK64" s="18"/>
      <c r="BL64" s="18"/>
      <c r="BM64" s="18"/>
      <c r="BN64" s="18"/>
      <c r="BO64" s="18"/>
      <c r="BP64" s="18"/>
      <c r="BQ64" s="18"/>
      <c r="BR64" s="18"/>
      <c r="BS64" s="18"/>
      <c r="BT64" s="18"/>
      <c r="BU64" s="18"/>
      <c r="BV64" s="18"/>
      <c r="BW64" s="18"/>
      <c r="BX64" s="18"/>
      <c r="BY64" s="18"/>
      <c r="BZ64" s="18"/>
      <c r="CA64" s="18"/>
      <c r="CB64" s="18"/>
      <c r="CC64" s="18"/>
      <c r="CD64" s="18"/>
      <c r="CE64" s="18"/>
      <c r="CF64" s="18"/>
      <c r="CG64" s="18"/>
      <c r="CH64" s="18"/>
      <c r="CI64" s="18"/>
      <c r="CJ64" s="18"/>
      <c r="CK64" s="18"/>
      <c r="CL64" s="18"/>
      <c r="CM64" s="18"/>
      <c r="CN64" s="18"/>
      <c r="CO64" s="18"/>
      <c r="CP64" s="18"/>
      <c r="CQ64" s="18"/>
      <c r="CR64" s="18"/>
      <c r="CS64" s="18"/>
      <c r="CT64" s="18"/>
      <c r="CU64" s="18"/>
      <c r="CV64" s="18"/>
      <c r="CW64" s="18"/>
      <c r="CX64" s="18"/>
      <c r="CY64" s="18"/>
      <c r="CZ64" s="18"/>
      <c r="DA64" s="18"/>
      <c r="DB64" s="18"/>
      <c r="DC64" s="18"/>
      <c r="DD64" s="18"/>
      <c r="DE64" s="18"/>
      <c r="DF64" s="18"/>
      <c r="DG64" s="18"/>
      <c r="DH64" s="18"/>
      <c r="DI64" s="18"/>
      <c r="DJ64" s="18"/>
      <c r="DK64" s="18"/>
      <c r="DL64" s="18"/>
      <c r="DM64" s="18"/>
      <c r="DN64" s="18"/>
      <c r="DO64" s="18"/>
      <c r="DP64" s="18"/>
      <c r="DQ64" s="18"/>
      <c r="DR64" s="18"/>
      <c r="DS64" s="18"/>
      <c r="DT64" s="18"/>
      <c r="DU64" s="18"/>
      <c r="DV64" s="18"/>
      <c r="DW64" s="18"/>
      <c r="DX64" s="18"/>
      <c r="DY64" s="18"/>
      <c r="DZ64" s="18"/>
      <c r="EA64" s="18"/>
      <c r="EB64" s="18"/>
      <c r="EC64" s="18"/>
      <c r="ED64" s="18"/>
      <c r="EE64" s="18"/>
      <c r="EF64" s="18"/>
      <c r="EG64" s="18"/>
      <c r="EH64" s="18"/>
      <c r="EI64" s="18"/>
      <c r="EJ64" s="18"/>
      <c r="EK64" s="18"/>
      <c r="EL64" s="18"/>
      <c r="EM64" s="18"/>
      <c r="EN64" s="18"/>
      <c r="EO64" s="18"/>
      <c r="EP64" s="18"/>
      <c r="EQ64" s="18"/>
      <c r="ER64" s="18"/>
      <c r="ES64" s="18"/>
      <c r="ET64" s="18"/>
      <c r="EU64" s="18"/>
      <c r="EV64" s="18"/>
    </row>
    <row r="65" spans="1:155" ht="12.75" x14ac:dyDescent="0.15">
      <c r="A65" s="68">
        <f t="shared" si="7"/>
        <v>42634</v>
      </c>
      <c r="B65" s="69">
        <f t="shared" ca="1" si="13"/>
        <v>10242.029398999999</v>
      </c>
      <c r="C65" s="70">
        <f t="shared" si="8"/>
        <v>10000</v>
      </c>
      <c r="D65" s="71">
        <f ca="1">IF(A65&lt;$B$1,VLOOKUP(A65,[1]DI!$A$4:$B$15000,2),0)</f>
        <v>0.14130000000000001</v>
      </c>
      <c r="E65" s="70">
        <f t="shared" ca="1" si="1"/>
        <v>5.2461000000000001E-4</v>
      </c>
      <c r="F65" s="72">
        <f t="shared" si="9"/>
        <v>1.2</v>
      </c>
      <c r="G65" s="73">
        <f t="shared" ca="1" si="2"/>
        <v>1.000629532</v>
      </c>
      <c r="H65" s="70">
        <f ca="1">TRUNC(PRODUCT(G$10:G64),15)</f>
        <v>1.0242029386513201</v>
      </c>
      <c r="I65" s="70">
        <f t="shared" si="10"/>
        <v>1</v>
      </c>
      <c r="J65" s="70">
        <f t="shared" ca="1" si="3"/>
        <v>1.0242029399999999</v>
      </c>
      <c r="K65" s="74">
        <f t="shared" ca="1" si="4"/>
        <v>242.02939900000001</v>
      </c>
      <c r="L65" s="75">
        <f>IF(VLOOKUP(A65,$T$12:$AC$125,8)=VLOOKUP(A64,$T$12:$AC$125,8),0,VLOOKUP(A65,T$12:$AC$125,8))</f>
        <v>0</v>
      </c>
      <c r="M65" s="76">
        <f>IF(L65&gt;0,VLOOKUP(L65,S$12:$AB$125,7),0)</f>
        <v>0</v>
      </c>
      <c r="N65" s="74">
        <f t="shared" si="5"/>
        <v>0</v>
      </c>
      <c r="O65" s="74">
        <f t="shared" ca="1" si="6"/>
        <v>242.02939900000001</v>
      </c>
      <c r="P65" s="77" t="str">
        <f t="shared" si="11"/>
        <v>A+J=</v>
      </c>
      <c r="Q65" s="78">
        <f t="shared" si="12"/>
        <v>44256</v>
      </c>
      <c r="R65" s="21"/>
      <c r="S65" s="60"/>
      <c r="T65" s="57"/>
      <c r="U65" s="63"/>
      <c r="V65" s="64"/>
      <c r="W65" s="63"/>
      <c r="X65" s="63"/>
      <c r="Y65" s="67"/>
      <c r="Z65" s="64"/>
      <c r="AA65" s="60"/>
      <c r="AB65" s="66"/>
      <c r="AC65" s="57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2"/>
      <c r="AS65" s="22"/>
      <c r="AT65" s="22"/>
      <c r="AU65" s="22"/>
      <c r="AV65" s="22"/>
      <c r="AW65" s="22"/>
      <c r="AX65" s="22"/>
      <c r="AY65" s="22"/>
      <c r="AZ65" s="22"/>
      <c r="BA65" s="22"/>
      <c r="BB65" s="22"/>
      <c r="BC65" s="22"/>
      <c r="BD65" s="22"/>
      <c r="BE65" s="22"/>
      <c r="BF65" s="22"/>
      <c r="BG65" s="22"/>
      <c r="BH65" s="22"/>
      <c r="BI65" s="22"/>
      <c r="BJ65" s="22"/>
      <c r="BK65" s="22"/>
      <c r="BL65" s="22"/>
      <c r="BM65" s="22"/>
      <c r="BN65" s="22"/>
      <c r="BO65" s="22"/>
      <c r="BP65" s="22"/>
      <c r="BQ65" s="22"/>
      <c r="BR65" s="22"/>
      <c r="BS65" s="22"/>
      <c r="BT65" s="22"/>
      <c r="BU65" s="22"/>
      <c r="BV65" s="22"/>
      <c r="BW65" s="22"/>
      <c r="BX65" s="22"/>
      <c r="BY65" s="22"/>
      <c r="BZ65" s="22"/>
      <c r="CA65" s="22"/>
      <c r="CB65" s="22"/>
      <c r="CC65" s="22"/>
      <c r="CD65" s="22"/>
      <c r="CE65" s="22"/>
      <c r="CF65" s="22"/>
      <c r="CG65" s="22"/>
      <c r="CH65" s="22"/>
      <c r="CI65" s="22"/>
      <c r="CJ65" s="22"/>
      <c r="CK65" s="22"/>
      <c r="CL65" s="22"/>
      <c r="CM65" s="22"/>
      <c r="CN65" s="22"/>
      <c r="CO65" s="22"/>
      <c r="CP65" s="22"/>
      <c r="CQ65" s="22"/>
      <c r="CR65" s="22"/>
      <c r="CS65" s="22"/>
      <c r="CT65" s="22"/>
      <c r="CU65" s="22"/>
      <c r="CV65" s="22"/>
      <c r="CW65" s="22"/>
      <c r="CX65" s="22"/>
      <c r="CY65" s="22"/>
      <c r="CZ65" s="22"/>
      <c r="DA65" s="22"/>
      <c r="DB65" s="22"/>
      <c r="DC65" s="22"/>
      <c r="DD65" s="22"/>
      <c r="DE65" s="22"/>
      <c r="DF65" s="22"/>
      <c r="DG65" s="22"/>
      <c r="DH65" s="22"/>
      <c r="DI65" s="22"/>
      <c r="DJ65" s="22"/>
      <c r="DK65" s="22"/>
      <c r="DL65" s="22"/>
      <c r="DM65" s="22"/>
      <c r="DN65" s="22"/>
      <c r="DO65" s="22"/>
      <c r="DP65" s="22"/>
      <c r="DQ65" s="22"/>
      <c r="DR65" s="22"/>
      <c r="DS65" s="22"/>
      <c r="DT65" s="22"/>
      <c r="DU65" s="22"/>
      <c r="DV65" s="22"/>
      <c r="DW65" s="22"/>
      <c r="DX65" s="22"/>
      <c r="DY65" s="22"/>
      <c r="DZ65" s="22"/>
      <c r="EA65" s="22"/>
      <c r="EB65" s="22"/>
      <c r="EC65" s="22"/>
      <c r="ED65" s="22"/>
      <c r="EE65" s="22"/>
      <c r="EF65" s="22"/>
      <c r="EG65" s="22"/>
      <c r="EH65" s="22"/>
      <c r="EI65" s="22"/>
      <c r="EJ65" s="22"/>
      <c r="EK65" s="22"/>
      <c r="EL65" s="22"/>
      <c r="EM65" s="22"/>
      <c r="EN65" s="22"/>
      <c r="EO65" s="22"/>
      <c r="EP65" s="22"/>
      <c r="EQ65" s="22"/>
      <c r="ER65" s="22"/>
      <c r="ES65" s="22"/>
      <c r="ET65" s="22"/>
      <c r="EU65" s="22"/>
      <c r="EV65" s="22"/>
      <c r="EW65" s="22"/>
      <c r="EX65" s="22"/>
      <c r="EY65" s="22"/>
    </row>
    <row r="66" spans="1:155" ht="12.75" x14ac:dyDescent="0.15">
      <c r="A66" s="68">
        <f t="shared" si="7"/>
        <v>42635</v>
      </c>
      <c r="B66" s="69">
        <f t="shared" ca="1" si="13"/>
        <v>10248.4771</v>
      </c>
      <c r="C66" s="70">
        <f t="shared" si="8"/>
        <v>10000</v>
      </c>
      <c r="D66" s="71">
        <f ca="1">IF(A66&lt;$B$1,VLOOKUP(A66,[1]DI!$A$4:$B$15000,2),0)</f>
        <v>0.14130000000000001</v>
      </c>
      <c r="E66" s="70">
        <f t="shared" ca="1" si="1"/>
        <v>5.2461000000000001E-4</v>
      </c>
      <c r="F66" s="72">
        <f t="shared" si="9"/>
        <v>1.2</v>
      </c>
      <c r="G66" s="73">
        <f t="shared" ca="1" si="2"/>
        <v>1.000629532</v>
      </c>
      <c r="H66" s="70">
        <f ca="1">TRUNC(PRODUCT(G$10:G65),15)</f>
        <v>1.0248477071756901</v>
      </c>
      <c r="I66" s="70">
        <f t="shared" si="10"/>
        <v>1</v>
      </c>
      <c r="J66" s="70">
        <f t="shared" ca="1" si="3"/>
        <v>1.02484771</v>
      </c>
      <c r="K66" s="74">
        <f t="shared" ca="1" si="4"/>
        <v>248.47710000000001</v>
      </c>
      <c r="L66" s="75">
        <f>IF(VLOOKUP(A66,$T$12:$AC$125,8)=VLOOKUP(A65,$T$12:$AC$125,8),0,VLOOKUP(A66,T$12:$AC$125,8))</f>
        <v>0</v>
      </c>
      <c r="M66" s="76">
        <f>IF(L66&gt;0,VLOOKUP(L66,S$12:$AB$125,7),0)</f>
        <v>0</v>
      </c>
      <c r="N66" s="74">
        <f t="shared" si="5"/>
        <v>0</v>
      </c>
      <c r="O66" s="74">
        <f t="shared" ca="1" si="6"/>
        <v>248.47710000000001</v>
      </c>
      <c r="P66" s="77" t="str">
        <f t="shared" si="11"/>
        <v>A+J=</v>
      </c>
      <c r="Q66" s="78">
        <f t="shared" si="12"/>
        <v>44256</v>
      </c>
      <c r="R66" s="10"/>
      <c r="S66" s="60"/>
      <c r="T66" s="57"/>
      <c r="U66" s="63"/>
      <c r="V66" s="64"/>
      <c r="W66" s="63"/>
      <c r="X66" s="63"/>
      <c r="Y66" s="67"/>
      <c r="Z66" s="64"/>
      <c r="AA66" s="60"/>
      <c r="AB66" s="66"/>
      <c r="AC66" s="57"/>
      <c r="AD66" s="18"/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8"/>
      <c r="AS66" s="18"/>
      <c r="AT66" s="18"/>
      <c r="AU66" s="18"/>
      <c r="AV66" s="18"/>
      <c r="AW66" s="18"/>
      <c r="AX66" s="18"/>
      <c r="AY66" s="18"/>
      <c r="AZ66" s="18"/>
      <c r="BA66" s="18"/>
      <c r="BB66" s="18"/>
      <c r="BC66" s="18"/>
      <c r="BD66" s="18"/>
      <c r="BE66" s="18"/>
      <c r="BF66" s="18"/>
      <c r="BG66" s="18"/>
      <c r="BH66" s="18"/>
      <c r="BI66" s="18"/>
      <c r="BJ66" s="18"/>
      <c r="BK66" s="18"/>
      <c r="BL66" s="18"/>
      <c r="BM66" s="18"/>
      <c r="BN66" s="18"/>
      <c r="BO66" s="18"/>
      <c r="BP66" s="18"/>
      <c r="BQ66" s="18"/>
      <c r="BR66" s="18"/>
      <c r="BS66" s="18"/>
      <c r="BT66" s="18"/>
      <c r="BU66" s="18"/>
      <c r="BV66" s="18"/>
      <c r="BW66" s="18"/>
      <c r="BX66" s="18"/>
      <c r="BY66" s="18"/>
      <c r="BZ66" s="18"/>
      <c r="CA66" s="18"/>
      <c r="CB66" s="18"/>
      <c r="CC66" s="18"/>
      <c r="CD66" s="18"/>
      <c r="CE66" s="18"/>
      <c r="CF66" s="18"/>
      <c r="CG66" s="18"/>
      <c r="CH66" s="18"/>
      <c r="CI66" s="18"/>
      <c r="CJ66" s="18"/>
      <c r="CK66" s="18"/>
      <c r="CL66" s="18"/>
      <c r="CM66" s="18"/>
      <c r="CN66" s="18"/>
      <c r="CO66" s="18"/>
      <c r="CP66" s="18"/>
      <c r="CQ66" s="18"/>
      <c r="CR66" s="18"/>
      <c r="CS66" s="18"/>
      <c r="CT66" s="18"/>
      <c r="CU66" s="18"/>
      <c r="CV66" s="18"/>
      <c r="CW66" s="18"/>
      <c r="CX66" s="18"/>
      <c r="CY66" s="18"/>
      <c r="CZ66" s="18"/>
      <c r="DA66" s="18"/>
      <c r="DB66" s="18"/>
      <c r="DC66" s="18"/>
      <c r="DD66" s="18"/>
      <c r="DE66" s="18"/>
      <c r="DF66" s="18"/>
      <c r="DG66" s="18"/>
      <c r="DH66" s="18"/>
      <c r="DI66" s="18"/>
      <c r="DJ66" s="18"/>
      <c r="DK66" s="18"/>
      <c r="DL66" s="18"/>
      <c r="DM66" s="18"/>
      <c r="DN66" s="18"/>
      <c r="DO66" s="18"/>
      <c r="DP66" s="18"/>
      <c r="DQ66" s="18"/>
      <c r="DR66" s="18"/>
      <c r="DS66" s="18"/>
      <c r="DT66" s="18"/>
      <c r="DU66" s="18"/>
      <c r="DV66" s="18"/>
      <c r="DW66" s="18"/>
      <c r="DX66" s="18"/>
      <c r="DY66" s="18"/>
      <c r="DZ66" s="18"/>
      <c r="EA66" s="18"/>
      <c r="EB66" s="18"/>
      <c r="EC66" s="18"/>
      <c r="ED66" s="18"/>
      <c r="EE66" s="18"/>
      <c r="EF66" s="18"/>
      <c r="EG66" s="18"/>
      <c r="EH66" s="18"/>
      <c r="EI66" s="18"/>
      <c r="EJ66" s="18"/>
      <c r="EK66" s="18"/>
      <c r="EL66" s="18"/>
      <c r="EM66" s="18"/>
      <c r="EN66" s="18"/>
      <c r="EO66" s="18"/>
      <c r="EP66" s="18"/>
      <c r="EQ66" s="18"/>
      <c r="ER66" s="18"/>
      <c r="ES66" s="18"/>
      <c r="ET66" s="18"/>
      <c r="EU66" s="18"/>
      <c r="EV66" s="18"/>
    </row>
    <row r="67" spans="1:155" ht="12.75" x14ac:dyDescent="0.15">
      <c r="A67" s="68">
        <f t="shared" si="7"/>
        <v>42636</v>
      </c>
      <c r="B67" s="69">
        <f t="shared" ca="1" si="13"/>
        <v>10254.9288</v>
      </c>
      <c r="C67" s="70">
        <f t="shared" si="8"/>
        <v>10000</v>
      </c>
      <c r="D67" s="71">
        <f ca="1">IF(A67&lt;$B$1,VLOOKUP(A67,[1]DI!$A$4:$B$15000,2),0)</f>
        <v>0.14130000000000001</v>
      </c>
      <c r="E67" s="70">
        <f t="shared" ca="1" si="1"/>
        <v>5.2461000000000001E-4</v>
      </c>
      <c r="F67" s="72">
        <f t="shared" si="9"/>
        <v>1.2</v>
      </c>
      <c r="G67" s="73">
        <f t="shared" ca="1" si="2"/>
        <v>1.000629532</v>
      </c>
      <c r="H67" s="70">
        <f ca="1">TRUNC(PRODUCT(G$10:G66),15)</f>
        <v>1.02549288160248</v>
      </c>
      <c r="I67" s="70">
        <f t="shared" si="10"/>
        <v>1</v>
      </c>
      <c r="J67" s="70">
        <f t="shared" ca="1" si="3"/>
        <v>1.0254928800000001</v>
      </c>
      <c r="K67" s="74">
        <f t="shared" ca="1" si="4"/>
        <v>254.9288</v>
      </c>
      <c r="L67" s="75">
        <f>IF(VLOOKUP(A67,$T$12:$AC$125,8)=VLOOKUP(A66,$T$12:$AC$125,8),0,VLOOKUP(A67,T$12:$AC$125,8))</f>
        <v>0</v>
      </c>
      <c r="M67" s="76">
        <f>IF(L67&gt;0,VLOOKUP(L67,S$12:$AB$125,7),0)</f>
        <v>0</v>
      </c>
      <c r="N67" s="74">
        <f t="shared" si="5"/>
        <v>0</v>
      </c>
      <c r="O67" s="74">
        <f t="shared" ca="1" si="6"/>
        <v>254.9288</v>
      </c>
      <c r="P67" s="77" t="str">
        <f t="shared" si="11"/>
        <v>A+J=</v>
      </c>
      <c r="Q67" s="78">
        <f t="shared" si="12"/>
        <v>44256</v>
      </c>
      <c r="R67" s="10"/>
      <c r="S67" s="60"/>
      <c r="T67" s="57"/>
      <c r="U67" s="63"/>
      <c r="V67" s="64"/>
      <c r="W67" s="63"/>
      <c r="X67" s="63"/>
      <c r="Y67" s="67"/>
      <c r="Z67" s="64"/>
      <c r="AA67" s="60"/>
      <c r="AB67" s="66"/>
      <c r="AC67" s="57"/>
      <c r="AD67" s="18"/>
      <c r="AE67" s="18"/>
      <c r="AF67" s="18"/>
      <c r="AG67" s="18"/>
      <c r="AH67" s="18"/>
      <c r="AI67" s="18"/>
      <c r="AJ67" s="18"/>
      <c r="AK67" s="18"/>
      <c r="AL67" s="18"/>
      <c r="AM67" s="18"/>
      <c r="AN67" s="18"/>
      <c r="AO67" s="18"/>
      <c r="AP67" s="18"/>
      <c r="AQ67" s="18"/>
      <c r="AR67" s="18"/>
      <c r="AS67" s="18"/>
      <c r="AT67" s="18"/>
      <c r="AU67" s="18"/>
      <c r="AV67" s="18"/>
      <c r="AW67" s="18"/>
      <c r="AX67" s="18"/>
      <c r="AY67" s="18"/>
      <c r="AZ67" s="18"/>
      <c r="BA67" s="18"/>
      <c r="BB67" s="18"/>
      <c r="BC67" s="18"/>
      <c r="BD67" s="18"/>
      <c r="BE67" s="18"/>
      <c r="BF67" s="18"/>
      <c r="BG67" s="18"/>
      <c r="BH67" s="18"/>
      <c r="BI67" s="18"/>
      <c r="BJ67" s="18"/>
      <c r="BK67" s="18"/>
      <c r="BL67" s="18"/>
      <c r="BM67" s="18"/>
      <c r="BN67" s="18"/>
      <c r="BO67" s="18"/>
      <c r="BP67" s="18"/>
      <c r="BQ67" s="18"/>
      <c r="BR67" s="18"/>
      <c r="BS67" s="18"/>
      <c r="BT67" s="18"/>
      <c r="BU67" s="18"/>
      <c r="BV67" s="18"/>
      <c r="BW67" s="18"/>
      <c r="BX67" s="18"/>
      <c r="BY67" s="18"/>
      <c r="BZ67" s="18"/>
      <c r="CA67" s="18"/>
      <c r="CB67" s="18"/>
      <c r="CC67" s="18"/>
      <c r="CD67" s="18"/>
      <c r="CE67" s="18"/>
      <c r="CF67" s="18"/>
      <c r="CG67" s="18"/>
      <c r="CH67" s="18"/>
      <c r="CI67" s="18"/>
      <c r="CJ67" s="18"/>
      <c r="CK67" s="18"/>
      <c r="CL67" s="18"/>
      <c r="CM67" s="18"/>
      <c r="CN67" s="18"/>
      <c r="CO67" s="18"/>
      <c r="CP67" s="18"/>
      <c r="CQ67" s="18"/>
      <c r="CR67" s="18"/>
      <c r="CS67" s="18"/>
      <c r="CT67" s="18"/>
      <c r="CU67" s="18"/>
      <c r="CV67" s="18"/>
      <c r="CW67" s="18"/>
      <c r="CX67" s="18"/>
      <c r="CY67" s="18"/>
      <c r="CZ67" s="18"/>
      <c r="DA67" s="18"/>
      <c r="DB67" s="18"/>
      <c r="DC67" s="18"/>
      <c r="DD67" s="18"/>
      <c r="DE67" s="18"/>
      <c r="DF67" s="18"/>
      <c r="DG67" s="18"/>
      <c r="DH67" s="18"/>
      <c r="DI67" s="18"/>
      <c r="DJ67" s="18"/>
      <c r="DK67" s="18"/>
      <c r="DL67" s="18"/>
      <c r="DM67" s="18"/>
      <c r="DN67" s="18"/>
      <c r="DO67" s="18"/>
      <c r="DP67" s="18"/>
      <c r="DQ67" s="18"/>
      <c r="DR67" s="18"/>
      <c r="DS67" s="18"/>
      <c r="DT67" s="18"/>
      <c r="DU67" s="18"/>
      <c r="DV67" s="18"/>
      <c r="DW67" s="18"/>
      <c r="DX67" s="18"/>
      <c r="DY67" s="18"/>
      <c r="DZ67" s="18"/>
      <c r="EA67" s="18"/>
      <c r="EB67" s="18"/>
      <c r="EC67" s="18"/>
      <c r="ED67" s="18"/>
      <c r="EE67" s="18"/>
      <c r="EF67" s="18"/>
      <c r="EG67" s="18"/>
      <c r="EH67" s="18"/>
      <c r="EI67" s="18"/>
      <c r="EJ67" s="18"/>
      <c r="EK67" s="18"/>
      <c r="EL67" s="18"/>
      <c r="EM67" s="18"/>
      <c r="EN67" s="18"/>
      <c r="EO67" s="18"/>
      <c r="EP67" s="18"/>
      <c r="EQ67" s="18"/>
      <c r="ER67" s="18"/>
      <c r="ES67" s="18"/>
      <c r="ET67" s="18"/>
      <c r="EU67" s="18"/>
      <c r="EV67" s="18"/>
    </row>
    <row r="68" spans="1:155" ht="12.75" x14ac:dyDescent="0.15">
      <c r="A68" s="68">
        <f t="shared" si="7"/>
        <v>42637</v>
      </c>
      <c r="B68" s="69">
        <f t="shared" ca="1" si="13"/>
        <v>10261.384599999999</v>
      </c>
      <c r="C68" s="70">
        <f t="shared" si="8"/>
        <v>10000</v>
      </c>
      <c r="D68" s="71">
        <f ca="1">IF(A68&lt;$B$1,VLOOKUP(A68,[1]DI!$A$4:$B$15000,2),0)</f>
        <v>0</v>
      </c>
      <c r="E68" s="70">
        <f t="shared" ca="1" si="1"/>
        <v>0</v>
      </c>
      <c r="F68" s="72">
        <f t="shared" si="9"/>
        <v>1.2</v>
      </c>
      <c r="G68" s="73">
        <f t="shared" ca="1" si="2"/>
        <v>1</v>
      </c>
      <c r="H68" s="70">
        <f ca="1">TRUNC(PRODUCT(G$10:G67),15)</f>
        <v>1.02613846218723</v>
      </c>
      <c r="I68" s="70">
        <f t="shared" si="10"/>
        <v>1</v>
      </c>
      <c r="J68" s="70">
        <f t="shared" ca="1" si="3"/>
        <v>1.0261384600000001</v>
      </c>
      <c r="K68" s="74">
        <f t="shared" ca="1" si="4"/>
        <v>261.38459999999998</v>
      </c>
      <c r="L68" s="75">
        <f>IF(VLOOKUP(A68,$T$12:$AC$125,8)=VLOOKUP(A67,$T$12:$AC$125,8),0,VLOOKUP(A68,T$12:$AC$125,8))</f>
        <v>0</v>
      </c>
      <c r="M68" s="76">
        <f>IF(L68&gt;0,VLOOKUP(L68,S$12:$AB$125,7),0)</f>
        <v>0</v>
      </c>
      <c r="N68" s="74">
        <f t="shared" si="5"/>
        <v>0</v>
      </c>
      <c r="O68" s="74">
        <f t="shared" ca="1" si="6"/>
        <v>261.38459999999998</v>
      </c>
      <c r="P68" s="77" t="str">
        <f t="shared" si="11"/>
        <v>A+J=</v>
      </c>
      <c r="Q68" s="78">
        <f t="shared" si="12"/>
        <v>44256</v>
      </c>
      <c r="R68" s="10"/>
      <c r="S68" s="60"/>
      <c r="T68" s="57"/>
      <c r="U68" s="63"/>
      <c r="V68" s="64"/>
      <c r="W68" s="63"/>
      <c r="X68" s="63"/>
      <c r="Y68" s="67"/>
      <c r="Z68" s="64"/>
      <c r="AA68" s="60"/>
      <c r="AB68" s="66"/>
      <c r="AC68" s="57"/>
      <c r="AD68" s="18"/>
      <c r="AE68" s="18"/>
      <c r="AF68" s="18"/>
      <c r="AG68" s="18"/>
      <c r="AH68" s="18"/>
      <c r="AI68" s="18"/>
      <c r="AJ68" s="18"/>
      <c r="AK68" s="18"/>
      <c r="AL68" s="18"/>
      <c r="AM68" s="18"/>
      <c r="AN68" s="18"/>
      <c r="AO68" s="18"/>
      <c r="AP68" s="18"/>
      <c r="AQ68" s="18"/>
      <c r="AR68" s="18"/>
      <c r="AS68" s="18"/>
      <c r="AT68" s="18"/>
      <c r="AU68" s="18"/>
      <c r="AV68" s="18"/>
      <c r="AW68" s="18"/>
      <c r="AX68" s="18"/>
      <c r="AY68" s="18"/>
      <c r="AZ68" s="18"/>
      <c r="BA68" s="18"/>
      <c r="BB68" s="18"/>
      <c r="BC68" s="18"/>
      <c r="BD68" s="18"/>
      <c r="BE68" s="18"/>
      <c r="BF68" s="18"/>
      <c r="BG68" s="18"/>
      <c r="BH68" s="18"/>
      <c r="BI68" s="18"/>
      <c r="BJ68" s="18"/>
      <c r="BK68" s="18"/>
      <c r="BL68" s="18"/>
      <c r="BM68" s="18"/>
      <c r="BN68" s="18"/>
      <c r="BO68" s="18"/>
      <c r="BP68" s="18"/>
      <c r="BQ68" s="18"/>
      <c r="BR68" s="18"/>
      <c r="BS68" s="18"/>
      <c r="BT68" s="18"/>
      <c r="BU68" s="18"/>
      <c r="BV68" s="18"/>
      <c r="BW68" s="18"/>
      <c r="BX68" s="18"/>
      <c r="BY68" s="18"/>
      <c r="BZ68" s="18"/>
      <c r="CA68" s="18"/>
      <c r="CB68" s="18"/>
      <c r="CC68" s="18"/>
      <c r="CD68" s="18"/>
      <c r="CE68" s="18"/>
      <c r="CF68" s="18"/>
      <c r="CG68" s="18"/>
      <c r="CH68" s="18"/>
      <c r="CI68" s="18"/>
      <c r="CJ68" s="18"/>
      <c r="CK68" s="18"/>
      <c r="CL68" s="18"/>
      <c r="CM68" s="18"/>
      <c r="CN68" s="18"/>
      <c r="CO68" s="18"/>
      <c r="CP68" s="18"/>
      <c r="CQ68" s="18"/>
      <c r="CR68" s="18"/>
      <c r="CS68" s="18"/>
      <c r="CT68" s="18"/>
      <c r="CU68" s="18"/>
      <c r="CV68" s="18"/>
      <c r="CW68" s="18"/>
      <c r="CX68" s="18"/>
      <c r="CY68" s="18"/>
      <c r="CZ68" s="18"/>
      <c r="DA68" s="18"/>
      <c r="DB68" s="18"/>
      <c r="DC68" s="18"/>
      <c r="DD68" s="18"/>
      <c r="DE68" s="18"/>
      <c r="DF68" s="18"/>
      <c r="DG68" s="18"/>
      <c r="DH68" s="18"/>
      <c r="DI68" s="18"/>
      <c r="DJ68" s="18"/>
      <c r="DK68" s="18"/>
      <c r="DL68" s="18"/>
      <c r="DM68" s="18"/>
      <c r="DN68" s="18"/>
      <c r="DO68" s="18"/>
      <c r="DP68" s="18"/>
      <c r="DQ68" s="18"/>
      <c r="DR68" s="18"/>
      <c r="DS68" s="18"/>
      <c r="DT68" s="18"/>
      <c r="DU68" s="18"/>
      <c r="DV68" s="18"/>
      <c r="DW68" s="18"/>
      <c r="DX68" s="18"/>
      <c r="DY68" s="18"/>
      <c r="DZ68" s="18"/>
      <c r="EA68" s="18"/>
      <c r="EB68" s="18"/>
      <c r="EC68" s="18"/>
      <c r="ED68" s="18"/>
      <c r="EE68" s="18"/>
      <c r="EF68" s="18"/>
      <c r="EG68" s="18"/>
      <c r="EH68" s="18"/>
      <c r="EI68" s="18"/>
      <c r="EJ68" s="18"/>
      <c r="EK68" s="18"/>
      <c r="EL68" s="18"/>
      <c r="EM68" s="18"/>
      <c r="EN68" s="18"/>
      <c r="EO68" s="18"/>
      <c r="EP68" s="18"/>
      <c r="EQ68" s="18"/>
      <c r="ER68" s="18"/>
      <c r="ES68" s="18"/>
      <c r="ET68" s="18"/>
      <c r="EU68" s="18"/>
      <c r="EV68" s="18"/>
    </row>
    <row r="69" spans="1:155" ht="12.75" x14ac:dyDescent="0.15">
      <c r="A69" s="68">
        <f t="shared" si="7"/>
        <v>42638</v>
      </c>
      <c r="B69" s="69">
        <f t="shared" ca="1" si="13"/>
        <v>10261.384599999999</v>
      </c>
      <c r="C69" s="70">
        <f t="shared" si="8"/>
        <v>10000</v>
      </c>
      <c r="D69" s="71">
        <f ca="1">IF(A69&lt;$B$1,VLOOKUP(A69,[1]DI!$A$4:$B$15000,2),0)</f>
        <v>0</v>
      </c>
      <c r="E69" s="70">
        <f t="shared" ca="1" si="1"/>
        <v>0</v>
      </c>
      <c r="F69" s="72">
        <f t="shared" si="9"/>
        <v>1.2</v>
      </c>
      <c r="G69" s="73">
        <f t="shared" ca="1" si="2"/>
        <v>1</v>
      </c>
      <c r="H69" s="70">
        <f ca="1">TRUNC(PRODUCT(G$10:G68),15)</f>
        <v>1.02613846218723</v>
      </c>
      <c r="I69" s="70">
        <f t="shared" si="10"/>
        <v>1</v>
      </c>
      <c r="J69" s="70">
        <f t="shared" ca="1" si="3"/>
        <v>1.0261384600000001</v>
      </c>
      <c r="K69" s="74">
        <f t="shared" ca="1" si="4"/>
        <v>261.38459999999998</v>
      </c>
      <c r="L69" s="75">
        <f>IF(VLOOKUP(A69,$T$12:$AC$125,8)=VLOOKUP(A68,$T$12:$AC$125,8),0,VLOOKUP(A69,T$12:$AC$125,8))</f>
        <v>0</v>
      </c>
      <c r="M69" s="76">
        <f>IF(L69&gt;0,VLOOKUP(L69,S$12:$AB$125,7),0)</f>
        <v>0</v>
      </c>
      <c r="N69" s="74">
        <f t="shared" si="5"/>
        <v>0</v>
      </c>
      <c r="O69" s="74">
        <f t="shared" ca="1" si="6"/>
        <v>261.38459999999998</v>
      </c>
      <c r="P69" s="77" t="str">
        <f t="shared" si="11"/>
        <v>A+J=</v>
      </c>
      <c r="Q69" s="78">
        <f t="shared" si="12"/>
        <v>44256</v>
      </c>
      <c r="R69" s="10"/>
      <c r="S69" s="60"/>
      <c r="T69" s="57"/>
      <c r="U69" s="63"/>
      <c r="V69" s="64"/>
      <c r="W69" s="63"/>
      <c r="X69" s="63"/>
      <c r="Y69" s="67"/>
      <c r="Z69" s="64"/>
      <c r="AA69" s="60"/>
      <c r="AB69" s="66"/>
      <c r="AC69" s="57"/>
      <c r="AD69" s="18"/>
      <c r="AE69" s="18"/>
      <c r="AF69" s="18"/>
      <c r="AG69" s="18"/>
      <c r="AH69" s="18"/>
      <c r="AI69" s="18"/>
      <c r="AJ69" s="18"/>
      <c r="AK69" s="18"/>
      <c r="AL69" s="18"/>
      <c r="AM69" s="18"/>
      <c r="AN69" s="18"/>
      <c r="AO69" s="18"/>
      <c r="AP69" s="18"/>
      <c r="AQ69" s="18"/>
      <c r="AR69" s="18"/>
      <c r="AS69" s="18"/>
      <c r="AT69" s="18"/>
      <c r="AU69" s="18"/>
      <c r="AV69" s="18"/>
      <c r="AW69" s="18"/>
      <c r="AX69" s="18"/>
      <c r="AY69" s="18"/>
      <c r="AZ69" s="18"/>
      <c r="BA69" s="18"/>
      <c r="BB69" s="18"/>
      <c r="BC69" s="18"/>
      <c r="BD69" s="18"/>
      <c r="BE69" s="18"/>
      <c r="BF69" s="18"/>
      <c r="BG69" s="18"/>
      <c r="BH69" s="18"/>
      <c r="BI69" s="18"/>
      <c r="BJ69" s="18"/>
      <c r="BK69" s="18"/>
      <c r="BL69" s="18"/>
      <c r="BM69" s="18"/>
      <c r="BN69" s="18"/>
      <c r="BO69" s="18"/>
      <c r="BP69" s="18"/>
      <c r="BQ69" s="18"/>
      <c r="BR69" s="18"/>
      <c r="BS69" s="18"/>
      <c r="BT69" s="18"/>
      <c r="BU69" s="18"/>
      <c r="BV69" s="18"/>
      <c r="BW69" s="18"/>
      <c r="BX69" s="18"/>
      <c r="BY69" s="18"/>
      <c r="BZ69" s="18"/>
      <c r="CA69" s="18"/>
      <c r="CB69" s="18"/>
      <c r="CC69" s="18"/>
      <c r="CD69" s="18"/>
      <c r="CE69" s="18"/>
      <c r="CF69" s="18"/>
      <c r="CG69" s="18"/>
      <c r="CH69" s="18"/>
      <c r="CI69" s="18"/>
      <c r="CJ69" s="18"/>
      <c r="CK69" s="18"/>
      <c r="CL69" s="18"/>
      <c r="CM69" s="18"/>
      <c r="CN69" s="18"/>
      <c r="CO69" s="18"/>
      <c r="CP69" s="18"/>
      <c r="CQ69" s="18"/>
      <c r="CR69" s="18"/>
      <c r="CS69" s="18"/>
      <c r="CT69" s="18"/>
      <c r="CU69" s="18"/>
      <c r="CV69" s="18"/>
      <c r="CW69" s="18"/>
      <c r="CX69" s="18"/>
      <c r="CY69" s="18"/>
      <c r="CZ69" s="18"/>
      <c r="DA69" s="18"/>
      <c r="DB69" s="18"/>
      <c r="DC69" s="18"/>
      <c r="DD69" s="18"/>
      <c r="DE69" s="18"/>
      <c r="DF69" s="18"/>
      <c r="DG69" s="18"/>
      <c r="DH69" s="18"/>
      <c r="DI69" s="18"/>
      <c r="DJ69" s="18"/>
      <c r="DK69" s="18"/>
      <c r="DL69" s="18"/>
      <c r="DM69" s="18"/>
      <c r="DN69" s="18"/>
      <c r="DO69" s="18"/>
      <c r="DP69" s="18"/>
      <c r="DQ69" s="18"/>
      <c r="DR69" s="18"/>
      <c r="DS69" s="18"/>
      <c r="DT69" s="18"/>
      <c r="DU69" s="18"/>
      <c r="DV69" s="18"/>
      <c r="DW69" s="18"/>
      <c r="DX69" s="18"/>
      <c r="DY69" s="18"/>
      <c r="DZ69" s="18"/>
      <c r="EA69" s="18"/>
      <c r="EB69" s="18"/>
      <c r="EC69" s="18"/>
      <c r="ED69" s="18"/>
      <c r="EE69" s="18"/>
      <c r="EF69" s="18"/>
      <c r="EG69" s="18"/>
      <c r="EH69" s="18"/>
      <c r="EI69" s="18"/>
      <c r="EJ69" s="18"/>
      <c r="EK69" s="18"/>
      <c r="EL69" s="18"/>
      <c r="EM69" s="18"/>
      <c r="EN69" s="18"/>
      <c r="EO69" s="18"/>
      <c r="EP69" s="18"/>
      <c r="EQ69" s="18"/>
      <c r="ER69" s="18"/>
      <c r="ES69" s="18"/>
      <c r="ET69" s="18"/>
      <c r="EU69" s="18"/>
      <c r="EV69" s="18"/>
    </row>
    <row r="70" spans="1:155" ht="12.75" x14ac:dyDescent="0.15">
      <c r="A70" s="68">
        <f t="shared" si="7"/>
        <v>42639</v>
      </c>
      <c r="B70" s="69">
        <f t="shared" ca="1" si="13"/>
        <v>10261.384599999999</v>
      </c>
      <c r="C70" s="70">
        <f t="shared" si="8"/>
        <v>10000</v>
      </c>
      <c r="D70" s="71">
        <f ca="1">IF(A70&lt;$B$1,VLOOKUP(A70,[1]DI!$A$4:$B$15000,2),0)</f>
        <v>0.14130000000000001</v>
      </c>
      <c r="E70" s="70">
        <f t="shared" ca="1" si="1"/>
        <v>5.2461000000000001E-4</v>
      </c>
      <c r="F70" s="72">
        <f t="shared" si="9"/>
        <v>1.2</v>
      </c>
      <c r="G70" s="73">
        <f t="shared" ca="1" si="2"/>
        <v>1.000629532</v>
      </c>
      <c r="H70" s="70">
        <f ca="1">TRUNC(PRODUCT(G$10:G69),15)</f>
        <v>1.02613846218723</v>
      </c>
      <c r="I70" s="70">
        <f t="shared" si="10"/>
        <v>1</v>
      </c>
      <c r="J70" s="70">
        <f t="shared" ca="1" si="3"/>
        <v>1.0261384600000001</v>
      </c>
      <c r="K70" s="74">
        <f t="shared" ca="1" si="4"/>
        <v>261.38459999999998</v>
      </c>
      <c r="L70" s="75">
        <f>IF(VLOOKUP(A70,$T$12:$AC$125,8)=VLOOKUP(A69,$T$12:$AC$125,8),0,VLOOKUP(A70,T$12:$AC$125,8))</f>
        <v>0</v>
      </c>
      <c r="M70" s="76">
        <f>IF(L70&gt;0,VLOOKUP(L70,S$12:$AB$125,7),0)</f>
        <v>0</v>
      </c>
      <c r="N70" s="74">
        <f t="shared" si="5"/>
        <v>0</v>
      </c>
      <c r="O70" s="74">
        <f t="shared" ca="1" si="6"/>
        <v>261.38459999999998</v>
      </c>
      <c r="P70" s="77" t="str">
        <f t="shared" si="11"/>
        <v>A+J=</v>
      </c>
      <c r="Q70" s="78">
        <f t="shared" si="12"/>
        <v>44256</v>
      </c>
      <c r="R70" s="10"/>
      <c r="S70" s="60"/>
      <c r="T70" s="57"/>
      <c r="U70" s="63"/>
      <c r="V70" s="64"/>
      <c r="W70" s="63"/>
      <c r="X70" s="63"/>
      <c r="Y70" s="67"/>
      <c r="Z70" s="64"/>
      <c r="AA70" s="60"/>
      <c r="AB70" s="66"/>
      <c r="AC70" s="57"/>
      <c r="AD70" s="18"/>
      <c r="AE70" s="18"/>
      <c r="AF70" s="18"/>
      <c r="AG70" s="18"/>
      <c r="AH70" s="18"/>
      <c r="AI70" s="18"/>
      <c r="AJ70" s="18"/>
      <c r="AK70" s="18"/>
      <c r="AL70" s="18"/>
      <c r="AM70" s="18"/>
      <c r="AN70" s="18"/>
      <c r="AO70" s="18"/>
      <c r="AP70" s="18"/>
      <c r="AQ70" s="18"/>
      <c r="AR70" s="18"/>
      <c r="AS70" s="18"/>
      <c r="AT70" s="18"/>
      <c r="AU70" s="18"/>
      <c r="AV70" s="18"/>
      <c r="AW70" s="18"/>
      <c r="AX70" s="18"/>
      <c r="AY70" s="18"/>
      <c r="AZ70" s="18"/>
      <c r="BA70" s="18"/>
      <c r="BB70" s="18"/>
      <c r="BC70" s="18"/>
      <c r="BD70" s="18"/>
      <c r="BE70" s="18"/>
      <c r="BF70" s="18"/>
      <c r="BG70" s="18"/>
      <c r="BH70" s="18"/>
      <c r="BI70" s="18"/>
      <c r="BJ70" s="18"/>
      <c r="BK70" s="18"/>
      <c r="BL70" s="18"/>
      <c r="BM70" s="18"/>
      <c r="BN70" s="18"/>
      <c r="BO70" s="18"/>
      <c r="BP70" s="18"/>
      <c r="BQ70" s="18"/>
      <c r="BR70" s="18"/>
      <c r="BS70" s="18"/>
      <c r="BT70" s="18"/>
      <c r="BU70" s="18"/>
      <c r="BV70" s="18"/>
      <c r="BW70" s="18"/>
      <c r="BX70" s="18"/>
      <c r="BY70" s="18"/>
      <c r="BZ70" s="18"/>
      <c r="CA70" s="18"/>
      <c r="CB70" s="18"/>
      <c r="CC70" s="18"/>
      <c r="CD70" s="18"/>
      <c r="CE70" s="18"/>
      <c r="CF70" s="18"/>
      <c r="CG70" s="18"/>
      <c r="CH70" s="18"/>
      <c r="CI70" s="18"/>
      <c r="CJ70" s="18"/>
      <c r="CK70" s="18"/>
      <c r="CL70" s="18"/>
      <c r="CM70" s="18"/>
      <c r="CN70" s="18"/>
      <c r="CO70" s="18"/>
      <c r="CP70" s="18"/>
      <c r="CQ70" s="18"/>
      <c r="CR70" s="18"/>
      <c r="CS70" s="18"/>
      <c r="CT70" s="18"/>
      <c r="CU70" s="18"/>
      <c r="CV70" s="18"/>
      <c r="CW70" s="18"/>
      <c r="CX70" s="18"/>
      <c r="CY70" s="18"/>
      <c r="CZ70" s="18"/>
      <c r="DA70" s="18"/>
      <c r="DB70" s="18"/>
      <c r="DC70" s="18"/>
      <c r="DD70" s="18"/>
      <c r="DE70" s="18"/>
      <c r="DF70" s="18"/>
      <c r="DG70" s="18"/>
      <c r="DH70" s="18"/>
      <c r="DI70" s="18"/>
      <c r="DJ70" s="18"/>
      <c r="DK70" s="18"/>
      <c r="DL70" s="18"/>
      <c r="DM70" s="18"/>
      <c r="DN70" s="18"/>
      <c r="DO70" s="18"/>
      <c r="DP70" s="18"/>
      <c r="DQ70" s="18"/>
      <c r="DR70" s="18"/>
      <c r="DS70" s="18"/>
      <c r="DT70" s="18"/>
      <c r="DU70" s="18"/>
      <c r="DV70" s="18"/>
      <c r="DW70" s="18"/>
      <c r="DX70" s="18"/>
      <c r="DY70" s="18"/>
      <c r="DZ70" s="18"/>
      <c r="EA70" s="18"/>
      <c r="EB70" s="18"/>
      <c r="EC70" s="18"/>
      <c r="ED70" s="18"/>
      <c r="EE70" s="18"/>
      <c r="EF70" s="18"/>
      <c r="EG70" s="18"/>
      <c r="EH70" s="18"/>
      <c r="EI70" s="18"/>
      <c r="EJ70" s="18"/>
      <c r="EK70" s="18"/>
      <c r="EL70" s="18"/>
      <c r="EM70" s="18"/>
      <c r="EN70" s="18"/>
      <c r="EO70" s="18"/>
      <c r="EP70" s="18"/>
      <c r="EQ70" s="18"/>
      <c r="ER70" s="18"/>
      <c r="ES70" s="18"/>
      <c r="ET70" s="18"/>
      <c r="EU70" s="18"/>
      <c r="EV70" s="18"/>
    </row>
    <row r="71" spans="1:155" ht="12.75" x14ac:dyDescent="0.15">
      <c r="A71" s="68">
        <f t="shared" si="7"/>
        <v>42640</v>
      </c>
      <c r="B71" s="69">
        <f t="shared" ca="1" si="13"/>
        <v>10267.844499999999</v>
      </c>
      <c r="C71" s="70">
        <f t="shared" si="8"/>
        <v>10000</v>
      </c>
      <c r="D71" s="71">
        <f ca="1">IF(A71&lt;$B$1,VLOOKUP(A71,[1]DI!$A$4:$B$15000,2),0)</f>
        <v>0.14130000000000001</v>
      </c>
      <c r="E71" s="70">
        <f t="shared" ca="1" si="1"/>
        <v>5.2461000000000001E-4</v>
      </c>
      <c r="F71" s="72">
        <f t="shared" si="9"/>
        <v>1.2</v>
      </c>
      <c r="G71" s="73">
        <f t="shared" ca="1" si="2"/>
        <v>1.000629532</v>
      </c>
      <c r="H71" s="70">
        <f ca="1">TRUNC(PRODUCT(G$10:G70),15)</f>
        <v>1.0267844491856</v>
      </c>
      <c r="I71" s="70">
        <f t="shared" si="10"/>
        <v>1</v>
      </c>
      <c r="J71" s="70">
        <f t="shared" ca="1" si="3"/>
        <v>1.0267844500000001</v>
      </c>
      <c r="K71" s="74">
        <f t="shared" ca="1" si="4"/>
        <v>267.84449999999998</v>
      </c>
      <c r="L71" s="75">
        <f>IF(VLOOKUP(A71,$T$12:$AC$125,8)=VLOOKUP(A70,$T$12:$AC$125,8),0,VLOOKUP(A71,T$12:$AC$125,8))</f>
        <v>0</v>
      </c>
      <c r="M71" s="76">
        <f>IF(L71&gt;0,VLOOKUP(L71,S$12:$AB$125,7),0)</f>
        <v>0</v>
      </c>
      <c r="N71" s="74">
        <f t="shared" si="5"/>
        <v>0</v>
      </c>
      <c r="O71" s="74">
        <f t="shared" ca="1" si="6"/>
        <v>267.84449999999998</v>
      </c>
      <c r="P71" s="77" t="str">
        <f t="shared" si="11"/>
        <v>A+J=</v>
      </c>
      <c r="Q71" s="78">
        <f t="shared" si="12"/>
        <v>44256</v>
      </c>
      <c r="R71" s="10"/>
      <c r="S71" s="60"/>
      <c r="T71" s="57"/>
      <c r="U71" s="63"/>
      <c r="V71" s="64"/>
      <c r="W71" s="63"/>
      <c r="X71" s="63"/>
      <c r="Y71" s="67"/>
      <c r="Z71" s="64"/>
      <c r="AA71" s="60"/>
      <c r="AB71" s="66"/>
      <c r="AC71" s="57"/>
      <c r="AD71" s="18"/>
      <c r="AE71" s="18"/>
      <c r="AF71" s="18"/>
      <c r="AG71" s="18"/>
      <c r="AH71" s="18"/>
      <c r="AI71" s="18"/>
      <c r="AJ71" s="18"/>
      <c r="AK71" s="18"/>
      <c r="AL71" s="18"/>
      <c r="AM71" s="18"/>
      <c r="AN71" s="18"/>
      <c r="AO71" s="18"/>
      <c r="AP71" s="18"/>
      <c r="AQ71" s="18"/>
      <c r="AR71" s="18"/>
      <c r="AS71" s="18"/>
      <c r="AT71" s="18"/>
      <c r="AU71" s="18"/>
      <c r="AV71" s="18"/>
      <c r="AW71" s="18"/>
      <c r="AX71" s="18"/>
      <c r="AY71" s="18"/>
      <c r="AZ71" s="18"/>
      <c r="BA71" s="18"/>
      <c r="BB71" s="18"/>
      <c r="BC71" s="18"/>
      <c r="BD71" s="18"/>
      <c r="BE71" s="18"/>
      <c r="BF71" s="18"/>
      <c r="BG71" s="18"/>
      <c r="BH71" s="18"/>
      <c r="BI71" s="18"/>
      <c r="BJ71" s="18"/>
      <c r="BK71" s="18"/>
      <c r="BL71" s="18"/>
      <c r="BM71" s="18"/>
      <c r="BN71" s="18"/>
      <c r="BO71" s="18"/>
      <c r="BP71" s="18"/>
      <c r="BQ71" s="18"/>
      <c r="BR71" s="18"/>
      <c r="BS71" s="18"/>
      <c r="BT71" s="18"/>
      <c r="BU71" s="18"/>
      <c r="BV71" s="18"/>
      <c r="BW71" s="18"/>
      <c r="BX71" s="18"/>
      <c r="BY71" s="18"/>
      <c r="BZ71" s="18"/>
      <c r="CA71" s="18"/>
      <c r="CB71" s="18"/>
      <c r="CC71" s="18"/>
      <c r="CD71" s="18"/>
      <c r="CE71" s="18"/>
      <c r="CF71" s="18"/>
      <c r="CG71" s="18"/>
      <c r="CH71" s="18"/>
      <c r="CI71" s="18"/>
      <c r="CJ71" s="18"/>
      <c r="CK71" s="18"/>
      <c r="CL71" s="18"/>
      <c r="CM71" s="18"/>
      <c r="CN71" s="18"/>
      <c r="CO71" s="18"/>
      <c r="CP71" s="18"/>
      <c r="CQ71" s="18"/>
      <c r="CR71" s="18"/>
      <c r="CS71" s="18"/>
      <c r="CT71" s="18"/>
      <c r="CU71" s="18"/>
      <c r="CV71" s="18"/>
      <c r="CW71" s="18"/>
      <c r="CX71" s="18"/>
      <c r="CY71" s="18"/>
      <c r="CZ71" s="18"/>
      <c r="DA71" s="18"/>
      <c r="DB71" s="18"/>
      <c r="DC71" s="18"/>
      <c r="DD71" s="18"/>
      <c r="DE71" s="18"/>
      <c r="DF71" s="18"/>
      <c r="DG71" s="18"/>
      <c r="DH71" s="18"/>
      <c r="DI71" s="18"/>
      <c r="DJ71" s="18"/>
      <c r="DK71" s="18"/>
      <c r="DL71" s="18"/>
      <c r="DM71" s="18"/>
      <c r="DN71" s="18"/>
      <c r="DO71" s="18"/>
      <c r="DP71" s="18"/>
      <c r="DQ71" s="18"/>
      <c r="DR71" s="18"/>
      <c r="DS71" s="18"/>
      <c r="DT71" s="18"/>
      <c r="DU71" s="18"/>
      <c r="DV71" s="18"/>
      <c r="DW71" s="18"/>
      <c r="DX71" s="18"/>
      <c r="DY71" s="18"/>
      <c r="DZ71" s="18"/>
      <c r="EA71" s="18"/>
      <c r="EB71" s="18"/>
      <c r="EC71" s="18"/>
      <c r="ED71" s="18"/>
      <c r="EE71" s="18"/>
      <c r="EF71" s="18"/>
      <c r="EG71" s="18"/>
      <c r="EH71" s="18"/>
      <c r="EI71" s="18"/>
      <c r="EJ71" s="18"/>
      <c r="EK71" s="18"/>
      <c r="EL71" s="18"/>
      <c r="EM71" s="18"/>
      <c r="EN71" s="18"/>
      <c r="EO71" s="18"/>
      <c r="EP71" s="18"/>
      <c r="EQ71" s="18"/>
      <c r="ER71" s="18"/>
      <c r="ES71" s="18"/>
      <c r="ET71" s="18"/>
      <c r="EU71" s="18"/>
      <c r="EV71" s="18"/>
    </row>
    <row r="72" spans="1:155" ht="12.75" x14ac:dyDescent="0.15">
      <c r="A72" s="68">
        <f t="shared" si="7"/>
        <v>42641</v>
      </c>
      <c r="B72" s="69">
        <f t="shared" ca="1" si="13"/>
        <v>10274.3084</v>
      </c>
      <c r="C72" s="70">
        <f t="shared" si="8"/>
        <v>10000</v>
      </c>
      <c r="D72" s="71">
        <f ca="1">IF(A72&lt;$B$1,VLOOKUP(A72,[1]DI!$A$4:$B$15000,2),0)</f>
        <v>0.14130000000000001</v>
      </c>
      <c r="E72" s="70">
        <f t="shared" ca="1" si="1"/>
        <v>5.2461000000000001E-4</v>
      </c>
      <c r="F72" s="72">
        <f t="shared" si="9"/>
        <v>1.2</v>
      </c>
      <c r="G72" s="73">
        <f t="shared" ca="1" si="2"/>
        <v>1.000629532</v>
      </c>
      <c r="H72" s="70">
        <f ca="1">TRUNC(PRODUCT(G$10:G71),15)</f>
        <v>1.02743084285347</v>
      </c>
      <c r="I72" s="70">
        <f t="shared" si="10"/>
        <v>1</v>
      </c>
      <c r="J72" s="70">
        <f t="shared" ca="1" si="3"/>
        <v>1.0274308400000001</v>
      </c>
      <c r="K72" s="74">
        <f t="shared" ca="1" si="4"/>
        <v>274.30840000000001</v>
      </c>
      <c r="L72" s="75">
        <f>IF(VLOOKUP(A72,$T$12:$AC$125,8)=VLOOKUP(A71,$T$12:$AC$125,8),0,VLOOKUP(A72,T$12:$AC$125,8))</f>
        <v>0</v>
      </c>
      <c r="M72" s="76">
        <f>IF(L72&gt;0,VLOOKUP(L72,S$12:$AB$125,7),0)</f>
        <v>0</v>
      </c>
      <c r="N72" s="74">
        <f t="shared" si="5"/>
        <v>0</v>
      </c>
      <c r="O72" s="74">
        <f t="shared" ca="1" si="6"/>
        <v>274.30840000000001</v>
      </c>
      <c r="P72" s="77" t="str">
        <f t="shared" si="11"/>
        <v>A+J=</v>
      </c>
      <c r="Q72" s="78">
        <f t="shared" si="12"/>
        <v>44256</v>
      </c>
      <c r="R72" s="10"/>
      <c r="S72" s="60"/>
      <c r="T72" s="57"/>
      <c r="U72" s="63"/>
      <c r="V72" s="64"/>
      <c r="W72" s="63"/>
      <c r="X72" s="63"/>
      <c r="Y72" s="67"/>
      <c r="Z72" s="64"/>
      <c r="AA72" s="60"/>
      <c r="AB72" s="66"/>
      <c r="AC72" s="57"/>
      <c r="AD72" s="18"/>
      <c r="AE72" s="18"/>
      <c r="AF72" s="18"/>
      <c r="AG72" s="18"/>
      <c r="AH72" s="18"/>
      <c r="AI72" s="18"/>
      <c r="AJ72" s="18"/>
      <c r="AK72" s="18"/>
      <c r="AL72" s="18"/>
      <c r="AM72" s="18"/>
      <c r="AN72" s="18"/>
      <c r="AO72" s="18"/>
      <c r="AP72" s="18"/>
      <c r="AQ72" s="18"/>
      <c r="AR72" s="18"/>
      <c r="AS72" s="18"/>
      <c r="AT72" s="18"/>
      <c r="AU72" s="18"/>
      <c r="AV72" s="18"/>
      <c r="AW72" s="18"/>
      <c r="AX72" s="18"/>
      <c r="AY72" s="18"/>
      <c r="AZ72" s="18"/>
      <c r="BA72" s="18"/>
      <c r="BB72" s="18"/>
      <c r="BC72" s="18"/>
      <c r="BD72" s="18"/>
      <c r="BE72" s="18"/>
      <c r="BF72" s="18"/>
      <c r="BG72" s="18"/>
      <c r="BH72" s="18"/>
      <c r="BI72" s="18"/>
      <c r="BJ72" s="18"/>
      <c r="BK72" s="18"/>
      <c r="BL72" s="18"/>
      <c r="BM72" s="18"/>
      <c r="BN72" s="18"/>
      <c r="BO72" s="18"/>
      <c r="BP72" s="18"/>
      <c r="BQ72" s="18"/>
      <c r="BR72" s="18"/>
      <c r="BS72" s="18"/>
      <c r="BT72" s="18"/>
      <c r="BU72" s="18"/>
      <c r="BV72" s="18"/>
      <c r="BW72" s="18"/>
      <c r="BX72" s="18"/>
      <c r="BY72" s="18"/>
      <c r="BZ72" s="18"/>
      <c r="CA72" s="18"/>
      <c r="CB72" s="18"/>
      <c r="CC72" s="18"/>
      <c r="CD72" s="18"/>
      <c r="CE72" s="18"/>
      <c r="CF72" s="18"/>
      <c r="CG72" s="18"/>
      <c r="CH72" s="18"/>
      <c r="CI72" s="18"/>
      <c r="CJ72" s="18"/>
      <c r="CK72" s="18"/>
      <c r="CL72" s="18"/>
      <c r="CM72" s="18"/>
      <c r="CN72" s="18"/>
      <c r="CO72" s="18"/>
      <c r="CP72" s="18"/>
      <c r="CQ72" s="18"/>
      <c r="CR72" s="18"/>
      <c r="CS72" s="18"/>
      <c r="CT72" s="18"/>
      <c r="CU72" s="18"/>
      <c r="CV72" s="18"/>
      <c r="CW72" s="18"/>
      <c r="CX72" s="18"/>
      <c r="CY72" s="18"/>
      <c r="CZ72" s="18"/>
      <c r="DA72" s="18"/>
      <c r="DB72" s="18"/>
      <c r="DC72" s="18"/>
      <c r="DD72" s="18"/>
      <c r="DE72" s="18"/>
      <c r="DF72" s="18"/>
      <c r="DG72" s="18"/>
      <c r="DH72" s="18"/>
      <c r="DI72" s="18"/>
      <c r="DJ72" s="18"/>
      <c r="DK72" s="18"/>
      <c r="DL72" s="18"/>
      <c r="DM72" s="18"/>
      <c r="DN72" s="18"/>
      <c r="DO72" s="18"/>
      <c r="DP72" s="18"/>
      <c r="DQ72" s="18"/>
      <c r="DR72" s="18"/>
      <c r="DS72" s="18"/>
      <c r="DT72" s="18"/>
      <c r="DU72" s="18"/>
      <c r="DV72" s="18"/>
      <c r="DW72" s="18"/>
      <c r="DX72" s="18"/>
      <c r="DY72" s="18"/>
      <c r="DZ72" s="18"/>
      <c r="EA72" s="18"/>
      <c r="EB72" s="18"/>
      <c r="EC72" s="18"/>
      <c r="ED72" s="18"/>
      <c r="EE72" s="18"/>
      <c r="EF72" s="18"/>
      <c r="EG72" s="18"/>
      <c r="EH72" s="18"/>
      <c r="EI72" s="18"/>
      <c r="EJ72" s="18"/>
      <c r="EK72" s="18"/>
      <c r="EL72" s="18"/>
      <c r="EM72" s="18"/>
      <c r="EN72" s="18"/>
      <c r="EO72" s="18"/>
      <c r="EP72" s="18"/>
      <c r="EQ72" s="18"/>
      <c r="ER72" s="18"/>
      <c r="ES72" s="18"/>
      <c r="ET72" s="18"/>
      <c r="EU72" s="18"/>
      <c r="EV72" s="18"/>
    </row>
    <row r="73" spans="1:155" ht="12.75" x14ac:dyDescent="0.15">
      <c r="A73" s="68">
        <f t="shared" si="7"/>
        <v>42642</v>
      </c>
      <c r="B73" s="69">
        <f t="shared" ca="1" si="13"/>
        <v>10280.776400000001</v>
      </c>
      <c r="C73" s="70">
        <f t="shared" si="8"/>
        <v>10000</v>
      </c>
      <c r="D73" s="71">
        <f ca="1">IF(A73&lt;$B$1,VLOOKUP(A73,[1]DI!$A$4:$B$15000,2),0)</f>
        <v>0.14130000000000001</v>
      </c>
      <c r="E73" s="70">
        <f t="shared" ca="1" si="1"/>
        <v>5.2461000000000001E-4</v>
      </c>
      <c r="F73" s="72">
        <f t="shared" si="9"/>
        <v>1.2</v>
      </c>
      <c r="G73" s="73">
        <f t="shared" ca="1" si="2"/>
        <v>1.000629532</v>
      </c>
      <c r="H73" s="70">
        <f ca="1">TRUNC(PRODUCT(G$10:G72),15)</f>
        <v>1.0280776434468299</v>
      </c>
      <c r="I73" s="70">
        <f t="shared" si="10"/>
        <v>1</v>
      </c>
      <c r="J73" s="70">
        <f t="shared" ca="1" si="3"/>
        <v>1.02807764</v>
      </c>
      <c r="K73" s="74">
        <f t="shared" ca="1" si="4"/>
        <v>280.77640000000002</v>
      </c>
      <c r="L73" s="75">
        <f>IF(VLOOKUP(A73,$T$12:$AC$125,8)=VLOOKUP(A72,$T$12:$AC$125,8),0,VLOOKUP(A73,T$12:$AC$125,8))</f>
        <v>0</v>
      </c>
      <c r="M73" s="76">
        <f>IF(L73&gt;0,VLOOKUP(L73,S$12:$AB$125,7),0)</f>
        <v>0</v>
      </c>
      <c r="N73" s="74">
        <f t="shared" si="5"/>
        <v>0</v>
      </c>
      <c r="O73" s="74">
        <f t="shared" ca="1" si="6"/>
        <v>280.77640000000002</v>
      </c>
      <c r="P73" s="77" t="str">
        <f t="shared" si="11"/>
        <v>A+J=</v>
      </c>
      <c r="Q73" s="78">
        <f t="shared" si="12"/>
        <v>44256</v>
      </c>
      <c r="R73" s="10"/>
      <c r="S73" s="60"/>
      <c r="T73" s="57"/>
      <c r="U73" s="63"/>
      <c r="V73" s="64"/>
      <c r="W73" s="63"/>
      <c r="X73" s="63"/>
      <c r="Y73" s="67"/>
      <c r="Z73" s="64"/>
      <c r="AA73" s="60"/>
      <c r="AB73" s="66"/>
      <c r="AC73" s="57"/>
      <c r="AD73" s="18"/>
      <c r="AE73" s="18"/>
      <c r="AF73" s="18"/>
      <c r="AG73" s="18"/>
      <c r="AH73" s="18"/>
      <c r="AI73" s="18"/>
      <c r="AJ73" s="18"/>
      <c r="AK73" s="18"/>
      <c r="AL73" s="18"/>
      <c r="AM73" s="18"/>
      <c r="AN73" s="18"/>
      <c r="AO73" s="18"/>
      <c r="AP73" s="18"/>
      <c r="AQ73" s="18"/>
      <c r="AR73" s="18"/>
      <c r="AS73" s="18"/>
      <c r="AT73" s="18"/>
      <c r="AU73" s="18"/>
      <c r="AV73" s="18"/>
      <c r="AW73" s="18"/>
      <c r="AX73" s="18"/>
      <c r="AY73" s="18"/>
      <c r="AZ73" s="18"/>
      <c r="BA73" s="18"/>
      <c r="BB73" s="18"/>
      <c r="BC73" s="18"/>
      <c r="BD73" s="18"/>
      <c r="BE73" s="18"/>
      <c r="BF73" s="18"/>
      <c r="BG73" s="18"/>
      <c r="BH73" s="18"/>
      <c r="BI73" s="18"/>
      <c r="BJ73" s="18"/>
      <c r="BK73" s="18"/>
      <c r="BL73" s="18"/>
      <c r="BM73" s="18"/>
      <c r="BN73" s="18"/>
      <c r="BO73" s="18"/>
      <c r="BP73" s="18"/>
      <c r="BQ73" s="18"/>
      <c r="BR73" s="18"/>
      <c r="BS73" s="18"/>
      <c r="BT73" s="18"/>
      <c r="BU73" s="18"/>
      <c r="BV73" s="18"/>
      <c r="BW73" s="18"/>
      <c r="BX73" s="18"/>
      <c r="BY73" s="18"/>
      <c r="BZ73" s="18"/>
      <c r="CA73" s="18"/>
      <c r="CB73" s="18"/>
      <c r="CC73" s="18"/>
      <c r="CD73" s="18"/>
      <c r="CE73" s="18"/>
      <c r="CF73" s="18"/>
      <c r="CG73" s="18"/>
      <c r="CH73" s="18"/>
      <c r="CI73" s="18"/>
      <c r="CJ73" s="18"/>
      <c r="CK73" s="18"/>
      <c r="CL73" s="18"/>
      <c r="CM73" s="18"/>
      <c r="CN73" s="18"/>
      <c r="CO73" s="18"/>
      <c r="CP73" s="18"/>
      <c r="CQ73" s="18"/>
      <c r="CR73" s="18"/>
      <c r="CS73" s="18"/>
      <c r="CT73" s="18"/>
      <c r="CU73" s="18"/>
      <c r="CV73" s="18"/>
      <c r="CW73" s="18"/>
      <c r="CX73" s="18"/>
      <c r="CY73" s="18"/>
      <c r="CZ73" s="18"/>
      <c r="DA73" s="18"/>
      <c r="DB73" s="18"/>
      <c r="DC73" s="18"/>
      <c r="DD73" s="18"/>
      <c r="DE73" s="18"/>
      <c r="DF73" s="18"/>
      <c r="DG73" s="18"/>
      <c r="DH73" s="18"/>
      <c r="DI73" s="18"/>
      <c r="DJ73" s="18"/>
      <c r="DK73" s="18"/>
      <c r="DL73" s="18"/>
      <c r="DM73" s="18"/>
      <c r="DN73" s="18"/>
      <c r="DO73" s="18"/>
      <c r="DP73" s="18"/>
      <c r="DQ73" s="18"/>
      <c r="DR73" s="18"/>
      <c r="DS73" s="18"/>
      <c r="DT73" s="18"/>
      <c r="DU73" s="18"/>
      <c r="DV73" s="18"/>
      <c r="DW73" s="18"/>
      <c r="DX73" s="18"/>
      <c r="DY73" s="18"/>
      <c r="DZ73" s="18"/>
      <c r="EA73" s="18"/>
      <c r="EB73" s="18"/>
      <c r="EC73" s="18"/>
      <c r="ED73" s="18"/>
      <c r="EE73" s="18"/>
      <c r="EF73" s="18"/>
      <c r="EG73" s="18"/>
      <c r="EH73" s="18"/>
      <c r="EI73" s="18"/>
      <c r="EJ73" s="18"/>
      <c r="EK73" s="18"/>
      <c r="EL73" s="18"/>
      <c r="EM73" s="18"/>
      <c r="EN73" s="18"/>
      <c r="EO73" s="18"/>
      <c r="EP73" s="18"/>
      <c r="EQ73" s="18"/>
      <c r="ER73" s="18"/>
      <c r="ES73" s="18"/>
      <c r="ET73" s="18"/>
      <c r="EU73" s="18"/>
      <c r="EV73" s="18"/>
    </row>
    <row r="74" spans="1:155" ht="12.75" x14ac:dyDescent="0.15">
      <c r="A74" s="68">
        <f t="shared" si="7"/>
        <v>42643</v>
      </c>
      <c r="B74" s="69">
        <f t="shared" ca="1" si="13"/>
        <v>10287.248498999999</v>
      </c>
      <c r="C74" s="70">
        <f t="shared" si="8"/>
        <v>10000</v>
      </c>
      <c r="D74" s="71">
        <f ca="1">IF(A74&lt;$B$1,VLOOKUP(A74,[1]DI!$A$4:$B$15000,2),0)</f>
        <v>0.14130000000000001</v>
      </c>
      <c r="E74" s="70">
        <f t="shared" ref="E74:E137" ca="1" si="22">ROUND((((1+D74)^(1/252)-1)),8)</f>
        <v>5.2461000000000001E-4</v>
      </c>
      <c r="F74" s="72">
        <f t="shared" si="9"/>
        <v>1.2</v>
      </c>
      <c r="G74" s="73">
        <f t="shared" ref="G74:G137" ca="1" si="23">TRUNC((1+(E74*F74)),15)</f>
        <v>1.000629532</v>
      </c>
      <c r="H74" s="70">
        <f ca="1">TRUNC(PRODUCT(G$10:G73),15)</f>
        <v>1.0287248512218701</v>
      </c>
      <c r="I74" s="70">
        <f t="shared" si="10"/>
        <v>1</v>
      </c>
      <c r="J74" s="70">
        <f t="shared" ref="J74:J137" ca="1" si="24">ROUND(TRUNC(H74/I74,15),8)</f>
        <v>1.0287248499999999</v>
      </c>
      <c r="K74" s="74">
        <f t="shared" ref="K74:K137" ca="1" si="25">TRUNC((C74*(J74-1)),6)</f>
        <v>287.24849899999998</v>
      </c>
      <c r="L74" s="75">
        <f>IF(VLOOKUP(A74,$T$12:$AC$125,8)=VLOOKUP(A73,$T$12:$AC$125,8),0,VLOOKUP(A74,T$12:$AC$125,8))</f>
        <v>0</v>
      </c>
      <c r="M74" s="76">
        <f>IF(L74&gt;0,VLOOKUP(L74,S$12:$AB$125,7),0)</f>
        <v>0</v>
      </c>
      <c r="N74" s="74">
        <f t="shared" ref="N74:N137" si="26">IF(M74&gt;0,(C$10*M74),0)</f>
        <v>0</v>
      </c>
      <c r="O74" s="74">
        <f t="shared" ref="O74:O137" ca="1" si="27">(K74+N74)</f>
        <v>287.24849899999998</v>
      </c>
      <c r="P74" s="77" t="str">
        <f t="shared" si="11"/>
        <v>A+J=</v>
      </c>
      <c r="Q74" s="78">
        <f t="shared" si="12"/>
        <v>44256</v>
      </c>
      <c r="R74" s="10"/>
      <c r="S74" s="60"/>
      <c r="T74" s="57"/>
      <c r="U74" s="63"/>
      <c r="V74" s="64"/>
      <c r="W74" s="63"/>
      <c r="X74" s="63"/>
      <c r="Y74" s="67"/>
      <c r="Z74" s="64"/>
      <c r="AA74" s="60"/>
      <c r="AB74" s="66"/>
      <c r="AC74" s="57"/>
      <c r="AD74" s="18"/>
      <c r="AE74" s="18"/>
      <c r="AF74" s="18"/>
      <c r="AG74" s="18"/>
      <c r="AH74" s="18"/>
      <c r="AI74" s="18"/>
      <c r="AJ74" s="18"/>
      <c r="AK74" s="18"/>
      <c r="AL74" s="18"/>
      <c r="AM74" s="18"/>
      <c r="AN74" s="18"/>
      <c r="AO74" s="18"/>
      <c r="AP74" s="18"/>
      <c r="AQ74" s="18"/>
      <c r="AR74" s="18"/>
      <c r="AS74" s="18"/>
      <c r="AT74" s="18"/>
      <c r="AU74" s="18"/>
      <c r="AV74" s="18"/>
      <c r="AW74" s="18"/>
      <c r="AX74" s="18"/>
      <c r="AY74" s="18"/>
      <c r="AZ74" s="18"/>
      <c r="BA74" s="18"/>
      <c r="BB74" s="18"/>
      <c r="BC74" s="18"/>
      <c r="BD74" s="18"/>
      <c r="BE74" s="18"/>
      <c r="BF74" s="18"/>
      <c r="BG74" s="18"/>
      <c r="BH74" s="18"/>
      <c r="BI74" s="18"/>
      <c r="BJ74" s="18"/>
      <c r="BK74" s="18"/>
      <c r="BL74" s="18"/>
      <c r="BM74" s="18"/>
      <c r="BN74" s="18"/>
      <c r="BO74" s="18"/>
      <c r="BP74" s="18"/>
      <c r="BQ74" s="18"/>
      <c r="BR74" s="18"/>
      <c r="BS74" s="18"/>
      <c r="BT74" s="18"/>
      <c r="BU74" s="18"/>
      <c r="BV74" s="18"/>
      <c r="BW74" s="18"/>
      <c r="BX74" s="18"/>
      <c r="BY74" s="18"/>
      <c r="BZ74" s="18"/>
      <c r="CA74" s="18"/>
      <c r="CB74" s="18"/>
      <c r="CC74" s="18"/>
      <c r="CD74" s="18"/>
      <c r="CE74" s="18"/>
      <c r="CF74" s="18"/>
      <c r="CG74" s="18"/>
      <c r="CH74" s="18"/>
      <c r="CI74" s="18"/>
      <c r="CJ74" s="18"/>
      <c r="CK74" s="18"/>
      <c r="CL74" s="18"/>
      <c r="CM74" s="18"/>
      <c r="CN74" s="18"/>
      <c r="CO74" s="18"/>
      <c r="CP74" s="18"/>
      <c r="CQ74" s="18"/>
      <c r="CR74" s="18"/>
      <c r="CS74" s="18"/>
      <c r="CT74" s="18"/>
      <c r="CU74" s="18"/>
      <c r="CV74" s="18"/>
      <c r="CW74" s="18"/>
      <c r="CX74" s="18"/>
      <c r="CY74" s="18"/>
      <c r="CZ74" s="18"/>
      <c r="DA74" s="18"/>
      <c r="DB74" s="18"/>
      <c r="DC74" s="18"/>
      <c r="DD74" s="18"/>
      <c r="DE74" s="18"/>
      <c r="DF74" s="18"/>
      <c r="DG74" s="18"/>
      <c r="DH74" s="18"/>
      <c r="DI74" s="18"/>
      <c r="DJ74" s="18"/>
      <c r="DK74" s="18"/>
      <c r="DL74" s="18"/>
      <c r="DM74" s="18"/>
      <c r="DN74" s="18"/>
      <c r="DO74" s="18"/>
      <c r="DP74" s="18"/>
      <c r="DQ74" s="18"/>
      <c r="DR74" s="18"/>
      <c r="DS74" s="18"/>
      <c r="DT74" s="18"/>
      <c r="DU74" s="18"/>
      <c r="DV74" s="18"/>
      <c r="DW74" s="18"/>
      <c r="DX74" s="18"/>
      <c r="DY74" s="18"/>
      <c r="DZ74" s="18"/>
      <c r="EA74" s="18"/>
      <c r="EB74" s="18"/>
      <c r="EC74" s="18"/>
      <c r="ED74" s="18"/>
      <c r="EE74" s="18"/>
      <c r="EF74" s="18"/>
      <c r="EG74" s="18"/>
      <c r="EH74" s="18"/>
      <c r="EI74" s="18"/>
      <c r="EJ74" s="18"/>
      <c r="EK74" s="18"/>
      <c r="EL74" s="18"/>
      <c r="EM74" s="18"/>
      <c r="EN74" s="18"/>
      <c r="EO74" s="18"/>
      <c r="EP74" s="18"/>
      <c r="EQ74" s="18"/>
      <c r="ER74" s="18"/>
      <c r="ES74" s="18"/>
      <c r="ET74" s="18"/>
      <c r="EU74" s="18"/>
      <c r="EV74" s="18"/>
    </row>
    <row r="75" spans="1:155" ht="12.75" x14ac:dyDescent="0.15">
      <c r="A75" s="68">
        <f t="shared" ref="A75:A138" si="28">(A74+1)</f>
        <v>42644</v>
      </c>
      <c r="B75" s="69">
        <f t="shared" ca="1" si="13"/>
        <v>10293.724700000001</v>
      </c>
      <c r="C75" s="70">
        <f t="shared" ref="C75:C138" si="29">TRUNC(C74-N74,6)</f>
        <v>10000</v>
      </c>
      <c r="D75" s="71">
        <f ca="1">IF(A75&lt;$B$1,VLOOKUP(A75,[1]DI!$A$4:$B$15000,2),0)</f>
        <v>0</v>
      </c>
      <c r="E75" s="70">
        <f t="shared" ca="1" si="22"/>
        <v>0</v>
      </c>
      <c r="F75" s="72">
        <f t="shared" ref="F75:F138" si="30">F74</f>
        <v>1.2</v>
      </c>
      <c r="G75" s="73">
        <f t="shared" ca="1" si="23"/>
        <v>1</v>
      </c>
      <c r="H75" s="70">
        <f ca="1">TRUNC(PRODUCT(G$10:G74),15)</f>
        <v>1.0293724664349</v>
      </c>
      <c r="I75" s="70">
        <f t="shared" ref="I75:I138" si="31">IF(OR(L74&gt;0,L74="E"),H74,I74)</f>
        <v>1</v>
      </c>
      <c r="J75" s="70">
        <f t="shared" ca="1" si="24"/>
        <v>1.02937247</v>
      </c>
      <c r="K75" s="74">
        <f t="shared" ca="1" si="25"/>
        <v>293.72469999999998</v>
      </c>
      <c r="L75" s="75">
        <f>IF(VLOOKUP(A75,$T$12:$AC$125,8)=VLOOKUP(A74,$T$12:$AC$125,8),0,VLOOKUP(A75,T$12:$AC$125,8))</f>
        <v>0</v>
      </c>
      <c r="M75" s="76">
        <f>IF(L75&gt;0,VLOOKUP(L75,S$12:$AB$125,7),0)</f>
        <v>0</v>
      </c>
      <c r="N75" s="74">
        <f t="shared" si="26"/>
        <v>0</v>
      </c>
      <c r="O75" s="74">
        <f t="shared" ca="1" si="27"/>
        <v>293.72469999999998</v>
      </c>
      <c r="P75" s="77" t="str">
        <f t="shared" ref="P75:P138" si="32">IF(L74&gt;0,VLOOKUP(A74,$T$12:$AC$125,9),P74)</f>
        <v>A+J=</v>
      </c>
      <c r="Q75" s="78">
        <f t="shared" ref="Q75:Q138" si="33">IF(L74&gt;0,VLOOKUP(A74,$T$12:$AC$125,10),Q74)</f>
        <v>44256</v>
      </c>
      <c r="R75" s="10"/>
      <c r="S75" s="60"/>
      <c r="T75" s="57"/>
      <c r="U75" s="63"/>
      <c r="V75" s="64"/>
      <c r="W75" s="63"/>
      <c r="X75" s="63"/>
      <c r="Y75" s="67"/>
      <c r="Z75" s="64"/>
      <c r="AA75" s="60"/>
      <c r="AB75" s="66"/>
      <c r="AC75" s="57"/>
      <c r="AD75" s="18"/>
      <c r="AE75" s="18"/>
      <c r="AF75" s="18"/>
      <c r="AG75" s="18"/>
      <c r="AH75" s="18"/>
      <c r="AI75" s="18"/>
      <c r="AJ75" s="18"/>
      <c r="AK75" s="18"/>
      <c r="AL75" s="18"/>
      <c r="AM75" s="18"/>
      <c r="AN75" s="18"/>
      <c r="AO75" s="18"/>
      <c r="AP75" s="18"/>
      <c r="AQ75" s="18"/>
      <c r="AR75" s="18"/>
      <c r="AS75" s="18"/>
      <c r="AT75" s="18"/>
      <c r="AU75" s="18"/>
      <c r="AV75" s="18"/>
      <c r="AW75" s="18"/>
      <c r="AX75" s="18"/>
      <c r="AY75" s="18"/>
      <c r="AZ75" s="18"/>
      <c r="BA75" s="18"/>
      <c r="BB75" s="18"/>
      <c r="BC75" s="18"/>
      <c r="BD75" s="18"/>
      <c r="BE75" s="18"/>
      <c r="BF75" s="18"/>
      <c r="BG75" s="18"/>
      <c r="BH75" s="18"/>
      <c r="BI75" s="18"/>
      <c r="BJ75" s="18"/>
      <c r="BK75" s="18"/>
      <c r="BL75" s="18"/>
      <c r="BM75" s="18"/>
      <c r="BN75" s="18"/>
      <c r="BO75" s="18"/>
      <c r="BP75" s="18"/>
      <c r="BQ75" s="18"/>
      <c r="BR75" s="18"/>
      <c r="BS75" s="18"/>
      <c r="BT75" s="18"/>
      <c r="BU75" s="18"/>
      <c r="BV75" s="18"/>
      <c r="BW75" s="18"/>
      <c r="BX75" s="18"/>
      <c r="BY75" s="18"/>
      <c r="BZ75" s="18"/>
      <c r="CA75" s="18"/>
      <c r="CB75" s="18"/>
      <c r="CC75" s="18"/>
      <c r="CD75" s="18"/>
      <c r="CE75" s="18"/>
      <c r="CF75" s="18"/>
      <c r="CG75" s="18"/>
      <c r="CH75" s="18"/>
      <c r="CI75" s="18"/>
      <c r="CJ75" s="18"/>
      <c r="CK75" s="18"/>
      <c r="CL75" s="18"/>
      <c r="CM75" s="18"/>
      <c r="CN75" s="18"/>
      <c r="CO75" s="18"/>
      <c r="CP75" s="18"/>
      <c r="CQ75" s="18"/>
      <c r="CR75" s="18"/>
      <c r="CS75" s="18"/>
      <c r="CT75" s="18"/>
      <c r="CU75" s="18"/>
      <c r="CV75" s="18"/>
      <c r="CW75" s="18"/>
      <c r="CX75" s="18"/>
      <c r="CY75" s="18"/>
      <c r="CZ75" s="18"/>
      <c r="DA75" s="18"/>
      <c r="DB75" s="18"/>
      <c r="DC75" s="18"/>
      <c r="DD75" s="18"/>
      <c r="DE75" s="18"/>
      <c r="DF75" s="18"/>
      <c r="DG75" s="18"/>
      <c r="DH75" s="18"/>
      <c r="DI75" s="18"/>
      <c r="DJ75" s="18"/>
      <c r="DK75" s="18"/>
      <c r="DL75" s="18"/>
      <c r="DM75" s="18"/>
      <c r="DN75" s="18"/>
      <c r="DO75" s="18"/>
      <c r="DP75" s="18"/>
      <c r="DQ75" s="18"/>
      <c r="DR75" s="18"/>
      <c r="DS75" s="18"/>
      <c r="DT75" s="18"/>
      <c r="DU75" s="18"/>
      <c r="DV75" s="18"/>
      <c r="DW75" s="18"/>
      <c r="DX75" s="18"/>
      <c r="DY75" s="18"/>
      <c r="DZ75" s="18"/>
      <c r="EA75" s="18"/>
      <c r="EB75" s="18"/>
      <c r="EC75" s="18"/>
      <c r="ED75" s="18"/>
      <c r="EE75" s="18"/>
      <c r="EF75" s="18"/>
      <c r="EG75" s="18"/>
      <c r="EH75" s="18"/>
      <c r="EI75" s="18"/>
      <c r="EJ75" s="18"/>
      <c r="EK75" s="18"/>
      <c r="EL75" s="18"/>
      <c r="EM75" s="18"/>
      <c r="EN75" s="18"/>
      <c r="EO75" s="18"/>
      <c r="EP75" s="18"/>
      <c r="EQ75" s="18"/>
      <c r="ER75" s="18"/>
      <c r="ES75" s="18"/>
      <c r="ET75" s="18"/>
      <c r="EU75" s="18"/>
      <c r="EV75" s="18"/>
    </row>
    <row r="76" spans="1:155" ht="12.75" x14ac:dyDescent="0.15">
      <c r="A76" s="68">
        <f t="shared" si="28"/>
        <v>42645</v>
      </c>
      <c r="B76" s="69">
        <f t="shared" ref="B76:B139" ca="1" si="34">IF(A76&lt;=TODAY(),C76+K76,IF(AND(A76&gt;TODAY(),A76&lt;=$B$1),IF(VLOOKUP(TODAY(),$A$10:$D$10000,4,FALSE)=0,"n.d",C76+K76),"n.d"))</f>
        <v>10293.724700000001</v>
      </c>
      <c r="C76" s="70">
        <f t="shared" si="29"/>
        <v>10000</v>
      </c>
      <c r="D76" s="71">
        <f ca="1">IF(A76&lt;$B$1,VLOOKUP(A76,[1]DI!$A$4:$B$15000,2),0)</f>
        <v>0</v>
      </c>
      <c r="E76" s="70">
        <f t="shared" ca="1" si="22"/>
        <v>0</v>
      </c>
      <c r="F76" s="72">
        <f t="shared" si="30"/>
        <v>1.2</v>
      </c>
      <c r="G76" s="73">
        <f t="shared" ca="1" si="23"/>
        <v>1</v>
      </c>
      <c r="H76" s="70">
        <f ca="1">TRUNC(PRODUCT(G$10:G75),15)</f>
        <v>1.0293724664349</v>
      </c>
      <c r="I76" s="70">
        <f t="shared" si="31"/>
        <v>1</v>
      </c>
      <c r="J76" s="70">
        <f t="shared" ca="1" si="24"/>
        <v>1.02937247</v>
      </c>
      <c r="K76" s="74">
        <f t="shared" ca="1" si="25"/>
        <v>293.72469999999998</v>
      </c>
      <c r="L76" s="75">
        <f>IF(VLOOKUP(A76,$T$12:$AC$125,8)=VLOOKUP(A75,$T$12:$AC$125,8),0,VLOOKUP(A76,T$12:$AC$125,8))</f>
        <v>0</v>
      </c>
      <c r="M76" s="76">
        <f>IF(L76&gt;0,VLOOKUP(L76,S$12:$AB$125,7),0)</f>
        <v>0</v>
      </c>
      <c r="N76" s="74">
        <f t="shared" si="26"/>
        <v>0</v>
      </c>
      <c r="O76" s="74">
        <f t="shared" ca="1" si="27"/>
        <v>293.72469999999998</v>
      </c>
      <c r="P76" s="77" t="str">
        <f t="shared" si="32"/>
        <v>A+J=</v>
      </c>
      <c r="Q76" s="78">
        <f t="shared" si="33"/>
        <v>44256</v>
      </c>
      <c r="R76" s="10"/>
      <c r="S76" s="60"/>
      <c r="T76" s="57"/>
      <c r="U76" s="63"/>
      <c r="V76" s="64"/>
      <c r="W76" s="63"/>
      <c r="X76" s="63"/>
      <c r="Y76" s="67"/>
      <c r="Z76" s="64"/>
      <c r="AA76" s="60"/>
      <c r="AB76" s="66"/>
      <c r="AC76" s="57"/>
      <c r="AD76" s="18"/>
      <c r="AE76" s="18"/>
      <c r="AF76" s="18"/>
      <c r="AG76" s="18"/>
      <c r="AH76" s="18"/>
      <c r="AI76" s="18"/>
      <c r="AJ76" s="18"/>
      <c r="AK76" s="18"/>
      <c r="AL76" s="18"/>
      <c r="AM76" s="18"/>
      <c r="AN76" s="18"/>
      <c r="AO76" s="18"/>
      <c r="AP76" s="18"/>
      <c r="AQ76" s="18"/>
      <c r="AR76" s="18"/>
      <c r="AS76" s="18"/>
      <c r="AT76" s="18"/>
      <c r="AU76" s="18"/>
      <c r="AV76" s="18"/>
      <c r="AW76" s="18"/>
      <c r="AX76" s="18"/>
      <c r="AY76" s="18"/>
      <c r="AZ76" s="18"/>
      <c r="BA76" s="18"/>
      <c r="BB76" s="18"/>
      <c r="BC76" s="18"/>
      <c r="BD76" s="18"/>
      <c r="BE76" s="18"/>
      <c r="BF76" s="18"/>
      <c r="BG76" s="18"/>
      <c r="BH76" s="18"/>
      <c r="BI76" s="18"/>
      <c r="BJ76" s="18"/>
      <c r="BK76" s="18"/>
      <c r="BL76" s="18"/>
      <c r="BM76" s="18"/>
      <c r="BN76" s="18"/>
      <c r="BO76" s="18"/>
      <c r="BP76" s="18"/>
      <c r="BQ76" s="18"/>
      <c r="BR76" s="18"/>
      <c r="BS76" s="18"/>
      <c r="BT76" s="18"/>
      <c r="BU76" s="18"/>
      <c r="BV76" s="18"/>
      <c r="BW76" s="18"/>
      <c r="BX76" s="18"/>
      <c r="BY76" s="18"/>
      <c r="BZ76" s="18"/>
      <c r="CA76" s="18"/>
      <c r="CB76" s="18"/>
      <c r="CC76" s="18"/>
      <c r="CD76" s="18"/>
      <c r="CE76" s="18"/>
      <c r="CF76" s="18"/>
      <c r="CG76" s="18"/>
      <c r="CH76" s="18"/>
      <c r="CI76" s="18"/>
      <c r="CJ76" s="18"/>
      <c r="CK76" s="18"/>
      <c r="CL76" s="18"/>
      <c r="CM76" s="18"/>
      <c r="CN76" s="18"/>
      <c r="CO76" s="18"/>
      <c r="CP76" s="18"/>
      <c r="CQ76" s="18"/>
      <c r="CR76" s="18"/>
      <c r="CS76" s="18"/>
      <c r="CT76" s="18"/>
      <c r="CU76" s="18"/>
      <c r="CV76" s="18"/>
      <c r="CW76" s="18"/>
      <c r="CX76" s="18"/>
      <c r="CY76" s="18"/>
      <c r="CZ76" s="18"/>
      <c r="DA76" s="18"/>
      <c r="DB76" s="18"/>
      <c r="DC76" s="18"/>
      <c r="DD76" s="18"/>
      <c r="DE76" s="18"/>
      <c r="DF76" s="18"/>
      <c r="DG76" s="18"/>
      <c r="DH76" s="18"/>
      <c r="DI76" s="18"/>
      <c r="DJ76" s="18"/>
      <c r="DK76" s="18"/>
      <c r="DL76" s="18"/>
      <c r="DM76" s="18"/>
      <c r="DN76" s="18"/>
      <c r="DO76" s="18"/>
      <c r="DP76" s="18"/>
      <c r="DQ76" s="18"/>
      <c r="DR76" s="18"/>
      <c r="DS76" s="18"/>
      <c r="DT76" s="18"/>
      <c r="DU76" s="18"/>
      <c r="DV76" s="18"/>
      <c r="DW76" s="18"/>
      <c r="DX76" s="18"/>
      <c r="DY76" s="18"/>
      <c r="DZ76" s="18"/>
      <c r="EA76" s="18"/>
      <c r="EB76" s="18"/>
      <c r="EC76" s="18"/>
      <c r="ED76" s="18"/>
      <c r="EE76" s="18"/>
      <c r="EF76" s="18"/>
      <c r="EG76" s="18"/>
      <c r="EH76" s="18"/>
      <c r="EI76" s="18"/>
      <c r="EJ76" s="18"/>
      <c r="EK76" s="18"/>
      <c r="EL76" s="18"/>
      <c r="EM76" s="18"/>
      <c r="EN76" s="18"/>
      <c r="EO76" s="18"/>
      <c r="EP76" s="18"/>
      <c r="EQ76" s="18"/>
      <c r="ER76" s="18"/>
      <c r="ES76" s="18"/>
      <c r="ET76" s="18"/>
      <c r="EU76" s="18"/>
      <c r="EV76" s="18"/>
    </row>
    <row r="77" spans="1:155" ht="12.75" x14ac:dyDescent="0.15">
      <c r="A77" s="68">
        <f t="shared" si="28"/>
        <v>42646</v>
      </c>
      <c r="B77" s="69">
        <f t="shared" ca="1" si="34"/>
        <v>10293.724700000001</v>
      </c>
      <c r="C77" s="70">
        <f t="shared" si="29"/>
        <v>10000</v>
      </c>
      <c r="D77" s="71">
        <f ca="1">IF(A77&lt;$B$1,VLOOKUP(A77,[1]DI!$A$4:$B$15000,2),0)</f>
        <v>0.14130000000000001</v>
      </c>
      <c r="E77" s="70">
        <f t="shared" ca="1" si="22"/>
        <v>5.2461000000000001E-4</v>
      </c>
      <c r="F77" s="72">
        <f t="shared" si="30"/>
        <v>1.2</v>
      </c>
      <c r="G77" s="73">
        <f t="shared" ca="1" si="23"/>
        <v>1.000629532</v>
      </c>
      <c r="H77" s="70">
        <f ca="1">TRUNC(PRODUCT(G$10:G76),15)</f>
        <v>1.0293724664349</v>
      </c>
      <c r="I77" s="70">
        <f t="shared" si="31"/>
        <v>1</v>
      </c>
      <c r="J77" s="70">
        <f t="shared" ca="1" si="24"/>
        <v>1.02937247</v>
      </c>
      <c r="K77" s="74">
        <f t="shared" ca="1" si="25"/>
        <v>293.72469999999998</v>
      </c>
      <c r="L77" s="75">
        <f>IF(VLOOKUP(A77,$T$12:$AC$125,8)=VLOOKUP(A76,$T$12:$AC$125,8),0,VLOOKUP(A77,T$12:$AC$125,8))</f>
        <v>0</v>
      </c>
      <c r="M77" s="76">
        <f>IF(L77&gt;0,VLOOKUP(L77,S$12:$AB$125,7),0)</f>
        <v>0</v>
      </c>
      <c r="N77" s="74">
        <f t="shared" si="26"/>
        <v>0</v>
      </c>
      <c r="O77" s="74">
        <f t="shared" ca="1" si="27"/>
        <v>293.72469999999998</v>
      </c>
      <c r="P77" s="77" t="str">
        <f t="shared" si="32"/>
        <v>A+J=</v>
      </c>
      <c r="Q77" s="78">
        <f t="shared" si="33"/>
        <v>44256</v>
      </c>
      <c r="R77" s="10"/>
      <c r="S77" s="60"/>
      <c r="T77" s="57"/>
      <c r="U77" s="63"/>
      <c r="V77" s="64"/>
      <c r="W77" s="63"/>
      <c r="X77" s="63"/>
      <c r="Y77" s="67"/>
      <c r="Z77" s="64"/>
      <c r="AA77" s="60"/>
      <c r="AB77" s="66"/>
      <c r="AC77" s="57"/>
      <c r="AD77" s="18"/>
      <c r="AE77" s="18"/>
      <c r="AF77" s="18"/>
      <c r="AG77" s="18"/>
      <c r="AH77" s="18"/>
      <c r="AI77" s="18"/>
      <c r="AJ77" s="18"/>
      <c r="AK77" s="18"/>
      <c r="AL77" s="18"/>
      <c r="AM77" s="18"/>
      <c r="AN77" s="18"/>
      <c r="AO77" s="18"/>
      <c r="AP77" s="18"/>
      <c r="AQ77" s="18"/>
      <c r="AR77" s="18"/>
      <c r="AS77" s="18"/>
      <c r="AT77" s="18"/>
      <c r="AU77" s="18"/>
      <c r="AV77" s="18"/>
      <c r="AW77" s="18"/>
      <c r="AX77" s="18"/>
      <c r="AY77" s="18"/>
      <c r="AZ77" s="18"/>
      <c r="BA77" s="18"/>
      <c r="BB77" s="18"/>
      <c r="BC77" s="18"/>
      <c r="BD77" s="18"/>
      <c r="BE77" s="18"/>
      <c r="BF77" s="18"/>
      <c r="BG77" s="18"/>
      <c r="BH77" s="18"/>
      <c r="BI77" s="18"/>
      <c r="BJ77" s="18"/>
      <c r="BK77" s="18"/>
      <c r="BL77" s="18"/>
      <c r="BM77" s="18"/>
      <c r="BN77" s="18"/>
      <c r="BO77" s="18"/>
      <c r="BP77" s="18"/>
      <c r="BQ77" s="18"/>
      <c r="BR77" s="18"/>
      <c r="BS77" s="18"/>
      <c r="BT77" s="18"/>
      <c r="BU77" s="18"/>
      <c r="BV77" s="18"/>
      <c r="BW77" s="18"/>
      <c r="BX77" s="18"/>
      <c r="BY77" s="18"/>
      <c r="BZ77" s="18"/>
      <c r="CA77" s="18"/>
      <c r="CB77" s="18"/>
      <c r="CC77" s="18"/>
      <c r="CD77" s="18"/>
      <c r="CE77" s="18"/>
      <c r="CF77" s="18"/>
      <c r="CG77" s="18"/>
      <c r="CH77" s="18"/>
      <c r="CI77" s="18"/>
      <c r="CJ77" s="18"/>
      <c r="CK77" s="18"/>
      <c r="CL77" s="18"/>
      <c r="CM77" s="18"/>
      <c r="CN77" s="18"/>
      <c r="CO77" s="18"/>
      <c r="CP77" s="18"/>
      <c r="CQ77" s="18"/>
      <c r="CR77" s="18"/>
      <c r="CS77" s="18"/>
      <c r="CT77" s="18"/>
      <c r="CU77" s="18"/>
      <c r="CV77" s="18"/>
      <c r="CW77" s="18"/>
      <c r="CX77" s="18"/>
      <c r="CY77" s="18"/>
      <c r="CZ77" s="18"/>
      <c r="DA77" s="18"/>
      <c r="DB77" s="18"/>
      <c r="DC77" s="18"/>
      <c r="DD77" s="18"/>
      <c r="DE77" s="18"/>
      <c r="DF77" s="18"/>
      <c r="DG77" s="18"/>
      <c r="DH77" s="18"/>
      <c r="DI77" s="18"/>
      <c r="DJ77" s="18"/>
      <c r="DK77" s="18"/>
      <c r="DL77" s="18"/>
      <c r="DM77" s="18"/>
      <c r="DN77" s="18"/>
      <c r="DO77" s="18"/>
      <c r="DP77" s="18"/>
      <c r="DQ77" s="18"/>
      <c r="DR77" s="18"/>
      <c r="DS77" s="18"/>
      <c r="DT77" s="18"/>
      <c r="DU77" s="18"/>
      <c r="DV77" s="18"/>
      <c r="DW77" s="18"/>
      <c r="DX77" s="18"/>
      <c r="DY77" s="18"/>
      <c r="DZ77" s="18"/>
      <c r="EA77" s="18"/>
      <c r="EB77" s="18"/>
      <c r="EC77" s="18"/>
      <c r="ED77" s="18"/>
      <c r="EE77" s="18"/>
      <c r="EF77" s="18"/>
      <c r="EG77" s="18"/>
      <c r="EH77" s="18"/>
      <c r="EI77" s="18"/>
      <c r="EJ77" s="18"/>
      <c r="EK77" s="18"/>
      <c r="EL77" s="18"/>
      <c r="EM77" s="18"/>
      <c r="EN77" s="18"/>
      <c r="EO77" s="18"/>
      <c r="EP77" s="18"/>
      <c r="EQ77" s="18"/>
      <c r="ER77" s="18"/>
      <c r="ES77" s="18"/>
      <c r="ET77" s="18"/>
      <c r="EU77" s="18"/>
      <c r="EV77" s="18"/>
    </row>
    <row r="78" spans="1:155" ht="12.75" x14ac:dyDescent="0.15">
      <c r="A78" s="68">
        <f t="shared" si="28"/>
        <v>42647</v>
      </c>
      <c r="B78" s="69">
        <f t="shared" ca="1" si="34"/>
        <v>10300.204900000001</v>
      </c>
      <c r="C78" s="70">
        <f t="shared" si="29"/>
        <v>10000</v>
      </c>
      <c r="D78" s="71">
        <f ca="1">IF(A78&lt;$B$1,VLOOKUP(A78,[1]DI!$A$4:$B$15000,2),0)</f>
        <v>0.14130000000000001</v>
      </c>
      <c r="E78" s="70">
        <f t="shared" ca="1" si="22"/>
        <v>5.2461000000000001E-4</v>
      </c>
      <c r="F78" s="72">
        <f t="shared" si="30"/>
        <v>1.2</v>
      </c>
      <c r="G78" s="73">
        <f t="shared" ca="1" si="23"/>
        <v>1.000629532</v>
      </c>
      <c r="H78" s="70">
        <f ca="1">TRUNC(PRODUCT(G$10:G77),15)</f>
        <v>1.0300204893424401</v>
      </c>
      <c r="I78" s="70">
        <f t="shared" si="31"/>
        <v>1</v>
      </c>
      <c r="J78" s="70">
        <f t="shared" ca="1" si="24"/>
        <v>1.0300204900000001</v>
      </c>
      <c r="K78" s="74">
        <f t="shared" ca="1" si="25"/>
        <v>300.20490000000001</v>
      </c>
      <c r="L78" s="75">
        <f>IF(VLOOKUP(A78,$T$12:$AC$125,8)=VLOOKUP(A77,$T$12:$AC$125,8),0,VLOOKUP(A78,T$12:$AC$125,8))</f>
        <v>0</v>
      </c>
      <c r="M78" s="76">
        <f>IF(L78&gt;0,VLOOKUP(L78,S$12:$AB$125,7),0)</f>
        <v>0</v>
      </c>
      <c r="N78" s="74">
        <f t="shared" si="26"/>
        <v>0</v>
      </c>
      <c r="O78" s="74">
        <f t="shared" ca="1" si="27"/>
        <v>300.20490000000001</v>
      </c>
      <c r="P78" s="77" t="str">
        <f t="shared" si="32"/>
        <v>A+J=</v>
      </c>
      <c r="Q78" s="78">
        <f t="shared" si="33"/>
        <v>44256</v>
      </c>
      <c r="R78" s="10"/>
      <c r="S78" s="60"/>
      <c r="T78" s="57"/>
      <c r="U78" s="63"/>
      <c r="V78" s="64"/>
      <c r="W78" s="63"/>
      <c r="X78" s="63"/>
      <c r="Y78" s="67"/>
      <c r="Z78" s="64"/>
      <c r="AA78" s="60"/>
      <c r="AB78" s="66"/>
      <c r="AC78" s="57"/>
      <c r="AD78" s="18"/>
      <c r="AE78" s="18"/>
      <c r="AF78" s="18"/>
      <c r="AG78" s="18"/>
      <c r="AH78" s="18"/>
      <c r="AI78" s="18"/>
      <c r="AJ78" s="18"/>
      <c r="AK78" s="18"/>
      <c r="AL78" s="18"/>
      <c r="AM78" s="18"/>
      <c r="AN78" s="18"/>
      <c r="AO78" s="18"/>
      <c r="AP78" s="18"/>
      <c r="AQ78" s="18"/>
      <c r="AR78" s="18"/>
      <c r="AS78" s="18"/>
      <c r="AT78" s="18"/>
      <c r="AU78" s="18"/>
      <c r="AV78" s="18"/>
      <c r="AW78" s="18"/>
      <c r="AX78" s="18"/>
      <c r="AY78" s="18"/>
      <c r="AZ78" s="18"/>
      <c r="BA78" s="18"/>
      <c r="BB78" s="18"/>
      <c r="BC78" s="18"/>
      <c r="BD78" s="18"/>
      <c r="BE78" s="18"/>
      <c r="BF78" s="18"/>
      <c r="BG78" s="18"/>
      <c r="BH78" s="18"/>
      <c r="BI78" s="18"/>
      <c r="BJ78" s="18"/>
      <c r="BK78" s="18"/>
      <c r="BL78" s="18"/>
      <c r="BM78" s="18"/>
      <c r="BN78" s="18"/>
      <c r="BO78" s="18"/>
      <c r="BP78" s="18"/>
      <c r="BQ78" s="18"/>
      <c r="BR78" s="18"/>
      <c r="BS78" s="18"/>
      <c r="BT78" s="18"/>
      <c r="BU78" s="18"/>
      <c r="BV78" s="18"/>
      <c r="BW78" s="18"/>
      <c r="BX78" s="18"/>
      <c r="BY78" s="18"/>
      <c r="BZ78" s="18"/>
      <c r="CA78" s="18"/>
      <c r="CB78" s="18"/>
      <c r="CC78" s="18"/>
      <c r="CD78" s="18"/>
      <c r="CE78" s="18"/>
      <c r="CF78" s="18"/>
      <c r="CG78" s="18"/>
      <c r="CH78" s="18"/>
      <c r="CI78" s="18"/>
      <c r="CJ78" s="18"/>
      <c r="CK78" s="18"/>
      <c r="CL78" s="18"/>
      <c r="CM78" s="18"/>
      <c r="CN78" s="18"/>
      <c r="CO78" s="18"/>
      <c r="CP78" s="18"/>
      <c r="CQ78" s="18"/>
      <c r="CR78" s="18"/>
      <c r="CS78" s="18"/>
      <c r="CT78" s="18"/>
      <c r="CU78" s="18"/>
      <c r="CV78" s="18"/>
      <c r="CW78" s="18"/>
      <c r="CX78" s="18"/>
      <c r="CY78" s="18"/>
      <c r="CZ78" s="18"/>
      <c r="DA78" s="18"/>
      <c r="DB78" s="18"/>
      <c r="DC78" s="18"/>
      <c r="DD78" s="18"/>
      <c r="DE78" s="18"/>
      <c r="DF78" s="18"/>
      <c r="DG78" s="18"/>
      <c r="DH78" s="18"/>
      <c r="DI78" s="18"/>
      <c r="DJ78" s="18"/>
      <c r="DK78" s="18"/>
      <c r="DL78" s="18"/>
      <c r="DM78" s="18"/>
      <c r="DN78" s="18"/>
      <c r="DO78" s="18"/>
      <c r="DP78" s="18"/>
      <c r="DQ78" s="18"/>
      <c r="DR78" s="18"/>
      <c r="DS78" s="18"/>
      <c r="DT78" s="18"/>
      <c r="DU78" s="18"/>
      <c r="DV78" s="18"/>
      <c r="DW78" s="18"/>
      <c r="DX78" s="18"/>
      <c r="DY78" s="18"/>
      <c r="DZ78" s="18"/>
      <c r="EA78" s="18"/>
      <c r="EB78" s="18"/>
      <c r="EC78" s="18"/>
      <c r="ED78" s="18"/>
      <c r="EE78" s="18"/>
      <c r="EF78" s="18"/>
      <c r="EG78" s="18"/>
      <c r="EH78" s="18"/>
      <c r="EI78" s="18"/>
      <c r="EJ78" s="18"/>
      <c r="EK78" s="18"/>
      <c r="EL78" s="18"/>
      <c r="EM78" s="18"/>
      <c r="EN78" s="18"/>
      <c r="EO78" s="18"/>
      <c r="EP78" s="18"/>
      <c r="EQ78" s="18"/>
      <c r="ER78" s="18"/>
      <c r="ES78" s="18"/>
      <c r="ET78" s="18"/>
      <c r="EU78" s="18"/>
      <c r="EV78" s="18"/>
    </row>
    <row r="79" spans="1:155" ht="12.75" x14ac:dyDescent="0.15">
      <c r="A79" s="68">
        <f t="shared" si="28"/>
        <v>42648</v>
      </c>
      <c r="B79" s="69">
        <f t="shared" ca="1" si="34"/>
        <v>10306.689200000001</v>
      </c>
      <c r="C79" s="70">
        <f t="shared" si="29"/>
        <v>10000</v>
      </c>
      <c r="D79" s="71">
        <f ca="1">IF(A79&lt;$B$1,VLOOKUP(A79,[1]DI!$A$4:$B$15000,2),0)</f>
        <v>0.14130000000000001</v>
      </c>
      <c r="E79" s="70">
        <f t="shared" ca="1" si="22"/>
        <v>5.2461000000000001E-4</v>
      </c>
      <c r="F79" s="72">
        <f t="shared" si="30"/>
        <v>1.2</v>
      </c>
      <c r="G79" s="73">
        <f t="shared" ca="1" si="23"/>
        <v>1.000629532</v>
      </c>
      <c r="H79" s="70">
        <f ca="1">TRUNC(PRODUCT(G$10:G78),15)</f>
        <v>1.0306689202011401</v>
      </c>
      <c r="I79" s="70">
        <f t="shared" si="31"/>
        <v>1</v>
      </c>
      <c r="J79" s="70">
        <f t="shared" ca="1" si="24"/>
        <v>1.0306689200000001</v>
      </c>
      <c r="K79" s="74">
        <f t="shared" ca="1" si="25"/>
        <v>306.68920000000003</v>
      </c>
      <c r="L79" s="75">
        <f>IF(VLOOKUP(A79,$T$12:$AC$125,8)=VLOOKUP(A78,$T$12:$AC$125,8),0,VLOOKUP(A79,T$12:$AC$125,8))</f>
        <v>0</v>
      </c>
      <c r="M79" s="76">
        <f>IF(L79&gt;0,VLOOKUP(L79,S$12:$AB$125,7),0)</f>
        <v>0</v>
      </c>
      <c r="N79" s="74">
        <f t="shared" si="26"/>
        <v>0</v>
      </c>
      <c r="O79" s="74">
        <f t="shared" ca="1" si="27"/>
        <v>306.68920000000003</v>
      </c>
      <c r="P79" s="77" t="str">
        <f t="shared" si="32"/>
        <v>A+J=</v>
      </c>
      <c r="Q79" s="78">
        <f t="shared" si="33"/>
        <v>44256</v>
      </c>
      <c r="R79" s="10"/>
      <c r="S79" s="60"/>
      <c r="T79" s="57"/>
      <c r="U79" s="63"/>
      <c r="V79" s="64"/>
      <c r="W79" s="63"/>
      <c r="X79" s="63"/>
      <c r="Y79" s="67"/>
      <c r="Z79" s="64"/>
      <c r="AA79" s="60"/>
      <c r="AB79" s="66"/>
      <c r="AC79" s="57"/>
      <c r="AD79" s="18"/>
      <c r="AE79" s="18"/>
      <c r="AF79" s="18"/>
      <c r="AG79" s="18"/>
      <c r="AH79" s="18"/>
      <c r="AI79" s="18"/>
      <c r="AJ79" s="18"/>
      <c r="AK79" s="18"/>
      <c r="AL79" s="18"/>
      <c r="AM79" s="18"/>
      <c r="AN79" s="18"/>
      <c r="AO79" s="18"/>
      <c r="AP79" s="18"/>
      <c r="AQ79" s="18"/>
      <c r="AR79" s="18"/>
      <c r="AS79" s="18"/>
      <c r="AT79" s="18"/>
      <c r="AU79" s="18"/>
      <c r="AV79" s="18"/>
      <c r="AW79" s="18"/>
      <c r="AX79" s="18"/>
      <c r="AY79" s="18"/>
      <c r="AZ79" s="18"/>
      <c r="BA79" s="18"/>
      <c r="BB79" s="18"/>
      <c r="BC79" s="18"/>
      <c r="BD79" s="18"/>
      <c r="BE79" s="18"/>
      <c r="BF79" s="18"/>
      <c r="BG79" s="18"/>
      <c r="BH79" s="18"/>
      <c r="BI79" s="18"/>
      <c r="BJ79" s="18"/>
      <c r="BK79" s="18"/>
      <c r="BL79" s="18"/>
      <c r="BM79" s="18"/>
      <c r="BN79" s="18"/>
      <c r="BO79" s="18"/>
      <c r="BP79" s="18"/>
      <c r="BQ79" s="18"/>
      <c r="BR79" s="18"/>
      <c r="BS79" s="18"/>
      <c r="BT79" s="18"/>
      <c r="BU79" s="18"/>
      <c r="BV79" s="18"/>
      <c r="BW79" s="18"/>
      <c r="BX79" s="18"/>
      <c r="BY79" s="18"/>
      <c r="BZ79" s="18"/>
      <c r="CA79" s="18"/>
      <c r="CB79" s="18"/>
      <c r="CC79" s="18"/>
      <c r="CD79" s="18"/>
      <c r="CE79" s="18"/>
      <c r="CF79" s="18"/>
      <c r="CG79" s="18"/>
      <c r="CH79" s="18"/>
      <c r="CI79" s="18"/>
      <c r="CJ79" s="18"/>
      <c r="CK79" s="18"/>
      <c r="CL79" s="18"/>
      <c r="CM79" s="18"/>
      <c r="CN79" s="18"/>
      <c r="CO79" s="18"/>
      <c r="CP79" s="18"/>
      <c r="CQ79" s="18"/>
      <c r="CR79" s="18"/>
      <c r="CS79" s="18"/>
      <c r="CT79" s="18"/>
      <c r="CU79" s="18"/>
      <c r="CV79" s="18"/>
      <c r="CW79" s="18"/>
      <c r="CX79" s="18"/>
      <c r="CY79" s="18"/>
      <c r="CZ79" s="18"/>
      <c r="DA79" s="18"/>
      <c r="DB79" s="18"/>
      <c r="DC79" s="18"/>
      <c r="DD79" s="18"/>
      <c r="DE79" s="18"/>
      <c r="DF79" s="18"/>
      <c r="DG79" s="18"/>
      <c r="DH79" s="18"/>
      <c r="DI79" s="18"/>
      <c r="DJ79" s="18"/>
      <c r="DK79" s="18"/>
      <c r="DL79" s="18"/>
      <c r="DM79" s="18"/>
      <c r="DN79" s="18"/>
      <c r="DO79" s="18"/>
      <c r="DP79" s="18"/>
      <c r="DQ79" s="18"/>
      <c r="DR79" s="18"/>
      <c r="DS79" s="18"/>
      <c r="DT79" s="18"/>
      <c r="DU79" s="18"/>
      <c r="DV79" s="18"/>
      <c r="DW79" s="18"/>
      <c r="DX79" s="18"/>
      <c r="DY79" s="18"/>
      <c r="DZ79" s="18"/>
      <c r="EA79" s="18"/>
      <c r="EB79" s="18"/>
      <c r="EC79" s="18"/>
      <c r="ED79" s="18"/>
      <c r="EE79" s="18"/>
      <c r="EF79" s="18"/>
      <c r="EG79" s="18"/>
      <c r="EH79" s="18"/>
      <c r="EI79" s="18"/>
      <c r="EJ79" s="18"/>
      <c r="EK79" s="18"/>
      <c r="EL79" s="18"/>
      <c r="EM79" s="18"/>
      <c r="EN79" s="18"/>
      <c r="EO79" s="18"/>
      <c r="EP79" s="18"/>
      <c r="EQ79" s="18"/>
      <c r="ER79" s="18"/>
      <c r="ES79" s="18"/>
      <c r="ET79" s="18"/>
      <c r="EU79" s="18"/>
      <c r="EV79" s="18"/>
    </row>
    <row r="80" spans="1:155" ht="12.75" x14ac:dyDescent="0.15">
      <c r="A80" s="68">
        <f t="shared" si="28"/>
        <v>42649</v>
      </c>
      <c r="B80" s="69">
        <f t="shared" ca="1" si="34"/>
        <v>10313.177599999999</v>
      </c>
      <c r="C80" s="70">
        <f t="shared" si="29"/>
        <v>10000</v>
      </c>
      <c r="D80" s="71">
        <f ca="1">IF(A80&lt;$B$1,VLOOKUP(A80,[1]DI!$A$4:$B$15000,2),0)</f>
        <v>0.14130000000000001</v>
      </c>
      <c r="E80" s="70">
        <f t="shared" ca="1" si="22"/>
        <v>5.2461000000000001E-4</v>
      </c>
      <c r="F80" s="72">
        <f t="shared" si="30"/>
        <v>1.2</v>
      </c>
      <c r="G80" s="73">
        <f t="shared" ca="1" si="23"/>
        <v>1.000629532</v>
      </c>
      <c r="H80" s="70">
        <f ca="1">TRUNC(PRODUCT(G$10:G79),15)</f>
        <v>1.03131775926781</v>
      </c>
      <c r="I80" s="70">
        <f t="shared" si="31"/>
        <v>1</v>
      </c>
      <c r="J80" s="70">
        <f t="shared" ca="1" si="24"/>
        <v>1.0313177600000001</v>
      </c>
      <c r="K80" s="74">
        <f t="shared" ca="1" si="25"/>
        <v>313.17759999999998</v>
      </c>
      <c r="L80" s="75">
        <f>IF(VLOOKUP(A80,$T$12:$AC$125,8)=VLOOKUP(A79,$T$12:$AC$125,8),0,VLOOKUP(A80,T$12:$AC$125,8))</f>
        <v>0</v>
      </c>
      <c r="M80" s="76">
        <f>IF(L80&gt;0,VLOOKUP(L80,S$12:$AB$125,7),0)</f>
        <v>0</v>
      </c>
      <c r="N80" s="74">
        <f t="shared" si="26"/>
        <v>0</v>
      </c>
      <c r="O80" s="74">
        <f t="shared" ca="1" si="27"/>
        <v>313.17759999999998</v>
      </c>
      <c r="P80" s="77" t="str">
        <f t="shared" si="32"/>
        <v>A+J=</v>
      </c>
      <c r="Q80" s="78">
        <f t="shared" si="33"/>
        <v>44256</v>
      </c>
      <c r="R80" s="10"/>
      <c r="S80" s="60"/>
      <c r="T80" s="57"/>
      <c r="U80" s="63"/>
      <c r="V80" s="64"/>
      <c r="W80" s="63"/>
      <c r="X80" s="63"/>
      <c r="Y80" s="67"/>
      <c r="Z80" s="64"/>
      <c r="AA80" s="60"/>
      <c r="AB80" s="66"/>
      <c r="AC80" s="57"/>
      <c r="AD80" s="18"/>
      <c r="AE80" s="18"/>
      <c r="AF80" s="18"/>
      <c r="AG80" s="18"/>
      <c r="AH80" s="18"/>
      <c r="AI80" s="18"/>
      <c r="AJ80" s="18"/>
      <c r="AK80" s="18"/>
      <c r="AL80" s="18"/>
      <c r="AM80" s="18"/>
      <c r="AN80" s="18"/>
      <c r="AO80" s="18"/>
      <c r="AP80" s="18"/>
      <c r="AQ80" s="18"/>
      <c r="AR80" s="18"/>
      <c r="AS80" s="18"/>
      <c r="AT80" s="18"/>
      <c r="AU80" s="18"/>
      <c r="AV80" s="18"/>
      <c r="AW80" s="18"/>
      <c r="AX80" s="18"/>
      <c r="AY80" s="18"/>
      <c r="AZ80" s="18"/>
      <c r="BA80" s="18"/>
      <c r="BB80" s="18"/>
      <c r="BC80" s="18"/>
      <c r="BD80" s="18"/>
      <c r="BE80" s="18"/>
      <c r="BF80" s="18"/>
      <c r="BG80" s="18"/>
      <c r="BH80" s="18"/>
      <c r="BI80" s="18"/>
      <c r="BJ80" s="18"/>
      <c r="BK80" s="18"/>
      <c r="BL80" s="18"/>
      <c r="BM80" s="18"/>
      <c r="BN80" s="18"/>
      <c r="BO80" s="18"/>
      <c r="BP80" s="18"/>
      <c r="BQ80" s="18"/>
      <c r="BR80" s="18"/>
      <c r="BS80" s="18"/>
      <c r="BT80" s="18"/>
      <c r="BU80" s="18"/>
      <c r="BV80" s="18"/>
      <c r="BW80" s="18"/>
      <c r="BX80" s="18"/>
      <c r="BY80" s="18"/>
      <c r="BZ80" s="18"/>
      <c r="CA80" s="18"/>
      <c r="CB80" s="18"/>
      <c r="CC80" s="18"/>
      <c r="CD80" s="18"/>
      <c r="CE80" s="18"/>
      <c r="CF80" s="18"/>
      <c r="CG80" s="18"/>
      <c r="CH80" s="18"/>
      <c r="CI80" s="18"/>
      <c r="CJ80" s="18"/>
      <c r="CK80" s="18"/>
      <c r="CL80" s="18"/>
      <c r="CM80" s="18"/>
      <c r="CN80" s="18"/>
      <c r="CO80" s="18"/>
      <c r="CP80" s="18"/>
      <c r="CQ80" s="18"/>
      <c r="CR80" s="18"/>
      <c r="CS80" s="18"/>
      <c r="CT80" s="18"/>
      <c r="CU80" s="18"/>
      <c r="CV80" s="18"/>
      <c r="CW80" s="18"/>
      <c r="CX80" s="18"/>
      <c r="CY80" s="18"/>
      <c r="CZ80" s="18"/>
      <c r="DA80" s="18"/>
      <c r="DB80" s="18"/>
      <c r="DC80" s="18"/>
      <c r="DD80" s="18"/>
      <c r="DE80" s="18"/>
      <c r="DF80" s="18"/>
      <c r="DG80" s="18"/>
      <c r="DH80" s="18"/>
      <c r="DI80" s="18"/>
      <c r="DJ80" s="18"/>
      <c r="DK80" s="18"/>
      <c r="DL80" s="18"/>
      <c r="DM80" s="18"/>
      <c r="DN80" s="18"/>
      <c r="DO80" s="18"/>
      <c r="DP80" s="18"/>
      <c r="DQ80" s="18"/>
      <c r="DR80" s="18"/>
      <c r="DS80" s="18"/>
      <c r="DT80" s="18"/>
      <c r="DU80" s="18"/>
      <c r="DV80" s="18"/>
      <c r="DW80" s="18"/>
      <c r="DX80" s="18"/>
      <c r="DY80" s="18"/>
      <c r="DZ80" s="18"/>
      <c r="EA80" s="18"/>
      <c r="EB80" s="18"/>
      <c r="EC80" s="18"/>
      <c r="ED80" s="18"/>
      <c r="EE80" s="18"/>
      <c r="EF80" s="18"/>
      <c r="EG80" s="18"/>
      <c r="EH80" s="18"/>
      <c r="EI80" s="18"/>
      <c r="EJ80" s="18"/>
      <c r="EK80" s="18"/>
      <c r="EL80" s="18"/>
      <c r="EM80" s="18"/>
      <c r="EN80" s="18"/>
      <c r="EO80" s="18"/>
      <c r="EP80" s="18"/>
      <c r="EQ80" s="18"/>
      <c r="ER80" s="18"/>
      <c r="ES80" s="18"/>
      <c r="ET80" s="18"/>
      <c r="EU80" s="18"/>
      <c r="EV80" s="18"/>
    </row>
    <row r="81" spans="1:152" ht="12.75" x14ac:dyDescent="0.15">
      <c r="A81" s="68">
        <f t="shared" si="28"/>
        <v>42650</v>
      </c>
      <c r="B81" s="69">
        <f t="shared" ca="1" si="34"/>
        <v>10319.670099999999</v>
      </c>
      <c r="C81" s="70">
        <f t="shared" si="29"/>
        <v>10000</v>
      </c>
      <c r="D81" s="71">
        <f ca="1">IF(A81&lt;$B$1,VLOOKUP(A81,[1]DI!$A$4:$B$15000,2),0)</f>
        <v>0.14130000000000001</v>
      </c>
      <c r="E81" s="70">
        <f t="shared" ca="1" si="22"/>
        <v>5.2461000000000001E-4</v>
      </c>
      <c r="F81" s="72">
        <f t="shared" si="30"/>
        <v>1.2</v>
      </c>
      <c r="G81" s="73">
        <f t="shared" ca="1" si="23"/>
        <v>1.000629532</v>
      </c>
      <c r="H81" s="70">
        <f ca="1">TRUNC(PRODUCT(G$10:G80),15)</f>
        <v>1.03196700679944</v>
      </c>
      <c r="I81" s="70">
        <f t="shared" si="31"/>
        <v>1</v>
      </c>
      <c r="J81" s="70">
        <f t="shared" ca="1" si="24"/>
        <v>1.03196701</v>
      </c>
      <c r="K81" s="74">
        <f t="shared" ca="1" si="25"/>
        <v>319.67009999999999</v>
      </c>
      <c r="L81" s="75">
        <f>IF(VLOOKUP(A81,$T$12:$AC$125,8)=VLOOKUP(A80,$T$12:$AC$125,8),0,VLOOKUP(A81,T$12:$AC$125,8))</f>
        <v>0</v>
      </c>
      <c r="M81" s="76">
        <f>IF(L81&gt;0,VLOOKUP(L81,S$12:$AB$125,7),0)</f>
        <v>0</v>
      </c>
      <c r="N81" s="74">
        <f t="shared" si="26"/>
        <v>0</v>
      </c>
      <c r="O81" s="74">
        <f t="shared" ca="1" si="27"/>
        <v>319.67009999999999</v>
      </c>
      <c r="P81" s="77" t="str">
        <f t="shared" si="32"/>
        <v>A+J=</v>
      </c>
      <c r="Q81" s="78">
        <f t="shared" si="33"/>
        <v>44256</v>
      </c>
      <c r="R81" s="10"/>
      <c r="S81" s="60"/>
      <c r="T81" s="57"/>
      <c r="U81" s="63"/>
      <c r="V81" s="64"/>
      <c r="W81" s="63"/>
      <c r="X81" s="63"/>
      <c r="Y81" s="67"/>
      <c r="Z81" s="64"/>
      <c r="AA81" s="60"/>
      <c r="AB81" s="66"/>
      <c r="AC81" s="57"/>
      <c r="AD81" s="18"/>
      <c r="AE81" s="18"/>
      <c r="AF81" s="18"/>
      <c r="AG81" s="18"/>
      <c r="AH81" s="18"/>
      <c r="AI81" s="18"/>
      <c r="AJ81" s="18"/>
      <c r="AK81" s="18"/>
      <c r="AL81" s="18"/>
      <c r="AM81" s="18"/>
      <c r="AN81" s="18"/>
      <c r="AO81" s="18"/>
      <c r="AP81" s="18"/>
      <c r="AQ81" s="18"/>
      <c r="AR81" s="18"/>
      <c r="AS81" s="18"/>
      <c r="AT81" s="18"/>
      <c r="AU81" s="18"/>
      <c r="AV81" s="18"/>
      <c r="AW81" s="18"/>
      <c r="AX81" s="18"/>
      <c r="AY81" s="18"/>
      <c r="AZ81" s="18"/>
      <c r="BA81" s="18"/>
      <c r="BB81" s="18"/>
      <c r="BC81" s="18"/>
      <c r="BD81" s="18"/>
      <c r="BE81" s="18"/>
      <c r="BF81" s="18"/>
      <c r="BG81" s="18"/>
      <c r="BH81" s="18"/>
      <c r="BI81" s="18"/>
      <c r="BJ81" s="18"/>
      <c r="BK81" s="18"/>
      <c r="BL81" s="18"/>
      <c r="BM81" s="18"/>
      <c r="BN81" s="18"/>
      <c r="BO81" s="18"/>
      <c r="BP81" s="18"/>
      <c r="BQ81" s="18"/>
      <c r="BR81" s="18"/>
      <c r="BS81" s="18"/>
      <c r="BT81" s="18"/>
      <c r="BU81" s="18"/>
      <c r="BV81" s="18"/>
      <c r="BW81" s="18"/>
      <c r="BX81" s="18"/>
      <c r="BY81" s="18"/>
      <c r="BZ81" s="18"/>
      <c r="CA81" s="18"/>
      <c r="CB81" s="18"/>
      <c r="CC81" s="18"/>
      <c r="CD81" s="18"/>
      <c r="CE81" s="18"/>
      <c r="CF81" s="18"/>
      <c r="CG81" s="18"/>
      <c r="CH81" s="18"/>
      <c r="CI81" s="18"/>
      <c r="CJ81" s="18"/>
      <c r="CK81" s="18"/>
      <c r="CL81" s="18"/>
      <c r="CM81" s="18"/>
      <c r="CN81" s="18"/>
      <c r="CO81" s="18"/>
      <c r="CP81" s="18"/>
      <c r="CQ81" s="18"/>
      <c r="CR81" s="18"/>
      <c r="CS81" s="18"/>
      <c r="CT81" s="18"/>
      <c r="CU81" s="18"/>
      <c r="CV81" s="18"/>
      <c r="CW81" s="18"/>
      <c r="CX81" s="18"/>
      <c r="CY81" s="18"/>
      <c r="CZ81" s="18"/>
      <c r="DA81" s="18"/>
      <c r="DB81" s="18"/>
      <c r="DC81" s="18"/>
      <c r="DD81" s="18"/>
      <c r="DE81" s="18"/>
      <c r="DF81" s="18"/>
      <c r="DG81" s="18"/>
      <c r="DH81" s="18"/>
      <c r="DI81" s="18"/>
      <c r="DJ81" s="18"/>
      <c r="DK81" s="18"/>
      <c r="DL81" s="18"/>
      <c r="DM81" s="18"/>
      <c r="DN81" s="18"/>
      <c r="DO81" s="18"/>
      <c r="DP81" s="18"/>
      <c r="DQ81" s="18"/>
      <c r="DR81" s="18"/>
      <c r="DS81" s="18"/>
      <c r="DT81" s="18"/>
      <c r="DU81" s="18"/>
      <c r="DV81" s="18"/>
      <c r="DW81" s="18"/>
      <c r="DX81" s="18"/>
      <c r="DY81" s="18"/>
      <c r="DZ81" s="18"/>
      <c r="EA81" s="18"/>
      <c r="EB81" s="18"/>
      <c r="EC81" s="18"/>
      <c r="ED81" s="18"/>
      <c r="EE81" s="18"/>
      <c r="EF81" s="18"/>
      <c r="EG81" s="18"/>
      <c r="EH81" s="18"/>
      <c r="EI81" s="18"/>
      <c r="EJ81" s="18"/>
      <c r="EK81" s="18"/>
      <c r="EL81" s="18"/>
      <c r="EM81" s="18"/>
      <c r="EN81" s="18"/>
      <c r="EO81" s="18"/>
      <c r="EP81" s="18"/>
      <c r="EQ81" s="18"/>
      <c r="ER81" s="18"/>
      <c r="ES81" s="18"/>
      <c r="ET81" s="18"/>
      <c r="EU81" s="18"/>
      <c r="EV81" s="18"/>
    </row>
    <row r="82" spans="1:152" ht="12.75" x14ac:dyDescent="0.15">
      <c r="A82" s="68">
        <f t="shared" si="28"/>
        <v>42651</v>
      </c>
      <c r="B82" s="69">
        <f t="shared" ca="1" si="34"/>
        <v>10326.1666</v>
      </c>
      <c r="C82" s="70">
        <f t="shared" si="29"/>
        <v>10000</v>
      </c>
      <c r="D82" s="71">
        <f ca="1">IF(A82&lt;$B$1,VLOOKUP(A82,[1]DI!$A$4:$B$15000,2),0)</f>
        <v>0</v>
      </c>
      <c r="E82" s="70">
        <f t="shared" ca="1" si="22"/>
        <v>0</v>
      </c>
      <c r="F82" s="72">
        <f t="shared" si="30"/>
        <v>1.2</v>
      </c>
      <c r="G82" s="73">
        <f t="shared" ca="1" si="23"/>
        <v>1</v>
      </c>
      <c r="H82" s="70">
        <f ca="1">TRUNC(PRODUCT(G$10:G81),15)</f>
        <v>1.0326166630531699</v>
      </c>
      <c r="I82" s="70">
        <f t="shared" si="31"/>
        <v>1</v>
      </c>
      <c r="J82" s="70">
        <f t="shared" ca="1" si="24"/>
        <v>1.03261666</v>
      </c>
      <c r="K82" s="74">
        <f t="shared" ca="1" si="25"/>
        <v>326.16660000000002</v>
      </c>
      <c r="L82" s="75">
        <f>IF(VLOOKUP(A82,$T$12:$AC$125,8)=VLOOKUP(A81,$T$12:$AC$125,8),0,VLOOKUP(A82,T$12:$AC$125,8))</f>
        <v>0</v>
      </c>
      <c r="M82" s="76">
        <f>IF(L82&gt;0,VLOOKUP(L82,S$12:$AB$125,7),0)</f>
        <v>0</v>
      </c>
      <c r="N82" s="74">
        <f t="shared" si="26"/>
        <v>0</v>
      </c>
      <c r="O82" s="74">
        <f t="shared" ca="1" si="27"/>
        <v>326.16660000000002</v>
      </c>
      <c r="P82" s="77" t="str">
        <f t="shared" si="32"/>
        <v>A+J=</v>
      </c>
      <c r="Q82" s="78">
        <f t="shared" si="33"/>
        <v>44256</v>
      </c>
      <c r="R82" s="10"/>
      <c r="S82" s="60"/>
      <c r="T82" s="57"/>
      <c r="U82" s="63"/>
      <c r="V82" s="64"/>
      <c r="W82" s="63"/>
      <c r="X82" s="63"/>
      <c r="Y82" s="67"/>
      <c r="Z82" s="64"/>
      <c r="AA82" s="60"/>
      <c r="AB82" s="66"/>
      <c r="AC82" s="57"/>
      <c r="AD82" s="18"/>
      <c r="AE82" s="18"/>
      <c r="AF82" s="18"/>
      <c r="AG82" s="18"/>
      <c r="AH82" s="18"/>
      <c r="AI82" s="18"/>
      <c r="AJ82" s="18"/>
      <c r="AK82" s="18"/>
      <c r="AL82" s="18"/>
      <c r="AM82" s="18"/>
      <c r="AN82" s="18"/>
      <c r="AO82" s="18"/>
      <c r="AP82" s="18"/>
      <c r="AQ82" s="18"/>
      <c r="AR82" s="18"/>
      <c r="AS82" s="18"/>
      <c r="AT82" s="18"/>
      <c r="AU82" s="18"/>
      <c r="AV82" s="18"/>
      <c r="AW82" s="18"/>
      <c r="AX82" s="18"/>
      <c r="AY82" s="18"/>
      <c r="AZ82" s="18"/>
      <c r="BA82" s="18"/>
      <c r="BB82" s="18"/>
      <c r="BC82" s="18"/>
      <c r="BD82" s="18"/>
      <c r="BE82" s="18"/>
      <c r="BF82" s="18"/>
      <c r="BG82" s="18"/>
      <c r="BH82" s="18"/>
      <c r="BI82" s="18"/>
      <c r="BJ82" s="18"/>
      <c r="BK82" s="18"/>
      <c r="BL82" s="18"/>
      <c r="BM82" s="18"/>
      <c r="BN82" s="18"/>
      <c r="BO82" s="18"/>
      <c r="BP82" s="18"/>
      <c r="BQ82" s="18"/>
      <c r="BR82" s="18"/>
      <c r="BS82" s="18"/>
      <c r="BT82" s="18"/>
      <c r="BU82" s="18"/>
      <c r="BV82" s="18"/>
      <c r="BW82" s="18"/>
      <c r="BX82" s="18"/>
      <c r="BY82" s="18"/>
      <c r="BZ82" s="18"/>
      <c r="CA82" s="18"/>
      <c r="CB82" s="18"/>
      <c r="CC82" s="18"/>
      <c r="CD82" s="18"/>
      <c r="CE82" s="18"/>
      <c r="CF82" s="18"/>
      <c r="CG82" s="18"/>
      <c r="CH82" s="18"/>
      <c r="CI82" s="18"/>
      <c r="CJ82" s="18"/>
      <c r="CK82" s="18"/>
      <c r="CL82" s="18"/>
      <c r="CM82" s="18"/>
      <c r="CN82" s="18"/>
      <c r="CO82" s="18"/>
      <c r="CP82" s="18"/>
      <c r="CQ82" s="18"/>
      <c r="CR82" s="18"/>
      <c r="CS82" s="18"/>
      <c r="CT82" s="18"/>
      <c r="CU82" s="18"/>
      <c r="CV82" s="18"/>
      <c r="CW82" s="18"/>
      <c r="CX82" s="18"/>
      <c r="CY82" s="18"/>
      <c r="CZ82" s="18"/>
      <c r="DA82" s="18"/>
      <c r="DB82" s="18"/>
      <c r="DC82" s="18"/>
      <c r="DD82" s="18"/>
      <c r="DE82" s="18"/>
      <c r="DF82" s="18"/>
      <c r="DG82" s="18"/>
      <c r="DH82" s="18"/>
      <c r="DI82" s="18"/>
      <c r="DJ82" s="18"/>
      <c r="DK82" s="18"/>
      <c r="DL82" s="18"/>
      <c r="DM82" s="18"/>
      <c r="DN82" s="18"/>
      <c r="DO82" s="18"/>
      <c r="DP82" s="18"/>
      <c r="DQ82" s="18"/>
      <c r="DR82" s="18"/>
      <c r="DS82" s="18"/>
      <c r="DT82" s="18"/>
      <c r="DU82" s="18"/>
      <c r="DV82" s="18"/>
      <c r="DW82" s="18"/>
      <c r="DX82" s="18"/>
      <c r="DY82" s="18"/>
      <c r="DZ82" s="18"/>
      <c r="EA82" s="18"/>
      <c r="EB82" s="18"/>
      <c r="EC82" s="18"/>
      <c r="ED82" s="18"/>
      <c r="EE82" s="18"/>
      <c r="EF82" s="18"/>
      <c r="EG82" s="18"/>
      <c r="EH82" s="18"/>
      <c r="EI82" s="18"/>
      <c r="EJ82" s="18"/>
      <c r="EK82" s="18"/>
      <c r="EL82" s="18"/>
      <c r="EM82" s="18"/>
      <c r="EN82" s="18"/>
      <c r="EO82" s="18"/>
      <c r="EP82" s="18"/>
      <c r="EQ82" s="18"/>
      <c r="ER82" s="18"/>
      <c r="ES82" s="18"/>
      <c r="ET82" s="18"/>
      <c r="EU82" s="18"/>
      <c r="EV82" s="18"/>
    </row>
    <row r="83" spans="1:152" ht="12.75" x14ac:dyDescent="0.15">
      <c r="A83" s="68">
        <f t="shared" si="28"/>
        <v>42652</v>
      </c>
      <c r="B83" s="69">
        <f t="shared" ca="1" si="34"/>
        <v>10326.1666</v>
      </c>
      <c r="C83" s="70">
        <f t="shared" si="29"/>
        <v>10000</v>
      </c>
      <c r="D83" s="71">
        <f ca="1">IF(A83&lt;$B$1,VLOOKUP(A83,[1]DI!$A$4:$B$15000,2),0)</f>
        <v>0</v>
      </c>
      <c r="E83" s="70">
        <f t="shared" ca="1" si="22"/>
        <v>0</v>
      </c>
      <c r="F83" s="72">
        <f t="shared" si="30"/>
        <v>1.2</v>
      </c>
      <c r="G83" s="73">
        <f t="shared" ca="1" si="23"/>
        <v>1</v>
      </c>
      <c r="H83" s="70">
        <f ca="1">TRUNC(PRODUCT(G$10:G82),15)</f>
        <v>1.0326166630531699</v>
      </c>
      <c r="I83" s="70">
        <f t="shared" si="31"/>
        <v>1</v>
      </c>
      <c r="J83" s="70">
        <f t="shared" ca="1" si="24"/>
        <v>1.03261666</v>
      </c>
      <c r="K83" s="74">
        <f t="shared" ca="1" si="25"/>
        <v>326.16660000000002</v>
      </c>
      <c r="L83" s="75">
        <f>IF(VLOOKUP(A83,$T$12:$AC$125,8)=VLOOKUP(A82,$T$12:$AC$125,8),0,VLOOKUP(A83,T$12:$AC$125,8))</f>
        <v>0</v>
      </c>
      <c r="M83" s="76">
        <f>IF(L83&gt;0,VLOOKUP(L83,S$12:$AB$125,7),0)</f>
        <v>0</v>
      </c>
      <c r="N83" s="74">
        <f t="shared" si="26"/>
        <v>0</v>
      </c>
      <c r="O83" s="74">
        <f t="shared" ca="1" si="27"/>
        <v>326.16660000000002</v>
      </c>
      <c r="P83" s="77" t="str">
        <f t="shared" si="32"/>
        <v>A+J=</v>
      </c>
      <c r="Q83" s="78">
        <f t="shared" si="33"/>
        <v>44256</v>
      </c>
      <c r="R83" s="10"/>
      <c r="S83" s="60"/>
      <c r="T83" s="57"/>
      <c r="U83" s="63"/>
      <c r="V83" s="64"/>
      <c r="W83" s="63"/>
      <c r="X83" s="63"/>
      <c r="Y83" s="67"/>
      <c r="Z83" s="64"/>
      <c r="AA83" s="60"/>
      <c r="AB83" s="66"/>
      <c r="AC83" s="57"/>
      <c r="AD83" s="18"/>
      <c r="AE83" s="18"/>
      <c r="AF83" s="18"/>
      <c r="AG83" s="18"/>
      <c r="AH83" s="18"/>
      <c r="AI83" s="18"/>
      <c r="AJ83" s="18"/>
      <c r="AK83" s="18"/>
      <c r="AL83" s="18"/>
      <c r="AM83" s="18"/>
      <c r="AN83" s="18"/>
      <c r="AO83" s="18"/>
      <c r="AP83" s="18"/>
      <c r="AQ83" s="18"/>
      <c r="AR83" s="18"/>
      <c r="AS83" s="18"/>
      <c r="AT83" s="18"/>
      <c r="AU83" s="18"/>
      <c r="AV83" s="18"/>
      <c r="AW83" s="18"/>
      <c r="AX83" s="18"/>
      <c r="AY83" s="18"/>
      <c r="AZ83" s="18"/>
      <c r="BA83" s="18"/>
      <c r="BB83" s="18"/>
      <c r="BC83" s="18"/>
      <c r="BD83" s="18"/>
      <c r="BE83" s="18"/>
      <c r="BF83" s="18"/>
      <c r="BG83" s="18"/>
      <c r="BH83" s="18"/>
      <c r="BI83" s="18"/>
      <c r="BJ83" s="18"/>
      <c r="BK83" s="18"/>
      <c r="BL83" s="18"/>
      <c r="BM83" s="18"/>
      <c r="BN83" s="18"/>
      <c r="BO83" s="18"/>
      <c r="BP83" s="18"/>
      <c r="BQ83" s="18"/>
      <c r="BR83" s="18"/>
      <c r="BS83" s="18"/>
      <c r="BT83" s="18"/>
      <c r="BU83" s="18"/>
      <c r="BV83" s="18"/>
      <c r="BW83" s="18"/>
      <c r="BX83" s="18"/>
      <c r="BY83" s="18"/>
      <c r="BZ83" s="18"/>
      <c r="CA83" s="18"/>
      <c r="CB83" s="18"/>
      <c r="CC83" s="18"/>
      <c r="CD83" s="18"/>
      <c r="CE83" s="18"/>
      <c r="CF83" s="18"/>
      <c r="CG83" s="18"/>
      <c r="CH83" s="18"/>
      <c r="CI83" s="18"/>
      <c r="CJ83" s="18"/>
      <c r="CK83" s="18"/>
      <c r="CL83" s="18"/>
      <c r="CM83" s="18"/>
      <c r="CN83" s="18"/>
      <c r="CO83" s="18"/>
      <c r="CP83" s="18"/>
      <c r="CQ83" s="18"/>
      <c r="CR83" s="18"/>
      <c r="CS83" s="18"/>
      <c r="CT83" s="18"/>
      <c r="CU83" s="18"/>
      <c r="CV83" s="18"/>
      <c r="CW83" s="18"/>
      <c r="CX83" s="18"/>
      <c r="CY83" s="18"/>
      <c r="CZ83" s="18"/>
      <c r="DA83" s="18"/>
      <c r="DB83" s="18"/>
      <c r="DC83" s="18"/>
      <c r="DD83" s="18"/>
      <c r="DE83" s="18"/>
      <c r="DF83" s="18"/>
      <c r="DG83" s="18"/>
      <c r="DH83" s="18"/>
      <c r="DI83" s="18"/>
      <c r="DJ83" s="18"/>
      <c r="DK83" s="18"/>
      <c r="DL83" s="18"/>
      <c r="DM83" s="18"/>
      <c r="DN83" s="18"/>
      <c r="DO83" s="18"/>
      <c r="DP83" s="18"/>
      <c r="DQ83" s="18"/>
      <c r="DR83" s="18"/>
      <c r="DS83" s="18"/>
      <c r="DT83" s="18"/>
      <c r="DU83" s="18"/>
      <c r="DV83" s="18"/>
      <c r="DW83" s="18"/>
      <c r="DX83" s="18"/>
      <c r="DY83" s="18"/>
      <c r="DZ83" s="18"/>
      <c r="EA83" s="18"/>
      <c r="EB83" s="18"/>
      <c r="EC83" s="18"/>
      <c r="ED83" s="18"/>
      <c r="EE83" s="18"/>
      <c r="EF83" s="18"/>
      <c r="EG83" s="18"/>
      <c r="EH83" s="18"/>
      <c r="EI83" s="18"/>
      <c r="EJ83" s="18"/>
      <c r="EK83" s="18"/>
      <c r="EL83" s="18"/>
      <c r="EM83" s="18"/>
      <c r="EN83" s="18"/>
      <c r="EO83" s="18"/>
      <c r="EP83" s="18"/>
      <c r="EQ83" s="18"/>
      <c r="ER83" s="18"/>
      <c r="ES83" s="18"/>
      <c r="ET83" s="18"/>
      <c r="EU83" s="18"/>
      <c r="EV83" s="18"/>
    </row>
    <row r="84" spans="1:152" ht="12.75" x14ac:dyDescent="0.15">
      <c r="A84" s="68">
        <f t="shared" si="28"/>
        <v>42653</v>
      </c>
      <c r="B84" s="69">
        <f t="shared" ca="1" si="34"/>
        <v>10326.1666</v>
      </c>
      <c r="C84" s="70">
        <f t="shared" si="29"/>
        <v>10000</v>
      </c>
      <c r="D84" s="71">
        <f ca="1">IF(A84&lt;$B$1,VLOOKUP(A84,[1]DI!$A$4:$B$15000,2),0)</f>
        <v>0.14130000000000001</v>
      </c>
      <c r="E84" s="70">
        <f t="shared" ca="1" si="22"/>
        <v>5.2461000000000001E-4</v>
      </c>
      <c r="F84" s="72">
        <f t="shared" si="30"/>
        <v>1.2</v>
      </c>
      <c r="G84" s="73">
        <f t="shared" ca="1" si="23"/>
        <v>1.000629532</v>
      </c>
      <c r="H84" s="70">
        <f ca="1">TRUNC(PRODUCT(G$10:G83),15)</f>
        <v>1.0326166630531699</v>
      </c>
      <c r="I84" s="70">
        <f t="shared" si="31"/>
        <v>1</v>
      </c>
      <c r="J84" s="70">
        <f t="shared" ca="1" si="24"/>
        <v>1.03261666</v>
      </c>
      <c r="K84" s="74">
        <f t="shared" ca="1" si="25"/>
        <v>326.16660000000002</v>
      </c>
      <c r="L84" s="75">
        <f>IF(VLOOKUP(A84,$T$12:$AC$125,8)=VLOOKUP(A83,$T$12:$AC$125,8),0,VLOOKUP(A84,T$12:$AC$125,8))</f>
        <v>0</v>
      </c>
      <c r="M84" s="76">
        <f>IF(L84&gt;0,VLOOKUP(L84,S$12:$AB$125,7),0)</f>
        <v>0</v>
      </c>
      <c r="N84" s="74">
        <f t="shared" si="26"/>
        <v>0</v>
      </c>
      <c r="O84" s="74">
        <f t="shared" ca="1" si="27"/>
        <v>326.16660000000002</v>
      </c>
      <c r="P84" s="77" t="str">
        <f t="shared" si="32"/>
        <v>A+J=</v>
      </c>
      <c r="Q84" s="78">
        <f t="shared" si="33"/>
        <v>44256</v>
      </c>
      <c r="R84" s="10"/>
      <c r="S84" s="60"/>
      <c r="T84" s="57"/>
      <c r="U84" s="63"/>
      <c r="V84" s="64"/>
      <c r="W84" s="63"/>
      <c r="X84" s="63"/>
      <c r="Y84" s="67"/>
      <c r="Z84" s="64"/>
      <c r="AA84" s="60"/>
      <c r="AB84" s="66"/>
      <c r="AC84" s="57"/>
      <c r="AD84" s="18"/>
      <c r="AE84" s="18"/>
      <c r="AF84" s="18"/>
      <c r="AG84" s="18"/>
      <c r="AH84" s="18"/>
      <c r="AI84" s="18"/>
      <c r="AJ84" s="18"/>
      <c r="AK84" s="18"/>
      <c r="AL84" s="18"/>
      <c r="AM84" s="18"/>
      <c r="AN84" s="18"/>
      <c r="AO84" s="18"/>
      <c r="AP84" s="18"/>
      <c r="AQ84" s="18"/>
      <c r="AR84" s="18"/>
      <c r="AS84" s="18"/>
      <c r="AT84" s="18"/>
      <c r="AU84" s="18"/>
      <c r="AV84" s="18"/>
      <c r="AW84" s="18"/>
      <c r="AX84" s="18"/>
      <c r="AY84" s="18"/>
      <c r="AZ84" s="18"/>
      <c r="BA84" s="18"/>
      <c r="BB84" s="18"/>
      <c r="BC84" s="18"/>
      <c r="BD84" s="18"/>
      <c r="BE84" s="18"/>
      <c r="BF84" s="18"/>
      <c r="BG84" s="18"/>
      <c r="BH84" s="18"/>
      <c r="BI84" s="18"/>
      <c r="BJ84" s="18"/>
      <c r="BK84" s="18"/>
      <c r="BL84" s="18"/>
      <c r="BM84" s="18"/>
      <c r="BN84" s="18"/>
      <c r="BO84" s="18"/>
      <c r="BP84" s="18"/>
      <c r="BQ84" s="18"/>
      <c r="BR84" s="18"/>
      <c r="BS84" s="18"/>
      <c r="BT84" s="18"/>
      <c r="BU84" s="18"/>
      <c r="BV84" s="18"/>
      <c r="BW84" s="18"/>
      <c r="BX84" s="18"/>
      <c r="BY84" s="18"/>
      <c r="BZ84" s="18"/>
      <c r="CA84" s="18"/>
      <c r="CB84" s="18"/>
      <c r="CC84" s="18"/>
      <c r="CD84" s="18"/>
      <c r="CE84" s="18"/>
      <c r="CF84" s="18"/>
      <c r="CG84" s="18"/>
      <c r="CH84" s="18"/>
      <c r="CI84" s="18"/>
      <c r="CJ84" s="18"/>
      <c r="CK84" s="18"/>
      <c r="CL84" s="18"/>
      <c r="CM84" s="18"/>
      <c r="CN84" s="18"/>
      <c r="CO84" s="18"/>
      <c r="CP84" s="18"/>
      <c r="CQ84" s="18"/>
      <c r="CR84" s="18"/>
      <c r="CS84" s="18"/>
      <c r="CT84" s="18"/>
      <c r="CU84" s="18"/>
      <c r="CV84" s="18"/>
      <c r="CW84" s="18"/>
      <c r="CX84" s="18"/>
      <c r="CY84" s="18"/>
      <c r="CZ84" s="18"/>
      <c r="DA84" s="18"/>
      <c r="DB84" s="18"/>
      <c r="DC84" s="18"/>
      <c r="DD84" s="18"/>
      <c r="DE84" s="18"/>
      <c r="DF84" s="18"/>
      <c r="DG84" s="18"/>
      <c r="DH84" s="18"/>
      <c r="DI84" s="18"/>
      <c r="DJ84" s="18"/>
      <c r="DK84" s="18"/>
      <c r="DL84" s="18"/>
      <c r="DM84" s="18"/>
      <c r="DN84" s="18"/>
      <c r="DO84" s="18"/>
      <c r="DP84" s="18"/>
      <c r="DQ84" s="18"/>
      <c r="DR84" s="18"/>
      <c r="DS84" s="18"/>
      <c r="DT84" s="18"/>
      <c r="DU84" s="18"/>
      <c r="DV84" s="18"/>
      <c r="DW84" s="18"/>
      <c r="DX84" s="18"/>
      <c r="DY84" s="18"/>
      <c r="DZ84" s="18"/>
      <c r="EA84" s="18"/>
      <c r="EB84" s="18"/>
      <c r="EC84" s="18"/>
      <c r="ED84" s="18"/>
      <c r="EE84" s="18"/>
      <c r="EF84" s="18"/>
      <c r="EG84" s="18"/>
      <c r="EH84" s="18"/>
      <c r="EI84" s="18"/>
      <c r="EJ84" s="18"/>
      <c r="EK84" s="18"/>
      <c r="EL84" s="18"/>
      <c r="EM84" s="18"/>
      <c r="EN84" s="18"/>
      <c r="EO84" s="18"/>
      <c r="EP84" s="18"/>
      <c r="EQ84" s="18"/>
      <c r="ER84" s="18"/>
      <c r="ES84" s="18"/>
      <c r="ET84" s="18"/>
      <c r="EU84" s="18"/>
      <c r="EV84" s="18"/>
    </row>
    <row r="85" spans="1:152" ht="12.75" x14ac:dyDescent="0.15">
      <c r="A85" s="68">
        <f t="shared" si="28"/>
        <v>42654</v>
      </c>
      <c r="B85" s="69">
        <f t="shared" ca="1" si="34"/>
        <v>10332.667299999999</v>
      </c>
      <c r="C85" s="70">
        <f t="shared" si="29"/>
        <v>10000</v>
      </c>
      <c r="D85" s="71">
        <f ca="1">IF(A85&lt;$B$1,VLOOKUP(A85,[1]DI!$A$4:$B$15000,2),0)</f>
        <v>0.14130000000000001</v>
      </c>
      <c r="E85" s="70">
        <f t="shared" ca="1" si="22"/>
        <v>5.2461000000000001E-4</v>
      </c>
      <c r="F85" s="72">
        <f t="shared" si="30"/>
        <v>1.2</v>
      </c>
      <c r="G85" s="73">
        <f t="shared" ca="1" si="23"/>
        <v>1.000629532</v>
      </c>
      <c r="H85" s="70">
        <f ca="1">TRUNC(PRODUCT(G$10:G84),15)</f>
        <v>1.03326672828629</v>
      </c>
      <c r="I85" s="70">
        <f t="shared" si="31"/>
        <v>1</v>
      </c>
      <c r="J85" s="70">
        <f t="shared" ca="1" si="24"/>
        <v>1.03326673</v>
      </c>
      <c r="K85" s="74">
        <f t="shared" ca="1" si="25"/>
        <v>332.66730000000001</v>
      </c>
      <c r="L85" s="75">
        <f>IF(VLOOKUP(A85,$T$12:$AC$125,8)=VLOOKUP(A84,$T$12:$AC$125,8),0,VLOOKUP(A85,T$12:$AC$125,8))</f>
        <v>0</v>
      </c>
      <c r="M85" s="76">
        <f>IF(L85&gt;0,VLOOKUP(L85,S$12:$AB$125,7),0)</f>
        <v>0</v>
      </c>
      <c r="N85" s="74">
        <f t="shared" si="26"/>
        <v>0</v>
      </c>
      <c r="O85" s="74">
        <f t="shared" ca="1" si="27"/>
        <v>332.66730000000001</v>
      </c>
      <c r="P85" s="77" t="str">
        <f t="shared" si="32"/>
        <v>A+J=</v>
      </c>
      <c r="Q85" s="78">
        <f t="shared" si="33"/>
        <v>44256</v>
      </c>
      <c r="R85" s="10"/>
      <c r="S85" s="60"/>
      <c r="T85" s="57"/>
      <c r="U85" s="63"/>
      <c r="V85" s="64"/>
      <c r="W85" s="63"/>
      <c r="X85" s="63"/>
      <c r="Y85" s="67"/>
      <c r="Z85" s="64"/>
      <c r="AA85" s="60"/>
      <c r="AB85" s="66"/>
      <c r="AC85" s="57"/>
      <c r="AD85" s="18"/>
      <c r="AE85" s="18"/>
      <c r="AF85" s="18"/>
      <c r="AG85" s="18"/>
      <c r="AH85" s="18"/>
      <c r="AI85" s="18"/>
      <c r="AJ85" s="18"/>
      <c r="AK85" s="18"/>
      <c r="AL85" s="18"/>
      <c r="AM85" s="18"/>
      <c r="AN85" s="18"/>
      <c r="AO85" s="18"/>
      <c r="AP85" s="18"/>
      <c r="AQ85" s="18"/>
      <c r="AR85" s="18"/>
      <c r="AS85" s="18"/>
      <c r="AT85" s="18"/>
      <c r="AU85" s="18"/>
      <c r="AV85" s="18"/>
      <c r="AW85" s="18"/>
      <c r="AX85" s="18"/>
      <c r="AY85" s="18"/>
      <c r="AZ85" s="18"/>
      <c r="BA85" s="18"/>
      <c r="BB85" s="18"/>
      <c r="BC85" s="18"/>
      <c r="BD85" s="18"/>
      <c r="BE85" s="18"/>
      <c r="BF85" s="18"/>
      <c r="BG85" s="18"/>
      <c r="BH85" s="18"/>
      <c r="BI85" s="18"/>
      <c r="BJ85" s="18"/>
      <c r="BK85" s="18"/>
      <c r="BL85" s="18"/>
      <c r="BM85" s="18"/>
      <c r="BN85" s="18"/>
      <c r="BO85" s="18"/>
      <c r="BP85" s="18"/>
      <c r="BQ85" s="18"/>
      <c r="BR85" s="18"/>
      <c r="BS85" s="18"/>
      <c r="BT85" s="18"/>
      <c r="BU85" s="18"/>
      <c r="BV85" s="18"/>
      <c r="BW85" s="18"/>
      <c r="BX85" s="18"/>
      <c r="BY85" s="18"/>
      <c r="BZ85" s="18"/>
      <c r="CA85" s="18"/>
      <c r="CB85" s="18"/>
      <c r="CC85" s="18"/>
      <c r="CD85" s="18"/>
      <c r="CE85" s="18"/>
      <c r="CF85" s="18"/>
      <c r="CG85" s="18"/>
      <c r="CH85" s="18"/>
      <c r="CI85" s="18"/>
      <c r="CJ85" s="18"/>
      <c r="CK85" s="18"/>
      <c r="CL85" s="18"/>
      <c r="CM85" s="18"/>
      <c r="CN85" s="18"/>
      <c r="CO85" s="18"/>
      <c r="CP85" s="18"/>
      <c r="CQ85" s="18"/>
      <c r="CR85" s="18"/>
      <c r="CS85" s="18"/>
      <c r="CT85" s="18"/>
      <c r="CU85" s="18"/>
      <c r="CV85" s="18"/>
      <c r="CW85" s="18"/>
      <c r="CX85" s="18"/>
      <c r="CY85" s="18"/>
      <c r="CZ85" s="18"/>
      <c r="DA85" s="18"/>
      <c r="DB85" s="18"/>
      <c r="DC85" s="18"/>
      <c r="DD85" s="18"/>
      <c r="DE85" s="18"/>
      <c r="DF85" s="18"/>
      <c r="DG85" s="18"/>
      <c r="DH85" s="18"/>
      <c r="DI85" s="18"/>
      <c r="DJ85" s="18"/>
      <c r="DK85" s="18"/>
      <c r="DL85" s="18"/>
      <c r="DM85" s="18"/>
      <c r="DN85" s="18"/>
      <c r="DO85" s="18"/>
      <c r="DP85" s="18"/>
      <c r="DQ85" s="18"/>
      <c r="DR85" s="18"/>
      <c r="DS85" s="18"/>
      <c r="DT85" s="18"/>
      <c r="DU85" s="18"/>
      <c r="DV85" s="18"/>
      <c r="DW85" s="18"/>
      <c r="DX85" s="18"/>
      <c r="DY85" s="18"/>
      <c r="DZ85" s="18"/>
      <c r="EA85" s="18"/>
      <c r="EB85" s="18"/>
      <c r="EC85" s="18"/>
      <c r="ED85" s="18"/>
      <c r="EE85" s="18"/>
      <c r="EF85" s="18"/>
      <c r="EG85" s="18"/>
      <c r="EH85" s="18"/>
      <c r="EI85" s="18"/>
      <c r="EJ85" s="18"/>
      <c r="EK85" s="18"/>
      <c r="EL85" s="18"/>
      <c r="EM85" s="18"/>
      <c r="EN85" s="18"/>
      <c r="EO85" s="18"/>
      <c r="EP85" s="18"/>
      <c r="EQ85" s="18"/>
      <c r="ER85" s="18"/>
      <c r="ES85" s="18"/>
      <c r="ET85" s="18"/>
      <c r="EU85" s="18"/>
      <c r="EV85" s="18"/>
    </row>
    <row r="86" spans="1:152" ht="12.75" x14ac:dyDescent="0.15">
      <c r="A86" s="68">
        <f t="shared" si="28"/>
        <v>42655</v>
      </c>
      <c r="B86" s="69">
        <f t="shared" ca="1" si="34"/>
        <v>10339.172</v>
      </c>
      <c r="C86" s="70">
        <f t="shared" si="29"/>
        <v>10000</v>
      </c>
      <c r="D86" s="71">
        <f ca="1">IF(A86&lt;$B$1,VLOOKUP(A86,[1]DI!$A$4:$B$15000,2),0)</f>
        <v>0</v>
      </c>
      <c r="E86" s="70">
        <f t="shared" ca="1" si="22"/>
        <v>0</v>
      </c>
      <c r="F86" s="72">
        <f t="shared" si="30"/>
        <v>1.2</v>
      </c>
      <c r="G86" s="73">
        <f t="shared" ca="1" si="23"/>
        <v>1</v>
      </c>
      <c r="H86" s="70">
        <f ca="1">TRUNC(PRODUCT(G$10:G85),15)</f>
        <v>1.03391720275628</v>
      </c>
      <c r="I86" s="70">
        <f t="shared" si="31"/>
        <v>1</v>
      </c>
      <c r="J86" s="70">
        <f t="shared" ca="1" si="24"/>
        <v>1.0339172000000001</v>
      </c>
      <c r="K86" s="74">
        <f t="shared" ca="1" si="25"/>
        <v>339.17200000000003</v>
      </c>
      <c r="L86" s="75">
        <f>IF(VLOOKUP(A86,$T$12:$AC$125,8)=VLOOKUP(A85,$T$12:$AC$125,8),0,VLOOKUP(A86,T$12:$AC$125,8))</f>
        <v>0</v>
      </c>
      <c r="M86" s="76">
        <f>IF(L86&gt;0,VLOOKUP(L86,S$12:$AB$125,7),0)</f>
        <v>0</v>
      </c>
      <c r="N86" s="74">
        <f t="shared" si="26"/>
        <v>0</v>
      </c>
      <c r="O86" s="74">
        <f t="shared" ca="1" si="27"/>
        <v>339.17200000000003</v>
      </c>
      <c r="P86" s="77" t="str">
        <f t="shared" si="32"/>
        <v>A+J=</v>
      </c>
      <c r="Q86" s="78">
        <f t="shared" si="33"/>
        <v>44256</v>
      </c>
      <c r="R86" s="10"/>
      <c r="S86" s="60"/>
      <c r="T86" s="57"/>
      <c r="U86" s="63"/>
      <c r="V86" s="64"/>
      <c r="W86" s="63"/>
      <c r="X86" s="63"/>
      <c r="Y86" s="67"/>
      <c r="Z86" s="64"/>
      <c r="AA86" s="60"/>
      <c r="AB86" s="66"/>
      <c r="AC86" s="57"/>
      <c r="AD86" s="18"/>
      <c r="AE86" s="18"/>
      <c r="AF86" s="18"/>
      <c r="AG86" s="18"/>
      <c r="AH86" s="18"/>
      <c r="AI86" s="18"/>
      <c r="AJ86" s="18"/>
      <c r="AK86" s="18"/>
      <c r="AL86" s="18"/>
      <c r="AM86" s="18"/>
      <c r="AN86" s="18"/>
      <c r="AO86" s="18"/>
      <c r="AP86" s="18"/>
      <c r="AQ86" s="18"/>
      <c r="AR86" s="18"/>
      <c r="AS86" s="18"/>
      <c r="AT86" s="18"/>
      <c r="AU86" s="18"/>
      <c r="AV86" s="18"/>
      <c r="AW86" s="18"/>
      <c r="AX86" s="18"/>
      <c r="AY86" s="18"/>
      <c r="AZ86" s="18"/>
      <c r="BA86" s="18"/>
      <c r="BB86" s="18"/>
      <c r="BC86" s="18"/>
      <c r="BD86" s="18"/>
      <c r="BE86" s="18"/>
      <c r="BF86" s="18"/>
      <c r="BG86" s="18"/>
      <c r="BH86" s="18"/>
      <c r="BI86" s="18"/>
      <c r="BJ86" s="18"/>
      <c r="BK86" s="18"/>
      <c r="BL86" s="18"/>
      <c r="BM86" s="18"/>
      <c r="BN86" s="18"/>
      <c r="BO86" s="18"/>
      <c r="BP86" s="18"/>
      <c r="BQ86" s="18"/>
      <c r="BR86" s="18"/>
      <c r="BS86" s="18"/>
      <c r="BT86" s="18"/>
      <c r="BU86" s="18"/>
      <c r="BV86" s="18"/>
      <c r="BW86" s="18"/>
      <c r="BX86" s="18"/>
      <c r="BY86" s="18"/>
      <c r="BZ86" s="18"/>
      <c r="CA86" s="18"/>
      <c r="CB86" s="18"/>
      <c r="CC86" s="18"/>
      <c r="CD86" s="18"/>
      <c r="CE86" s="18"/>
      <c r="CF86" s="18"/>
      <c r="CG86" s="18"/>
      <c r="CH86" s="18"/>
      <c r="CI86" s="18"/>
      <c r="CJ86" s="18"/>
      <c r="CK86" s="18"/>
      <c r="CL86" s="18"/>
      <c r="CM86" s="18"/>
      <c r="CN86" s="18"/>
      <c r="CO86" s="18"/>
      <c r="CP86" s="18"/>
      <c r="CQ86" s="18"/>
      <c r="CR86" s="18"/>
      <c r="CS86" s="18"/>
      <c r="CT86" s="18"/>
      <c r="CU86" s="18"/>
      <c r="CV86" s="18"/>
      <c r="CW86" s="18"/>
      <c r="CX86" s="18"/>
      <c r="CY86" s="18"/>
      <c r="CZ86" s="18"/>
      <c r="DA86" s="18"/>
      <c r="DB86" s="18"/>
      <c r="DC86" s="18"/>
      <c r="DD86" s="18"/>
      <c r="DE86" s="18"/>
      <c r="DF86" s="18"/>
      <c r="DG86" s="18"/>
      <c r="DH86" s="18"/>
      <c r="DI86" s="18"/>
      <c r="DJ86" s="18"/>
      <c r="DK86" s="18"/>
      <c r="DL86" s="18"/>
      <c r="DM86" s="18"/>
      <c r="DN86" s="18"/>
      <c r="DO86" s="18"/>
      <c r="DP86" s="18"/>
      <c r="DQ86" s="18"/>
      <c r="DR86" s="18"/>
      <c r="DS86" s="18"/>
      <c r="DT86" s="18"/>
      <c r="DU86" s="18"/>
      <c r="DV86" s="18"/>
      <c r="DW86" s="18"/>
      <c r="DX86" s="18"/>
      <c r="DY86" s="18"/>
      <c r="DZ86" s="18"/>
      <c r="EA86" s="18"/>
      <c r="EB86" s="18"/>
      <c r="EC86" s="18"/>
      <c r="ED86" s="18"/>
      <c r="EE86" s="18"/>
      <c r="EF86" s="18"/>
      <c r="EG86" s="18"/>
      <c r="EH86" s="18"/>
      <c r="EI86" s="18"/>
      <c r="EJ86" s="18"/>
      <c r="EK86" s="18"/>
      <c r="EL86" s="18"/>
      <c r="EM86" s="18"/>
      <c r="EN86" s="18"/>
      <c r="EO86" s="18"/>
      <c r="EP86" s="18"/>
      <c r="EQ86" s="18"/>
      <c r="ER86" s="18"/>
      <c r="ES86" s="18"/>
      <c r="ET86" s="18"/>
      <c r="EU86" s="18"/>
      <c r="EV86" s="18"/>
    </row>
    <row r="87" spans="1:152" ht="12.75" x14ac:dyDescent="0.15">
      <c r="A87" s="68">
        <f t="shared" si="28"/>
        <v>42656</v>
      </c>
      <c r="B87" s="69">
        <f t="shared" ca="1" si="34"/>
        <v>10339.172</v>
      </c>
      <c r="C87" s="70">
        <f t="shared" si="29"/>
        <v>10000</v>
      </c>
      <c r="D87" s="71">
        <f ca="1">IF(A87&lt;$B$1,VLOOKUP(A87,[1]DI!$A$4:$B$15000,2),0)</f>
        <v>0.14130000000000001</v>
      </c>
      <c r="E87" s="70">
        <f t="shared" ca="1" si="22"/>
        <v>5.2461000000000001E-4</v>
      </c>
      <c r="F87" s="72">
        <f t="shared" si="30"/>
        <v>1.2</v>
      </c>
      <c r="G87" s="73">
        <f t="shared" ca="1" si="23"/>
        <v>1.000629532</v>
      </c>
      <c r="H87" s="70">
        <f ca="1">TRUNC(PRODUCT(G$10:G86),15)</f>
        <v>1.03391720275628</v>
      </c>
      <c r="I87" s="70">
        <f t="shared" si="31"/>
        <v>1</v>
      </c>
      <c r="J87" s="70">
        <f t="shared" ca="1" si="24"/>
        <v>1.0339172000000001</v>
      </c>
      <c r="K87" s="74">
        <f t="shared" ca="1" si="25"/>
        <v>339.17200000000003</v>
      </c>
      <c r="L87" s="75">
        <f>IF(VLOOKUP(A87,$T$12:$AC$125,8)=VLOOKUP(A86,$T$12:$AC$125,8),0,VLOOKUP(A87,T$12:$AC$125,8))</f>
        <v>0</v>
      </c>
      <c r="M87" s="76">
        <f>IF(L87&gt;0,VLOOKUP(L87,S$12:$AB$125,7),0)</f>
        <v>0</v>
      </c>
      <c r="N87" s="74">
        <f t="shared" si="26"/>
        <v>0</v>
      </c>
      <c r="O87" s="74">
        <f t="shared" ca="1" si="27"/>
        <v>339.17200000000003</v>
      </c>
      <c r="P87" s="77" t="str">
        <f t="shared" si="32"/>
        <v>A+J=</v>
      </c>
      <c r="Q87" s="78">
        <f t="shared" si="33"/>
        <v>44256</v>
      </c>
      <c r="R87" s="10"/>
      <c r="S87" s="60"/>
      <c r="T87" s="57"/>
      <c r="U87" s="63"/>
      <c r="V87" s="64"/>
      <c r="W87" s="63"/>
      <c r="X87" s="63"/>
      <c r="Y87" s="67"/>
      <c r="Z87" s="64"/>
      <c r="AA87" s="60"/>
      <c r="AB87" s="66"/>
      <c r="AC87" s="57"/>
      <c r="AD87" s="18"/>
      <c r="AE87" s="18"/>
      <c r="AF87" s="18"/>
      <c r="AG87" s="18"/>
      <c r="AH87" s="18"/>
      <c r="AI87" s="18"/>
      <c r="AJ87" s="18"/>
      <c r="AK87" s="18"/>
      <c r="AL87" s="18"/>
      <c r="AM87" s="18"/>
      <c r="AN87" s="18"/>
      <c r="AO87" s="18"/>
      <c r="AP87" s="18"/>
      <c r="AQ87" s="18"/>
      <c r="AR87" s="18"/>
      <c r="AS87" s="18"/>
      <c r="AT87" s="18"/>
      <c r="AU87" s="18"/>
      <c r="AV87" s="18"/>
      <c r="AW87" s="18"/>
      <c r="AX87" s="18"/>
      <c r="AY87" s="18"/>
      <c r="AZ87" s="18"/>
      <c r="BA87" s="18"/>
      <c r="BB87" s="18"/>
      <c r="BC87" s="18"/>
      <c r="BD87" s="18"/>
      <c r="BE87" s="18"/>
      <c r="BF87" s="18"/>
      <c r="BG87" s="18"/>
      <c r="BH87" s="18"/>
      <c r="BI87" s="18"/>
      <c r="BJ87" s="18"/>
      <c r="BK87" s="18"/>
      <c r="BL87" s="18"/>
      <c r="BM87" s="18"/>
      <c r="BN87" s="18"/>
      <c r="BO87" s="18"/>
      <c r="BP87" s="18"/>
      <c r="BQ87" s="18"/>
      <c r="BR87" s="18"/>
      <c r="BS87" s="18"/>
      <c r="BT87" s="18"/>
      <c r="BU87" s="18"/>
      <c r="BV87" s="18"/>
      <c r="BW87" s="18"/>
      <c r="BX87" s="18"/>
      <c r="BY87" s="18"/>
      <c r="BZ87" s="18"/>
      <c r="CA87" s="18"/>
      <c r="CB87" s="18"/>
      <c r="CC87" s="18"/>
      <c r="CD87" s="18"/>
      <c r="CE87" s="18"/>
      <c r="CF87" s="18"/>
      <c r="CG87" s="18"/>
      <c r="CH87" s="18"/>
      <c r="CI87" s="18"/>
      <c r="CJ87" s="18"/>
      <c r="CK87" s="18"/>
      <c r="CL87" s="18"/>
      <c r="CM87" s="18"/>
      <c r="CN87" s="18"/>
      <c r="CO87" s="18"/>
      <c r="CP87" s="18"/>
      <c r="CQ87" s="18"/>
      <c r="CR87" s="18"/>
      <c r="CS87" s="18"/>
      <c r="CT87" s="18"/>
      <c r="CU87" s="18"/>
      <c r="CV87" s="18"/>
      <c r="CW87" s="18"/>
      <c r="CX87" s="18"/>
      <c r="CY87" s="18"/>
      <c r="CZ87" s="18"/>
      <c r="DA87" s="18"/>
      <c r="DB87" s="18"/>
      <c r="DC87" s="18"/>
      <c r="DD87" s="18"/>
      <c r="DE87" s="18"/>
      <c r="DF87" s="18"/>
      <c r="DG87" s="18"/>
      <c r="DH87" s="18"/>
      <c r="DI87" s="18"/>
      <c r="DJ87" s="18"/>
      <c r="DK87" s="18"/>
      <c r="DL87" s="18"/>
      <c r="DM87" s="18"/>
      <c r="DN87" s="18"/>
      <c r="DO87" s="18"/>
      <c r="DP87" s="18"/>
      <c r="DQ87" s="18"/>
      <c r="DR87" s="18"/>
      <c r="DS87" s="18"/>
      <c r="DT87" s="18"/>
      <c r="DU87" s="18"/>
      <c r="DV87" s="18"/>
      <c r="DW87" s="18"/>
      <c r="DX87" s="18"/>
      <c r="DY87" s="18"/>
      <c r="DZ87" s="18"/>
      <c r="EA87" s="18"/>
      <c r="EB87" s="18"/>
      <c r="EC87" s="18"/>
      <c r="ED87" s="18"/>
      <c r="EE87" s="18"/>
      <c r="EF87" s="18"/>
      <c r="EG87" s="18"/>
      <c r="EH87" s="18"/>
      <c r="EI87" s="18"/>
      <c r="EJ87" s="18"/>
      <c r="EK87" s="18"/>
      <c r="EL87" s="18"/>
      <c r="EM87" s="18"/>
      <c r="EN87" s="18"/>
      <c r="EO87" s="18"/>
      <c r="EP87" s="18"/>
      <c r="EQ87" s="18"/>
      <c r="ER87" s="18"/>
      <c r="ES87" s="18"/>
      <c r="ET87" s="18"/>
      <c r="EU87" s="18"/>
      <c r="EV87" s="18"/>
    </row>
    <row r="88" spans="1:152" ht="12.75" x14ac:dyDescent="0.15">
      <c r="A88" s="68">
        <f t="shared" si="28"/>
        <v>42657</v>
      </c>
      <c r="B88" s="69">
        <f t="shared" ca="1" si="34"/>
        <v>10345.680899999999</v>
      </c>
      <c r="C88" s="70">
        <f t="shared" si="29"/>
        <v>10000</v>
      </c>
      <c r="D88" s="71">
        <f ca="1">IF(A88&lt;$B$1,VLOOKUP(A88,[1]DI!$A$4:$B$15000,2),0)</f>
        <v>0.14130000000000001</v>
      </c>
      <c r="E88" s="70">
        <f t="shared" ca="1" si="22"/>
        <v>5.2461000000000001E-4</v>
      </c>
      <c r="F88" s="72">
        <f t="shared" si="30"/>
        <v>1.2</v>
      </c>
      <c r="G88" s="73">
        <f t="shared" ca="1" si="23"/>
        <v>1.000629532</v>
      </c>
      <c r="H88" s="70">
        <f ca="1">TRUNC(PRODUCT(G$10:G87),15)</f>
        <v>1.0345680867207701</v>
      </c>
      <c r="I88" s="70">
        <f t="shared" si="31"/>
        <v>1</v>
      </c>
      <c r="J88" s="70">
        <f t="shared" ca="1" si="24"/>
        <v>1.0345680900000001</v>
      </c>
      <c r="K88" s="74">
        <f t="shared" ca="1" si="25"/>
        <v>345.68090000000001</v>
      </c>
      <c r="L88" s="75">
        <f>IF(VLOOKUP(A88,$T$12:$AC$125,8)=VLOOKUP(A87,$T$12:$AC$125,8),0,VLOOKUP(A88,T$12:$AC$125,8))</f>
        <v>0</v>
      </c>
      <c r="M88" s="76">
        <f>IF(L88&gt;0,VLOOKUP(L88,S$12:$AB$125,7),0)</f>
        <v>0</v>
      </c>
      <c r="N88" s="74">
        <f t="shared" si="26"/>
        <v>0</v>
      </c>
      <c r="O88" s="74">
        <f t="shared" ca="1" si="27"/>
        <v>345.68090000000001</v>
      </c>
      <c r="P88" s="77" t="str">
        <f t="shared" si="32"/>
        <v>A+J=</v>
      </c>
      <c r="Q88" s="78">
        <f t="shared" si="33"/>
        <v>44256</v>
      </c>
      <c r="R88" s="10"/>
      <c r="S88" s="60"/>
      <c r="T88" s="57"/>
      <c r="U88" s="63"/>
      <c r="V88" s="64"/>
      <c r="W88" s="63"/>
      <c r="X88" s="63"/>
      <c r="Y88" s="67"/>
      <c r="Z88" s="64"/>
      <c r="AA88" s="60"/>
      <c r="AB88" s="66"/>
      <c r="AC88" s="57"/>
      <c r="AD88" s="18"/>
      <c r="AE88" s="18"/>
      <c r="AF88" s="18"/>
      <c r="AG88" s="18"/>
      <c r="AH88" s="18"/>
      <c r="AI88" s="18"/>
      <c r="AJ88" s="18"/>
      <c r="AK88" s="18"/>
      <c r="AL88" s="18"/>
      <c r="AM88" s="18"/>
      <c r="AN88" s="18"/>
      <c r="AO88" s="18"/>
      <c r="AP88" s="18"/>
      <c r="AQ88" s="18"/>
      <c r="AR88" s="18"/>
      <c r="AS88" s="18"/>
      <c r="AT88" s="18"/>
      <c r="AU88" s="18"/>
      <c r="AV88" s="18"/>
      <c r="AW88" s="18"/>
      <c r="AX88" s="18"/>
      <c r="AY88" s="18"/>
      <c r="AZ88" s="18"/>
      <c r="BA88" s="18"/>
      <c r="BB88" s="18"/>
      <c r="BC88" s="18"/>
      <c r="BD88" s="18"/>
      <c r="BE88" s="18"/>
      <c r="BF88" s="18"/>
      <c r="BG88" s="18"/>
      <c r="BH88" s="18"/>
      <c r="BI88" s="18"/>
      <c r="BJ88" s="18"/>
      <c r="BK88" s="18"/>
      <c r="BL88" s="18"/>
      <c r="BM88" s="18"/>
      <c r="BN88" s="18"/>
      <c r="BO88" s="18"/>
      <c r="BP88" s="18"/>
      <c r="BQ88" s="18"/>
      <c r="BR88" s="18"/>
      <c r="BS88" s="18"/>
      <c r="BT88" s="18"/>
      <c r="BU88" s="18"/>
      <c r="BV88" s="18"/>
      <c r="BW88" s="18"/>
      <c r="BX88" s="18"/>
      <c r="BY88" s="18"/>
      <c r="BZ88" s="18"/>
      <c r="CA88" s="18"/>
      <c r="CB88" s="18"/>
      <c r="CC88" s="18"/>
      <c r="CD88" s="18"/>
      <c r="CE88" s="18"/>
      <c r="CF88" s="18"/>
      <c r="CG88" s="18"/>
      <c r="CH88" s="18"/>
      <c r="CI88" s="18"/>
      <c r="CJ88" s="18"/>
      <c r="CK88" s="18"/>
      <c r="CL88" s="18"/>
      <c r="CM88" s="18"/>
      <c r="CN88" s="18"/>
      <c r="CO88" s="18"/>
      <c r="CP88" s="18"/>
      <c r="CQ88" s="18"/>
      <c r="CR88" s="18"/>
      <c r="CS88" s="18"/>
      <c r="CT88" s="18"/>
      <c r="CU88" s="18"/>
      <c r="CV88" s="18"/>
      <c r="CW88" s="18"/>
      <c r="CX88" s="18"/>
      <c r="CY88" s="18"/>
      <c r="CZ88" s="18"/>
      <c r="DA88" s="18"/>
      <c r="DB88" s="18"/>
      <c r="DC88" s="18"/>
      <c r="DD88" s="18"/>
      <c r="DE88" s="18"/>
      <c r="DF88" s="18"/>
      <c r="DG88" s="18"/>
      <c r="DH88" s="18"/>
      <c r="DI88" s="18"/>
      <c r="DJ88" s="18"/>
      <c r="DK88" s="18"/>
      <c r="DL88" s="18"/>
      <c r="DM88" s="18"/>
      <c r="DN88" s="18"/>
      <c r="DO88" s="18"/>
      <c r="DP88" s="18"/>
      <c r="DQ88" s="18"/>
      <c r="DR88" s="18"/>
      <c r="DS88" s="18"/>
      <c r="DT88" s="18"/>
      <c r="DU88" s="18"/>
      <c r="DV88" s="18"/>
      <c r="DW88" s="18"/>
      <c r="DX88" s="18"/>
      <c r="DY88" s="18"/>
      <c r="DZ88" s="18"/>
      <c r="EA88" s="18"/>
      <c r="EB88" s="18"/>
      <c r="EC88" s="18"/>
      <c r="ED88" s="18"/>
      <c r="EE88" s="18"/>
      <c r="EF88" s="18"/>
      <c r="EG88" s="18"/>
      <c r="EH88" s="18"/>
      <c r="EI88" s="18"/>
      <c r="EJ88" s="18"/>
      <c r="EK88" s="18"/>
      <c r="EL88" s="18"/>
      <c r="EM88" s="18"/>
      <c r="EN88" s="18"/>
      <c r="EO88" s="18"/>
      <c r="EP88" s="18"/>
      <c r="EQ88" s="18"/>
      <c r="ER88" s="18"/>
      <c r="ES88" s="18"/>
      <c r="ET88" s="18"/>
      <c r="EU88" s="18"/>
      <c r="EV88" s="18"/>
    </row>
    <row r="89" spans="1:152" ht="12.75" x14ac:dyDescent="0.15">
      <c r="A89" s="68">
        <f t="shared" si="28"/>
        <v>42658</v>
      </c>
      <c r="B89" s="69">
        <f t="shared" ca="1" si="34"/>
        <v>10352.193800000001</v>
      </c>
      <c r="C89" s="70">
        <f t="shared" si="29"/>
        <v>10000</v>
      </c>
      <c r="D89" s="71">
        <f ca="1">IF(A89&lt;$B$1,VLOOKUP(A89,[1]DI!$A$4:$B$15000,2),0)</f>
        <v>0</v>
      </c>
      <c r="E89" s="70">
        <f t="shared" ca="1" si="22"/>
        <v>0</v>
      </c>
      <c r="F89" s="72">
        <f t="shared" si="30"/>
        <v>1.2</v>
      </c>
      <c r="G89" s="73">
        <f t="shared" ca="1" si="23"/>
        <v>1</v>
      </c>
      <c r="H89" s="70">
        <f ca="1">TRUNC(PRODUCT(G$10:G88),15)</f>
        <v>1.03521938043754</v>
      </c>
      <c r="I89" s="70">
        <f t="shared" si="31"/>
        <v>1</v>
      </c>
      <c r="J89" s="70">
        <f t="shared" ca="1" si="24"/>
        <v>1.03521938</v>
      </c>
      <c r="K89" s="74">
        <f t="shared" ca="1" si="25"/>
        <v>352.19380000000001</v>
      </c>
      <c r="L89" s="75">
        <f>IF(VLOOKUP(A89,$T$12:$AC$125,8)=VLOOKUP(A88,$T$12:$AC$125,8),0,VLOOKUP(A89,T$12:$AC$125,8))</f>
        <v>0</v>
      </c>
      <c r="M89" s="76">
        <f>IF(L89&gt;0,VLOOKUP(L89,S$12:$AB$125,7),0)</f>
        <v>0</v>
      </c>
      <c r="N89" s="74">
        <f t="shared" si="26"/>
        <v>0</v>
      </c>
      <c r="O89" s="74">
        <f t="shared" ca="1" si="27"/>
        <v>352.19380000000001</v>
      </c>
      <c r="P89" s="77" t="str">
        <f t="shared" si="32"/>
        <v>A+J=</v>
      </c>
      <c r="Q89" s="78">
        <f t="shared" si="33"/>
        <v>44256</v>
      </c>
      <c r="R89" s="10"/>
      <c r="S89" s="60"/>
      <c r="T89" s="57"/>
      <c r="U89" s="63"/>
      <c r="V89" s="64"/>
      <c r="W89" s="63"/>
      <c r="X89" s="63"/>
      <c r="Y89" s="67"/>
      <c r="Z89" s="64"/>
      <c r="AA89" s="60"/>
      <c r="AB89" s="66"/>
      <c r="AC89" s="57"/>
      <c r="AD89" s="18"/>
      <c r="AE89" s="18"/>
      <c r="AF89" s="18"/>
      <c r="AG89" s="18"/>
      <c r="AH89" s="18"/>
      <c r="AI89" s="18"/>
      <c r="AJ89" s="18"/>
      <c r="AK89" s="18"/>
      <c r="AL89" s="18"/>
      <c r="AM89" s="18"/>
      <c r="AN89" s="18"/>
      <c r="AO89" s="18"/>
      <c r="AP89" s="18"/>
      <c r="AQ89" s="18"/>
      <c r="AR89" s="18"/>
      <c r="AS89" s="18"/>
      <c r="AT89" s="18"/>
      <c r="AU89" s="18"/>
      <c r="AV89" s="18"/>
      <c r="AW89" s="18"/>
      <c r="AX89" s="18"/>
      <c r="AY89" s="18"/>
      <c r="AZ89" s="18"/>
      <c r="BA89" s="18"/>
      <c r="BB89" s="18"/>
      <c r="BC89" s="18"/>
      <c r="BD89" s="18"/>
      <c r="BE89" s="18"/>
      <c r="BF89" s="18"/>
      <c r="BG89" s="18"/>
      <c r="BH89" s="18"/>
      <c r="BI89" s="18"/>
      <c r="BJ89" s="18"/>
      <c r="BK89" s="18"/>
      <c r="BL89" s="18"/>
      <c r="BM89" s="18"/>
      <c r="BN89" s="18"/>
      <c r="BO89" s="18"/>
      <c r="BP89" s="18"/>
      <c r="BQ89" s="18"/>
      <c r="BR89" s="18"/>
      <c r="BS89" s="18"/>
      <c r="BT89" s="18"/>
      <c r="BU89" s="18"/>
      <c r="BV89" s="18"/>
      <c r="BW89" s="18"/>
      <c r="BX89" s="18"/>
      <c r="BY89" s="18"/>
      <c r="BZ89" s="18"/>
      <c r="CA89" s="18"/>
      <c r="CB89" s="18"/>
      <c r="CC89" s="18"/>
      <c r="CD89" s="18"/>
      <c r="CE89" s="18"/>
      <c r="CF89" s="18"/>
      <c r="CG89" s="18"/>
      <c r="CH89" s="18"/>
      <c r="CI89" s="18"/>
      <c r="CJ89" s="18"/>
      <c r="CK89" s="18"/>
      <c r="CL89" s="18"/>
      <c r="CM89" s="18"/>
      <c r="CN89" s="18"/>
      <c r="CO89" s="18"/>
      <c r="CP89" s="18"/>
      <c r="CQ89" s="18"/>
      <c r="CR89" s="18"/>
      <c r="CS89" s="18"/>
      <c r="CT89" s="18"/>
      <c r="CU89" s="18"/>
      <c r="CV89" s="18"/>
      <c r="CW89" s="18"/>
      <c r="CX89" s="18"/>
      <c r="CY89" s="18"/>
      <c r="CZ89" s="18"/>
      <c r="DA89" s="18"/>
      <c r="DB89" s="18"/>
      <c r="DC89" s="18"/>
      <c r="DD89" s="18"/>
      <c r="DE89" s="18"/>
      <c r="DF89" s="18"/>
      <c r="DG89" s="18"/>
      <c r="DH89" s="18"/>
      <c r="DI89" s="18"/>
      <c r="DJ89" s="18"/>
      <c r="DK89" s="18"/>
      <c r="DL89" s="18"/>
      <c r="DM89" s="18"/>
      <c r="DN89" s="18"/>
      <c r="DO89" s="18"/>
      <c r="DP89" s="18"/>
      <c r="DQ89" s="18"/>
      <c r="DR89" s="18"/>
      <c r="DS89" s="18"/>
      <c r="DT89" s="18"/>
      <c r="DU89" s="18"/>
      <c r="DV89" s="18"/>
      <c r="DW89" s="18"/>
      <c r="DX89" s="18"/>
      <c r="DY89" s="18"/>
      <c r="DZ89" s="18"/>
      <c r="EA89" s="18"/>
      <c r="EB89" s="18"/>
      <c r="EC89" s="18"/>
      <c r="ED89" s="18"/>
      <c r="EE89" s="18"/>
      <c r="EF89" s="18"/>
      <c r="EG89" s="18"/>
      <c r="EH89" s="18"/>
      <c r="EI89" s="18"/>
      <c r="EJ89" s="18"/>
      <c r="EK89" s="18"/>
      <c r="EL89" s="18"/>
      <c r="EM89" s="18"/>
      <c r="EN89" s="18"/>
      <c r="EO89" s="18"/>
      <c r="EP89" s="18"/>
      <c r="EQ89" s="18"/>
      <c r="ER89" s="18"/>
      <c r="ES89" s="18"/>
      <c r="ET89" s="18"/>
      <c r="EU89" s="18"/>
      <c r="EV89" s="18"/>
    </row>
    <row r="90" spans="1:152" ht="12.75" x14ac:dyDescent="0.15">
      <c r="A90" s="68">
        <f t="shared" si="28"/>
        <v>42659</v>
      </c>
      <c r="B90" s="69">
        <f t="shared" ca="1" si="34"/>
        <v>10352.193800000001</v>
      </c>
      <c r="C90" s="70">
        <f t="shared" si="29"/>
        <v>10000</v>
      </c>
      <c r="D90" s="71">
        <f ca="1">IF(A90&lt;$B$1,VLOOKUP(A90,[1]DI!$A$4:$B$15000,2),0)</f>
        <v>0</v>
      </c>
      <c r="E90" s="70">
        <f t="shared" ca="1" si="22"/>
        <v>0</v>
      </c>
      <c r="F90" s="72">
        <f t="shared" si="30"/>
        <v>1.2</v>
      </c>
      <c r="G90" s="73">
        <f t="shared" ca="1" si="23"/>
        <v>1</v>
      </c>
      <c r="H90" s="70">
        <f ca="1">TRUNC(PRODUCT(G$10:G89),15)</f>
        <v>1.03521938043754</v>
      </c>
      <c r="I90" s="70">
        <f t="shared" si="31"/>
        <v>1</v>
      </c>
      <c r="J90" s="70">
        <f t="shared" ca="1" si="24"/>
        <v>1.03521938</v>
      </c>
      <c r="K90" s="74">
        <f t="shared" ca="1" si="25"/>
        <v>352.19380000000001</v>
      </c>
      <c r="L90" s="75">
        <f>IF(VLOOKUP(A90,$T$12:$AC$125,8)=VLOOKUP(A89,$T$12:$AC$125,8),0,VLOOKUP(A90,T$12:$AC$125,8))</f>
        <v>0</v>
      </c>
      <c r="M90" s="76">
        <f>IF(L90&gt;0,VLOOKUP(L90,S$12:$AB$125,7),0)</f>
        <v>0</v>
      </c>
      <c r="N90" s="74">
        <f t="shared" si="26"/>
        <v>0</v>
      </c>
      <c r="O90" s="74">
        <f t="shared" ca="1" si="27"/>
        <v>352.19380000000001</v>
      </c>
      <c r="P90" s="77" t="str">
        <f t="shared" si="32"/>
        <v>A+J=</v>
      </c>
      <c r="Q90" s="78">
        <f t="shared" si="33"/>
        <v>44256</v>
      </c>
      <c r="R90" s="10"/>
      <c r="S90" s="60"/>
      <c r="T90" s="57"/>
      <c r="U90" s="63"/>
      <c r="V90" s="64"/>
      <c r="W90" s="63"/>
      <c r="X90" s="63"/>
      <c r="Y90" s="67"/>
      <c r="Z90" s="64"/>
      <c r="AA90" s="60"/>
      <c r="AB90" s="66"/>
      <c r="AC90" s="57"/>
      <c r="AD90" s="18"/>
      <c r="AE90" s="18"/>
      <c r="AF90" s="18"/>
      <c r="AG90" s="18"/>
      <c r="AH90" s="18"/>
      <c r="AI90" s="18"/>
      <c r="AJ90" s="18"/>
      <c r="AK90" s="18"/>
      <c r="AL90" s="18"/>
      <c r="AM90" s="18"/>
      <c r="AN90" s="18"/>
      <c r="AO90" s="18"/>
      <c r="AP90" s="18"/>
      <c r="AQ90" s="18"/>
      <c r="AR90" s="18"/>
      <c r="AS90" s="18"/>
      <c r="AT90" s="18"/>
      <c r="AU90" s="18"/>
      <c r="AV90" s="18"/>
      <c r="AW90" s="18"/>
      <c r="AX90" s="18"/>
      <c r="AY90" s="18"/>
      <c r="AZ90" s="18"/>
      <c r="BA90" s="18"/>
      <c r="BB90" s="18"/>
      <c r="BC90" s="18"/>
      <c r="BD90" s="18"/>
      <c r="BE90" s="18"/>
      <c r="BF90" s="18"/>
      <c r="BG90" s="18"/>
      <c r="BH90" s="18"/>
      <c r="BI90" s="18"/>
      <c r="BJ90" s="18"/>
      <c r="BK90" s="18"/>
      <c r="BL90" s="18"/>
      <c r="BM90" s="18"/>
      <c r="BN90" s="18"/>
      <c r="BO90" s="18"/>
      <c r="BP90" s="18"/>
      <c r="BQ90" s="18"/>
      <c r="BR90" s="18"/>
      <c r="BS90" s="18"/>
      <c r="BT90" s="18"/>
      <c r="BU90" s="18"/>
      <c r="BV90" s="18"/>
      <c r="BW90" s="18"/>
      <c r="BX90" s="18"/>
      <c r="BY90" s="18"/>
      <c r="BZ90" s="18"/>
      <c r="CA90" s="18"/>
      <c r="CB90" s="18"/>
      <c r="CC90" s="18"/>
      <c r="CD90" s="18"/>
      <c r="CE90" s="18"/>
      <c r="CF90" s="18"/>
      <c r="CG90" s="18"/>
      <c r="CH90" s="18"/>
      <c r="CI90" s="18"/>
      <c r="CJ90" s="18"/>
      <c r="CK90" s="18"/>
      <c r="CL90" s="18"/>
      <c r="CM90" s="18"/>
      <c r="CN90" s="18"/>
      <c r="CO90" s="18"/>
      <c r="CP90" s="18"/>
      <c r="CQ90" s="18"/>
      <c r="CR90" s="18"/>
      <c r="CS90" s="18"/>
      <c r="CT90" s="18"/>
      <c r="CU90" s="18"/>
      <c r="CV90" s="18"/>
      <c r="CW90" s="18"/>
      <c r="CX90" s="18"/>
      <c r="CY90" s="18"/>
      <c r="CZ90" s="18"/>
      <c r="DA90" s="18"/>
      <c r="DB90" s="18"/>
      <c r="DC90" s="18"/>
      <c r="DD90" s="18"/>
      <c r="DE90" s="18"/>
      <c r="DF90" s="18"/>
      <c r="DG90" s="18"/>
      <c r="DH90" s="18"/>
      <c r="DI90" s="18"/>
      <c r="DJ90" s="18"/>
      <c r="DK90" s="18"/>
      <c r="DL90" s="18"/>
      <c r="DM90" s="18"/>
      <c r="DN90" s="18"/>
      <c r="DO90" s="18"/>
      <c r="DP90" s="18"/>
      <c r="DQ90" s="18"/>
      <c r="DR90" s="18"/>
      <c r="DS90" s="18"/>
      <c r="DT90" s="18"/>
      <c r="DU90" s="18"/>
      <c r="DV90" s="18"/>
      <c r="DW90" s="18"/>
      <c r="DX90" s="18"/>
      <c r="DY90" s="18"/>
      <c r="DZ90" s="18"/>
      <c r="EA90" s="18"/>
      <c r="EB90" s="18"/>
      <c r="EC90" s="18"/>
      <c r="ED90" s="18"/>
      <c r="EE90" s="18"/>
      <c r="EF90" s="18"/>
      <c r="EG90" s="18"/>
      <c r="EH90" s="18"/>
      <c r="EI90" s="18"/>
      <c r="EJ90" s="18"/>
      <c r="EK90" s="18"/>
      <c r="EL90" s="18"/>
      <c r="EM90" s="18"/>
      <c r="EN90" s="18"/>
      <c r="EO90" s="18"/>
      <c r="EP90" s="18"/>
      <c r="EQ90" s="18"/>
      <c r="ER90" s="18"/>
      <c r="ES90" s="18"/>
      <c r="ET90" s="18"/>
      <c r="EU90" s="18"/>
      <c r="EV90" s="18"/>
    </row>
    <row r="91" spans="1:152" ht="12.75" x14ac:dyDescent="0.15">
      <c r="A91" s="68">
        <f t="shared" si="28"/>
        <v>42660</v>
      </c>
      <c r="B91" s="69">
        <f t="shared" ca="1" si="34"/>
        <v>10352.193800000001</v>
      </c>
      <c r="C91" s="70">
        <f t="shared" si="29"/>
        <v>10000</v>
      </c>
      <c r="D91" s="71">
        <f ca="1">IF(A91&lt;$B$1,VLOOKUP(A91,[1]DI!$A$4:$B$15000,2),0)</f>
        <v>0.14130000000000001</v>
      </c>
      <c r="E91" s="70">
        <f t="shared" ca="1" si="22"/>
        <v>5.2461000000000001E-4</v>
      </c>
      <c r="F91" s="72">
        <f t="shared" si="30"/>
        <v>1.2</v>
      </c>
      <c r="G91" s="73">
        <f t="shared" ca="1" si="23"/>
        <v>1.000629532</v>
      </c>
      <c r="H91" s="70">
        <f ca="1">TRUNC(PRODUCT(G$10:G90),15)</f>
        <v>1.03521938043754</v>
      </c>
      <c r="I91" s="70">
        <f t="shared" si="31"/>
        <v>1</v>
      </c>
      <c r="J91" s="70">
        <f t="shared" ca="1" si="24"/>
        <v>1.03521938</v>
      </c>
      <c r="K91" s="74">
        <f t="shared" ca="1" si="25"/>
        <v>352.19380000000001</v>
      </c>
      <c r="L91" s="75">
        <f>IF(VLOOKUP(A91,$T$12:$AC$125,8)=VLOOKUP(A90,$T$12:$AC$125,8),0,VLOOKUP(A91,T$12:$AC$125,8))</f>
        <v>0</v>
      </c>
      <c r="M91" s="76">
        <f>IF(L91&gt;0,VLOOKUP(L91,S$12:$AB$125,7),0)</f>
        <v>0</v>
      </c>
      <c r="N91" s="74">
        <f t="shared" si="26"/>
        <v>0</v>
      </c>
      <c r="O91" s="74">
        <f t="shared" ca="1" si="27"/>
        <v>352.19380000000001</v>
      </c>
      <c r="P91" s="77" t="str">
        <f t="shared" si="32"/>
        <v>A+J=</v>
      </c>
      <c r="Q91" s="78">
        <f t="shared" si="33"/>
        <v>44256</v>
      </c>
      <c r="R91" s="10"/>
      <c r="S91" s="60"/>
      <c r="T91" s="57"/>
      <c r="U91" s="63"/>
      <c r="V91" s="64"/>
      <c r="W91" s="63"/>
      <c r="X91" s="63"/>
      <c r="Y91" s="67"/>
      <c r="Z91" s="64"/>
      <c r="AA91" s="60"/>
      <c r="AB91" s="66"/>
      <c r="AC91" s="57"/>
      <c r="AD91" s="18"/>
      <c r="AE91" s="18"/>
      <c r="AF91" s="18"/>
      <c r="AG91" s="18"/>
      <c r="AH91" s="18"/>
      <c r="AI91" s="18"/>
      <c r="AJ91" s="18"/>
      <c r="AK91" s="18"/>
      <c r="AL91" s="18"/>
      <c r="AM91" s="18"/>
      <c r="AN91" s="18"/>
      <c r="AO91" s="18"/>
      <c r="AP91" s="18"/>
      <c r="AQ91" s="18"/>
      <c r="AR91" s="18"/>
      <c r="AS91" s="18"/>
      <c r="AT91" s="18"/>
      <c r="AU91" s="18"/>
      <c r="AV91" s="18"/>
      <c r="AW91" s="18"/>
      <c r="AX91" s="18"/>
      <c r="AY91" s="18"/>
      <c r="AZ91" s="18"/>
      <c r="BA91" s="18"/>
      <c r="BB91" s="18"/>
      <c r="BC91" s="18"/>
      <c r="BD91" s="18"/>
      <c r="BE91" s="18"/>
      <c r="BF91" s="18"/>
      <c r="BG91" s="18"/>
      <c r="BH91" s="18"/>
      <c r="BI91" s="18"/>
      <c r="BJ91" s="18"/>
      <c r="BK91" s="18"/>
      <c r="BL91" s="18"/>
      <c r="BM91" s="18"/>
      <c r="BN91" s="18"/>
      <c r="BO91" s="18"/>
      <c r="BP91" s="18"/>
      <c r="BQ91" s="18"/>
      <c r="BR91" s="18"/>
      <c r="BS91" s="18"/>
      <c r="BT91" s="18"/>
      <c r="BU91" s="18"/>
      <c r="BV91" s="18"/>
      <c r="BW91" s="18"/>
      <c r="BX91" s="18"/>
      <c r="BY91" s="18"/>
      <c r="BZ91" s="18"/>
      <c r="CA91" s="18"/>
      <c r="CB91" s="18"/>
      <c r="CC91" s="18"/>
      <c r="CD91" s="18"/>
      <c r="CE91" s="18"/>
      <c r="CF91" s="18"/>
      <c r="CG91" s="18"/>
      <c r="CH91" s="18"/>
      <c r="CI91" s="18"/>
      <c r="CJ91" s="18"/>
      <c r="CK91" s="18"/>
      <c r="CL91" s="18"/>
      <c r="CM91" s="18"/>
      <c r="CN91" s="18"/>
      <c r="CO91" s="18"/>
      <c r="CP91" s="18"/>
      <c r="CQ91" s="18"/>
      <c r="CR91" s="18"/>
      <c r="CS91" s="18"/>
      <c r="CT91" s="18"/>
      <c r="CU91" s="18"/>
      <c r="CV91" s="18"/>
      <c r="CW91" s="18"/>
      <c r="CX91" s="18"/>
      <c r="CY91" s="18"/>
      <c r="CZ91" s="18"/>
      <c r="DA91" s="18"/>
      <c r="DB91" s="18"/>
      <c r="DC91" s="18"/>
      <c r="DD91" s="18"/>
      <c r="DE91" s="18"/>
      <c r="DF91" s="18"/>
      <c r="DG91" s="18"/>
      <c r="DH91" s="18"/>
      <c r="DI91" s="18"/>
      <c r="DJ91" s="18"/>
      <c r="DK91" s="18"/>
      <c r="DL91" s="18"/>
      <c r="DM91" s="18"/>
      <c r="DN91" s="18"/>
      <c r="DO91" s="18"/>
      <c r="DP91" s="18"/>
      <c r="DQ91" s="18"/>
      <c r="DR91" s="18"/>
      <c r="DS91" s="18"/>
      <c r="DT91" s="18"/>
      <c r="DU91" s="18"/>
      <c r="DV91" s="18"/>
      <c r="DW91" s="18"/>
      <c r="DX91" s="18"/>
      <c r="DY91" s="18"/>
      <c r="DZ91" s="18"/>
      <c r="EA91" s="18"/>
      <c r="EB91" s="18"/>
      <c r="EC91" s="18"/>
      <c r="ED91" s="18"/>
      <c r="EE91" s="18"/>
      <c r="EF91" s="18"/>
      <c r="EG91" s="18"/>
      <c r="EH91" s="18"/>
      <c r="EI91" s="18"/>
      <c r="EJ91" s="18"/>
      <c r="EK91" s="18"/>
      <c r="EL91" s="18"/>
      <c r="EM91" s="18"/>
      <c r="EN91" s="18"/>
      <c r="EO91" s="18"/>
      <c r="EP91" s="18"/>
      <c r="EQ91" s="18"/>
      <c r="ER91" s="18"/>
      <c r="ES91" s="18"/>
      <c r="ET91" s="18"/>
      <c r="EU91" s="18"/>
      <c r="EV91" s="18"/>
    </row>
    <row r="92" spans="1:152" ht="12.75" x14ac:dyDescent="0.15">
      <c r="A92" s="68">
        <f t="shared" si="28"/>
        <v>42661</v>
      </c>
      <c r="B92" s="69">
        <f t="shared" ca="1" si="34"/>
        <v>10358.710799</v>
      </c>
      <c r="C92" s="70">
        <f t="shared" si="29"/>
        <v>10000</v>
      </c>
      <c r="D92" s="71">
        <f ca="1">IF(A92&lt;$B$1,VLOOKUP(A92,[1]DI!$A$4:$B$15000,2),0)</f>
        <v>0.14130000000000001</v>
      </c>
      <c r="E92" s="70">
        <f t="shared" ca="1" si="22"/>
        <v>5.2461000000000001E-4</v>
      </c>
      <c r="F92" s="72">
        <f t="shared" si="30"/>
        <v>1.2</v>
      </c>
      <c r="G92" s="73">
        <f t="shared" ca="1" si="23"/>
        <v>1.000629532</v>
      </c>
      <c r="H92" s="70">
        <f ca="1">TRUNC(PRODUCT(G$10:G91),15)</f>
        <v>1.03587108416454</v>
      </c>
      <c r="I92" s="70">
        <f t="shared" si="31"/>
        <v>1</v>
      </c>
      <c r="J92" s="70">
        <f t="shared" ca="1" si="24"/>
        <v>1.0358710799999999</v>
      </c>
      <c r="K92" s="74">
        <f t="shared" ca="1" si="25"/>
        <v>358.71079900000001</v>
      </c>
      <c r="L92" s="75">
        <f>IF(VLOOKUP(A92,$T$12:$AC$125,8)=VLOOKUP(A91,$T$12:$AC$125,8),0,VLOOKUP(A92,T$12:$AC$125,8))</f>
        <v>0</v>
      </c>
      <c r="M92" s="76">
        <f>IF(L92&gt;0,VLOOKUP(L92,S$12:$AB$125,7),0)</f>
        <v>0</v>
      </c>
      <c r="N92" s="74">
        <f t="shared" si="26"/>
        <v>0</v>
      </c>
      <c r="O92" s="74">
        <f t="shared" ca="1" si="27"/>
        <v>358.71079900000001</v>
      </c>
      <c r="P92" s="77" t="str">
        <f t="shared" si="32"/>
        <v>A+J=</v>
      </c>
      <c r="Q92" s="78">
        <f t="shared" si="33"/>
        <v>44256</v>
      </c>
      <c r="R92" s="10"/>
      <c r="S92" s="60"/>
      <c r="T92" s="57"/>
      <c r="U92" s="63"/>
      <c r="V92" s="64"/>
      <c r="W92" s="63"/>
      <c r="X92" s="63"/>
      <c r="Y92" s="67"/>
      <c r="Z92" s="64"/>
      <c r="AA92" s="60"/>
      <c r="AB92" s="66"/>
      <c r="AC92" s="57"/>
      <c r="AD92" s="18"/>
      <c r="AE92" s="18"/>
      <c r="AF92" s="18"/>
      <c r="AG92" s="18"/>
      <c r="AH92" s="18"/>
      <c r="AI92" s="18"/>
      <c r="AJ92" s="18"/>
      <c r="AK92" s="18"/>
      <c r="AL92" s="18"/>
      <c r="AM92" s="18"/>
      <c r="AN92" s="18"/>
      <c r="AO92" s="18"/>
      <c r="AP92" s="18"/>
      <c r="AQ92" s="18"/>
      <c r="AR92" s="18"/>
      <c r="AS92" s="18"/>
      <c r="AT92" s="18"/>
      <c r="AU92" s="18"/>
      <c r="AV92" s="18"/>
      <c r="AW92" s="18"/>
      <c r="AX92" s="18"/>
      <c r="AY92" s="18"/>
      <c r="AZ92" s="18"/>
      <c r="BA92" s="18"/>
      <c r="BB92" s="18"/>
      <c r="BC92" s="18"/>
      <c r="BD92" s="18"/>
      <c r="BE92" s="18"/>
      <c r="BF92" s="18"/>
      <c r="BG92" s="18"/>
      <c r="BH92" s="18"/>
      <c r="BI92" s="18"/>
      <c r="BJ92" s="18"/>
      <c r="BK92" s="18"/>
      <c r="BL92" s="18"/>
      <c r="BM92" s="18"/>
      <c r="BN92" s="18"/>
      <c r="BO92" s="18"/>
      <c r="BP92" s="18"/>
      <c r="BQ92" s="18"/>
      <c r="BR92" s="18"/>
      <c r="BS92" s="18"/>
      <c r="BT92" s="18"/>
      <c r="BU92" s="18"/>
      <c r="BV92" s="18"/>
      <c r="BW92" s="18"/>
      <c r="BX92" s="18"/>
      <c r="BY92" s="18"/>
      <c r="BZ92" s="18"/>
      <c r="CA92" s="18"/>
      <c r="CB92" s="18"/>
      <c r="CC92" s="18"/>
      <c r="CD92" s="18"/>
      <c r="CE92" s="18"/>
      <c r="CF92" s="18"/>
      <c r="CG92" s="18"/>
      <c r="CH92" s="18"/>
      <c r="CI92" s="18"/>
      <c r="CJ92" s="18"/>
      <c r="CK92" s="18"/>
      <c r="CL92" s="18"/>
      <c r="CM92" s="18"/>
      <c r="CN92" s="18"/>
      <c r="CO92" s="18"/>
      <c r="CP92" s="18"/>
      <c r="CQ92" s="18"/>
      <c r="CR92" s="18"/>
      <c r="CS92" s="18"/>
      <c r="CT92" s="18"/>
      <c r="CU92" s="18"/>
      <c r="CV92" s="18"/>
      <c r="CW92" s="18"/>
      <c r="CX92" s="18"/>
      <c r="CY92" s="18"/>
      <c r="CZ92" s="18"/>
      <c r="DA92" s="18"/>
      <c r="DB92" s="18"/>
      <c r="DC92" s="18"/>
      <c r="DD92" s="18"/>
      <c r="DE92" s="18"/>
      <c r="DF92" s="18"/>
      <c r="DG92" s="18"/>
      <c r="DH92" s="18"/>
      <c r="DI92" s="18"/>
      <c r="DJ92" s="18"/>
      <c r="DK92" s="18"/>
      <c r="DL92" s="18"/>
      <c r="DM92" s="18"/>
      <c r="DN92" s="18"/>
      <c r="DO92" s="18"/>
      <c r="DP92" s="18"/>
      <c r="DQ92" s="18"/>
      <c r="DR92" s="18"/>
      <c r="DS92" s="18"/>
      <c r="DT92" s="18"/>
      <c r="DU92" s="18"/>
      <c r="DV92" s="18"/>
      <c r="DW92" s="18"/>
      <c r="DX92" s="18"/>
      <c r="DY92" s="18"/>
      <c r="DZ92" s="18"/>
      <c r="EA92" s="18"/>
      <c r="EB92" s="18"/>
      <c r="EC92" s="18"/>
      <c r="ED92" s="18"/>
      <c r="EE92" s="18"/>
      <c r="EF92" s="18"/>
      <c r="EG92" s="18"/>
      <c r="EH92" s="18"/>
      <c r="EI92" s="18"/>
      <c r="EJ92" s="18"/>
      <c r="EK92" s="18"/>
      <c r="EL92" s="18"/>
      <c r="EM92" s="18"/>
      <c r="EN92" s="18"/>
      <c r="EO92" s="18"/>
      <c r="EP92" s="18"/>
      <c r="EQ92" s="18"/>
      <c r="ER92" s="18"/>
      <c r="ES92" s="18"/>
      <c r="ET92" s="18"/>
      <c r="EU92" s="18"/>
      <c r="EV92" s="18"/>
    </row>
    <row r="93" spans="1:152" ht="12.75" x14ac:dyDescent="0.15">
      <c r="A93" s="68">
        <f t="shared" si="28"/>
        <v>42662</v>
      </c>
      <c r="B93" s="69">
        <f t="shared" ca="1" si="34"/>
        <v>10365.232</v>
      </c>
      <c r="C93" s="70">
        <f t="shared" si="29"/>
        <v>10000</v>
      </c>
      <c r="D93" s="71">
        <f ca="1">IF(A93&lt;$B$1,VLOOKUP(A93,[1]DI!$A$4:$B$15000,2),0)</f>
        <v>0.14130000000000001</v>
      </c>
      <c r="E93" s="70">
        <f t="shared" ca="1" si="22"/>
        <v>5.2461000000000001E-4</v>
      </c>
      <c r="F93" s="72">
        <f t="shared" si="30"/>
        <v>1.2</v>
      </c>
      <c r="G93" s="73">
        <f t="shared" ca="1" si="23"/>
        <v>1.000629532</v>
      </c>
      <c r="H93" s="70">
        <f ca="1">TRUNC(PRODUCT(G$10:G92),15)</f>
        <v>1.0365231981598999</v>
      </c>
      <c r="I93" s="70">
        <f t="shared" si="31"/>
        <v>1</v>
      </c>
      <c r="J93" s="70">
        <f t="shared" ca="1" si="24"/>
        <v>1.0365232</v>
      </c>
      <c r="K93" s="74">
        <f t="shared" ca="1" si="25"/>
        <v>365.23200000000003</v>
      </c>
      <c r="L93" s="75">
        <f>IF(VLOOKUP(A93,$T$12:$AC$125,8)=VLOOKUP(A92,$T$12:$AC$125,8),0,VLOOKUP(A93,T$12:$AC$125,8))</f>
        <v>0</v>
      </c>
      <c r="M93" s="76">
        <f>IF(L93&gt;0,VLOOKUP(L93,S$12:$AB$125,7),0)</f>
        <v>0</v>
      </c>
      <c r="N93" s="74">
        <f t="shared" si="26"/>
        <v>0</v>
      </c>
      <c r="O93" s="74">
        <f t="shared" ca="1" si="27"/>
        <v>365.23200000000003</v>
      </c>
      <c r="P93" s="77" t="str">
        <f t="shared" si="32"/>
        <v>A+J=</v>
      </c>
      <c r="Q93" s="78">
        <f t="shared" si="33"/>
        <v>44256</v>
      </c>
      <c r="R93" s="10"/>
      <c r="S93" s="60"/>
      <c r="T93" s="57"/>
      <c r="U93" s="63"/>
      <c r="V93" s="64"/>
      <c r="W93" s="63"/>
      <c r="X93" s="63"/>
      <c r="Y93" s="67"/>
      <c r="Z93" s="64"/>
      <c r="AA93" s="60"/>
      <c r="AB93" s="66"/>
      <c r="AC93" s="57"/>
      <c r="AD93" s="18"/>
      <c r="AE93" s="18"/>
      <c r="AF93" s="18"/>
      <c r="AG93" s="18"/>
      <c r="AH93" s="18"/>
      <c r="AI93" s="18"/>
      <c r="AJ93" s="18"/>
      <c r="AK93" s="18"/>
      <c r="AL93" s="18"/>
      <c r="AM93" s="18"/>
      <c r="AN93" s="18"/>
      <c r="AO93" s="18"/>
      <c r="AP93" s="18"/>
      <c r="AQ93" s="18"/>
      <c r="AR93" s="18"/>
      <c r="AS93" s="18"/>
      <c r="AT93" s="18"/>
      <c r="AU93" s="18"/>
      <c r="AV93" s="18"/>
      <c r="AW93" s="18"/>
      <c r="AX93" s="18"/>
      <c r="AY93" s="18"/>
      <c r="AZ93" s="18"/>
      <c r="BA93" s="18"/>
      <c r="BB93" s="18"/>
      <c r="BC93" s="18"/>
      <c r="BD93" s="18"/>
      <c r="BE93" s="18"/>
      <c r="BF93" s="18"/>
      <c r="BG93" s="18"/>
      <c r="BH93" s="18"/>
      <c r="BI93" s="18"/>
      <c r="BJ93" s="18"/>
      <c r="BK93" s="18"/>
      <c r="BL93" s="18"/>
      <c r="BM93" s="18"/>
      <c r="BN93" s="18"/>
      <c r="BO93" s="18"/>
      <c r="BP93" s="18"/>
      <c r="BQ93" s="18"/>
      <c r="BR93" s="18"/>
      <c r="BS93" s="18"/>
      <c r="BT93" s="18"/>
      <c r="BU93" s="18"/>
      <c r="BV93" s="18"/>
      <c r="BW93" s="18"/>
      <c r="BX93" s="18"/>
      <c r="BY93" s="18"/>
      <c r="BZ93" s="18"/>
      <c r="CA93" s="18"/>
      <c r="CB93" s="18"/>
      <c r="CC93" s="18"/>
      <c r="CD93" s="18"/>
      <c r="CE93" s="18"/>
      <c r="CF93" s="18"/>
      <c r="CG93" s="18"/>
      <c r="CH93" s="18"/>
      <c r="CI93" s="18"/>
      <c r="CJ93" s="18"/>
      <c r="CK93" s="18"/>
      <c r="CL93" s="18"/>
      <c r="CM93" s="18"/>
      <c r="CN93" s="18"/>
      <c r="CO93" s="18"/>
      <c r="CP93" s="18"/>
      <c r="CQ93" s="18"/>
      <c r="CR93" s="18"/>
      <c r="CS93" s="18"/>
      <c r="CT93" s="18"/>
      <c r="CU93" s="18"/>
      <c r="CV93" s="18"/>
      <c r="CW93" s="18"/>
      <c r="CX93" s="18"/>
      <c r="CY93" s="18"/>
      <c r="CZ93" s="18"/>
      <c r="DA93" s="18"/>
      <c r="DB93" s="18"/>
      <c r="DC93" s="18"/>
      <c r="DD93" s="18"/>
      <c r="DE93" s="18"/>
      <c r="DF93" s="18"/>
      <c r="DG93" s="18"/>
      <c r="DH93" s="18"/>
      <c r="DI93" s="18"/>
      <c r="DJ93" s="18"/>
      <c r="DK93" s="18"/>
      <c r="DL93" s="18"/>
      <c r="DM93" s="18"/>
      <c r="DN93" s="18"/>
      <c r="DO93" s="18"/>
      <c r="DP93" s="18"/>
      <c r="DQ93" s="18"/>
      <c r="DR93" s="18"/>
      <c r="DS93" s="18"/>
      <c r="DT93" s="18"/>
      <c r="DU93" s="18"/>
      <c r="DV93" s="18"/>
      <c r="DW93" s="18"/>
      <c r="DX93" s="18"/>
      <c r="DY93" s="18"/>
      <c r="DZ93" s="18"/>
      <c r="EA93" s="18"/>
      <c r="EB93" s="18"/>
      <c r="EC93" s="18"/>
      <c r="ED93" s="18"/>
      <c r="EE93" s="18"/>
      <c r="EF93" s="18"/>
      <c r="EG93" s="18"/>
      <c r="EH93" s="18"/>
      <c r="EI93" s="18"/>
      <c r="EJ93" s="18"/>
      <c r="EK93" s="18"/>
      <c r="EL93" s="18"/>
      <c r="EM93" s="18"/>
      <c r="EN93" s="18"/>
      <c r="EO93" s="18"/>
      <c r="EP93" s="18"/>
      <c r="EQ93" s="18"/>
      <c r="ER93" s="18"/>
      <c r="ES93" s="18"/>
      <c r="ET93" s="18"/>
      <c r="EU93" s="18"/>
      <c r="EV93" s="18"/>
    </row>
    <row r="94" spans="1:152" ht="12.75" x14ac:dyDescent="0.15">
      <c r="A94" s="68">
        <f t="shared" si="28"/>
        <v>42663</v>
      </c>
      <c r="B94" s="69">
        <f t="shared" ca="1" si="34"/>
        <v>10371.7572</v>
      </c>
      <c r="C94" s="70">
        <f t="shared" si="29"/>
        <v>10000</v>
      </c>
      <c r="D94" s="71">
        <f ca="1">IF(A94&lt;$B$1,VLOOKUP(A94,[1]DI!$A$4:$B$15000,2),0)</f>
        <v>0.13880000000000001</v>
      </c>
      <c r="E94" s="70">
        <f t="shared" ca="1" si="22"/>
        <v>5.1590999999999996E-4</v>
      </c>
      <c r="F94" s="72">
        <f t="shared" si="30"/>
        <v>1.2</v>
      </c>
      <c r="G94" s="73">
        <f t="shared" ca="1" si="23"/>
        <v>1.000619092</v>
      </c>
      <c r="H94" s="70">
        <f ca="1">TRUNC(PRODUCT(G$10:G93),15)</f>
        <v>1.0371757226818801</v>
      </c>
      <c r="I94" s="70">
        <f t="shared" si="31"/>
        <v>1</v>
      </c>
      <c r="J94" s="70">
        <f t="shared" ca="1" si="24"/>
        <v>1.03717572</v>
      </c>
      <c r="K94" s="74">
        <f t="shared" ca="1" si="25"/>
        <v>371.75720000000001</v>
      </c>
      <c r="L94" s="75">
        <f>IF(VLOOKUP(A94,$T$12:$AC$125,8)=VLOOKUP(A93,$T$12:$AC$125,8),0,VLOOKUP(A94,T$12:$AC$125,8))</f>
        <v>0</v>
      </c>
      <c r="M94" s="76">
        <f>IF(L94&gt;0,VLOOKUP(L94,S$12:$AB$125,7),0)</f>
        <v>0</v>
      </c>
      <c r="N94" s="74">
        <f t="shared" si="26"/>
        <v>0</v>
      </c>
      <c r="O94" s="74">
        <f t="shared" ca="1" si="27"/>
        <v>371.75720000000001</v>
      </c>
      <c r="P94" s="77" t="str">
        <f t="shared" si="32"/>
        <v>A+J=</v>
      </c>
      <c r="Q94" s="78">
        <f t="shared" si="33"/>
        <v>44256</v>
      </c>
      <c r="R94" s="10"/>
      <c r="S94" s="60"/>
      <c r="T94" s="57"/>
      <c r="U94" s="63"/>
      <c r="V94" s="64"/>
      <c r="W94" s="63"/>
      <c r="X94" s="63"/>
      <c r="Y94" s="67"/>
      <c r="Z94" s="64"/>
      <c r="AA94" s="60"/>
      <c r="AB94" s="66"/>
      <c r="AC94" s="57"/>
      <c r="AD94" s="18"/>
      <c r="AE94" s="18"/>
      <c r="AF94" s="18"/>
      <c r="AG94" s="18"/>
      <c r="AH94" s="18"/>
      <c r="AI94" s="18"/>
      <c r="AJ94" s="18"/>
      <c r="AK94" s="18"/>
      <c r="AL94" s="18"/>
      <c r="AM94" s="18"/>
      <c r="AN94" s="18"/>
      <c r="AO94" s="18"/>
      <c r="AP94" s="18"/>
      <c r="AQ94" s="18"/>
      <c r="AR94" s="18"/>
      <c r="AS94" s="18"/>
      <c r="AT94" s="18"/>
      <c r="AU94" s="18"/>
      <c r="AV94" s="18"/>
      <c r="AW94" s="18"/>
      <c r="AX94" s="18"/>
      <c r="AY94" s="18"/>
      <c r="AZ94" s="18"/>
      <c r="BA94" s="18"/>
      <c r="BB94" s="18"/>
      <c r="BC94" s="18"/>
      <c r="BD94" s="18"/>
      <c r="BE94" s="18"/>
      <c r="BF94" s="18"/>
      <c r="BG94" s="18"/>
      <c r="BH94" s="18"/>
      <c r="BI94" s="18"/>
      <c r="BJ94" s="18"/>
      <c r="BK94" s="18"/>
      <c r="BL94" s="18"/>
      <c r="BM94" s="18"/>
      <c r="BN94" s="18"/>
      <c r="BO94" s="18"/>
      <c r="BP94" s="18"/>
      <c r="BQ94" s="18"/>
      <c r="BR94" s="18"/>
      <c r="BS94" s="18"/>
      <c r="BT94" s="18"/>
      <c r="BU94" s="18"/>
      <c r="BV94" s="18"/>
      <c r="BW94" s="18"/>
      <c r="BX94" s="18"/>
      <c r="BY94" s="18"/>
      <c r="BZ94" s="18"/>
      <c r="CA94" s="18"/>
      <c r="CB94" s="18"/>
      <c r="CC94" s="18"/>
      <c r="CD94" s="18"/>
      <c r="CE94" s="18"/>
      <c r="CF94" s="18"/>
      <c r="CG94" s="18"/>
      <c r="CH94" s="18"/>
      <c r="CI94" s="18"/>
      <c r="CJ94" s="18"/>
      <c r="CK94" s="18"/>
      <c r="CL94" s="18"/>
      <c r="CM94" s="18"/>
      <c r="CN94" s="18"/>
      <c r="CO94" s="18"/>
      <c r="CP94" s="18"/>
      <c r="CQ94" s="18"/>
      <c r="CR94" s="18"/>
      <c r="CS94" s="18"/>
      <c r="CT94" s="18"/>
      <c r="CU94" s="18"/>
      <c r="CV94" s="18"/>
      <c r="CW94" s="18"/>
      <c r="CX94" s="18"/>
      <c r="CY94" s="18"/>
      <c r="CZ94" s="18"/>
      <c r="DA94" s="18"/>
      <c r="DB94" s="18"/>
      <c r="DC94" s="18"/>
      <c r="DD94" s="18"/>
      <c r="DE94" s="18"/>
      <c r="DF94" s="18"/>
      <c r="DG94" s="18"/>
      <c r="DH94" s="18"/>
      <c r="DI94" s="18"/>
      <c r="DJ94" s="18"/>
      <c r="DK94" s="18"/>
      <c r="DL94" s="18"/>
      <c r="DM94" s="18"/>
      <c r="DN94" s="18"/>
      <c r="DO94" s="18"/>
      <c r="DP94" s="18"/>
      <c r="DQ94" s="18"/>
      <c r="DR94" s="18"/>
      <c r="DS94" s="18"/>
      <c r="DT94" s="18"/>
      <c r="DU94" s="18"/>
      <c r="DV94" s="18"/>
      <c r="DW94" s="18"/>
      <c r="DX94" s="18"/>
      <c r="DY94" s="18"/>
      <c r="DZ94" s="18"/>
      <c r="EA94" s="18"/>
      <c r="EB94" s="18"/>
      <c r="EC94" s="18"/>
      <c r="ED94" s="18"/>
      <c r="EE94" s="18"/>
      <c r="EF94" s="18"/>
      <c r="EG94" s="18"/>
      <c r="EH94" s="18"/>
      <c r="EI94" s="18"/>
      <c r="EJ94" s="18"/>
      <c r="EK94" s="18"/>
      <c r="EL94" s="18"/>
      <c r="EM94" s="18"/>
      <c r="EN94" s="18"/>
      <c r="EO94" s="18"/>
      <c r="EP94" s="18"/>
      <c r="EQ94" s="18"/>
      <c r="ER94" s="18"/>
      <c r="ES94" s="18"/>
      <c r="ET94" s="18"/>
      <c r="EU94" s="18"/>
      <c r="EV94" s="18"/>
    </row>
    <row r="95" spans="1:152" ht="12.75" x14ac:dyDescent="0.15">
      <c r="A95" s="68">
        <f t="shared" si="28"/>
        <v>42664</v>
      </c>
      <c r="B95" s="69">
        <f t="shared" ca="1" si="34"/>
        <v>10378.1783</v>
      </c>
      <c r="C95" s="70">
        <f t="shared" si="29"/>
        <v>10000</v>
      </c>
      <c r="D95" s="71">
        <f ca="1">IF(A95&lt;$B$1,VLOOKUP(A95,[1]DI!$A$4:$B$15000,2),0)</f>
        <v>0.13880000000000001</v>
      </c>
      <c r="E95" s="70">
        <f t="shared" ca="1" si="22"/>
        <v>5.1590999999999996E-4</v>
      </c>
      <c r="F95" s="72">
        <f t="shared" si="30"/>
        <v>1.2</v>
      </c>
      <c r="G95" s="73">
        <f t="shared" ca="1" si="23"/>
        <v>1.000619092</v>
      </c>
      <c r="H95" s="70">
        <f ca="1">TRUNC(PRODUCT(G$10:G94),15)</f>
        <v>1.0378178298743901</v>
      </c>
      <c r="I95" s="70">
        <f t="shared" si="31"/>
        <v>1</v>
      </c>
      <c r="J95" s="70">
        <f t="shared" ca="1" si="24"/>
        <v>1.0378178300000001</v>
      </c>
      <c r="K95" s="74">
        <f t="shared" ca="1" si="25"/>
        <v>378.17829999999998</v>
      </c>
      <c r="L95" s="75">
        <f>IF(VLOOKUP(A95,$T$12:$AC$125,8)=VLOOKUP(A94,$T$12:$AC$125,8),0,VLOOKUP(A95,T$12:$AC$125,8))</f>
        <v>0</v>
      </c>
      <c r="M95" s="76">
        <f>IF(L95&gt;0,VLOOKUP(L95,S$12:$AB$125,7),0)</f>
        <v>0</v>
      </c>
      <c r="N95" s="74">
        <f t="shared" si="26"/>
        <v>0</v>
      </c>
      <c r="O95" s="74">
        <f t="shared" ca="1" si="27"/>
        <v>378.17829999999998</v>
      </c>
      <c r="P95" s="77" t="str">
        <f t="shared" si="32"/>
        <v>A+J=</v>
      </c>
      <c r="Q95" s="78">
        <f t="shared" si="33"/>
        <v>44256</v>
      </c>
      <c r="R95" s="10"/>
      <c r="S95" s="60"/>
      <c r="T95" s="57"/>
      <c r="U95" s="63"/>
      <c r="V95" s="64"/>
      <c r="W95" s="63"/>
      <c r="X95" s="63"/>
      <c r="Y95" s="67"/>
      <c r="Z95" s="64"/>
      <c r="AA95" s="60"/>
      <c r="AB95" s="66"/>
      <c r="AC95" s="57"/>
      <c r="AD95" s="18"/>
      <c r="AE95" s="18"/>
      <c r="AF95" s="18"/>
      <c r="AG95" s="18"/>
      <c r="AH95" s="18"/>
      <c r="AI95" s="18"/>
      <c r="AJ95" s="18"/>
      <c r="AK95" s="18"/>
      <c r="AL95" s="18"/>
      <c r="AM95" s="18"/>
      <c r="AN95" s="18"/>
      <c r="AO95" s="18"/>
      <c r="AP95" s="18"/>
      <c r="AQ95" s="18"/>
      <c r="AR95" s="18"/>
      <c r="AS95" s="18"/>
      <c r="AT95" s="18"/>
      <c r="AU95" s="18"/>
      <c r="AV95" s="18"/>
      <c r="AW95" s="18"/>
      <c r="AX95" s="18"/>
      <c r="AY95" s="18"/>
      <c r="AZ95" s="18"/>
      <c r="BA95" s="18"/>
      <c r="BB95" s="18"/>
      <c r="BC95" s="18"/>
      <c r="BD95" s="18"/>
      <c r="BE95" s="18"/>
      <c r="BF95" s="18"/>
      <c r="BG95" s="18"/>
      <c r="BH95" s="18"/>
      <c r="BI95" s="18"/>
      <c r="BJ95" s="18"/>
      <c r="BK95" s="18"/>
      <c r="BL95" s="18"/>
      <c r="BM95" s="18"/>
      <c r="BN95" s="18"/>
      <c r="BO95" s="18"/>
      <c r="BP95" s="18"/>
      <c r="BQ95" s="18"/>
      <c r="BR95" s="18"/>
      <c r="BS95" s="18"/>
      <c r="BT95" s="18"/>
      <c r="BU95" s="18"/>
      <c r="BV95" s="18"/>
      <c r="BW95" s="18"/>
      <c r="BX95" s="18"/>
      <c r="BY95" s="18"/>
      <c r="BZ95" s="18"/>
      <c r="CA95" s="18"/>
      <c r="CB95" s="18"/>
      <c r="CC95" s="18"/>
      <c r="CD95" s="18"/>
      <c r="CE95" s="18"/>
      <c r="CF95" s="18"/>
      <c r="CG95" s="18"/>
      <c r="CH95" s="18"/>
      <c r="CI95" s="18"/>
      <c r="CJ95" s="18"/>
      <c r="CK95" s="18"/>
      <c r="CL95" s="18"/>
      <c r="CM95" s="18"/>
      <c r="CN95" s="18"/>
      <c r="CO95" s="18"/>
      <c r="CP95" s="18"/>
      <c r="CQ95" s="18"/>
      <c r="CR95" s="18"/>
      <c r="CS95" s="18"/>
      <c r="CT95" s="18"/>
      <c r="CU95" s="18"/>
      <c r="CV95" s="18"/>
      <c r="CW95" s="18"/>
      <c r="CX95" s="18"/>
      <c r="CY95" s="18"/>
      <c r="CZ95" s="18"/>
      <c r="DA95" s="18"/>
      <c r="DB95" s="18"/>
      <c r="DC95" s="18"/>
      <c r="DD95" s="18"/>
      <c r="DE95" s="18"/>
      <c r="DF95" s="18"/>
      <c r="DG95" s="18"/>
      <c r="DH95" s="18"/>
      <c r="DI95" s="18"/>
      <c r="DJ95" s="18"/>
      <c r="DK95" s="18"/>
      <c r="DL95" s="18"/>
      <c r="DM95" s="18"/>
      <c r="DN95" s="18"/>
      <c r="DO95" s="18"/>
      <c r="DP95" s="18"/>
      <c r="DQ95" s="18"/>
      <c r="DR95" s="18"/>
      <c r="DS95" s="18"/>
      <c r="DT95" s="18"/>
      <c r="DU95" s="18"/>
      <c r="DV95" s="18"/>
      <c r="DW95" s="18"/>
      <c r="DX95" s="18"/>
      <c r="DY95" s="18"/>
      <c r="DZ95" s="18"/>
      <c r="EA95" s="18"/>
      <c r="EB95" s="18"/>
      <c r="EC95" s="18"/>
      <c r="ED95" s="18"/>
      <c r="EE95" s="18"/>
      <c r="EF95" s="18"/>
      <c r="EG95" s="18"/>
      <c r="EH95" s="18"/>
      <c r="EI95" s="18"/>
      <c r="EJ95" s="18"/>
      <c r="EK95" s="18"/>
      <c r="EL95" s="18"/>
      <c r="EM95" s="18"/>
      <c r="EN95" s="18"/>
      <c r="EO95" s="18"/>
      <c r="EP95" s="18"/>
      <c r="EQ95" s="18"/>
      <c r="ER95" s="18"/>
      <c r="ES95" s="18"/>
      <c r="ET95" s="18"/>
      <c r="EU95" s="18"/>
      <c r="EV95" s="18"/>
    </row>
    <row r="96" spans="1:152" ht="12.75" x14ac:dyDescent="0.15">
      <c r="A96" s="68">
        <f t="shared" si="28"/>
        <v>42665</v>
      </c>
      <c r="B96" s="69">
        <f t="shared" ca="1" si="34"/>
        <v>10384.603299</v>
      </c>
      <c r="C96" s="70">
        <f t="shared" si="29"/>
        <v>10000</v>
      </c>
      <c r="D96" s="71">
        <f ca="1">IF(A96&lt;$B$1,VLOOKUP(A96,[1]DI!$A$4:$B$15000,2),0)</f>
        <v>0</v>
      </c>
      <c r="E96" s="70">
        <f t="shared" ca="1" si="22"/>
        <v>0</v>
      </c>
      <c r="F96" s="72">
        <f t="shared" si="30"/>
        <v>1.2</v>
      </c>
      <c r="G96" s="73">
        <f t="shared" ca="1" si="23"/>
        <v>1</v>
      </c>
      <c r="H96" s="70">
        <f ca="1">TRUNC(PRODUCT(G$10:G95),15)</f>
        <v>1.0384603345903201</v>
      </c>
      <c r="I96" s="70">
        <f t="shared" si="31"/>
        <v>1</v>
      </c>
      <c r="J96" s="70">
        <f t="shared" ca="1" si="24"/>
        <v>1.0384603299999999</v>
      </c>
      <c r="K96" s="74">
        <f t="shared" ca="1" si="25"/>
        <v>384.60329899999999</v>
      </c>
      <c r="L96" s="75">
        <f>IF(VLOOKUP(A96,$T$12:$AC$125,8)=VLOOKUP(A95,$T$12:$AC$125,8),0,VLOOKUP(A96,T$12:$AC$125,8))</f>
        <v>0</v>
      </c>
      <c r="M96" s="76">
        <f>IF(L96&gt;0,VLOOKUP(L96,S$12:$AB$125,7),0)</f>
        <v>0</v>
      </c>
      <c r="N96" s="74">
        <f t="shared" si="26"/>
        <v>0</v>
      </c>
      <c r="O96" s="74">
        <f t="shared" ca="1" si="27"/>
        <v>384.60329899999999</v>
      </c>
      <c r="P96" s="77" t="str">
        <f t="shared" si="32"/>
        <v>A+J=</v>
      </c>
      <c r="Q96" s="78">
        <f t="shared" si="33"/>
        <v>44256</v>
      </c>
      <c r="R96" s="10"/>
      <c r="S96" s="60"/>
      <c r="T96" s="57"/>
      <c r="U96" s="63"/>
      <c r="V96" s="64"/>
      <c r="W96" s="63"/>
      <c r="X96" s="63"/>
      <c r="Y96" s="67"/>
      <c r="Z96" s="64"/>
      <c r="AA96" s="60"/>
      <c r="AB96" s="66"/>
      <c r="AC96" s="57"/>
      <c r="AD96" s="18"/>
      <c r="AE96" s="18"/>
      <c r="AF96" s="18"/>
      <c r="AG96" s="18"/>
      <c r="AH96" s="18"/>
      <c r="AI96" s="18"/>
      <c r="AJ96" s="18"/>
      <c r="AK96" s="18"/>
      <c r="AL96" s="18"/>
      <c r="AM96" s="18"/>
      <c r="AN96" s="18"/>
      <c r="AO96" s="18"/>
      <c r="AP96" s="18"/>
      <c r="AQ96" s="18"/>
      <c r="AR96" s="18"/>
      <c r="AS96" s="18"/>
      <c r="AT96" s="18"/>
      <c r="AU96" s="18"/>
      <c r="AV96" s="18"/>
      <c r="AW96" s="18"/>
      <c r="AX96" s="18"/>
      <c r="AY96" s="18"/>
      <c r="AZ96" s="18"/>
      <c r="BA96" s="18"/>
      <c r="BB96" s="18"/>
      <c r="BC96" s="18"/>
      <c r="BD96" s="18"/>
      <c r="BE96" s="18"/>
      <c r="BF96" s="18"/>
      <c r="BG96" s="18"/>
      <c r="BH96" s="18"/>
      <c r="BI96" s="18"/>
      <c r="BJ96" s="18"/>
      <c r="BK96" s="18"/>
      <c r="BL96" s="18"/>
      <c r="BM96" s="18"/>
      <c r="BN96" s="18"/>
      <c r="BO96" s="18"/>
      <c r="BP96" s="18"/>
      <c r="BQ96" s="18"/>
      <c r="BR96" s="18"/>
      <c r="BS96" s="18"/>
      <c r="BT96" s="18"/>
      <c r="BU96" s="18"/>
      <c r="BV96" s="18"/>
      <c r="BW96" s="18"/>
      <c r="BX96" s="18"/>
      <c r="BY96" s="18"/>
      <c r="BZ96" s="18"/>
      <c r="CA96" s="18"/>
      <c r="CB96" s="18"/>
      <c r="CC96" s="18"/>
      <c r="CD96" s="18"/>
      <c r="CE96" s="18"/>
      <c r="CF96" s="18"/>
      <c r="CG96" s="18"/>
      <c r="CH96" s="18"/>
      <c r="CI96" s="18"/>
      <c r="CJ96" s="18"/>
      <c r="CK96" s="18"/>
      <c r="CL96" s="18"/>
      <c r="CM96" s="18"/>
      <c r="CN96" s="18"/>
      <c r="CO96" s="18"/>
      <c r="CP96" s="18"/>
      <c r="CQ96" s="18"/>
      <c r="CR96" s="18"/>
      <c r="CS96" s="18"/>
      <c r="CT96" s="18"/>
      <c r="CU96" s="18"/>
      <c r="CV96" s="18"/>
      <c r="CW96" s="18"/>
      <c r="CX96" s="18"/>
      <c r="CY96" s="18"/>
      <c r="CZ96" s="18"/>
      <c r="DA96" s="18"/>
      <c r="DB96" s="18"/>
      <c r="DC96" s="18"/>
      <c r="DD96" s="18"/>
      <c r="DE96" s="18"/>
      <c r="DF96" s="18"/>
      <c r="DG96" s="18"/>
      <c r="DH96" s="18"/>
      <c r="DI96" s="18"/>
      <c r="DJ96" s="18"/>
      <c r="DK96" s="18"/>
      <c r="DL96" s="18"/>
      <c r="DM96" s="18"/>
      <c r="DN96" s="18"/>
      <c r="DO96" s="18"/>
      <c r="DP96" s="18"/>
      <c r="DQ96" s="18"/>
      <c r="DR96" s="18"/>
      <c r="DS96" s="18"/>
      <c r="DT96" s="18"/>
      <c r="DU96" s="18"/>
      <c r="DV96" s="18"/>
      <c r="DW96" s="18"/>
      <c r="DX96" s="18"/>
      <c r="DY96" s="18"/>
      <c r="DZ96" s="18"/>
      <c r="EA96" s="18"/>
      <c r="EB96" s="18"/>
      <c r="EC96" s="18"/>
      <c r="ED96" s="18"/>
      <c r="EE96" s="18"/>
      <c r="EF96" s="18"/>
      <c r="EG96" s="18"/>
      <c r="EH96" s="18"/>
      <c r="EI96" s="18"/>
      <c r="EJ96" s="18"/>
      <c r="EK96" s="18"/>
      <c r="EL96" s="18"/>
      <c r="EM96" s="18"/>
      <c r="EN96" s="18"/>
      <c r="EO96" s="18"/>
      <c r="EP96" s="18"/>
      <c r="EQ96" s="18"/>
      <c r="ER96" s="18"/>
      <c r="ES96" s="18"/>
      <c r="ET96" s="18"/>
      <c r="EU96" s="18"/>
      <c r="EV96" s="18"/>
    </row>
    <row r="97" spans="1:155" ht="12.75" x14ac:dyDescent="0.15">
      <c r="A97" s="68">
        <f t="shared" si="28"/>
        <v>42666</v>
      </c>
      <c r="B97" s="69">
        <f t="shared" ca="1" si="34"/>
        <v>10384.603299</v>
      </c>
      <c r="C97" s="70">
        <f t="shared" si="29"/>
        <v>10000</v>
      </c>
      <c r="D97" s="71">
        <f ca="1">IF(A97&lt;$B$1,VLOOKUP(A97,[1]DI!$A$4:$B$15000,2),0)</f>
        <v>0</v>
      </c>
      <c r="E97" s="70">
        <f t="shared" ca="1" si="22"/>
        <v>0</v>
      </c>
      <c r="F97" s="72">
        <f t="shared" si="30"/>
        <v>1.2</v>
      </c>
      <c r="G97" s="73">
        <f t="shared" ca="1" si="23"/>
        <v>1</v>
      </c>
      <c r="H97" s="70">
        <f ca="1">TRUNC(PRODUCT(G$10:G96),15)</f>
        <v>1.0384603345903201</v>
      </c>
      <c r="I97" s="70">
        <f t="shared" si="31"/>
        <v>1</v>
      </c>
      <c r="J97" s="70">
        <f t="shared" ca="1" si="24"/>
        <v>1.0384603299999999</v>
      </c>
      <c r="K97" s="74">
        <f t="shared" ca="1" si="25"/>
        <v>384.60329899999999</v>
      </c>
      <c r="L97" s="75">
        <f>IF(VLOOKUP(A97,$T$12:$AC$125,8)=VLOOKUP(A96,$T$12:$AC$125,8),0,VLOOKUP(A97,T$12:$AC$125,8))</f>
        <v>0</v>
      </c>
      <c r="M97" s="76">
        <f>IF(L97&gt;0,VLOOKUP(L97,S$12:$AB$125,7),0)</f>
        <v>0</v>
      </c>
      <c r="N97" s="74">
        <f t="shared" si="26"/>
        <v>0</v>
      </c>
      <c r="O97" s="74">
        <f t="shared" ca="1" si="27"/>
        <v>384.60329899999999</v>
      </c>
      <c r="P97" s="77" t="str">
        <f t="shared" si="32"/>
        <v>A+J=</v>
      </c>
      <c r="Q97" s="78">
        <f t="shared" si="33"/>
        <v>44256</v>
      </c>
      <c r="R97" s="10"/>
      <c r="S97" s="60"/>
      <c r="T97" s="57"/>
      <c r="U97" s="63"/>
      <c r="V97" s="64"/>
      <c r="W97" s="63"/>
      <c r="X97" s="63"/>
      <c r="Y97" s="67"/>
      <c r="Z97" s="64"/>
      <c r="AA97" s="60"/>
      <c r="AB97" s="66"/>
      <c r="AC97" s="57"/>
      <c r="AD97" s="18"/>
      <c r="AE97" s="18"/>
      <c r="AF97" s="18"/>
      <c r="AG97" s="18"/>
      <c r="AH97" s="18"/>
      <c r="AI97" s="18"/>
      <c r="AJ97" s="18"/>
      <c r="AK97" s="18"/>
      <c r="AL97" s="18"/>
      <c r="AM97" s="18"/>
      <c r="AN97" s="18"/>
      <c r="AO97" s="18"/>
      <c r="AP97" s="18"/>
      <c r="AQ97" s="18"/>
      <c r="AR97" s="18"/>
      <c r="AS97" s="18"/>
      <c r="AT97" s="18"/>
      <c r="AU97" s="18"/>
      <c r="AV97" s="18"/>
      <c r="AW97" s="18"/>
      <c r="AX97" s="18"/>
      <c r="AY97" s="18"/>
      <c r="AZ97" s="18"/>
      <c r="BA97" s="18"/>
      <c r="BB97" s="18"/>
      <c r="BC97" s="18"/>
      <c r="BD97" s="18"/>
      <c r="BE97" s="18"/>
      <c r="BF97" s="18"/>
      <c r="BG97" s="18"/>
      <c r="BH97" s="18"/>
      <c r="BI97" s="18"/>
      <c r="BJ97" s="18"/>
      <c r="BK97" s="18"/>
      <c r="BL97" s="18"/>
      <c r="BM97" s="18"/>
      <c r="BN97" s="18"/>
      <c r="BO97" s="18"/>
      <c r="BP97" s="18"/>
      <c r="BQ97" s="18"/>
      <c r="BR97" s="18"/>
      <c r="BS97" s="18"/>
      <c r="BT97" s="18"/>
      <c r="BU97" s="18"/>
      <c r="BV97" s="18"/>
      <c r="BW97" s="18"/>
      <c r="BX97" s="18"/>
      <c r="BY97" s="18"/>
      <c r="BZ97" s="18"/>
      <c r="CA97" s="18"/>
      <c r="CB97" s="18"/>
      <c r="CC97" s="18"/>
      <c r="CD97" s="18"/>
      <c r="CE97" s="18"/>
      <c r="CF97" s="18"/>
      <c r="CG97" s="18"/>
      <c r="CH97" s="18"/>
      <c r="CI97" s="18"/>
      <c r="CJ97" s="18"/>
      <c r="CK97" s="18"/>
      <c r="CL97" s="18"/>
      <c r="CM97" s="18"/>
      <c r="CN97" s="18"/>
      <c r="CO97" s="18"/>
      <c r="CP97" s="18"/>
      <c r="CQ97" s="18"/>
      <c r="CR97" s="18"/>
      <c r="CS97" s="18"/>
      <c r="CT97" s="18"/>
      <c r="CU97" s="18"/>
      <c r="CV97" s="18"/>
      <c r="CW97" s="18"/>
      <c r="CX97" s="18"/>
      <c r="CY97" s="18"/>
      <c r="CZ97" s="18"/>
      <c r="DA97" s="18"/>
      <c r="DB97" s="18"/>
      <c r="DC97" s="18"/>
      <c r="DD97" s="18"/>
      <c r="DE97" s="18"/>
      <c r="DF97" s="18"/>
      <c r="DG97" s="18"/>
      <c r="DH97" s="18"/>
      <c r="DI97" s="18"/>
      <c r="DJ97" s="18"/>
      <c r="DK97" s="18"/>
      <c r="DL97" s="18"/>
      <c r="DM97" s="18"/>
      <c r="DN97" s="18"/>
      <c r="DO97" s="18"/>
      <c r="DP97" s="18"/>
      <c r="DQ97" s="18"/>
      <c r="DR97" s="18"/>
      <c r="DS97" s="18"/>
      <c r="DT97" s="18"/>
      <c r="DU97" s="18"/>
      <c r="DV97" s="18"/>
      <c r="DW97" s="18"/>
      <c r="DX97" s="18"/>
      <c r="DY97" s="18"/>
      <c r="DZ97" s="18"/>
      <c r="EA97" s="18"/>
      <c r="EB97" s="18"/>
      <c r="EC97" s="18"/>
      <c r="ED97" s="18"/>
      <c r="EE97" s="18"/>
      <c r="EF97" s="18"/>
      <c r="EG97" s="18"/>
      <c r="EH97" s="18"/>
      <c r="EI97" s="18"/>
      <c r="EJ97" s="18"/>
      <c r="EK97" s="18"/>
      <c r="EL97" s="18"/>
      <c r="EM97" s="18"/>
      <c r="EN97" s="18"/>
      <c r="EO97" s="18"/>
      <c r="EP97" s="18"/>
      <c r="EQ97" s="18"/>
      <c r="ER97" s="18"/>
      <c r="ES97" s="18"/>
      <c r="ET97" s="18"/>
      <c r="EU97" s="18"/>
      <c r="EV97" s="18"/>
    </row>
    <row r="98" spans="1:155" ht="12.75" x14ac:dyDescent="0.15">
      <c r="A98" s="68">
        <f t="shared" si="28"/>
        <v>42667</v>
      </c>
      <c r="B98" s="69">
        <f t="shared" ca="1" si="34"/>
        <v>10384.603299</v>
      </c>
      <c r="C98" s="70">
        <f t="shared" si="29"/>
        <v>10000</v>
      </c>
      <c r="D98" s="71">
        <f ca="1">IF(A98&lt;$B$1,VLOOKUP(A98,[1]DI!$A$4:$B$15000,2),0)</f>
        <v>0.13880000000000001</v>
      </c>
      <c r="E98" s="70">
        <f t="shared" ca="1" si="22"/>
        <v>5.1590999999999996E-4</v>
      </c>
      <c r="F98" s="72">
        <f t="shared" si="30"/>
        <v>1.2</v>
      </c>
      <c r="G98" s="73">
        <f t="shared" ca="1" si="23"/>
        <v>1.000619092</v>
      </c>
      <c r="H98" s="70">
        <f ca="1">TRUNC(PRODUCT(G$10:G97),15)</f>
        <v>1.0384603345903201</v>
      </c>
      <c r="I98" s="70">
        <f t="shared" si="31"/>
        <v>1</v>
      </c>
      <c r="J98" s="70">
        <f t="shared" ca="1" si="24"/>
        <v>1.0384603299999999</v>
      </c>
      <c r="K98" s="74">
        <f t="shared" ca="1" si="25"/>
        <v>384.60329899999999</v>
      </c>
      <c r="L98" s="75">
        <f>IF(VLOOKUP(A98,$T$12:$AC$125,8)=VLOOKUP(A97,$T$12:$AC$125,8),0,VLOOKUP(A98,T$12:$AC$125,8))</f>
        <v>0</v>
      </c>
      <c r="M98" s="76">
        <f>IF(L98&gt;0,VLOOKUP(L98,S$12:$AB$125,7),0)</f>
        <v>0</v>
      </c>
      <c r="N98" s="74">
        <f t="shared" si="26"/>
        <v>0</v>
      </c>
      <c r="O98" s="74">
        <f t="shared" ca="1" si="27"/>
        <v>384.60329899999999</v>
      </c>
      <c r="P98" s="77" t="str">
        <f t="shared" si="32"/>
        <v>A+J=</v>
      </c>
      <c r="Q98" s="78">
        <f t="shared" si="33"/>
        <v>44256</v>
      </c>
      <c r="R98" s="10"/>
      <c r="S98" s="60"/>
      <c r="T98" s="57"/>
      <c r="U98" s="63"/>
      <c r="V98" s="64"/>
      <c r="W98" s="63"/>
      <c r="X98" s="63"/>
      <c r="Y98" s="67"/>
      <c r="Z98" s="64"/>
      <c r="AA98" s="60"/>
      <c r="AB98" s="66"/>
      <c r="AC98" s="57"/>
      <c r="AD98" s="18"/>
      <c r="AE98" s="18"/>
      <c r="AF98" s="18"/>
      <c r="AG98" s="18"/>
      <c r="AH98" s="18"/>
      <c r="AI98" s="18"/>
      <c r="AJ98" s="18"/>
      <c r="AK98" s="18"/>
      <c r="AL98" s="18"/>
      <c r="AM98" s="18"/>
      <c r="AN98" s="18"/>
      <c r="AO98" s="18"/>
      <c r="AP98" s="18"/>
      <c r="AQ98" s="18"/>
      <c r="AR98" s="18"/>
      <c r="AS98" s="18"/>
      <c r="AT98" s="18"/>
      <c r="AU98" s="18"/>
      <c r="AV98" s="18"/>
      <c r="AW98" s="18"/>
      <c r="AX98" s="18"/>
      <c r="AY98" s="18"/>
      <c r="AZ98" s="18"/>
      <c r="BA98" s="18"/>
      <c r="BB98" s="18"/>
      <c r="BC98" s="18"/>
      <c r="BD98" s="18"/>
      <c r="BE98" s="18"/>
      <c r="BF98" s="18"/>
      <c r="BG98" s="18"/>
      <c r="BH98" s="18"/>
      <c r="BI98" s="18"/>
      <c r="BJ98" s="18"/>
      <c r="BK98" s="18"/>
      <c r="BL98" s="18"/>
      <c r="BM98" s="18"/>
      <c r="BN98" s="18"/>
      <c r="BO98" s="18"/>
      <c r="BP98" s="18"/>
      <c r="BQ98" s="18"/>
      <c r="BR98" s="18"/>
      <c r="BS98" s="18"/>
      <c r="BT98" s="18"/>
      <c r="BU98" s="18"/>
      <c r="BV98" s="18"/>
      <c r="BW98" s="18"/>
      <c r="BX98" s="18"/>
      <c r="BY98" s="18"/>
      <c r="BZ98" s="18"/>
      <c r="CA98" s="18"/>
      <c r="CB98" s="18"/>
      <c r="CC98" s="18"/>
      <c r="CD98" s="18"/>
      <c r="CE98" s="18"/>
      <c r="CF98" s="18"/>
      <c r="CG98" s="18"/>
      <c r="CH98" s="18"/>
      <c r="CI98" s="18"/>
      <c r="CJ98" s="18"/>
      <c r="CK98" s="18"/>
      <c r="CL98" s="18"/>
      <c r="CM98" s="18"/>
      <c r="CN98" s="18"/>
      <c r="CO98" s="18"/>
      <c r="CP98" s="18"/>
      <c r="CQ98" s="18"/>
      <c r="CR98" s="18"/>
      <c r="CS98" s="18"/>
      <c r="CT98" s="18"/>
      <c r="CU98" s="18"/>
      <c r="CV98" s="18"/>
      <c r="CW98" s="18"/>
      <c r="CX98" s="18"/>
      <c r="CY98" s="18"/>
      <c r="CZ98" s="18"/>
      <c r="DA98" s="18"/>
      <c r="DB98" s="18"/>
      <c r="DC98" s="18"/>
      <c r="DD98" s="18"/>
      <c r="DE98" s="18"/>
      <c r="DF98" s="18"/>
      <c r="DG98" s="18"/>
      <c r="DH98" s="18"/>
      <c r="DI98" s="18"/>
      <c r="DJ98" s="18"/>
      <c r="DK98" s="18"/>
      <c r="DL98" s="18"/>
      <c r="DM98" s="18"/>
      <c r="DN98" s="18"/>
      <c r="DO98" s="18"/>
      <c r="DP98" s="18"/>
      <c r="DQ98" s="18"/>
      <c r="DR98" s="18"/>
      <c r="DS98" s="18"/>
      <c r="DT98" s="18"/>
      <c r="DU98" s="18"/>
      <c r="DV98" s="18"/>
      <c r="DW98" s="18"/>
      <c r="DX98" s="18"/>
      <c r="DY98" s="18"/>
      <c r="DZ98" s="18"/>
      <c r="EA98" s="18"/>
      <c r="EB98" s="18"/>
      <c r="EC98" s="18"/>
      <c r="ED98" s="18"/>
      <c r="EE98" s="18"/>
      <c r="EF98" s="18"/>
      <c r="EG98" s="18"/>
      <c r="EH98" s="18"/>
      <c r="EI98" s="18"/>
      <c r="EJ98" s="18"/>
      <c r="EK98" s="18"/>
      <c r="EL98" s="18"/>
      <c r="EM98" s="18"/>
      <c r="EN98" s="18"/>
      <c r="EO98" s="18"/>
      <c r="EP98" s="18"/>
      <c r="EQ98" s="18"/>
      <c r="ER98" s="18"/>
      <c r="ES98" s="18"/>
      <c r="ET98" s="18"/>
      <c r="EU98" s="18"/>
      <c r="EV98" s="18"/>
    </row>
    <row r="99" spans="1:155" ht="12.75" x14ac:dyDescent="0.15">
      <c r="A99" s="68">
        <f t="shared" si="28"/>
        <v>42668</v>
      </c>
      <c r="B99" s="69">
        <f t="shared" ca="1" si="34"/>
        <v>10391.0324</v>
      </c>
      <c r="C99" s="70">
        <f t="shared" si="29"/>
        <v>10000</v>
      </c>
      <c r="D99" s="71">
        <f ca="1">IF(A99&lt;$B$1,VLOOKUP(A99,[1]DI!$A$4:$B$15000,2),0)</f>
        <v>0.13880000000000001</v>
      </c>
      <c r="E99" s="70">
        <f t="shared" ca="1" si="22"/>
        <v>5.1590999999999996E-4</v>
      </c>
      <c r="F99" s="72">
        <f t="shared" si="30"/>
        <v>1.2</v>
      </c>
      <c r="G99" s="73">
        <f t="shared" ca="1" si="23"/>
        <v>1.000619092</v>
      </c>
      <c r="H99" s="70">
        <f ca="1">TRUNC(PRODUCT(G$10:G98),15)</f>
        <v>1.03910323707578</v>
      </c>
      <c r="I99" s="70">
        <f t="shared" si="31"/>
        <v>1</v>
      </c>
      <c r="J99" s="70">
        <f t="shared" ca="1" si="24"/>
        <v>1.03910324</v>
      </c>
      <c r="K99" s="74">
        <f t="shared" ca="1" si="25"/>
        <v>391.0324</v>
      </c>
      <c r="L99" s="75">
        <f>IF(VLOOKUP(A99,$T$12:$AC$125,8)=VLOOKUP(A98,$T$12:$AC$125,8),0,VLOOKUP(A99,T$12:$AC$125,8))</f>
        <v>0</v>
      </c>
      <c r="M99" s="76">
        <f>IF(L99&gt;0,VLOOKUP(L99,S$12:$AB$125,7),0)</f>
        <v>0</v>
      </c>
      <c r="N99" s="74">
        <f t="shared" si="26"/>
        <v>0</v>
      </c>
      <c r="O99" s="74">
        <f t="shared" ca="1" si="27"/>
        <v>391.0324</v>
      </c>
      <c r="P99" s="77" t="str">
        <f t="shared" si="32"/>
        <v>A+J=</v>
      </c>
      <c r="Q99" s="78">
        <f t="shared" si="33"/>
        <v>44256</v>
      </c>
      <c r="R99" s="10"/>
      <c r="S99" s="60"/>
      <c r="T99" s="57"/>
      <c r="U99" s="63"/>
      <c r="V99" s="64"/>
      <c r="W99" s="63"/>
      <c r="X99" s="63"/>
      <c r="Y99" s="67"/>
      <c r="Z99" s="64"/>
      <c r="AA99" s="60"/>
      <c r="AB99" s="66"/>
      <c r="AC99" s="57"/>
      <c r="AD99" s="18"/>
      <c r="AE99" s="18"/>
      <c r="AF99" s="18"/>
      <c r="AG99" s="18"/>
      <c r="AH99" s="18"/>
      <c r="AI99" s="18"/>
      <c r="AJ99" s="18"/>
      <c r="AK99" s="18"/>
      <c r="AL99" s="18"/>
      <c r="AM99" s="18"/>
      <c r="AN99" s="18"/>
      <c r="AO99" s="18"/>
      <c r="AP99" s="18"/>
      <c r="AQ99" s="18"/>
      <c r="AR99" s="18"/>
      <c r="AS99" s="18"/>
      <c r="AT99" s="18"/>
      <c r="AU99" s="18"/>
      <c r="AV99" s="18"/>
      <c r="AW99" s="18"/>
      <c r="AX99" s="18"/>
      <c r="AY99" s="18"/>
      <c r="AZ99" s="18"/>
      <c r="BA99" s="18"/>
      <c r="BB99" s="18"/>
      <c r="BC99" s="18"/>
      <c r="BD99" s="18"/>
      <c r="BE99" s="18"/>
      <c r="BF99" s="18"/>
      <c r="BG99" s="18"/>
      <c r="BH99" s="18"/>
      <c r="BI99" s="18"/>
      <c r="BJ99" s="18"/>
      <c r="BK99" s="18"/>
      <c r="BL99" s="18"/>
      <c r="BM99" s="18"/>
      <c r="BN99" s="18"/>
      <c r="BO99" s="18"/>
      <c r="BP99" s="18"/>
      <c r="BQ99" s="18"/>
      <c r="BR99" s="18"/>
      <c r="BS99" s="18"/>
      <c r="BT99" s="18"/>
      <c r="BU99" s="18"/>
      <c r="BV99" s="18"/>
      <c r="BW99" s="18"/>
      <c r="BX99" s="18"/>
      <c r="BY99" s="18"/>
      <c r="BZ99" s="18"/>
      <c r="CA99" s="18"/>
      <c r="CB99" s="18"/>
      <c r="CC99" s="18"/>
      <c r="CD99" s="18"/>
      <c r="CE99" s="18"/>
      <c r="CF99" s="18"/>
      <c r="CG99" s="18"/>
      <c r="CH99" s="18"/>
      <c r="CI99" s="18"/>
      <c r="CJ99" s="18"/>
      <c r="CK99" s="18"/>
      <c r="CL99" s="18"/>
      <c r="CM99" s="18"/>
      <c r="CN99" s="18"/>
      <c r="CO99" s="18"/>
      <c r="CP99" s="18"/>
      <c r="CQ99" s="18"/>
      <c r="CR99" s="18"/>
      <c r="CS99" s="18"/>
      <c r="CT99" s="18"/>
      <c r="CU99" s="18"/>
      <c r="CV99" s="18"/>
      <c r="CW99" s="18"/>
      <c r="CX99" s="18"/>
      <c r="CY99" s="18"/>
      <c r="CZ99" s="18"/>
      <c r="DA99" s="18"/>
      <c r="DB99" s="18"/>
      <c r="DC99" s="18"/>
      <c r="DD99" s="18"/>
      <c r="DE99" s="18"/>
      <c r="DF99" s="18"/>
      <c r="DG99" s="18"/>
      <c r="DH99" s="18"/>
      <c r="DI99" s="18"/>
      <c r="DJ99" s="18"/>
      <c r="DK99" s="18"/>
      <c r="DL99" s="18"/>
      <c r="DM99" s="18"/>
      <c r="DN99" s="18"/>
      <c r="DO99" s="18"/>
      <c r="DP99" s="18"/>
      <c r="DQ99" s="18"/>
      <c r="DR99" s="18"/>
      <c r="DS99" s="18"/>
      <c r="DT99" s="18"/>
      <c r="DU99" s="18"/>
      <c r="DV99" s="18"/>
      <c r="DW99" s="18"/>
      <c r="DX99" s="18"/>
      <c r="DY99" s="18"/>
      <c r="DZ99" s="18"/>
      <c r="EA99" s="18"/>
      <c r="EB99" s="18"/>
      <c r="EC99" s="18"/>
      <c r="ED99" s="18"/>
      <c r="EE99" s="18"/>
      <c r="EF99" s="18"/>
      <c r="EG99" s="18"/>
      <c r="EH99" s="18"/>
      <c r="EI99" s="18"/>
      <c r="EJ99" s="18"/>
      <c r="EK99" s="18"/>
      <c r="EL99" s="18"/>
      <c r="EM99" s="18"/>
      <c r="EN99" s="18"/>
      <c r="EO99" s="18"/>
      <c r="EP99" s="18"/>
      <c r="EQ99" s="18"/>
      <c r="ER99" s="18"/>
      <c r="ES99" s="18"/>
      <c r="ET99" s="18"/>
      <c r="EU99" s="18"/>
      <c r="EV99" s="18"/>
    </row>
    <row r="100" spans="1:155" ht="12.75" x14ac:dyDescent="0.15">
      <c r="A100" s="68">
        <f t="shared" si="28"/>
        <v>42669</v>
      </c>
      <c r="B100" s="69">
        <f t="shared" ca="1" si="34"/>
        <v>10397.465399999999</v>
      </c>
      <c r="C100" s="70">
        <f t="shared" si="29"/>
        <v>10000</v>
      </c>
      <c r="D100" s="71">
        <f ca="1">IF(A100&lt;$B$1,VLOOKUP(A100,[1]DI!$A$4:$B$15000,2),0)</f>
        <v>0.13880000000000001</v>
      </c>
      <c r="E100" s="70">
        <f t="shared" ca="1" si="22"/>
        <v>5.1590999999999996E-4</v>
      </c>
      <c r="F100" s="72">
        <f t="shared" si="30"/>
        <v>1.2</v>
      </c>
      <c r="G100" s="73">
        <f t="shared" ca="1" si="23"/>
        <v>1.000619092</v>
      </c>
      <c r="H100" s="70">
        <f ca="1">TRUNC(PRODUCT(G$10:G99),15)</f>
        <v>1.0397465375770301</v>
      </c>
      <c r="I100" s="70">
        <f t="shared" si="31"/>
        <v>1</v>
      </c>
      <c r="J100" s="70">
        <f t="shared" ca="1" si="24"/>
        <v>1.0397465400000001</v>
      </c>
      <c r="K100" s="74">
        <f t="shared" ca="1" si="25"/>
        <v>397.46539999999999</v>
      </c>
      <c r="L100" s="75">
        <f>IF(VLOOKUP(A100,$T$12:$AC$125,8)=VLOOKUP(A99,$T$12:$AC$125,8),0,VLOOKUP(A100,T$12:$AC$125,8))</f>
        <v>0</v>
      </c>
      <c r="M100" s="76">
        <f>IF(L100&gt;0,VLOOKUP(L100,S$12:$AB$125,7),0)</f>
        <v>0</v>
      </c>
      <c r="N100" s="74">
        <f t="shared" si="26"/>
        <v>0</v>
      </c>
      <c r="O100" s="74">
        <f t="shared" ca="1" si="27"/>
        <v>397.46539999999999</v>
      </c>
      <c r="P100" s="77" t="str">
        <f t="shared" si="32"/>
        <v>A+J=</v>
      </c>
      <c r="Q100" s="78">
        <f t="shared" si="33"/>
        <v>44256</v>
      </c>
      <c r="R100" s="10"/>
      <c r="S100" s="60"/>
      <c r="T100" s="57"/>
      <c r="U100" s="63"/>
      <c r="V100" s="64"/>
      <c r="W100" s="63"/>
      <c r="X100" s="63"/>
      <c r="Y100" s="67"/>
      <c r="Z100" s="64"/>
      <c r="AA100" s="60"/>
      <c r="AB100" s="66"/>
      <c r="AC100" s="57"/>
      <c r="AD100" s="18"/>
      <c r="AE100" s="18"/>
      <c r="AF100" s="18"/>
      <c r="AG100" s="18"/>
      <c r="AH100" s="18"/>
      <c r="AI100" s="18"/>
      <c r="AJ100" s="18"/>
      <c r="AK100" s="18"/>
      <c r="AL100" s="18"/>
      <c r="AM100" s="18"/>
      <c r="AN100" s="18"/>
      <c r="AO100" s="18"/>
      <c r="AP100" s="18"/>
      <c r="AQ100" s="18"/>
      <c r="AR100" s="18"/>
      <c r="AS100" s="18"/>
      <c r="AT100" s="18"/>
      <c r="AU100" s="18"/>
      <c r="AV100" s="18"/>
      <c r="AW100" s="18"/>
      <c r="AX100" s="18"/>
      <c r="AY100" s="18"/>
      <c r="AZ100" s="18"/>
      <c r="BA100" s="18"/>
      <c r="BB100" s="18"/>
      <c r="BC100" s="18"/>
      <c r="BD100" s="18"/>
      <c r="BE100" s="18"/>
      <c r="BF100" s="18"/>
      <c r="BG100" s="18"/>
      <c r="BH100" s="18"/>
      <c r="BI100" s="18"/>
      <c r="BJ100" s="18"/>
      <c r="BK100" s="18"/>
      <c r="BL100" s="18"/>
      <c r="BM100" s="18"/>
      <c r="BN100" s="18"/>
      <c r="BO100" s="18"/>
      <c r="BP100" s="18"/>
      <c r="BQ100" s="18"/>
      <c r="BR100" s="18"/>
      <c r="BS100" s="18"/>
      <c r="BT100" s="18"/>
      <c r="BU100" s="18"/>
      <c r="BV100" s="18"/>
      <c r="BW100" s="18"/>
      <c r="BX100" s="18"/>
      <c r="BY100" s="18"/>
      <c r="BZ100" s="18"/>
      <c r="CA100" s="18"/>
      <c r="CB100" s="18"/>
      <c r="CC100" s="18"/>
      <c r="CD100" s="18"/>
      <c r="CE100" s="18"/>
      <c r="CF100" s="18"/>
      <c r="CG100" s="18"/>
      <c r="CH100" s="18"/>
      <c r="CI100" s="18"/>
      <c r="CJ100" s="18"/>
      <c r="CK100" s="18"/>
      <c r="CL100" s="18"/>
      <c r="CM100" s="18"/>
      <c r="CN100" s="18"/>
      <c r="CO100" s="18"/>
      <c r="CP100" s="18"/>
      <c r="CQ100" s="18"/>
      <c r="CR100" s="18"/>
      <c r="CS100" s="18"/>
      <c r="CT100" s="18"/>
      <c r="CU100" s="18"/>
      <c r="CV100" s="18"/>
      <c r="CW100" s="18"/>
      <c r="CX100" s="18"/>
      <c r="CY100" s="18"/>
      <c r="CZ100" s="18"/>
      <c r="DA100" s="18"/>
      <c r="DB100" s="18"/>
      <c r="DC100" s="18"/>
      <c r="DD100" s="18"/>
      <c r="DE100" s="18"/>
      <c r="DF100" s="18"/>
      <c r="DG100" s="18"/>
      <c r="DH100" s="18"/>
      <c r="DI100" s="18"/>
      <c r="DJ100" s="18"/>
      <c r="DK100" s="18"/>
      <c r="DL100" s="18"/>
      <c r="DM100" s="18"/>
      <c r="DN100" s="18"/>
      <c r="DO100" s="18"/>
      <c r="DP100" s="18"/>
      <c r="DQ100" s="18"/>
      <c r="DR100" s="18"/>
      <c r="DS100" s="18"/>
      <c r="DT100" s="18"/>
      <c r="DU100" s="18"/>
      <c r="DV100" s="18"/>
      <c r="DW100" s="18"/>
      <c r="DX100" s="18"/>
      <c r="DY100" s="18"/>
      <c r="DZ100" s="18"/>
      <c r="EA100" s="18"/>
      <c r="EB100" s="18"/>
      <c r="EC100" s="18"/>
      <c r="ED100" s="18"/>
      <c r="EE100" s="18"/>
      <c r="EF100" s="18"/>
      <c r="EG100" s="18"/>
      <c r="EH100" s="18"/>
      <c r="EI100" s="18"/>
      <c r="EJ100" s="18"/>
      <c r="EK100" s="18"/>
      <c r="EL100" s="18"/>
      <c r="EM100" s="18"/>
      <c r="EN100" s="18"/>
      <c r="EO100" s="18"/>
      <c r="EP100" s="18"/>
      <c r="EQ100" s="18"/>
      <c r="ER100" s="18"/>
      <c r="ES100" s="18"/>
      <c r="ET100" s="18"/>
      <c r="EU100" s="18"/>
      <c r="EV100" s="18"/>
    </row>
    <row r="101" spans="1:155" ht="12.75" x14ac:dyDescent="0.15">
      <c r="A101" s="68">
        <f t="shared" si="28"/>
        <v>42670</v>
      </c>
      <c r="B101" s="69">
        <f t="shared" ca="1" si="34"/>
        <v>10403.902400000001</v>
      </c>
      <c r="C101" s="70">
        <f t="shared" si="29"/>
        <v>10000</v>
      </c>
      <c r="D101" s="71">
        <f ca="1">IF(A101&lt;$B$1,VLOOKUP(A101,[1]DI!$A$4:$B$15000,2),0)</f>
        <v>0.13880000000000001</v>
      </c>
      <c r="E101" s="70">
        <f t="shared" ca="1" si="22"/>
        <v>5.1590999999999996E-4</v>
      </c>
      <c r="F101" s="72">
        <f t="shared" si="30"/>
        <v>1.2</v>
      </c>
      <c r="G101" s="73">
        <f t="shared" ca="1" si="23"/>
        <v>1.000619092</v>
      </c>
      <c r="H101" s="70">
        <f ca="1">TRUNC(PRODUCT(G$10:G100),15)</f>
        <v>1.04039023634047</v>
      </c>
      <c r="I101" s="70">
        <f t="shared" si="31"/>
        <v>1</v>
      </c>
      <c r="J101" s="70">
        <f t="shared" ca="1" si="24"/>
        <v>1.04039024</v>
      </c>
      <c r="K101" s="74">
        <f t="shared" ca="1" si="25"/>
        <v>403.9024</v>
      </c>
      <c r="L101" s="75">
        <f>IF(VLOOKUP(A101,$T$12:$AC$125,8)=VLOOKUP(A100,$T$12:$AC$125,8),0,VLOOKUP(A101,T$12:$AC$125,8))</f>
        <v>0</v>
      </c>
      <c r="M101" s="76">
        <f>IF(L101&gt;0,VLOOKUP(L101,S$12:$AB$125,7),0)</f>
        <v>0</v>
      </c>
      <c r="N101" s="74">
        <f t="shared" si="26"/>
        <v>0</v>
      </c>
      <c r="O101" s="74">
        <f t="shared" ca="1" si="27"/>
        <v>403.9024</v>
      </c>
      <c r="P101" s="77" t="str">
        <f t="shared" si="32"/>
        <v>A+J=</v>
      </c>
      <c r="Q101" s="78">
        <f t="shared" si="33"/>
        <v>44256</v>
      </c>
      <c r="R101" s="10"/>
      <c r="S101" s="60"/>
      <c r="T101" s="57"/>
      <c r="U101" s="63"/>
      <c r="V101" s="64"/>
      <c r="W101" s="63"/>
      <c r="X101" s="63"/>
      <c r="Y101" s="67"/>
      <c r="Z101" s="64"/>
      <c r="AA101" s="60"/>
      <c r="AB101" s="66"/>
      <c r="AC101" s="57"/>
      <c r="AD101" s="18"/>
      <c r="AE101" s="18"/>
      <c r="AF101" s="18"/>
      <c r="AG101" s="18"/>
      <c r="AH101" s="18"/>
      <c r="AI101" s="18"/>
      <c r="AJ101" s="18"/>
      <c r="AK101" s="18"/>
      <c r="AL101" s="18"/>
      <c r="AM101" s="18"/>
      <c r="AN101" s="18"/>
      <c r="AO101" s="18"/>
      <c r="AP101" s="18"/>
      <c r="AQ101" s="18"/>
      <c r="AR101" s="18"/>
      <c r="AS101" s="18"/>
      <c r="AT101" s="18"/>
      <c r="AU101" s="18"/>
      <c r="AV101" s="18"/>
      <c r="AW101" s="18"/>
      <c r="AX101" s="18"/>
      <c r="AY101" s="18"/>
      <c r="AZ101" s="18"/>
      <c r="BA101" s="18"/>
      <c r="BB101" s="18"/>
      <c r="BC101" s="18"/>
      <c r="BD101" s="18"/>
      <c r="BE101" s="18"/>
      <c r="BF101" s="18"/>
      <c r="BG101" s="18"/>
      <c r="BH101" s="18"/>
      <c r="BI101" s="18"/>
      <c r="BJ101" s="18"/>
      <c r="BK101" s="18"/>
      <c r="BL101" s="18"/>
      <c r="BM101" s="18"/>
      <c r="BN101" s="18"/>
      <c r="BO101" s="18"/>
      <c r="BP101" s="18"/>
      <c r="BQ101" s="18"/>
      <c r="BR101" s="18"/>
      <c r="BS101" s="18"/>
      <c r="BT101" s="18"/>
      <c r="BU101" s="18"/>
      <c r="BV101" s="18"/>
      <c r="BW101" s="18"/>
      <c r="BX101" s="18"/>
      <c r="BY101" s="18"/>
      <c r="BZ101" s="18"/>
      <c r="CA101" s="18"/>
      <c r="CB101" s="18"/>
      <c r="CC101" s="18"/>
      <c r="CD101" s="18"/>
      <c r="CE101" s="18"/>
      <c r="CF101" s="18"/>
      <c r="CG101" s="18"/>
      <c r="CH101" s="18"/>
      <c r="CI101" s="18"/>
      <c r="CJ101" s="18"/>
      <c r="CK101" s="18"/>
      <c r="CL101" s="18"/>
      <c r="CM101" s="18"/>
      <c r="CN101" s="18"/>
      <c r="CO101" s="18"/>
      <c r="CP101" s="18"/>
      <c r="CQ101" s="18"/>
      <c r="CR101" s="18"/>
      <c r="CS101" s="18"/>
      <c r="CT101" s="18"/>
      <c r="CU101" s="18"/>
      <c r="CV101" s="18"/>
      <c r="CW101" s="18"/>
      <c r="CX101" s="18"/>
      <c r="CY101" s="18"/>
      <c r="CZ101" s="18"/>
      <c r="DA101" s="18"/>
      <c r="DB101" s="18"/>
      <c r="DC101" s="18"/>
      <c r="DD101" s="18"/>
      <c r="DE101" s="18"/>
      <c r="DF101" s="18"/>
      <c r="DG101" s="18"/>
      <c r="DH101" s="18"/>
      <c r="DI101" s="18"/>
      <c r="DJ101" s="18"/>
      <c r="DK101" s="18"/>
      <c r="DL101" s="18"/>
      <c r="DM101" s="18"/>
      <c r="DN101" s="18"/>
      <c r="DO101" s="18"/>
      <c r="DP101" s="18"/>
      <c r="DQ101" s="18"/>
      <c r="DR101" s="18"/>
      <c r="DS101" s="18"/>
      <c r="DT101" s="18"/>
      <c r="DU101" s="18"/>
      <c r="DV101" s="18"/>
      <c r="DW101" s="18"/>
      <c r="DX101" s="18"/>
      <c r="DY101" s="18"/>
      <c r="DZ101" s="18"/>
      <c r="EA101" s="18"/>
      <c r="EB101" s="18"/>
      <c r="EC101" s="18"/>
      <c r="ED101" s="18"/>
      <c r="EE101" s="18"/>
      <c r="EF101" s="18"/>
      <c r="EG101" s="18"/>
      <c r="EH101" s="18"/>
      <c r="EI101" s="18"/>
      <c r="EJ101" s="18"/>
      <c r="EK101" s="18"/>
      <c r="EL101" s="18"/>
      <c r="EM101" s="18"/>
      <c r="EN101" s="18"/>
      <c r="EO101" s="18"/>
      <c r="EP101" s="18"/>
      <c r="EQ101" s="18"/>
      <c r="ER101" s="18"/>
      <c r="ES101" s="18"/>
      <c r="ET101" s="18"/>
      <c r="EU101" s="18"/>
      <c r="EV101" s="18"/>
    </row>
    <row r="102" spans="1:155" ht="12.75" x14ac:dyDescent="0.15">
      <c r="A102" s="68">
        <f t="shared" si="28"/>
        <v>42671</v>
      </c>
      <c r="B102" s="69">
        <f t="shared" ca="1" si="34"/>
        <v>10410.3433</v>
      </c>
      <c r="C102" s="70">
        <f t="shared" si="29"/>
        <v>10000</v>
      </c>
      <c r="D102" s="71">
        <f ca="1">IF(A102&lt;$B$1,VLOOKUP(A102,[1]DI!$A$4:$B$15000,2),0)</f>
        <v>0.13880000000000001</v>
      </c>
      <c r="E102" s="70">
        <f t="shared" ca="1" si="22"/>
        <v>5.1590999999999996E-4</v>
      </c>
      <c r="F102" s="72">
        <f t="shared" si="30"/>
        <v>1.2</v>
      </c>
      <c r="G102" s="73">
        <f t="shared" ca="1" si="23"/>
        <v>1.000619092</v>
      </c>
      <c r="H102" s="70">
        <f ca="1">TRUNC(PRODUCT(G$10:G101),15)</f>
        <v>1.0410343336126699</v>
      </c>
      <c r="I102" s="70">
        <f t="shared" si="31"/>
        <v>1</v>
      </c>
      <c r="J102" s="70">
        <f t="shared" ca="1" si="24"/>
        <v>1.04103433</v>
      </c>
      <c r="K102" s="74">
        <f t="shared" ca="1" si="25"/>
        <v>410.3433</v>
      </c>
      <c r="L102" s="75">
        <f>IF(VLOOKUP(A102,$T$12:$AC$125,8)=VLOOKUP(A101,$T$12:$AC$125,8),0,VLOOKUP(A102,T$12:$AC$125,8))</f>
        <v>0</v>
      </c>
      <c r="M102" s="76">
        <f>IF(L102&gt;0,VLOOKUP(L102,S$12:$AB$125,7),0)</f>
        <v>0</v>
      </c>
      <c r="N102" s="74">
        <f t="shared" si="26"/>
        <v>0</v>
      </c>
      <c r="O102" s="74">
        <f t="shared" ca="1" si="27"/>
        <v>410.3433</v>
      </c>
      <c r="P102" s="77" t="str">
        <f t="shared" si="32"/>
        <v>A+J=</v>
      </c>
      <c r="Q102" s="78">
        <f t="shared" si="33"/>
        <v>44256</v>
      </c>
      <c r="R102" s="10"/>
      <c r="S102" s="60"/>
      <c r="T102" s="57"/>
      <c r="U102" s="63"/>
      <c r="V102" s="64"/>
      <c r="W102" s="63"/>
      <c r="X102" s="63"/>
      <c r="Y102" s="67"/>
      <c r="Z102" s="64"/>
      <c r="AA102" s="60"/>
      <c r="AB102" s="66"/>
      <c r="AC102" s="57"/>
      <c r="AD102" s="18"/>
      <c r="AE102" s="18"/>
      <c r="AF102" s="18"/>
      <c r="AG102" s="18"/>
      <c r="AH102" s="18"/>
      <c r="AI102" s="18"/>
      <c r="AJ102" s="18"/>
      <c r="AK102" s="18"/>
      <c r="AL102" s="18"/>
      <c r="AM102" s="18"/>
      <c r="AN102" s="18"/>
      <c r="AO102" s="18"/>
      <c r="AP102" s="18"/>
      <c r="AQ102" s="18"/>
      <c r="AR102" s="18"/>
      <c r="AS102" s="18"/>
      <c r="AT102" s="18"/>
      <c r="AU102" s="18"/>
      <c r="AV102" s="18"/>
      <c r="AW102" s="18"/>
      <c r="AX102" s="18"/>
      <c r="AY102" s="18"/>
      <c r="AZ102" s="18"/>
      <c r="BA102" s="18"/>
      <c r="BB102" s="18"/>
      <c r="BC102" s="18"/>
      <c r="BD102" s="18"/>
      <c r="BE102" s="18"/>
      <c r="BF102" s="18"/>
      <c r="BG102" s="18"/>
      <c r="BH102" s="18"/>
      <c r="BI102" s="18"/>
      <c r="BJ102" s="18"/>
      <c r="BK102" s="18"/>
      <c r="BL102" s="18"/>
      <c r="BM102" s="18"/>
      <c r="BN102" s="18"/>
      <c r="BO102" s="18"/>
      <c r="BP102" s="18"/>
      <c r="BQ102" s="18"/>
      <c r="BR102" s="18"/>
      <c r="BS102" s="18"/>
      <c r="BT102" s="18"/>
      <c r="BU102" s="18"/>
      <c r="BV102" s="18"/>
      <c r="BW102" s="18"/>
      <c r="BX102" s="18"/>
      <c r="BY102" s="18"/>
      <c r="BZ102" s="18"/>
      <c r="CA102" s="18"/>
      <c r="CB102" s="18"/>
      <c r="CC102" s="18"/>
      <c r="CD102" s="18"/>
      <c r="CE102" s="18"/>
      <c r="CF102" s="18"/>
      <c r="CG102" s="18"/>
      <c r="CH102" s="18"/>
      <c r="CI102" s="18"/>
      <c r="CJ102" s="18"/>
      <c r="CK102" s="18"/>
      <c r="CL102" s="18"/>
      <c r="CM102" s="18"/>
      <c r="CN102" s="18"/>
      <c r="CO102" s="18"/>
      <c r="CP102" s="18"/>
      <c r="CQ102" s="18"/>
      <c r="CR102" s="18"/>
      <c r="CS102" s="18"/>
      <c r="CT102" s="18"/>
      <c r="CU102" s="18"/>
      <c r="CV102" s="18"/>
      <c r="CW102" s="18"/>
      <c r="CX102" s="18"/>
      <c r="CY102" s="18"/>
      <c r="CZ102" s="18"/>
      <c r="DA102" s="18"/>
      <c r="DB102" s="18"/>
      <c r="DC102" s="18"/>
      <c r="DD102" s="18"/>
      <c r="DE102" s="18"/>
      <c r="DF102" s="18"/>
      <c r="DG102" s="18"/>
      <c r="DH102" s="18"/>
      <c r="DI102" s="18"/>
      <c r="DJ102" s="18"/>
      <c r="DK102" s="18"/>
      <c r="DL102" s="18"/>
      <c r="DM102" s="18"/>
      <c r="DN102" s="18"/>
      <c r="DO102" s="18"/>
      <c r="DP102" s="18"/>
      <c r="DQ102" s="18"/>
      <c r="DR102" s="18"/>
      <c r="DS102" s="18"/>
      <c r="DT102" s="18"/>
      <c r="DU102" s="18"/>
      <c r="DV102" s="18"/>
      <c r="DW102" s="18"/>
      <c r="DX102" s="18"/>
      <c r="DY102" s="18"/>
      <c r="DZ102" s="18"/>
      <c r="EA102" s="18"/>
      <c r="EB102" s="18"/>
      <c r="EC102" s="18"/>
      <c r="ED102" s="18"/>
      <c r="EE102" s="18"/>
      <c r="EF102" s="18"/>
      <c r="EG102" s="18"/>
      <c r="EH102" s="18"/>
      <c r="EI102" s="18"/>
      <c r="EJ102" s="18"/>
      <c r="EK102" s="18"/>
      <c r="EL102" s="18"/>
      <c r="EM102" s="18"/>
      <c r="EN102" s="18"/>
      <c r="EO102" s="18"/>
      <c r="EP102" s="18"/>
      <c r="EQ102" s="18"/>
      <c r="ER102" s="18"/>
      <c r="ES102" s="18"/>
      <c r="ET102" s="18"/>
      <c r="EU102" s="18"/>
      <c r="EV102" s="18"/>
    </row>
    <row r="103" spans="1:155" ht="12.75" x14ac:dyDescent="0.15">
      <c r="A103" s="68">
        <f t="shared" si="28"/>
        <v>42672</v>
      </c>
      <c r="B103" s="69">
        <f t="shared" ca="1" si="34"/>
        <v>10416.788299</v>
      </c>
      <c r="C103" s="70">
        <f t="shared" si="29"/>
        <v>10000</v>
      </c>
      <c r="D103" s="71">
        <f ca="1">IF(A103&lt;$B$1,VLOOKUP(A103,[1]DI!$A$4:$B$15000,2),0)</f>
        <v>0</v>
      </c>
      <c r="E103" s="70">
        <f t="shared" ca="1" si="22"/>
        <v>0</v>
      </c>
      <c r="F103" s="72">
        <f t="shared" si="30"/>
        <v>1.2</v>
      </c>
      <c r="G103" s="73">
        <f t="shared" ca="1" si="23"/>
        <v>1</v>
      </c>
      <c r="H103" s="70">
        <f ca="1">TRUNC(PRODUCT(G$10:G102),15)</f>
        <v>1.0416788296403401</v>
      </c>
      <c r="I103" s="70">
        <f t="shared" si="31"/>
        <v>1</v>
      </c>
      <c r="J103" s="70">
        <f t="shared" ca="1" si="24"/>
        <v>1.0416788299999999</v>
      </c>
      <c r="K103" s="74">
        <f t="shared" ca="1" si="25"/>
        <v>416.78829899999999</v>
      </c>
      <c r="L103" s="75">
        <f>IF(VLOOKUP(A103,$T$12:$AC$125,8)=VLOOKUP(A102,$T$12:$AC$125,8),0,VLOOKUP(A103,T$12:$AC$125,8))</f>
        <v>0</v>
      </c>
      <c r="M103" s="76">
        <f>IF(L103&gt;0,VLOOKUP(L103,S$12:$AB$125,7),0)</f>
        <v>0</v>
      </c>
      <c r="N103" s="74">
        <f t="shared" si="26"/>
        <v>0</v>
      </c>
      <c r="O103" s="74">
        <f t="shared" ca="1" si="27"/>
        <v>416.78829899999999</v>
      </c>
      <c r="P103" s="77" t="str">
        <f t="shared" si="32"/>
        <v>A+J=</v>
      </c>
      <c r="Q103" s="78">
        <f t="shared" si="33"/>
        <v>44256</v>
      </c>
      <c r="R103" s="10"/>
      <c r="S103" s="60"/>
      <c r="T103" s="57"/>
      <c r="U103" s="63"/>
      <c r="V103" s="64"/>
      <c r="W103" s="63"/>
      <c r="X103" s="63"/>
      <c r="Y103" s="67"/>
      <c r="Z103" s="64"/>
      <c r="AA103" s="60"/>
      <c r="AB103" s="66"/>
      <c r="AC103" s="57"/>
      <c r="AD103" s="18"/>
      <c r="AE103" s="18"/>
      <c r="AF103" s="18"/>
      <c r="AG103" s="18"/>
      <c r="AH103" s="18"/>
      <c r="AI103" s="18"/>
      <c r="AJ103" s="18"/>
      <c r="AK103" s="18"/>
      <c r="AL103" s="18"/>
      <c r="AM103" s="18"/>
      <c r="AN103" s="18"/>
      <c r="AO103" s="18"/>
      <c r="AP103" s="18"/>
      <c r="AQ103" s="18"/>
      <c r="AR103" s="18"/>
      <c r="AS103" s="18"/>
      <c r="AT103" s="18"/>
      <c r="AU103" s="18"/>
      <c r="AV103" s="18"/>
      <c r="AW103" s="18"/>
      <c r="AX103" s="18"/>
      <c r="AY103" s="18"/>
      <c r="AZ103" s="18"/>
      <c r="BA103" s="18"/>
      <c r="BB103" s="18"/>
      <c r="BC103" s="18"/>
      <c r="BD103" s="18"/>
      <c r="BE103" s="18"/>
      <c r="BF103" s="18"/>
      <c r="BG103" s="18"/>
      <c r="BH103" s="18"/>
      <c r="BI103" s="18"/>
      <c r="BJ103" s="18"/>
      <c r="BK103" s="18"/>
      <c r="BL103" s="18"/>
      <c r="BM103" s="18"/>
      <c r="BN103" s="18"/>
      <c r="BO103" s="18"/>
      <c r="BP103" s="18"/>
      <c r="BQ103" s="18"/>
      <c r="BR103" s="18"/>
      <c r="BS103" s="18"/>
      <c r="BT103" s="18"/>
      <c r="BU103" s="18"/>
      <c r="BV103" s="18"/>
      <c r="BW103" s="18"/>
      <c r="BX103" s="18"/>
      <c r="BY103" s="18"/>
      <c r="BZ103" s="18"/>
      <c r="CA103" s="18"/>
      <c r="CB103" s="18"/>
      <c r="CC103" s="18"/>
      <c r="CD103" s="18"/>
      <c r="CE103" s="18"/>
      <c r="CF103" s="18"/>
      <c r="CG103" s="18"/>
      <c r="CH103" s="18"/>
      <c r="CI103" s="18"/>
      <c r="CJ103" s="18"/>
      <c r="CK103" s="18"/>
      <c r="CL103" s="18"/>
      <c r="CM103" s="18"/>
      <c r="CN103" s="18"/>
      <c r="CO103" s="18"/>
      <c r="CP103" s="18"/>
      <c r="CQ103" s="18"/>
      <c r="CR103" s="18"/>
      <c r="CS103" s="18"/>
      <c r="CT103" s="18"/>
      <c r="CU103" s="18"/>
      <c r="CV103" s="18"/>
      <c r="CW103" s="18"/>
      <c r="CX103" s="18"/>
      <c r="CY103" s="18"/>
      <c r="CZ103" s="18"/>
      <c r="DA103" s="18"/>
      <c r="DB103" s="18"/>
      <c r="DC103" s="18"/>
      <c r="DD103" s="18"/>
      <c r="DE103" s="18"/>
      <c r="DF103" s="18"/>
      <c r="DG103" s="18"/>
      <c r="DH103" s="18"/>
      <c r="DI103" s="18"/>
      <c r="DJ103" s="18"/>
      <c r="DK103" s="18"/>
      <c r="DL103" s="18"/>
      <c r="DM103" s="18"/>
      <c r="DN103" s="18"/>
      <c r="DO103" s="18"/>
      <c r="DP103" s="18"/>
      <c r="DQ103" s="18"/>
      <c r="DR103" s="18"/>
      <c r="DS103" s="18"/>
      <c r="DT103" s="18"/>
      <c r="DU103" s="18"/>
      <c r="DV103" s="18"/>
      <c r="DW103" s="18"/>
      <c r="DX103" s="18"/>
      <c r="DY103" s="18"/>
      <c r="DZ103" s="18"/>
      <c r="EA103" s="18"/>
      <c r="EB103" s="18"/>
      <c r="EC103" s="18"/>
      <c r="ED103" s="18"/>
      <c r="EE103" s="18"/>
      <c r="EF103" s="18"/>
      <c r="EG103" s="18"/>
      <c r="EH103" s="18"/>
      <c r="EI103" s="18"/>
      <c r="EJ103" s="18"/>
      <c r="EK103" s="18"/>
      <c r="EL103" s="18"/>
      <c r="EM103" s="18"/>
      <c r="EN103" s="18"/>
      <c r="EO103" s="18"/>
      <c r="EP103" s="18"/>
      <c r="EQ103" s="18"/>
      <c r="ER103" s="18"/>
      <c r="ES103" s="18"/>
      <c r="ET103" s="18"/>
      <c r="EU103" s="18"/>
      <c r="EV103" s="18"/>
    </row>
    <row r="104" spans="1:155" ht="12.75" x14ac:dyDescent="0.15">
      <c r="A104" s="68">
        <f t="shared" si="28"/>
        <v>42673</v>
      </c>
      <c r="B104" s="69">
        <f t="shared" ca="1" si="34"/>
        <v>10416.788299</v>
      </c>
      <c r="C104" s="70">
        <f t="shared" si="29"/>
        <v>10000</v>
      </c>
      <c r="D104" s="71">
        <f ca="1">IF(A104&lt;$B$1,VLOOKUP(A104,[1]DI!$A$4:$B$15000,2),0)</f>
        <v>0</v>
      </c>
      <c r="E104" s="70">
        <f t="shared" ca="1" si="22"/>
        <v>0</v>
      </c>
      <c r="F104" s="72">
        <f t="shared" si="30"/>
        <v>1.2</v>
      </c>
      <c r="G104" s="73">
        <f t="shared" ca="1" si="23"/>
        <v>1</v>
      </c>
      <c r="H104" s="70">
        <f ca="1">TRUNC(PRODUCT(G$10:G103),15)</f>
        <v>1.0416788296403401</v>
      </c>
      <c r="I104" s="70">
        <f t="shared" si="31"/>
        <v>1</v>
      </c>
      <c r="J104" s="70">
        <f t="shared" ca="1" si="24"/>
        <v>1.0416788299999999</v>
      </c>
      <c r="K104" s="74">
        <f t="shared" ca="1" si="25"/>
        <v>416.78829899999999</v>
      </c>
      <c r="L104" s="75">
        <f>IF(VLOOKUP(A104,$T$12:$AC$125,8)=VLOOKUP(A103,$T$12:$AC$125,8),0,VLOOKUP(A104,T$12:$AC$125,8))</f>
        <v>0</v>
      </c>
      <c r="M104" s="76">
        <f>IF(L104&gt;0,VLOOKUP(L104,S$12:$AB$125,7),0)</f>
        <v>0</v>
      </c>
      <c r="N104" s="74">
        <f t="shared" si="26"/>
        <v>0</v>
      </c>
      <c r="O104" s="74">
        <f t="shared" ca="1" si="27"/>
        <v>416.78829899999999</v>
      </c>
      <c r="P104" s="77" t="str">
        <f t="shared" si="32"/>
        <v>A+J=</v>
      </c>
      <c r="Q104" s="78">
        <f t="shared" si="33"/>
        <v>44256</v>
      </c>
      <c r="R104" s="21"/>
      <c r="S104" s="60"/>
      <c r="T104" s="57"/>
      <c r="U104" s="63"/>
      <c r="V104" s="64"/>
      <c r="W104" s="63"/>
      <c r="X104" s="63"/>
      <c r="Y104" s="67"/>
      <c r="Z104" s="64"/>
      <c r="AA104" s="60"/>
      <c r="AB104" s="66"/>
      <c r="AC104" s="57"/>
      <c r="AD104" s="22"/>
      <c r="AE104" s="22"/>
      <c r="AF104" s="22"/>
      <c r="AG104" s="22"/>
      <c r="AH104" s="22"/>
      <c r="AI104" s="22"/>
      <c r="AJ104" s="22"/>
      <c r="AK104" s="22"/>
      <c r="AL104" s="22"/>
      <c r="AM104" s="22"/>
      <c r="AN104" s="22"/>
      <c r="AO104" s="22"/>
      <c r="AP104" s="22"/>
      <c r="AQ104" s="22"/>
      <c r="AR104" s="22"/>
      <c r="AS104" s="22"/>
      <c r="AT104" s="22"/>
      <c r="AU104" s="22"/>
      <c r="AV104" s="22"/>
      <c r="AW104" s="22"/>
      <c r="AX104" s="22"/>
      <c r="AY104" s="22"/>
      <c r="AZ104" s="22"/>
      <c r="BA104" s="22"/>
      <c r="BB104" s="22"/>
      <c r="BC104" s="22"/>
      <c r="BD104" s="22"/>
      <c r="BE104" s="22"/>
      <c r="BF104" s="22"/>
      <c r="BG104" s="22"/>
      <c r="BH104" s="22"/>
      <c r="BI104" s="22"/>
      <c r="BJ104" s="22"/>
      <c r="BK104" s="22"/>
      <c r="BL104" s="22"/>
      <c r="BM104" s="22"/>
      <c r="BN104" s="22"/>
      <c r="BO104" s="22"/>
      <c r="BP104" s="22"/>
      <c r="BQ104" s="22"/>
      <c r="BR104" s="22"/>
      <c r="BS104" s="22"/>
      <c r="BT104" s="22"/>
      <c r="BU104" s="22"/>
      <c r="BV104" s="22"/>
      <c r="BW104" s="22"/>
      <c r="BX104" s="22"/>
      <c r="BY104" s="22"/>
      <c r="BZ104" s="22"/>
      <c r="CA104" s="22"/>
      <c r="CB104" s="22"/>
      <c r="CC104" s="22"/>
      <c r="CD104" s="22"/>
      <c r="CE104" s="22"/>
      <c r="CF104" s="22"/>
      <c r="CG104" s="22"/>
      <c r="CH104" s="22"/>
      <c r="CI104" s="22"/>
      <c r="CJ104" s="22"/>
      <c r="CK104" s="22"/>
      <c r="CL104" s="22"/>
      <c r="CM104" s="22"/>
      <c r="CN104" s="22"/>
      <c r="CO104" s="22"/>
      <c r="CP104" s="22"/>
      <c r="CQ104" s="22"/>
      <c r="CR104" s="22"/>
      <c r="CS104" s="22"/>
      <c r="CT104" s="22"/>
      <c r="CU104" s="22"/>
      <c r="CV104" s="22"/>
      <c r="CW104" s="22"/>
      <c r="CX104" s="22"/>
      <c r="CY104" s="22"/>
      <c r="CZ104" s="22"/>
      <c r="DA104" s="22"/>
      <c r="DB104" s="22"/>
      <c r="DC104" s="22"/>
      <c r="DD104" s="22"/>
      <c r="DE104" s="22"/>
      <c r="DF104" s="22"/>
      <c r="DG104" s="22"/>
      <c r="DH104" s="22"/>
      <c r="DI104" s="22"/>
      <c r="DJ104" s="22"/>
      <c r="DK104" s="22"/>
      <c r="DL104" s="22"/>
      <c r="DM104" s="22"/>
      <c r="DN104" s="22"/>
      <c r="DO104" s="22"/>
      <c r="DP104" s="22"/>
      <c r="DQ104" s="22"/>
      <c r="DR104" s="22"/>
      <c r="DS104" s="22"/>
      <c r="DT104" s="22"/>
      <c r="DU104" s="22"/>
      <c r="DV104" s="22"/>
      <c r="DW104" s="22"/>
      <c r="DX104" s="22"/>
      <c r="DY104" s="22"/>
      <c r="DZ104" s="22"/>
      <c r="EA104" s="22"/>
      <c r="EB104" s="22"/>
      <c r="EC104" s="22"/>
      <c r="ED104" s="22"/>
      <c r="EE104" s="22"/>
      <c r="EF104" s="22"/>
      <c r="EG104" s="22"/>
      <c r="EH104" s="22"/>
      <c r="EI104" s="22"/>
      <c r="EJ104" s="22"/>
      <c r="EK104" s="22"/>
      <c r="EL104" s="22"/>
      <c r="EM104" s="22"/>
      <c r="EN104" s="22"/>
      <c r="EO104" s="22"/>
      <c r="EP104" s="22"/>
      <c r="EQ104" s="22"/>
      <c r="ER104" s="22"/>
      <c r="ES104" s="22"/>
      <c r="ET104" s="22"/>
      <c r="EU104" s="22"/>
      <c r="EV104" s="22"/>
      <c r="EW104" s="22"/>
      <c r="EX104" s="22"/>
      <c r="EY104" s="22"/>
    </row>
    <row r="105" spans="1:155" ht="12.75" x14ac:dyDescent="0.15">
      <c r="A105" s="68">
        <f t="shared" si="28"/>
        <v>42674</v>
      </c>
      <c r="B105" s="69">
        <f t="shared" ca="1" si="34"/>
        <v>10416.788299</v>
      </c>
      <c r="C105" s="70">
        <f t="shared" si="29"/>
        <v>10000</v>
      </c>
      <c r="D105" s="71">
        <f ca="1">IF(A105&lt;$B$1,VLOOKUP(A105,[1]DI!$A$4:$B$15000,2),0)</f>
        <v>0.13880000000000001</v>
      </c>
      <c r="E105" s="70">
        <f t="shared" ca="1" si="22"/>
        <v>5.1590999999999996E-4</v>
      </c>
      <c r="F105" s="72">
        <f t="shared" si="30"/>
        <v>1.2</v>
      </c>
      <c r="G105" s="73">
        <f t="shared" ca="1" si="23"/>
        <v>1.000619092</v>
      </c>
      <c r="H105" s="70">
        <f ca="1">TRUNC(PRODUCT(G$10:G104),15)</f>
        <v>1.0416788296403401</v>
      </c>
      <c r="I105" s="70">
        <f t="shared" si="31"/>
        <v>1</v>
      </c>
      <c r="J105" s="70">
        <f t="shared" ca="1" si="24"/>
        <v>1.0416788299999999</v>
      </c>
      <c r="K105" s="74">
        <f t="shared" ca="1" si="25"/>
        <v>416.78829899999999</v>
      </c>
      <c r="L105" s="75">
        <f>IF(VLOOKUP(A105,$T$12:$AC$125,8)=VLOOKUP(A104,$T$12:$AC$125,8),0,VLOOKUP(A105,T$12:$AC$125,8))</f>
        <v>0</v>
      </c>
      <c r="M105" s="76">
        <f>IF(L105&gt;0,VLOOKUP(L105,S$12:$AB$125,7),0)</f>
        <v>0</v>
      </c>
      <c r="N105" s="74">
        <f t="shared" si="26"/>
        <v>0</v>
      </c>
      <c r="O105" s="74">
        <f t="shared" ca="1" si="27"/>
        <v>416.78829899999999</v>
      </c>
      <c r="P105" s="77" t="str">
        <f t="shared" si="32"/>
        <v>A+J=</v>
      </c>
      <c r="Q105" s="78">
        <f t="shared" si="33"/>
        <v>44256</v>
      </c>
      <c r="R105" s="10"/>
      <c r="S105" s="60"/>
      <c r="T105" s="57"/>
      <c r="U105" s="63"/>
      <c r="V105" s="64"/>
      <c r="W105" s="63"/>
      <c r="X105" s="63"/>
      <c r="Y105" s="67"/>
      <c r="Z105" s="64"/>
      <c r="AA105" s="60"/>
      <c r="AB105" s="66"/>
      <c r="AC105" s="57"/>
      <c r="AD105" s="18"/>
      <c r="AE105" s="18"/>
      <c r="AF105" s="18"/>
      <c r="AG105" s="18"/>
      <c r="AH105" s="18"/>
      <c r="AI105" s="18"/>
      <c r="AJ105" s="18"/>
      <c r="AK105" s="18"/>
      <c r="AL105" s="18"/>
      <c r="AM105" s="18"/>
      <c r="AN105" s="18"/>
      <c r="AO105" s="18"/>
      <c r="AP105" s="18"/>
      <c r="AQ105" s="18"/>
      <c r="AR105" s="18"/>
      <c r="AS105" s="18"/>
      <c r="AT105" s="18"/>
      <c r="AU105" s="18"/>
      <c r="AV105" s="18"/>
      <c r="AW105" s="18"/>
      <c r="AX105" s="18"/>
      <c r="AY105" s="18"/>
      <c r="AZ105" s="18"/>
      <c r="BA105" s="18"/>
      <c r="BB105" s="18"/>
      <c r="BC105" s="18"/>
      <c r="BD105" s="18"/>
      <c r="BE105" s="18"/>
      <c r="BF105" s="18"/>
      <c r="BG105" s="18"/>
      <c r="BH105" s="18"/>
      <c r="BI105" s="18"/>
      <c r="BJ105" s="18"/>
      <c r="BK105" s="18"/>
      <c r="BL105" s="18"/>
      <c r="BM105" s="18"/>
      <c r="BN105" s="18"/>
      <c r="BO105" s="18"/>
      <c r="BP105" s="18"/>
      <c r="BQ105" s="18"/>
      <c r="BR105" s="18"/>
      <c r="BS105" s="18"/>
      <c r="BT105" s="18"/>
      <c r="BU105" s="18"/>
      <c r="BV105" s="18"/>
      <c r="BW105" s="18"/>
      <c r="BX105" s="18"/>
      <c r="BY105" s="18"/>
      <c r="BZ105" s="18"/>
      <c r="CA105" s="18"/>
      <c r="CB105" s="18"/>
      <c r="CC105" s="18"/>
      <c r="CD105" s="18"/>
      <c r="CE105" s="18"/>
      <c r="CF105" s="18"/>
      <c r="CG105" s="18"/>
      <c r="CH105" s="18"/>
      <c r="CI105" s="18"/>
      <c r="CJ105" s="18"/>
      <c r="CK105" s="18"/>
      <c r="CL105" s="18"/>
      <c r="CM105" s="18"/>
      <c r="CN105" s="18"/>
      <c r="CO105" s="18"/>
      <c r="CP105" s="18"/>
      <c r="CQ105" s="18"/>
      <c r="CR105" s="18"/>
      <c r="CS105" s="18"/>
      <c r="CT105" s="18"/>
      <c r="CU105" s="18"/>
      <c r="CV105" s="18"/>
      <c r="CW105" s="18"/>
      <c r="CX105" s="18"/>
      <c r="CY105" s="18"/>
      <c r="CZ105" s="18"/>
      <c r="DA105" s="18"/>
      <c r="DB105" s="18"/>
      <c r="DC105" s="18"/>
      <c r="DD105" s="18"/>
      <c r="DE105" s="18"/>
      <c r="DF105" s="18"/>
      <c r="DG105" s="18"/>
      <c r="DH105" s="18"/>
      <c r="DI105" s="18"/>
      <c r="DJ105" s="18"/>
      <c r="DK105" s="18"/>
      <c r="DL105" s="18"/>
      <c r="DM105" s="18"/>
      <c r="DN105" s="18"/>
      <c r="DO105" s="18"/>
      <c r="DP105" s="18"/>
      <c r="DQ105" s="18"/>
      <c r="DR105" s="18"/>
      <c r="DS105" s="18"/>
      <c r="DT105" s="18"/>
      <c r="DU105" s="18"/>
      <c r="DV105" s="18"/>
      <c r="DW105" s="18"/>
      <c r="DX105" s="18"/>
      <c r="DY105" s="18"/>
      <c r="DZ105" s="18"/>
      <c r="EA105" s="18"/>
      <c r="EB105" s="18"/>
      <c r="EC105" s="18"/>
      <c r="ED105" s="18"/>
      <c r="EE105" s="18"/>
      <c r="EF105" s="18"/>
      <c r="EG105" s="18"/>
      <c r="EH105" s="18"/>
      <c r="EI105" s="18"/>
      <c r="EJ105" s="18"/>
      <c r="EK105" s="18"/>
      <c r="EL105" s="18"/>
      <c r="EM105" s="18"/>
      <c r="EN105" s="18"/>
      <c r="EO105" s="18"/>
      <c r="EP105" s="18"/>
      <c r="EQ105" s="18"/>
      <c r="ER105" s="18"/>
      <c r="ES105" s="18"/>
      <c r="ET105" s="18"/>
      <c r="EU105" s="18"/>
      <c r="EV105" s="18"/>
    </row>
    <row r="106" spans="1:155" ht="12.75" x14ac:dyDescent="0.15">
      <c r="A106" s="68">
        <f t="shared" si="28"/>
        <v>42675</v>
      </c>
      <c r="B106" s="69">
        <f t="shared" ca="1" si="34"/>
        <v>10423.2372</v>
      </c>
      <c r="C106" s="70">
        <f t="shared" si="29"/>
        <v>10000</v>
      </c>
      <c r="D106" s="71">
        <f ca="1">IF(A106&lt;$B$1,VLOOKUP(A106,[1]DI!$A$4:$B$15000,2),0)</f>
        <v>0.13880000000000001</v>
      </c>
      <c r="E106" s="70">
        <f t="shared" ca="1" si="22"/>
        <v>5.1590999999999996E-4</v>
      </c>
      <c r="F106" s="72">
        <f t="shared" si="30"/>
        <v>1.2</v>
      </c>
      <c r="G106" s="73">
        <f t="shared" ca="1" si="23"/>
        <v>1.000619092</v>
      </c>
      <c r="H106" s="70">
        <f ca="1">TRUNC(PRODUCT(G$10:G105),15)</f>
        <v>1.0423237246703401</v>
      </c>
      <c r="I106" s="70">
        <f t="shared" si="31"/>
        <v>1</v>
      </c>
      <c r="J106" s="70">
        <f t="shared" ca="1" si="24"/>
        <v>1.04232372</v>
      </c>
      <c r="K106" s="74">
        <f t="shared" ca="1" si="25"/>
        <v>423.23719999999997</v>
      </c>
      <c r="L106" s="75">
        <f>IF(VLOOKUP(A106,$T$12:$AC$125,8)=VLOOKUP(A105,$T$12:$AC$125,8),0,VLOOKUP(A106,T$12:$AC$125,8))</f>
        <v>0</v>
      </c>
      <c r="M106" s="76">
        <f>IF(L106&gt;0,VLOOKUP(L106,S$12:$AB$125,7),0)</f>
        <v>0</v>
      </c>
      <c r="N106" s="74">
        <f t="shared" si="26"/>
        <v>0</v>
      </c>
      <c r="O106" s="74">
        <f t="shared" ca="1" si="27"/>
        <v>423.23719999999997</v>
      </c>
      <c r="P106" s="77" t="str">
        <f t="shared" si="32"/>
        <v>A+J=</v>
      </c>
      <c r="Q106" s="78">
        <f t="shared" si="33"/>
        <v>44256</v>
      </c>
      <c r="R106" s="10"/>
      <c r="S106" s="60"/>
      <c r="T106" s="57"/>
      <c r="U106" s="63"/>
      <c r="V106" s="64"/>
      <c r="W106" s="63"/>
      <c r="X106" s="63"/>
      <c r="Y106" s="67"/>
      <c r="Z106" s="64"/>
      <c r="AA106" s="60"/>
      <c r="AB106" s="66"/>
      <c r="AC106" s="57"/>
      <c r="AD106" s="18"/>
      <c r="AE106" s="18"/>
      <c r="AF106" s="18"/>
      <c r="AG106" s="18"/>
      <c r="AH106" s="18"/>
      <c r="AI106" s="18"/>
      <c r="AJ106" s="18"/>
      <c r="AK106" s="18"/>
      <c r="AL106" s="18"/>
      <c r="AM106" s="18"/>
      <c r="AN106" s="18"/>
      <c r="AO106" s="18"/>
      <c r="AP106" s="18"/>
      <c r="AQ106" s="18"/>
      <c r="AR106" s="18"/>
      <c r="AS106" s="18"/>
      <c r="AT106" s="18"/>
      <c r="AU106" s="18"/>
      <c r="AV106" s="18"/>
      <c r="AW106" s="18"/>
      <c r="AX106" s="18"/>
      <c r="AY106" s="18"/>
      <c r="AZ106" s="18"/>
      <c r="BA106" s="18"/>
      <c r="BB106" s="18"/>
      <c r="BC106" s="18"/>
      <c r="BD106" s="18"/>
      <c r="BE106" s="18"/>
      <c r="BF106" s="18"/>
      <c r="BG106" s="18"/>
      <c r="BH106" s="18"/>
      <c r="BI106" s="18"/>
      <c r="BJ106" s="18"/>
      <c r="BK106" s="18"/>
      <c r="BL106" s="18"/>
      <c r="BM106" s="18"/>
      <c r="BN106" s="18"/>
      <c r="BO106" s="18"/>
      <c r="BP106" s="18"/>
      <c r="BQ106" s="18"/>
      <c r="BR106" s="18"/>
      <c r="BS106" s="18"/>
      <c r="BT106" s="18"/>
      <c r="BU106" s="18"/>
      <c r="BV106" s="18"/>
      <c r="BW106" s="18"/>
      <c r="BX106" s="18"/>
      <c r="BY106" s="18"/>
      <c r="BZ106" s="18"/>
      <c r="CA106" s="18"/>
      <c r="CB106" s="18"/>
      <c r="CC106" s="18"/>
      <c r="CD106" s="18"/>
      <c r="CE106" s="18"/>
      <c r="CF106" s="18"/>
      <c r="CG106" s="18"/>
      <c r="CH106" s="18"/>
      <c r="CI106" s="18"/>
      <c r="CJ106" s="18"/>
      <c r="CK106" s="18"/>
      <c r="CL106" s="18"/>
      <c r="CM106" s="18"/>
      <c r="CN106" s="18"/>
      <c r="CO106" s="18"/>
      <c r="CP106" s="18"/>
      <c r="CQ106" s="18"/>
      <c r="CR106" s="18"/>
      <c r="CS106" s="18"/>
      <c r="CT106" s="18"/>
      <c r="CU106" s="18"/>
      <c r="CV106" s="18"/>
      <c r="CW106" s="18"/>
      <c r="CX106" s="18"/>
      <c r="CY106" s="18"/>
      <c r="CZ106" s="18"/>
      <c r="DA106" s="18"/>
      <c r="DB106" s="18"/>
      <c r="DC106" s="18"/>
      <c r="DD106" s="18"/>
      <c r="DE106" s="18"/>
      <c r="DF106" s="18"/>
      <c r="DG106" s="18"/>
      <c r="DH106" s="18"/>
      <c r="DI106" s="18"/>
      <c r="DJ106" s="18"/>
      <c r="DK106" s="18"/>
      <c r="DL106" s="18"/>
      <c r="DM106" s="18"/>
      <c r="DN106" s="18"/>
      <c r="DO106" s="18"/>
      <c r="DP106" s="18"/>
      <c r="DQ106" s="18"/>
      <c r="DR106" s="18"/>
      <c r="DS106" s="18"/>
      <c r="DT106" s="18"/>
      <c r="DU106" s="18"/>
      <c r="DV106" s="18"/>
      <c r="DW106" s="18"/>
      <c r="DX106" s="18"/>
      <c r="DY106" s="18"/>
      <c r="DZ106" s="18"/>
      <c r="EA106" s="18"/>
      <c r="EB106" s="18"/>
      <c r="EC106" s="18"/>
      <c r="ED106" s="18"/>
      <c r="EE106" s="18"/>
      <c r="EF106" s="18"/>
      <c r="EG106" s="18"/>
      <c r="EH106" s="18"/>
      <c r="EI106" s="18"/>
      <c r="EJ106" s="18"/>
      <c r="EK106" s="18"/>
      <c r="EL106" s="18"/>
      <c r="EM106" s="18"/>
      <c r="EN106" s="18"/>
      <c r="EO106" s="18"/>
      <c r="EP106" s="18"/>
      <c r="EQ106" s="18"/>
      <c r="ER106" s="18"/>
      <c r="ES106" s="18"/>
      <c r="ET106" s="18"/>
      <c r="EU106" s="18"/>
      <c r="EV106" s="18"/>
    </row>
    <row r="107" spans="1:155" ht="12.75" x14ac:dyDescent="0.15">
      <c r="A107" s="68">
        <f t="shared" si="28"/>
        <v>42676</v>
      </c>
      <c r="B107" s="69">
        <f t="shared" ca="1" si="34"/>
        <v>10429.690199000001</v>
      </c>
      <c r="C107" s="70">
        <f t="shared" si="29"/>
        <v>10000</v>
      </c>
      <c r="D107" s="71">
        <f ca="1">IF(A107&lt;$B$1,VLOOKUP(A107,[1]DI!$A$4:$B$15000,2),0)</f>
        <v>0</v>
      </c>
      <c r="E107" s="70">
        <f t="shared" ca="1" si="22"/>
        <v>0</v>
      </c>
      <c r="F107" s="72">
        <f t="shared" si="30"/>
        <v>1.2</v>
      </c>
      <c r="G107" s="73">
        <f t="shared" ca="1" si="23"/>
        <v>1</v>
      </c>
      <c r="H107" s="70">
        <f ca="1">TRUNC(PRODUCT(G$10:G106),15)</f>
        <v>1.0429690189496901</v>
      </c>
      <c r="I107" s="70">
        <f t="shared" si="31"/>
        <v>1</v>
      </c>
      <c r="J107" s="70">
        <f t="shared" ca="1" si="24"/>
        <v>1.0429690199999999</v>
      </c>
      <c r="K107" s="74">
        <f t="shared" ca="1" si="25"/>
        <v>429.69019900000001</v>
      </c>
      <c r="L107" s="75">
        <f>IF(VLOOKUP(A107,$T$12:$AC$125,8)=VLOOKUP(A106,$T$12:$AC$125,8),0,VLOOKUP(A107,T$12:$AC$125,8))</f>
        <v>0</v>
      </c>
      <c r="M107" s="76">
        <f>IF(L107&gt;0,VLOOKUP(L107,S$12:$AB$125,7),0)</f>
        <v>0</v>
      </c>
      <c r="N107" s="74">
        <f t="shared" si="26"/>
        <v>0</v>
      </c>
      <c r="O107" s="74">
        <f t="shared" ca="1" si="27"/>
        <v>429.69019900000001</v>
      </c>
      <c r="P107" s="77" t="str">
        <f t="shared" si="32"/>
        <v>A+J=</v>
      </c>
      <c r="Q107" s="78">
        <f t="shared" si="33"/>
        <v>44256</v>
      </c>
      <c r="R107" s="10"/>
      <c r="S107" s="60"/>
      <c r="T107" s="57"/>
      <c r="U107" s="63"/>
      <c r="V107" s="64"/>
      <c r="W107" s="63"/>
      <c r="X107" s="63"/>
      <c r="Y107" s="67"/>
      <c r="Z107" s="64"/>
      <c r="AA107" s="60"/>
      <c r="AB107" s="66"/>
      <c r="AC107" s="57"/>
      <c r="AD107" s="18"/>
      <c r="AE107" s="18"/>
      <c r="AF107" s="18"/>
      <c r="AG107" s="18"/>
      <c r="AH107" s="18"/>
      <c r="AI107" s="18"/>
      <c r="AJ107" s="18"/>
      <c r="AK107" s="18"/>
      <c r="AL107" s="18"/>
      <c r="AM107" s="18"/>
      <c r="AN107" s="18"/>
      <c r="AO107" s="18"/>
      <c r="AP107" s="18"/>
      <c r="AQ107" s="18"/>
      <c r="AR107" s="18"/>
      <c r="AS107" s="18"/>
      <c r="AT107" s="18"/>
      <c r="AU107" s="18"/>
      <c r="AV107" s="18"/>
      <c r="AW107" s="18"/>
      <c r="AX107" s="18"/>
      <c r="AY107" s="18"/>
      <c r="AZ107" s="18"/>
      <c r="BA107" s="18"/>
      <c r="BB107" s="18"/>
      <c r="BC107" s="18"/>
      <c r="BD107" s="18"/>
      <c r="BE107" s="18"/>
      <c r="BF107" s="18"/>
      <c r="BG107" s="18"/>
      <c r="BH107" s="18"/>
      <c r="BI107" s="18"/>
      <c r="BJ107" s="18"/>
      <c r="BK107" s="18"/>
      <c r="BL107" s="18"/>
      <c r="BM107" s="18"/>
      <c r="BN107" s="18"/>
      <c r="BO107" s="18"/>
      <c r="BP107" s="18"/>
      <c r="BQ107" s="18"/>
      <c r="BR107" s="18"/>
      <c r="BS107" s="18"/>
      <c r="BT107" s="18"/>
      <c r="BU107" s="18"/>
      <c r="BV107" s="18"/>
      <c r="BW107" s="18"/>
      <c r="BX107" s="18"/>
      <c r="BY107" s="18"/>
      <c r="BZ107" s="18"/>
      <c r="CA107" s="18"/>
      <c r="CB107" s="18"/>
      <c r="CC107" s="18"/>
      <c r="CD107" s="18"/>
      <c r="CE107" s="18"/>
      <c r="CF107" s="18"/>
      <c r="CG107" s="18"/>
      <c r="CH107" s="18"/>
      <c r="CI107" s="18"/>
      <c r="CJ107" s="18"/>
      <c r="CK107" s="18"/>
      <c r="CL107" s="18"/>
      <c r="CM107" s="18"/>
      <c r="CN107" s="18"/>
      <c r="CO107" s="18"/>
      <c r="CP107" s="18"/>
      <c r="CQ107" s="18"/>
      <c r="CR107" s="18"/>
      <c r="CS107" s="18"/>
      <c r="CT107" s="18"/>
      <c r="CU107" s="18"/>
      <c r="CV107" s="18"/>
      <c r="CW107" s="18"/>
      <c r="CX107" s="18"/>
      <c r="CY107" s="18"/>
      <c r="CZ107" s="18"/>
      <c r="DA107" s="18"/>
      <c r="DB107" s="18"/>
      <c r="DC107" s="18"/>
      <c r="DD107" s="18"/>
      <c r="DE107" s="18"/>
      <c r="DF107" s="18"/>
      <c r="DG107" s="18"/>
      <c r="DH107" s="18"/>
      <c r="DI107" s="18"/>
      <c r="DJ107" s="18"/>
      <c r="DK107" s="18"/>
      <c r="DL107" s="18"/>
      <c r="DM107" s="18"/>
      <c r="DN107" s="18"/>
      <c r="DO107" s="18"/>
      <c r="DP107" s="18"/>
      <c r="DQ107" s="18"/>
      <c r="DR107" s="18"/>
      <c r="DS107" s="18"/>
      <c r="DT107" s="18"/>
      <c r="DU107" s="18"/>
      <c r="DV107" s="18"/>
      <c r="DW107" s="18"/>
      <c r="DX107" s="18"/>
      <c r="DY107" s="18"/>
      <c r="DZ107" s="18"/>
      <c r="EA107" s="18"/>
      <c r="EB107" s="18"/>
      <c r="EC107" s="18"/>
      <c r="ED107" s="18"/>
      <c r="EE107" s="18"/>
      <c r="EF107" s="18"/>
      <c r="EG107" s="18"/>
      <c r="EH107" s="18"/>
      <c r="EI107" s="18"/>
      <c r="EJ107" s="18"/>
      <c r="EK107" s="18"/>
      <c r="EL107" s="18"/>
      <c r="EM107" s="18"/>
      <c r="EN107" s="18"/>
      <c r="EO107" s="18"/>
      <c r="EP107" s="18"/>
      <c r="EQ107" s="18"/>
      <c r="ER107" s="18"/>
      <c r="ES107" s="18"/>
      <c r="ET107" s="18"/>
      <c r="EU107" s="18"/>
      <c r="EV107" s="18"/>
    </row>
    <row r="108" spans="1:155" ht="12.75" x14ac:dyDescent="0.15">
      <c r="A108" s="68">
        <f t="shared" si="28"/>
        <v>42677</v>
      </c>
      <c r="B108" s="69">
        <f t="shared" ca="1" si="34"/>
        <v>10429.690199000001</v>
      </c>
      <c r="C108" s="70">
        <f t="shared" si="29"/>
        <v>10000</v>
      </c>
      <c r="D108" s="71">
        <f ca="1">IF(A108&lt;$B$1,VLOOKUP(A108,[1]DI!$A$4:$B$15000,2),0)</f>
        <v>0.13880000000000001</v>
      </c>
      <c r="E108" s="70">
        <f t="shared" ca="1" si="22"/>
        <v>5.1590999999999996E-4</v>
      </c>
      <c r="F108" s="72">
        <f t="shared" si="30"/>
        <v>1.2</v>
      </c>
      <c r="G108" s="73">
        <f t="shared" ca="1" si="23"/>
        <v>1.000619092</v>
      </c>
      <c r="H108" s="70">
        <f ca="1">TRUNC(PRODUCT(G$10:G107),15)</f>
        <v>1.0429690189496901</v>
      </c>
      <c r="I108" s="70">
        <f t="shared" si="31"/>
        <v>1</v>
      </c>
      <c r="J108" s="70">
        <f t="shared" ca="1" si="24"/>
        <v>1.0429690199999999</v>
      </c>
      <c r="K108" s="74">
        <f t="shared" ca="1" si="25"/>
        <v>429.69019900000001</v>
      </c>
      <c r="L108" s="75">
        <f>IF(VLOOKUP(A108,$T$12:$AC$125,8)=VLOOKUP(A107,$T$12:$AC$125,8),0,VLOOKUP(A108,T$12:$AC$125,8))</f>
        <v>0</v>
      </c>
      <c r="M108" s="76">
        <f>IF(L108&gt;0,VLOOKUP(L108,S$12:$AB$125,7),0)</f>
        <v>0</v>
      </c>
      <c r="N108" s="74">
        <f t="shared" si="26"/>
        <v>0</v>
      </c>
      <c r="O108" s="74">
        <f t="shared" ca="1" si="27"/>
        <v>429.69019900000001</v>
      </c>
      <c r="P108" s="77" t="str">
        <f t="shared" si="32"/>
        <v>A+J=</v>
      </c>
      <c r="Q108" s="78">
        <f t="shared" si="33"/>
        <v>44256</v>
      </c>
      <c r="R108" s="10"/>
      <c r="S108" s="60"/>
      <c r="T108" s="57"/>
      <c r="U108" s="63"/>
      <c r="V108" s="64"/>
      <c r="W108" s="63"/>
      <c r="X108" s="63"/>
      <c r="Y108" s="67"/>
      <c r="Z108" s="64"/>
      <c r="AA108" s="60"/>
      <c r="AB108" s="66"/>
      <c r="AC108" s="57"/>
      <c r="AD108" s="18"/>
      <c r="AE108" s="18"/>
      <c r="AF108" s="18"/>
      <c r="AG108" s="18"/>
      <c r="AH108" s="18"/>
      <c r="AI108" s="18"/>
      <c r="AJ108" s="18"/>
      <c r="AK108" s="18"/>
      <c r="AL108" s="18"/>
      <c r="AM108" s="18"/>
      <c r="AN108" s="18"/>
      <c r="AO108" s="18"/>
      <c r="AP108" s="18"/>
      <c r="AQ108" s="18"/>
      <c r="AR108" s="18"/>
      <c r="AS108" s="18"/>
      <c r="AT108" s="18"/>
      <c r="AU108" s="18"/>
      <c r="AV108" s="18"/>
      <c r="AW108" s="18"/>
      <c r="AX108" s="18"/>
      <c r="AY108" s="18"/>
      <c r="AZ108" s="18"/>
      <c r="BA108" s="18"/>
      <c r="BB108" s="18"/>
      <c r="BC108" s="18"/>
      <c r="BD108" s="18"/>
      <c r="BE108" s="18"/>
      <c r="BF108" s="18"/>
      <c r="BG108" s="18"/>
      <c r="BH108" s="18"/>
      <c r="BI108" s="18"/>
      <c r="BJ108" s="18"/>
      <c r="BK108" s="18"/>
      <c r="BL108" s="18"/>
      <c r="BM108" s="18"/>
      <c r="BN108" s="18"/>
      <c r="BO108" s="18"/>
      <c r="BP108" s="18"/>
      <c r="BQ108" s="18"/>
      <c r="BR108" s="18"/>
      <c r="BS108" s="18"/>
      <c r="BT108" s="18"/>
      <c r="BU108" s="18"/>
      <c r="BV108" s="18"/>
      <c r="BW108" s="18"/>
      <c r="BX108" s="18"/>
      <c r="BY108" s="18"/>
      <c r="BZ108" s="18"/>
      <c r="CA108" s="18"/>
      <c r="CB108" s="18"/>
      <c r="CC108" s="18"/>
      <c r="CD108" s="18"/>
      <c r="CE108" s="18"/>
      <c r="CF108" s="18"/>
      <c r="CG108" s="18"/>
      <c r="CH108" s="18"/>
      <c r="CI108" s="18"/>
      <c r="CJ108" s="18"/>
      <c r="CK108" s="18"/>
      <c r="CL108" s="18"/>
      <c r="CM108" s="18"/>
      <c r="CN108" s="18"/>
      <c r="CO108" s="18"/>
      <c r="CP108" s="18"/>
      <c r="CQ108" s="18"/>
      <c r="CR108" s="18"/>
      <c r="CS108" s="18"/>
      <c r="CT108" s="18"/>
      <c r="CU108" s="18"/>
      <c r="CV108" s="18"/>
      <c r="CW108" s="18"/>
      <c r="CX108" s="18"/>
      <c r="CY108" s="18"/>
      <c r="CZ108" s="18"/>
      <c r="DA108" s="18"/>
      <c r="DB108" s="18"/>
      <c r="DC108" s="18"/>
      <c r="DD108" s="18"/>
      <c r="DE108" s="18"/>
      <c r="DF108" s="18"/>
      <c r="DG108" s="18"/>
      <c r="DH108" s="18"/>
      <c r="DI108" s="18"/>
      <c r="DJ108" s="18"/>
      <c r="DK108" s="18"/>
      <c r="DL108" s="18"/>
      <c r="DM108" s="18"/>
      <c r="DN108" s="18"/>
      <c r="DO108" s="18"/>
      <c r="DP108" s="18"/>
      <c r="DQ108" s="18"/>
      <c r="DR108" s="18"/>
      <c r="DS108" s="18"/>
      <c r="DT108" s="18"/>
      <c r="DU108" s="18"/>
      <c r="DV108" s="18"/>
      <c r="DW108" s="18"/>
      <c r="DX108" s="18"/>
      <c r="DY108" s="18"/>
      <c r="DZ108" s="18"/>
      <c r="EA108" s="18"/>
      <c r="EB108" s="18"/>
      <c r="EC108" s="18"/>
      <c r="ED108" s="18"/>
      <c r="EE108" s="18"/>
      <c r="EF108" s="18"/>
      <c r="EG108" s="18"/>
      <c r="EH108" s="18"/>
      <c r="EI108" s="18"/>
      <c r="EJ108" s="18"/>
      <c r="EK108" s="18"/>
      <c r="EL108" s="18"/>
      <c r="EM108" s="18"/>
      <c r="EN108" s="18"/>
      <c r="EO108" s="18"/>
      <c r="EP108" s="18"/>
      <c r="EQ108" s="18"/>
      <c r="ER108" s="18"/>
      <c r="ES108" s="18"/>
      <c r="ET108" s="18"/>
      <c r="EU108" s="18"/>
      <c r="EV108" s="18"/>
    </row>
    <row r="109" spans="1:155" ht="12.75" x14ac:dyDescent="0.15">
      <c r="A109" s="68">
        <f t="shared" si="28"/>
        <v>42678</v>
      </c>
      <c r="B109" s="69">
        <f t="shared" ca="1" si="34"/>
        <v>10436.147099</v>
      </c>
      <c r="C109" s="70">
        <f t="shared" si="29"/>
        <v>10000</v>
      </c>
      <c r="D109" s="71">
        <f ca="1">IF(A109&lt;$B$1,VLOOKUP(A109,[1]DI!$A$4:$B$15000,2),0)</f>
        <v>0.13880000000000001</v>
      </c>
      <c r="E109" s="70">
        <f t="shared" ca="1" si="22"/>
        <v>5.1590999999999996E-4</v>
      </c>
      <c r="F109" s="72">
        <f t="shared" si="30"/>
        <v>1.2</v>
      </c>
      <c r="G109" s="73">
        <f t="shared" ca="1" si="23"/>
        <v>1.000619092</v>
      </c>
      <c r="H109" s="70">
        <f ca="1">TRUNC(PRODUCT(G$10:G108),15)</f>
        <v>1.0436147127255699</v>
      </c>
      <c r="I109" s="70">
        <f t="shared" si="31"/>
        <v>1</v>
      </c>
      <c r="J109" s="70">
        <f t="shared" ca="1" si="24"/>
        <v>1.0436147099999999</v>
      </c>
      <c r="K109" s="74">
        <f t="shared" ca="1" si="25"/>
        <v>436.14709900000003</v>
      </c>
      <c r="L109" s="75">
        <f>IF(VLOOKUP(A109,$T$12:$AC$125,8)=VLOOKUP(A108,$T$12:$AC$125,8),0,VLOOKUP(A109,T$12:$AC$125,8))</f>
        <v>0</v>
      </c>
      <c r="M109" s="76">
        <f>IF(L109&gt;0,VLOOKUP(L109,S$12:$AB$125,7),0)</f>
        <v>0</v>
      </c>
      <c r="N109" s="74">
        <f t="shared" si="26"/>
        <v>0</v>
      </c>
      <c r="O109" s="74">
        <f t="shared" ca="1" si="27"/>
        <v>436.14709900000003</v>
      </c>
      <c r="P109" s="77" t="str">
        <f t="shared" si="32"/>
        <v>A+J=</v>
      </c>
      <c r="Q109" s="78">
        <f t="shared" si="33"/>
        <v>44256</v>
      </c>
      <c r="R109" s="10"/>
      <c r="S109" s="60"/>
      <c r="T109" s="57"/>
      <c r="U109" s="63"/>
      <c r="V109" s="64"/>
      <c r="W109" s="63"/>
      <c r="X109" s="63"/>
      <c r="Y109" s="67"/>
      <c r="Z109" s="64"/>
      <c r="AA109" s="60"/>
      <c r="AB109" s="66"/>
      <c r="AC109" s="57"/>
      <c r="AD109" s="18"/>
      <c r="AE109" s="18"/>
      <c r="AF109" s="18"/>
      <c r="AG109" s="18"/>
      <c r="AH109" s="18"/>
      <c r="AI109" s="18"/>
      <c r="AJ109" s="18"/>
      <c r="AK109" s="18"/>
      <c r="AL109" s="18"/>
      <c r="AM109" s="18"/>
      <c r="AN109" s="18"/>
      <c r="AO109" s="18"/>
      <c r="AP109" s="18"/>
      <c r="AQ109" s="18"/>
      <c r="AR109" s="18"/>
      <c r="AS109" s="18"/>
      <c r="AT109" s="18"/>
      <c r="AU109" s="18"/>
      <c r="AV109" s="18"/>
      <c r="AW109" s="18"/>
      <c r="AX109" s="18"/>
      <c r="AY109" s="18"/>
      <c r="AZ109" s="18"/>
      <c r="BA109" s="18"/>
      <c r="BB109" s="18"/>
      <c r="BC109" s="18"/>
      <c r="BD109" s="18"/>
      <c r="BE109" s="18"/>
      <c r="BF109" s="18"/>
      <c r="BG109" s="18"/>
      <c r="BH109" s="18"/>
      <c r="BI109" s="18"/>
      <c r="BJ109" s="18"/>
      <c r="BK109" s="18"/>
      <c r="BL109" s="18"/>
      <c r="BM109" s="18"/>
      <c r="BN109" s="18"/>
      <c r="BO109" s="18"/>
      <c r="BP109" s="18"/>
      <c r="BQ109" s="18"/>
      <c r="BR109" s="18"/>
      <c r="BS109" s="18"/>
      <c r="BT109" s="18"/>
      <c r="BU109" s="18"/>
      <c r="BV109" s="18"/>
      <c r="BW109" s="18"/>
      <c r="BX109" s="18"/>
      <c r="BY109" s="18"/>
      <c r="BZ109" s="18"/>
      <c r="CA109" s="18"/>
      <c r="CB109" s="18"/>
      <c r="CC109" s="18"/>
      <c r="CD109" s="18"/>
      <c r="CE109" s="18"/>
      <c r="CF109" s="18"/>
      <c r="CG109" s="18"/>
      <c r="CH109" s="18"/>
      <c r="CI109" s="18"/>
      <c r="CJ109" s="18"/>
      <c r="CK109" s="18"/>
      <c r="CL109" s="18"/>
      <c r="CM109" s="18"/>
      <c r="CN109" s="18"/>
      <c r="CO109" s="18"/>
      <c r="CP109" s="18"/>
      <c r="CQ109" s="18"/>
      <c r="CR109" s="18"/>
      <c r="CS109" s="18"/>
      <c r="CT109" s="18"/>
      <c r="CU109" s="18"/>
      <c r="CV109" s="18"/>
      <c r="CW109" s="18"/>
      <c r="CX109" s="18"/>
      <c r="CY109" s="18"/>
      <c r="CZ109" s="18"/>
      <c r="DA109" s="18"/>
      <c r="DB109" s="18"/>
      <c r="DC109" s="18"/>
      <c r="DD109" s="18"/>
      <c r="DE109" s="18"/>
      <c r="DF109" s="18"/>
      <c r="DG109" s="18"/>
      <c r="DH109" s="18"/>
      <c r="DI109" s="18"/>
      <c r="DJ109" s="18"/>
      <c r="DK109" s="18"/>
      <c r="DL109" s="18"/>
      <c r="DM109" s="18"/>
      <c r="DN109" s="18"/>
      <c r="DO109" s="18"/>
      <c r="DP109" s="18"/>
      <c r="DQ109" s="18"/>
      <c r="DR109" s="18"/>
      <c r="DS109" s="18"/>
      <c r="DT109" s="18"/>
      <c r="DU109" s="18"/>
      <c r="DV109" s="18"/>
      <c r="DW109" s="18"/>
      <c r="DX109" s="18"/>
      <c r="DY109" s="18"/>
      <c r="DZ109" s="18"/>
      <c r="EA109" s="18"/>
      <c r="EB109" s="18"/>
      <c r="EC109" s="18"/>
      <c r="ED109" s="18"/>
      <c r="EE109" s="18"/>
      <c r="EF109" s="18"/>
      <c r="EG109" s="18"/>
      <c r="EH109" s="18"/>
      <c r="EI109" s="18"/>
      <c r="EJ109" s="18"/>
      <c r="EK109" s="18"/>
      <c r="EL109" s="18"/>
      <c r="EM109" s="18"/>
      <c r="EN109" s="18"/>
      <c r="EO109" s="18"/>
      <c r="EP109" s="18"/>
      <c r="EQ109" s="18"/>
      <c r="ER109" s="18"/>
      <c r="ES109" s="18"/>
      <c r="ET109" s="18"/>
      <c r="EU109" s="18"/>
      <c r="EV109" s="18"/>
    </row>
    <row r="110" spans="1:155" ht="12.75" x14ac:dyDescent="0.15">
      <c r="A110" s="68">
        <f t="shared" si="28"/>
        <v>42679</v>
      </c>
      <c r="B110" s="69">
        <f t="shared" ca="1" si="34"/>
        <v>10442.608098999999</v>
      </c>
      <c r="C110" s="70">
        <f t="shared" si="29"/>
        <v>10000</v>
      </c>
      <c r="D110" s="71">
        <f ca="1">IF(A110&lt;$B$1,VLOOKUP(A110,[1]DI!$A$4:$B$15000,2),0)</f>
        <v>0</v>
      </c>
      <c r="E110" s="70">
        <f t="shared" ca="1" si="22"/>
        <v>0</v>
      </c>
      <c r="F110" s="72">
        <f t="shared" si="30"/>
        <v>1.2</v>
      </c>
      <c r="G110" s="73">
        <f t="shared" ca="1" si="23"/>
        <v>1</v>
      </c>
      <c r="H110" s="70">
        <f ca="1">TRUNC(PRODUCT(G$10:G109),15)</f>
        <v>1.0442608062453</v>
      </c>
      <c r="I110" s="70">
        <f t="shared" si="31"/>
        <v>1</v>
      </c>
      <c r="J110" s="70">
        <f t="shared" ca="1" si="24"/>
        <v>1.0442608099999999</v>
      </c>
      <c r="K110" s="74">
        <f t="shared" ca="1" si="25"/>
        <v>442.60809899999998</v>
      </c>
      <c r="L110" s="75">
        <f>IF(VLOOKUP(A110,$T$12:$AC$125,8)=VLOOKUP(A109,$T$12:$AC$125,8),0,VLOOKUP(A110,T$12:$AC$125,8))</f>
        <v>0</v>
      </c>
      <c r="M110" s="76">
        <f>IF(L110&gt;0,VLOOKUP(L110,S$12:$AB$125,7),0)</f>
        <v>0</v>
      </c>
      <c r="N110" s="74">
        <f t="shared" si="26"/>
        <v>0</v>
      </c>
      <c r="O110" s="74">
        <f t="shared" ca="1" si="27"/>
        <v>442.60809899999998</v>
      </c>
      <c r="P110" s="77" t="str">
        <f t="shared" si="32"/>
        <v>A+J=</v>
      </c>
      <c r="Q110" s="78">
        <f t="shared" si="33"/>
        <v>44256</v>
      </c>
      <c r="R110" s="10"/>
      <c r="S110" s="60"/>
      <c r="T110" s="57"/>
      <c r="U110" s="63"/>
      <c r="V110" s="64"/>
      <c r="W110" s="63"/>
      <c r="X110" s="63"/>
      <c r="Y110" s="67"/>
      <c r="Z110" s="64"/>
      <c r="AA110" s="60"/>
      <c r="AB110" s="66"/>
      <c r="AC110" s="57"/>
      <c r="AD110" s="18"/>
      <c r="AE110" s="18"/>
      <c r="AF110" s="18"/>
      <c r="AG110" s="18"/>
      <c r="AH110" s="18"/>
      <c r="AI110" s="18"/>
      <c r="AJ110" s="18"/>
      <c r="AK110" s="18"/>
      <c r="AL110" s="18"/>
      <c r="AM110" s="18"/>
      <c r="AN110" s="18"/>
      <c r="AO110" s="18"/>
      <c r="AP110" s="18"/>
      <c r="AQ110" s="18"/>
      <c r="AR110" s="18"/>
      <c r="AS110" s="18"/>
      <c r="AT110" s="18"/>
      <c r="AU110" s="18"/>
      <c r="AV110" s="18"/>
      <c r="AW110" s="18"/>
      <c r="AX110" s="18"/>
      <c r="AY110" s="18"/>
      <c r="AZ110" s="18"/>
      <c r="BA110" s="18"/>
      <c r="BB110" s="18"/>
      <c r="BC110" s="18"/>
      <c r="BD110" s="18"/>
      <c r="BE110" s="18"/>
      <c r="BF110" s="18"/>
      <c r="BG110" s="18"/>
      <c r="BH110" s="18"/>
      <c r="BI110" s="18"/>
      <c r="BJ110" s="18"/>
      <c r="BK110" s="18"/>
      <c r="BL110" s="18"/>
      <c r="BM110" s="18"/>
      <c r="BN110" s="18"/>
      <c r="BO110" s="18"/>
      <c r="BP110" s="18"/>
      <c r="BQ110" s="18"/>
      <c r="BR110" s="18"/>
      <c r="BS110" s="18"/>
      <c r="BT110" s="18"/>
      <c r="BU110" s="18"/>
      <c r="BV110" s="18"/>
      <c r="BW110" s="18"/>
      <c r="BX110" s="18"/>
      <c r="BY110" s="18"/>
      <c r="BZ110" s="18"/>
      <c r="CA110" s="18"/>
      <c r="CB110" s="18"/>
      <c r="CC110" s="18"/>
      <c r="CD110" s="18"/>
      <c r="CE110" s="18"/>
      <c r="CF110" s="18"/>
      <c r="CG110" s="18"/>
      <c r="CH110" s="18"/>
      <c r="CI110" s="18"/>
      <c r="CJ110" s="18"/>
      <c r="CK110" s="18"/>
      <c r="CL110" s="18"/>
      <c r="CM110" s="18"/>
      <c r="CN110" s="18"/>
      <c r="CO110" s="18"/>
      <c r="CP110" s="18"/>
      <c r="CQ110" s="18"/>
      <c r="CR110" s="18"/>
      <c r="CS110" s="18"/>
      <c r="CT110" s="18"/>
      <c r="CU110" s="18"/>
      <c r="CV110" s="18"/>
      <c r="CW110" s="18"/>
      <c r="CX110" s="18"/>
      <c r="CY110" s="18"/>
      <c r="CZ110" s="18"/>
      <c r="DA110" s="18"/>
      <c r="DB110" s="18"/>
      <c r="DC110" s="18"/>
      <c r="DD110" s="18"/>
      <c r="DE110" s="18"/>
      <c r="DF110" s="18"/>
      <c r="DG110" s="18"/>
      <c r="DH110" s="18"/>
      <c r="DI110" s="18"/>
      <c r="DJ110" s="18"/>
      <c r="DK110" s="18"/>
      <c r="DL110" s="18"/>
      <c r="DM110" s="18"/>
      <c r="DN110" s="18"/>
      <c r="DO110" s="18"/>
      <c r="DP110" s="18"/>
      <c r="DQ110" s="18"/>
      <c r="DR110" s="18"/>
      <c r="DS110" s="18"/>
      <c r="DT110" s="18"/>
      <c r="DU110" s="18"/>
      <c r="DV110" s="18"/>
      <c r="DW110" s="18"/>
      <c r="DX110" s="18"/>
      <c r="DY110" s="18"/>
      <c r="DZ110" s="18"/>
      <c r="EA110" s="18"/>
      <c r="EB110" s="18"/>
      <c r="EC110" s="18"/>
      <c r="ED110" s="18"/>
      <c r="EE110" s="18"/>
      <c r="EF110" s="18"/>
      <c r="EG110" s="18"/>
      <c r="EH110" s="18"/>
      <c r="EI110" s="18"/>
      <c r="EJ110" s="18"/>
      <c r="EK110" s="18"/>
      <c r="EL110" s="18"/>
      <c r="EM110" s="18"/>
      <c r="EN110" s="18"/>
      <c r="EO110" s="18"/>
      <c r="EP110" s="18"/>
      <c r="EQ110" s="18"/>
      <c r="ER110" s="18"/>
      <c r="ES110" s="18"/>
      <c r="ET110" s="18"/>
      <c r="EU110" s="18"/>
      <c r="EV110" s="18"/>
    </row>
    <row r="111" spans="1:155" ht="12.75" x14ac:dyDescent="0.15">
      <c r="A111" s="68">
        <f t="shared" si="28"/>
        <v>42680</v>
      </c>
      <c r="B111" s="69">
        <f t="shared" ca="1" si="34"/>
        <v>10442.608098999999</v>
      </c>
      <c r="C111" s="70">
        <f t="shared" si="29"/>
        <v>10000</v>
      </c>
      <c r="D111" s="71">
        <f ca="1">IF(A111&lt;$B$1,VLOOKUP(A111,[1]DI!$A$4:$B$15000,2),0)</f>
        <v>0</v>
      </c>
      <c r="E111" s="70">
        <f t="shared" ca="1" si="22"/>
        <v>0</v>
      </c>
      <c r="F111" s="72">
        <f t="shared" si="30"/>
        <v>1.2</v>
      </c>
      <c r="G111" s="73">
        <f t="shared" ca="1" si="23"/>
        <v>1</v>
      </c>
      <c r="H111" s="70">
        <f ca="1">TRUNC(PRODUCT(G$10:G110),15)</f>
        <v>1.0442608062453</v>
      </c>
      <c r="I111" s="70">
        <f t="shared" si="31"/>
        <v>1</v>
      </c>
      <c r="J111" s="70">
        <f t="shared" ca="1" si="24"/>
        <v>1.0442608099999999</v>
      </c>
      <c r="K111" s="74">
        <f t="shared" ca="1" si="25"/>
        <v>442.60809899999998</v>
      </c>
      <c r="L111" s="75">
        <f>IF(VLOOKUP(A111,$T$12:$AC$125,8)=VLOOKUP(A110,$T$12:$AC$125,8),0,VLOOKUP(A111,T$12:$AC$125,8))</f>
        <v>0</v>
      </c>
      <c r="M111" s="76">
        <f>IF(L111&gt;0,VLOOKUP(L111,S$12:$AB$125,7),0)</f>
        <v>0</v>
      </c>
      <c r="N111" s="74">
        <f t="shared" si="26"/>
        <v>0</v>
      </c>
      <c r="O111" s="74">
        <f t="shared" ca="1" si="27"/>
        <v>442.60809899999998</v>
      </c>
      <c r="P111" s="77" t="str">
        <f t="shared" si="32"/>
        <v>A+J=</v>
      </c>
      <c r="Q111" s="78">
        <f t="shared" si="33"/>
        <v>44256</v>
      </c>
      <c r="R111" s="10"/>
      <c r="S111" s="60"/>
      <c r="T111" s="57"/>
      <c r="U111" s="63"/>
      <c r="V111" s="64"/>
      <c r="W111" s="63"/>
      <c r="X111" s="63"/>
      <c r="Y111" s="67"/>
      <c r="Z111" s="64"/>
      <c r="AA111" s="60"/>
      <c r="AB111" s="66"/>
      <c r="AC111" s="57"/>
      <c r="AD111" s="18"/>
      <c r="AE111" s="18"/>
      <c r="AF111" s="18"/>
      <c r="AG111" s="18"/>
      <c r="AH111" s="18"/>
      <c r="AI111" s="18"/>
      <c r="AJ111" s="18"/>
      <c r="AK111" s="18"/>
      <c r="AL111" s="18"/>
      <c r="AM111" s="18"/>
      <c r="AN111" s="18"/>
      <c r="AO111" s="18"/>
      <c r="AP111" s="18"/>
      <c r="AQ111" s="18"/>
      <c r="AR111" s="18"/>
      <c r="AS111" s="18"/>
      <c r="AT111" s="18"/>
      <c r="AU111" s="18"/>
      <c r="AV111" s="18"/>
      <c r="AW111" s="18"/>
      <c r="AX111" s="18"/>
      <c r="AY111" s="18"/>
      <c r="AZ111" s="18"/>
      <c r="BA111" s="18"/>
      <c r="BB111" s="18"/>
      <c r="BC111" s="18"/>
      <c r="BD111" s="18"/>
      <c r="BE111" s="18"/>
      <c r="BF111" s="18"/>
      <c r="BG111" s="18"/>
      <c r="BH111" s="18"/>
      <c r="BI111" s="18"/>
      <c r="BJ111" s="18"/>
      <c r="BK111" s="18"/>
      <c r="BL111" s="18"/>
      <c r="BM111" s="18"/>
      <c r="BN111" s="18"/>
      <c r="BO111" s="18"/>
      <c r="BP111" s="18"/>
      <c r="BQ111" s="18"/>
      <c r="BR111" s="18"/>
      <c r="BS111" s="18"/>
      <c r="BT111" s="18"/>
      <c r="BU111" s="18"/>
      <c r="BV111" s="18"/>
      <c r="BW111" s="18"/>
      <c r="BX111" s="18"/>
      <c r="BY111" s="18"/>
      <c r="BZ111" s="18"/>
      <c r="CA111" s="18"/>
      <c r="CB111" s="18"/>
      <c r="CC111" s="18"/>
      <c r="CD111" s="18"/>
      <c r="CE111" s="18"/>
      <c r="CF111" s="18"/>
      <c r="CG111" s="18"/>
      <c r="CH111" s="18"/>
      <c r="CI111" s="18"/>
      <c r="CJ111" s="18"/>
      <c r="CK111" s="18"/>
      <c r="CL111" s="18"/>
      <c r="CM111" s="18"/>
      <c r="CN111" s="18"/>
      <c r="CO111" s="18"/>
      <c r="CP111" s="18"/>
      <c r="CQ111" s="18"/>
      <c r="CR111" s="18"/>
      <c r="CS111" s="18"/>
      <c r="CT111" s="18"/>
      <c r="CU111" s="18"/>
      <c r="CV111" s="18"/>
      <c r="CW111" s="18"/>
      <c r="CX111" s="18"/>
      <c r="CY111" s="18"/>
      <c r="CZ111" s="18"/>
      <c r="DA111" s="18"/>
      <c r="DB111" s="18"/>
      <c r="DC111" s="18"/>
      <c r="DD111" s="18"/>
      <c r="DE111" s="18"/>
      <c r="DF111" s="18"/>
      <c r="DG111" s="18"/>
      <c r="DH111" s="18"/>
      <c r="DI111" s="18"/>
      <c r="DJ111" s="18"/>
      <c r="DK111" s="18"/>
      <c r="DL111" s="18"/>
      <c r="DM111" s="18"/>
      <c r="DN111" s="18"/>
      <c r="DO111" s="18"/>
      <c r="DP111" s="18"/>
      <c r="DQ111" s="18"/>
      <c r="DR111" s="18"/>
      <c r="DS111" s="18"/>
      <c r="DT111" s="18"/>
      <c r="DU111" s="18"/>
      <c r="DV111" s="18"/>
      <c r="DW111" s="18"/>
      <c r="DX111" s="18"/>
      <c r="DY111" s="18"/>
      <c r="DZ111" s="18"/>
      <c r="EA111" s="18"/>
      <c r="EB111" s="18"/>
      <c r="EC111" s="18"/>
      <c r="ED111" s="18"/>
      <c r="EE111" s="18"/>
      <c r="EF111" s="18"/>
      <c r="EG111" s="18"/>
      <c r="EH111" s="18"/>
      <c r="EI111" s="18"/>
      <c r="EJ111" s="18"/>
      <c r="EK111" s="18"/>
      <c r="EL111" s="18"/>
      <c r="EM111" s="18"/>
      <c r="EN111" s="18"/>
      <c r="EO111" s="18"/>
      <c r="EP111" s="18"/>
      <c r="EQ111" s="18"/>
      <c r="ER111" s="18"/>
      <c r="ES111" s="18"/>
      <c r="ET111" s="18"/>
      <c r="EU111" s="18"/>
      <c r="EV111" s="18"/>
    </row>
    <row r="112" spans="1:155" ht="12.75" x14ac:dyDescent="0.15">
      <c r="A112" s="68">
        <f t="shared" si="28"/>
        <v>42681</v>
      </c>
      <c r="B112" s="69">
        <f t="shared" ca="1" si="34"/>
        <v>10442.608098999999</v>
      </c>
      <c r="C112" s="70">
        <f t="shared" si="29"/>
        <v>10000</v>
      </c>
      <c r="D112" s="71">
        <f ca="1">IF(A112&lt;$B$1,VLOOKUP(A112,[1]DI!$A$4:$B$15000,2),0)</f>
        <v>0.13880000000000001</v>
      </c>
      <c r="E112" s="70">
        <f t="shared" ca="1" si="22"/>
        <v>5.1590999999999996E-4</v>
      </c>
      <c r="F112" s="72">
        <f t="shared" si="30"/>
        <v>1.2</v>
      </c>
      <c r="G112" s="73">
        <f t="shared" ca="1" si="23"/>
        <v>1.000619092</v>
      </c>
      <c r="H112" s="70">
        <f ca="1">TRUNC(PRODUCT(G$10:G111),15)</f>
        <v>1.0442608062453</v>
      </c>
      <c r="I112" s="70">
        <f t="shared" si="31"/>
        <v>1</v>
      </c>
      <c r="J112" s="70">
        <f t="shared" ca="1" si="24"/>
        <v>1.0442608099999999</v>
      </c>
      <c r="K112" s="74">
        <f t="shared" ca="1" si="25"/>
        <v>442.60809899999998</v>
      </c>
      <c r="L112" s="75">
        <f>IF(VLOOKUP(A112,$T$12:$AC$125,8)=VLOOKUP(A111,$T$12:$AC$125,8),0,VLOOKUP(A112,T$12:$AC$125,8))</f>
        <v>0</v>
      </c>
      <c r="M112" s="76">
        <f>IF(L112&gt;0,VLOOKUP(L112,S$12:$AB$125,7),0)</f>
        <v>0</v>
      </c>
      <c r="N112" s="74">
        <f t="shared" si="26"/>
        <v>0</v>
      </c>
      <c r="O112" s="74">
        <f t="shared" ca="1" si="27"/>
        <v>442.60809899999998</v>
      </c>
      <c r="P112" s="77" t="str">
        <f t="shared" si="32"/>
        <v>A+J=</v>
      </c>
      <c r="Q112" s="78">
        <f t="shared" si="33"/>
        <v>44256</v>
      </c>
      <c r="R112" s="10"/>
      <c r="S112" s="60"/>
      <c r="T112" s="57"/>
      <c r="U112" s="63"/>
      <c r="V112" s="64"/>
      <c r="W112" s="63"/>
      <c r="X112" s="63"/>
      <c r="Y112" s="67"/>
      <c r="Z112" s="64"/>
      <c r="AA112" s="60"/>
      <c r="AB112" s="66"/>
      <c r="AC112" s="57"/>
      <c r="AD112" s="18"/>
      <c r="AE112" s="18"/>
      <c r="AF112" s="18"/>
      <c r="AG112" s="18"/>
      <c r="AH112" s="18"/>
      <c r="AI112" s="18"/>
      <c r="AJ112" s="18"/>
      <c r="AK112" s="18"/>
      <c r="AL112" s="18"/>
      <c r="AM112" s="18"/>
      <c r="AN112" s="18"/>
      <c r="AO112" s="18"/>
      <c r="AP112" s="18"/>
      <c r="AQ112" s="18"/>
      <c r="AR112" s="18"/>
      <c r="AS112" s="18"/>
      <c r="AT112" s="18"/>
      <c r="AU112" s="18"/>
      <c r="AV112" s="18"/>
      <c r="AW112" s="18"/>
      <c r="AX112" s="18"/>
      <c r="AY112" s="18"/>
      <c r="AZ112" s="18"/>
      <c r="BA112" s="18"/>
      <c r="BB112" s="18"/>
      <c r="BC112" s="18"/>
      <c r="BD112" s="18"/>
      <c r="BE112" s="18"/>
      <c r="BF112" s="18"/>
      <c r="BG112" s="18"/>
      <c r="BH112" s="18"/>
      <c r="BI112" s="18"/>
      <c r="BJ112" s="18"/>
      <c r="BK112" s="18"/>
      <c r="BL112" s="18"/>
      <c r="BM112" s="18"/>
      <c r="BN112" s="18"/>
      <c r="BO112" s="18"/>
      <c r="BP112" s="18"/>
      <c r="BQ112" s="18"/>
      <c r="BR112" s="18"/>
      <c r="BS112" s="18"/>
      <c r="BT112" s="18"/>
      <c r="BU112" s="18"/>
      <c r="BV112" s="18"/>
      <c r="BW112" s="18"/>
      <c r="BX112" s="18"/>
      <c r="BY112" s="18"/>
      <c r="BZ112" s="18"/>
      <c r="CA112" s="18"/>
      <c r="CB112" s="18"/>
      <c r="CC112" s="18"/>
      <c r="CD112" s="18"/>
      <c r="CE112" s="18"/>
      <c r="CF112" s="18"/>
      <c r="CG112" s="18"/>
      <c r="CH112" s="18"/>
      <c r="CI112" s="18"/>
      <c r="CJ112" s="18"/>
      <c r="CK112" s="18"/>
      <c r="CL112" s="18"/>
      <c r="CM112" s="18"/>
      <c r="CN112" s="18"/>
      <c r="CO112" s="18"/>
      <c r="CP112" s="18"/>
      <c r="CQ112" s="18"/>
      <c r="CR112" s="18"/>
      <c r="CS112" s="18"/>
      <c r="CT112" s="18"/>
      <c r="CU112" s="18"/>
      <c r="CV112" s="18"/>
      <c r="CW112" s="18"/>
      <c r="CX112" s="18"/>
      <c r="CY112" s="18"/>
      <c r="CZ112" s="18"/>
      <c r="DA112" s="18"/>
      <c r="DB112" s="18"/>
      <c r="DC112" s="18"/>
      <c r="DD112" s="18"/>
      <c r="DE112" s="18"/>
      <c r="DF112" s="18"/>
      <c r="DG112" s="18"/>
      <c r="DH112" s="18"/>
      <c r="DI112" s="18"/>
      <c r="DJ112" s="18"/>
      <c r="DK112" s="18"/>
      <c r="DL112" s="18"/>
      <c r="DM112" s="18"/>
      <c r="DN112" s="18"/>
      <c r="DO112" s="18"/>
      <c r="DP112" s="18"/>
      <c r="DQ112" s="18"/>
      <c r="DR112" s="18"/>
      <c r="DS112" s="18"/>
      <c r="DT112" s="18"/>
      <c r="DU112" s="18"/>
      <c r="DV112" s="18"/>
      <c r="DW112" s="18"/>
      <c r="DX112" s="18"/>
      <c r="DY112" s="18"/>
      <c r="DZ112" s="18"/>
      <c r="EA112" s="18"/>
      <c r="EB112" s="18"/>
      <c r="EC112" s="18"/>
      <c r="ED112" s="18"/>
      <c r="EE112" s="18"/>
      <c r="EF112" s="18"/>
      <c r="EG112" s="18"/>
      <c r="EH112" s="18"/>
      <c r="EI112" s="18"/>
      <c r="EJ112" s="18"/>
      <c r="EK112" s="18"/>
      <c r="EL112" s="18"/>
      <c r="EM112" s="18"/>
      <c r="EN112" s="18"/>
      <c r="EO112" s="18"/>
      <c r="EP112" s="18"/>
      <c r="EQ112" s="18"/>
      <c r="ER112" s="18"/>
      <c r="ES112" s="18"/>
      <c r="ET112" s="18"/>
      <c r="EU112" s="18"/>
      <c r="EV112" s="18"/>
    </row>
    <row r="113" spans="1:152" ht="12.75" x14ac:dyDescent="0.15">
      <c r="A113" s="68">
        <f t="shared" si="28"/>
        <v>42682</v>
      </c>
      <c r="B113" s="69">
        <f t="shared" ca="1" si="34"/>
        <v>10449.073</v>
      </c>
      <c r="C113" s="70">
        <f t="shared" si="29"/>
        <v>10000</v>
      </c>
      <c r="D113" s="71">
        <f ca="1">IF(A113&lt;$B$1,VLOOKUP(A113,[1]DI!$A$4:$B$15000,2),0)</f>
        <v>0.13880000000000001</v>
      </c>
      <c r="E113" s="70">
        <f t="shared" ca="1" si="22"/>
        <v>5.1590999999999996E-4</v>
      </c>
      <c r="F113" s="72">
        <f t="shared" si="30"/>
        <v>1.2</v>
      </c>
      <c r="G113" s="73">
        <f t="shared" ca="1" si="23"/>
        <v>1.000619092</v>
      </c>
      <c r="H113" s="70">
        <f ca="1">TRUNC(PRODUCT(G$10:G112),15)</f>
        <v>1.04490729975636</v>
      </c>
      <c r="I113" s="70">
        <f t="shared" si="31"/>
        <v>1</v>
      </c>
      <c r="J113" s="70">
        <f t="shared" ca="1" si="24"/>
        <v>1.0449073</v>
      </c>
      <c r="K113" s="74">
        <f t="shared" ca="1" si="25"/>
        <v>449.07299999999998</v>
      </c>
      <c r="L113" s="75">
        <f>IF(VLOOKUP(A113,$T$12:$AC$125,8)=VLOOKUP(A112,$T$12:$AC$125,8),0,VLOOKUP(A113,T$12:$AC$125,8))</f>
        <v>0</v>
      </c>
      <c r="M113" s="76">
        <f>IF(L113&gt;0,VLOOKUP(L113,S$12:$AB$125,7),0)</f>
        <v>0</v>
      </c>
      <c r="N113" s="74">
        <f t="shared" si="26"/>
        <v>0</v>
      </c>
      <c r="O113" s="74">
        <f t="shared" ca="1" si="27"/>
        <v>449.07299999999998</v>
      </c>
      <c r="P113" s="77" t="str">
        <f t="shared" si="32"/>
        <v>A+J=</v>
      </c>
      <c r="Q113" s="78">
        <f t="shared" si="33"/>
        <v>44256</v>
      </c>
      <c r="R113" s="10"/>
      <c r="S113" s="60"/>
      <c r="T113" s="57"/>
      <c r="U113" s="63"/>
      <c r="V113" s="64"/>
      <c r="W113" s="63"/>
      <c r="X113" s="63"/>
      <c r="Y113" s="67"/>
      <c r="Z113" s="64"/>
      <c r="AA113" s="60"/>
      <c r="AB113" s="66"/>
      <c r="AC113" s="57"/>
      <c r="AD113" s="18"/>
      <c r="AE113" s="18"/>
      <c r="AF113" s="18"/>
      <c r="AG113" s="18"/>
      <c r="AH113" s="18"/>
      <c r="AI113" s="18"/>
      <c r="AJ113" s="18"/>
      <c r="AK113" s="18"/>
      <c r="AL113" s="18"/>
      <c r="AM113" s="18"/>
      <c r="AN113" s="18"/>
      <c r="AO113" s="18"/>
      <c r="AP113" s="18"/>
      <c r="AQ113" s="18"/>
      <c r="AR113" s="18"/>
      <c r="AS113" s="18"/>
      <c r="AT113" s="18"/>
      <c r="AU113" s="18"/>
      <c r="AV113" s="18"/>
      <c r="AW113" s="18"/>
      <c r="AX113" s="18"/>
      <c r="AY113" s="18"/>
      <c r="AZ113" s="18"/>
      <c r="BA113" s="18"/>
      <c r="BB113" s="18"/>
      <c r="BC113" s="18"/>
      <c r="BD113" s="18"/>
      <c r="BE113" s="18"/>
      <c r="BF113" s="18"/>
      <c r="BG113" s="18"/>
      <c r="BH113" s="18"/>
      <c r="BI113" s="18"/>
      <c r="BJ113" s="18"/>
      <c r="BK113" s="18"/>
      <c r="BL113" s="18"/>
      <c r="BM113" s="18"/>
      <c r="BN113" s="18"/>
      <c r="BO113" s="18"/>
      <c r="BP113" s="18"/>
      <c r="BQ113" s="18"/>
      <c r="BR113" s="18"/>
      <c r="BS113" s="18"/>
      <c r="BT113" s="18"/>
      <c r="BU113" s="18"/>
      <c r="BV113" s="18"/>
      <c r="BW113" s="18"/>
      <c r="BX113" s="18"/>
      <c r="BY113" s="18"/>
      <c r="BZ113" s="18"/>
      <c r="CA113" s="18"/>
      <c r="CB113" s="18"/>
      <c r="CC113" s="18"/>
      <c r="CD113" s="18"/>
      <c r="CE113" s="18"/>
      <c r="CF113" s="18"/>
      <c r="CG113" s="18"/>
      <c r="CH113" s="18"/>
      <c r="CI113" s="18"/>
      <c r="CJ113" s="18"/>
      <c r="CK113" s="18"/>
      <c r="CL113" s="18"/>
      <c r="CM113" s="18"/>
      <c r="CN113" s="18"/>
      <c r="CO113" s="18"/>
      <c r="CP113" s="18"/>
      <c r="CQ113" s="18"/>
      <c r="CR113" s="18"/>
      <c r="CS113" s="18"/>
      <c r="CT113" s="18"/>
      <c r="CU113" s="18"/>
      <c r="CV113" s="18"/>
      <c r="CW113" s="18"/>
      <c r="CX113" s="18"/>
      <c r="CY113" s="18"/>
      <c r="CZ113" s="18"/>
      <c r="DA113" s="18"/>
      <c r="DB113" s="18"/>
      <c r="DC113" s="18"/>
      <c r="DD113" s="18"/>
      <c r="DE113" s="18"/>
      <c r="DF113" s="18"/>
      <c r="DG113" s="18"/>
      <c r="DH113" s="18"/>
      <c r="DI113" s="18"/>
      <c r="DJ113" s="18"/>
      <c r="DK113" s="18"/>
      <c r="DL113" s="18"/>
      <c r="DM113" s="18"/>
      <c r="DN113" s="18"/>
      <c r="DO113" s="18"/>
      <c r="DP113" s="18"/>
      <c r="DQ113" s="18"/>
      <c r="DR113" s="18"/>
      <c r="DS113" s="18"/>
      <c r="DT113" s="18"/>
      <c r="DU113" s="18"/>
      <c r="DV113" s="18"/>
      <c r="DW113" s="18"/>
      <c r="DX113" s="18"/>
      <c r="DY113" s="18"/>
      <c r="DZ113" s="18"/>
      <c r="EA113" s="18"/>
      <c r="EB113" s="18"/>
      <c r="EC113" s="18"/>
      <c r="ED113" s="18"/>
      <c r="EE113" s="18"/>
      <c r="EF113" s="18"/>
      <c r="EG113" s="18"/>
      <c r="EH113" s="18"/>
      <c r="EI113" s="18"/>
      <c r="EJ113" s="18"/>
      <c r="EK113" s="18"/>
      <c r="EL113" s="18"/>
      <c r="EM113" s="18"/>
      <c r="EN113" s="18"/>
      <c r="EO113" s="18"/>
      <c r="EP113" s="18"/>
      <c r="EQ113" s="18"/>
      <c r="ER113" s="18"/>
      <c r="ES113" s="18"/>
      <c r="ET113" s="18"/>
      <c r="EU113" s="18"/>
      <c r="EV113" s="18"/>
    </row>
    <row r="114" spans="1:152" ht="12.75" x14ac:dyDescent="0.15">
      <c r="A114" s="68">
        <f t="shared" si="28"/>
        <v>42683</v>
      </c>
      <c r="B114" s="69">
        <f t="shared" ca="1" si="34"/>
        <v>10455.5419</v>
      </c>
      <c r="C114" s="70">
        <f t="shared" si="29"/>
        <v>10000</v>
      </c>
      <c r="D114" s="71">
        <f ca="1">IF(A114&lt;$B$1,VLOOKUP(A114,[1]DI!$A$4:$B$15000,2),0)</f>
        <v>0.13880000000000001</v>
      </c>
      <c r="E114" s="70">
        <f t="shared" ca="1" si="22"/>
        <v>5.1590999999999996E-4</v>
      </c>
      <c r="F114" s="72">
        <f t="shared" si="30"/>
        <v>1.2</v>
      </c>
      <c r="G114" s="73">
        <f t="shared" ca="1" si="23"/>
        <v>1.000619092</v>
      </c>
      <c r="H114" s="70">
        <f ca="1">TRUNC(PRODUCT(G$10:G113),15)</f>
        <v>1.0455541935063799</v>
      </c>
      <c r="I114" s="70">
        <f t="shared" si="31"/>
        <v>1</v>
      </c>
      <c r="J114" s="70">
        <f t="shared" ca="1" si="24"/>
        <v>1.04555419</v>
      </c>
      <c r="K114" s="74">
        <f t="shared" ca="1" si="25"/>
        <v>455.5419</v>
      </c>
      <c r="L114" s="75">
        <f>IF(VLOOKUP(A114,$T$12:$AC$125,8)=VLOOKUP(A113,$T$12:$AC$125,8),0,VLOOKUP(A114,T$12:$AC$125,8))</f>
        <v>0</v>
      </c>
      <c r="M114" s="76">
        <f>IF(L114&gt;0,VLOOKUP(L114,S$12:$AB$125,7),0)</f>
        <v>0</v>
      </c>
      <c r="N114" s="74">
        <f t="shared" si="26"/>
        <v>0</v>
      </c>
      <c r="O114" s="74">
        <f t="shared" ca="1" si="27"/>
        <v>455.5419</v>
      </c>
      <c r="P114" s="77" t="str">
        <f t="shared" si="32"/>
        <v>A+J=</v>
      </c>
      <c r="Q114" s="78">
        <f t="shared" si="33"/>
        <v>44256</v>
      </c>
      <c r="R114" s="10"/>
      <c r="S114" s="60"/>
      <c r="T114" s="57"/>
      <c r="U114" s="63"/>
      <c r="V114" s="64"/>
      <c r="W114" s="63"/>
      <c r="X114" s="63"/>
      <c r="Y114" s="67"/>
      <c r="Z114" s="64"/>
      <c r="AA114" s="60"/>
      <c r="AB114" s="66"/>
      <c r="AC114" s="57"/>
      <c r="AD114" s="18"/>
      <c r="AE114" s="18"/>
      <c r="AF114" s="18"/>
      <c r="AG114" s="18"/>
      <c r="AH114" s="18"/>
      <c r="AI114" s="18"/>
      <c r="AJ114" s="18"/>
      <c r="AK114" s="18"/>
      <c r="AL114" s="18"/>
      <c r="AM114" s="18"/>
      <c r="AN114" s="18"/>
      <c r="AO114" s="18"/>
      <c r="AP114" s="18"/>
      <c r="AQ114" s="18"/>
      <c r="AR114" s="18"/>
      <c r="AS114" s="18"/>
      <c r="AT114" s="18"/>
      <c r="AU114" s="18"/>
      <c r="AV114" s="18"/>
      <c r="AW114" s="18"/>
      <c r="AX114" s="18"/>
      <c r="AY114" s="18"/>
      <c r="AZ114" s="18"/>
      <c r="BA114" s="18"/>
      <c r="BB114" s="18"/>
      <c r="BC114" s="18"/>
      <c r="BD114" s="18"/>
      <c r="BE114" s="18"/>
      <c r="BF114" s="18"/>
      <c r="BG114" s="18"/>
      <c r="BH114" s="18"/>
      <c r="BI114" s="18"/>
      <c r="BJ114" s="18"/>
      <c r="BK114" s="18"/>
      <c r="BL114" s="18"/>
      <c r="BM114" s="18"/>
      <c r="BN114" s="18"/>
      <c r="BO114" s="18"/>
      <c r="BP114" s="18"/>
      <c r="BQ114" s="18"/>
      <c r="BR114" s="18"/>
      <c r="BS114" s="18"/>
      <c r="BT114" s="18"/>
      <c r="BU114" s="18"/>
      <c r="BV114" s="18"/>
      <c r="BW114" s="18"/>
      <c r="BX114" s="18"/>
      <c r="BY114" s="18"/>
      <c r="BZ114" s="18"/>
      <c r="CA114" s="18"/>
      <c r="CB114" s="18"/>
      <c r="CC114" s="18"/>
      <c r="CD114" s="18"/>
      <c r="CE114" s="18"/>
      <c r="CF114" s="18"/>
      <c r="CG114" s="18"/>
      <c r="CH114" s="18"/>
      <c r="CI114" s="18"/>
      <c r="CJ114" s="18"/>
      <c r="CK114" s="18"/>
      <c r="CL114" s="18"/>
      <c r="CM114" s="18"/>
      <c r="CN114" s="18"/>
      <c r="CO114" s="18"/>
      <c r="CP114" s="18"/>
      <c r="CQ114" s="18"/>
      <c r="CR114" s="18"/>
      <c r="CS114" s="18"/>
      <c r="CT114" s="18"/>
      <c r="CU114" s="18"/>
      <c r="CV114" s="18"/>
      <c r="CW114" s="18"/>
      <c r="CX114" s="18"/>
      <c r="CY114" s="18"/>
      <c r="CZ114" s="18"/>
      <c r="DA114" s="18"/>
      <c r="DB114" s="18"/>
      <c r="DC114" s="18"/>
      <c r="DD114" s="18"/>
      <c r="DE114" s="18"/>
      <c r="DF114" s="18"/>
      <c r="DG114" s="18"/>
      <c r="DH114" s="18"/>
      <c r="DI114" s="18"/>
      <c r="DJ114" s="18"/>
      <c r="DK114" s="18"/>
      <c r="DL114" s="18"/>
      <c r="DM114" s="18"/>
      <c r="DN114" s="18"/>
      <c r="DO114" s="18"/>
      <c r="DP114" s="18"/>
      <c r="DQ114" s="18"/>
      <c r="DR114" s="18"/>
      <c r="DS114" s="18"/>
      <c r="DT114" s="18"/>
      <c r="DU114" s="18"/>
      <c r="DV114" s="18"/>
      <c r="DW114" s="18"/>
      <c r="DX114" s="18"/>
      <c r="DY114" s="18"/>
      <c r="DZ114" s="18"/>
      <c r="EA114" s="18"/>
      <c r="EB114" s="18"/>
      <c r="EC114" s="18"/>
      <c r="ED114" s="18"/>
      <c r="EE114" s="18"/>
      <c r="EF114" s="18"/>
      <c r="EG114" s="18"/>
      <c r="EH114" s="18"/>
      <c r="EI114" s="18"/>
      <c r="EJ114" s="18"/>
      <c r="EK114" s="18"/>
      <c r="EL114" s="18"/>
      <c r="EM114" s="18"/>
      <c r="EN114" s="18"/>
      <c r="EO114" s="18"/>
      <c r="EP114" s="18"/>
      <c r="EQ114" s="18"/>
      <c r="ER114" s="18"/>
      <c r="ES114" s="18"/>
      <c r="ET114" s="18"/>
      <c r="EU114" s="18"/>
      <c r="EV114" s="18"/>
    </row>
    <row r="115" spans="1:152" ht="12.75" x14ac:dyDescent="0.15">
      <c r="A115" s="68">
        <f t="shared" si="28"/>
        <v>42684</v>
      </c>
      <c r="B115" s="69">
        <f t="shared" ca="1" si="34"/>
        <v>10462.0149</v>
      </c>
      <c r="C115" s="70">
        <f t="shared" si="29"/>
        <v>10000</v>
      </c>
      <c r="D115" s="71">
        <f ca="1">IF(A115&lt;$B$1,VLOOKUP(A115,[1]DI!$A$4:$B$15000,2),0)</f>
        <v>0.13880000000000001</v>
      </c>
      <c r="E115" s="70">
        <f t="shared" ca="1" si="22"/>
        <v>5.1590999999999996E-4</v>
      </c>
      <c r="F115" s="72">
        <f t="shared" si="30"/>
        <v>1.2</v>
      </c>
      <c r="G115" s="73">
        <f t="shared" ca="1" si="23"/>
        <v>1.000619092</v>
      </c>
      <c r="H115" s="70">
        <f ca="1">TRUNC(PRODUCT(G$10:G114),15)</f>
        <v>1.04620148774315</v>
      </c>
      <c r="I115" s="70">
        <f t="shared" si="31"/>
        <v>1</v>
      </c>
      <c r="J115" s="70">
        <f t="shared" ca="1" si="24"/>
        <v>1.0462014900000001</v>
      </c>
      <c r="K115" s="74">
        <f t="shared" ca="1" si="25"/>
        <v>462.01490000000001</v>
      </c>
      <c r="L115" s="75">
        <f>IF(VLOOKUP(A115,$T$12:$AC$125,8)=VLOOKUP(A114,$T$12:$AC$125,8),0,VLOOKUP(A115,T$12:$AC$125,8))</f>
        <v>0</v>
      </c>
      <c r="M115" s="76">
        <f>IF(L115&gt;0,VLOOKUP(L115,S$12:$AB$125,7),0)</f>
        <v>0</v>
      </c>
      <c r="N115" s="74">
        <f t="shared" si="26"/>
        <v>0</v>
      </c>
      <c r="O115" s="74">
        <f t="shared" ca="1" si="27"/>
        <v>462.01490000000001</v>
      </c>
      <c r="P115" s="77" t="str">
        <f t="shared" si="32"/>
        <v>A+J=</v>
      </c>
      <c r="Q115" s="78">
        <f t="shared" si="33"/>
        <v>44256</v>
      </c>
      <c r="R115" s="10"/>
      <c r="S115" s="60"/>
      <c r="T115" s="57"/>
      <c r="U115" s="63"/>
      <c r="V115" s="64"/>
      <c r="W115" s="63"/>
      <c r="X115" s="63"/>
      <c r="Y115" s="67"/>
      <c r="Z115" s="64"/>
      <c r="AA115" s="60"/>
      <c r="AB115" s="66"/>
      <c r="AC115" s="57"/>
      <c r="AD115" s="18"/>
      <c r="AE115" s="18"/>
      <c r="AF115" s="18"/>
      <c r="AG115" s="18"/>
      <c r="AH115" s="18"/>
      <c r="AI115" s="18"/>
      <c r="AJ115" s="18"/>
      <c r="AK115" s="18"/>
      <c r="AL115" s="18"/>
      <c r="AM115" s="18"/>
      <c r="AN115" s="18"/>
      <c r="AO115" s="18"/>
      <c r="AP115" s="18"/>
      <c r="AQ115" s="18"/>
      <c r="AR115" s="18"/>
      <c r="AS115" s="18"/>
      <c r="AT115" s="18"/>
      <c r="AU115" s="18"/>
      <c r="AV115" s="18"/>
      <c r="AW115" s="18"/>
      <c r="AX115" s="18"/>
      <c r="AY115" s="18"/>
      <c r="AZ115" s="18"/>
      <c r="BA115" s="18"/>
      <c r="BB115" s="18"/>
      <c r="BC115" s="18"/>
      <c r="BD115" s="18"/>
      <c r="BE115" s="18"/>
      <c r="BF115" s="18"/>
      <c r="BG115" s="18"/>
      <c r="BH115" s="18"/>
      <c r="BI115" s="18"/>
      <c r="BJ115" s="18"/>
      <c r="BK115" s="18"/>
      <c r="BL115" s="18"/>
      <c r="BM115" s="18"/>
      <c r="BN115" s="18"/>
      <c r="BO115" s="18"/>
      <c r="BP115" s="18"/>
      <c r="BQ115" s="18"/>
      <c r="BR115" s="18"/>
      <c r="BS115" s="18"/>
      <c r="BT115" s="18"/>
      <c r="BU115" s="18"/>
      <c r="BV115" s="18"/>
      <c r="BW115" s="18"/>
      <c r="BX115" s="18"/>
      <c r="BY115" s="18"/>
      <c r="BZ115" s="18"/>
      <c r="CA115" s="18"/>
      <c r="CB115" s="18"/>
      <c r="CC115" s="18"/>
      <c r="CD115" s="18"/>
      <c r="CE115" s="18"/>
      <c r="CF115" s="18"/>
      <c r="CG115" s="18"/>
      <c r="CH115" s="18"/>
      <c r="CI115" s="18"/>
      <c r="CJ115" s="18"/>
      <c r="CK115" s="18"/>
      <c r="CL115" s="18"/>
      <c r="CM115" s="18"/>
      <c r="CN115" s="18"/>
      <c r="CO115" s="18"/>
      <c r="CP115" s="18"/>
      <c r="CQ115" s="18"/>
      <c r="CR115" s="18"/>
      <c r="CS115" s="18"/>
      <c r="CT115" s="18"/>
      <c r="CU115" s="18"/>
      <c r="CV115" s="18"/>
      <c r="CW115" s="18"/>
      <c r="CX115" s="18"/>
      <c r="CY115" s="18"/>
      <c r="CZ115" s="18"/>
      <c r="DA115" s="18"/>
      <c r="DB115" s="18"/>
      <c r="DC115" s="18"/>
      <c r="DD115" s="18"/>
      <c r="DE115" s="18"/>
      <c r="DF115" s="18"/>
      <c r="DG115" s="18"/>
      <c r="DH115" s="18"/>
      <c r="DI115" s="18"/>
      <c r="DJ115" s="18"/>
      <c r="DK115" s="18"/>
      <c r="DL115" s="18"/>
      <c r="DM115" s="18"/>
      <c r="DN115" s="18"/>
      <c r="DO115" s="18"/>
      <c r="DP115" s="18"/>
      <c r="DQ115" s="18"/>
      <c r="DR115" s="18"/>
      <c r="DS115" s="18"/>
      <c r="DT115" s="18"/>
      <c r="DU115" s="18"/>
      <c r="DV115" s="18"/>
      <c r="DW115" s="18"/>
      <c r="DX115" s="18"/>
      <c r="DY115" s="18"/>
      <c r="DZ115" s="18"/>
      <c r="EA115" s="18"/>
      <c r="EB115" s="18"/>
      <c r="EC115" s="18"/>
      <c r="ED115" s="18"/>
      <c r="EE115" s="18"/>
      <c r="EF115" s="18"/>
      <c r="EG115" s="18"/>
      <c r="EH115" s="18"/>
      <c r="EI115" s="18"/>
      <c r="EJ115" s="18"/>
      <c r="EK115" s="18"/>
      <c r="EL115" s="18"/>
      <c r="EM115" s="18"/>
      <c r="EN115" s="18"/>
      <c r="EO115" s="18"/>
      <c r="EP115" s="18"/>
      <c r="EQ115" s="18"/>
      <c r="ER115" s="18"/>
      <c r="ES115" s="18"/>
      <c r="ET115" s="18"/>
      <c r="EU115" s="18"/>
      <c r="EV115" s="18"/>
    </row>
    <row r="116" spans="1:152" ht="12.75" x14ac:dyDescent="0.15">
      <c r="A116" s="68">
        <f t="shared" si="28"/>
        <v>42685</v>
      </c>
      <c r="B116" s="69">
        <f t="shared" ca="1" si="34"/>
        <v>10468.491798999999</v>
      </c>
      <c r="C116" s="70">
        <f t="shared" si="29"/>
        <v>10000</v>
      </c>
      <c r="D116" s="71">
        <f ca="1">IF(A116&lt;$B$1,VLOOKUP(A116,[1]DI!$A$4:$B$15000,2),0)</f>
        <v>0.13880000000000001</v>
      </c>
      <c r="E116" s="70">
        <f t="shared" ca="1" si="22"/>
        <v>5.1590999999999996E-4</v>
      </c>
      <c r="F116" s="72">
        <f t="shared" si="30"/>
        <v>1.2</v>
      </c>
      <c r="G116" s="73">
        <f t="shared" ca="1" si="23"/>
        <v>1.000619092</v>
      </c>
      <c r="H116" s="70">
        <f ca="1">TRUNC(PRODUCT(G$10:G115),15)</f>
        <v>1.0468491827146</v>
      </c>
      <c r="I116" s="70">
        <f t="shared" si="31"/>
        <v>1</v>
      </c>
      <c r="J116" s="70">
        <f t="shared" ca="1" si="24"/>
        <v>1.0468491799999999</v>
      </c>
      <c r="K116" s="74">
        <f t="shared" ca="1" si="25"/>
        <v>468.49179900000001</v>
      </c>
      <c r="L116" s="75">
        <f>IF(VLOOKUP(A116,$T$12:$AC$125,8)=VLOOKUP(A115,$T$12:$AC$125,8),0,VLOOKUP(A116,T$12:$AC$125,8))</f>
        <v>0</v>
      </c>
      <c r="M116" s="76">
        <f>IF(L116&gt;0,VLOOKUP(L116,S$12:$AB$125,7),0)</f>
        <v>0</v>
      </c>
      <c r="N116" s="74">
        <f t="shared" si="26"/>
        <v>0</v>
      </c>
      <c r="O116" s="74">
        <f t="shared" ca="1" si="27"/>
        <v>468.49179900000001</v>
      </c>
      <c r="P116" s="77" t="str">
        <f t="shared" si="32"/>
        <v>A+J=</v>
      </c>
      <c r="Q116" s="78">
        <f t="shared" si="33"/>
        <v>44256</v>
      </c>
      <c r="R116" s="10"/>
      <c r="S116" s="60"/>
      <c r="T116" s="57"/>
      <c r="U116" s="63"/>
      <c r="V116" s="64"/>
      <c r="W116" s="63"/>
      <c r="X116" s="63"/>
      <c r="Y116" s="67"/>
      <c r="Z116" s="64"/>
      <c r="AA116" s="60"/>
      <c r="AB116" s="66"/>
      <c r="AC116" s="57"/>
      <c r="AD116" s="18"/>
      <c r="AE116" s="18"/>
      <c r="AF116" s="18"/>
      <c r="AG116" s="18"/>
      <c r="AH116" s="18"/>
      <c r="AI116" s="18"/>
      <c r="AJ116" s="18"/>
      <c r="AK116" s="18"/>
      <c r="AL116" s="18"/>
      <c r="AM116" s="18"/>
      <c r="AN116" s="18"/>
      <c r="AO116" s="18"/>
      <c r="AP116" s="18"/>
      <c r="AQ116" s="18"/>
      <c r="AR116" s="18"/>
      <c r="AS116" s="18"/>
      <c r="AT116" s="18"/>
      <c r="AU116" s="18"/>
      <c r="AV116" s="18"/>
      <c r="AW116" s="18"/>
      <c r="AX116" s="18"/>
      <c r="AY116" s="18"/>
      <c r="AZ116" s="18"/>
      <c r="BA116" s="18"/>
      <c r="BB116" s="18"/>
      <c r="BC116" s="18"/>
      <c r="BD116" s="18"/>
      <c r="BE116" s="18"/>
      <c r="BF116" s="18"/>
      <c r="BG116" s="18"/>
      <c r="BH116" s="18"/>
      <c r="BI116" s="18"/>
      <c r="BJ116" s="18"/>
      <c r="BK116" s="18"/>
      <c r="BL116" s="18"/>
      <c r="BM116" s="18"/>
      <c r="BN116" s="18"/>
      <c r="BO116" s="18"/>
      <c r="BP116" s="18"/>
      <c r="BQ116" s="18"/>
      <c r="BR116" s="18"/>
      <c r="BS116" s="18"/>
      <c r="BT116" s="18"/>
      <c r="BU116" s="18"/>
      <c r="BV116" s="18"/>
      <c r="BW116" s="18"/>
      <c r="BX116" s="18"/>
      <c r="BY116" s="18"/>
      <c r="BZ116" s="18"/>
      <c r="CA116" s="18"/>
      <c r="CB116" s="18"/>
      <c r="CC116" s="18"/>
      <c r="CD116" s="18"/>
      <c r="CE116" s="18"/>
      <c r="CF116" s="18"/>
      <c r="CG116" s="18"/>
      <c r="CH116" s="18"/>
      <c r="CI116" s="18"/>
      <c r="CJ116" s="18"/>
      <c r="CK116" s="18"/>
      <c r="CL116" s="18"/>
      <c r="CM116" s="18"/>
      <c r="CN116" s="18"/>
      <c r="CO116" s="18"/>
      <c r="CP116" s="18"/>
      <c r="CQ116" s="18"/>
      <c r="CR116" s="18"/>
      <c r="CS116" s="18"/>
      <c r="CT116" s="18"/>
      <c r="CU116" s="18"/>
      <c r="CV116" s="18"/>
      <c r="CW116" s="18"/>
      <c r="CX116" s="18"/>
      <c r="CY116" s="18"/>
      <c r="CZ116" s="18"/>
      <c r="DA116" s="18"/>
      <c r="DB116" s="18"/>
      <c r="DC116" s="18"/>
      <c r="DD116" s="18"/>
      <c r="DE116" s="18"/>
      <c r="DF116" s="18"/>
      <c r="DG116" s="18"/>
      <c r="DH116" s="18"/>
      <c r="DI116" s="18"/>
      <c r="DJ116" s="18"/>
      <c r="DK116" s="18"/>
      <c r="DL116" s="18"/>
      <c r="DM116" s="18"/>
      <c r="DN116" s="18"/>
      <c r="DO116" s="18"/>
      <c r="DP116" s="18"/>
      <c r="DQ116" s="18"/>
      <c r="DR116" s="18"/>
      <c r="DS116" s="18"/>
      <c r="DT116" s="18"/>
      <c r="DU116" s="18"/>
      <c r="DV116" s="18"/>
      <c r="DW116" s="18"/>
      <c r="DX116" s="18"/>
      <c r="DY116" s="18"/>
      <c r="DZ116" s="18"/>
      <c r="EA116" s="18"/>
      <c r="EB116" s="18"/>
      <c r="EC116" s="18"/>
      <c r="ED116" s="18"/>
      <c r="EE116" s="18"/>
      <c r="EF116" s="18"/>
      <c r="EG116" s="18"/>
      <c r="EH116" s="18"/>
      <c r="EI116" s="18"/>
      <c r="EJ116" s="18"/>
      <c r="EK116" s="18"/>
      <c r="EL116" s="18"/>
      <c r="EM116" s="18"/>
      <c r="EN116" s="18"/>
      <c r="EO116" s="18"/>
      <c r="EP116" s="18"/>
      <c r="EQ116" s="18"/>
      <c r="ER116" s="18"/>
      <c r="ES116" s="18"/>
      <c r="ET116" s="18"/>
      <c r="EU116" s="18"/>
      <c r="EV116" s="18"/>
    </row>
    <row r="117" spans="1:152" ht="12.75" x14ac:dyDescent="0.15">
      <c r="A117" s="68">
        <f t="shared" si="28"/>
        <v>42686</v>
      </c>
      <c r="B117" s="69">
        <f t="shared" ca="1" si="34"/>
        <v>10474.9728</v>
      </c>
      <c r="C117" s="70">
        <f t="shared" si="29"/>
        <v>10000</v>
      </c>
      <c r="D117" s="71">
        <f ca="1">IF(A117&lt;$B$1,VLOOKUP(A117,[1]DI!$A$4:$B$15000,2),0)</f>
        <v>0</v>
      </c>
      <c r="E117" s="70">
        <f t="shared" ca="1" si="22"/>
        <v>0</v>
      </c>
      <c r="F117" s="72">
        <f t="shared" si="30"/>
        <v>1.2</v>
      </c>
      <c r="G117" s="73">
        <f t="shared" ca="1" si="23"/>
        <v>1</v>
      </c>
      <c r="H117" s="70">
        <f ca="1">TRUNC(PRODUCT(G$10:G116),15)</f>
        <v>1.0474972786688199</v>
      </c>
      <c r="I117" s="70">
        <f t="shared" si="31"/>
        <v>1</v>
      </c>
      <c r="J117" s="70">
        <f t="shared" ca="1" si="24"/>
        <v>1.04749728</v>
      </c>
      <c r="K117" s="74">
        <f t="shared" ca="1" si="25"/>
        <v>474.97280000000001</v>
      </c>
      <c r="L117" s="75">
        <f>IF(VLOOKUP(A117,$T$12:$AC$125,8)=VLOOKUP(A116,$T$12:$AC$125,8),0,VLOOKUP(A117,T$12:$AC$125,8))</f>
        <v>0</v>
      </c>
      <c r="M117" s="76">
        <f>IF(L117&gt;0,VLOOKUP(L117,S$12:$AB$125,7),0)</f>
        <v>0</v>
      </c>
      <c r="N117" s="74">
        <f t="shared" si="26"/>
        <v>0</v>
      </c>
      <c r="O117" s="74">
        <f t="shared" ca="1" si="27"/>
        <v>474.97280000000001</v>
      </c>
      <c r="P117" s="77" t="str">
        <f t="shared" si="32"/>
        <v>A+J=</v>
      </c>
      <c r="Q117" s="78">
        <f t="shared" si="33"/>
        <v>44256</v>
      </c>
      <c r="R117" s="10"/>
      <c r="S117" s="60"/>
      <c r="T117" s="57"/>
      <c r="U117" s="63"/>
      <c r="V117" s="64"/>
      <c r="W117" s="63"/>
      <c r="X117" s="63"/>
      <c r="Y117" s="67"/>
      <c r="Z117" s="64"/>
      <c r="AA117" s="60"/>
      <c r="AB117" s="66"/>
      <c r="AC117" s="57"/>
      <c r="AD117" s="18"/>
      <c r="AE117" s="18"/>
      <c r="AF117" s="18"/>
      <c r="AG117" s="18"/>
      <c r="AH117" s="18"/>
      <c r="AI117" s="18"/>
      <c r="AJ117" s="18"/>
      <c r="AK117" s="18"/>
      <c r="AL117" s="18"/>
      <c r="AM117" s="18"/>
      <c r="AN117" s="18"/>
      <c r="AO117" s="18"/>
      <c r="AP117" s="18"/>
      <c r="AQ117" s="18"/>
      <c r="AR117" s="18"/>
      <c r="AS117" s="18"/>
      <c r="AT117" s="18"/>
      <c r="AU117" s="18"/>
      <c r="AV117" s="18"/>
      <c r="AW117" s="18"/>
      <c r="AX117" s="18"/>
      <c r="AY117" s="18"/>
      <c r="AZ117" s="18"/>
      <c r="BA117" s="18"/>
      <c r="BB117" s="18"/>
      <c r="BC117" s="18"/>
      <c r="BD117" s="18"/>
      <c r="BE117" s="18"/>
      <c r="BF117" s="18"/>
      <c r="BG117" s="18"/>
      <c r="BH117" s="18"/>
      <c r="BI117" s="18"/>
      <c r="BJ117" s="18"/>
      <c r="BK117" s="18"/>
      <c r="BL117" s="18"/>
      <c r="BM117" s="18"/>
      <c r="BN117" s="18"/>
      <c r="BO117" s="18"/>
      <c r="BP117" s="18"/>
      <c r="BQ117" s="18"/>
      <c r="BR117" s="18"/>
      <c r="BS117" s="18"/>
      <c r="BT117" s="18"/>
      <c r="BU117" s="18"/>
      <c r="BV117" s="18"/>
      <c r="BW117" s="18"/>
      <c r="BX117" s="18"/>
      <c r="BY117" s="18"/>
      <c r="BZ117" s="18"/>
      <c r="CA117" s="18"/>
      <c r="CB117" s="18"/>
      <c r="CC117" s="18"/>
      <c r="CD117" s="18"/>
      <c r="CE117" s="18"/>
      <c r="CF117" s="18"/>
      <c r="CG117" s="18"/>
      <c r="CH117" s="18"/>
      <c r="CI117" s="18"/>
      <c r="CJ117" s="18"/>
      <c r="CK117" s="18"/>
      <c r="CL117" s="18"/>
      <c r="CM117" s="18"/>
      <c r="CN117" s="18"/>
      <c r="CO117" s="18"/>
      <c r="CP117" s="18"/>
      <c r="CQ117" s="18"/>
      <c r="CR117" s="18"/>
      <c r="CS117" s="18"/>
      <c r="CT117" s="18"/>
      <c r="CU117" s="18"/>
      <c r="CV117" s="18"/>
      <c r="CW117" s="18"/>
      <c r="CX117" s="18"/>
      <c r="CY117" s="18"/>
      <c r="CZ117" s="18"/>
      <c r="DA117" s="18"/>
      <c r="DB117" s="18"/>
      <c r="DC117" s="18"/>
      <c r="DD117" s="18"/>
      <c r="DE117" s="18"/>
      <c r="DF117" s="18"/>
      <c r="DG117" s="18"/>
      <c r="DH117" s="18"/>
      <c r="DI117" s="18"/>
      <c r="DJ117" s="18"/>
      <c r="DK117" s="18"/>
      <c r="DL117" s="18"/>
      <c r="DM117" s="18"/>
      <c r="DN117" s="18"/>
      <c r="DO117" s="18"/>
      <c r="DP117" s="18"/>
      <c r="DQ117" s="18"/>
      <c r="DR117" s="18"/>
      <c r="DS117" s="18"/>
      <c r="DT117" s="18"/>
      <c r="DU117" s="18"/>
      <c r="DV117" s="18"/>
      <c r="DW117" s="18"/>
      <c r="DX117" s="18"/>
      <c r="DY117" s="18"/>
      <c r="DZ117" s="18"/>
      <c r="EA117" s="18"/>
      <c r="EB117" s="18"/>
      <c r="EC117" s="18"/>
      <c r="ED117" s="18"/>
      <c r="EE117" s="18"/>
      <c r="EF117" s="18"/>
      <c r="EG117" s="18"/>
      <c r="EH117" s="18"/>
      <c r="EI117" s="18"/>
      <c r="EJ117" s="18"/>
      <c r="EK117" s="18"/>
      <c r="EL117" s="18"/>
      <c r="EM117" s="18"/>
      <c r="EN117" s="18"/>
      <c r="EO117" s="18"/>
      <c r="EP117" s="18"/>
      <c r="EQ117" s="18"/>
      <c r="ER117" s="18"/>
      <c r="ES117" s="18"/>
      <c r="ET117" s="18"/>
      <c r="EU117" s="18"/>
      <c r="EV117" s="18"/>
    </row>
    <row r="118" spans="1:152" ht="12.75" x14ac:dyDescent="0.15">
      <c r="A118" s="68">
        <f t="shared" si="28"/>
        <v>42687</v>
      </c>
      <c r="B118" s="69">
        <f t="shared" ca="1" si="34"/>
        <v>10474.9728</v>
      </c>
      <c r="C118" s="70">
        <f t="shared" si="29"/>
        <v>10000</v>
      </c>
      <c r="D118" s="71">
        <f ca="1">IF(A118&lt;$B$1,VLOOKUP(A118,[1]DI!$A$4:$B$15000,2),0)</f>
        <v>0</v>
      </c>
      <c r="E118" s="70">
        <f t="shared" ca="1" si="22"/>
        <v>0</v>
      </c>
      <c r="F118" s="72">
        <f t="shared" si="30"/>
        <v>1.2</v>
      </c>
      <c r="G118" s="73">
        <f t="shared" ca="1" si="23"/>
        <v>1</v>
      </c>
      <c r="H118" s="70">
        <f ca="1">TRUNC(PRODUCT(G$10:G117),15)</f>
        <v>1.0474972786688199</v>
      </c>
      <c r="I118" s="70">
        <f t="shared" si="31"/>
        <v>1</v>
      </c>
      <c r="J118" s="70">
        <f t="shared" ca="1" si="24"/>
        <v>1.04749728</v>
      </c>
      <c r="K118" s="74">
        <f t="shared" ca="1" si="25"/>
        <v>474.97280000000001</v>
      </c>
      <c r="L118" s="75">
        <f>IF(VLOOKUP(A118,$T$12:$AC$125,8)=VLOOKUP(A117,$T$12:$AC$125,8),0,VLOOKUP(A118,T$12:$AC$125,8))</f>
        <v>0</v>
      </c>
      <c r="M118" s="76">
        <f>IF(L118&gt;0,VLOOKUP(L118,S$12:$AB$125,7),0)</f>
        <v>0</v>
      </c>
      <c r="N118" s="74">
        <f t="shared" si="26"/>
        <v>0</v>
      </c>
      <c r="O118" s="74">
        <f t="shared" ca="1" si="27"/>
        <v>474.97280000000001</v>
      </c>
      <c r="P118" s="77" t="str">
        <f t="shared" si="32"/>
        <v>A+J=</v>
      </c>
      <c r="Q118" s="78">
        <f t="shared" si="33"/>
        <v>44256</v>
      </c>
      <c r="R118" s="10"/>
      <c r="S118" s="60"/>
      <c r="T118" s="57"/>
      <c r="U118" s="63"/>
      <c r="V118" s="64"/>
      <c r="W118" s="63"/>
      <c r="X118" s="63"/>
      <c r="Y118" s="67"/>
      <c r="Z118" s="64"/>
      <c r="AA118" s="60"/>
      <c r="AB118" s="66"/>
      <c r="AC118" s="57"/>
      <c r="AD118" s="18"/>
      <c r="AE118" s="18"/>
      <c r="AF118" s="18"/>
      <c r="AG118" s="18"/>
      <c r="AH118" s="18"/>
      <c r="AI118" s="18"/>
      <c r="AJ118" s="18"/>
      <c r="AK118" s="18"/>
      <c r="AL118" s="18"/>
      <c r="AM118" s="18"/>
      <c r="AN118" s="18"/>
      <c r="AO118" s="18"/>
      <c r="AP118" s="18"/>
      <c r="AQ118" s="18"/>
      <c r="AR118" s="18"/>
      <c r="AS118" s="18"/>
      <c r="AT118" s="18"/>
      <c r="AU118" s="18"/>
      <c r="AV118" s="18"/>
      <c r="AW118" s="18"/>
      <c r="AX118" s="18"/>
      <c r="AY118" s="18"/>
      <c r="AZ118" s="18"/>
      <c r="BA118" s="18"/>
      <c r="BB118" s="18"/>
      <c r="BC118" s="18"/>
      <c r="BD118" s="18"/>
      <c r="BE118" s="18"/>
      <c r="BF118" s="18"/>
      <c r="BG118" s="18"/>
      <c r="BH118" s="18"/>
      <c r="BI118" s="18"/>
      <c r="BJ118" s="18"/>
      <c r="BK118" s="18"/>
      <c r="BL118" s="18"/>
      <c r="BM118" s="18"/>
      <c r="BN118" s="18"/>
      <c r="BO118" s="18"/>
      <c r="BP118" s="18"/>
      <c r="BQ118" s="18"/>
      <c r="BR118" s="18"/>
      <c r="BS118" s="18"/>
      <c r="BT118" s="18"/>
      <c r="BU118" s="18"/>
      <c r="BV118" s="18"/>
      <c r="BW118" s="18"/>
      <c r="BX118" s="18"/>
      <c r="BY118" s="18"/>
      <c r="BZ118" s="18"/>
      <c r="CA118" s="18"/>
      <c r="CB118" s="18"/>
      <c r="CC118" s="18"/>
      <c r="CD118" s="18"/>
      <c r="CE118" s="18"/>
      <c r="CF118" s="18"/>
      <c r="CG118" s="18"/>
      <c r="CH118" s="18"/>
      <c r="CI118" s="18"/>
      <c r="CJ118" s="18"/>
      <c r="CK118" s="18"/>
      <c r="CL118" s="18"/>
      <c r="CM118" s="18"/>
      <c r="CN118" s="18"/>
      <c r="CO118" s="18"/>
      <c r="CP118" s="18"/>
      <c r="CQ118" s="18"/>
      <c r="CR118" s="18"/>
      <c r="CS118" s="18"/>
      <c r="CT118" s="18"/>
      <c r="CU118" s="18"/>
      <c r="CV118" s="18"/>
      <c r="CW118" s="18"/>
      <c r="CX118" s="18"/>
      <c r="CY118" s="18"/>
      <c r="CZ118" s="18"/>
      <c r="DA118" s="18"/>
      <c r="DB118" s="18"/>
      <c r="DC118" s="18"/>
      <c r="DD118" s="18"/>
      <c r="DE118" s="18"/>
      <c r="DF118" s="18"/>
      <c r="DG118" s="18"/>
      <c r="DH118" s="18"/>
      <c r="DI118" s="18"/>
      <c r="DJ118" s="18"/>
      <c r="DK118" s="18"/>
      <c r="DL118" s="18"/>
      <c r="DM118" s="18"/>
      <c r="DN118" s="18"/>
      <c r="DO118" s="18"/>
      <c r="DP118" s="18"/>
      <c r="DQ118" s="18"/>
      <c r="DR118" s="18"/>
      <c r="DS118" s="18"/>
      <c r="DT118" s="18"/>
      <c r="DU118" s="18"/>
      <c r="DV118" s="18"/>
      <c r="DW118" s="18"/>
      <c r="DX118" s="18"/>
      <c r="DY118" s="18"/>
      <c r="DZ118" s="18"/>
      <c r="EA118" s="18"/>
      <c r="EB118" s="18"/>
      <c r="EC118" s="18"/>
      <c r="ED118" s="18"/>
      <c r="EE118" s="18"/>
      <c r="EF118" s="18"/>
      <c r="EG118" s="18"/>
      <c r="EH118" s="18"/>
      <c r="EI118" s="18"/>
      <c r="EJ118" s="18"/>
      <c r="EK118" s="18"/>
      <c r="EL118" s="18"/>
      <c r="EM118" s="18"/>
      <c r="EN118" s="18"/>
      <c r="EO118" s="18"/>
      <c r="EP118" s="18"/>
      <c r="EQ118" s="18"/>
      <c r="ER118" s="18"/>
      <c r="ES118" s="18"/>
      <c r="ET118" s="18"/>
      <c r="EU118" s="18"/>
      <c r="EV118" s="18"/>
    </row>
    <row r="119" spans="1:152" ht="12.75" x14ac:dyDescent="0.15">
      <c r="A119" s="68">
        <f t="shared" si="28"/>
        <v>42688</v>
      </c>
      <c r="B119" s="69">
        <f t="shared" ca="1" si="34"/>
        <v>10474.9728</v>
      </c>
      <c r="C119" s="70">
        <f t="shared" si="29"/>
        <v>10000</v>
      </c>
      <c r="D119" s="71">
        <f ca="1">IF(A119&lt;$B$1,VLOOKUP(A119,[1]DI!$A$4:$B$15000,2),0)</f>
        <v>0.13880000000000001</v>
      </c>
      <c r="E119" s="70">
        <f t="shared" ca="1" si="22"/>
        <v>5.1590999999999996E-4</v>
      </c>
      <c r="F119" s="72">
        <f t="shared" si="30"/>
        <v>1.2</v>
      </c>
      <c r="G119" s="73">
        <f t="shared" ca="1" si="23"/>
        <v>1.000619092</v>
      </c>
      <c r="H119" s="70">
        <f ca="1">TRUNC(PRODUCT(G$10:G118),15)</f>
        <v>1.0474972786688199</v>
      </c>
      <c r="I119" s="70">
        <f t="shared" si="31"/>
        <v>1</v>
      </c>
      <c r="J119" s="70">
        <f t="shared" ca="1" si="24"/>
        <v>1.04749728</v>
      </c>
      <c r="K119" s="74">
        <f t="shared" ca="1" si="25"/>
        <v>474.97280000000001</v>
      </c>
      <c r="L119" s="75">
        <f>IF(VLOOKUP(A119,$T$12:$AC$125,8)=VLOOKUP(A118,$T$12:$AC$125,8),0,VLOOKUP(A119,T$12:$AC$125,8))</f>
        <v>0</v>
      </c>
      <c r="M119" s="76">
        <f>IF(L119&gt;0,VLOOKUP(L119,S$12:$AB$125,7),0)</f>
        <v>0</v>
      </c>
      <c r="N119" s="74">
        <f t="shared" si="26"/>
        <v>0</v>
      </c>
      <c r="O119" s="74">
        <f t="shared" ca="1" si="27"/>
        <v>474.97280000000001</v>
      </c>
      <c r="P119" s="77" t="str">
        <f t="shared" si="32"/>
        <v>A+J=</v>
      </c>
      <c r="Q119" s="78">
        <f t="shared" si="33"/>
        <v>44256</v>
      </c>
      <c r="R119" s="10"/>
      <c r="S119" s="60"/>
      <c r="T119" s="57"/>
      <c r="U119" s="63"/>
      <c r="V119" s="64"/>
      <c r="W119" s="63"/>
      <c r="X119" s="63"/>
      <c r="Y119" s="67"/>
      <c r="Z119" s="64"/>
      <c r="AA119" s="60"/>
      <c r="AB119" s="66"/>
      <c r="AC119" s="57"/>
      <c r="AD119" s="18"/>
      <c r="AE119" s="18"/>
      <c r="AF119" s="18"/>
      <c r="AG119" s="18"/>
      <c r="AH119" s="18"/>
      <c r="AI119" s="18"/>
      <c r="AJ119" s="18"/>
      <c r="AK119" s="18"/>
      <c r="AL119" s="18"/>
      <c r="AM119" s="18"/>
      <c r="AN119" s="18"/>
      <c r="AO119" s="18"/>
      <c r="AP119" s="18"/>
      <c r="AQ119" s="18"/>
      <c r="AR119" s="18"/>
      <c r="AS119" s="18"/>
      <c r="AT119" s="18"/>
      <c r="AU119" s="18"/>
      <c r="AV119" s="18"/>
      <c r="AW119" s="18"/>
      <c r="AX119" s="18"/>
      <c r="AY119" s="18"/>
      <c r="AZ119" s="18"/>
      <c r="BA119" s="18"/>
      <c r="BB119" s="18"/>
      <c r="BC119" s="18"/>
      <c r="BD119" s="18"/>
      <c r="BE119" s="18"/>
      <c r="BF119" s="18"/>
      <c r="BG119" s="18"/>
      <c r="BH119" s="18"/>
      <c r="BI119" s="18"/>
      <c r="BJ119" s="18"/>
      <c r="BK119" s="18"/>
      <c r="BL119" s="18"/>
      <c r="BM119" s="18"/>
      <c r="BN119" s="18"/>
      <c r="BO119" s="18"/>
      <c r="BP119" s="18"/>
      <c r="BQ119" s="18"/>
      <c r="BR119" s="18"/>
      <c r="BS119" s="18"/>
      <c r="BT119" s="18"/>
      <c r="BU119" s="18"/>
      <c r="BV119" s="18"/>
      <c r="BW119" s="18"/>
      <c r="BX119" s="18"/>
      <c r="BY119" s="18"/>
      <c r="BZ119" s="18"/>
      <c r="CA119" s="18"/>
      <c r="CB119" s="18"/>
      <c r="CC119" s="18"/>
      <c r="CD119" s="18"/>
      <c r="CE119" s="18"/>
      <c r="CF119" s="18"/>
      <c r="CG119" s="18"/>
      <c r="CH119" s="18"/>
      <c r="CI119" s="18"/>
      <c r="CJ119" s="18"/>
      <c r="CK119" s="18"/>
      <c r="CL119" s="18"/>
      <c r="CM119" s="18"/>
      <c r="CN119" s="18"/>
      <c r="CO119" s="18"/>
      <c r="CP119" s="18"/>
      <c r="CQ119" s="18"/>
      <c r="CR119" s="18"/>
      <c r="CS119" s="18"/>
      <c r="CT119" s="18"/>
      <c r="CU119" s="18"/>
      <c r="CV119" s="18"/>
      <c r="CW119" s="18"/>
      <c r="CX119" s="18"/>
      <c r="CY119" s="18"/>
      <c r="CZ119" s="18"/>
      <c r="DA119" s="18"/>
      <c r="DB119" s="18"/>
      <c r="DC119" s="18"/>
      <c r="DD119" s="18"/>
      <c r="DE119" s="18"/>
      <c r="DF119" s="18"/>
      <c r="DG119" s="18"/>
      <c r="DH119" s="18"/>
      <c r="DI119" s="18"/>
      <c r="DJ119" s="18"/>
      <c r="DK119" s="18"/>
      <c r="DL119" s="18"/>
      <c r="DM119" s="18"/>
      <c r="DN119" s="18"/>
      <c r="DO119" s="18"/>
      <c r="DP119" s="18"/>
      <c r="DQ119" s="18"/>
      <c r="DR119" s="18"/>
      <c r="DS119" s="18"/>
      <c r="DT119" s="18"/>
      <c r="DU119" s="18"/>
      <c r="DV119" s="18"/>
      <c r="DW119" s="18"/>
      <c r="DX119" s="18"/>
      <c r="DY119" s="18"/>
      <c r="DZ119" s="18"/>
      <c r="EA119" s="18"/>
      <c r="EB119" s="18"/>
      <c r="EC119" s="18"/>
      <c r="ED119" s="18"/>
      <c r="EE119" s="18"/>
      <c r="EF119" s="18"/>
      <c r="EG119" s="18"/>
      <c r="EH119" s="18"/>
      <c r="EI119" s="18"/>
      <c r="EJ119" s="18"/>
      <c r="EK119" s="18"/>
      <c r="EL119" s="18"/>
      <c r="EM119" s="18"/>
      <c r="EN119" s="18"/>
      <c r="EO119" s="18"/>
      <c r="EP119" s="18"/>
      <c r="EQ119" s="18"/>
      <c r="ER119" s="18"/>
      <c r="ES119" s="18"/>
      <c r="ET119" s="18"/>
      <c r="EU119" s="18"/>
      <c r="EV119" s="18"/>
    </row>
    <row r="120" spans="1:152" ht="12.75" x14ac:dyDescent="0.15">
      <c r="A120" s="68">
        <f t="shared" si="28"/>
        <v>42689</v>
      </c>
      <c r="B120" s="69">
        <f t="shared" ca="1" si="34"/>
        <v>10481.4578</v>
      </c>
      <c r="C120" s="70">
        <f t="shared" si="29"/>
        <v>10000</v>
      </c>
      <c r="D120" s="71">
        <f ca="1">IF(A120&lt;$B$1,VLOOKUP(A120,[1]DI!$A$4:$B$15000,2),0)</f>
        <v>0</v>
      </c>
      <c r="E120" s="70">
        <f t="shared" ca="1" si="22"/>
        <v>0</v>
      </c>
      <c r="F120" s="72">
        <f t="shared" si="30"/>
        <v>1.2</v>
      </c>
      <c r="G120" s="73">
        <f t="shared" ca="1" si="23"/>
        <v>1</v>
      </c>
      <c r="H120" s="70">
        <f ca="1">TRUNC(PRODUCT(G$10:G119),15)</f>
        <v>1.04814577585407</v>
      </c>
      <c r="I120" s="70">
        <f t="shared" si="31"/>
        <v>1</v>
      </c>
      <c r="J120" s="70">
        <f t="shared" ca="1" si="24"/>
        <v>1.04814578</v>
      </c>
      <c r="K120" s="74">
        <f t="shared" ca="1" si="25"/>
        <v>481.45780000000002</v>
      </c>
      <c r="L120" s="75">
        <f>IF(VLOOKUP(A120,$T$12:$AC$125,8)=VLOOKUP(A119,$T$12:$AC$125,8),0,VLOOKUP(A120,T$12:$AC$125,8))</f>
        <v>0</v>
      </c>
      <c r="M120" s="76">
        <f>IF(L120&gt;0,VLOOKUP(L120,S$12:$AB$125,7),0)</f>
        <v>0</v>
      </c>
      <c r="N120" s="74">
        <f t="shared" si="26"/>
        <v>0</v>
      </c>
      <c r="O120" s="74">
        <f t="shared" ca="1" si="27"/>
        <v>481.45780000000002</v>
      </c>
      <c r="P120" s="77" t="str">
        <f t="shared" si="32"/>
        <v>A+J=</v>
      </c>
      <c r="Q120" s="78">
        <f t="shared" si="33"/>
        <v>44256</v>
      </c>
      <c r="R120" s="10"/>
      <c r="S120" s="60"/>
      <c r="T120" s="57"/>
      <c r="U120" s="63"/>
      <c r="V120" s="64"/>
      <c r="W120" s="63"/>
      <c r="X120" s="63"/>
      <c r="Y120" s="67"/>
      <c r="Z120" s="64"/>
      <c r="AA120" s="60"/>
      <c r="AB120" s="66"/>
      <c r="AC120" s="57"/>
      <c r="AD120" s="18"/>
      <c r="AE120" s="18"/>
      <c r="AF120" s="18"/>
      <c r="AG120" s="18"/>
      <c r="AH120" s="18"/>
      <c r="AI120" s="18"/>
      <c r="AJ120" s="18"/>
      <c r="AK120" s="18"/>
      <c r="AL120" s="18"/>
      <c r="AM120" s="18"/>
      <c r="AN120" s="18"/>
      <c r="AO120" s="18"/>
      <c r="AP120" s="18"/>
      <c r="AQ120" s="18"/>
      <c r="AR120" s="18"/>
      <c r="AS120" s="18"/>
      <c r="AT120" s="18"/>
      <c r="AU120" s="18"/>
      <c r="AV120" s="18"/>
      <c r="AW120" s="18"/>
      <c r="AX120" s="18"/>
      <c r="AY120" s="18"/>
      <c r="AZ120" s="18"/>
      <c r="BA120" s="18"/>
      <c r="BB120" s="18"/>
      <c r="BC120" s="18"/>
      <c r="BD120" s="18"/>
      <c r="BE120" s="18"/>
      <c r="BF120" s="18"/>
      <c r="BG120" s="18"/>
      <c r="BH120" s="18"/>
      <c r="BI120" s="18"/>
      <c r="BJ120" s="18"/>
      <c r="BK120" s="18"/>
      <c r="BL120" s="18"/>
      <c r="BM120" s="18"/>
      <c r="BN120" s="18"/>
      <c r="BO120" s="18"/>
      <c r="BP120" s="18"/>
      <c r="BQ120" s="18"/>
      <c r="BR120" s="18"/>
      <c r="BS120" s="18"/>
      <c r="BT120" s="18"/>
      <c r="BU120" s="18"/>
      <c r="BV120" s="18"/>
      <c r="BW120" s="18"/>
      <c r="BX120" s="18"/>
      <c r="BY120" s="18"/>
      <c r="BZ120" s="18"/>
      <c r="CA120" s="18"/>
      <c r="CB120" s="18"/>
      <c r="CC120" s="18"/>
      <c r="CD120" s="18"/>
      <c r="CE120" s="18"/>
      <c r="CF120" s="18"/>
      <c r="CG120" s="18"/>
      <c r="CH120" s="18"/>
      <c r="CI120" s="18"/>
      <c r="CJ120" s="18"/>
      <c r="CK120" s="18"/>
      <c r="CL120" s="18"/>
      <c r="CM120" s="18"/>
      <c r="CN120" s="18"/>
      <c r="CO120" s="18"/>
      <c r="CP120" s="18"/>
      <c r="CQ120" s="18"/>
      <c r="CR120" s="18"/>
      <c r="CS120" s="18"/>
      <c r="CT120" s="18"/>
      <c r="CU120" s="18"/>
      <c r="CV120" s="18"/>
      <c r="CW120" s="18"/>
      <c r="CX120" s="18"/>
      <c r="CY120" s="18"/>
      <c r="CZ120" s="18"/>
      <c r="DA120" s="18"/>
      <c r="DB120" s="18"/>
      <c r="DC120" s="18"/>
      <c r="DD120" s="18"/>
      <c r="DE120" s="18"/>
      <c r="DF120" s="18"/>
      <c r="DG120" s="18"/>
      <c r="DH120" s="18"/>
      <c r="DI120" s="18"/>
      <c r="DJ120" s="18"/>
      <c r="DK120" s="18"/>
      <c r="DL120" s="18"/>
      <c r="DM120" s="18"/>
      <c r="DN120" s="18"/>
      <c r="DO120" s="18"/>
      <c r="DP120" s="18"/>
      <c r="DQ120" s="18"/>
      <c r="DR120" s="18"/>
      <c r="DS120" s="18"/>
      <c r="DT120" s="18"/>
      <c r="DU120" s="18"/>
      <c r="DV120" s="18"/>
      <c r="DW120" s="18"/>
      <c r="DX120" s="18"/>
      <c r="DY120" s="18"/>
      <c r="DZ120" s="18"/>
      <c r="EA120" s="18"/>
      <c r="EB120" s="18"/>
      <c r="EC120" s="18"/>
      <c r="ED120" s="18"/>
      <c r="EE120" s="18"/>
      <c r="EF120" s="18"/>
      <c r="EG120" s="18"/>
      <c r="EH120" s="18"/>
      <c r="EI120" s="18"/>
      <c r="EJ120" s="18"/>
      <c r="EK120" s="18"/>
      <c r="EL120" s="18"/>
      <c r="EM120" s="18"/>
      <c r="EN120" s="18"/>
      <c r="EO120" s="18"/>
      <c r="EP120" s="18"/>
      <c r="EQ120" s="18"/>
      <c r="ER120" s="18"/>
      <c r="ES120" s="18"/>
      <c r="ET120" s="18"/>
      <c r="EU120" s="18"/>
      <c r="EV120" s="18"/>
    </row>
    <row r="121" spans="1:152" ht="12.75" x14ac:dyDescent="0.15">
      <c r="A121" s="68">
        <f t="shared" si="28"/>
        <v>42690</v>
      </c>
      <c r="B121" s="69">
        <f t="shared" ca="1" si="34"/>
        <v>10481.4578</v>
      </c>
      <c r="C121" s="70">
        <f t="shared" si="29"/>
        <v>10000</v>
      </c>
      <c r="D121" s="71">
        <f ca="1">IF(A121&lt;$B$1,VLOOKUP(A121,[1]DI!$A$4:$B$15000,2),0)</f>
        <v>0.13880000000000001</v>
      </c>
      <c r="E121" s="70">
        <f t="shared" ca="1" si="22"/>
        <v>5.1590999999999996E-4</v>
      </c>
      <c r="F121" s="72">
        <f t="shared" si="30"/>
        <v>1.2</v>
      </c>
      <c r="G121" s="73">
        <f t="shared" ca="1" si="23"/>
        <v>1.000619092</v>
      </c>
      <c r="H121" s="70">
        <f ca="1">TRUNC(PRODUCT(G$10:G120),15)</f>
        <v>1.04814577585407</v>
      </c>
      <c r="I121" s="70">
        <f t="shared" si="31"/>
        <v>1</v>
      </c>
      <c r="J121" s="70">
        <f t="shared" ca="1" si="24"/>
        <v>1.04814578</v>
      </c>
      <c r="K121" s="74">
        <f t="shared" ca="1" si="25"/>
        <v>481.45780000000002</v>
      </c>
      <c r="L121" s="75">
        <f>IF(VLOOKUP(A121,$T$12:$AC$125,8)=VLOOKUP(A120,$T$12:$AC$125,8),0,VLOOKUP(A121,T$12:$AC$125,8))</f>
        <v>0</v>
      </c>
      <c r="M121" s="76">
        <f>IF(L121&gt;0,VLOOKUP(L121,S$12:$AB$125,7),0)</f>
        <v>0</v>
      </c>
      <c r="N121" s="74">
        <f t="shared" si="26"/>
        <v>0</v>
      </c>
      <c r="O121" s="74">
        <f t="shared" ca="1" si="27"/>
        <v>481.45780000000002</v>
      </c>
      <c r="P121" s="77" t="str">
        <f t="shared" si="32"/>
        <v>A+J=</v>
      </c>
      <c r="Q121" s="78">
        <f t="shared" si="33"/>
        <v>44256</v>
      </c>
      <c r="R121" s="10"/>
      <c r="S121" s="60"/>
      <c r="T121" s="57"/>
      <c r="U121" s="63"/>
      <c r="V121" s="64"/>
      <c r="W121" s="63"/>
      <c r="X121" s="63"/>
      <c r="Y121" s="67"/>
      <c r="Z121" s="64"/>
      <c r="AA121" s="60"/>
      <c r="AB121" s="66"/>
      <c r="AC121" s="57"/>
      <c r="AD121" s="18"/>
      <c r="AE121" s="18"/>
      <c r="AF121" s="18"/>
      <c r="AG121" s="18"/>
      <c r="AH121" s="18"/>
      <c r="AI121" s="18"/>
      <c r="AJ121" s="18"/>
      <c r="AK121" s="18"/>
      <c r="AL121" s="18"/>
      <c r="AM121" s="18"/>
      <c r="AN121" s="18"/>
      <c r="AO121" s="18"/>
      <c r="AP121" s="18"/>
      <c r="AQ121" s="18"/>
      <c r="AR121" s="18"/>
      <c r="AS121" s="18"/>
      <c r="AT121" s="18"/>
      <c r="AU121" s="18"/>
      <c r="AV121" s="18"/>
      <c r="AW121" s="18"/>
      <c r="AX121" s="18"/>
      <c r="AY121" s="18"/>
      <c r="AZ121" s="18"/>
      <c r="BA121" s="18"/>
      <c r="BB121" s="18"/>
      <c r="BC121" s="18"/>
      <c r="BD121" s="18"/>
      <c r="BE121" s="18"/>
      <c r="BF121" s="18"/>
      <c r="BG121" s="18"/>
      <c r="BH121" s="18"/>
      <c r="BI121" s="18"/>
      <c r="BJ121" s="18"/>
      <c r="BK121" s="18"/>
      <c r="BL121" s="18"/>
      <c r="BM121" s="18"/>
      <c r="BN121" s="18"/>
      <c r="BO121" s="18"/>
      <c r="BP121" s="18"/>
      <c r="BQ121" s="18"/>
      <c r="BR121" s="18"/>
      <c r="BS121" s="18"/>
      <c r="BT121" s="18"/>
      <c r="BU121" s="18"/>
      <c r="BV121" s="18"/>
      <c r="BW121" s="18"/>
      <c r="BX121" s="18"/>
      <c r="BY121" s="18"/>
      <c r="BZ121" s="18"/>
      <c r="CA121" s="18"/>
      <c r="CB121" s="18"/>
      <c r="CC121" s="18"/>
      <c r="CD121" s="18"/>
      <c r="CE121" s="18"/>
      <c r="CF121" s="18"/>
      <c r="CG121" s="18"/>
      <c r="CH121" s="18"/>
      <c r="CI121" s="18"/>
      <c r="CJ121" s="18"/>
      <c r="CK121" s="18"/>
      <c r="CL121" s="18"/>
      <c r="CM121" s="18"/>
      <c r="CN121" s="18"/>
      <c r="CO121" s="18"/>
      <c r="CP121" s="18"/>
      <c r="CQ121" s="18"/>
      <c r="CR121" s="18"/>
      <c r="CS121" s="18"/>
      <c r="CT121" s="18"/>
      <c r="CU121" s="18"/>
      <c r="CV121" s="18"/>
      <c r="CW121" s="18"/>
      <c r="CX121" s="18"/>
      <c r="CY121" s="18"/>
      <c r="CZ121" s="18"/>
      <c r="DA121" s="18"/>
      <c r="DB121" s="18"/>
      <c r="DC121" s="18"/>
      <c r="DD121" s="18"/>
      <c r="DE121" s="18"/>
      <c r="DF121" s="18"/>
      <c r="DG121" s="18"/>
      <c r="DH121" s="18"/>
      <c r="DI121" s="18"/>
      <c r="DJ121" s="18"/>
      <c r="DK121" s="18"/>
      <c r="DL121" s="18"/>
      <c r="DM121" s="18"/>
      <c r="DN121" s="18"/>
      <c r="DO121" s="18"/>
      <c r="DP121" s="18"/>
      <c r="DQ121" s="18"/>
      <c r="DR121" s="18"/>
      <c r="DS121" s="18"/>
      <c r="DT121" s="18"/>
      <c r="DU121" s="18"/>
      <c r="DV121" s="18"/>
      <c r="DW121" s="18"/>
      <c r="DX121" s="18"/>
      <c r="DY121" s="18"/>
      <c r="DZ121" s="18"/>
      <c r="EA121" s="18"/>
      <c r="EB121" s="18"/>
      <c r="EC121" s="18"/>
      <c r="ED121" s="18"/>
      <c r="EE121" s="18"/>
      <c r="EF121" s="18"/>
      <c r="EG121" s="18"/>
      <c r="EH121" s="18"/>
      <c r="EI121" s="18"/>
      <c r="EJ121" s="18"/>
      <c r="EK121" s="18"/>
      <c r="EL121" s="18"/>
      <c r="EM121" s="18"/>
      <c r="EN121" s="18"/>
      <c r="EO121" s="18"/>
      <c r="EP121" s="18"/>
      <c r="EQ121" s="18"/>
      <c r="ER121" s="18"/>
      <c r="ES121" s="18"/>
      <c r="ET121" s="18"/>
      <c r="EU121" s="18"/>
      <c r="EV121" s="18"/>
    </row>
    <row r="122" spans="1:152" ht="12.75" x14ac:dyDescent="0.15">
      <c r="A122" s="68">
        <f t="shared" si="28"/>
        <v>42691</v>
      </c>
      <c r="B122" s="69">
        <f t="shared" ca="1" si="34"/>
        <v>10487.946699</v>
      </c>
      <c r="C122" s="70">
        <f t="shared" si="29"/>
        <v>10000</v>
      </c>
      <c r="D122" s="71">
        <f ca="1">IF(A122&lt;$B$1,VLOOKUP(A122,[1]DI!$A$4:$B$15000,2),0)</f>
        <v>0.13880000000000001</v>
      </c>
      <c r="E122" s="70">
        <f t="shared" ca="1" si="22"/>
        <v>5.1590999999999996E-4</v>
      </c>
      <c r="F122" s="72">
        <f t="shared" si="30"/>
        <v>1.2</v>
      </c>
      <c r="G122" s="73">
        <f t="shared" ca="1" si="23"/>
        <v>1.000619092</v>
      </c>
      <c r="H122" s="70">
        <f ca="1">TRUNC(PRODUCT(G$10:G121),15)</f>
        <v>1.04879467451873</v>
      </c>
      <c r="I122" s="70">
        <f t="shared" si="31"/>
        <v>1</v>
      </c>
      <c r="J122" s="70">
        <f t="shared" ca="1" si="24"/>
        <v>1.0487946699999999</v>
      </c>
      <c r="K122" s="74">
        <f t="shared" ca="1" si="25"/>
        <v>487.94669900000002</v>
      </c>
      <c r="L122" s="75">
        <f>IF(VLOOKUP(A122,$T$12:$AC$125,8)=VLOOKUP(A121,$T$12:$AC$125,8),0,VLOOKUP(A122,T$12:$AC$125,8))</f>
        <v>0</v>
      </c>
      <c r="M122" s="76">
        <f>IF(L122&gt;0,VLOOKUP(L122,S$12:$AB$125,7),0)</f>
        <v>0</v>
      </c>
      <c r="N122" s="74">
        <f t="shared" si="26"/>
        <v>0</v>
      </c>
      <c r="O122" s="74">
        <f t="shared" ca="1" si="27"/>
        <v>487.94669900000002</v>
      </c>
      <c r="P122" s="77" t="str">
        <f t="shared" si="32"/>
        <v>A+J=</v>
      </c>
      <c r="Q122" s="78">
        <f t="shared" si="33"/>
        <v>44256</v>
      </c>
      <c r="R122" s="10"/>
      <c r="S122" s="60"/>
      <c r="T122" s="57"/>
      <c r="U122" s="63"/>
      <c r="V122" s="64"/>
      <c r="W122" s="63"/>
      <c r="X122" s="63"/>
      <c r="Y122" s="67"/>
      <c r="Z122" s="64"/>
      <c r="AA122" s="60"/>
      <c r="AB122" s="66"/>
      <c r="AC122" s="57"/>
      <c r="AD122" s="18"/>
      <c r="AE122" s="18"/>
      <c r="AF122" s="18"/>
      <c r="AG122" s="18"/>
      <c r="AH122" s="18"/>
      <c r="AI122" s="18"/>
      <c r="AJ122" s="18"/>
      <c r="AK122" s="18"/>
      <c r="AL122" s="18"/>
      <c r="AM122" s="18"/>
      <c r="AN122" s="18"/>
      <c r="AO122" s="18"/>
      <c r="AP122" s="18"/>
      <c r="AQ122" s="18"/>
      <c r="AR122" s="18"/>
      <c r="AS122" s="18"/>
      <c r="AT122" s="18"/>
      <c r="AU122" s="18"/>
      <c r="AV122" s="18"/>
      <c r="AW122" s="18"/>
      <c r="AX122" s="18"/>
      <c r="AY122" s="18"/>
      <c r="AZ122" s="18"/>
      <c r="BA122" s="18"/>
      <c r="BB122" s="18"/>
      <c r="BC122" s="18"/>
      <c r="BD122" s="18"/>
      <c r="BE122" s="18"/>
      <c r="BF122" s="18"/>
      <c r="BG122" s="18"/>
      <c r="BH122" s="18"/>
      <c r="BI122" s="18"/>
      <c r="BJ122" s="18"/>
      <c r="BK122" s="18"/>
      <c r="BL122" s="18"/>
      <c r="BM122" s="18"/>
      <c r="BN122" s="18"/>
      <c r="BO122" s="18"/>
      <c r="BP122" s="18"/>
      <c r="BQ122" s="18"/>
      <c r="BR122" s="18"/>
      <c r="BS122" s="18"/>
      <c r="BT122" s="18"/>
      <c r="BU122" s="18"/>
      <c r="BV122" s="18"/>
      <c r="BW122" s="18"/>
      <c r="BX122" s="18"/>
      <c r="BY122" s="18"/>
      <c r="BZ122" s="18"/>
      <c r="CA122" s="18"/>
      <c r="CB122" s="18"/>
      <c r="CC122" s="18"/>
      <c r="CD122" s="18"/>
      <c r="CE122" s="18"/>
      <c r="CF122" s="18"/>
      <c r="CG122" s="18"/>
      <c r="CH122" s="18"/>
      <c r="CI122" s="18"/>
      <c r="CJ122" s="18"/>
      <c r="CK122" s="18"/>
      <c r="CL122" s="18"/>
      <c r="CM122" s="18"/>
      <c r="CN122" s="18"/>
      <c r="CO122" s="18"/>
      <c r="CP122" s="18"/>
      <c r="CQ122" s="18"/>
      <c r="CR122" s="18"/>
      <c r="CS122" s="18"/>
      <c r="CT122" s="18"/>
      <c r="CU122" s="18"/>
      <c r="CV122" s="18"/>
      <c r="CW122" s="18"/>
      <c r="CX122" s="18"/>
      <c r="CY122" s="18"/>
      <c r="CZ122" s="18"/>
      <c r="DA122" s="18"/>
      <c r="DB122" s="18"/>
      <c r="DC122" s="18"/>
      <c r="DD122" s="18"/>
      <c r="DE122" s="18"/>
      <c r="DF122" s="18"/>
      <c r="DG122" s="18"/>
      <c r="DH122" s="18"/>
      <c r="DI122" s="18"/>
      <c r="DJ122" s="18"/>
      <c r="DK122" s="18"/>
      <c r="DL122" s="18"/>
      <c r="DM122" s="18"/>
      <c r="DN122" s="18"/>
      <c r="DO122" s="18"/>
      <c r="DP122" s="18"/>
      <c r="DQ122" s="18"/>
      <c r="DR122" s="18"/>
      <c r="DS122" s="18"/>
      <c r="DT122" s="18"/>
      <c r="DU122" s="18"/>
      <c r="DV122" s="18"/>
      <c r="DW122" s="18"/>
      <c r="DX122" s="18"/>
      <c r="DY122" s="18"/>
      <c r="DZ122" s="18"/>
      <c r="EA122" s="18"/>
      <c r="EB122" s="18"/>
      <c r="EC122" s="18"/>
      <c r="ED122" s="18"/>
      <c r="EE122" s="18"/>
      <c r="EF122" s="18"/>
      <c r="EG122" s="18"/>
      <c r="EH122" s="18"/>
      <c r="EI122" s="18"/>
      <c r="EJ122" s="18"/>
      <c r="EK122" s="18"/>
      <c r="EL122" s="18"/>
      <c r="EM122" s="18"/>
      <c r="EN122" s="18"/>
      <c r="EO122" s="18"/>
      <c r="EP122" s="18"/>
      <c r="EQ122" s="18"/>
      <c r="ER122" s="18"/>
      <c r="ES122" s="18"/>
      <c r="ET122" s="18"/>
      <c r="EU122" s="18"/>
      <c r="EV122" s="18"/>
    </row>
    <row r="123" spans="1:152" ht="12.75" x14ac:dyDescent="0.15">
      <c r="A123" s="68">
        <f t="shared" si="28"/>
        <v>42692</v>
      </c>
      <c r="B123" s="69">
        <f t="shared" ca="1" si="34"/>
        <v>10494.439700000001</v>
      </c>
      <c r="C123" s="70">
        <f t="shared" si="29"/>
        <v>10000</v>
      </c>
      <c r="D123" s="71">
        <f ca="1">IF(A123&lt;$B$1,VLOOKUP(A123,[1]DI!$A$4:$B$15000,2),0)</f>
        <v>0.13880000000000001</v>
      </c>
      <c r="E123" s="70">
        <f t="shared" ca="1" si="22"/>
        <v>5.1590999999999996E-4</v>
      </c>
      <c r="F123" s="72">
        <f t="shared" si="30"/>
        <v>1.2</v>
      </c>
      <c r="G123" s="73">
        <f t="shared" ca="1" si="23"/>
        <v>1.000619092</v>
      </c>
      <c r="H123" s="70">
        <f ca="1">TRUNC(PRODUCT(G$10:G122),15)</f>
        <v>1.04944397491137</v>
      </c>
      <c r="I123" s="70">
        <f t="shared" si="31"/>
        <v>1</v>
      </c>
      <c r="J123" s="70">
        <f t="shared" ca="1" si="24"/>
        <v>1.04944397</v>
      </c>
      <c r="K123" s="74">
        <f t="shared" ca="1" si="25"/>
        <v>494.43970000000002</v>
      </c>
      <c r="L123" s="75">
        <f>IF(VLOOKUP(A123,$T$12:$AC$125,8)=VLOOKUP(A122,$T$12:$AC$125,8),0,VLOOKUP(A123,T$12:$AC$125,8))</f>
        <v>0</v>
      </c>
      <c r="M123" s="76">
        <f>IF(L123&gt;0,VLOOKUP(L123,S$12:$AB$125,7),0)</f>
        <v>0</v>
      </c>
      <c r="N123" s="74">
        <f t="shared" si="26"/>
        <v>0</v>
      </c>
      <c r="O123" s="74">
        <f t="shared" ca="1" si="27"/>
        <v>494.43970000000002</v>
      </c>
      <c r="P123" s="77" t="str">
        <f t="shared" si="32"/>
        <v>A+J=</v>
      </c>
      <c r="Q123" s="78">
        <f t="shared" si="33"/>
        <v>44256</v>
      </c>
      <c r="R123" s="10"/>
      <c r="S123" s="60"/>
      <c r="T123" s="57"/>
      <c r="U123" s="63"/>
      <c r="V123" s="64"/>
      <c r="W123" s="63"/>
      <c r="X123" s="63"/>
      <c r="Y123" s="67"/>
      <c r="Z123" s="64"/>
      <c r="AA123" s="60"/>
      <c r="AB123" s="66"/>
      <c r="AC123" s="57"/>
      <c r="AD123" s="18"/>
      <c r="AE123" s="18"/>
      <c r="AF123" s="18"/>
      <c r="AG123" s="18"/>
      <c r="AH123" s="18"/>
      <c r="AI123" s="18"/>
      <c r="AJ123" s="18"/>
      <c r="AK123" s="18"/>
      <c r="AL123" s="18"/>
      <c r="AM123" s="18"/>
      <c r="AN123" s="18"/>
      <c r="AO123" s="18"/>
      <c r="AP123" s="18"/>
      <c r="AQ123" s="18"/>
      <c r="AR123" s="18"/>
      <c r="AS123" s="18"/>
      <c r="AT123" s="18"/>
      <c r="AU123" s="18"/>
      <c r="AV123" s="18"/>
      <c r="AW123" s="18"/>
      <c r="AX123" s="18"/>
      <c r="AY123" s="18"/>
      <c r="AZ123" s="18"/>
      <c r="BA123" s="18"/>
      <c r="BB123" s="18"/>
      <c r="BC123" s="18"/>
      <c r="BD123" s="18"/>
      <c r="BE123" s="18"/>
      <c r="BF123" s="18"/>
      <c r="BG123" s="18"/>
      <c r="BH123" s="18"/>
      <c r="BI123" s="18"/>
      <c r="BJ123" s="18"/>
      <c r="BK123" s="18"/>
      <c r="BL123" s="18"/>
      <c r="BM123" s="18"/>
      <c r="BN123" s="18"/>
      <c r="BO123" s="18"/>
      <c r="BP123" s="18"/>
      <c r="BQ123" s="18"/>
      <c r="BR123" s="18"/>
      <c r="BS123" s="18"/>
      <c r="BT123" s="18"/>
      <c r="BU123" s="18"/>
      <c r="BV123" s="18"/>
      <c r="BW123" s="18"/>
      <c r="BX123" s="18"/>
      <c r="BY123" s="18"/>
      <c r="BZ123" s="18"/>
      <c r="CA123" s="18"/>
      <c r="CB123" s="18"/>
      <c r="CC123" s="18"/>
      <c r="CD123" s="18"/>
      <c r="CE123" s="18"/>
      <c r="CF123" s="18"/>
      <c r="CG123" s="18"/>
      <c r="CH123" s="18"/>
      <c r="CI123" s="18"/>
      <c r="CJ123" s="18"/>
      <c r="CK123" s="18"/>
      <c r="CL123" s="18"/>
      <c r="CM123" s="18"/>
      <c r="CN123" s="18"/>
      <c r="CO123" s="18"/>
      <c r="CP123" s="18"/>
      <c r="CQ123" s="18"/>
      <c r="CR123" s="18"/>
      <c r="CS123" s="18"/>
      <c r="CT123" s="18"/>
      <c r="CU123" s="18"/>
      <c r="CV123" s="18"/>
      <c r="CW123" s="18"/>
      <c r="CX123" s="18"/>
      <c r="CY123" s="18"/>
      <c r="CZ123" s="18"/>
      <c r="DA123" s="18"/>
      <c r="DB123" s="18"/>
      <c r="DC123" s="18"/>
      <c r="DD123" s="18"/>
      <c r="DE123" s="18"/>
      <c r="DF123" s="18"/>
      <c r="DG123" s="18"/>
      <c r="DH123" s="18"/>
      <c r="DI123" s="18"/>
      <c r="DJ123" s="18"/>
      <c r="DK123" s="18"/>
      <c r="DL123" s="18"/>
      <c r="DM123" s="18"/>
      <c r="DN123" s="18"/>
      <c r="DO123" s="18"/>
      <c r="DP123" s="18"/>
      <c r="DQ123" s="18"/>
      <c r="DR123" s="18"/>
      <c r="DS123" s="18"/>
      <c r="DT123" s="18"/>
      <c r="DU123" s="18"/>
      <c r="DV123" s="18"/>
      <c r="DW123" s="18"/>
      <c r="DX123" s="18"/>
      <c r="DY123" s="18"/>
      <c r="DZ123" s="18"/>
      <c r="EA123" s="18"/>
      <c r="EB123" s="18"/>
      <c r="EC123" s="18"/>
      <c r="ED123" s="18"/>
      <c r="EE123" s="18"/>
      <c r="EF123" s="18"/>
      <c r="EG123" s="18"/>
      <c r="EH123" s="18"/>
      <c r="EI123" s="18"/>
      <c r="EJ123" s="18"/>
      <c r="EK123" s="18"/>
      <c r="EL123" s="18"/>
      <c r="EM123" s="18"/>
      <c r="EN123" s="18"/>
      <c r="EO123" s="18"/>
      <c r="EP123" s="18"/>
      <c r="EQ123" s="18"/>
      <c r="ER123" s="18"/>
      <c r="ES123" s="18"/>
      <c r="ET123" s="18"/>
      <c r="EU123" s="18"/>
      <c r="EV123" s="18"/>
    </row>
    <row r="124" spans="1:152" ht="12.75" x14ac:dyDescent="0.15">
      <c r="A124" s="68">
        <f t="shared" si="28"/>
        <v>42693</v>
      </c>
      <c r="B124" s="69">
        <f t="shared" ca="1" si="34"/>
        <v>10500.936799999999</v>
      </c>
      <c r="C124" s="70">
        <f t="shared" si="29"/>
        <v>10000</v>
      </c>
      <c r="D124" s="71">
        <f ca="1">IF(A124&lt;$B$1,VLOOKUP(A124,[1]DI!$A$4:$B$15000,2),0)</f>
        <v>0</v>
      </c>
      <c r="E124" s="70">
        <f t="shared" ca="1" si="22"/>
        <v>0</v>
      </c>
      <c r="F124" s="72">
        <f t="shared" si="30"/>
        <v>1.2</v>
      </c>
      <c r="G124" s="73">
        <f t="shared" ca="1" si="23"/>
        <v>1</v>
      </c>
      <c r="H124" s="70">
        <f ca="1">TRUNC(PRODUCT(G$10:G123),15)</f>
        <v>1.0500936772806799</v>
      </c>
      <c r="I124" s="70">
        <f t="shared" si="31"/>
        <v>1</v>
      </c>
      <c r="J124" s="70">
        <f t="shared" ca="1" si="24"/>
        <v>1.05009368</v>
      </c>
      <c r="K124" s="74">
        <f t="shared" ca="1" si="25"/>
        <v>500.93680000000001</v>
      </c>
      <c r="L124" s="75">
        <f>IF(VLOOKUP(A124,$T$12:$AC$125,8)=VLOOKUP(A123,$T$12:$AC$125,8),0,VLOOKUP(A124,T$12:$AC$125,8))</f>
        <v>0</v>
      </c>
      <c r="M124" s="76">
        <f>IF(L124&gt;0,VLOOKUP(L124,S$12:$AB$125,7),0)</f>
        <v>0</v>
      </c>
      <c r="N124" s="74">
        <f t="shared" si="26"/>
        <v>0</v>
      </c>
      <c r="O124" s="74">
        <f t="shared" ca="1" si="27"/>
        <v>500.93680000000001</v>
      </c>
      <c r="P124" s="77" t="str">
        <f t="shared" si="32"/>
        <v>A+J=</v>
      </c>
      <c r="Q124" s="78">
        <f t="shared" si="33"/>
        <v>44256</v>
      </c>
      <c r="R124" s="10"/>
      <c r="S124" s="60"/>
      <c r="T124" s="57"/>
      <c r="U124" s="63"/>
      <c r="V124" s="64"/>
      <c r="W124" s="63"/>
      <c r="X124" s="63"/>
      <c r="Y124" s="67"/>
      <c r="Z124" s="64"/>
      <c r="AA124" s="60"/>
      <c r="AB124" s="66"/>
      <c r="AC124" s="57"/>
      <c r="AD124" s="18"/>
      <c r="AE124" s="18"/>
      <c r="AF124" s="18"/>
      <c r="AG124" s="18"/>
      <c r="AH124" s="18"/>
      <c r="AI124" s="18"/>
      <c r="AJ124" s="18"/>
      <c r="AK124" s="18"/>
      <c r="AL124" s="18"/>
      <c r="AM124" s="18"/>
      <c r="AN124" s="18"/>
      <c r="AO124" s="18"/>
      <c r="AP124" s="18"/>
      <c r="AQ124" s="18"/>
      <c r="AR124" s="18"/>
      <c r="AS124" s="18"/>
      <c r="AT124" s="18"/>
      <c r="AU124" s="18"/>
      <c r="AV124" s="18"/>
      <c r="AW124" s="18"/>
      <c r="AX124" s="18"/>
      <c r="AY124" s="18"/>
      <c r="AZ124" s="18"/>
      <c r="BA124" s="18"/>
      <c r="BB124" s="18"/>
      <c r="BC124" s="18"/>
      <c r="BD124" s="18"/>
      <c r="BE124" s="18"/>
      <c r="BF124" s="18"/>
      <c r="BG124" s="18"/>
      <c r="BH124" s="18"/>
      <c r="BI124" s="18"/>
      <c r="BJ124" s="18"/>
      <c r="BK124" s="18"/>
      <c r="BL124" s="18"/>
      <c r="BM124" s="18"/>
      <c r="BN124" s="18"/>
      <c r="BO124" s="18"/>
      <c r="BP124" s="18"/>
      <c r="BQ124" s="18"/>
      <c r="BR124" s="18"/>
      <c r="BS124" s="18"/>
      <c r="BT124" s="18"/>
      <c r="BU124" s="18"/>
      <c r="BV124" s="18"/>
      <c r="BW124" s="18"/>
      <c r="BX124" s="18"/>
      <c r="BY124" s="18"/>
      <c r="BZ124" s="18"/>
      <c r="CA124" s="18"/>
      <c r="CB124" s="18"/>
      <c r="CC124" s="18"/>
      <c r="CD124" s="18"/>
      <c r="CE124" s="18"/>
      <c r="CF124" s="18"/>
      <c r="CG124" s="18"/>
      <c r="CH124" s="18"/>
      <c r="CI124" s="18"/>
      <c r="CJ124" s="18"/>
      <c r="CK124" s="18"/>
      <c r="CL124" s="18"/>
      <c r="CM124" s="18"/>
      <c r="CN124" s="18"/>
      <c r="CO124" s="18"/>
      <c r="CP124" s="18"/>
      <c r="CQ124" s="18"/>
      <c r="CR124" s="18"/>
      <c r="CS124" s="18"/>
      <c r="CT124" s="18"/>
      <c r="CU124" s="18"/>
      <c r="CV124" s="18"/>
      <c r="CW124" s="18"/>
      <c r="CX124" s="18"/>
      <c r="CY124" s="18"/>
      <c r="CZ124" s="18"/>
      <c r="DA124" s="18"/>
      <c r="DB124" s="18"/>
      <c r="DC124" s="18"/>
      <c r="DD124" s="18"/>
      <c r="DE124" s="18"/>
      <c r="DF124" s="18"/>
      <c r="DG124" s="18"/>
      <c r="DH124" s="18"/>
      <c r="DI124" s="18"/>
      <c r="DJ124" s="18"/>
      <c r="DK124" s="18"/>
      <c r="DL124" s="18"/>
      <c r="DM124" s="18"/>
      <c r="DN124" s="18"/>
      <c r="DO124" s="18"/>
      <c r="DP124" s="18"/>
      <c r="DQ124" s="18"/>
      <c r="DR124" s="18"/>
      <c r="DS124" s="18"/>
      <c r="DT124" s="18"/>
      <c r="DU124" s="18"/>
      <c r="DV124" s="18"/>
      <c r="DW124" s="18"/>
      <c r="DX124" s="18"/>
      <c r="DY124" s="18"/>
      <c r="DZ124" s="18"/>
      <c r="EA124" s="18"/>
      <c r="EB124" s="18"/>
      <c r="EC124" s="18"/>
      <c r="ED124" s="18"/>
      <c r="EE124" s="18"/>
      <c r="EF124" s="18"/>
      <c r="EG124" s="18"/>
      <c r="EH124" s="18"/>
      <c r="EI124" s="18"/>
      <c r="EJ124" s="18"/>
      <c r="EK124" s="18"/>
      <c r="EL124" s="18"/>
      <c r="EM124" s="18"/>
      <c r="EN124" s="18"/>
      <c r="EO124" s="18"/>
      <c r="EP124" s="18"/>
      <c r="EQ124" s="18"/>
      <c r="ER124" s="18"/>
      <c r="ES124" s="18"/>
      <c r="ET124" s="18"/>
      <c r="EU124" s="18"/>
      <c r="EV124" s="18"/>
    </row>
    <row r="125" spans="1:152" ht="12.75" x14ac:dyDescent="0.15">
      <c r="A125" s="68">
        <f t="shared" si="28"/>
        <v>42694</v>
      </c>
      <c r="B125" s="69">
        <f t="shared" ca="1" si="34"/>
        <v>10500.936799999999</v>
      </c>
      <c r="C125" s="70">
        <f t="shared" si="29"/>
        <v>10000</v>
      </c>
      <c r="D125" s="71">
        <f ca="1">IF(A125&lt;$B$1,VLOOKUP(A125,[1]DI!$A$4:$B$15000,2),0)</f>
        <v>0</v>
      </c>
      <c r="E125" s="70">
        <f t="shared" ca="1" si="22"/>
        <v>0</v>
      </c>
      <c r="F125" s="72">
        <f t="shared" si="30"/>
        <v>1.2</v>
      </c>
      <c r="G125" s="73">
        <f t="shared" ca="1" si="23"/>
        <v>1</v>
      </c>
      <c r="H125" s="70">
        <f ca="1">TRUNC(PRODUCT(G$10:G124),15)</f>
        <v>1.0500936772806799</v>
      </c>
      <c r="I125" s="70">
        <f t="shared" si="31"/>
        <v>1</v>
      </c>
      <c r="J125" s="70">
        <f t="shared" ca="1" si="24"/>
        <v>1.05009368</v>
      </c>
      <c r="K125" s="74">
        <f t="shared" ca="1" si="25"/>
        <v>500.93680000000001</v>
      </c>
      <c r="L125" s="75">
        <f>IF(VLOOKUP(A125,$T$12:$AC$125,8)=VLOOKUP(A124,$T$12:$AC$125,8),0,VLOOKUP(A125,T$12:$AC$125,8))</f>
        <v>0</v>
      </c>
      <c r="M125" s="76">
        <f>IF(L125&gt;0,VLOOKUP(L125,S$12:$AB$125,7),0)</f>
        <v>0</v>
      </c>
      <c r="N125" s="74">
        <f t="shared" si="26"/>
        <v>0</v>
      </c>
      <c r="O125" s="74">
        <f t="shared" ca="1" si="27"/>
        <v>500.93680000000001</v>
      </c>
      <c r="P125" s="77" t="str">
        <f t="shared" si="32"/>
        <v>A+J=</v>
      </c>
      <c r="Q125" s="78">
        <f t="shared" si="33"/>
        <v>44256</v>
      </c>
      <c r="R125" s="10"/>
      <c r="S125" s="60"/>
      <c r="T125" s="57"/>
      <c r="U125" s="63"/>
      <c r="V125" s="64"/>
      <c r="W125" s="63"/>
      <c r="X125" s="63"/>
      <c r="Y125" s="67"/>
      <c r="Z125" s="64"/>
      <c r="AA125" s="60"/>
      <c r="AB125" s="66"/>
      <c r="AC125" s="57"/>
      <c r="AD125" s="18"/>
      <c r="AE125" s="18"/>
      <c r="AF125" s="18"/>
      <c r="AG125" s="18"/>
      <c r="AH125" s="18"/>
      <c r="AI125" s="18"/>
      <c r="AJ125" s="18"/>
      <c r="AK125" s="18"/>
      <c r="AL125" s="18"/>
      <c r="AM125" s="18"/>
      <c r="AN125" s="18"/>
      <c r="AO125" s="18"/>
      <c r="AP125" s="18"/>
      <c r="AQ125" s="18"/>
      <c r="AR125" s="18"/>
      <c r="AS125" s="18"/>
      <c r="AT125" s="18"/>
      <c r="AU125" s="18"/>
      <c r="AV125" s="18"/>
      <c r="AW125" s="18"/>
      <c r="AX125" s="18"/>
      <c r="AY125" s="18"/>
      <c r="AZ125" s="18"/>
      <c r="BA125" s="18"/>
      <c r="BB125" s="18"/>
      <c r="BC125" s="18"/>
      <c r="BD125" s="18"/>
      <c r="BE125" s="18"/>
      <c r="BF125" s="18"/>
      <c r="BG125" s="18"/>
      <c r="BH125" s="18"/>
      <c r="BI125" s="18"/>
      <c r="BJ125" s="18"/>
      <c r="BK125" s="18"/>
      <c r="BL125" s="18"/>
      <c r="BM125" s="18"/>
      <c r="BN125" s="18"/>
      <c r="BO125" s="18"/>
      <c r="BP125" s="18"/>
      <c r="BQ125" s="18"/>
      <c r="BR125" s="18"/>
      <c r="BS125" s="18"/>
      <c r="BT125" s="18"/>
      <c r="BU125" s="18"/>
      <c r="BV125" s="18"/>
      <c r="BW125" s="18"/>
      <c r="BX125" s="18"/>
      <c r="BY125" s="18"/>
      <c r="BZ125" s="18"/>
      <c r="CA125" s="18"/>
      <c r="CB125" s="18"/>
      <c r="CC125" s="18"/>
      <c r="CD125" s="18"/>
      <c r="CE125" s="18"/>
      <c r="CF125" s="18"/>
      <c r="CG125" s="18"/>
      <c r="CH125" s="18"/>
      <c r="CI125" s="18"/>
      <c r="CJ125" s="18"/>
      <c r="CK125" s="18"/>
      <c r="CL125" s="18"/>
      <c r="CM125" s="18"/>
      <c r="CN125" s="18"/>
      <c r="CO125" s="18"/>
      <c r="CP125" s="18"/>
      <c r="CQ125" s="18"/>
      <c r="CR125" s="18"/>
      <c r="CS125" s="18"/>
      <c r="CT125" s="18"/>
      <c r="CU125" s="18"/>
      <c r="CV125" s="18"/>
      <c r="CW125" s="18"/>
      <c r="CX125" s="18"/>
      <c r="CY125" s="18"/>
      <c r="CZ125" s="18"/>
      <c r="DA125" s="18"/>
      <c r="DB125" s="18"/>
      <c r="DC125" s="18"/>
      <c r="DD125" s="18"/>
      <c r="DE125" s="18"/>
      <c r="DF125" s="18"/>
      <c r="DG125" s="18"/>
      <c r="DH125" s="18"/>
      <c r="DI125" s="18"/>
      <c r="DJ125" s="18"/>
      <c r="DK125" s="18"/>
      <c r="DL125" s="18"/>
      <c r="DM125" s="18"/>
      <c r="DN125" s="18"/>
      <c r="DO125" s="18"/>
      <c r="DP125" s="18"/>
      <c r="DQ125" s="18"/>
      <c r="DR125" s="18"/>
      <c r="DS125" s="18"/>
      <c r="DT125" s="18"/>
      <c r="DU125" s="18"/>
      <c r="DV125" s="18"/>
      <c r="DW125" s="18"/>
      <c r="DX125" s="18"/>
      <c r="DY125" s="18"/>
      <c r="DZ125" s="18"/>
      <c r="EA125" s="18"/>
      <c r="EB125" s="18"/>
      <c r="EC125" s="18"/>
      <c r="ED125" s="18"/>
      <c r="EE125" s="18"/>
      <c r="EF125" s="18"/>
      <c r="EG125" s="18"/>
      <c r="EH125" s="18"/>
      <c r="EI125" s="18"/>
      <c r="EJ125" s="18"/>
      <c r="EK125" s="18"/>
      <c r="EL125" s="18"/>
      <c r="EM125" s="18"/>
      <c r="EN125" s="18"/>
      <c r="EO125" s="18"/>
      <c r="EP125" s="18"/>
      <c r="EQ125" s="18"/>
      <c r="ER125" s="18"/>
      <c r="ES125" s="18"/>
      <c r="ET125" s="18"/>
      <c r="EU125" s="18"/>
      <c r="EV125" s="18"/>
    </row>
    <row r="126" spans="1:152" ht="12.75" x14ac:dyDescent="0.15">
      <c r="A126" s="68">
        <f t="shared" si="28"/>
        <v>42695</v>
      </c>
      <c r="B126" s="69">
        <f t="shared" ca="1" si="34"/>
        <v>10500.936799999999</v>
      </c>
      <c r="C126" s="70">
        <f t="shared" si="29"/>
        <v>10000</v>
      </c>
      <c r="D126" s="71">
        <f ca="1">IF(A126&lt;$B$1,VLOOKUP(A126,[1]DI!$A$4:$B$15000,2),0)</f>
        <v>0.13880000000000001</v>
      </c>
      <c r="E126" s="70">
        <f t="shared" ca="1" si="22"/>
        <v>5.1590999999999996E-4</v>
      </c>
      <c r="F126" s="72">
        <f t="shared" si="30"/>
        <v>1.2</v>
      </c>
      <c r="G126" s="73">
        <f t="shared" ca="1" si="23"/>
        <v>1.000619092</v>
      </c>
      <c r="H126" s="70">
        <f ca="1">TRUNC(PRODUCT(G$10:G125),15)</f>
        <v>1.0500936772806799</v>
      </c>
      <c r="I126" s="70">
        <f t="shared" si="31"/>
        <v>1</v>
      </c>
      <c r="J126" s="70">
        <f t="shared" ca="1" si="24"/>
        <v>1.05009368</v>
      </c>
      <c r="K126" s="74">
        <f t="shared" ca="1" si="25"/>
        <v>500.93680000000001</v>
      </c>
      <c r="L126" s="75">
        <f>IF(VLOOKUP(A126,$T$12:$AC$125,8)=VLOOKUP(A125,$T$12:$AC$125,8),0,VLOOKUP(A126,T$12:$AC$125,8))</f>
        <v>0</v>
      </c>
      <c r="M126" s="76">
        <f>IF(L126&gt;0,VLOOKUP(L126,S$12:$AB$125,7),0)</f>
        <v>0</v>
      </c>
      <c r="N126" s="74">
        <f t="shared" si="26"/>
        <v>0</v>
      </c>
      <c r="O126" s="74">
        <f t="shared" ca="1" si="27"/>
        <v>500.93680000000001</v>
      </c>
      <c r="P126" s="77" t="str">
        <f t="shared" si="32"/>
        <v>A+J=</v>
      </c>
      <c r="Q126" s="78">
        <f t="shared" si="33"/>
        <v>44256</v>
      </c>
      <c r="R126" s="10"/>
      <c r="T126" s="18"/>
      <c r="U126" s="18"/>
      <c r="V126" s="18"/>
      <c r="Z126" s="10"/>
      <c r="AA126" s="10"/>
      <c r="AB126" s="10"/>
      <c r="AC126" s="10"/>
      <c r="AD126" s="18"/>
      <c r="AE126" s="18"/>
      <c r="AF126" s="18"/>
      <c r="AG126" s="18"/>
      <c r="AH126" s="18"/>
      <c r="AI126" s="18"/>
      <c r="AJ126" s="18"/>
      <c r="AK126" s="18"/>
      <c r="AL126" s="18"/>
      <c r="AM126" s="18"/>
      <c r="AN126" s="18"/>
      <c r="AO126" s="18"/>
      <c r="AP126" s="18"/>
      <c r="AQ126" s="18"/>
      <c r="AR126" s="18"/>
      <c r="AS126" s="18"/>
      <c r="AT126" s="18"/>
      <c r="AU126" s="18"/>
      <c r="AV126" s="18"/>
      <c r="AW126" s="18"/>
      <c r="AX126" s="18"/>
      <c r="AY126" s="18"/>
      <c r="AZ126" s="18"/>
      <c r="BA126" s="18"/>
      <c r="BB126" s="18"/>
      <c r="BC126" s="18"/>
      <c r="BD126" s="18"/>
      <c r="BE126" s="18"/>
      <c r="BF126" s="18"/>
      <c r="BG126" s="18"/>
      <c r="BH126" s="18"/>
      <c r="BI126" s="18"/>
      <c r="BJ126" s="18"/>
      <c r="BK126" s="18"/>
      <c r="BL126" s="18"/>
      <c r="BM126" s="18"/>
      <c r="BN126" s="18"/>
      <c r="BO126" s="18"/>
      <c r="BP126" s="18"/>
      <c r="BQ126" s="18"/>
      <c r="BR126" s="18"/>
      <c r="BS126" s="18"/>
      <c r="BT126" s="18"/>
      <c r="BU126" s="18"/>
      <c r="BV126" s="18"/>
      <c r="BW126" s="18"/>
      <c r="BX126" s="18"/>
      <c r="BY126" s="18"/>
      <c r="BZ126" s="18"/>
      <c r="CA126" s="18"/>
      <c r="CB126" s="18"/>
      <c r="CC126" s="18"/>
      <c r="CD126" s="18"/>
      <c r="CE126" s="18"/>
      <c r="CF126" s="18"/>
      <c r="CG126" s="18"/>
      <c r="CH126" s="18"/>
      <c r="CI126" s="18"/>
      <c r="CJ126" s="18"/>
      <c r="CK126" s="18"/>
      <c r="CL126" s="18"/>
      <c r="CM126" s="18"/>
      <c r="CN126" s="18"/>
      <c r="CO126" s="18"/>
      <c r="CP126" s="18"/>
      <c r="CQ126" s="18"/>
      <c r="CR126" s="18"/>
      <c r="CS126" s="18"/>
      <c r="CT126" s="18"/>
      <c r="CU126" s="18"/>
      <c r="CV126" s="18"/>
      <c r="CW126" s="18"/>
      <c r="CX126" s="18"/>
      <c r="CY126" s="18"/>
      <c r="CZ126" s="18"/>
      <c r="DA126" s="18"/>
      <c r="DB126" s="18"/>
      <c r="DC126" s="18"/>
      <c r="DD126" s="18"/>
      <c r="DE126" s="18"/>
      <c r="DF126" s="18"/>
      <c r="DG126" s="18"/>
      <c r="DH126" s="18"/>
      <c r="DI126" s="18"/>
      <c r="DJ126" s="18"/>
      <c r="DK126" s="18"/>
      <c r="DL126" s="18"/>
      <c r="DM126" s="18"/>
      <c r="DN126" s="18"/>
      <c r="DO126" s="18"/>
      <c r="DP126" s="18"/>
      <c r="DQ126" s="18"/>
      <c r="DR126" s="18"/>
      <c r="DS126" s="18"/>
      <c r="DT126" s="18"/>
      <c r="DU126" s="18"/>
      <c r="DV126" s="18"/>
      <c r="DW126" s="18"/>
      <c r="DX126" s="18"/>
      <c r="DY126" s="18"/>
      <c r="DZ126" s="18"/>
      <c r="EA126" s="18"/>
      <c r="EB126" s="18"/>
      <c r="EC126" s="18"/>
      <c r="ED126" s="18"/>
      <c r="EE126" s="18"/>
      <c r="EF126" s="18"/>
      <c r="EG126" s="18"/>
      <c r="EH126" s="18"/>
      <c r="EI126" s="18"/>
      <c r="EJ126" s="18"/>
      <c r="EK126" s="18"/>
      <c r="EL126" s="18"/>
      <c r="EM126" s="18"/>
      <c r="EN126" s="18"/>
      <c r="EO126" s="18"/>
      <c r="EP126" s="18"/>
      <c r="EQ126" s="18"/>
      <c r="ER126" s="18"/>
      <c r="ES126" s="18"/>
      <c r="ET126" s="18"/>
      <c r="EU126" s="18"/>
      <c r="EV126" s="18"/>
    </row>
    <row r="127" spans="1:152" ht="12.75" x14ac:dyDescent="0.15">
      <c r="A127" s="68">
        <f t="shared" si="28"/>
        <v>42696</v>
      </c>
      <c r="B127" s="69">
        <f t="shared" ca="1" si="34"/>
        <v>10507.437798999999</v>
      </c>
      <c r="C127" s="70">
        <f t="shared" si="29"/>
        <v>10000</v>
      </c>
      <c r="D127" s="71">
        <f ca="1">IF(A127&lt;$B$1,VLOOKUP(A127,[1]DI!$A$4:$B$15000,2),0)</f>
        <v>0.13880000000000001</v>
      </c>
      <c r="E127" s="70">
        <f t="shared" ca="1" si="22"/>
        <v>5.1590999999999996E-4</v>
      </c>
      <c r="F127" s="72">
        <f t="shared" si="30"/>
        <v>1.2</v>
      </c>
      <c r="G127" s="73">
        <f t="shared" ca="1" si="23"/>
        <v>1.000619092</v>
      </c>
      <c r="H127" s="70">
        <f ca="1">TRUNC(PRODUCT(G$10:G126),15)</f>
        <v>1.0507437818755401</v>
      </c>
      <c r="I127" s="70">
        <f t="shared" si="31"/>
        <v>1</v>
      </c>
      <c r="J127" s="70">
        <f t="shared" ca="1" si="24"/>
        <v>1.0507437799999999</v>
      </c>
      <c r="K127" s="74">
        <f t="shared" ca="1" si="25"/>
        <v>507.43779899999998</v>
      </c>
      <c r="L127" s="75">
        <f>IF(VLOOKUP(A127,$T$12:$AC$125,8)=VLOOKUP(A126,$T$12:$AC$125,8),0,VLOOKUP(A127,T$12:$AC$125,8))</f>
        <v>0</v>
      </c>
      <c r="M127" s="76">
        <f>IF(L127&gt;0,VLOOKUP(L127,S$12:$AB$125,7),0)</f>
        <v>0</v>
      </c>
      <c r="N127" s="74">
        <f t="shared" si="26"/>
        <v>0</v>
      </c>
      <c r="O127" s="74">
        <f t="shared" ca="1" si="27"/>
        <v>507.43779899999998</v>
      </c>
      <c r="P127" s="77" t="str">
        <f t="shared" si="32"/>
        <v>A+J=</v>
      </c>
      <c r="Q127" s="78">
        <f t="shared" si="33"/>
        <v>44256</v>
      </c>
      <c r="R127" s="10"/>
      <c r="T127" s="18"/>
      <c r="U127" s="18"/>
      <c r="V127" s="18"/>
      <c r="Z127" s="10"/>
      <c r="AA127" s="10"/>
      <c r="AB127" s="10"/>
      <c r="AC127" s="10"/>
      <c r="AD127" s="18"/>
      <c r="AE127" s="18"/>
      <c r="AF127" s="18"/>
      <c r="AG127" s="18"/>
      <c r="AH127" s="18"/>
      <c r="AI127" s="18"/>
      <c r="AJ127" s="18"/>
      <c r="AK127" s="18"/>
      <c r="AL127" s="18"/>
      <c r="AM127" s="18"/>
      <c r="AN127" s="18"/>
      <c r="AO127" s="18"/>
      <c r="AP127" s="18"/>
      <c r="AQ127" s="18"/>
      <c r="AR127" s="18"/>
      <c r="AS127" s="18"/>
      <c r="AT127" s="18"/>
      <c r="AU127" s="18"/>
      <c r="AV127" s="18"/>
      <c r="AW127" s="18"/>
      <c r="AX127" s="18"/>
      <c r="AY127" s="18"/>
      <c r="AZ127" s="18"/>
      <c r="BA127" s="18"/>
      <c r="BB127" s="18"/>
      <c r="BC127" s="18"/>
      <c r="BD127" s="18"/>
      <c r="BE127" s="18"/>
      <c r="BF127" s="18"/>
      <c r="BG127" s="18"/>
      <c r="BH127" s="18"/>
      <c r="BI127" s="18"/>
      <c r="BJ127" s="18"/>
      <c r="BK127" s="18"/>
      <c r="BL127" s="18"/>
      <c r="BM127" s="18"/>
      <c r="BN127" s="18"/>
      <c r="BO127" s="18"/>
      <c r="BP127" s="18"/>
      <c r="BQ127" s="18"/>
      <c r="BR127" s="18"/>
      <c r="BS127" s="18"/>
      <c r="BT127" s="18"/>
      <c r="BU127" s="18"/>
      <c r="BV127" s="18"/>
      <c r="BW127" s="18"/>
      <c r="BX127" s="18"/>
      <c r="BY127" s="18"/>
      <c r="BZ127" s="18"/>
      <c r="CA127" s="18"/>
      <c r="CB127" s="18"/>
      <c r="CC127" s="18"/>
      <c r="CD127" s="18"/>
      <c r="CE127" s="18"/>
      <c r="CF127" s="18"/>
      <c r="CG127" s="18"/>
      <c r="CH127" s="18"/>
      <c r="CI127" s="18"/>
      <c r="CJ127" s="18"/>
      <c r="CK127" s="18"/>
      <c r="CL127" s="18"/>
      <c r="CM127" s="18"/>
      <c r="CN127" s="18"/>
      <c r="CO127" s="18"/>
      <c r="CP127" s="18"/>
      <c r="CQ127" s="18"/>
      <c r="CR127" s="18"/>
      <c r="CS127" s="18"/>
      <c r="CT127" s="18"/>
      <c r="CU127" s="18"/>
      <c r="CV127" s="18"/>
      <c r="CW127" s="18"/>
      <c r="CX127" s="18"/>
      <c r="CY127" s="18"/>
      <c r="CZ127" s="18"/>
      <c r="DA127" s="18"/>
      <c r="DB127" s="18"/>
      <c r="DC127" s="18"/>
      <c r="DD127" s="18"/>
      <c r="DE127" s="18"/>
      <c r="DF127" s="18"/>
      <c r="DG127" s="18"/>
      <c r="DH127" s="18"/>
      <c r="DI127" s="18"/>
      <c r="DJ127" s="18"/>
      <c r="DK127" s="18"/>
      <c r="DL127" s="18"/>
      <c r="DM127" s="18"/>
      <c r="DN127" s="18"/>
      <c r="DO127" s="18"/>
      <c r="DP127" s="18"/>
      <c r="DQ127" s="18"/>
      <c r="DR127" s="18"/>
      <c r="DS127" s="18"/>
      <c r="DT127" s="18"/>
      <c r="DU127" s="18"/>
      <c r="DV127" s="18"/>
      <c r="DW127" s="18"/>
      <c r="DX127" s="18"/>
      <c r="DY127" s="18"/>
      <c r="DZ127" s="18"/>
      <c r="EA127" s="18"/>
      <c r="EB127" s="18"/>
      <c r="EC127" s="18"/>
      <c r="ED127" s="18"/>
      <c r="EE127" s="18"/>
      <c r="EF127" s="18"/>
      <c r="EG127" s="18"/>
      <c r="EH127" s="18"/>
      <c r="EI127" s="18"/>
      <c r="EJ127" s="18"/>
      <c r="EK127" s="18"/>
      <c r="EL127" s="18"/>
      <c r="EM127" s="18"/>
      <c r="EN127" s="18"/>
      <c r="EO127" s="18"/>
      <c r="EP127" s="18"/>
      <c r="EQ127" s="18"/>
      <c r="ER127" s="18"/>
      <c r="ES127" s="18"/>
      <c r="ET127" s="18"/>
      <c r="EU127" s="18"/>
      <c r="EV127" s="18"/>
    </row>
    <row r="128" spans="1:152" ht="12.75" x14ac:dyDescent="0.15">
      <c r="A128" s="68">
        <f t="shared" si="28"/>
        <v>42697</v>
      </c>
      <c r="B128" s="69">
        <f t="shared" ca="1" si="34"/>
        <v>10513.9429</v>
      </c>
      <c r="C128" s="70">
        <f t="shared" si="29"/>
        <v>10000</v>
      </c>
      <c r="D128" s="71">
        <f ca="1">IF(A128&lt;$B$1,VLOOKUP(A128,[1]DI!$A$4:$B$15000,2),0)</f>
        <v>0.13880000000000001</v>
      </c>
      <c r="E128" s="70">
        <f t="shared" ca="1" si="22"/>
        <v>5.1590999999999996E-4</v>
      </c>
      <c r="F128" s="72">
        <f t="shared" si="30"/>
        <v>1.2</v>
      </c>
      <c r="G128" s="73">
        <f t="shared" ca="1" si="23"/>
        <v>1.000619092</v>
      </c>
      <c r="H128" s="70">
        <f ca="1">TRUNC(PRODUCT(G$10:G127),15)</f>
        <v>1.0513942889449499</v>
      </c>
      <c r="I128" s="70">
        <f t="shared" si="31"/>
        <v>1</v>
      </c>
      <c r="J128" s="70">
        <f t="shared" ca="1" si="24"/>
        <v>1.05139429</v>
      </c>
      <c r="K128" s="74">
        <f t="shared" ca="1" si="25"/>
        <v>513.94290000000001</v>
      </c>
      <c r="L128" s="75">
        <f>IF(VLOOKUP(A128,$T$12:$AC$125,8)=VLOOKUP(A127,$T$12:$AC$125,8),0,VLOOKUP(A128,T$12:$AC$125,8))</f>
        <v>0</v>
      </c>
      <c r="M128" s="76">
        <f>IF(L128&gt;0,VLOOKUP(L128,S$12:$AB$125,7),0)</f>
        <v>0</v>
      </c>
      <c r="N128" s="74">
        <f t="shared" si="26"/>
        <v>0</v>
      </c>
      <c r="O128" s="74">
        <f t="shared" ca="1" si="27"/>
        <v>513.94290000000001</v>
      </c>
      <c r="P128" s="77" t="str">
        <f t="shared" si="32"/>
        <v>A+J=</v>
      </c>
      <c r="Q128" s="78">
        <f t="shared" si="33"/>
        <v>44256</v>
      </c>
      <c r="R128" s="10"/>
      <c r="S128" s="23" t="s">
        <v>43</v>
      </c>
      <c r="T128" s="24"/>
      <c r="U128" s="18"/>
      <c r="V128" s="18"/>
      <c r="W128" s="25" t="s">
        <v>44</v>
      </c>
      <c r="X128" s="25" t="s">
        <v>45</v>
      </c>
      <c r="Y128" s="25" t="s">
        <v>46</v>
      </c>
      <c r="Z128" s="10"/>
      <c r="AA128" s="10"/>
      <c r="AB128" s="10"/>
      <c r="AC128" s="10"/>
      <c r="AD128" s="18"/>
      <c r="AE128" s="18"/>
      <c r="AF128" s="18"/>
      <c r="AG128" s="18"/>
      <c r="AH128" s="18"/>
      <c r="AI128" s="18"/>
      <c r="AJ128" s="18"/>
      <c r="AK128" s="18"/>
      <c r="AL128" s="18"/>
      <c r="AM128" s="18"/>
      <c r="AN128" s="18"/>
      <c r="AO128" s="18"/>
      <c r="AP128" s="18"/>
      <c r="AQ128" s="18"/>
      <c r="AR128" s="18"/>
      <c r="AS128" s="18"/>
      <c r="AT128" s="18"/>
      <c r="AU128" s="18"/>
      <c r="AV128" s="18"/>
      <c r="AW128" s="18"/>
      <c r="AX128" s="18"/>
      <c r="AY128" s="18"/>
      <c r="AZ128" s="18"/>
      <c r="BA128" s="18"/>
      <c r="BB128" s="18"/>
      <c r="BC128" s="18"/>
      <c r="BD128" s="18"/>
      <c r="BE128" s="18"/>
      <c r="BF128" s="18"/>
      <c r="BG128" s="18"/>
      <c r="BH128" s="18"/>
      <c r="BI128" s="18"/>
      <c r="BJ128" s="18"/>
      <c r="BK128" s="18"/>
      <c r="BL128" s="18"/>
      <c r="BM128" s="18"/>
      <c r="BN128" s="18"/>
      <c r="BO128" s="18"/>
      <c r="BP128" s="18"/>
      <c r="BQ128" s="18"/>
      <c r="BR128" s="18"/>
      <c r="BS128" s="18"/>
      <c r="BT128" s="18"/>
      <c r="BU128" s="18"/>
      <c r="BV128" s="18"/>
      <c r="BW128" s="18"/>
      <c r="BX128" s="18"/>
      <c r="BY128" s="18"/>
      <c r="BZ128" s="18"/>
      <c r="CA128" s="18"/>
      <c r="CB128" s="18"/>
      <c r="CC128" s="18"/>
      <c r="CD128" s="18"/>
      <c r="CE128" s="18"/>
      <c r="CF128" s="18"/>
      <c r="CG128" s="18"/>
      <c r="CH128" s="18"/>
      <c r="CI128" s="18"/>
      <c r="CJ128" s="18"/>
      <c r="CK128" s="18"/>
      <c r="CL128" s="18"/>
      <c r="CM128" s="18"/>
      <c r="CN128" s="18"/>
      <c r="CO128" s="18"/>
      <c r="CP128" s="18"/>
      <c r="CQ128" s="18"/>
      <c r="CR128" s="18"/>
      <c r="CS128" s="18"/>
      <c r="CT128" s="18"/>
      <c r="CU128" s="18"/>
      <c r="CV128" s="18"/>
      <c r="CW128" s="18"/>
      <c r="CX128" s="18"/>
      <c r="CY128" s="18"/>
      <c r="CZ128" s="18"/>
      <c r="DA128" s="18"/>
      <c r="DB128" s="18"/>
      <c r="DC128" s="18"/>
      <c r="DD128" s="18"/>
      <c r="DE128" s="18"/>
      <c r="DF128" s="18"/>
      <c r="DG128" s="18"/>
      <c r="DH128" s="18"/>
      <c r="DI128" s="18"/>
      <c r="DJ128" s="18"/>
      <c r="DK128" s="18"/>
      <c r="DL128" s="18"/>
      <c r="DM128" s="18"/>
      <c r="DN128" s="18"/>
      <c r="DO128" s="18"/>
      <c r="DP128" s="18"/>
      <c r="DQ128" s="18"/>
      <c r="DR128" s="18"/>
      <c r="DS128" s="18"/>
      <c r="DT128" s="18"/>
      <c r="DU128" s="18"/>
      <c r="DV128" s="18"/>
      <c r="DW128" s="18"/>
      <c r="DX128" s="18"/>
      <c r="DY128" s="18"/>
      <c r="DZ128" s="18"/>
      <c r="EA128" s="18"/>
      <c r="EB128" s="18"/>
      <c r="EC128" s="18"/>
      <c r="ED128" s="18"/>
      <c r="EE128" s="18"/>
      <c r="EF128" s="18"/>
      <c r="EG128" s="18"/>
      <c r="EH128" s="18"/>
      <c r="EI128" s="18"/>
      <c r="EJ128" s="18"/>
      <c r="EK128" s="18"/>
      <c r="EL128" s="18"/>
      <c r="EM128" s="18"/>
      <c r="EN128" s="18"/>
      <c r="EO128" s="18"/>
      <c r="EP128" s="18"/>
      <c r="EQ128" s="18"/>
      <c r="ER128" s="18"/>
      <c r="ES128" s="18"/>
      <c r="ET128" s="18"/>
      <c r="EU128" s="18"/>
      <c r="EV128" s="18"/>
    </row>
    <row r="129" spans="1:152" ht="12.75" x14ac:dyDescent="0.15">
      <c r="A129" s="68">
        <f t="shared" si="28"/>
        <v>42698</v>
      </c>
      <c r="B129" s="69">
        <f t="shared" ca="1" si="34"/>
        <v>10520.451999999999</v>
      </c>
      <c r="C129" s="70">
        <f t="shared" si="29"/>
        <v>10000</v>
      </c>
      <c r="D129" s="71">
        <f ca="1">IF(A129&lt;$B$1,VLOOKUP(A129,[1]DI!$A$4:$B$15000,2),0)</f>
        <v>0.13880000000000001</v>
      </c>
      <c r="E129" s="70">
        <f t="shared" ca="1" si="22"/>
        <v>5.1590999999999996E-4</v>
      </c>
      <c r="F129" s="72">
        <f t="shared" si="30"/>
        <v>1.2</v>
      </c>
      <c r="G129" s="73">
        <f t="shared" ca="1" si="23"/>
        <v>1.000619092</v>
      </c>
      <c r="H129" s="70">
        <f ca="1">TRUNC(PRODUCT(G$10:G128),15)</f>
        <v>1.0520451987380799</v>
      </c>
      <c r="I129" s="70">
        <f t="shared" si="31"/>
        <v>1</v>
      </c>
      <c r="J129" s="70">
        <f t="shared" ca="1" si="24"/>
        <v>1.0520452</v>
      </c>
      <c r="K129" s="74">
        <f t="shared" ca="1" si="25"/>
        <v>520.452</v>
      </c>
      <c r="L129" s="75">
        <f>IF(VLOOKUP(A129,$T$12:$AC$125,8)=VLOOKUP(A128,$T$12:$AC$125,8),0,VLOOKUP(A129,T$12:$AC$125,8))</f>
        <v>0</v>
      </c>
      <c r="M129" s="76">
        <f>IF(L129&gt;0,VLOOKUP(L129,S$12:$AB$125,7),0)</f>
        <v>0</v>
      </c>
      <c r="N129" s="74">
        <f t="shared" si="26"/>
        <v>0</v>
      </c>
      <c r="O129" s="74">
        <f t="shared" ca="1" si="27"/>
        <v>520.452</v>
      </c>
      <c r="P129" s="77" t="str">
        <f t="shared" si="32"/>
        <v>A+J=</v>
      </c>
      <c r="Q129" s="78">
        <f t="shared" si="33"/>
        <v>44256</v>
      </c>
      <c r="R129" s="10"/>
      <c r="S129" s="58">
        <f>[2]Plan1!$A182</f>
        <v>42370</v>
      </c>
      <c r="T129" s="59" t="str">
        <f>[2]Plan1!$C182</f>
        <v>Confraternização Universal</v>
      </c>
      <c r="U129" s="18"/>
      <c r="V129" s="18"/>
      <c r="W129" s="57">
        <f>A8</f>
        <v>42579</v>
      </c>
      <c r="X129" s="57">
        <f t="shared" ref="X129:X132" si="35">WORKDAY(W129,-1,S$129:S$513)</f>
        <v>42578</v>
      </c>
      <c r="Y129" s="57">
        <f t="shared" ref="Y129:Y132" si="36">WORKDAY(X129,1,S$129:S$513)</f>
        <v>42579</v>
      </c>
      <c r="Z129" s="10"/>
      <c r="AA129" s="10"/>
      <c r="AB129" s="10"/>
      <c r="AC129" s="10"/>
      <c r="AD129" s="18"/>
      <c r="AE129" s="18"/>
      <c r="AF129" s="18"/>
      <c r="AG129" s="18"/>
      <c r="AH129" s="18"/>
      <c r="AI129" s="18"/>
      <c r="AJ129" s="18"/>
      <c r="AK129" s="18"/>
      <c r="AL129" s="18"/>
      <c r="AM129" s="18"/>
      <c r="AN129" s="18"/>
      <c r="AO129" s="18"/>
      <c r="AP129" s="18"/>
      <c r="AQ129" s="18"/>
      <c r="AR129" s="18"/>
      <c r="AS129" s="18"/>
      <c r="AT129" s="18"/>
      <c r="AU129" s="18"/>
      <c r="AV129" s="18"/>
      <c r="AW129" s="18"/>
      <c r="AX129" s="18"/>
      <c r="AY129" s="18"/>
      <c r="AZ129" s="18"/>
      <c r="BA129" s="18"/>
      <c r="BB129" s="18"/>
      <c r="BC129" s="18"/>
      <c r="BD129" s="18"/>
      <c r="BE129" s="18"/>
      <c r="BF129" s="18"/>
      <c r="BG129" s="18"/>
      <c r="BH129" s="18"/>
      <c r="BI129" s="18"/>
      <c r="BJ129" s="18"/>
      <c r="BK129" s="18"/>
      <c r="BL129" s="18"/>
      <c r="BM129" s="18"/>
      <c r="BN129" s="18"/>
      <c r="BO129" s="18"/>
      <c r="BP129" s="18"/>
      <c r="BQ129" s="18"/>
      <c r="BR129" s="18"/>
      <c r="BS129" s="18"/>
      <c r="BT129" s="18"/>
      <c r="BU129" s="18"/>
      <c r="BV129" s="18"/>
      <c r="BW129" s="18"/>
      <c r="BX129" s="18"/>
      <c r="BY129" s="18"/>
      <c r="BZ129" s="18"/>
      <c r="CA129" s="18"/>
      <c r="CB129" s="18"/>
      <c r="CC129" s="18"/>
      <c r="CD129" s="18"/>
      <c r="CE129" s="18"/>
      <c r="CF129" s="18"/>
      <c r="CG129" s="18"/>
      <c r="CH129" s="18"/>
      <c r="CI129" s="18"/>
      <c r="CJ129" s="18"/>
      <c r="CK129" s="18"/>
      <c r="CL129" s="18"/>
      <c r="CM129" s="18"/>
      <c r="CN129" s="18"/>
      <c r="CO129" s="18"/>
      <c r="CP129" s="18"/>
      <c r="CQ129" s="18"/>
      <c r="CR129" s="18"/>
      <c r="CS129" s="18"/>
      <c r="CT129" s="18"/>
      <c r="CU129" s="18"/>
      <c r="CV129" s="18"/>
      <c r="CW129" s="18"/>
      <c r="CX129" s="18"/>
      <c r="CY129" s="18"/>
      <c r="CZ129" s="18"/>
      <c r="DA129" s="18"/>
      <c r="DB129" s="18"/>
      <c r="DC129" s="18"/>
      <c r="DD129" s="18"/>
      <c r="DE129" s="18"/>
      <c r="DF129" s="18"/>
      <c r="DG129" s="18"/>
      <c r="DH129" s="18"/>
      <c r="DI129" s="18"/>
      <c r="DJ129" s="18"/>
      <c r="DK129" s="18"/>
      <c r="DL129" s="18"/>
      <c r="DM129" s="18"/>
      <c r="DN129" s="18"/>
      <c r="DO129" s="18"/>
      <c r="DP129" s="18"/>
      <c r="DQ129" s="18"/>
      <c r="DR129" s="18"/>
      <c r="DS129" s="18"/>
      <c r="DT129" s="18"/>
      <c r="DU129" s="18"/>
      <c r="DV129" s="18"/>
      <c r="DW129" s="18"/>
      <c r="DX129" s="18"/>
      <c r="DY129" s="18"/>
      <c r="DZ129" s="18"/>
      <c r="EA129" s="18"/>
      <c r="EB129" s="18"/>
      <c r="EC129" s="18"/>
      <c r="ED129" s="18"/>
      <c r="EE129" s="18"/>
      <c r="EF129" s="18"/>
      <c r="EG129" s="18"/>
      <c r="EH129" s="18"/>
      <c r="EI129" s="18"/>
      <c r="EJ129" s="18"/>
      <c r="EK129" s="18"/>
      <c r="EL129" s="18"/>
      <c r="EM129" s="18"/>
      <c r="EN129" s="18"/>
      <c r="EO129" s="18"/>
      <c r="EP129" s="18"/>
      <c r="EQ129" s="18"/>
      <c r="ER129" s="18"/>
      <c r="ES129" s="18"/>
      <c r="ET129" s="18"/>
      <c r="EU129" s="18"/>
      <c r="EV129" s="18"/>
    </row>
    <row r="130" spans="1:152" ht="12.75" x14ac:dyDescent="0.15">
      <c r="A130" s="68">
        <f t="shared" si="28"/>
        <v>42699</v>
      </c>
      <c r="B130" s="69">
        <f t="shared" ca="1" si="34"/>
        <v>10526.965099999999</v>
      </c>
      <c r="C130" s="70">
        <f t="shared" si="29"/>
        <v>10000</v>
      </c>
      <c r="D130" s="71">
        <f ca="1">IF(A130&lt;$B$1,VLOOKUP(A130,[1]DI!$A$4:$B$15000,2),0)</f>
        <v>0.13880000000000001</v>
      </c>
      <c r="E130" s="70">
        <f t="shared" ca="1" si="22"/>
        <v>5.1590999999999996E-4</v>
      </c>
      <c r="F130" s="72">
        <f t="shared" si="30"/>
        <v>1.2</v>
      </c>
      <c r="G130" s="73">
        <f t="shared" ca="1" si="23"/>
        <v>1.000619092</v>
      </c>
      <c r="H130" s="70">
        <f ca="1">TRUNC(PRODUCT(G$10:G129),15)</f>
        <v>1.0526965115042599</v>
      </c>
      <c r="I130" s="70">
        <f t="shared" si="31"/>
        <v>1</v>
      </c>
      <c r="J130" s="70">
        <f t="shared" ca="1" si="24"/>
        <v>1.0526965100000001</v>
      </c>
      <c r="K130" s="74">
        <f t="shared" ca="1" si="25"/>
        <v>526.96510000000001</v>
      </c>
      <c r="L130" s="75">
        <f>IF(VLOOKUP(A130,$T$12:$AC$125,8)=VLOOKUP(A129,$T$12:$AC$125,8),0,VLOOKUP(A130,T$12:$AC$125,8))</f>
        <v>0</v>
      </c>
      <c r="M130" s="76">
        <f>IF(L130&gt;0,VLOOKUP(L130,S$12:$AB$125,7),0)</f>
        <v>0</v>
      </c>
      <c r="N130" s="74">
        <f t="shared" si="26"/>
        <v>0</v>
      </c>
      <c r="O130" s="74">
        <f t="shared" ca="1" si="27"/>
        <v>526.96510000000001</v>
      </c>
      <c r="P130" s="77" t="str">
        <f t="shared" si="32"/>
        <v>A+J=</v>
      </c>
      <c r="Q130" s="78">
        <f t="shared" si="33"/>
        <v>44256</v>
      </c>
      <c r="R130" s="10"/>
      <c r="S130" s="58">
        <f>[2]Plan1!$A183</f>
        <v>42408</v>
      </c>
      <c r="T130" s="59" t="str">
        <f>[2]Plan1!$C183</f>
        <v>Carnaval</v>
      </c>
      <c r="U130" s="18"/>
      <c r="V130" s="18"/>
      <c r="W130" s="57">
        <v>42886</v>
      </c>
      <c r="X130" s="57">
        <f t="shared" si="35"/>
        <v>42885</v>
      </c>
      <c r="Y130" s="57">
        <f t="shared" si="36"/>
        <v>42886</v>
      </c>
      <c r="Z130" s="10"/>
      <c r="AA130" s="10"/>
      <c r="AB130" s="10"/>
      <c r="AC130" s="10"/>
      <c r="AD130" s="18"/>
      <c r="AE130" s="18"/>
      <c r="AF130" s="18"/>
      <c r="AG130" s="18"/>
      <c r="AH130" s="18"/>
      <c r="AI130" s="18"/>
      <c r="AJ130" s="18"/>
      <c r="AK130" s="18"/>
      <c r="AL130" s="18"/>
      <c r="AM130" s="18"/>
      <c r="AN130" s="18"/>
      <c r="AO130" s="18"/>
      <c r="AP130" s="18"/>
      <c r="AQ130" s="18"/>
      <c r="AR130" s="18"/>
      <c r="AS130" s="18"/>
      <c r="AT130" s="18"/>
      <c r="AU130" s="18"/>
      <c r="AV130" s="18"/>
      <c r="AW130" s="18"/>
      <c r="AX130" s="18"/>
      <c r="AY130" s="18"/>
      <c r="AZ130" s="18"/>
      <c r="BA130" s="18"/>
      <c r="BB130" s="18"/>
      <c r="BC130" s="18"/>
      <c r="BD130" s="18"/>
      <c r="BE130" s="18"/>
      <c r="BF130" s="18"/>
      <c r="BG130" s="18"/>
      <c r="BH130" s="18"/>
      <c r="BI130" s="18"/>
      <c r="BJ130" s="18"/>
      <c r="BK130" s="18"/>
      <c r="BL130" s="18"/>
      <c r="BM130" s="18"/>
      <c r="BN130" s="18"/>
      <c r="BO130" s="18"/>
      <c r="BP130" s="18"/>
      <c r="BQ130" s="18"/>
      <c r="BR130" s="18"/>
      <c r="BS130" s="18"/>
      <c r="BT130" s="18"/>
      <c r="BU130" s="18"/>
      <c r="BV130" s="18"/>
      <c r="BW130" s="18"/>
      <c r="BX130" s="18"/>
      <c r="BY130" s="18"/>
      <c r="BZ130" s="18"/>
      <c r="CA130" s="18"/>
      <c r="CB130" s="18"/>
      <c r="CC130" s="18"/>
      <c r="CD130" s="18"/>
      <c r="CE130" s="18"/>
      <c r="CF130" s="18"/>
      <c r="CG130" s="18"/>
      <c r="CH130" s="18"/>
      <c r="CI130" s="18"/>
      <c r="CJ130" s="18"/>
      <c r="CK130" s="18"/>
      <c r="CL130" s="18"/>
      <c r="CM130" s="18"/>
      <c r="CN130" s="18"/>
      <c r="CO130" s="18"/>
      <c r="CP130" s="18"/>
      <c r="CQ130" s="18"/>
      <c r="CR130" s="18"/>
      <c r="CS130" s="18"/>
      <c r="CT130" s="18"/>
      <c r="CU130" s="18"/>
      <c r="CV130" s="18"/>
      <c r="CW130" s="18"/>
      <c r="CX130" s="18"/>
      <c r="CY130" s="18"/>
      <c r="CZ130" s="18"/>
      <c r="DA130" s="18"/>
      <c r="DB130" s="18"/>
      <c r="DC130" s="18"/>
      <c r="DD130" s="18"/>
      <c r="DE130" s="18"/>
      <c r="DF130" s="18"/>
      <c r="DG130" s="18"/>
      <c r="DH130" s="18"/>
      <c r="DI130" s="18"/>
      <c r="DJ130" s="18"/>
      <c r="DK130" s="18"/>
      <c r="DL130" s="18"/>
      <c r="DM130" s="18"/>
      <c r="DN130" s="18"/>
      <c r="DO130" s="18"/>
      <c r="DP130" s="18"/>
      <c r="DQ130" s="18"/>
      <c r="DR130" s="18"/>
      <c r="DS130" s="18"/>
      <c r="DT130" s="18"/>
      <c r="DU130" s="18"/>
      <c r="DV130" s="18"/>
      <c r="DW130" s="18"/>
      <c r="DX130" s="18"/>
      <c r="DY130" s="18"/>
      <c r="DZ130" s="18"/>
      <c r="EA130" s="18"/>
      <c r="EB130" s="18"/>
      <c r="EC130" s="18"/>
      <c r="ED130" s="18"/>
      <c r="EE130" s="18"/>
      <c r="EF130" s="18"/>
      <c r="EG130" s="18"/>
      <c r="EH130" s="18"/>
      <c r="EI130" s="18"/>
      <c r="EJ130" s="18"/>
      <c r="EK130" s="18"/>
      <c r="EL130" s="18"/>
      <c r="EM130" s="18"/>
      <c r="EN130" s="18"/>
      <c r="EO130" s="18"/>
      <c r="EP130" s="18"/>
      <c r="EQ130" s="18"/>
      <c r="ER130" s="18"/>
      <c r="ES130" s="18"/>
      <c r="ET130" s="18"/>
      <c r="EU130" s="18"/>
      <c r="EV130" s="18"/>
    </row>
    <row r="131" spans="1:152" ht="12.75" x14ac:dyDescent="0.15">
      <c r="A131" s="68">
        <f t="shared" si="28"/>
        <v>42700</v>
      </c>
      <c r="B131" s="69">
        <f t="shared" ca="1" si="34"/>
        <v>10533.4823</v>
      </c>
      <c r="C131" s="70">
        <f t="shared" si="29"/>
        <v>10000</v>
      </c>
      <c r="D131" s="71">
        <f ca="1">IF(A131&lt;$B$1,VLOOKUP(A131,[1]DI!$A$4:$B$15000,2),0)</f>
        <v>0</v>
      </c>
      <c r="E131" s="70">
        <f t="shared" ca="1" si="22"/>
        <v>0</v>
      </c>
      <c r="F131" s="72">
        <f t="shared" si="30"/>
        <v>1.2</v>
      </c>
      <c r="G131" s="73">
        <f t="shared" ca="1" si="23"/>
        <v>1</v>
      </c>
      <c r="H131" s="70">
        <f ca="1">TRUNC(PRODUCT(G$10:G130),15)</f>
        <v>1.05334822749296</v>
      </c>
      <c r="I131" s="70">
        <f t="shared" si="31"/>
        <v>1</v>
      </c>
      <c r="J131" s="70">
        <f t="shared" ca="1" si="24"/>
        <v>1.0533482300000001</v>
      </c>
      <c r="K131" s="74">
        <f t="shared" ca="1" si="25"/>
        <v>533.48230000000001</v>
      </c>
      <c r="L131" s="75">
        <f>IF(VLOOKUP(A131,$T$12:$AC$125,8)=VLOOKUP(A130,$T$12:$AC$125,8),0,VLOOKUP(A131,T$12:$AC$125,8))</f>
        <v>0</v>
      </c>
      <c r="M131" s="76">
        <f>IF(L131&gt;0,VLOOKUP(L131,S$12:$AB$125,7),0)</f>
        <v>0</v>
      </c>
      <c r="N131" s="74">
        <f t="shared" si="26"/>
        <v>0</v>
      </c>
      <c r="O131" s="74">
        <f t="shared" ca="1" si="27"/>
        <v>533.48230000000001</v>
      </c>
      <c r="P131" s="77" t="str">
        <f t="shared" si="32"/>
        <v>A+J=</v>
      </c>
      <c r="Q131" s="78">
        <f t="shared" si="33"/>
        <v>44256</v>
      </c>
      <c r="R131" s="10"/>
      <c r="S131" s="58">
        <f>[2]Plan1!$A184</f>
        <v>42409</v>
      </c>
      <c r="T131" s="59" t="str">
        <f>[2]Plan1!$C184</f>
        <v>Carnaval</v>
      </c>
      <c r="U131" s="18"/>
      <c r="V131" s="18"/>
      <c r="W131" s="57">
        <f t="shared" ref="W131:W132" si="37">EDATE(W130,12)</f>
        <v>43251</v>
      </c>
      <c r="X131" s="57">
        <f t="shared" si="35"/>
        <v>43250</v>
      </c>
      <c r="Y131" s="57">
        <f t="shared" si="36"/>
        <v>43252</v>
      </c>
      <c r="Z131" s="10"/>
      <c r="AA131" s="10"/>
      <c r="AB131" s="10"/>
      <c r="AC131" s="10"/>
      <c r="AD131" s="18"/>
      <c r="AE131" s="18"/>
      <c r="AF131" s="18"/>
      <c r="AG131" s="18"/>
      <c r="AH131" s="18"/>
      <c r="AI131" s="18"/>
      <c r="AJ131" s="18"/>
      <c r="AK131" s="18"/>
      <c r="AL131" s="18"/>
      <c r="AM131" s="18"/>
      <c r="AN131" s="18"/>
      <c r="AO131" s="18"/>
      <c r="AP131" s="18"/>
      <c r="AQ131" s="18"/>
      <c r="AR131" s="18"/>
      <c r="AS131" s="18"/>
      <c r="AT131" s="18"/>
      <c r="AU131" s="18"/>
      <c r="AV131" s="18"/>
      <c r="AW131" s="18"/>
      <c r="AX131" s="18"/>
      <c r="AY131" s="18"/>
      <c r="AZ131" s="18"/>
      <c r="BA131" s="18"/>
      <c r="BB131" s="18"/>
      <c r="BC131" s="18"/>
      <c r="BD131" s="18"/>
      <c r="BE131" s="18"/>
      <c r="BF131" s="18"/>
      <c r="BG131" s="18"/>
      <c r="BH131" s="18"/>
      <c r="BI131" s="18"/>
      <c r="BJ131" s="18"/>
      <c r="BK131" s="18"/>
      <c r="BL131" s="18"/>
      <c r="BM131" s="18"/>
      <c r="BN131" s="18"/>
      <c r="BO131" s="18"/>
      <c r="BP131" s="18"/>
      <c r="BQ131" s="18"/>
      <c r="BR131" s="18"/>
      <c r="BS131" s="18"/>
      <c r="BT131" s="18"/>
      <c r="BU131" s="18"/>
      <c r="BV131" s="18"/>
      <c r="BW131" s="18"/>
      <c r="BX131" s="18"/>
      <c r="BY131" s="18"/>
      <c r="BZ131" s="18"/>
      <c r="CA131" s="18"/>
      <c r="CB131" s="18"/>
      <c r="CC131" s="18"/>
      <c r="CD131" s="18"/>
      <c r="CE131" s="18"/>
      <c r="CF131" s="18"/>
      <c r="CG131" s="18"/>
      <c r="CH131" s="18"/>
      <c r="CI131" s="18"/>
      <c r="CJ131" s="18"/>
      <c r="CK131" s="18"/>
      <c r="CL131" s="18"/>
      <c r="CM131" s="18"/>
      <c r="CN131" s="18"/>
      <c r="CO131" s="18"/>
      <c r="CP131" s="18"/>
      <c r="CQ131" s="18"/>
      <c r="CR131" s="18"/>
      <c r="CS131" s="18"/>
      <c r="CT131" s="18"/>
      <c r="CU131" s="18"/>
      <c r="CV131" s="18"/>
      <c r="CW131" s="18"/>
      <c r="CX131" s="18"/>
      <c r="CY131" s="18"/>
      <c r="CZ131" s="18"/>
      <c r="DA131" s="18"/>
      <c r="DB131" s="18"/>
      <c r="DC131" s="18"/>
      <c r="DD131" s="18"/>
      <c r="DE131" s="18"/>
      <c r="DF131" s="18"/>
      <c r="DG131" s="18"/>
      <c r="DH131" s="18"/>
      <c r="DI131" s="18"/>
      <c r="DJ131" s="18"/>
      <c r="DK131" s="18"/>
      <c r="DL131" s="18"/>
      <c r="DM131" s="18"/>
      <c r="DN131" s="18"/>
      <c r="DO131" s="18"/>
      <c r="DP131" s="18"/>
      <c r="DQ131" s="18"/>
      <c r="DR131" s="18"/>
      <c r="DS131" s="18"/>
      <c r="DT131" s="18"/>
      <c r="DU131" s="18"/>
      <c r="DV131" s="18"/>
      <c r="DW131" s="18"/>
      <c r="DX131" s="18"/>
      <c r="DY131" s="18"/>
      <c r="DZ131" s="18"/>
      <c r="EA131" s="18"/>
      <c r="EB131" s="18"/>
      <c r="EC131" s="18"/>
      <c r="ED131" s="18"/>
      <c r="EE131" s="18"/>
      <c r="EF131" s="18"/>
      <c r="EG131" s="18"/>
      <c r="EH131" s="18"/>
      <c r="EI131" s="18"/>
      <c r="EJ131" s="18"/>
      <c r="EK131" s="18"/>
      <c r="EL131" s="18"/>
      <c r="EM131" s="18"/>
      <c r="EN131" s="18"/>
      <c r="EO131" s="18"/>
      <c r="EP131" s="18"/>
      <c r="EQ131" s="18"/>
      <c r="ER131" s="18"/>
      <c r="ES131" s="18"/>
      <c r="ET131" s="18"/>
      <c r="EU131" s="18"/>
      <c r="EV131" s="18"/>
    </row>
    <row r="132" spans="1:152" ht="12.75" x14ac:dyDescent="0.15">
      <c r="A132" s="68">
        <f t="shared" si="28"/>
        <v>42701</v>
      </c>
      <c r="B132" s="69">
        <f t="shared" ca="1" si="34"/>
        <v>10533.4823</v>
      </c>
      <c r="C132" s="70">
        <f t="shared" si="29"/>
        <v>10000</v>
      </c>
      <c r="D132" s="71">
        <f ca="1">IF(A132&lt;$B$1,VLOOKUP(A132,[1]DI!$A$4:$B$15000,2),0)</f>
        <v>0</v>
      </c>
      <c r="E132" s="70">
        <f t="shared" ca="1" si="22"/>
        <v>0</v>
      </c>
      <c r="F132" s="72">
        <f t="shared" si="30"/>
        <v>1.2</v>
      </c>
      <c r="G132" s="73">
        <f t="shared" ca="1" si="23"/>
        <v>1</v>
      </c>
      <c r="H132" s="70">
        <f ca="1">TRUNC(PRODUCT(G$10:G131),15)</f>
        <v>1.05334822749296</v>
      </c>
      <c r="I132" s="70">
        <f t="shared" si="31"/>
        <v>1</v>
      </c>
      <c r="J132" s="70">
        <f t="shared" ca="1" si="24"/>
        <v>1.0533482300000001</v>
      </c>
      <c r="K132" s="74">
        <f t="shared" ca="1" si="25"/>
        <v>533.48230000000001</v>
      </c>
      <c r="L132" s="75">
        <f>IF(VLOOKUP(A132,$T$12:$AC$125,8)=VLOOKUP(A131,$T$12:$AC$125,8),0,VLOOKUP(A132,T$12:$AC$125,8))</f>
        <v>0</v>
      </c>
      <c r="M132" s="76">
        <f>IF(L132&gt;0,VLOOKUP(L132,S$12:$AB$125,7),0)</f>
        <v>0</v>
      </c>
      <c r="N132" s="74">
        <f t="shared" si="26"/>
        <v>0</v>
      </c>
      <c r="O132" s="74">
        <f t="shared" ca="1" si="27"/>
        <v>533.48230000000001</v>
      </c>
      <c r="P132" s="77" t="str">
        <f t="shared" si="32"/>
        <v>A+J=</v>
      </c>
      <c r="Q132" s="78">
        <f t="shared" si="33"/>
        <v>44256</v>
      </c>
      <c r="R132" s="10"/>
      <c r="S132" s="58">
        <f>[2]Plan1!$A185</f>
        <v>42454</v>
      </c>
      <c r="T132" s="59" t="str">
        <f>[2]Plan1!$C185</f>
        <v>Paixão de Cristo</v>
      </c>
      <c r="U132" s="18"/>
      <c r="V132" s="18"/>
      <c r="W132" s="57">
        <f t="shared" si="37"/>
        <v>43616</v>
      </c>
      <c r="X132" s="57">
        <f t="shared" si="35"/>
        <v>43615</v>
      </c>
      <c r="Y132" s="57">
        <f t="shared" si="36"/>
        <v>43616</v>
      </c>
      <c r="Z132" s="10"/>
      <c r="AA132" s="10"/>
      <c r="AB132" s="10"/>
      <c r="AC132" s="10"/>
      <c r="AD132" s="18"/>
      <c r="AE132" s="18"/>
      <c r="AF132" s="18"/>
      <c r="AG132" s="18"/>
      <c r="AH132" s="18"/>
      <c r="AI132" s="18"/>
      <c r="AJ132" s="18"/>
      <c r="AK132" s="18"/>
      <c r="AL132" s="18"/>
      <c r="AM132" s="18"/>
      <c r="AN132" s="18"/>
      <c r="AO132" s="18"/>
      <c r="AP132" s="18"/>
      <c r="AQ132" s="18"/>
      <c r="AR132" s="18"/>
      <c r="AS132" s="18"/>
      <c r="AT132" s="18"/>
      <c r="AU132" s="18"/>
      <c r="AV132" s="18"/>
      <c r="AW132" s="18"/>
      <c r="AX132" s="18"/>
      <c r="AY132" s="18"/>
      <c r="AZ132" s="18"/>
      <c r="BA132" s="18"/>
      <c r="BB132" s="18"/>
      <c r="BC132" s="18"/>
      <c r="BD132" s="18"/>
      <c r="BE132" s="18"/>
      <c r="BF132" s="18"/>
      <c r="BG132" s="18"/>
      <c r="BH132" s="18"/>
      <c r="BI132" s="18"/>
      <c r="BJ132" s="18"/>
      <c r="BK132" s="18"/>
      <c r="BL132" s="18"/>
      <c r="BM132" s="18"/>
      <c r="BN132" s="18"/>
      <c r="BO132" s="18"/>
      <c r="BP132" s="18"/>
      <c r="BQ132" s="18"/>
      <c r="BR132" s="18"/>
      <c r="BS132" s="18"/>
      <c r="BT132" s="18"/>
      <c r="BU132" s="18"/>
      <c r="BV132" s="18"/>
      <c r="BW132" s="18"/>
      <c r="BX132" s="18"/>
      <c r="BY132" s="18"/>
      <c r="BZ132" s="18"/>
      <c r="CA132" s="18"/>
      <c r="CB132" s="18"/>
      <c r="CC132" s="18"/>
      <c r="CD132" s="18"/>
      <c r="CE132" s="18"/>
      <c r="CF132" s="18"/>
      <c r="CG132" s="18"/>
      <c r="CH132" s="18"/>
      <c r="CI132" s="18"/>
      <c r="CJ132" s="18"/>
      <c r="CK132" s="18"/>
      <c r="CL132" s="18"/>
      <c r="CM132" s="18"/>
      <c r="CN132" s="18"/>
      <c r="CO132" s="18"/>
      <c r="CP132" s="18"/>
      <c r="CQ132" s="18"/>
      <c r="CR132" s="18"/>
      <c r="CS132" s="18"/>
      <c r="CT132" s="18"/>
      <c r="CU132" s="18"/>
      <c r="CV132" s="18"/>
      <c r="CW132" s="18"/>
      <c r="CX132" s="18"/>
      <c r="CY132" s="18"/>
      <c r="CZ132" s="18"/>
      <c r="DA132" s="18"/>
      <c r="DB132" s="18"/>
      <c r="DC132" s="18"/>
      <c r="DD132" s="18"/>
      <c r="DE132" s="18"/>
      <c r="DF132" s="18"/>
      <c r="DG132" s="18"/>
      <c r="DH132" s="18"/>
      <c r="DI132" s="18"/>
      <c r="DJ132" s="18"/>
      <c r="DK132" s="18"/>
      <c r="DL132" s="18"/>
      <c r="DM132" s="18"/>
      <c r="DN132" s="18"/>
      <c r="DO132" s="18"/>
      <c r="DP132" s="18"/>
      <c r="DQ132" s="18"/>
      <c r="DR132" s="18"/>
      <c r="DS132" s="18"/>
      <c r="DT132" s="18"/>
      <c r="DU132" s="18"/>
      <c r="DV132" s="18"/>
      <c r="DW132" s="18"/>
      <c r="DX132" s="18"/>
      <c r="DY132" s="18"/>
      <c r="DZ132" s="18"/>
      <c r="EA132" s="18"/>
      <c r="EB132" s="18"/>
      <c r="EC132" s="18"/>
      <c r="ED132" s="18"/>
      <c r="EE132" s="18"/>
      <c r="EF132" s="18"/>
      <c r="EG132" s="18"/>
      <c r="EH132" s="18"/>
      <c r="EI132" s="18"/>
      <c r="EJ132" s="18"/>
      <c r="EK132" s="18"/>
      <c r="EL132" s="18"/>
      <c r="EM132" s="18"/>
      <c r="EN132" s="18"/>
      <c r="EO132" s="18"/>
      <c r="EP132" s="18"/>
      <c r="EQ132" s="18"/>
      <c r="ER132" s="18"/>
      <c r="ES132" s="18"/>
      <c r="ET132" s="18"/>
      <c r="EU132" s="18"/>
      <c r="EV132" s="18"/>
    </row>
    <row r="133" spans="1:152" ht="12.75" x14ac:dyDescent="0.15">
      <c r="A133" s="68">
        <f t="shared" si="28"/>
        <v>42702</v>
      </c>
      <c r="B133" s="69">
        <f t="shared" ca="1" si="34"/>
        <v>10533.4823</v>
      </c>
      <c r="C133" s="70">
        <f t="shared" si="29"/>
        <v>10000</v>
      </c>
      <c r="D133" s="71">
        <f ca="1">IF(A133&lt;$B$1,VLOOKUP(A133,[1]DI!$A$4:$B$15000,2),0)</f>
        <v>0.13880000000000001</v>
      </c>
      <c r="E133" s="70">
        <f t="shared" ca="1" si="22"/>
        <v>5.1590999999999996E-4</v>
      </c>
      <c r="F133" s="72">
        <f t="shared" si="30"/>
        <v>1.2</v>
      </c>
      <c r="G133" s="73">
        <f t="shared" ca="1" si="23"/>
        <v>1.000619092</v>
      </c>
      <c r="H133" s="70">
        <f ca="1">TRUNC(PRODUCT(G$10:G132),15)</f>
        <v>1.05334822749296</v>
      </c>
      <c r="I133" s="70">
        <f t="shared" si="31"/>
        <v>1</v>
      </c>
      <c r="J133" s="70">
        <f t="shared" ca="1" si="24"/>
        <v>1.0533482300000001</v>
      </c>
      <c r="K133" s="74">
        <f t="shared" ca="1" si="25"/>
        <v>533.48230000000001</v>
      </c>
      <c r="L133" s="75">
        <f>IF(VLOOKUP(A133,$T$12:$AC$125,8)=VLOOKUP(A132,$T$12:$AC$125,8),0,VLOOKUP(A133,T$12:$AC$125,8))</f>
        <v>0</v>
      </c>
      <c r="M133" s="76">
        <f>IF(L133&gt;0,VLOOKUP(L133,S$12:$AB$125,7),0)</f>
        <v>0</v>
      </c>
      <c r="N133" s="74">
        <f t="shared" si="26"/>
        <v>0</v>
      </c>
      <c r="O133" s="74">
        <f t="shared" ca="1" si="27"/>
        <v>533.48230000000001</v>
      </c>
      <c r="P133" s="77" t="str">
        <f t="shared" si="32"/>
        <v>A+J=</v>
      </c>
      <c r="Q133" s="78">
        <f t="shared" si="33"/>
        <v>44256</v>
      </c>
      <c r="R133" s="10"/>
      <c r="S133" s="58">
        <f>[2]Plan1!$A186</f>
        <v>42481</v>
      </c>
      <c r="T133" s="59" t="str">
        <f>[2]Plan1!$C186</f>
        <v>Tiradentes</v>
      </c>
      <c r="U133" s="18"/>
      <c r="V133" s="18"/>
      <c r="W133" s="57">
        <v>44256</v>
      </c>
      <c r="X133" s="57">
        <f t="shared" ref="X133" si="38">WORKDAY(W133,-1,S$129:S$513)</f>
        <v>44253</v>
      </c>
      <c r="Y133" s="57">
        <f t="shared" ref="Y133" si="39">WORKDAY(X133,1,S$129:S$513)</f>
        <v>44256</v>
      </c>
      <c r="Z133" s="10"/>
      <c r="AA133" s="10"/>
      <c r="AB133" s="10"/>
      <c r="AC133" s="10"/>
      <c r="AD133" s="18"/>
      <c r="AE133" s="18"/>
      <c r="AF133" s="18"/>
      <c r="AG133" s="18"/>
      <c r="AH133" s="18"/>
      <c r="AI133" s="18"/>
      <c r="AJ133" s="18"/>
      <c r="AK133" s="18"/>
      <c r="AL133" s="18"/>
      <c r="AM133" s="18"/>
      <c r="AN133" s="18"/>
      <c r="AO133" s="18"/>
      <c r="AP133" s="18"/>
      <c r="AQ133" s="18"/>
      <c r="AR133" s="18"/>
      <c r="AS133" s="18"/>
      <c r="AT133" s="18"/>
      <c r="AU133" s="18"/>
      <c r="AV133" s="18"/>
      <c r="AW133" s="18"/>
      <c r="AX133" s="18"/>
      <c r="AY133" s="18"/>
      <c r="AZ133" s="18"/>
      <c r="BA133" s="18"/>
      <c r="BB133" s="18"/>
      <c r="BC133" s="18"/>
      <c r="BD133" s="18"/>
      <c r="BE133" s="18"/>
      <c r="BF133" s="18"/>
      <c r="BG133" s="18"/>
      <c r="BH133" s="18"/>
      <c r="BI133" s="18"/>
      <c r="BJ133" s="18"/>
      <c r="BK133" s="18"/>
      <c r="BL133" s="18"/>
      <c r="BM133" s="18"/>
      <c r="BN133" s="18"/>
      <c r="BO133" s="18"/>
      <c r="BP133" s="18"/>
      <c r="BQ133" s="18"/>
      <c r="BR133" s="18"/>
      <c r="BS133" s="18"/>
      <c r="BT133" s="18"/>
      <c r="BU133" s="18"/>
      <c r="BV133" s="18"/>
      <c r="BW133" s="18"/>
      <c r="BX133" s="18"/>
      <c r="BY133" s="18"/>
      <c r="BZ133" s="18"/>
      <c r="CA133" s="18"/>
      <c r="CB133" s="18"/>
      <c r="CC133" s="18"/>
      <c r="CD133" s="18"/>
      <c r="CE133" s="18"/>
      <c r="CF133" s="18"/>
      <c r="CG133" s="18"/>
      <c r="CH133" s="18"/>
      <c r="CI133" s="18"/>
      <c r="CJ133" s="18"/>
      <c r="CK133" s="18"/>
      <c r="CL133" s="18"/>
      <c r="CM133" s="18"/>
      <c r="CN133" s="18"/>
      <c r="CO133" s="18"/>
      <c r="CP133" s="18"/>
      <c r="CQ133" s="18"/>
      <c r="CR133" s="18"/>
      <c r="CS133" s="18"/>
      <c r="CT133" s="18"/>
      <c r="CU133" s="18"/>
      <c r="CV133" s="18"/>
      <c r="CW133" s="18"/>
      <c r="CX133" s="18"/>
      <c r="CY133" s="18"/>
      <c r="CZ133" s="18"/>
      <c r="DA133" s="18"/>
      <c r="DB133" s="18"/>
      <c r="DC133" s="18"/>
      <c r="DD133" s="18"/>
      <c r="DE133" s="18"/>
      <c r="DF133" s="18"/>
      <c r="DG133" s="18"/>
      <c r="DH133" s="18"/>
      <c r="DI133" s="18"/>
      <c r="DJ133" s="18"/>
      <c r="DK133" s="18"/>
      <c r="DL133" s="18"/>
      <c r="DM133" s="18"/>
      <c r="DN133" s="18"/>
      <c r="DO133" s="18"/>
      <c r="DP133" s="18"/>
      <c r="DQ133" s="18"/>
      <c r="DR133" s="18"/>
      <c r="DS133" s="18"/>
      <c r="DT133" s="18"/>
      <c r="DU133" s="18"/>
      <c r="DV133" s="18"/>
      <c r="DW133" s="18"/>
      <c r="DX133" s="18"/>
      <c r="DY133" s="18"/>
      <c r="DZ133" s="18"/>
      <c r="EA133" s="18"/>
      <c r="EB133" s="18"/>
      <c r="EC133" s="18"/>
      <c r="ED133" s="18"/>
      <c r="EE133" s="18"/>
      <c r="EF133" s="18"/>
      <c r="EG133" s="18"/>
      <c r="EH133" s="18"/>
      <c r="EI133" s="18"/>
      <c r="EJ133" s="18"/>
      <c r="EK133" s="18"/>
      <c r="EL133" s="18"/>
      <c r="EM133" s="18"/>
      <c r="EN133" s="18"/>
      <c r="EO133" s="18"/>
      <c r="EP133" s="18"/>
      <c r="EQ133" s="18"/>
      <c r="ER133" s="18"/>
      <c r="ES133" s="18"/>
      <c r="ET133" s="18"/>
      <c r="EU133" s="18"/>
      <c r="EV133" s="18"/>
    </row>
    <row r="134" spans="1:152" ht="12.75" x14ac:dyDescent="0.15">
      <c r="A134" s="68">
        <f t="shared" si="28"/>
        <v>42703</v>
      </c>
      <c r="B134" s="69">
        <f t="shared" ca="1" si="34"/>
        <v>10540.003499</v>
      </c>
      <c r="C134" s="70">
        <f t="shared" si="29"/>
        <v>10000</v>
      </c>
      <c r="D134" s="71">
        <f ca="1">IF(A134&lt;$B$1,VLOOKUP(A134,[1]DI!$A$4:$B$15000,2),0)</f>
        <v>0.13880000000000001</v>
      </c>
      <c r="E134" s="70">
        <f t="shared" ca="1" si="22"/>
        <v>5.1590999999999996E-4</v>
      </c>
      <c r="F134" s="72">
        <f t="shared" si="30"/>
        <v>1.2</v>
      </c>
      <c r="G134" s="73">
        <f t="shared" ca="1" si="23"/>
        <v>1.000619092</v>
      </c>
      <c r="H134" s="70">
        <f ca="1">TRUNC(PRODUCT(G$10:G133),15)</f>
        <v>1.05400034695381</v>
      </c>
      <c r="I134" s="70">
        <f t="shared" si="31"/>
        <v>1</v>
      </c>
      <c r="J134" s="70">
        <f t="shared" ca="1" si="24"/>
        <v>1.0540003499999999</v>
      </c>
      <c r="K134" s="74">
        <f t="shared" ca="1" si="25"/>
        <v>540.00349900000003</v>
      </c>
      <c r="L134" s="75">
        <f>IF(VLOOKUP(A134,$T$12:$AC$125,8)=VLOOKUP(A133,$T$12:$AC$125,8),0,VLOOKUP(A134,T$12:$AC$125,8))</f>
        <v>0</v>
      </c>
      <c r="M134" s="76">
        <f>IF(L134&gt;0,VLOOKUP(L134,S$12:$AB$125,7),0)</f>
        <v>0</v>
      </c>
      <c r="N134" s="74">
        <f t="shared" si="26"/>
        <v>0</v>
      </c>
      <c r="O134" s="74">
        <f t="shared" ca="1" si="27"/>
        <v>540.00349900000003</v>
      </c>
      <c r="P134" s="77" t="str">
        <f t="shared" si="32"/>
        <v>A+J=</v>
      </c>
      <c r="Q134" s="78">
        <f t="shared" si="33"/>
        <v>44256</v>
      </c>
      <c r="R134" s="10"/>
      <c r="S134" s="58">
        <f>[2]Plan1!$A187</f>
        <v>42491</v>
      </c>
      <c r="T134" s="59" t="str">
        <f>[2]Plan1!$C187</f>
        <v>Dia do Trabalho</v>
      </c>
      <c r="U134" s="18"/>
      <c r="V134" s="18"/>
      <c r="W134" s="57">
        <v>44440</v>
      </c>
      <c r="X134" s="57">
        <f t="shared" ref="X134:X137" si="40">WORKDAY(W134,-1,S$129:S$513)</f>
        <v>44439</v>
      </c>
      <c r="Y134" s="57">
        <f t="shared" ref="Y134:Y137" si="41">WORKDAY(X134,1,S$129:S$513)</f>
        <v>44440</v>
      </c>
      <c r="Z134" s="10"/>
      <c r="AA134" s="10"/>
      <c r="AB134" s="10"/>
      <c r="AC134" s="10"/>
      <c r="AD134" s="18"/>
      <c r="AE134" s="18"/>
      <c r="AF134" s="18"/>
      <c r="AG134" s="18"/>
      <c r="AH134" s="18"/>
      <c r="AI134" s="18"/>
      <c r="AJ134" s="18"/>
      <c r="AK134" s="18"/>
      <c r="AL134" s="18"/>
      <c r="AM134" s="18"/>
      <c r="AN134" s="18"/>
      <c r="AO134" s="18"/>
      <c r="AP134" s="18"/>
      <c r="AQ134" s="18"/>
      <c r="AR134" s="18"/>
      <c r="AS134" s="18"/>
      <c r="AT134" s="18"/>
      <c r="AU134" s="18"/>
      <c r="AV134" s="18"/>
      <c r="AW134" s="18"/>
      <c r="AX134" s="18"/>
      <c r="AY134" s="18"/>
      <c r="AZ134" s="18"/>
      <c r="BA134" s="18"/>
      <c r="BB134" s="18"/>
      <c r="BC134" s="18"/>
      <c r="BD134" s="18"/>
      <c r="BE134" s="18"/>
      <c r="BF134" s="18"/>
      <c r="BG134" s="18"/>
      <c r="BH134" s="18"/>
      <c r="BI134" s="18"/>
      <c r="BJ134" s="18"/>
      <c r="BK134" s="18"/>
      <c r="BL134" s="18"/>
      <c r="BM134" s="18"/>
      <c r="BN134" s="18"/>
      <c r="BO134" s="18"/>
      <c r="BP134" s="18"/>
      <c r="BQ134" s="18"/>
      <c r="BR134" s="18"/>
      <c r="BS134" s="18"/>
      <c r="BT134" s="18"/>
      <c r="BU134" s="18"/>
      <c r="BV134" s="18"/>
      <c r="BW134" s="18"/>
      <c r="BX134" s="18"/>
      <c r="BY134" s="18"/>
      <c r="BZ134" s="18"/>
      <c r="CA134" s="18"/>
      <c r="CB134" s="18"/>
      <c r="CC134" s="18"/>
      <c r="CD134" s="18"/>
      <c r="CE134" s="18"/>
      <c r="CF134" s="18"/>
      <c r="CG134" s="18"/>
      <c r="CH134" s="18"/>
      <c r="CI134" s="18"/>
      <c r="CJ134" s="18"/>
      <c r="CK134" s="18"/>
      <c r="CL134" s="18"/>
      <c r="CM134" s="18"/>
      <c r="CN134" s="18"/>
      <c r="CO134" s="18"/>
      <c r="CP134" s="18"/>
      <c r="CQ134" s="18"/>
      <c r="CR134" s="18"/>
      <c r="CS134" s="18"/>
      <c r="CT134" s="18"/>
      <c r="CU134" s="18"/>
      <c r="CV134" s="18"/>
      <c r="CW134" s="18"/>
      <c r="CX134" s="18"/>
      <c r="CY134" s="18"/>
      <c r="CZ134" s="18"/>
      <c r="DA134" s="18"/>
      <c r="DB134" s="18"/>
      <c r="DC134" s="18"/>
      <c r="DD134" s="18"/>
      <c r="DE134" s="18"/>
      <c r="DF134" s="18"/>
      <c r="DG134" s="18"/>
      <c r="DH134" s="18"/>
      <c r="DI134" s="18"/>
      <c r="DJ134" s="18"/>
      <c r="DK134" s="18"/>
      <c r="DL134" s="18"/>
      <c r="DM134" s="18"/>
      <c r="DN134" s="18"/>
      <c r="DO134" s="18"/>
      <c r="DP134" s="18"/>
      <c r="DQ134" s="18"/>
      <c r="DR134" s="18"/>
      <c r="DS134" s="18"/>
      <c r="DT134" s="18"/>
      <c r="DU134" s="18"/>
      <c r="DV134" s="18"/>
      <c r="DW134" s="18"/>
      <c r="DX134" s="18"/>
      <c r="DY134" s="18"/>
      <c r="DZ134" s="18"/>
      <c r="EA134" s="18"/>
      <c r="EB134" s="18"/>
      <c r="EC134" s="18"/>
      <c r="ED134" s="18"/>
      <c r="EE134" s="18"/>
      <c r="EF134" s="18"/>
      <c r="EG134" s="18"/>
      <c r="EH134" s="18"/>
      <c r="EI134" s="18"/>
      <c r="EJ134" s="18"/>
      <c r="EK134" s="18"/>
      <c r="EL134" s="18"/>
      <c r="EM134" s="18"/>
      <c r="EN134" s="18"/>
      <c r="EO134" s="18"/>
      <c r="EP134" s="18"/>
      <c r="EQ134" s="18"/>
      <c r="ER134" s="18"/>
      <c r="ES134" s="18"/>
      <c r="ET134" s="18"/>
      <c r="EU134" s="18"/>
      <c r="EV134" s="18"/>
    </row>
    <row r="135" spans="1:152" ht="12.75" x14ac:dyDescent="0.15">
      <c r="A135" s="68">
        <f t="shared" si="28"/>
        <v>42704</v>
      </c>
      <c r="B135" s="69">
        <f t="shared" ca="1" si="34"/>
        <v>10546.528700000001</v>
      </c>
      <c r="C135" s="70">
        <f t="shared" si="29"/>
        <v>10000</v>
      </c>
      <c r="D135" s="71">
        <f ca="1">IF(A135&lt;$B$1,VLOOKUP(A135,[1]DI!$A$4:$B$15000,2),0)</f>
        <v>0.13880000000000001</v>
      </c>
      <c r="E135" s="70">
        <f t="shared" ca="1" si="22"/>
        <v>5.1590999999999996E-4</v>
      </c>
      <c r="F135" s="72">
        <f t="shared" si="30"/>
        <v>1.2</v>
      </c>
      <c r="G135" s="73">
        <f t="shared" ca="1" si="23"/>
        <v>1.000619092</v>
      </c>
      <c r="H135" s="70">
        <f ca="1">TRUNC(PRODUCT(G$10:G134),15)</f>
        <v>1.05465287013661</v>
      </c>
      <c r="I135" s="70">
        <f t="shared" si="31"/>
        <v>1</v>
      </c>
      <c r="J135" s="70">
        <f t="shared" ca="1" si="24"/>
        <v>1.05465287</v>
      </c>
      <c r="K135" s="74">
        <f t="shared" ca="1" si="25"/>
        <v>546.52869999999996</v>
      </c>
      <c r="L135" s="75">
        <f>IF(VLOOKUP(A135,$T$12:$AC$125,8)=VLOOKUP(A134,$T$12:$AC$125,8),0,VLOOKUP(A135,T$12:$AC$125,8))</f>
        <v>0</v>
      </c>
      <c r="M135" s="76">
        <f>IF(L135&gt;0,VLOOKUP(L135,S$12:$AB$125,7),0)</f>
        <v>0</v>
      </c>
      <c r="N135" s="74">
        <f t="shared" si="26"/>
        <v>0</v>
      </c>
      <c r="O135" s="74">
        <f t="shared" ca="1" si="27"/>
        <v>546.52869999999996</v>
      </c>
      <c r="P135" s="77" t="str">
        <f t="shared" si="32"/>
        <v>A+J=</v>
      </c>
      <c r="Q135" s="78">
        <f t="shared" si="33"/>
        <v>44256</v>
      </c>
      <c r="R135" s="10"/>
      <c r="S135" s="58">
        <f>[2]Plan1!$A188</f>
        <v>42516</v>
      </c>
      <c r="T135" s="59" t="str">
        <f>[2]Plan1!$C188</f>
        <v>Corpus Christi</v>
      </c>
      <c r="U135" s="18"/>
      <c r="V135" s="18"/>
      <c r="W135" s="57">
        <v>44508</v>
      </c>
      <c r="X135" s="57">
        <f t="shared" si="40"/>
        <v>44505</v>
      </c>
      <c r="Y135" s="57">
        <f t="shared" si="41"/>
        <v>44508</v>
      </c>
      <c r="Z135" s="10"/>
      <c r="AA135" s="10"/>
      <c r="AB135" s="10"/>
      <c r="AC135" s="10"/>
      <c r="AD135" s="18"/>
      <c r="AE135" s="18"/>
      <c r="AF135" s="18"/>
      <c r="AG135" s="18"/>
      <c r="AH135" s="18"/>
      <c r="AI135" s="18"/>
      <c r="AJ135" s="18"/>
      <c r="AK135" s="18"/>
      <c r="AL135" s="18"/>
      <c r="AM135" s="18"/>
      <c r="AN135" s="18"/>
      <c r="AO135" s="18"/>
      <c r="AP135" s="18"/>
      <c r="AQ135" s="18"/>
      <c r="AR135" s="18"/>
      <c r="AS135" s="18"/>
      <c r="AT135" s="18"/>
      <c r="AU135" s="18"/>
      <c r="AV135" s="18"/>
      <c r="AW135" s="18"/>
      <c r="AX135" s="18"/>
      <c r="AY135" s="18"/>
      <c r="AZ135" s="18"/>
      <c r="BA135" s="18"/>
      <c r="BB135" s="18"/>
      <c r="BC135" s="18"/>
      <c r="BD135" s="18"/>
      <c r="BE135" s="18"/>
      <c r="BF135" s="18"/>
      <c r="BG135" s="18"/>
      <c r="BH135" s="18"/>
      <c r="BI135" s="18"/>
      <c r="BJ135" s="18"/>
      <c r="BK135" s="18"/>
      <c r="BL135" s="18"/>
      <c r="BM135" s="18"/>
      <c r="BN135" s="18"/>
      <c r="BO135" s="18"/>
      <c r="BP135" s="18"/>
      <c r="BQ135" s="18"/>
      <c r="BR135" s="18"/>
      <c r="BS135" s="18"/>
      <c r="BT135" s="18"/>
      <c r="BU135" s="18"/>
      <c r="BV135" s="18"/>
      <c r="BW135" s="18"/>
      <c r="BX135" s="18"/>
      <c r="BY135" s="18"/>
      <c r="BZ135" s="18"/>
      <c r="CA135" s="18"/>
      <c r="CB135" s="18"/>
      <c r="CC135" s="18"/>
      <c r="CD135" s="18"/>
      <c r="CE135" s="18"/>
      <c r="CF135" s="18"/>
      <c r="CG135" s="18"/>
      <c r="CH135" s="18"/>
      <c r="CI135" s="18"/>
      <c r="CJ135" s="18"/>
      <c r="CK135" s="18"/>
      <c r="CL135" s="18"/>
      <c r="CM135" s="18"/>
      <c r="CN135" s="18"/>
      <c r="CO135" s="18"/>
      <c r="CP135" s="18"/>
      <c r="CQ135" s="18"/>
      <c r="CR135" s="18"/>
      <c r="CS135" s="18"/>
      <c r="CT135" s="18"/>
      <c r="CU135" s="18"/>
      <c r="CV135" s="18"/>
      <c r="CW135" s="18"/>
      <c r="CX135" s="18"/>
      <c r="CY135" s="18"/>
      <c r="CZ135" s="18"/>
      <c r="DA135" s="18"/>
      <c r="DB135" s="18"/>
      <c r="DC135" s="18"/>
      <c r="DD135" s="18"/>
      <c r="DE135" s="18"/>
      <c r="DF135" s="18"/>
      <c r="DG135" s="18"/>
      <c r="DH135" s="18"/>
      <c r="DI135" s="18"/>
      <c r="DJ135" s="18"/>
      <c r="DK135" s="18"/>
      <c r="DL135" s="18"/>
      <c r="DM135" s="18"/>
      <c r="DN135" s="18"/>
      <c r="DO135" s="18"/>
      <c r="DP135" s="18"/>
      <c r="DQ135" s="18"/>
      <c r="DR135" s="18"/>
      <c r="DS135" s="18"/>
      <c r="DT135" s="18"/>
      <c r="DU135" s="18"/>
      <c r="DV135" s="18"/>
      <c r="DW135" s="18"/>
      <c r="DX135" s="18"/>
      <c r="DY135" s="18"/>
      <c r="DZ135" s="18"/>
      <c r="EA135" s="18"/>
      <c r="EB135" s="18"/>
      <c r="EC135" s="18"/>
      <c r="ED135" s="18"/>
      <c r="EE135" s="18"/>
      <c r="EF135" s="18"/>
      <c r="EG135" s="18"/>
      <c r="EH135" s="18"/>
      <c r="EI135" s="18"/>
      <c r="EJ135" s="18"/>
      <c r="EK135" s="18"/>
      <c r="EL135" s="18"/>
      <c r="EM135" s="18"/>
      <c r="EN135" s="18"/>
      <c r="EO135" s="18"/>
      <c r="EP135" s="18"/>
      <c r="EQ135" s="18"/>
      <c r="ER135" s="18"/>
      <c r="ES135" s="18"/>
      <c r="ET135" s="18"/>
      <c r="EU135" s="18"/>
      <c r="EV135" s="18"/>
    </row>
    <row r="136" spans="1:152" ht="12.75" x14ac:dyDescent="0.15">
      <c r="A136" s="68">
        <f t="shared" si="28"/>
        <v>42705</v>
      </c>
      <c r="B136" s="69">
        <f t="shared" ca="1" si="34"/>
        <v>10553.058000000001</v>
      </c>
      <c r="C136" s="70">
        <f t="shared" si="29"/>
        <v>10000</v>
      </c>
      <c r="D136" s="71">
        <f ca="1">IF(A136&lt;$B$1,VLOOKUP(A136,[1]DI!$A$4:$B$15000,2),0)</f>
        <v>0.1363</v>
      </c>
      <c r="E136" s="70">
        <f t="shared" ca="1" si="22"/>
        <v>5.0717999999999998E-4</v>
      </c>
      <c r="F136" s="72">
        <f t="shared" si="30"/>
        <v>1.2</v>
      </c>
      <c r="G136" s="73">
        <f t="shared" ca="1" si="23"/>
        <v>1.0006086160000001</v>
      </c>
      <c r="H136" s="70">
        <f ca="1">TRUNC(PRODUCT(G$10:G135),15)</f>
        <v>1.05530579729129</v>
      </c>
      <c r="I136" s="70">
        <f t="shared" si="31"/>
        <v>1</v>
      </c>
      <c r="J136" s="70">
        <f t="shared" ca="1" si="24"/>
        <v>1.0553058</v>
      </c>
      <c r="K136" s="74">
        <f t="shared" ca="1" si="25"/>
        <v>553.05799999999999</v>
      </c>
      <c r="L136" s="75">
        <f>IF(VLOOKUP(A136,$T$12:$AC$125,8)=VLOOKUP(A135,$T$12:$AC$125,8),0,VLOOKUP(A136,T$12:$AC$125,8))</f>
        <v>0</v>
      </c>
      <c r="M136" s="76">
        <f>IF(L136&gt;0,VLOOKUP(L136,S$12:$AB$125,7),0)</f>
        <v>0</v>
      </c>
      <c r="N136" s="74">
        <f t="shared" si="26"/>
        <v>0</v>
      </c>
      <c r="O136" s="74">
        <f t="shared" ca="1" si="27"/>
        <v>553.05799999999999</v>
      </c>
      <c r="P136" s="77" t="str">
        <f t="shared" si="32"/>
        <v>A+J=</v>
      </c>
      <c r="Q136" s="78">
        <f t="shared" si="33"/>
        <v>44256</v>
      </c>
      <c r="R136" s="10"/>
      <c r="S136" s="58">
        <f>[2]Plan1!$A189</f>
        <v>42620</v>
      </c>
      <c r="T136" s="59" t="str">
        <f>[2]Plan1!$C189</f>
        <v>Independência do Brasil</v>
      </c>
      <c r="U136" s="18"/>
      <c r="V136" s="18"/>
      <c r="W136" s="57">
        <v>44566</v>
      </c>
      <c r="X136" s="57">
        <f t="shared" si="40"/>
        <v>44565</v>
      </c>
      <c r="Y136" s="57">
        <f t="shared" si="41"/>
        <v>44566</v>
      </c>
      <c r="Z136" s="10"/>
      <c r="AA136" s="10"/>
      <c r="AB136" s="10"/>
      <c r="AC136" s="10"/>
      <c r="AD136" s="18"/>
      <c r="AE136" s="18"/>
      <c r="AF136" s="18"/>
      <c r="AG136" s="18"/>
      <c r="AH136" s="18"/>
      <c r="AI136" s="18"/>
      <c r="AJ136" s="18"/>
      <c r="AK136" s="18"/>
      <c r="AL136" s="18"/>
      <c r="AM136" s="18"/>
      <c r="AN136" s="18"/>
      <c r="AO136" s="18"/>
      <c r="AP136" s="18"/>
      <c r="AQ136" s="18"/>
      <c r="AR136" s="18"/>
      <c r="AS136" s="18"/>
      <c r="AT136" s="18"/>
      <c r="AU136" s="18"/>
      <c r="AV136" s="18"/>
      <c r="AW136" s="18"/>
      <c r="AX136" s="18"/>
      <c r="AY136" s="18"/>
      <c r="AZ136" s="18"/>
      <c r="BA136" s="18"/>
      <c r="BB136" s="18"/>
      <c r="BC136" s="18"/>
      <c r="BD136" s="18"/>
      <c r="BE136" s="18"/>
      <c r="BF136" s="18"/>
      <c r="BG136" s="18"/>
      <c r="BH136" s="18"/>
      <c r="BI136" s="18"/>
      <c r="BJ136" s="18"/>
      <c r="BK136" s="18"/>
      <c r="BL136" s="18"/>
      <c r="BM136" s="18"/>
      <c r="BN136" s="18"/>
      <c r="BO136" s="18"/>
      <c r="BP136" s="18"/>
      <c r="BQ136" s="18"/>
      <c r="BR136" s="18"/>
      <c r="BS136" s="18"/>
      <c r="BT136" s="18"/>
      <c r="BU136" s="18"/>
      <c r="BV136" s="18"/>
      <c r="BW136" s="18"/>
      <c r="BX136" s="18"/>
      <c r="BY136" s="18"/>
      <c r="BZ136" s="18"/>
      <c r="CA136" s="18"/>
      <c r="CB136" s="18"/>
      <c r="CC136" s="18"/>
      <c r="CD136" s="18"/>
      <c r="CE136" s="18"/>
      <c r="CF136" s="18"/>
      <c r="CG136" s="18"/>
      <c r="CH136" s="18"/>
      <c r="CI136" s="18"/>
      <c r="CJ136" s="18"/>
      <c r="CK136" s="18"/>
      <c r="CL136" s="18"/>
      <c r="CM136" s="18"/>
      <c r="CN136" s="18"/>
      <c r="CO136" s="18"/>
      <c r="CP136" s="18"/>
      <c r="CQ136" s="18"/>
      <c r="CR136" s="18"/>
      <c r="CS136" s="18"/>
      <c r="CT136" s="18"/>
      <c r="CU136" s="18"/>
      <c r="CV136" s="18"/>
      <c r="CW136" s="18"/>
      <c r="CX136" s="18"/>
      <c r="CY136" s="18"/>
      <c r="CZ136" s="18"/>
      <c r="DA136" s="18"/>
      <c r="DB136" s="18"/>
      <c r="DC136" s="18"/>
      <c r="DD136" s="18"/>
      <c r="DE136" s="18"/>
      <c r="DF136" s="18"/>
      <c r="DG136" s="18"/>
      <c r="DH136" s="18"/>
      <c r="DI136" s="18"/>
      <c r="DJ136" s="18"/>
      <c r="DK136" s="18"/>
      <c r="DL136" s="18"/>
      <c r="DM136" s="18"/>
      <c r="DN136" s="18"/>
      <c r="DO136" s="18"/>
      <c r="DP136" s="18"/>
      <c r="DQ136" s="18"/>
      <c r="DR136" s="18"/>
      <c r="DS136" s="18"/>
      <c r="DT136" s="18"/>
      <c r="DU136" s="18"/>
      <c r="DV136" s="18"/>
      <c r="DW136" s="18"/>
      <c r="DX136" s="18"/>
      <c r="DY136" s="18"/>
      <c r="DZ136" s="18"/>
      <c r="EA136" s="18"/>
      <c r="EB136" s="18"/>
      <c r="EC136" s="18"/>
      <c r="ED136" s="18"/>
      <c r="EE136" s="18"/>
      <c r="EF136" s="18"/>
      <c r="EG136" s="18"/>
      <c r="EH136" s="18"/>
      <c r="EI136" s="18"/>
      <c r="EJ136" s="18"/>
      <c r="EK136" s="18"/>
      <c r="EL136" s="18"/>
      <c r="EM136" s="18"/>
      <c r="EN136" s="18"/>
      <c r="EO136" s="18"/>
      <c r="EP136" s="18"/>
      <c r="EQ136" s="18"/>
      <c r="ER136" s="18"/>
      <c r="ES136" s="18"/>
      <c r="ET136" s="18"/>
      <c r="EU136" s="18"/>
      <c r="EV136" s="18"/>
    </row>
    <row r="137" spans="1:152" ht="12.75" x14ac:dyDescent="0.15">
      <c r="A137" s="68">
        <f t="shared" si="28"/>
        <v>42706</v>
      </c>
      <c r="B137" s="69">
        <f t="shared" ca="1" si="34"/>
        <v>10559.480699</v>
      </c>
      <c r="C137" s="70">
        <f t="shared" si="29"/>
        <v>10000</v>
      </c>
      <c r="D137" s="71">
        <f ca="1">IF(A137&lt;$B$1,VLOOKUP(A137,[1]DI!$A$4:$B$15000,2),0)</f>
        <v>0.1363</v>
      </c>
      <c r="E137" s="70">
        <f t="shared" ca="1" si="22"/>
        <v>5.0717999999999998E-4</v>
      </c>
      <c r="F137" s="72">
        <f t="shared" si="30"/>
        <v>1.2</v>
      </c>
      <c r="G137" s="73">
        <f t="shared" ca="1" si="23"/>
        <v>1.0006086160000001</v>
      </c>
      <c r="H137" s="70">
        <f ca="1">TRUNC(PRODUCT(G$10:G136),15)</f>
        <v>1.05594807328441</v>
      </c>
      <c r="I137" s="70">
        <f t="shared" si="31"/>
        <v>1</v>
      </c>
      <c r="J137" s="70">
        <f t="shared" ca="1" si="24"/>
        <v>1.0559480699999999</v>
      </c>
      <c r="K137" s="74">
        <f t="shared" ca="1" si="25"/>
        <v>559.48069899999996</v>
      </c>
      <c r="L137" s="75">
        <f>IF(VLOOKUP(A137,$T$12:$AC$125,8)=VLOOKUP(A136,$T$12:$AC$125,8),0,VLOOKUP(A137,T$12:$AC$125,8))</f>
        <v>0</v>
      </c>
      <c r="M137" s="76">
        <f>IF(L137&gt;0,VLOOKUP(L137,S$12:$AB$125,7),0)</f>
        <v>0</v>
      </c>
      <c r="N137" s="74">
        <f t="shared" si="26"/>
        <v>0</v>
      </c>
      <c r="O137" s="74">
        <f t="shared" ca="1" si="27"/>
        <v>559.48069899999996</v>
      </c>
      <c r="P137" s="77" t="str">
        <f t="shared" si="32"/>
        <v>A+J=</v>
      </c>
      <c r="Q137" s="78">
        <f t="shared" si="33"/>
        <v>44256</v>
      </c>
      <c r="R137" s="10"/>
      <c r="S137" s="58">
        <f>[2]Plan1!$A190</f>
        <v>42655</v>
      </c>
      <c r="T137" s="59" t="str">
        <f>[2]Plan1!$C190</f>
        <v>Nossa Sr.a Aparecida - Padroeira do Brasil</v>
      </c>
      <c r="U137" s="18"/>
      <c r="V137" s="18"/>
      <c r="W137" s="57">
        <v>44985</v>
      </c>
      <c r="X137" s="57">
        <f t="shared" si="40"/>
        <v>44984</v>
      </c>
      <c r="Y137" s="57">
        <f t="shared" si="41"/>
        <v>44985</v>
      </c>
      <c r="Z137" s="10"/>
      <c r="AA137" s="10"/>
      <c r="AB137" s="10"/>
      <c r="AC137" s="10"/>
      <c r="AD137" s="18"/>
      <c r="AE137" s="18"/>
      <c r="AF137" s="18"/>
      <c r="AG137" s="18"/>
      <c r="AH137" s="18"/>
      <c r="AI137" s="18"/>
      <c r="AJ137" s="18"/>
      <c r="AK137" s="18"/>
      <c r="AL137" s="18"/>
      <c r="AM137" s="18"/>
      <c r="AN137" s="18"/>
      <c r="AO137" s="18"/>
      <c r="AP137" s="18"/>
      <c r="AQ137" s="18"/>
      <c r="AR137" s="18"/>
      <c r="AS137" s="18"/>
      <c r="AT137" s="18"/>
      <c r="AU137" s="18"/>
      <c r="AV137" s="18"/>
      <c r="AW137" s="18"/>
      <c r="AX137" s="18"/>
      <c r="AY137" s="18"/>
      <c r="AZ137" s="18"/>
      <c r="BA137" s="18"/>
      <c r="BB137" s="18"/>
      <c r="BC137" s="18"/>
      <c r="BD137" s="18"/>
      <c r="BE137" s="18"/>
      <c r="BF137" s="18"/>
      <c r="BG137" s="18"/>
      <c r="BH137" s="18"/>
      <c r="BI137" s="18"/>
      <c r="BJ137" s="18"/>
      <c r="BK137" s="18"/>
      <c r="BL137" s="18"/>
      <c r="BM137" s="18"/>
      <c r="BN137" s="18"/>
      <c r="BO137" s="18"/>
      <c r="BP137" s="18"/>
      <c r="BQ137" s="18"/>
      <c r="BR137" s="18"/>
      <c r="BS137" s="18"/>
      <c r="BT137" s="18"/>
      <c r="BU137" s="18"/>
      <c r="BV137" s="18"/>
      <c r="BW137" s="18"/>
      <c r="BX137" s="18"/>
      <c r="BY137" s="18"/>
      <c r="BZ137" s="18"/>
      <c r="CA137" s="18"/>
      <c r="CB137" s="18"/>
      <c r="CC137" s="18"/>
      <c r="CD137" s="18"/>
      <c r="CE137" s="18"/>
      <c r="CF137" s="18"/>
      <c r="CG137" s="18"/>
      <c r="CH137" s="18"/>
      <c r="CI137" s="18"/>
      <c r="CJ137" s="18"/>
      <c r="CK137" s="18"/>
      <c r="CL137" s="18"/>
      <c r="CM137" s="18"/>
      <c r="CN137" s="18"/>
      <c r="CO137" s="18"/>
      <c r="CP137" s="18"/>
      <c r="CQ137" s="18"/>
      <c r="CR137" s="18"/>
      <c r="CS137" s="18"/>
      <c r="CT137" s="18"/>
      <c r="CU137" s="18"/>
      <c r="CV137" s="18"/>
      <c r="CW137" s="18"/>
      <c r="CX137" s="18"/>
      <c r="CY137" s="18"/>
      <c r="CZ137" s="18"/>
      <c r="DA137" s="18"/>
      <c r="DB137" s="18"/>
      <c r="DC137" s="18"/>
      <c r="DD137" s="18"/>
      <c r="DE137" s="18"/>
      <c r="DF137" s="18"/>
      <c r="DG137" s="18"/>
      <c r="DH137" s="18"/>
      <c r="DI137" s="18"/>
      <c r="DJ137" s="18"/>
      <c r="DK137" s="18"/>
      <c r="DL137" s="18"/>
      <c r="DM137" s="18"/>
      <c r="DN137" s="18"/>
      <c r="DO137" s="18"/>
      <c r="DP137" s="18"/>
      <c r="DQ137" s="18"/>
      <c r="DR137" s="18"/>
      <c r="DS137" s="18"/>
      <c r="DT137" s="18"/>
      <c r="DU137" s="18"/>
      <c r="DV137" s="18"/>
      <c r="DW137" s="18"/>
      <c r="DX137" s="18"/>
      <c r="DY137" s="18"/>
      <c r="DZ137" s="18"/>
      <c r="EA137" s="18"/>
      <c r="EB137" s="18"/>
      <c r="EC137" s="18"/>
      <c r="ED137" s="18"/>
      <c r="EE137" s="18"/>
      <c r="EF137" s="18"/>
      <c r="EG137" s="18"/>
      <c r="EH137" s="18"/>
      <c r="EI137" s="18"/>
      <c r="EJ137" s="18"/>
      <c r="EK137" s="18"/>
      <c r="EL137" s="18"/>
      <c r="EM137" s="18"/>
      <c r="EN137" s="18"/>
      <c r="EO137" s="18"/>
      <c r="EP137" s="18"/>
      <c r="EQ137" s="18"/>
      <c r="ER137" s="18"/>
      <c r="ES137" s="18"/>
      <c r="ET137" s="18"/>
      <c r="EU137" s="18"/>
      <c r="EV137" s="18"/>
    </row>
    <row r="138" spans="1:152" ht="12.75" x14ac:dyDescent="0.15">
      <c r="A138" s="68">
        <f t="shared" si="28"/>
        <v>42707</v>
      </c>
      <c r="B138" s="69">
        <f t="shared" ca="1" si="34"/>
        <v>10565.9074</v>
      </c>
      <c r="C138" s="70">
        <f t="shared" si="29"/>
        <v>10000</v>
      </c>
      <c r="D138" s="71">
        <f ca="1">IF(A138&lt;$B$1,VLOOKUP(A138,[1]DI!$A$4:$B$15000,2),0)</f>
        <v>0</v>
      </c>
      <c r="E138" s="70">
        <f t="shared" ref="E138:E201" ca="1" si="42">ROUND((((1+D138)^(1/252)-1)),8)</f>
        <v>0</v>
      </c>
      <c r="F138" s="72">
        <f t="shared" si="30"/>
        <v>1.2</v>
      </c>
      <c r="G138" s="73">
        <f t="shared" ref="G138:G201" ca="1" si="43">TRUNC((1+(E138*F138)),15)</f>
        <v>1</v>
      </c>
      <c r="H138" s="70">
        <f ca="1">TRUNC(PRODUCT(G$10:G137),15)</f>
        <v>1.0565907401769801</v>
      </c>
      <c r="I138" s="70">
        <f t="shared" si="31"/>
        <v>1</v>
      </c>
      <c r="J138" s="70">
        <f t="shared" ref="J138:J201" ca="1" si="44">ROUND(TRUNC(H138/I138,15),8)</f>
        <v>1.0565907400000001</v>
      </c>
      <c r="K138" s="74">
        <f t="shared" ref="K138:K201" ca="1" si="45">TRUNC((C138*(J138-1)),6)</f>
        <v>565.90740000000005</v>
      </c>
      <c r="L138" s="75">
        <f>IF(VLOOKUP(A138,$T$12:$AC$125,8)=VLOOKUP(A137,$T$12:$AC$125,8),0,VLOOKUP(A138,T$12:$AC$125,8))</f>
        <v>0</v>
      </c>
      <c r="M138" s="76">
        <f>IF(L138&gt;0,VLOOKUP(L138,S$12:$AB$125,7),0)</f>
        <v>0</v>
      </c>
      <c r="N138" s="74">
        <f t="shared" ref="N138:N201" si="46">IF(M138&gt;0,(C$10*M138),0)</f>
        <v>0</v>
      </c>
      <c r="O138" s="74">
        <f t="shared" ref="O138:O201" ca="1" si="47">(K138+N138)</f>
        <v>565.90740000000005</v>
      </c>
      <c r="P138" s="77" t="str">
        <f t="shared" si="32"/>
        <v>A+J=</v>
      </c>
      <c r="Q138" s="78">
        <f t="shared" si="33"/>
        <v>44256</v>
      </c>
      <c r="R138" s="10"/>
      <c r="S138" s="58">
        <f>[2]Plan1!$A191</f>
        <v>42676</v>
      </c>
      <c r="T138" s="59" t="str">
        <f>[2]Plan1!$C191</f>
        <v>Finados</v>
      </c>
      <c r="U138" s="18"/>
      <c r="V138" s="18"/>
      <c r="W138" s="57"/>
      <c r="X138" s="57"/>
      <c r="Y138" s="57"/>
      <c r="Z138" s="10"/>
      <c r="AA138" s="10"/>
      <c r="AB138" s="10"/>
      <c r="AC138" s="10"/>
      <c r="AD138" s="18"/>
      <c r="AE138" s="18"/>
      <c r="AF138" s="18"/>
      <c r="AG138" s="18"/>
      <c r="AH138" s="18"/>
      <c r="AI138" s="18"/>
      <c r="AJ138" s="18"/>
      <c r="AK138" s="18"/>
      <c r="AL138" s="18"/>
      <c r="AM138" s="18"/>
      <c r="AN138" s="18"/>
      <c r="AO138" s="18"/>
      <c r="AP138" s="18"/>
      <c r="AQ138" s="18"/>
      <c r="AR138" s="18"/>
      <c r="AS138" s="18"/>
      <c r="AT138" s="18"/>
      <c r="AU138" s="18"/>
      <c r="AV138" s="18"/>
      <c r="AW138" s="18"/>
      <c r="AX138" s="18"/>
      <c r="AY138" s="18"/>
      <c r="AZ138" s="18"/>
      <c r="BA138" s="18"/>
      <c r="BB138" s="18"/>
      <c r="BC138" s="18"/>
      <c r="BD138" s="18"/>
      <c r="BE138" s="18"/>
      <c r="BF138" s="18"/>
      <c r="BG138" s="18"/>
      <c r="BH138" s="18"/>
      <c r="BI138" s="18"/>
      <c r="BJ138" s="18"/>
      <c r="BK138" s="18"/>
      <c r="BL138" s="18"/>
      <c r="BM138" s="18"/>
      <c r="BN138" s="18"/>
      <c r="BO138" s="18"/>
      <c r="BP138" s="18"/>
      <c r="BQ138" s="18"/>
      <c r="BR138" s="18"/>
      <c r="BS138" s="18"/>
      <c r="BT138" s="18"/>
      <c r="BU138" s="18"/>
      <c r="BV138" s="18"/>
      <c r="BW138" s="18"/>
      <c r="BX138" s="18"/>
      <c r="BY138" s="18"/>
      <c r="BZ138" s="18"/>
      <c r="CA138" s="18"/>
      <c r="CB138" s="18"/>
      <c r="CC138" s="18"/>
      <c r="CD138" s="18"/>
      <c r="CE138" s="18"/>
      <c r="CF138" s="18"/>
      <c r="CG138" s="18"/>
      <c r="CH138" s="18"/>
      <c r="CI138" s="18"/>
      <c r="CJ138" s="18"/>
      <c r="CK138" s="18"/>
      <c r="CL138" s="18"/>
      <c r="CM138" s="18"/>
      <c r="CN138" s="18"/>
      <c r="CO138" s="18"/>
      <c r="CP138" s="18"/>
      <c r="CQ138" s="18"/>
      <c r="CR138" s="18"/>
      <c r="CS138" s="18"/>
      <c r="CT138" s="18"/>
      <c r="CU138" s="18"/>
      <c r="CV138" s="18"/>
      <c r="CW138" s="18"/>
      <c r="CX138" s="18"/>
      <c r="CY138" s="18"/>
      <c r="CZ138" s="18"/>
      <c r="DA138" s="18"/>
      <c r="DB138" s="18"/>
      <c r="DC138" s="18"/>
      <c r="DD138" s="18"/>
      <c r="DE138" s="18"/>
      <c r="DF138" s="18"/>
      <c r="DG138" s="18"/>
      <c r="DH138" s="18"/>
      <c r="DI138" s="18"/>
      <c r="DJ138" s="18"/>
      <c r="DK138" s="18"/>
      <c r="DL138" s="18"/>
      <c r="DM138" s="18"/>
      <c r="DN138" s="18"/>
      <c r="DO138" s="18"/>
      <c r="DP138" s="18"/>
      <c r="DQ138" s="18"/>
      <c r="DR138" s="18"/>
      <c r="DS138" s="18"/>
      <c r="DT138" s="18"/>
      <c r="DU138" s="18"/>
      <c r="DV138" s="18"/>
      <c r="DW138" s="18"/>
      <c r="DX138" s="18"/>
      <c r="DY138" s="18"/>
      <c r="DZ138" s="18"/>
      <c r="EA138" s="18"/>
      <c r="EB138" s="18"/>
      <c r="EC138" s="18"/>
      <c r="ED138" s="18"/>
      <c r="EE138" s="18"/>
      <c r="EF138" s="18"/>
      <c r="EG138" s="18"/>
      <c r="EH138" s="18"/>
      <c r="EI138" s="18"/>
      <c r="EJ138" s="18"/>
      <c r="EK138" s="18"/>
      <c r="EL138" s="18"/>
      <c r="EM138" s="18"/>
      <c r="EN138" s="18"/>
      <c r="EO138" s="18"/>
      <c r="EP138" s="18"/>
      <c r="EQ138" s="18"/>
      <c r="ER138" s="18"/>
      <c r="ES138" s="18"/>
      <c r="ET138" s="18"/>
      <c r="EU138" s="18"/>
      <c r="EV138" s="18"/>
    </row>
    <row r="139" spans="1:152" ht="12.75" x14ac:dyDescent="0.15">
      <c r="A139" s="68">
        <f t="shared" ref="A139:A202" si="48">(A138+1)</f>
        <v>42708</v>
      </c>
      <c r="B139" s="69">
        <f t="shared" ca="1" si="34"/>
        <v>10565.9074</v>
      </c>
      <c r="C139" s="70">
        <f t="shared" ref="C139:C202" si="49">TRUNC(C138-N138,6)</f>
        <v>10000</v>
      </c>
      <c r="D139" s="71">
        <f ca="1">IF(A139&lt;$B$1,VLOOKUP(A139,[1]DI!$A$4:$B$15000,2),0)</f>
        <v>0</v>
      </c>
      <c r="E139" s="70">
        <f t="shared" ca="1" si="42"/>
        <v>0</v>
      </c>
      <c r="F139" s="72">
        <f t="shared" ref="F139:F202" si="50">F138</f>
        <v>1.2</v>
      </c>
      <c r="G139" s="73">
        <f t="shared" ca="1" si="43"/>
        <v>1</v>
      </c>
      <c r="H139" s="70">
        <f ca="1">TRUNC(PRODUCT(G$10:G138),15)</f>
        <v>1.0565907401769801</v>
      </c>
      <c r="I139" s="70">
        <f t="shared" ref="I139:I202" si="51">IF(OR(L138&gt;0,L138="E"),H138,I138)</f>
        <v>1</v>
      </c>
      <c r="J139" s="70">
        <f t="shared" ca="1" si="44"/>
        <v>1.0565907400000001</v>
      </c>
      <c r="K139" s="74">
        <f t="shared" ca="1" si="45"/>
        <v>565.90740000000005</v>
      </c>
      <c r="L139" s="75">
        <f>IF(VLOOKUP(A139,$T$12:$AC$125,8)=VLOOKUP(A138,$T$12:$AC$125,8),0,VLOOKUP(A139,T$12:$AC$125,8))</f>
        <v>0</v>
      </c>
      <c r="M139" s="76">
        <f>IF(L139&gt;0,VLOOKUP(L139,S$12:$AB$125,7),0)</f>
        <v>0</v>
      </c>
      <c r="N139" s="74">
        <f t="shared" si="46"/>
        <v>0</v>
      </c>
      <c r="O139" s="74">
        <f t="shared" ca="1" si="47"/>
        <v>565.90740000000005</v>
      </c>
      <c r="P139" s="77" t="str">
        <f t="shared" ref="P139:P202" si="52">IF(L138&gt;0,VLOOKUP(A138,$T$12:$AC$125,9),P138)</f>
        <v>A+J=</v>
      </c>
      <c r="Q139" s="78">
        <f t="shared" ref="Q139:Q202" si="53">IF(L138&gt;0,VLOOKUP(A138,$T$12:$AC$125,10),Q138)</f>
        <v>44256</v>
      </c>
      <c r="R139" s="10"/>
      <c r="S139" s="58">
        <f>[2]Plan1!$A192</f>
        <v>42689</v>
      </c>
      <c r="T139" s="59" t="str">
        <f>[2]Plan1!$C192</f>
        <v>Proclamação da República</v>
      </c>
      <c r="U139" s="18"/>
      <c r="V139" s="18"/>
      <c r="W139" s="57"/>
      <c r="X139" s="57"/>
      <c r="Y139" s="57"/>
      <c r="Z139" s="10"/>
      <c r="AA139" s="10"/>
      <c r="AB139" s="10"/>
      <c r="AC139" s="10"/>
      <c r="AD139" s="18"/>
      <c r="AE139" s="18"/>
      <c r="AF139" s="18"/>
      <c r="AG139" s="18"/>
      <c r="AH139" s="18"/>
      <c r="AI139" s="18"/>
      <c r="AJ139" s="18"/>
      <c r="AK139" s="18"/>
      <c r="AL139" s="18"/>
      <c r="AM139" s="18"/>
      <c r="AN139" s="18"/>
      <c r="AO139" s="18"/>
      <c r="AP139" s="18"/>
      <c r="AQ139" s="18"/>
      <c r="AR139" s="18"/>
      <c r="AS139" s="18"/>
      <c r="AT139" s="18"/>
      <c r="AU139" s="18"/>
      <c r="AV139" s="18"/>
      <c r="AW139" s="18"/>
      <c r="AX139" s="18"/>
      <c r="AY139" s="18"/>
      <c r="AZ139" s="18"/>
      <c r="BA139" s="18"/>
      <c r="BB139" s="18"/>
      <c r="BC139" s="18"/>
      <c r="BD139" s="18"/>
      <c r="BE139" s="18"/>
      <c r="BF139" s="18"/>
      <c r="BG139" s="18"/>
      <c r="BH139" s="18"/>
      <c r="BI139" s="18"/>
      <c r="BJ139" s="18"/>
      <c r="BK139" s="18"/>
      <c r="BL139" s="18"/>
      <c r="BM139" s="18"/>
      <c r="BN139" s="18"/>
      <c r="BO139" s="18"/>
      <c r="BP139" s="18"/>
      <c r="BQ139" s="18"/>
      <c r="BR139" s="18"/>
      <c r="BS139" s="18"/>
      <c r="BT139" s="18"/>
      <c r="BU139" s="18"/>
      <c r="BV139" s="18"/>
      <c r="BW139" s="18"/>
      <c r="BX139" s="18"/>
      <c r="BY139" s="18"/>
      <c r="BZ139" s="18"/>
      <c r="CA139" s="18"/>
      <c r="CB139" s="18"/>
      <c r="CC139" s="18"/>
      <c r="CD139" s="18"/>
      <c r="CE139" s="18"/>
      <c r="CF139" s="18"/>
      <c r="CG139" s="18"/>
      <c r="CH139" s="18"/>
      <c r="CI139" s="18"/>
      <c r="CJ139" s="18"/>
      <c r="CK139" s="18"/>
      <c r="CL139" s="18"/>
      <c r="CM139" s="18"/>
      <c r="CN139" s="18"/>
      <c r="CO139" s="18"/>
      <c r="CP139" s="18"/>
      <c r="CQ139" s="18"/>
      <c r="CR139" s="18"/>
      <c r="CS139" s="18"/>
      <c r="CT139" s="18"/>
      <c r="CU139" s="18"/>
      <c r="CV139" s="18"/>
      <c r="CW139" s="18"/>
      <c r="CX139" s="18"/>
      <c r="CY139" s="18"/>
      <c r="CZ139" s="18"/>
      <c r="DA139" s="18"/>
      <c r="DB139" s="18"/>
      <c r="DC139" s="18"/>
      <c r="DD139" s="18"/>
      <c r="DE139" s="18"/>
      <c r="DF139" s="18"/>
      <c r="DG139" s="18"/>
      <c r="DH139" s="18"/>
      <c r="DI139" s="18"/>
      <c r="DJ139" s="18"/>
      <c r="DK139" s="18"/>
      <c r="DL139" s="18"/>
      <c r="DM139" s="18"/>
      <c r="DN139" s="18"/>
      <c r="DO139" s="18"/>
      <c r="DP139" s="18"/>
      <c r="DQ139" s="18"/>
      <c r="DR139" s="18"/>
      <c r="DS139" s="18"/>
      <c r="DT139" s="18"/>
      <c r="DU139" s="18"/>
      <c r="DV139" s="18"/>
      <c r="DW139" s="18"/>
      <c r="DX139" s="18"/>
      <c r="DY139" s="18"/>
      <c r="DZ139" s="18"/>
      <c r="EA139" s="18"/>
      <c r="EB139" s="18"/>
      <c r="EC139" s="18"/>
      <c r="ED139" s="18"/>
      <c r="EE139" s="18"/>
      <c r="EF139" s="18"/>
      <c r="EG139" s="18"/>
      <c r="EH139" s="18"/>
      <c r="EI139" s="18"/>
      <c r="EJ139" s="18"/>
      <c r="EK139" s="18"/>
      <c r="EL139" s="18"/>
      <c r="EM139" s="18"/>
      <c r="EN139" s="18"/>
      <c r="EO139" s="18"/>
      <c r="EP139" s="18"/>
      <c r="EQ139" s="18"/>
      <c r="ER139" s="18"/>
      <c r="ES139" s="18"/>
      <c r="ET139" s="18"/>
      <c r="EU139" s="18"/>
      <c r="EV139" s="18"/>
    </row>
    <row r="140" spans="1:152" ht="12.75" x14ac:dyDescent="0.15">
      <c r="A140" s="68">
        <f t="shared" si="48"/>
        <v>42709</v>
      </c>
      <c r="B140" s="69">
        <f t="shared" ref="B140:B203" ca="1" si="54">IF(A140&lt;=TODAY(),C140+K140,IF(AND(A140&gt;TODAY(),A140&lt;=$B$1),IF(VLOOKUP(TODAY(),$A$10:$D$10000,4,FALSE)=0,"n.d",C140+K140),"n.d"))</f>
        <v>10565.9074</v>
      </c>
      <c r="C140" s="70">
        <f t="shared" si="49"/>
        <v>10000</v>
      </c>
      <c r="D140" s="71">
        <f ca="1">IF(A140&lt;$B$1,VLOOKUP(A140,[1]DI!$A$4:$B$15000,2),0)</f>
        <v>0.1363</v>
      </c>
      <c r="E140" s="70">
        <f t="shared" ca="1" si="42"/>
        <v>5.0717999999999998E-4</v>
      </c>
      <c r="F140" s="72">
        <f t="shared" si="50"/>
        <v>1.2</v>
      </c>
      <c r="G140" s="73">
        <f t="shared" ca="1" si="43"/>
        <v>1.0006086160000001</v>
      </c>
      <c r="H140" s="70">
        <f ca="1">TRUNC(PRODUCT(G$10:G139),15)</f>
        <v>1.0565907401769801</v>
      </c>
      <c r="I140" s="70">
        <f t="shared" si="51"/>
        <v>1</v>
      </c>
      <c r="J140" s="70">
        <f t="shared" ca="1" si="44"/>
        <v>1.0565907400000001</v>
      </c>
      <c r="K140" s="74">
        <f t="shared" ca="1" si="45"/>
        <v>565.90740000000005</v>
      </c>
      <c r="L140" s="75">
        <f>IF(VLOOKUP(A140,$T$12:$AC$125,8)=VLOOKUP(A139,$T$12:$AC$125,8),0,VLOOKUP(A140,T$12:$AC$125,8))</f>
        <v>0</v>
      </c>
      <c r="M140" s="76">
        <f>IF(L140&gt;0,VLOOKUP(L140,S$12:$AB$125,7),0)</f>
        <v>0</v>
      </c>
      <c r="N140" s="74">
        <f t="shared" si="46"/>
        <v>0</v>
      </c>
      <c r="O140" s="74">
        <f t="shared" ca="1" si="47"/>
        <v>565.90740000000005</v>
      </c>
      <c r="P140" s="77" t="str">
        <f t="shared" si="52"/>
        <v>A+J=</v>
      </c>
      <c r="Q140" s="78">
        <f t="shared" si="53"/>
        <v>44256</v>
      </c>
      <c r="R140" s="10"/>
      <c r="S140" s="58">
        <f>[2]Plan1!$A193</f>
        <v>42729</v>
      </c>
      <c r="T140" s="59" t="str">
        <f>[2]Plan1!$C193</f>
        <v>Natal</v>
      </c>
      <c r="U140" s="18"/>
      <c r="V140" s="18"/>
      <c r="W140" s="57"/>
      <c r="X140" s="57"/>
      <c r="Y140" s="57"/>
      <c r="Z140" s="10"/>
      <c r="AA140" s="10"/>
      <c r="AB140" s="10"/>
      <c r="AC140" s="10"/>
      <c r="AD140" s="18"/>
      <c r="AE140" s="18"/>
      <c r="AF140" s="18"/>
      <c r="AG140" s="18"/>
      <c r="AH140" s="18"/>
      <c r="AI140" s="18"/>
      <c r="AJ140" s="18"/>
      <c r="AK140" s="18"/>
      <c r="AL140" s="18"/>
      <c r="AM140" s="18"/>
      <c r="AN140" s="18"/>
      <c r="AO140" s="18"/>
      <c r="AP140" s="18"/>
      <c r="AQ140" s="18"/>
      <c r="AR140" s="18"/>
      <c r="AS140" s="18"/>
      <c r="AT140" s="18"/>
      <c r="AU140" s="18"/>
      <c r="AV140" s="18"/>
      <c r="AW140" s="18"/>
      <c r="AX140" s="18"/>
      <c r="AY140" s="18"/>
      <c r="AZ140" s="18"/>
      <c r="BA140" s="18"/>
      <c r="BB140" s="18"/>
      <c r="BC140" s="18"/>
      <c r="BD140" s="18"/>
      <c r="BE140" s="18"/>
      <c r="BF140" s="18"/>
      <c r="BG140" s="18"/>
      <c r="BH140" s="18"/>
      <c r="BI140" s="18"/>
      <c r="BJ140" s="18"/>
      <c r="BK140" s="18"/>
      <c r="BL140" s="18"/>
      <c r="BM140" s="18"/>
      <c r="BN140" s="18"/>
      <c r="BO140" s="18"/>
      <c r="BP140" s="18"/>
      <c r="BQ140" s="18"/>
      <c r="BR140" s="18"/>
      <c r="BS140" s="18"/>
      <c r="BT140" s="18"/>
      <c r="BU140" s="18"/>
      <c r="BV140" s="18"/>
      <c r="BW140" s="18"/>
      <c r="BX140" s="18"/>
      <c r="BY140" s="18"/>
      <c r="BZ140" s="18"/>
      <c r="CA140" s="18"/>
      <c r="CB140" s="18"/>
      <c r="CC140" s="18"/>
      <c r="CD140" s="18"/>
      <c r="CE140" s="18"/>
      <c r="CF140" s="18"/>
      <c r="CG140" s="18"/>
      <c r="CH140" s="18"/>
      <c r="CI140" s="18"/>
      <c r="CJ140" s="18"/>
      <c r="CK140" s="18"/>
      <c r="CL140" s="18"/>
      <c r="CM140" s="18"/>
      <c r="CN140" s="18"/>
      <c r="CO140" s="18"/>
      <c r="CP140" s="18"/>
      <c r="CQ140" s="18"/>
      <c r="CR140" s="18"/>
      <c r="CS140" s="18"/>
      <c r="CT140" s="18"/>
      <c r="CU140" s="18"/>
      <c r="CV140" s="18"/>
      <c r="CW140" s="18"/>
      <c r="CX140" s="18"/>
      <c r="CY140" s="18"/>
      <c r="CZ140" s="18"/>
      <c r="DA140" s="18"/>
      <c r="DB140" s="18"/>
      <c r="DC140" s="18"/>
      <c r="DD140" s="18"/>
      <c r="DE140" s="18"/>
      <c r="DF140" s="18"/>
      <c r="DG140" s="18"/>
      <c r="DH140" s="18"/>
      <c r="DI140" s="18"/>
      <c r="DJ140" s="18"/>
      <c r="DK140" s="18"/>
      <c r="DL140" s="18"/>
      <c r="DM140" s="18"/>
      <c r="DN140" s="18"/>
      <c r="DO140" s="18"/>
      <c r="DP140" s="18"/>
      <c r="DQ140" s="18"/>
      <c r="DR140" s="18"/>
      <c r="DS140" s="18"/>
      <c r="DT140" s="18"/>
      <c r="DU140" s="18"/>
      <c r="DV140" s="18"/>
      <c r="DW140" s="18"/>
      <c r="DX140" s="18"/>
      <c r="DY140" s="18"/>
      <c r="DZ140" s="18"/>
      <c r="EA140" s="18"/>
      <c r="EB140" s="18"/>
      <c r="EC140" s="18"/>
      <c r="ED140" s="18"/>
      <c r="EE140" s="18"/>
      <c r="EF140" s="18"/>
      <c r="EG140" s="18"/>
      <c r="EH140" s="18"/>
      <c r="EI140" s="18"/>
      <c r="EJ140" s="18"/>
      <c r="EK140" s="18"/>
      <c r="EL140" s="18"/>
      <c r="EM140" s="18"/>
      <c r="EN140" s="18"/>
      <c r="EO140" s="18"/>
      <c r="EP140" s="18"/>
      <c r="EQ140" s="18"/>
      <c r="ER140" s="18"/>
      <c r="ES140" s="18"/>
      <c r="ET140" s="18"/>
      <c r="EU140" s="18"/>
      <c r="EV140" s="18"/>
    </row>
    <row r="141" spans="1:152" ht="12.75" x14ac:dyDescent="0.15">
      <c r="A141" s="68">
        <f t="shared" si="48"/>
        <v>42710</v>
      </c>
      <c r="B141" s="69">
        <f t="shared" ca="1" si="54"/>
        <v>10572.337998999999</v>
      </c>
      <c r="C141" s="70">
        <f t="shared" si="49"/>
        <v>10000</v>
      </c>
      <c r="D141" s="71">
        <f ca="1">IF(A141&lt;$B$1,VLOOKUP(A141,[1]DI!$A$4:$B$15000,2),0)</f>
        <v>0.1363</v>
      </c>
      <c r="E141" s="70">
        <f t="shared" ca="1" si="42"/>
        <v>5.0717999999999998E-4</v>
      </c>
      <c r="F141" s="72">
        <f t="shared" si="50"/>
        <v>1.2</v>
      </c>
      <c r="G141" s="73">
        <f t="shared" ca="1" si="43"/>
        <v>1.0006086160000001</v>
      </c>
      <c r="H141" s="70">
        <f ca="1">TRUNC(PRODUCT(G$10:G140),15)</f>
        <v>1.05723379820691</v>
      </c>
      <c r="I141" s="70">
        <f t="shared" si="51"/>
        <v>1</v>
      </c>
      <c r="J141" s="70">
        <f t="shared" ca="1" si="44"/>
        <v>1.0572337999999999</v>
      </c>
      <c r="K141" s="74">
        <f t="shared" ca="1" si="45"/>
        <v>572.33799899999997</v>
      </c>
      <c r="L141" s="75">
        <f>IF(VLOOKUP(A141,$T$12:$AC$125,8)=VLOOKUP(A140,$T$12:$AC$125,8),0,VLOOKUP(A141,T$12:$AC$125,8))</f>
        <v>0</v>
      </c>
      <c r="M141" s="76">
        <f>IF(L141&gt;0,VLOOKUP(L141,S$12:$AB$125,7),0)</f>
        <v>0</v>
      </c>
      <c r="N141" s="74">
        <f t="shared" si="46"/>
        <v>0</v>
      </c>
      <c r="O141" s="74">
        <f t="shared" ca="1" si="47"/>
        <v>572.33799899999997</v>
      </c>
      <c r="P141" s="77" t="str">
        <f t="shared" si="52"/>
        <v>A+J=</v>
      </c>
      <c r="Q141" s="78">
        <f t="shared" si="53"/>
        <v>44256</v>
      </c>
      <c r="R141" s="10"/>
      <c r="S141" s="58">
        <f>[2]Plan1!$A194</f>
        <v>42736</v>
      </c>
      <c r="T141" s="59" t="str">
        <f>[2]Plan1!$C194</f>
        <v>Confraternização Universal</v>
      </c>
      <c r="U141" s="18"/>
      <c r="V141" s="18"/>
      <c r="W141" s="57"/>
      <c r="X141" s="57"/>
      <c r="Y141" s="57"/>
      <c r="Z141" s="10"/>
      <c r="AA141" s="10"/>
      <c r="AB141" s="10"/>
      <c r="AC141" s="10"/>
      <c r="AD141" s="18"/>
      <c r="AE141" s="18"/>
      <c r="AF141" s="18"/>
      <c r="AG141" s="18"/>
      <c r="AH141" s="18"/>
      <c r="AI141" s="18"/>
      <c r="AJ141" s="18"/>
      <c r="AK141" s="18"/>
      <c r="AL141" s="18"/>
      <c r="AM141" s="18"/>
      <c r="AN141" s="18"/>
      <c r="AO141" s="18"/>
      <c r="AP141" s="18"/>
      <c r="AQ141" s="18"/>
      <c r="AR141" s="18"/>
      <c r="AS141" s="18"/>
      <c r="AT141" s="18"/>
      <c r="AU141" s="18"/>
      <c r="AV141" s="18"/>
      <c r="AW141" s="18"/>
      <c r="AX141" s="18"/>
      <c r="AY141" s="18"/>
      <c r="AZ141" s="18"/>
      <c r="BA141" s="18"/>
      <c r="BB141" s="18"/>
      <c r="BC141" s="18"/>
      <c r="BD141" s="18"/>
      <c r="BE141" s="18"/>
      <c r="BF141" s="18"/>
      <c r="BG141" s="18"/>
      <c r="BH141" s="18"/>
      <c r="BI141" s="18"/>
      <c r="BJ141" s="18"/>
      <c r="BK141" s="18"/>
      <c r="BL141" s="18"/>
      <c r="BM141" s="18"/>
      <c r="BN141" s="18"/>
      <c r="BO141" s="18"/>
      <c r="BP141" s="18"/>
      <c r="BQ141" s="18"/>
      <c r="BR141" s="18"/>
      <c r="BS141" s="18"/>
      <c r="BT141" s="18"/>
      <c r="BU141" s="18"/>
      <c r="BV141" s="18"/>
      <c r="BW141" s="18"/>
      <c r="BX141" s="18"/>
      <c r="BY141" s="18"/>
      <c r="BZ141" s="18"/>
      <c r="CA141" s="18"/>
      <c r="CB141" s="18"/>
      <c r="CC141" s="18"/>
      <c r="CD141" s="18"/>
      <c r="CE141" s="18"/>
      <c r="CF141" s="18"/>
      <c r="CG141" s="18"/>
      <c r="CH141" s="18"/>
      <c r="CI141" s="18"/>
      <c r="CJ141" s="18"/>
      <c r="CK141" s="18"/>
      <c r="CL141" s="18"/>
      <c r="CM141" s="18"/>
      <c r="CN141" s="18"/>
      <c r="CO141" s="18"/>
      <c r="CP141" s="18"/>
      <c r="CQ141" s="18"/>
      <c r="CR141" s="18"/>
      <c r="CS141" s="18"/>
      <c r="CT141" s="18"/>
      <c r="CU141" s="18"/>
      <c r="CV141" s="18"/>
      <c r="CW141" s="18"/>
      <c r="CX141" s="18"/>
      <c r="CY141" s="18"/>
      <c r="CZ141" s="18"/>
      <c r="DA141" s="18"/>
      <c r="DB141" s="18"/>
      <c r="DC141" s="18"/>
      <c r="DD141" s="18"/>
      <c r="DE141" s="18"/>
      <c r="DF141" s="18"/>
      <c r="DG141" s="18"/>
      <c r="DH141" s="18"/>
      <c r="DI141" s="18"/>
      <c r="DJ141" s="18"/>
      <c r="DK141" s="18"/>
      <c r="DL141" s="18"/>
      <c r="DM141" s="18"/>
      <c r="DN141" s="18"/>
      <c r="DO141" s="18"/>
      <c r="DP141" s="18"/>
      <c r="DQ141" s="18"/>
      <c r="DR141" s="18"/>
      <c r="DS141" s="18"/>
      <c r="DT141" s="18"/>
      <c r="DU141" s="18"/>
      <c r="DV141" s="18"/>
      <c r="DW141" s="18"/>
      <c r="DX141" s="18"/>
      <c r="DY141" s="18"/>
      <c r="DZ141" s="18"/>
      <c r="EA141" s="18"/>
      <c r="EB141" s="18"/>
      <c r="EC141" s="18"/>
      <c r="ED141" s="18"/>
      <c r="EE141" s="18"/>
      <c r="EF141" s="18"/>
      <c r="EG141" s="18"/>
      <c r="EH141" s="18"/>
      <c r="EI141" s="18"/>
      <c r="EJ141" s="18"/>
      <c r="EK141" s="18"/>
      <c r="EL141" s="18"/>
      <c r="EM141" s="18"/>
      <c r="EN141" s="18"/>
      <c r="EO141" s="18"/>
      <c r="EP141" s="18"/>
      <c r="EQ141" s="18"/>
      <c r="ER141" s="18"/>
      <c r="ES141" s="18"/>
      <c r="ET141" s="18"/>
      <c r="EU141" s="18"/>
      <c r="EV141" s="18"/>
    </row>
    <row r="142" spans="1:152" ht="12.75" x14ac:dyDescent="0.15">
      <c r="A142" s="68">
        <f t="shared" si="48"/>
        <v>42711</v>
      </c>
      <c r="B142" s="69">
        <f t="shared" ca="1" si="54"/>
        <v>10578.772499999999</v>
      </c>
      <c r="C142" s="70">
        <f t="shared" si="49"/>
        <v>10000</v>
      </c>
      <c r="D142" s="71">
        <f ca="1">IF(A142&lt;$B$1,VLOOKUP(A142,[1]DI!$A$4:$B$15000,2),0)</f>
        <v>0.1363</v>
      </c>
      <c r="E142" s="70">
        <f t="shared" ca="1" si="42"/>
        <v>5.0717999999999998E-4</v>
      </c>
      <c r="F142" s="72">
        <f t="shared" si="50"/>
        <v>1.2</v>
      </c>
      <c r="G142" s="73">
        <f t="shared" ca="1" si="43"/>
        <v>1.0006086160000001</v>
      </c>
      <c r="H142" s="70">
        <f ca="1">TRUNC(PRODUCT(G$10:G141),15)</f>
        <v>1.05787724761224</v>
      </c>
      <c r="I142" s="70">
        <f t="shared" si="51"/>
        <v>1</v>
      </c>
      <c r="J142" s="70">
        <f t="shared" ca="1" si="44"/>
        <v>1.05787725</v>
      </c>
      <c r="K142" s="74">
        <f t="shared" ca="1" si="45"/>
        <v>578.77250000000004</v>
      </c>
      <c r="L142" s="75">
        <f>IF(VLOOKUP(A142,$T$12:$AC$125,8)=VLOOKUP(A141,$T$12:$AC$125,8),0,VLOOKUP(A142,T$12:$AC$125,8))</f>
        <v>0</v>
      </c>
      <c r="M142" s="76">
        <f>IF(L142&gt;0,VLOOKUP(L142,S$12:$AB$125,7),0)</f>
        <v>0</v>
      </c>
      <c r="N142" s="74">
        <f t="shared" si="46"/>
        <v>0</v>
      </c>
      <c r="O142" s="74">
        <f t="shared" ca="1" si="47"/>
        <v>578.77250000000004</v>
      </c>
      <c r="P142" s="77" t="str">
        <f t="shared" si="52"/>
        <v>A+J=</v>
      </c>
      <c r="Q142" s="78">
        <f t="shared" si="53"/>
        <v>44256</v>
      </c>
      <c r="R142" s="10"/>
      <c r="S142" s="58">
        <f>[2]Plan1!$A195</f>
        <v>42793</v>
      </c>
      <c r="T142" s="59" t="str">
        <f>[2]Plan1!$C195</f>
        <v>Carnaval</v>
      </c>
      <c r="U142" s="18"/>
      <c r="V142" s="18"/>
      <c r="W142" s="57"/>
      <c r="X142" s="57"/>
      <c r="Y142" s="57"/>
      <c r="Z142" s="10"/>
      <c r="AA142" s="10"/>
      <c r="AB142" s="10"/>
      <c r="AC142" s="10"/>
      <c r="AD142" s="18"/>
      <c r="AE142" s="18"/>
      <c r="AF142" s="18"/>
      <c r="AG142" s="18"/>
      <c r="AH142" s="18"/>
      <c r="AI142" s="18"/>
      <c r="AJ142" s="18"/>
      <c r="AK142" s="18"/>
      <c r="AL142" s="18"/>
      <c r="AM142" s="18"/>
      <c r="AN142" s="18"/>
      <c r="AO142" s="18"/>
      <c r="AP142" s="18"/>
      <c r="AQ142" s="18"/>
      <c r="AR142" s="18"/>
      <c r="AS142" s="18"/>
      <c r="AT142" s="18"/>
      <c r="AU142" s="18"/>
      <c r="AV142" s="18"/>
      <c r="AW142" s="18"/>
      <c r="AX142" s="18"/>
      <c r="AY142" s="18"/>
      <c r="AZ142" s="18"/>
      <c r="BA142" s="18"/>
      <c r="BB142" s="18"/>
      <c r="BC142" s="18"/>
      <c r="BD142" s="18"/>
      <c r="BE142" s="18"/>
      <c r="BF142" s="18"/>
      <c r="BG142" s="18"/>
      <c r="BH142" s="18"/>
      <c r="BI142" s="18"/>
      <c r="BJ142" s="18"/>
      <c r="BK142" s="18"/>
      <c r="BL142" s="18"/>
      <c r="BM142" s="18"/>
      <c r="BN142" s="18"/>
      <c r="BO142" s="18"/>
      <c r="BP142" s="18"/>
      <c r="BQ142" s="18"/>
      <c r="BR142" s="18"/>
      <c r="BS142" s="18"/>
      <c r="BT142" s="18"/>
      <c r="BU142" s="18"/>
      <c r="BV142" s="18"/>
      <c r="BW142" s="18"/>
      <c r="BX142" s="18"/>
      <c r="BY142" s="18"/>
      <c r="BZ142" s="18"/>
      <c r="CA142" s="18"/>
      <c r="CB142" s="18"/>
      <c r="CC142" s="18"/>
      <c r="CD142" s="18"/>
      <c r="CE142" s="18"/>
      <c r="CF142" s="18"/>
      <c r="CG142" s="18"/>
      <c r="CH142" s="18"/>
      <c r="CI142" s="18"/>
      <c r="CJ142" s="18"/>
      <c r="CK142" s="18"/>
      <c r="CL142" s="18"/>
      <c r="CM142" s="18"/>
      <c r="CN142" s="18"/>
      <c r="CO142" s="18"/>
      <c r="CP142" s="18"/>
      <c r="CQ142" s="18"/>
      <c r="CR142" s="18"/>
      <c r="CS142" s="18"/>
      <c r="CT142" s="18"/>
      <c r="CU142" s="18"/>
      <c r="CV142" s="18"/>
      <c r="CW142" s="18"/>
      <c r="CX142" s="18"/>
      <c r="CY142" s="18"/>
      <c r="CZ142" s="18"/>
      <c r="DA142" s="18"/>
      <c r="DB142" s="18"/>
      <c r="DC142" s="18"/>
      <c r="DD142" s="18"/>
      <c r="DE142" s="18"/>
      <c r="DF142" s="18"/>
      <c r="DG142" s="18"/>
      <c r="DH142" s="18"/>
      <c r="DI142" s="18"/>
      <c r="DJ142" s="18"/>
      <c r="DK142" s="18"/>
      <c r="DL142" s="18"/>
      <c r="DM142" s="18"/>
      <c r="DN142" s="18"/>
      <c r="DO142" s="18"/>
      <c r="DP142" s="18"/>
      <c r="DQ142" s="18"/>
      <c r="DR142" s="18"/>
      <c r="DS142" s="18"/>
      <c r="DT142" s="18"/>
      <c r="DU142" s="18"/>
      <c r="DV142" s="18"/>
      <c r="DW142" s="18"/>
      <c r="DX142" s="18"/>
      <c r="DY142" s="18"/>
      <c r="DZ142" s="18"/>
      <c r="EA142" s="18"/>
      <c r="EB142" s="18"/>
      <c r="EC142" s="18"/>
      <c r="ED142" s="18"/>
      <c r="EE142" s="18"/>
      <c r="EF142" s="18"/>
      <c r="EG142" s="18"/>
      <c r="EH142" s="18"/>
      <c r="EI142" s="18"/>
      <c r="EJ142" s="18"/>
      <c r="EK142" s="18"/>
      <c r="EL142" s="18"/>
      <c r="EM142" s="18"/>
      <c r="EN142" s="18"/>
      <c r="EO142" s="18"/>
      <c r="EP142" s="18"/>
      <c r="EQ142" s="18"/>
      <c r="ER142" s="18"/>
      <c r="ES142" s="18"/>
      <c r="ET142" s="18"/>
      <c r="EU142" s="18"/>
      <c r="EV142" s="18"/>
    </row>
    <row r="143" spans="1:152" ht="12.75" x14ac:dyDescent="0.15">
      <c r="A143" s="68">
        <f t="shared" si="48"/>
        <v>42712</v>
      </c>
      <c r="B143" s="69">
        <f t="shared" ca="1" si="54"/>
        <v>10585.210899</v>
      </c>
      <c r="C143" s="70">
        <f t="shared" si="49"/>
        <v>10000</v>
      </c>
      <c r="D143" s="71">
        <f ca="1">IF(A143&lt;$B$1,VLOOKUP(A143,[1]DI!$A$4:$B$15000,2),0)</f>
        <v>0.1363</v>
      </c>
      <c r="E143" s="70">
        <f t="shared" ca="1" si="42"/>
        <v>5.0717999999999998E-4</v>
      </c>
      <c r="F143" s="72">
        <f t="shared" si="50"/>
        <v>1.2</v>
      </c>
      <c r="G143" s="73">
        <f t="shared" ca="1" si="43"/>
        <v>1.0006086160000001</v>
      </c>
      <c r="H143" s="70">
        <f ca="1">TRUNC(PRODUCT(G$10:G142),15)</f>
        <v>1.05852108863117</v>
      </c>
      <c r="I143" s="70">
        <f t="shared" si="51"/>
        <v>1</v>
      </c>
      <c r="J143" s="70">
        <f t="shared" ca="1" si="44"/>
        <v>1.0585210899999999</v>
      </c>
      <c r="K143" s="74">
        <f t="shared" ca="1" si="45"/>
        <v>585.21089900000004</v>
      </c>
      <c r="L143" s="75">
        <f>IF(VLOOKUP(A143,$T$12:$AC$125,8)=VLOOKUP(A142,$T$12:$AC$125,8),0,VLOOKUP(A143,T$12:$AC$125,8))</f>
        <v>0</v>
      </c>
      <c r="M143" s="76">
        <f>IF(L143&gt;0,VLOOKUP(L143,S$12:$AB$125,7),0)</f>
        <v>0</v>
      </c>
      <c r="N143" s="74">
        <f t="shared" si="46"/>
        <v>0</v>
      </c>
      <c r="O143" s="74">
        <f t="shared" ca="1" si="47"/>
        <v>585.21089900000004</v>
      </c>
      <c r="P143" s="77" t="str">
        <f t="shared" si="52"/>
        <v>A+J=</v>
      </c>
      <c r="Q143" s="78">
        <f t="shared" si="53"/>
        <v>44256</v>
      </c>
      <c r="R143" s="10"/>
      <c r="S143" s="58">
        <f>[2]Plan1!$A196</f>
        <v>42794</v>
      </c>
      <c r="T143" s="59" t="str">
        <f>[2]Plan1!$C196</f>
        <v>Carnaval</v>
      </c>
      <c r="U143" s="18"/>
      <c r="V143" s="18"/>
      <c r="Z143" s="10"/>
      <c r="AA143" s="10"/>
      <c r="AB143" s="10"/>
      <c r="AC143" s="10"/>
      <c r="AD143" s="18"/>
      <c r="AE143" s="18"/>
      <c r="AF143" s="18"/>
      <c r="AG143" s="18"/>
      <c r="AH143" s="18"/>
      <c r="AI143" s="18"/>
      <c r="AJ143" s="18"/>
      <c r="AK143" s="18"/>
      <c r="AL143" s="18"/>
      <c r="AM143" s="18"/>
      <c r="AN143" s="18"/>
      <c r="AO143" s="18"/>
      <c r="AP143" s="18"/>
      <c r="AQ143" s="18"/>
      <c r="AR143" s="18"/>
      <c r="AS143" s="18"/>
      <c r="AT143" s="18"/>
      <c r="AU143" s="18"/>
      <c r="AV143" s="18"/>
      <c r="AW143" s="18"/>
      <c r="AX143" s="18"/>
      <c r="AY143" s="18"/>
      <c r="AZ143" s="18"/>
      <c r="BA143" s="18"/>
      <c r="BB143" s="18"/>
      <c r="BC143" s="18"/>
      <c r="BD143" s="18"/>
      <c r="BE143" s="18"/>
      <c r="BF143" s="18"/>
      <c r="BG143" s="18"/>
      <c r="BH143" s="18"/>
      <c r="BI143" s="18"/>
      <c r="BJ143" s="18"/>
      <c r="BK143" s="18"/>
      <c r="BL143" s="18"/>
      <c r="BM143" s="18"/>
      <c r="BN143" s="18"/>
      <c r="BO143" s="18"/>
      <c r="BP143" s="18"/>
      <c r="BQ143" s="18"/>
      <c r="BR143" s="18"/>
      <c r="BS143" s="18"/>
      <c r="BT143" s="18"/>
      <c r="BU143" s="18"/>
      <c r="BV143" s="18"/>
      <c r="BW143" s="18"/>
      <c r="BX143" s="18"/>
      <c r="BY143" s="18"/>
      <c r="BZ143" s="18"/>
      <c r="CA143" s="18"/>
      <c r="CB143" s="18"/>
      <c r="CC143" s="18"/>
      <c r="CD143" s="18"/>
      <c r="CE143" s="18"/>
      <c r="CF143" s="18"/>
      <c r="CG143" s="18"/>
      <c r="CH143" s="18"/>
      <c r="CI143" s="18"/>
      <c r="CJ143" s="18"/>
      <c r="CK143" s="18"/>
      <c r="CL143" s="18"/>
      <c r="CM143" s="18"/>
      <c r="CN143" s="18"/>
      <c r="CO143" s="18"/>
      <c r="CP143" s="18"/>
      <c r="CQ143" s="18"/>
      <c r="CR143" s="18"/>
      <c r="CS143" s="18"/>
      <c r="CT143" s="18"/>
      <c r="CU143" s="18"/>
      <c r="CV143" s="18"/>
      <c r="CW143" s="18"/>
      <c r="CX143" s="18"/>
      <c r="CY143" s="18"/>
      <c r="CZ143" s="18"/>
      <c r="DA143" s="18"/>
      <c r="DB143" s="18"/>
      <c r="DC143" s="18"/>
      <c r="DD143" s="18"/>
      <c r="DE143" s="18"/>
      <c r="DF143" s="18"/>
      <c r="DG143" s="18"/>
      <c r="DH143" s="18"/>
      <c r="DI143" s="18"/>
      <c r="DJ143" s="18"/>
      <c r="DK143" s="18"/>
      <c r="DL143" s="18"/>
      <c r="DM143" s="18"/>
      <c r="DN143" s="18"/>
      <c r="DO143" s="18"/>
      <c r="DP143" s="18"/>
      <c r="DQ143" s="18"/>
      <c r="DR143" s="18"/>
      <c r="DS143" s="18"/>
      <c r="DT143" s="18"/>
      <c r="DU143" s="18"/>
      <c r="DV143" s="18"/>
      <c r="DW143" s="18"/>
      <c r="DX143" s="18"/>
      <c r="DY143" s="18"/>
      <c r="DZ143" s="18"/>
      <c r="EA143" s="18"/>
      <c r="EB143" s="18"/>
      <c r="EC143" s="18"/>
      <c r="ED143" s="18"/>
      <c r="EE143" s="18"/>
      <c r="EF143" s="18"/>
      <c r="EG143" s="18"/>
      <c r="EH143" s="18"/>
      <c r="EI143" s="18"/>
      <c r="EJ143" s="18"/>
      <c r="EK143" s="18"/>
      <c r="EL143" s="18"/>
      <c r="EM143" s="18"/>
      <c r="EN143" s="18"/>
      <c r="EO143" s="18"/>
      <c r="EP143" s="18"/>
      <c r="EQ143" s="18"/>
      <c r="ER143" s="18"/>
      <c r="ES143" s="18"/>
      <c r="ET143" s="18"/>
      <c r="EU143" s="18"/>
      <c r="EV143" s="18"/>
    </row>
    <row r="144" spans="1:152" ht="12.75" x14ac:dyDescent="0.15">
      <c r="A144" s="68">
        <f t="shared" si="48"/>
        <v>42713</v>
      </c>
      <c r="B144" s="69">
        <f t="shared" ca="1" si="54"/>
        <v>10591.653200000001</v>
      </c>
      <c r="C144" s="70">
        <f t="shared" si="49"/>
        <v>10000</v>
      </c>
      <c r="D144" s="71">
        <f ca="1">IF(A144&lt;$B$1,VLOOKUP(A144,[1]DI!$A$4:$B$15000,2),0)</f>
        <v>0.1363</v>
      </c>
      <c r="E144" s="70">
        <f t="shared" ca="1" si="42"/>
        <v>5.0717999999999998E-4</v>
      </c>
      <c r="F144" s="72">
        <f t="shared" si="50"/>
        <v>1.2</v>
      </c>
      <c r="G144" s="73">
        <f t="shared" ca="1" si="43"/>
        <v>1.0006086160000001</v>
      </c>
      <c r="H144" s="70">
        <f ca="1">TRUNC(PRODUCT(G$10:G143),15)</f>
        <v>1.05916532150205</v>
      </c>
      <c r="I144" s="70">
        <f t="shared" si="51"/>
        <v>1</v>
      </c>
      <c r="J144" s="70">
        <f t="shared" ca="1" si="44"/>
        <v>1.05916532</v>
      </c>
      <c r="K144" s="74">
        <f t="shared" ca="1" si="45"/>
        <v>591.65319999999997</v>
      </c>
      <c r="L144" s="75">
        <f>IF(VLOOKUP(A144,$T$12:$AC$125,8)=VLOOKUP(A143,$T$12:$AC$125,8),0,VLOOKUP(A144,T$12:$AC$125,8))</f>
        <v>0</v>
      </c>
      <c r="M144" s="76">
        <f>IF(L144&gt;0,VLOOKUP(L144,S$12:$AB$125,7),0)</f>
        <v>0</v>
      </c>
      <c r="N144" s="74">
        <f t="shared" si="46"/>
        <v>0</v>
      </c>
      <c r="O144" s="74">
        <f t="shared" ca="1" si="47"/>
        <v>591.65319999999997</v>
      </c>
      <c r="P144" s="77" t="str">
        <f t="shared" si="52"/>
        <v>A+J=</v>
      </c>
      <c r="Q144" s="78">
        <f t="shared" si="53"/>
        <v>44256</v>
      </c>
      <c r="R144" s="10"/>
      <c r="S144" s="58">
        <f>[2]Plan1!$A197</f>
        <v>42839</v>
      </c>
      <c r="T144" s="59" t="str">
        <f>[2]Plan1!$C197</f>
        <v>Paixão de Cristo</v>
      </c>
      <c r="U144" s="18"/>
      <c r="V144" s="18"/>
      <c r="Z144" s="10"/>
      <c r="AA144" s="10"/>
      <c r="AB144" s="10"/>
      <c r="AC144" s="10"/>
      <c r="AD144" s="18"/>
      <c r="AE144" s="18"/>
      <c r="AF144" s="18"/>
      <c r="AG144" s="18"/>
      <c r="AH144" s="18"/>
      <c r="AI144" s="18"/>
      <c r="AJ144" s="18"/>
      <c r="AK144" s="18"/>
      <c r="AL144" s="18"/>
      <c r="AM144" s="18"/>
      <c r="AN144" s="18"/>
      <c r="AO144" s="18"/>
      <c r="AP144" s="18"/>
      <c r="AQ144" s="18"/>
      <c r="AR144" s="18"/>
      <c r="AS144" s="18"/>
      <c r="AT144" s="18"/>
      <c r="AU144" s="18"/>
      <c r="AV144" s="18"/>
      <c r="AW144" s="18"/>
      <c r="AX144" s="18"/>
      <c r="AY144" s="18"/>
      <c r="AZ144" s="18"/>
      <c r="BA144" s="18"/>
      <c r="BB144" s="18"/>
      <c r="BC144" s="18"/>
      <c r="BD144" s="18"/>
      <c r="BE144" s="18"/>
      <c r="BF144" s="18"/>
      <c r="BG144" s="18"/>
      <c r="BH144" s="18"/>
      <c r="BI144" s="18"/>
      <c r="BJ144" s="18"/>
      <c r="BK144" s="18"/>
      <c r="BL144" s="18"/>
      <c r="BM144" s="18"/>
      <c r="BN144" s="18"/>
      <c r="BO144" s="18"/>
      <c r="BP144" s="18"/>
      <c r="BQ144" s="18"/>
      <c r="BR144" s="18"/>
      <c r="BS144" s="18"/>
      <c r="BT144" s="18"/>
      <c r="BU144" s="18"/>
      <c r="BV144" s="18"/>
      <c r="BW144" s="18"/>
      <c r="BX144" s="18"/>
      <c r="BY144" s="18"/>
      <c r="BZ144" s="18"/>
      <c r="CA144" s="18"/>
      <c r="CB144" s="18"/>
      <c r="CC144" s="18"/>
      <c r="CD144" s="18"/>
      <c r="CE144" s="18"/>
      <c r="CF144" s="18"/>
      <c r="CG144" s="18"/>
      <c r="CH144" s="18"/>
      <c r="CI144" s="18"/>
      <c r="CJ144" s="18"/>
      <c r="CK144" s="18"/>
      <c r="CL144" s="18"/>
      <c r="CM144" s="18"/>
      <c r="CN144" s="18"/>
      <c r="CO144" s="18"/>
      <c r="CP144" s="18"/>
      <c r="CQ144" s="18"/>
      <c r="CR144" s="18"/>
      <c r="CS144" s="18"/>
      <c r="CT144" s="18"/>
      <c r="CU144" s="18"/>
      <c r="CV144" s="18"/>
      <c r="CW144" s="18"/>
      <c r="CX144" s="18"/>
      <c r="CY144" s="18"/>
      <c r="CZ144" s="18"/>
      <c r="DA144" s="18"/>
      <c r="DB144" s="18"/>
      <c r="DC144" s="18"/>
      <c r="DD144" s="18"/>
      <c r="DE144" s="18"/>
      <c r="DF144" s="18"/>
      <c r="DG144" s="18"/>
      <c r="DH144" s="18"/>
      <c r="DI144" s="18"/>
      <c r="DJ144" s="18"/>
      <c r="DK144" s="18"/>
      <c r="DL144" s="18"/>
      <c r="DM144" s="18"/>
      <c r="DN144" s="18"/>
      <c r="DO144" s="18"/>
      <c r="DP144" s="18"/>
      <c r="DQ144" s="18"/>
      <c r="DR144" s="18"/>
      <c r="DS144" s="18"/>
      <c r="DT144" s="18"/>
      <c r="DU144" s="18"/>
      <c r="DV144" s="18"/>
      <c r="DW144" s="18"/>
      <c r="DX144" s="18"/>
      <c r="DY144" s="18"/>
      <c r="DZ144" s="18"/>
      <c r="EA144" s="18"/>
      <c r="EB144" s="18"/>
      <c r="EC144" s="18"/>
      <c r="ED144" s="18"/>
      <c r="EE144" s="18"/>
      <c r="EF144" s="18"/>
      <c r="EG144" s="18"/>
      <c r="EH144" s="18"/>
      <c r="EI144" s="18"/>
      <c r="EJ144" s="18"/>
      <c r="EK144" s="18"/>
      <c r="EL144" s="18"/>
      <c r="EM144" s="18"/>
      <c r="EN144" s="18"/>
      <c r="EO144" s="18"/>
      <c r="EP144" s="18"/>
      <c r="EQ144" s="18"/>
      <c r="ER144" s="18"/>
      <c r="ES144" s="18"/>
      <c r="ET144" s="18"/>
      <c r="EU144" s="18"/>
      <c r="EV144" s="18"/>
    </row>
    <row r="145" spans="1:155" ht="12.75" x14ac:dyDescent="0.15">
      <c r="A145" s="68">
        <f t="shared" si="48"/>
        <v>42714</v>
      </c>
      <c r="B145" s="69">
        <f t="shared" ca="1" si="54"/>
        <v>10598.0995</v>
      </c>
      <c r="C145" s="70">
        <f t="shared" si="49"/>
        <v>10000</v>
      </c>
      <c r="D145" s="71">
        <f ca="1">IF(A145&lt;$B$1,VLOOKUP(A145,[1]DI!$A$4:$B$15000,2),0)</f>
        <v>0</v>
      </c>
      <c r="E145" s="70">
        <f t="shared" ca="1" si="42"/>
        <v>0</v>
      </c>
      <c r="F145" s="72">
        <f t="shared" si="50"/>
        <v>1.2</v>
      </c>
      <c r="G145" s="73">
        <f t="shared" ca="1" si="43"/>
        <v>1</v>
      </c>
      <c r="H145" s="70">
        <f ca="1">TRUNC(PRODUCT(G$10:G144),15)</f>
        <v>1.0598099464633599</v>
      </c>
      <c r="I145" s="70">
        <f t="shared" si="51"/>
        <v>1</v>
      </c>
      <c r="J145" s="70">
        <f t="shared" ca="1" si="44"/>
        <v>1.05980995</v>
      </c>
      <c r="K145" s="74">
        <f t="shared" ca="1" si="45"/>
        <v>598.09950000000003</v>
      </c>
      <c r="L145" s="75">
        <f>IF(VLOOKUP(A145,$T$12:$AC$125,8)=VLOOKUP(A144,$T$12:$AC$125,8),0,VLOOKUP(A145,T$12:$AC$125,8))</f>
        <v>0</v>
      </c>
      <c r="M145" s="76">
        <f>IF(L145&gt;0,VLOOKUP(L145,S$12:$AB$125,7),0)</f>
        <v>0</v>
      </c>
      <c r="N145" s="74">
        <f t="shared" si="46"/>
        <v>0</v>
      </c>
      <c r="O145" s="74">
        <f t="shared" ca="1" si="47"/>
        <v>598.09950000000003</v>
      </c>
      <c r="P145" s="77" t="str">
        <f t="shared" si="52"/>
        <v>A+J=</v>
      </c>
      <c r="Q145" s="78">
        <f t="shared" si="53"/>
        <v>44256</v>
      </c>
      <c r="R145" s="10"/>
      <c r="S145" s="58">
        <f>[2]Plan1!$A198</f>
        <v>42846</v>
      </c>
      <c r="T145" s="59" t="str">
        <f>[2]Plan1!$C198</f>
        <v>Tiradentes</v>
      </c>
      <c r="U145" s="18"/>
      <c r="V145" s="18"/>
      <c r="Z145" s="10"/>
      <c r="AA145" s="10"/>
      <c r="AB145" s="10"/>
      <c r="AC145" s="10"/>
      <c r="AD145" s="18"/>
      <c r="AE145" s="18"/>
      <c r="AF145" s="18"/>
      <c r="AG145" s="18"/>
      <c r="AH145" s="18"/>
      <c r="AI145" s="18"/>
      <c r="AJ145" s="18"/>
      <c r="AK145" s="18"/>
      <c r="AL145" s="18"/>
      <c r="AM145" s="18"/>
      <c r="AN145" s="18"/>
      <c r="AO145" s="18"/>
      <c r="AP145" s="18"/>
      <c r="AQ145" s="18"/>
      <c r="AR145" s="18"/>
      <c r="AS145" s="18"/>
      <c r="AT145" s="18"/>
      <c r="AU145" s="18"/>
      <c r="AV145" s="18"/>
      <c r="AW145" s="18"/>
      <c r="AX145" s="18"/>
      <c r="AY145" s="18"/>
      <c r="AZ145" s="18"/>
      <c r="BA145" s="18"/>
      <c r="BB145" s="18"/>
      <c r="BC145" s="18"/>
      <c r="BD145" s="18"/>
      <c r="BE145" s="18"/>
      <c r="BF145" s="18"/>
      <c r="BG145" s="18"/>
      <c r="BH145" s="18"/>
      <c r="BI145" s="18"/>
      <c r="BJ145" s="18"/>
      <c r="BK145" s="18"/>
      <c r="BL145" s="18"/>
      <c r="BM145" s="18"/>
      <c r="BN145" s="18"/>
      <c r="BO145" s="18"/>
      <c r="BP145" s="18"/>
      <c r="BQ145" s="18"/>
      <c r="BR145" s="18"/>
      <c r="BS145" s="18"/>
      <c r="BT145" s="18"/>
      <c r="BU145" s="18"/>
      <c r="BV145" s="18"/>
      <c r="BW145" s="18"/>
      <c r="BX145" s="18"/>
      <c r="BY145" s="18"/>
      <c r="BZ145" s="18"/>
      <c r="CA145" s="18"/>
      <c r="CB145" s="18"/>
      <c r="CC145" s="18"/>
      <c r="CD145" s="18"/>
      <c r="CE145" s="18"/>
      <c r="CF145" s="18"/>
      <c r="CG145" s="18"/>
      <c r="CH145" s="18"/>
      <c r="CI145" s="18"/>
      <c r="CJ145" s="18"/>
      <c r="CK145" s="18"/>
      <c r="CL145" s="18"/>
      <c r="CM145" s="18"/>
      <c r="CN145" s="18"/>
      <c r="CO145" s="18"/>
      <c r="CP145" s="18"/>
      <c r="CQ145" s="18"/>
      <c r="CR145" s="18"/>
      <c r="CS145" s="18"/>
      <c r="CT145" s="18"/>
      <c r="CU145" s="18"/>
      <c r="CV145" s="18"/>
      <c r="CW145" s="18"/>
      <c r="CX145" s="18"/>
      <c r="CY145" s="18"/>
      <c r="CZ145" s="18"/>
      <c r="DA145" s="18"/>
      <c r="DB145" s="18"/>
      <c r="DC145" s="18"/>
      <c r="DD145" s="18"/>
      <c r="DE145" s="18"/>
      <c r="DF145" s="18"/>
      <c r="DG145" s="18"/>
      <c r="DH145" s="18"/>
      <c r="DI145" s="18"/>
      <c r="DJ145" s="18"/>
      <c r="DK145" s="18"/>
      <c r="DL145" s="18"/>
      <c r="DM145" s="18"/>
      <c r="DN145" s="18"/>
      <c r="DO145" s="18"/>
      <c r="DP145" s="18"/>
      <c r="DQ145" s="18"/>
      <c r="DR145" s="18"/>
      <c r="DS145" s="18"/>
      <c r="DT145" s="18"/>
      <c r="DU145" s="18"/>
      <c r="DV145" s="18"/>
      <c r="DW145" s="18"/>
      <c r="DX145" s="18"/>
      <c r="DY145" s="18"/>
      <c r="DZ145" s="18"/>
      <c r="EA145" s="18"/>
      <c r="EB145" s="18"/>
      <c r="EC145" s="18"/>
      <c r="ED145" s="18"/>
      <c r="EE145" s="18"/>
      <c r="EF145" s="18"/>
      <c r="EG145" s="18"/>
      <c r="EH145" s="18"/>
      <c r="EI145" s="18"/>
      <c r="EJ145" s="18"/>
      <c r="EK145" s="18"/>
      <c r="EL145" s="18"/>
      <c r="EM145" s="18"/>
      <c r="EN145" s="18"/>
      <c r="EO145" s="18"/>
      <c r="EP145" s="18"/>
      <c r="EQ145" s="18"/>
      <c r="ER145" s="18"/>
      <c r="ES145" s="18"/>
      <c r="ET145" s="18"/>
      <c r="EU145" s="18"/>
      <c r="EV145" s="18"/>
    </row>
    <row r="146" spans="1:155" ht="12.75" x14ac:dyDescent="0.15">
      <c r="A146" s="68">
        <f t="shared" si="48"/>
        <v>42715</v>
      </c>
      <c r="B146" s="69">
        <f t="shared" ca="1" si="54"/>
        <v>10598.0995</v>
      </c>
      <c r="C146" s="70">
        <f t="shared" si="49"/>
        <v>10000</v>
      </c>
      <c r="D146" s="71">
        <f ca="1">IF(A146&lt;$B$1,VLOOKUP(A146,[1]DI!$A$4:$B$15000,2),0)</f>
        <v>0</v>
      </c>
      <c r="E146" s="70">
        <f t="shared" ca="1" si="42"/>
        <v>0</v>
      </c>
      <c r="F146" s="72">
        <f t="shared" si="50"/>
        <v>1.2</v>
      </c>
      <c r="G146" s="73">
        <f t="shared" ca="1" si="43"/>
        <v>1</v>
      </c>
      <c r="H146" s="70">
        <f ca="1">TRUNC(PRODUCT(G$10:G145),15)</f>
        <v>1.0598099464633599</v>
      </c>
      <c r="I146" s="70">
        <f t="shared" si="51"/>
        <v>1</v>
      </c>
      <c r="J146" s="70">
        <f t="shared" ca="1" si="44"/>
        <v>1.05980995</v>
      </c>
      <c r="K146" s="74">
        <f t="shared" ca="1" si="45"/>
        <v>598.09950000000003</v>
      </c>
      <c r="L146" s="75">
        <f>IF(VLOOKUP(A146,$T$12:$AC$125,8)=VLOOKUP(A145,$T$12:$AC$125,8),0,VLOOKUP(A146,T$12:$AC$125,8))</f>
        <v>0</v>
      </c>
      <c r="M146" s="76">
        <f>IF(L146&gt;0,VLOOKUP(L146,S$12:$AB$125,7),0)</f>
        <v>0</v>
      </c>
      <c r="N146" s="74">
        <f t="shared" si="46"/>
        <v>0</v>
      </c>
      <c r="O146" s="74">
        <f t="shared" ca="1" si="47"/>
        <v>598.09950000000003</v>
      </c>
      <c r="P146" s="77" t="str">
        <f t="shared" si="52"/>
        <v>A+J=</v>
      </c>
      <c r="Q146" s="78">
        <f t="shared" si="53"/>
        <v>44256</v>
      </c>
      <c r="R146" s="10"/>
      <c r="S146" s="58">
        <f>[2]Plan1!$A199</f>
        <v>42856</v>
      </c>
      <c r="T146" s="59" t="str">
        <f>[2]Plan1!$C199</f>
        <v>Dia do Trabalho</v>
      </c>
      <c r="U146" s="18"/>
      <c r="V146" s="18"/>
      <c r="Z146" s="10"/>
      <c r="AA146" s="10"/>
      <c r="AB146" s="10"/>
      <c r="AC146" s="10"/>
      <c r="AD146" s="18"/>
      <c r="AE146" s="18"/>
      <c r="AF146" s="18"/>
      <c r="AG146" s="18"/>
      <c r="AH146" s="18"/>
      <c r="AI146" s="18"/>
      <c r="AJ146" s="18"/>
      <c r="AK146" s="18"/>
      <c r="AL146" s="18"/>
      <c r="AM146" s="18"/>
      <c r="AN146" s="18"/>
      <c r="AO146" s="18"/>
      <c r="AP146" s="18"/>
      <c r="AQ146" s="18"/>
      <c r="AR146" s="18"/>
      <c r="AS146" s="18"/>
      <c r="AT146" s="18"/>
      <c r="AU146" s="18"/>
      <c r="AV146" s="18"/>
      <c r="AW146" s="18"/>
      <c r="AX146" s="18"/>
      <c r="AY146" s="18"/>
      <c r="AZ146" s="18"/>
      <c r="BA146" s="18"/>
      <c r="BB146" s="18"/>
      <c r="BC146" s="18"/>
      <c r="BD146" s="18"/>
      <c r="BE146" s="18"/>
      <c r="BF146" s="18"/>
      <c r="BG146" s="18"/>
      <c r="BH146" s="18"/>
      <c r="BI146" s="18"/>
      <c r="BJ146" s="18"/>
      <c r="BK146" s="18"/>
      <c r="BL146" s="18"/>
      <c r="BM146" s="18"/>
      <c r="BN146" s="18"/>
      <c r="BO146" s="18"/>
      <c r="BP146" s="18"/>
      <c r="BQ146" s="18"/>
      <c r="BR146" s="18"/>
      <c r="BS146" s="18"/>
      <c r="BT146" s="18"/>
      <c r="BU146" s="18"/>
      <c r="BV146" s="18"/>
      <c r="BW146" s="18"/>
      <c r="BX146" s="18"/>
      <c r="BY146" s="18"/>
      <c r="BZ146" s="18"/>
      <c r="CA146" s="18"/>
      <c r="CB146" s="18"/>
      <c r="CC146" s="18"/>
      <c r="CD146" s="18"/>
      <c r="CE146" s="18"/>
      <c r="CF146" s="18"/>
      <c r="CG146" s="18"/>
      <c r="CH146" s="18"/>
      <c r="CI146" s="18"/>
      <c r="CJ146" s="18"/>
      <c r="CK146" s="18"/>
      <c r="CL146" s="18"/>
      <c r="CM146" s="18"/>
      <c r="CN146" s="18"/>
      <c r="CO146" s="18"/>
      <c r="CP146" s="18"/>
      <c r="CQ146" s="18"/>
      <c r="CR146" s="18"/>
      <c r="CS146" s="18"/>
      <c r="CT146" s="18"/>
      <c r="CU146" s="18"/>
      <c r="CV146" s="18"/>
      <c r="CW146" s="18"/>
      <c r="CX146" s="18"/>
      <c r="CY146" s="18"/>
      <c r="CZ146" s="18"/>
      <c r="DA146" s="18"/>
      <c r="DB146" s="18"/>
      <c r="DC146" s="18"/>
      <c r="DD146" s="18"/>
      <c r="DE146" s="18"/>
      <c r="DF146" s="18"/>
      <c r="DG146" s="18"/>
      <c r="DH146" s="18"/>
      <c r="DI146" s="18"/>
      <c r="DJ146" s="18"/>
      <c r="DK146" s="18"/>
      <c r="DL146" s="18"/>
      <c r="DM146" s="18"/>
      <c r="DN146" s="18"/>
      <c r="DO146" s="18"/>
      <c r="DP146" s="18"/>
      <c r="DQ146" s="18"/>
      <c r="DR146" s="18"/>
      <c r="DS146" s="18"/>
      <c r="DT146" s="18"/>
      <c r="DU146" s="18"/>
      <c r="DV146" s="18"/>
      <c r="DW146" s="18"/>
      <c r="DX146" s="18"/>
      <c r="DY146" s="18"/>
      <c r="DZ146" s="18"/>
      <c r="EA146" s="18"/>
      <c r="EB146" s="18"/>
      <c r="EC146" s="18"/>
      <c r="ED146" s="18"/>
      <c r="EE146" s="18"/>
      <c r="EF146" s="18"/>
      <c r="EG146" s="18"/>
      <c r="EH146" s="18"/>
      <c r="EI146" s="18"/>
      <c r="EJ146" s="18"/>
      <c r="EK146" s="18"/>
      <c r="EL146" s="18"/>
      <c r="EM146" s="18"/>
      <c r="EN146" s="18"/>
      <c r="EO146" s="18"/>
      <c r="EP146" s="18"/>
      <c r="EQ146" s="18"/>
      <c r="ER146" s="18"/>
      <c r="ES146" s="18"/>
      <c r="ET146" s="18"/>
      <c r="EU146" s="18"/>
      <c r="EV146" s="18"/>
    </row>
    <row r="147" spans="1:155" ht="12.75" x14ac:dyDescent="0.15">
      <c r="A147" s="68">
        <f t="shared" si="48"/>
        <v>42716</v>
      </c>
      <c r="B147" s="69">
        <f t="shared" ca="1" si="54"/>
        <v>10598.0995</v>
      </c>
      <c r="C147" s="70">
        <f t="shared" si="49"/>
        <v>10000</v>
      </c>
      <c r="D147" s="71">
        <f ca="1">IF(A147&lt;$B$1,VLOOKUP(A147,[1]DI!$A$4:$B$15000,2),0)</f>
        <v>0.1363</v>
      </c>
      <c r="E147" s="70">
        <f t="shared" ca="1" si="42"/>
        <v>5.0717999999999998E-4</v>
      </c>
      <c r="F147" s="72">
        <f t="shared" si="50"/>
        <v>1.2</v>
      </c>
      <c r="G147" s="73">
        <f t="shared" ca="1" si="43"/>
        <v>1.0006086160000001</v>
      </c>
      <c r="H147" s="70">
        <f ca="1">TRUNC(PRODUCT(G$10:G146),15)</f>
        <v>1.0598099464633599</v>
      </c>
      <c r="I147" s="70">
        <f t="shared" si="51"/>
        <v>1</v>
      </c>
      <c r="J147" s="70">
        <f t="shared" ca="1" si="44"/>
        <v>1.05980995</v>
      </c>
      <c r="K147" s="74">
        <f t="shared" ca="1" si="45"/>
        <v>598.09950000000003</v>
      </c>
      <c r="L147" s="75">
        <f>IF(VLOOKUP(A147,$T$12:$AC$125,8)=VLOOKUP(A146,$T$12:$AC$125,8),0,VLOOKUP(A147,T$12:$AC$125,8))</f>
        <v>0</v>
      </c>
      <c r="M147" s="76">
        <f>IF(L147&gt;0,VLOOKUP(L147,S$12:$AB$125,7),0)</f>
        <v>0</v>
      </c>
      <c r="N147" s="74">
        <f t="shared" si="46"/>
        <v>0</v>
      </c>
      <c r="O147" s="74">
        <f t="shared" ca="1" si="47"/>
        <v>598.09950000000003</v>
      </c>
      <c r="P147" s="77" t="str">
        <f t="shared" si="52"/>
        <v>A+J=</v>
      </c>
      <c r="Q147" s="78">
        <f t="shared" si="53"/>
        <v>44256</v>
      </c>
      <c r="R147" s="10"/>
      <c r="S147" s="58">
        <f>[2]Plan1!$A200</f>
        <v>42901</v>
      </c>
      <c r="T147" s="59" t="str">
        <f>[2]Plan1!$C200</f>
        <v>Corpus Christi</v>
      </c>
      <c r="U147" s="18"/>
      <c r="V147" s="18"/>
      <c r="Z147" s="10"/>
      <c r="AA147" s="10"/>
      <c r="AB147" s="10"/>
      <c r="AC147" s="10"/>
      <c r="AD147" s="18"/>
      <c r="AE147" s="18"/>
      <c r="AF147" s="18"/>
      <c r="AG147" s="18"/>
      <c r="AH147" s="18"/>
      <c r="AI147" s="18"/>
      <c r="AJ147" s="18"/>
      <c r="AK147" s="18"/>
      <c r="AL147" s="18"/>
      <c r="AM147" s="18"/>
      <c r="AN147" s="18"/>
      <c r="AO147" s="18"/>
      <c r="AP147" s="18"/>
      <c r="AQ147" s="18"/>
      <c r="AR147" s="18"/>
      <c r="AS147" s="18"/>
      <c r="AT147" s="18"/>
      <c r="AU147" s="18"/>
      <c r="AV147" s="18"/>
      <c r="AW147" s="18"/>
      <c r="AX147" s="18"/>
      <c r="AY147" s="18"/>
      <c r="AZ147" s="18"/>
      <c r="BA147" s="18"/>
      <c r="BB147" s="18"/>
      <c r="BC147" s="18"/>
      <c r="BD147" s="18"/>
      <c r="BE147" s="18"/>
      <c r="BF147" s="18"/>
      <c r="BG147" s="18"/>
      <c r="BH147" s="18"/>
      <c r="BI147" s="18"/>
      <c r="BJ147" s="18"/>
      <c r="BK147" s="18"/>
      <c r="BL147" s="18"/>
      <c r="BM147" s="18"/>
      <c r="BN147" s="18"/>
      <c r="BO147" s="18"/>
      <c r="BP147" s="18"/>
      <c r="BQ147" s="18"/>
      <c r="BR147" s="18"/>
      <c r="BS147" s="18"/>
      <c r="BT147" s="18"/>
      <c r="BU147" s="18"/>
      <c r="BV147" s="18"/>
      <c r="BW147" s="18"/>
      <c r="BX147" s="18"/>
      <c r="BY147" s="18"/>
      <c r="BZ147" s="18"/>
      <c r="CA147" s="18"/>
      <c r="CB147" s="18"/>
      <c r="CC147" s="18"/>
      <c r="CD147" s="18"/>
      <c r="CE147" s="18"/>
      <c r="CF147" s="18"/>
      <c r="CG147" s="18"/>
      <c r="CH147" s="18"/>
      <c r="CI147" s="18"/>
      <c r="CJ147" s="18"/>
      <c r="CK147" s="18"/>
      <c r="CL147" s="18"/>
      <c r="CM147" s="18"/>
      <c r="CN147" s="18"/>
      <c r="CO147" s="18"/>
      <c r="CP147" s="18"/>
      <c r="CQ147" s="18"/>
      <c r="CR147" s="18"/>
      <c r="CS147" s="18"/>
      <c r="CT147" s="18"/>
      <c r="CU147" s="18"/>
      <c r="CV147" s="18"/>
      <c r="CW147" s="18"/>
      <c r="CX147" s="18"/>
      <c r="CY147" s="18"/>
      <c r="CZ147" s="18"/>
      <c r="DA147" s="18"/>
      <c r="DB147" s="18"/>
      <c r="DC147" s="18"/>
      <c r="DD147" s="18"/>
      <c r="DE147" s="18"/>
      <c r="DF147" s="18"/>
      <c r="DG147" s="18"/>
      <c r="DH147" s="18"/>
      <c r="DI147" s="18"/>
      <c r="DJ147" s="18"/>
      <c r="DK147" s="18"/>
      <c r="DL147" s="18"/>
      <c r="DM147" s="18"/>
      <c r="DN147" s="18"/>
      <c r="DO147" s="18"/>
      <c r="DP147" s="18"/>
      <c r="DQ147" s="18"/>
      <c r="DR147" s="18"/>
      <c r="DS147" s="18"/>
      <c r="DT147" s="18"/>
      <c r="DU147" s="18"/>
      <c r="DV147" s="18"/>
      <c r="DW147" s="18"/>
      <c r="DX147" s="18"/>
      <c r="DY147" s="18"/>
      <c r="DZ147" s="18"/>
      <c r="EA147" s="18"/>
      <c r="EB147" s="18"/>
      <c r="EC147" s="18"/>
      <c r="ED147" s="18"/>
      <c r="EE147" s="18"/>
      <c r="EF147" s="18"/>
      <c r="EG147" s="18"/>
      <c r="EH147" s="18"/>
      <c r="EI147" s="18"/>
      <c r="EJ147" s="18"/>
      <c r="EK147" s="18"/>
      <c r="EL147" s="18"/>
      <c r="EM147" s="18"/>
      <c r="EN147" s="18"/>
      <c r="EO147" s="18"/>
      <c r="EP147" s="18"/>
      <c r="EQ147" s="18"/>
      <c r="ER147" s="18"/>
      <c r="ES147" s="18"/>
      <c r="ET147" s="18"/>
      <c r="EU147" s="18"/>
      <c r="EV147" s="18"/>
    </row>
    <row r="148" spans="1:155" ht="12.75" x14ac:dyDescent="0.15">
      <c r="A148" s="68">
        <f t="shared" si="48"/>
        <v>42717</v>
      </c>
      <c r="B148" s="69">
        <f t="shared" ca="1" si="54"/>
        <v>10604.549599</v>
      </c>
      <c r="C148" s="70">
        <f t="shared" si="49"/>
        <v>10000</v>
      </c>
      <c r="D148" s="71">
        <f ca="1">IF(A148&lt;$B$1,VLOOKUP(A148,[1]DI!$A$4:$B$15000,2),0)</f>
        <v>0.1363</v>
      </c>
      <c r="E148" s="70">
        <f t="shared" ca="1" si="42"/>
        <v>5.0717999999999998E-4</v>
      </c>
      <c r="F148" s="72">
        <f t="shared" si="50"/>
        <v>1.2</v>
      </c>
      <c r="G148" s="73">
        <f t="shared" ca="1" si="43"/>
        <v>1.0006086160000001</v>
      </c>
      <c r="H148" s="70">
        <f ca="1">TRUNC(PRODUCT(G$10:G147),15)</f>
        <v>1.0604549637537399</v>
      </c>
      <c r="I148" s="70">
        <f t="shared" si="51"/>
        <v>1</v>
      </c>
      <c r="J148" s="70">
        <f t="shared" ca="1" si="44"/>
        <v>1.0604549599999999</v>
      </c>
      <c r="K148" s="74">
        <f t="shared" ca="1" si="45"/>
        <v>604.54959899999994</v>
      </c>
      <c r="L148" s="75">
        <f>IF(VLOOKUP(A148,$T$12:$AC$125,8)=VLOOKUP(A147,$T$12:$AC$125,8),0,VLOOKUP(A148,T$12:$AC$125,8))</f>
        <v>0</v>
      </c>
      <c r="M148" s="76">
        <f>IF(L148&gt;0,VLOOKUP(L148,S$12:$AB$125,7),0)</f>
        <v>0</v>
      </c>
      <c r="N148" s="74">
        <f t="shared" si="46"/>
        <v>0</v>
      </c>
      <c r="O148" s="74">
        <f t="shared" ca="1" si="47"/>
        <v>604.54959899999994</v>
      </c>
      <c r="P148" s="77" t="str">
        <f t="shared" si="52"/>
        <v>A+J=</v>
      </c>
      <c r="Q148" s="78">
        <f t="shared" si="53"/>
        <v>44256</v>
      </c>
      <c r="R148" s="10"/>
      <c r="S148" s="58">
        <f>[2]Plan1!$A201</f>
        <v>42985</v>
      </c>
      <c r="T148" s="59" t="str">
        <f>[2]Plan1!$C201</f>
        <v>Independência do Brasil</v>
      </c>
      <c r="U148" s="18"/>
      <c r="V148" s="18"/>
      <c r="Z148" s="10"/>
      <c r="AA148" s="10"/>
      <c r="AB148" s="10"/>
      <c r="AC148" s="10"/>
      <c r="AD148" s="18"/>
      <c r="AE148" s="18"/>
      <c r="AF148" s="18"/>
      <c r="AG148" s="18"/>
      <c r="AH148" s="18"/>
      <c r="AI148" s="18"/>
      <c r="AJ148" s="18"/>
      <c r="AK148" s="18"/>
      <c r="AL148" s="18"/>
      <c r="AM148" s="18"/>
      <c r="AN148" s="18"/>
      <c r="AO148" s="18"/>
      <c r="AP148" s="18"/>
      <c r="AQ148" s="18"/>
      <c r="AR148" s="18"/>
      <c r="AS148" s="18"/>
      <c r="AT148" s="18"/>
      <c r="AU148" s="18"/>
      <c r="AV148" s="18"/>
      <c r="AW148" s="18"/>
      <c r="AX148" s="18"/>
      <c r="AY148" s="18"/>
      <c r="AZ148" s="18"/>
      <c r="BA148" s="18"/>
      <c r="BB148" s="18"/>
      <c r="BC148" s="18"/>
      <c r="BD148" s="18"/>
      <c r="BE148" s="18"/>
      <c r="BF148" s="18"/>
      <c r="BG148" s="18"/>
      <c r="BH148" s="18"/>
      <c r="BI148" s="18"/>
      <c r="BJ148" s="18"/>
      <c r="BK148" s="18"/>
      <c r="BL148" s="18"/>
      <c r="BM148" s="18"/>
      <c r="BN148" s="18"/>
      <c r="BO148" s="18"/>
      <c r="BP148" s="18"/>
      <c r="BQ148" s="18"/>
      <c r="BR148" s="18"/>
      <c r="BS148" s="18"/>
      <c r="BT148" s="18"/>
      <c r="BU148" s="18"/>
      <c r="BV148" s="18"/>
      <c r="BW148" s="18"/>
      <c r="BX148" s="18"/>
      <c r="BY148" s="18"/>
      <c r="BZ148" s="18"/>
      <c r="CA148" s="18"/>
      <c r="CB148" s="18"/>
      <c r="CC148" s="18"/>
      <c r="CD148" s="18"/>
      <c r="CE148" s="18"/>
      <c r="CF148" s="18"/>
      <c r="CG148" s="18"/>
      <c r="CH148" s="18"/>
      <c r="CI148" s="18"/>
      <c r="CJ148" s="18"/>
      <c r="CK148" s="18"/>
      <c r="CL148" s="18"/>
      <c r="CM148" s="18"/>
      <c r="CN148" s="18"/>
      <c r="CO148" s="18"/>
      <c r="CP148" s="18"/>
      <c r="CQ148" s="18"/>
      <c r="CR148" s="18"/>
      <c r="CS148" s="18"/>
      <c r="CT148" s="18"/>
      <c r="CU148" s="18"/>
      <c r="CV148" s="18"/>
      <c r="CW148" s="18"/>
      <c r="CX148" s="18"/>
      <c r="CY148" s="18"/>
      <c r="CZ148" s="18"/>
      <c r="DA148" s="18"/>
      <c r="DB148" s="18"/>
      <c r="DC148" s="18"/>
      <c r="DD148" s="18"/>
      <c r="DE148" s="18"/>
      <c r="DF148" s="18"/>
      <c r="DG148" s="18"/>
      <c r="DH148" s="18"/>
      <c r="DI148" s="18"/>
      <c r="DJ148" s="18"/>
      <c r="DK148" s="18"/>
      <c r="DL148" s="18"/>
      <c r="DM148" s="18"/>
      <c r="DN148" s="18"/>
      <c r="DO148" s="18"/>
      <c r="DP148" s="18"/>
      <c r="DQ148" s="18"/>
      <c r="DR148" s="18"/>
      <c r="DS148" s="18"/>
      <c r="DT148" s="18"/>
      <c r="DU148" s="18"/>
      <c r="DV148" s="18"/>
      <c r="DW148" s="18"/>
      <c r="DX148" s="18"/>
      <c r="DY148" s="18"/>
      <c r="DZ148" s="18"/>
      <c r="EA148" s="18"/>
      <c r="EB148" s="18"/>
      <c r="EC148" s="18"/>
      <c r="ED148" s="18"/>
      <c r="EE148" s="18"/>
      <c r="EF148" s="18"/>
      <c r="EG148" s="18"/>
      <c r="EH148" s="18"/>
      <c r="EI148" s="18"/>
      <c r="EJ148" s="18"/>
      <c r="EK148" s="18"/>
      <c r="EL148" s="18"/>
      <c r="EM148" s="18"/>
      <c r="EN148" s="18"/>
      <c r="EO148" s="18"/>
      <c r="EP148" s="18"/>
      <c r="EQ148" s="18"/>
      <c r="ER148" s="18"/>
      <c r="ES148" s="18"/>
      <c r="ET148" s="18"/>
      <c r="EU148" s="18"/>
      <c r="EV148" s="18"/>
    </row>
    <row r="149" spans="1:155" ht="12.75" x14ac:dyDescent="0.15">
      <c r="A149" s="68">
        <f t="shared" si="48"/>
        <v>42718</v>
      </c>
      <c r="B149" s="69">
        <f t="shared" ca="1" si="54"/>
        <v>10611.003699000001</v>
      </c>
      <c r="C149" s="70">
        <f t="shared" si="49"/>
        <v>10000</v>
      </c>
      <c r="D149" s="71">
        <f ca="1">IF(A149&lt;$B$1,VLOOKUP(A149,[1]DI!$A$4:$B$15000,2),0)</f>
        <v>0.1363</v>
      </c>
      <c r="E149" s="70">
        <f t="shared" ca="1" si="42"/>
        <v>5.0717999999999998E-4</v>
      </c>
      <c r="F149" s="72">
        <f t="shared" si="50"/>
        <v>1.2</v>
      </c>
      <c r="G149" s="73">
        <f t="shared" ca="1" si="43"/>
        <v>1.0006086160000001</v>
      </c>
      <c r="H149" s="70">
        <f ca="1">TRUNC(PRODUCT(G$10:G148),15)</f>
        <v>1.06110037361196</v>
      </c>
      <c r="I149" s="70">
        <f t="shared" si="51"/>
        <v>1</v>
      </c>
      <c r="J149" s="70">
        <f t="shared" ca="1" si="44"/>
        <v>1.0611003699999999</v>
      </c>
      <c r="K149" s="74">
        <f t="shared" ca="1" si="45"/>
        <v>611.00369899999998</v>
      </c>
      <c r="L149" s="75">
        <f>IF(VLOOKUP(A149,$T$12:$AC$125,8)=VLOOKUP(A148,$T$12:$AC$125,8),0,VLOOKUP(A149,T$12:$AC$125,8))</f>
        <v>0</v>
      </c>
      <c r="M149" s="76">
        <f>IF(L149&gt;0,VLOOKUP(L149,S$12:$AB$125,7),0)</f>
        <v>0</v>
      </c>
      <c r="N149" s="74">
        <f t="shared" si="46"/>
        <v>0</v>
      </c>
      <c r="O149" s="74">
        <f t="shared" ca="1" si="47"/>
        <v>611.00369899999998</v>
      </c>
      <c r="P149" s="77" t="str">
        <f t="shared" si="52"/>
        <v>A+J=</v>
      </c>
      <c r="Q149" s="78">
        <f t="shared" si="53"/>
        <v>44256</v>
      </c>
      <c r="R149" s="10"/>
      <c r="S149" s="58">
        <f>[2]Plan1!$A202</f>
        <v>43020</v>
      </c>
      <c r="T149" s="59" t="str">
        <f>[2]Plan1!$C202</f>
        <v>Nossa Sr.a Aparecida - Padroeira do Brasil</v>
      </c>
      <c r="U149" s="18"/>
      <c r="V149" s="18"/>
      <c r="Z149" s="10"/>
      <c r="AA149" s="10"/>
      <c r="AB149" s="10"/>
      <c r="AC149" s="10"/>
      <c r="AD149" s="18"/>
      <c r="AE149" s="18"/>
      <c r="AF149" s="18"/>
      <c r="AG149" s="18"/>
      <c r="AH149" s="18"/>
      <c r="AI149" s="18"/>
      <c r="AJ149" s="18"/>
      <c r="AK149" s="18"/>
      <c r="AL149" s="18"/>
      <c r="AM149" s="18"/>
      <c r="AN149" s="18"/>
      <c r="AO149" s="18"/>
      <c r="AP149" s="18"/>
      <c r="AQ149" s="18"/>
      <c r="AR149" s="18"/>
      <c r="AS149" s="18"/>
      <c r="AT149" s="18"/>
      <c r="AU149" s="18"/>
      <c r="AV149" s="18"/>
      <c r="AW149" s="18"/>
      <c r="AX149" s="18"/>
      <c r="AY149" s="18"/>
      <c r="AZ149" s="18"/>
      <c r="BA149" s="18"/>
      <c r="BB149" s="18"/>
      <c r="BC149" s="18"/>
      <c r="BD149" s="18"/>
      <c r="BE149" s="18"/>
      <c r="BF149" s="18"/>
      <c r="BG149" s="18"/>
      <c r="BH149" s="18"/>
      <c r="BI149" s="18"/>
      <c r="BJ149" s="18"/>
      <c r="BK149" s="18"/>
      <c r="BL149" s="18"/>
      <c r="BM149" s="18"/>
      <c r="BN149" s="18"/>
      <c r="BO149" s="18"/>
      <c r="BP149" s="18"/>
      <c r="BQ149" s="18"/>
      <c r="BR149" s="18"/>
      <c r="BS149" s="18"/>
      <c r="BT149" s="18"/>
      <c r="BU149" s="18"/>
      <c r="BV149" s="18"/>
      <c r="BW149" s="18"/>
      <c r="BX149" s="18"/>
      <c r="BY149" s="18"/>
      <c r="BZ149" s="18"/>
      <c r="CA149" s="18"/>
      <c r="CB149" s="18"/>
      <c r="CC149" s="18"/>
      <c r="CD149" s="18"/>
      <c r="CE149" s="18"/>
      <c r="CF149" s="18"/>
      <c r="CG149" s="18"/>
      <c r="CH149" s="18"/>
      <c r="CI149" s="18"/>
      <c r="CJ149" s="18"/>
      <c r="CK149" s="18"/>
      <c r="CL149" s="18"/>
      <c r="CM149" s="18"/>
      <c r="CN149" s="18"/>
      <c r="CO149" s="18"/>
      <c r="CP149" s="18"/>
      <c r="CQ149" s="18"/>
      <c r="CR149" s="18"/>
      <c r="CS149" s="18"/>
      <c r="CT149" s="18"/>
      <c r="CU149" s="18"/>
      <c r="CV149" s="18"/>
      <c r="CW149" s="18"/>
      <c r="CX149" s="18"/>
      <c r="CY149" s="18"/>
      <c r="CZ149" s="18"/>
      <c r="DA149" s="18"/>
      <c r="DB149" s="18"/>
      <c r="DC149" s="18"/>
      <c r="DD149" s="18"/>
      <c r="DE149" s="18"/>
      <c r="DF149" s="18"/>
      <c r="DG149" s="18"/>
      <c r="DH149" s="18"/>
      <c r="DI149" s="18"/>
      <c r="DJ149" s="18"/>
      <c r="DK149" s="18"/>
      <c r="DL149" s="18"/>
      <c r="DM149" s="18"/>
      <c r="DN149" s="18"/>
      <c r="DO149" s="18"/>
      <c r="DP149" s="18"/>
      <c r="DQ149" s="18"/>
      <c r="DR149" s="18"/>
      <c r="DS149" s="18"/>
      <c r="DT149" s="18"/>
      <c r="DU149" s="18"/>
      <c r="DV149" s="18"/>
      <c r="DW149" s="18"/>
      <c r="DX149" s="18"/>
      <c r="DY149" s="18"/>
      <c r="DZ149" s="18"/>
      <c r="EA149" s="18"/>
      <c r="EB149" s="18"/>
      <c r="EC149" s="18"/>
      <c r="ED149" s="18"/>
      <c r="EE149" s="18"/>
      <c r="EF149" s="18"/>
      <c r="EG149" s="18"/>
      <c r="EH149" s="18"/>
      <c r="EI149" s="18"/>
      <c r="EJ149" s="18"/>
      <c r="EK149" s="18"/>
      <c r="EL149" s="18"/>
      <c r="EM149" s="18"/>
      <c r="EN149" s="18"/>
      <c r="EO149" s="18"/>
      <c r="EP149" s="18"/>
      <c r="EQ149" s="18"/>
      <c r="ER149" s="18"/>
      <c r="ES149" s="18"/>
      <c r="ET149" s="18"/>
      <c r="EU149" s="18"/>
      <c r="EV149" s="18"/>
    </row>
    <row r="150" spans="1:155" ht="12.75" x14ac:dyDescent="0.15">
      <c r="A150" s="68">
        <f t="shared" si="48"/>
        <v>42719</v>
      </c>
      <c r="B150" s="69">
        <f t="shared" ca="1" si="54"/>
        <v>10617.461800000001</v>
      </c>
      <c r="C150" s="70">
        <f t="shared" si="49"/>
        <v>10000</v>
      </c>
      <c r="D150" s="71">
        <f ca="1">IF(A150&lt;$B$1,VLOOKUP(A150,[1]DI!$A$4:$B$15000,2),0)</f>
        <v>0.1363</v>
      </c>
      <c r="E150" s="70">
        <f t="shared" ca="1" si="42"/>
        <v>5.0717999999999998E-4</v>
      </c>
      <c r="F150" s="72">
        <f t="shared" si="50"/>
        <v>1.2</v>
      </c>
      <c r="G150" s="73">
        <f t="shared" ca="1" si="43"/>
        <v>1.0006086160000001</v>
      </c>
      <c r="H150" s="70">
        <f ca="1">TRUNC(PRODUCT(G$10:G149),15)</f>
        <v>1.06174617627694</v>
      </c>
      <c r="I150" s="70">
        <f t="shared" si="51"/>
        <v>1</v>
      </c>
      <c r="J150" s="70">
        <f t="shared" ca="1" si="44"/>
        <v>1.0617461800000001</v>
      </c>
      <c r="K150" s="74">
        <f t="shared" ca="1" si="45"/>
        <v>617.46180000000004</v>
      </c>
      <c r="L150" s="75">
        <f>IF(VLOOKUP(A150,$T$12:$AC$125,8)=VLOOKUP(A149,$T$12:$AC$125,8),0,VLOOKUP(A150,T$12:$AC$125,8))</f>
        <v>0</v>
      </c>
      <c r="M150" s="76">
        <f>IF(L150&gt;0,VLOOKUP(L150,S$12:$AB$125,7),0)</f>
        <v>0</v>
      </c>
      <c r="N150" s="74">
        <f t="shared" si="46"/>
        <v>0</v>
      </c>
      <c r="O150" s="74">
        <f t="shared" ca="1" si="47"/>
        <v>617.46180000000004</v>
      </c>
      <c r="P150" s="77" t="str">
        <f t="shared" si="52"/>
        <v>A+J=</v>
      </c>
      <c r="Q150" s="78">
        <f t="shared" si="53"/>
        <v>44256</v>
      </c>
      <c r="R150" s="10"/>
      <c r="S150" s="58">
        <f>[2]Plan1!$A203</f>
        <v>43041</v>
      </c>
      <c r="T150" s="59" t="str">
        <f>[2]Plan1!$C203</f>
        <v>Finados</v>
      </c>
      <c r="U150" s="18"/>
      <c r="V150" s="18"/>
      <c r="Z150" s="10"/>
      <c r="AA150" s="10"/>
      <c r="AB150" s="10"/>
      <c r="AC150" s="10"/>
      <c r="AD150" s="18"/>
      <c r="AE150" s="18"/>
      <c r="AF150" s="18"/>
      <c r="AG150" s="18"/>
      <c r="AH150" s="18"/>
      <c r="AI150" s="18"/>
      <c r="AJ150" s="18"/>
      <c r="AK150" s="18"/>
      <c r="AL150" s="18"/>
      <c r="AM150" s="18"/>
      <c r="AN150" s="18"/>
      <c r="AO150" s="18"/>
      <c r="AP150" s="18"/>
      <c r="AQ150" s="18"/>
      <c r="AR150" s="18"/>
      <c r="AS150" s="18"/>
      <c r="AT150" s="18"/>
      <c r="AU150" s="18"/>
      <c r="AV150" s="18"/>
      <c r="AW150" s="18"/>
      <c r="AX150" s="18"/>
      <c r="AY150" s="18"/>
      <c r="AZ150" s="18"/>
      <c r="BA150" s="18"/>
      <c r="BB150" s="18"/>
      <c r="BC150" s="18"/>
      <c r="BD150" s="18"/>
      <c r="BE150" s="18"/>
      <c r="BF150" s="18"/>
      <c r="BG150" s="18"/>
      <c r="BH150" s="18"/>
      <c r="BI150" s="18"/>
      <c r="BJ150" s="18"/>
      <c r="BK150" s="18"/>
      <c r="BL150" s="18"/>
      <c r="BM150" s="18"/>
      <c r="BN150" s="18"/>
      <c r="BO150" s="18"/>
      <c r="BP150" s="18"/>
      <c r="BQ150" s="18"/>
      <c r="BR150" s="18"/>
      <c r="BS150" s="18"/>
      <c r="BT150" s="18"/>
      <c r="BU150" s="18"/>
      <c r="BV150" s="18"/>
      <c r="BW150" s="18"/>
      <c r="BX150" s="18"/>
      <c r="BY150" s="18"/>
      <c r="BZ150" s="18"/>
      <c r="CA150" s="18"/>
      <c r="CB150" s="18"/>
      <c r="CC150" s="18"/>
      <c r="CD150" s="18"/>
      <c r="CE150" s="18"/>
      <c r="CF150" s="18"/>
      <c r="CG150" s="18"/>
      <c r="CH150" s="18"/>
      <c r="CI150" s="18"/>
      <c r="CJ150" s="18"/>
      <c r="CK150" s="18"/>
      <c r="CL150" s="18"/>
      <c r="CM150" s="18"/>
      <c r="CN150" s="18"/>
      <c r="CO150" s="18"/>
      <c r="CP150" s="18"/>
      <c r="CQ150" s="18"/>
      <c r="CR150" s="18"/>
      <c r="CS150" s="18"/>
      <c r="CT150" s="18"/>
      <c r="CU150" s="18"/>
      <c r="CV150" s="18"/>
      <c r="CW150" s="18"/>
      <c r="CX150" s="18"/>
      <c r="CY150" s="18"/>
      <c r="CZ150" s="18"/>
      <c r="DA150" s="18"/>
      <c r="DB150" s="18"/>
      <c r="DC150" s="18"/>
      <c r="DD150" s="18"/>
      <c r="DE150" s="18"/>
      <c r="DF150" s="18"/>
      <c r="DG150" s="18"/>
      <c r="DH150" s="18"/>
      <c r="DI150" s="18"/>
      <c r="DJ150" s="18"/>
      <c r="DK150" s="18"/>
      <c r="DL150" s="18"/>
      <c r="DM150" s="18"/>
      <c r="DN150" s="18"/>
      <c r="DO150" s="18"/>
      <c r="DP150" s="18"/>
      <c r="DQ150" s="18"/>
      <c r="DR150" s="18"/>
      <c r="DS150" s="18"/>
      <c r="DT150" s="18"/>
      <c r="DU150" s="18"/>
      <c r="DV150" s="18"/>
      <c r="DW150" s="18"/>
      <c r="DX150" s="18"/>
      <c r="DY150" s="18"/>
      <c r="DZ150" s="18"/>
      <c r="EA150" s="18"/>
      <c r="EB150" s="18"/>
      <c r="EC150" s="18"/>
      <c r="ED150" s="18"/>
      <c r="EE150" s="18"/>
      <c r="EF150" s="18"/>
      <c r="EG150" s="18"/>
      <c r="EH150" s="18"/>
      <c r="EI150" s="18"/>
      <c r="EJ150" s="18"/>
      <c r="EK150" s="18"/>
      <c r="EL150" s="18"/>
      <c r="EM150" s="18"/>
      <c r="EN150" s="18"/>
      <c r="EO150" s="18"/>
      <c r="EP150" s="18"/>
      <c r="EQ150" s="18"/>
      <c r="ER150" s="18"/>
      <c r="ES150" s="18"/>
      <c r="ET150" s="18"/>
      <c r="EU150" s="18"/>
      <c r="EV150" s="18"/>
    </row>
    <row r="151" spans="1:155" ht="12.75" x14ac:dyDescent="0.15">
      <c r="A151" s="68">
        <f t="shared" si="48"/>
        <v>42720</v>
      </c>
      <c r="B151" s="69">
        <f t="shared" ca="1" si="54"/>
        <v>10623.923699999999</v>
      </c>
      <c r="C151" s="70">
        <f t="shared" si="49"/>
        <v>10000</v>
      </c>
      <c r="D151" s="71">
        <f ca="1">IF(A151&lt;$B$1,VLOOKUP(A151,[1]DI!$A$4:$B$15000,2),0)</f>
        <v>0.1363</v>
      </c>
      <c r="E151" s="70">
        <f t="shared" ca="1" si="42"/>
        <v>5.0717999999999998E-4</v>
      </c>
      <c r="F151" s="72">
        <f t="shared" si="50"/>
        <v>1.2</v>
      </c>
      <c r="G151" s="73">
        <f t="shared" ca="1" si="43"/>
        <v>1.0006086160000001</v>
      </c>
      <c r="H151" s="70">
        <f ca="1">TRUNC(PRODUCT(G$10:G150),15)</f>
        <v>1.0623923719877599</v>
      </c>
      <c r="I151" s="70">
        <f t="shared" si="51"/>
        <v>1</v>
      </c>
      <c r="J151" s="70">
        <f t="shared" ca="1" si="44"/>
        <v>1.06239237</v>
      </c>
      <c r="K151" s="74">
        <f t="shared" ca="1" si="45"/>
        <v>623.92370000000005</v>
      </c>
      <c r="L151" s="75">
        <f>IF(VLOOKUP(A151,$T$12:$AC$125,8)=VLOOKUP(A150,$T$12:$AC$125,8),0,VLOOKUP(A151,T$12:$AC$125,8))</f>
        <v>0</v>
      </c>
      <c r="M151" s="76">
        <f>IF(L151&gt;0,VLOOKUP(L151,S$12:$AB$125,7),0)</f>
        <v>0</v>
      </c>
      <c r="N151" s="74">
        <f t="shared" si="46"/>
        <v>0</v>
      </c>
      <c r="O151" s="74">
        <f t="shared" ca="1" si="47"/>
        <v>623.92370000000005</v>
      </c>
      <c r="P151" s="77" t="str">
        <f t="shared" si="52"/>
        <v>A+J=</v>
      </c>
      <c r="Q151" s="78">
        <f t="shared" si="53"/>
        <v>44256</v>
      </c>
      <c r="R151" s="10"/>
      <c r="S151" s="58">
        <f>[2]Plan1!$A204</f>
        <v>43054</v>
      </c>
      <c r="T151" s="59" t="str">
        <f>[2]Plan1!$C204</f>
        <v>Proclamação da República</v>
      </c>
      <c r="U151" s="18"/>
      <c r="V151" s="18"/>
      <c r="Z151" s="10"/>
      <c r="AA151" s="10"/>
      <c r="AB151" s="10"/>
      <c r="AC151" s="10"/>
      <c r="AD151" s="18"/>
      <c r="AE151" s="18"/>
      <c r="AF151" s="18"/>
      <c r="AG151" s="18"/>
      <c r="AH151" s="18"/>
      <c r="AI151" s="18"/>
      <c r="AJ151" s="18"/>
      <c r="AK151" s="18"/>
      <c r="AL151" s="18"/>
      <c r="AM151" s="18"/>
      <c r="AN151" s="18"/>
      <c r="AO151" s="18"/>
      <c r="AP151" s="18"/>
      <c r="AQ151" s="18"/>
      <c r="AR151" s="18"/>
      <c r="AS151" s="18"/>
      <c r="AT151" s="18"/>
      <c r="AU151" s="18"/>
      <c r="AV151" s="18"/>
      <c r="AW151" s="18"/>
      <c r="AX151" s="18"/>
      <c r="AY151" s="18"/>
      <c r="AZ151" s="18"/>
      <c r="BA151" s="18"/>
      <c r="BB151" s="18"/>
      <c r="BC151" s="18"/>
      <c r="BD151" s="18"/>
      <c r="BE151" s="18"/>
      <c r="BF151" s="18"/>
      <c r="BG151" s="18"/>
      <c r="BH151" s="18"/>
      <c r="BI151" s="18"/>
      <c r="BJ151" s="18"/>
      <c r="BK151" s="18"/>
      <c r="BL151" s="18"/>
      <c r="BM151" s="18"/>
      <c r="BN151" s="18"/>
      <c r="BO151" s="18"/>
      <c r="BP151" s="18"/>
      <c r="BQ151" s="18"/>
      <c r="BR151" s="18"/>
      <c r="BS151" s="18"/>
      <c r="BT151" s="18"/>
      <c r="BU151" s="18"/>
      <c r="BV151" s="18"/>
      <c r="BW151" s="18"/>
      <c r="BX151" s="18"/>
      <c r="BY151" s="18"/>
      <c r="BZ151" s="18"/>
      <c r="CA151" s="18"/>
      <c r="CB151" s="18"/>
      <c r="CC151" s="18"/>
      <c r="CD151" s="18"/>
      <c r="CE151" s="18"/>
      <c r="CF151" s="18"/>
      <c r="CG151" s="18"/>
      <c r="CH151" s="18"/>
      <c r="CI151" s="18"/>
      <c r="CJ151" s="18"/>
      <c r="CK151" s="18"/>
      <c r="CL151" s="18"/>
      <c r="CM151" s="18"/>
      <c r="CN151" s="18"/>
      <c r="CO151" s="18"/>
      <c r="CP151" s="18"/>
      <c r="CQ151" s="18"/>
      <c r="CR151" s="18"/>
      <c r="CS151" s="18"/>
      <c r="CT151" s="18"/>
      <c r="CU151" s="18"/>
      <c r="CV151" s="18"/>
      <c r="CW151" s="18"/>
      <c r="CX151" s="18"/>
      <c r="CY151" s="18"/>
      <c r="CZ151" s="18"/>
      <c r="DA151" s="18"/>
      <c r="DB151" s="18"/>
      <c r="DC151" s="18"/>
      <c r="DD151" s="18"/>
      <c r="DE151" s="18"/>
      <c r="DF151" s="18"/>
      <c r="DG151" s="18"/>
      <c r="DH151" s="18"/>
      <c r="DI151" s="18"/>
      <c r="DJ151" s="18"/>
      <c r="DK151" s="18"/>
      <c r="DL151" s="18"/>
      <c r="DM151" s="18"/>
      <c r="DN151" s="18"/>
      <c r="DO151" s="18"/>
      <c r="DP151" s="18"/>
      <c r="DQ151" s="18"/>
      <c r="DR151" s="18"/>
      <c r="DS151" s="18"/>
      <c r="DT151" s="18"/>
      <c r="DU151" s="18"/>
      <c r="DV151" s="18"/>
      <c r="DW151" s="18"/>
      <c r="DX151" s="18"/>
      <c r="DY151" s="18"/>
      <c r="DZ151" s="18"/>
      <c r="EA151" s="18"/>
      <c r="EB151" s="18"/>
      <c r="EC151" s="18"/>
      <c r="ED151" s="18"/>
      <c r="EE151" s="18"/>
      <c r="EF151" s="18"/>
      <c r="EG151" s="18"/>
      <c r="EH151" s="18"/>
      <c r="EI151" s="18"/>
      <c r="EJ151" s="18"/>
      <c r="EK151" s="18"/>
      <c r="EL151" s="18"/>
      <c r="EM151" s="18"/>
      <c r="EN151" s="18"/>
      <c r="EO151" s="18"/>
      <c r="EP151" s="18"/>
      <c r="EQ151" s="18"/>
      <c r="ER151" s="18"/>
      <c r="ES151" s="18"/>
      <c r="ET151" s="18"/>
      <c r="EU151" s="18"/>
      <c r="EV151" s="18"/>
    </row>
    <row r="152" spans="1:155" ht="12.75" x14ac:dyDescent="0.15">
      <c r="A152" s="68">
        <f t="shared" si="48"/>
        <v>42721</v>
      </c>
      <c r="B152" s="69">
        <f t="shared" ca="1" si="54"/>
        <v>10630.3896</v>
      </c>
      <c r="C152" s="70">
        <f t="shared" si="49"/>
        <v>10000</v>
      </c>
      <c r="D152" s="71">
        <f ca="1">IF(A152&lt;$B$1,VLOOKUP(A152,[1]DI!$A$4:$B$15000,2),0)</f>
        <v>0</v>
      </c>
      <c r="E152" s="70">
        <f t="shared" ca="1" si="42"/>
        <v>0</v>
      </c>
      <c r="F152" s="72">
        <f t="shared" si="50"/>
        <v>1.2</v>
      </c>
      <c r="G152" s="73">
        <f t="shared" ca="1" si="43"/>
        <v>1</v>
      </c>
      <c r="H152" s="70">
        <f ca="1">TRUNC(PRODUCT(G$10:G151),15)</f>
        <v>1.0630389609836299</v>
      </c>
      <c r="I152" s="70">
        <f t="shared" si="51"/>
        <v>1</v>
      </c>
      <c r="J152" s="70">
        <f t="shared" ca="1" si="44"/>
        <v>1.0630389600000001</v>
      </c>
      <c r="K152" s="74">
        <f t="shared" ca="1" si="45"/>
        <v>630.38959999999997</v>
      </c>
      <c r="L152" s="75">
        <f>IF(VLOOKUP(A152,$T$12:$AC$125,8)=VLOOKUP(A151,$T$12:$AC$125,8),0,VLOOKUP(A152,T$12:$AC$125,8))</f>
        <v>0</v>
      </c>
      <c r="M152" s="76">
        <f>IF(L152&gt;0,VLOOKUP(L152,S$12:$AB$125,7),0)</f>
        <v>0</v>
      </c>
      <c r="N152" s="74">
        <f t="shared" si="46"/>
        <v>0</v>
      </c>
      <c r="O152" s="74">
        <f t="shared" ca="1" si="47"/>
        <v>630.38959999999997</v>
      </c>
      <c r="P152" s="77" t="str">
        <f t="shared" si="52"/>
        <v>A+J=</v>
      </c>
      <c r="Q152" s="78">
        <f t="shared" si="53"/>
        <v>44256</v>
      </c>
      <c r="R152" s="10"/>
      <c r="S152" s="58">
        <f>[2]Plan1!$A205</f>
        <v>43094</v>
      </c>
      <c r="T152" s="59" t="str">
        <f>[2]Plan1!$C205</f>
        <v>Natal</v>
      </c>
      <c r="U152" s="18"/>
      <c r="V152" s="18"/>
      <c r="Z152" s="10"/>
      <c r="AA152" s="10"/>
      <c r="AB152" s="10"/>
      <c r="AC152" s="10"/>
      <c r="AD152" s="18"/>
      <c r="AE152" s="18"/>
      <c r="AF152" s="18"/>
      <c r="AG152" s="18"/>
      <c r="AH152" s="18"/>
      <c r="AI152" s="18"/>
      <c r="AJ152" s="18"/>
      <c r="AK152" s="18"/>
      <c r="AL152" s="18"/>
      <c r="AM152" s="18"/>
      <c r="AN152" s="18"/>
      <c r="AO152" s="18"/>
      <c r="AP152" s="18"/>
      <c r="AQ152" s="18"/>
      <c r="AR152" s="18"/>
      <c r="AS152" s="18"/>
      <c r="AT152" s="18"/>
      <c r="AU152" s="18"/>
      <c r="AV152" s="18"/>
      <c r="AW152" s="18"/>
      <c r="AX152" s="18"/>
      <c r="AY152" s="18"/>
      <c r="AZ152" s="18"/>
      <c r="BA152" s="18"/>
      <c r="BB152" s="18"/>
      <c r="BC152" s="18"/>
      <c r="BD152" s="18"/>
      <c r="BE152" s="18"/>
      <c r="BF152" s="18"/>
      <c r="BG152" s="18"/>
      <c r="BH152" s="18"/>
      <c r="BI152" s="18"/>
      <c r="BJ152" s="18"/>
      <c r="BK152" s="18"/>
      <c r="BL152" s="18"/>
      <c r="BM152" s="18"/>
      <c r="BN152" s="18"/>
      <c r="BO152" s="18"/>
      <c r="BP152" s="18"/>
      <c r="BQ152" s="18"/>
      <c r="BR152" s="18"/>
      <c r="BS152" s="18"/>
      <c r="BT152" s="18"/>
      <c r="BU152" s="18"/>
      <c r="BV152" s="18"/>
      <c r="BW152" s="18"/>
      <c r="BX152" s="18"/>
      <c r="BY152" s="18"/>
      <c r="BZ152" s="18"/>
      <c r="CA152" s="18"/>
      <c r="CB152" s="18"/>
      <c r="CC152" s="18"/>
      <c r="CD152" s="18"/>
      <c r="CE152" s="18"/>
      <c r="CF152" s="18"/>
      <c r="CG152" s="18"/>
      <c r="CH152" s="18"/>
      <c r="CI152" s="18"/>
      <c r="CJ152" s="18"/>
      <c r="CK152" s="18"/>
      <c r="CL152" s="18"/>
      <c r="CM152" s="18"/>
      <c r="CN152" s="18"/>
      <c r="CO152" s="18"/>
      <c r="CP152" s="18"/>
      <c r="CQ152" s="18"/>
      <c r="CR152" s="18"/>
      <c r="CS152" s="18"/>
      <c r="CT152" s="18"/>
      <c r="CU152" s="18"/>
      <c r="CV152" s="18"/>
      <c r="CW152" s="18"/>
      <c r="CX152" s="18"/>
      <c r="CY152" s="18"/>
      <c r="CZ152" s="18"/>
      <c r="DA152" s="18"/>
      <c r="DB152" s="18"/>
      <c r="DC152" s="18"/>
      <c r="DD152" s="18"/>
      <c r="DE152" s="18"/>
      <c r="DF152" s="18"/>
      <c r="DG152" s="18"/>
      <c r="DH152" s="18"/>
      <c r="DI152" s="18"/>
      <c r="DJ152" s="18"/>
      <c r="DK152" s="18"/>
      <c r="DL152" s="18"/>
      <c r="DM152" s="18"/>
      <c r="DN152" s="18"/>
      <c r="DO152" s="18"/>
      <c r="DP152" s="18"/>
      <c r="DQ152" s="18"/>
      <c r="DR152" s="18"/>
      <c r="DS152" s="18"/>
      <c r="DT152" s="18"/>
      <c r="DU152" s="18"/>
      <c r="DV152" s="18"/>
      <c r="DW152" s="18"/>
      <c r="DX152" s="18"/>
      <c r="DY152" s="18"/>
      <c r="DZ152" s="18"/>
      <c r="EA152" s="18"/>
      <c r="EB152" s="18"/>
      <c r="EC152" s="18"/>
      <c r="ED152" s="18"/>
      <c r="EE152" s="18"/>
      <c r="EF152" s="18"/>
      <c r="EG152" s="18"/>
      <c r="EH152" s="18"/>
      <c r="EI152" s="18"/>
      <c r="EJ152" s="18"/>
      <c r="EK152" s="18"/>
      <c r="EL152" s="18"/>
      <c r="EM152" s="18"/>
      <c r="EN152" s="18"/>
      <c r="EO152" s="18"/>
      <c r="EP152" s="18"/>
      <c r="EQ152" s="18"/>
      <c r="ER152" s="18"/>
      <c r="ES152" s="18"/>
      <c r="ET152" s="18"/>
      <c r="EU152" s="18"/>
      <c r="EV152" s="18"/>
    </row>
    <row r="153" spans="1:155" ht="12.75" x14ac:dyDescent="0.15">
      <c r="A153" s="68">
        <f t="shared" si="48"/>
        <v>42722</v>
      </c>
      <c r="B153" s="69">
        <f t="shared" ca="1" si="54"/>
        <v>10630.3896</v>
      </c>
      <c r="C153" s="70">
        <f t="shared" si="49"/>
        <v>10000</v>
      </c>
      <c r="D153" s="71">
        <f ca="1">IF(A153&lt;$B$1,VLOOKUP(A153,[1]DI!$A$4:$B$15000,2),0)</f>
        <v>0</v>
      </c>
      <c r="E153" s="70">
        <f t="shared" ca="1" si="42"/>
        <v>0</v>
      </c>
      <c r="F153" s="72">
        <f t="shared" si="50"/>
        <v>1.2</v>
      </c>
      <c r="G153" s="73">
        <f t="shared" ca="1" si="43"/>
        <v>1</v>
      </c>
      <c r="H153" s="70">
        <f ca="1">TRUNC(PRODUCT(G$10:G152),15)</f>
        <v>1.0630389609836299</v>
      </c>
      <c r="I153" s="70">
        <f t="shared" si="51"/>
        <v>1</v>
      </c>
      <c r="J153" s="70">
        <f t="shared" ca="1" si="44"/>
        <v>1.0630389600000001</v>
      </c>
      <c r="K153" s="74">
        <f t="shared" ca="1" si="45"/>
        <v>630.38959999999997</v>
      </c>
      <c r="L153" s="75">
        <f>IF(VLOOKUP(A153,$T$12:$AC$125,8)=VLOOKUP(A152,$T$12:$AC$125,8),0,VLOOKUP(A153,T$12:$AC$125,8))</f>
        <v>0</v>
      </c>
      <c r="M153" s="76">
        <f>IF(L153&gt;0,VLOOKUP(L153,S$12:$AB$125,7),0)</f>
        <v>0</v>
      </c>
      <c r="N153" s="74">
        <f t="shared" si="46"/>
        <v>0</v>
      </c>
      <c r="O153" s="74">
        <f t="shared" ca="1" si="47"/>
        <v>630.38959999999997</v>
      </c>
      <c r="P153" s="77" t="str">
        <f t="shared" si="52"/>
        <v>A+J=</v>
      </c>
      <c r="Q153" s="78">
        <f t="shared" si="53"/>
        <v>44256</v>
      </c>
      <c r="R153" s="10"/>
      <c r="S153" s="58">
        <f>[2]Plan1!$A206</f>
        <v>43101</v>
      </c>
      <c r="T153" s="59" t="str">
        <f>[2]Plan1!$C206</f>
        <v>Confraternização Universal</v>
      </c>
      <c r="U153" s="18"/>
      <c r="V153" s="18"/>
      <c r="Z153" s="10"/>
      <c r="AA153" s="10"/>
      <c r="AB153" s="10"/>
      <c r="AC153" s="10"/>
      <c r="AD153" s="18"/>
      <c r="AE153" s="18"/>
      <c r="AF153" s="18"/>
      <c r="AG153" s="18"/>
      <c r="AH153" s="18"/>
      <c r="AI153" s="18"/>
      <c r="AJ153" s="18"/>
      <c r="AK153" s="18"/>
      <c r="AL153" s="18"/>
      <c r="AM153" s="18"/>
      <c r="AN153" s="18"/>
      <c r="AO153" s="18"/>
      <c r="AP153" s="18"/>
      <c r="AQ153" s="18"/>
      <c r="AR153" s="18"/>
      <c r="AS153" s="18"/>
      <c r="AT153" s="18"/>
      <c r="AU153" s="18"/>
      <c r="AV153" s="18"/>
      <c r="AW153" s="18"/>
      <c r="AX153" s="18"/>
      <c r="AY153" s="18"/>
      <c r="AZ153" s="18"/>
      <c r="BA153" s="18"/>
      <c r="BB153" s="18"/>
      <c r="BC153" s="18"/>
      <c r="BD153" s="18"/>
      <c r="BE153" s="18"/>
      <c r="BF153" s="18"/>
      <c r="BG153" s="18"/>
      <c r="BH153" s="18"/>
      <c r="BI153" s="18"/>
      <c r="BJ153" s="18"/>
      <c r="BK153" s="18"/>
      <c r="BL153" s="18"/>
      <c r="BM153" s="18"/>
      <c r="BN153" s="18"/>
      <c r="BO153" s="18"/>
      <c r="BP153" s="18"/>
      <c r="BQ153" s="18"/>
      <c r="BR153" s="18"/>
      <c r="BS153" s="18"/>
      <c r="BT153" s="18"/>
      <c r="BU153" s="18"/>
      <c r="BV153" s="18"/>
      <c r="BW153" s="18"/>
      <c r="BX153" s="18"/>
      <c r="BY153" s="18"/>
      <c r="BZ153" s="18"/>
      <c r="CA153" s="18"/>
      <c r="CB153" s="18"/>
      <c r="CC153" s="18"/>
      <c r="CD153" s="18"/>
      <c r="CE153" s="18"/>
      <c r="CF153" s="18"/>
      <c r="CG153" s="18"/>
      <c r="CH153" s="18"/>
      <c r="CI153" s="18"/>
      <c r="CJ153" s="18"/>
      <c r="CK153" s="18"/>
      <c r="CL153" s="18"/>
      <c r="CM153" s="18"/>
      <c r="CN153" s="18"/>
      <c r="CO153" s="18"/>
      <c r="CP153" s="18"/>
      <c r="CQ153" s="18"/>
      <c r="CR153" s="18"/>
      <c r="CS153" s="18"/>
      <c r="CT153" s="18"/>
      <c r="CU153" s="18"/>
      <c r="CV153" s="18"/>
      <c r="CW153" s="18"/>
      <c r="CX153" s="18"/>
      <c r="CY153" s="18"/>
      <c r="CZ153" s="18"/>
      <c r="DA153" s="18"/>
      <c r="DB153" s="18"/>
      <c r="DC153" s="18"/>
      <c r="DD153" s="18"/>
      <c r="DE153" s="18"/>
      <c r="DF153" s="18"/>
      <c r="DG153" s="18"/>
      <c r="DH153" s="18"/>
      <c r="DI153" s="18"/>
      <c r="DJ153" s="18"/>
      <c r="DK153" s="18"/>
      <c r="DL153" s="18"/>
      <c r="DM153" s="18"/>
      <c r="DN153" s="18"/>
      <c r="DO153" s="18"/>
      <c r="DP153" s="18"/>
      <c r="DQ153" s="18"/>
      <c r="DR153" s="18"/>
      <c r="DS153" s="18"/>
      <c r="DT153" s="18"/>
      <c r="DU153" s="18"/>
      <c r="DV153" s="18"/>
      <c r="DW153" s="18"/>
      <c r="DX153" s="18"/>
      <c r="DY153" s="18"/>
      <c r="DZ153" s="18"/>
      <c r="EA153" s="18"/>
      <c r="EB153" s="18"/>
      <c r="EC153" s="18"/>
      <c r="ED153" s="18"/>
      <c r="EE153" s="18"/>
      <c r="EF153" s="18"/>
      <c r="EG153" s="18"/>
      <c r="EH153" s="18"/>
      <c r="EI153" s="18"/>
      <c r="EJ153" s="18"/>
      <c r="EK153" s="18"/>
      <c r="EL153" s="18"/>
      <c r="EM153" s="18"/>
      <c r="EN153" s="18"/>
      <c r="EO153" s="18"/>
      <c r="EP153" s="18"/>
      <c r="EQ153" s="18"/>
      <c r="ER153" s="18"/>
      <c r="ES153" s="18"/>
      <c r="ET153" s="18"/>
      <c r="EU153" s="18"/>
      <c r="EV153" s="18"/>
    </row>
    <row r="154" spans="1:155" ht="12.75" x14ac:dyDescent="0.15">
      <c r="A154" s="68">
        <f t="shared" si="48"/>
        <v>42723</v>
      </c>
      <c r="B154" s="69">
        <f t="shared" ca="1" si="54"/>
        <v>10630.3896</v>
      </c>
      <c r="C154" s="70">
        <f t="shared" si="49"/>
        <v>10000</v>
      </c>
      <c r="D154" s="71">
        <f ca="1">IF(A154&lt;$B$1,VLOOKUP(A154,[1]DI!$A$4:$B$15000,2),0)</f>
        <v>0.1363</v>
      </c>
      <c r="E154" s="70">
        <f t="shared" ca="1" si="42"/>
        <v>5.0717999999999998E-4</v>
      </c>
      <c r="F154" s="72">
        <f t="shared" si="50"/>
        <v>1.2</v>
      </c>
      <c r="G154" s="73">
        <f t="shared" ca="1" si="43"/>
        <v>1.0006086160000001</v>
      </c>
      <c r="H154" s="70">
        <f ca="1">TRUNC(PRODUCT(G$10:G153),15)</f>
        <v>1.0630389609836299</v>
      </c>
      <c r="I154" s="70">
        <f t="shared" si="51"/>
        <v>1</v>
      </c>
      <c r="J154" s="70">
        <f t="shared" ca="1" si="44"/>
        <v>1.0630389600000001</v>
      </c>
      <c r="K154" s="74">
        <f t="shared" ca="1" si="45"/>
        <v>630.38959999999997</v>
      </c>
      <c r="L154" s="75">
        <f>IF(VLOOKUP(A154,$T$12:$AC$125,8)=VLOOKUP(A153,$T$12:$AC$125,8),0,VLOOKUP(A154,T$12:$AC$125,8))</f>
        <v>0</v>
      </c>
      <c r="M154" s="76">
        <f>IF(L154&gt;0,VLOOKUP(L154,S$12:$AB$125,7),0)</f>
        <v>0</v>
      </c>
      <c r="N154" s="74">
        <f t="shared" si="46"/>
        <v>0</v>
      </c>
      <c r="O154" s="74">
        <f t="shared" ca="1" si="47"/>
        <v>630.38959999999997</v>
      </c>
      <c r="P154" s="77" t="str">
        <f t="shared" si="52"/>
        <v>A+J=</v>
      </c>
      <c r="Q154" s="78">
        <f t="shared" si="53"/>
        <v>44256</v>
      </c>
      <c r="R154" s="10"/>
      <c r="S154" s="58">
        <f>[2]Plan1!$A207</f>
        <v>43143</v>
      </c>
      <c r="T154" s="59" t="str">
        <f>[2]Plan1!$C207</f>
        <v>Carnaval</v>
      </c>
      <c r="U154" s="18"/>
      <c r="V154" s="18"/>
      <c r="Z154" s="10"/>
      <c r="AA154" s="10"/>
      <c r="AB154" s="10"/>
      <c r="AC154" s="10"/>
      <c r="AD154" s="18"/>
      <c r="AE154" s="18"/>
      <c r="AF154" s="18"/>
      <c r="AG154" s="18"/>
      <c r="AH154" s="18"/>
      <c r="AI154" s="18"/>
      <c r="AJ154" s="18"/>
      <c r="AK154" s="18"/>
      <c r="AL154" s="18"/>
      <c r="AM154" s="18"/>
      <c r="AN154" s="18"/>
      <c r="AO154" s="18"/>
      <c r="AP154" s="18"/>
      <c r="AQ154" s="18"/>
      <c r="AR154" s="18"/>
      <c r="AS154" s="18"/>
      <c r="AT154" s="18"/>
      <c r="AU154" s="18"/>
      <c r="AV154" s="18"/>
      <c r="AW154" s="18"/>
      <c r="AX154" s="18"/>
      <c r="AY154" s="18"/>
      <c r="AZ154" s="18"/>
      <c r="BA154" s="18"/>
      <c r="BB154" s="18"/>
      <c r="BC154" s="18"/>
      <c r="BD154" s="18"/>
      <c r="BE154" s="18"/>
      <c r="BF154" s="18"/>
      <c r="BG154" s="18"/>
      <c r="BH154" s="18"/>
      <c r="BI154" s="18"/>
      <c r="BJ154" s="18"/>
      <c r="BK154" s="18"/>
      <c r="BL154" s="18"/>
      <c r="BM154" s="18"/>
      <c r="BN154" s="18"/>
      <c r="BO154" s="18"/>
      <c r="BP154" s="18"/>
      <c r="BQ154" s="18"/>
      <c r="BR154" s="18"/>
      <c r="BS154" s="18"/>
      <c r="BT154" s="18"/>
      <c r="BU154" s="18"/>
      <c r="BV154" s="18"/>
      <c r="BW154" s="18"/>
      <c r="BX154" s="18"/>
      <c r="BY154" s="18"/>
      <c r="BZ154" s="18"/>
      <c r="CA154" s="18"/>
      <c r="CB154" s="18"/>
      <c r="CC154" s="18"/>
      <c r="CD154" s="18"/>
      <c r="CE154" s="18"/>
      <c r="CF154" s="18"/>
      <c r="CG154" s="18"/>
      <c r="CH154" s="18"/>
      <c r="CI154" s="18"/>
      <c r="CJ154" s="18"/>
      <c r="CK154" s="18"/>
      <c r="CL154" s="18"/>
      <c r="CM154" s="18"/>
      <c r="CN154" s="18"/>
      <c r="CO154" s="18"/>
      <c r="CP154" s="18"/>
      <c r="CQ154" s="18"/>
      <c r="CR154" s="18"/>
      <c r="CS154" s="18"/>
      <c r="CT154" s="18"/>
      <c r="CU154" s="18"/>
      <c r="CV154" s="18"/>
      <c r="CW154" s="18"/>
      <c r="CX154" s="18"/>
      <c r="CY154" s="18"/>
      <c r="CZ154" s="18"/>
      <c r="DA154" s="18"/>
      <c r="DB154" s="18"/>
      <c r="DC154" s="18"/>
      <c r="DD154" s="18"/>
      <c r="DE154" s="18"/>
      <c r="DF154" s="18"/>
      <c r="DG154" s="18"/>
      <c r="DH154" s="18"/>
      <c r="DI154" s="18"/>
      <c r="DJ154" s="18"/>
      <c r="DK154" s="18"/>
      <c r="DL154" s="18"/>
      <c r="DM154" s="18"/>
      <c r="DN154" s="18"/>
      <c r="DO154" s="18"/>
      <c r="DP154" s="18"/>
      <c r="DQ154" s="18"/>
      <c r="DR154" s="18"/>
      <c r="DS154" s="18"/>
      <c r="DT154" s="18"/>
      <c r="DU154" s="18"/>
      <c r="DV154" s="18"/>
      <c r="DW154" s="18"/>
      <c r="DX154" s="18"/>
      <c r="DY154" s="18"/>
      <c r="DZ154" s="18"/>
      <c r="EA154" s="18"/>
      <c r="EB154" s="18"/>
      <c r="EC154" s="18"/>
      <c r="ED154" s="18"/>
      <c r="EE154" s="18"/>
      <c r="EF154" s="18"/>
      <c r="EG154" s="18"/>
      <c r="EH154" s="18"/>
      <c r="EI154" s="18"/>
      <c r="EJ154" s="18"/>
      <c r="EK154" s="18"/>
      <c r="EL154" s="18"/>
      <c r="EM154" s="18"/>
      <c r="EN154" s="18"/>
      <c r="EO154" s="18"/>
      <c r="EP154" s="18"/>
      <c r="EQ154" s="18"/>
      <c r="ER154" s="18"/>
      <c r="ES154" s="18"/>
      <c r="ET154" s="18"/>
      <c r="EU154" s="18"/>
      <c r="EV154" s="18"/>
    </row>
    <row r="155" spans="1:155" ht="12.75" x14ac:dyDescent="0.15">
      <c r="A155" s="68">
        <f t="shared" si="48"/>
        <v>42724</v>
      </c>
      <c r="B155" s="69">
        <f t="shared" ca="1" si="54"/>
        <v>10636.859399999999</v>
      </c>
      <c r="C155" s="70">
        <f t="shared" si="49"/>
        <v>10000</v>
      </c>
      <c r="D155" s="71">
        <f ca="1">IF(A155&lt;$B$1,VLOOKUP(A155,[1]DI!$A$4:$B$15000,2),0)</f>
        <v>0.1363</v>
      </c>
      <c r="E155" s="70">
        <f t="shared" ca="1" si="42"/>
        <v>5.0717999999999998E-4</v>
      </c>
      <c r="F155" s="72">
        <f t="shared" si="50"/>
        <v>1.2</v>
      </c>
      <c r="G155" s="73">
        <f t="shared" ca="1" si="43"/>
        <v>1.0006086160000001</v>
      </c>
      <c r="H155" s="70">
        <f ca="1">TRUNC(PRODUCT(G$10:G154),15)</f>
        <v>1.0636859435039101</v>
      </c>
      <c r="I155" s="70">
        <f t="shared" si="51"/>
        <v>1</v>
      </c>
      <c r="J155" s="70">
        <f t="shared" ca="1" si="44"/>
        <v>1.0636859400000001</v>
      </c>
      <c r="K155" s="74">
        <f t="shared" ca="1" si="45"/>
        <v>636.85940000000005</v>
      </c>
      <c r="L155" s="75">
        <f>IF(VLOOKUP(A155,$T$12:$AC$125,8)=VLOOKUP(A154,$T$12:$AC$125,8),0,VLOOKUP(A155,T$12:$AC$125,8))</f>
        <v>0</v>
      </c>
      <c r="M155" s="76">
        <f>IF(L155&gt;0,VLOOKUP(L155,S$12:$AB$125,7),0)</f>
        <v>0</v>
      </c>
      <c r="N155" s="74">
        <f t="shared" si="46"/>
        <v>0</v>
      </c>
      <c r="O155" s="74">
        <f t="shared" ca="1" si="47"/>
        <v>636.85940000000005</v>
      </c>
      <c r="P155" s="77" t="str">
        <f t="shared" si="52"/>
        <v>A+J=</v>
      </c>
      <c r="Q155" s="78">
        <f t="shared" si="53"/>
        <v>44256</v>
      </c>
      <c r="R155" s="10"/>
      <c r="S155" s="58">
        <f>[2]Plan1!$A208</f>
        <v>43144</v>
      </c>
      <c r="T155" s="59" t="str">
        <f>[2]Plan1!$C208</f>
        <v>Carnaval</v>
      </c>
      <c r="U155" s="18"/>
      <c r="V155" s="18"/>
      <c r="Z155" s="10"/>
      <c r="AA155" s="10"/>
      <c r="AB155" s="10"/>
      <c r="AC155" s="10"/>
      <c r="AD155" s="18"/>
      <c r="AE155" s="18"/>
      <c r="AF155" s="18"/>
      <c r="AG155" s="18"/>
      <c r="AH155" s="18"/>
      <c r="AI155" s="18"/>
      <c r="AJ155" s="18"/>
      <c r="AK155" s="18"/>
      <c r="AL155" s="18"/>
      <c r="AM155" s="18"/>
      <c r="AN155" s="18"/>
      <c r="AO155" s="18"/>
      <c r="AP155" s="18"/>
      <c r="AQ155" s="18"/>
      <c r="AR155" s="18"/>
      <c r="AS155" s="18"/>
      <c r="AT155" s="18"/>
      <c r="AU155" s="18"/>
      <c r="AV155" s="18"/>
      <c r="AW155" s="18"/>
      <c r="AX155" s="18"/>
      <c r="AY155" s="18"/>
      <c r="AZ155" s="18"/>
      <c r="BA155" s="18"/>
      <c r="BB155" s="18"/>
      <c r="BC155" s="18"/>
      <c r="BD155" s="18"/>
      <c r="BE155" s="18"/>
      <c r="BF155" s="18"/>
      <c r="BG155" s="18"/>
      <c r="BH155" s="18"/>
      <c r="BI155" s="18"/>
      <c r="BJ155" s="18"/>
      <c r="BK155" s="18"/>
      <c r="BL155" s="18"/>
      <c r="BM155" s="18"/>
      <c r="BN155" s="18"/>
      <c r="BO155" s="18"/>
      <c r="BP155" s="18"/>
      <c r="BQ155" s="18"/>
      <c r="BR155" s="18"/>
      <c r="BS155" s="18"/>
      <c r="BT155" s="18"/>
      <c r="BU155" s="18"/>
      <c r="BV155" s="18"/>
      <c r="BW155" s="18"/>
      <c r="BX155" s="18"/>
      <c r="BY155" s="18"/>
      <c r="BZ155" s="18"/>
      <c r="CA155" s="18"/>
      <c r="CB155" s="18"/>
      <c r="CC155" s="18"/>
      <c r="CD155" s="18"/>
      <c r="CE155" s="18"/>
      <c r="CF155" s="18"/>
      <c r="CG155" s="18"/>
      <c r="CH155" s="18"/>
      <c r="CI155" s="18"/>
      <c r="CJ155" s="18"/>
      <c r="CK155" s="18"/>
      <c r="CL155" s="18"/>
      <c r="CM155" s="18"/>
      <c r="CN155" s="18"/>
      <c r="CO155" s="18"/>
      <c r="CP155" s="18"/>
      <c r="CQ155" s="18"/>
      <c r="CR155" s="18"/>
      <c r="CS155" s="18"/>
      <c r="CT155" s="18"/>
      <c r="CU155" s="18"/>
      <c r="CV155" s="18"/>
      <c r="CW155" s="18"/>
      <c r="CX155" s="18"/>
      <c r="CY155" s="18"/>
      <c r="CZ155" s="18"/>
      <c r="DA155" s="18"/>
      <c r="DB155" s="18"/>
      <c r="DC155" s="18"/>
      <c r="DD155" s="18"/>
      <c r="DE155" s="18"/>
      <c r="DF155" s="18"/>
      <c r="DG155" s="18"/>
      <c r="DH155" s="18"/>
      <c r="DI155" s="18"/>
      <c r="DJ155" s="18"/>
      <c r="DK155" s="18"/>
      <c r="DL155" s="18"/>
      <c r="DM155" s="18"/>
      <c r="DN155" s="18"/>
      <c r="DO155" s="18"/>
      <c r="DP155" s="18"/>
      <c r="DQ155" s="18"/>
      <c r="DR155" s="18"/>
      <c r="DS155" s="18"/>
      <c r="DT155" s="18"/>
      <c r="DU155" s="18"/>
      <c r="DV155" s="18"/>
      <c r="DW155" s="18"/>
      <c r="DX155" s="18"/>
      <c r="DY155" s="18"/>
      <c r="DZ155" s="18"/>
      <c r="EA155" s="18"/>
      <c r="EB155" s="18"/>
      <c r="EC155" s="18"/>
      <c r="ED155" s="18"/>
      <c r="EE155" s="18"/>
      <c r="EF155" s="18"/>
      <c r="EG155" s="18"/>
      <c r="EH155" s="18"/>
      <c r="EI155" s="18"/>
      <c r="EJ155" s="18"/>
      <c r="EK155" s="18"/>
      <c r="EL155" s="18"/>
      <c r="EM155" s="18"/>
      <c r="EN155" s="18"/>
      <c r="EO155" s="18"/>
      <c r="EP155" s="18"/>
      <c r="EQ155" s="18"/>
      <c r="ER155" s="18"/>
      <c r="ES155" s="18"/>
      <c r="ET155" s="18"/>
      <c r="EU155" s="18"/>
      <c r="EV155" s="18"/>
    </row>
    <row r="156" spans="1:155" ht="12.75" x14ac:dyDescent="0.15">
      <c r="A156" s="68">
        <f t="shared" si="48"/>
        <v>42725</v>
      </c>
      <c r="B156" s="69">
        <f t="shared" ca="1" si="54"/>
        <v>10643.333200000001</v>
      </c>
      <c r="C156" s="70">
        <f t="shared" si="49"/>
        <v>10000</v>
      </c>
      <c r="D156" s="71">
        <f ca="1">IF(A156&lt;$B$1,VLOOKUP(A156,[1]DI!$A$4:$B$15000,2),0)</f>
        <v>0.1363</v>
      </c>
      <c r="E156" s="70">
        <f t="shared" ca="1" si="42"/>
        <v>5.0717999999999998E-4</v>
      </c>
      <c r="F156" s="72">
        <f t="shared" si="50"/>
        <v>1.2</v>
      </c>
      <c r="G156" s="73">
        <f t="shared" ca="1" si="43"/>
        <v>1.0006086160000001</v>
      </c>
      <c r="H156" s="70">
        <f ca="1">TRUNC(PRODUCT(G$10:G155),15)</f>
        <v>1.0643333197881</v>
      </c>
      <c r="I156" s="70">
        <f t="shared" si="51"/>
        <v>1</v>
      </c>
      <c r="J156" s="70">
        <f t="shared" ca="1" si="44"/>
        <v>1.06433332</v>
      </c>
      <c r="K156" s="74">
        <f t="shared" ca="1" si="45"/>
        <v>643.33320000000003</v>
      </c>
      <c r="L156" s="75">
        <f>IF(VLOOKUP(A156,$T$12:$AC$125,8)=VLOOKUP(A155,$T$12:$AC$125,8),0,VLOOKUP(A156,T$12:$AC$125,8))</f>
        <v>0</v>
      </c>
      <c r="M156" s="76">
        <f>IF(L156&gt;0,VLOOKUP(L156,S$12:$AB$125,7),0)</f>
        <v>0</v>
      </c>
      <c r="N156" s="74">
        <f t="shared" si="46"/>
        <v>0</v>
      </c>
      <c r="O156" s="74">
        <f t="shared" ca="1" si="47"/>
        <v>643.33320000000003</v>
      </c>
      <c r="P156" s="77" t="str">
        <f t="shared" si="52"/>
        <v>A+J=</v>
      </c>
      <c r="Q156" s="78">
        <f t="shared" si="53"/>
        <v>44256</v>
      </c>
      <c r="R156" s="21"/>
      <c r="S156" s="58">
        <f>[2]Plan1!$A209</f>
        <v>43189</v>
      </c>
      <c r="T156" s="59" t="str">
        <f>[2]Plan1!$C209</f>
        <v>Paixão de Cristo</v>
      </c>
      <c r="U156" s="18"/>
      <c r="V156" s="22"/>
      <c r="Z156" s="10"/>
      <c r="AA156" s="10"/>
      <c r="AB156" s="21"/>
      <c r="AC156" s="21"/>
      <c r="AD156" s="22"/>
      <c r="AE156" s="22"/>
      <c r="AF156" s="22"/>
      <c r="AG156" s="22"/>
      <c r="AH156" s="22"/>
      <c r="AI156" s="22"/>
      <c r="AJ156" s="22"/>
      <c r="AK156" s="22"/>
      <c r="AL156" s="22"/>
      <c r="AM156" s="22"/>
      <c r="AN156" s="22"/>
      <c r="AO156" s="22"/>
      <c r="AP156" s="22"/>
      <c r="AQ156" s="22"/>
      <c r="AR156" s="22"/>
      <c r="AS156" s="22"/>
      <c r="AT156" s="22"/>
      <c r="AU156" s="22"/>
      <c r="AV156" s="22"/>
      <c r="AW156" s="22"/>
      <c r="AX156" s="22"/>
      <c r="AY156" s="22"/>
      <c r="AZ156" s="22"/>
      <c r="BA156" s="22"/>
      <c r="BB156" s="22"/>
      <c r="BC156" s="22"/>
      <c r="BD156" s="22"/>
      <c r="BE156" s="22"/>
      <c r="BF156" s="22"/>
      <c r="BG156" s="22"/>
      <c r="BH156" s="22"/>
      <c r="BI156" s="22"/>
      <c r="BJ156" s="22"/>
      <c r="BK156" s="22"/>
      <c r="BL156" s="22"/>
      <c r="BM156" s="22"/>
      <c r="BN156" s="22"/>
      <c r="BO156" s="22"/>
      <c r="BP156" s="22"/>
      <c r="BQ156" s="22"/>
      <c r="BR156" s="22"/>
      <c r="BS156" s="22"/>
      <c r="BT156" s="22"/>
      <c r="BU156" s="22"/>
      <c r="BV156" s="22"/>
      <c r="BW156" s="22"/>
      <c r="BX156" s="22"/>
      <c r="BY156" s="22"/>
      <c r="BZ156" s="22"/>
      <c r="CA156" s="22"/>
      <c r="CB156" s="22"/>
      <c r="CC156" s="22"/>
      <c r="CD156" s="22"/>
      <c r="CE156" s="22"/>
      <c r="CF156" s="22"/>
      <c r="CG156" s="22"/>
      <c r="CH156" s="22"/>
      <c r="CI156" s="22"/>
      <c r="CJ156" s="22"/>
      <c r="CK156" s="22"/>
      <c r="CL156" s="22"/>
      <c r="CM156" s="22"/>
      <c r="CN156" s="22"/>
      <c r="CO156" s="22"/>
      <c r="CP156" s="22"/>
      <c r="CQ156" s="22"/>
      <c r="CR156" s="22"/>
      <c r="CS156" s="22"/>
      <c r="CT156" s="22"/>
      <c r="CU156" s="22"/>
      <c r="CV156" s="22"/>
      <c r="CW156" s="22"/>
      <c r="CX156" s="22"/>
      <c r="CY156" s="22"/>
      <c r="CZ156" s="22"/>
      <c r="DA156" s="22"/>
      <c r="DB156" s="22"/>
      <c r="DC156" s="22"/>
      <c r="DD156" s="22"/>
      <c r="DE156" s="22"/>
      <c r="DF156" s="22"/>
      <c r="DG156" s="22"/>
      <c r="DH156" s="22"/>
      <c r="DI156" s="22"/>
      <c r="DJ156" s="22"/>
      <c r="DK156" s="22"/>
      <c r="DL156" s="22"/>
      <c r="DM156" s="22"/>
      <c r="DN156" s="22"/>
      <c r="DO156" s="22"/>
      <c r="DP156" s="22"/>
      <c r="DQ156" s="22"/>
      <c r="DR156" s="22"/>
      <c r="DS156" s="22"/>
      <c r="DT156" s="22"/>
      <c r="DU156" s="22"/>
      <c r="DV156" s="22"/>
      <c r="DW156" s="22"/>
      <c r="DX156" s="22"/>
      <c r="DY156" s="22"/>
      <c r="DZ156" s="22"/>
      <c r="EA156" s="22"/>
      <c r="EB156" s="22"/>
      <c r="EC156" s="22"/>
      <c r="ED156" s="22"/>
      <c r="EE156" s="22"/>
      <c r="EF156" s="22"/>
      <c r="EG156" s="22"/>
      <c r="EH156" s="22"/>
      <c r="EI156" s="22"/>
      <c r="EJ156" s="22"/>
      <c r="EK156" s="22"/>
      <c r="EL156" s="22"/>
      <c r="EM156" s="22"/>
      <c r="EN156" s="22"/>
      <c r="EO156" s="22"/>
      <c r="EP156" s="22"/>
      <c r="EQ156" s="22"/>
      <c r="ER156" s="22"/>
      <c r="ES156" s="22"/>
      <c r="ET156" s="22"/>
      <c r="EU156" s="22"/>
      <c r="EV156" s="22"/>
      <c r="EW156" s="22"/>
      <c r="EX156" s="22"/>
      <c r="EY156" s="22"/>
    </row>
    <row r="157" spans="1:155" ht="12.75" x14ac:dyDescent="0.15">
      <c r="A157" s="68">
        <f t="shared" si="48"/>
        <v>42726</v>
      </c>
      <c r="B157" s="69">
        <f t="shared" ca="1" si="54"/>
        <v>10649.8109</v>
      </c>
      <c r="C157" s="70">
        <f t="shared" si="49"/>
        <v>10000</v>
      </c>
      <c r="D157" s="71">
        <f ca="1">IF(A157&lt;$B$1,VLOOKUP(A157,[1]DI!$A$4:$B$15000,2),0)</f>
        <v>0.1363</v>
      </c>
      <c r="E157" s="70">
        <f t="shared" ca="1" si="42"/>
        <v>5.0717999999999998E-4</v>
      </c>
      <c r="F157" s="72">
        <f t="shared" si="50"/>
        <v>1.2</v>
      </c>
      <c r="G157" s="73">
        <f t="shared" ca="1" si="43"/>
        <v>1.0006086160000001</v>
      </c>
      <c r="H157" s="70">
        <f ca="1">TRUNC(PRODUCT(G$10:G156),15)</f>
        <v>1.0649810900758601</v>
      </c>
      <c r="I157" s="70">
        <f t="shared" si="51"/>
        <v>1</v>
      </c>
      <c r="J157" s="70">
        <f t="shared" ca="1" si="44"/>
        <v>1.0649810900000001</v>
      </c>
      <c r="K157" s="74">
        <f t="shared" ca="1" si="45"/>
        <v>649.81089999999995</v>
      </c>
      <c r="L157" s="75">
        <f>IF(VLOOKUP(A157,$T$12:$AC$125,8)=VLOOKUP(A156,$T$12:$AC$125,8),0,VLOOKUP(A157,T$12:$AC$125,8))</f>
        <v>0</v>
      </c>
      <c r="M157" s="76">
        <f>IF(L157&gt;0,VLOOKUP(L157,S$12:$AB$125,7),0)</f>
        <v>0</v>
      </c>
      <c r="N157" s="74">
        <f t="shared" si="46"/>
        <v>0</v>
      </c>
      <c r="O157" s="74">
        <f t="shared" ca="1" si="47"/>
        <v>649.81089999999995</v>
      </c>
      <c r="P157" s="77" t="str">
        <f t="shared" si="52"/>
        <v>A+J=</v>
      </c>
      <c r="Q157" s="78">
        <f t="shared" si="53"/>
        <v>44256</v>
      </c>
      <c r="R157" s="10"/>
      <c r="S157" s="58">
        <f>[2]Plan1!$A210</f>
        <v>43211</v>
      </c>
      <c r="T157" s="59" t="str">
        <f>[2]Plan1!$C210</f>
        <v>Tiradentes</v>
      </c>
      <c r="U157" s="18"/>
      <c r="V157" s="18"/>
      <c r="Z157" s="10"/>
      <c r="AA157" s="10"/>
      <c r="AB157" s="10"/>
      <c r="AC157" s="10"/>
      <c r="AD157" s="18"/>
      <c r="AE157" s="18"/>
      <c r="AF157" s="18"/>
      <c r="AG157" s="18"/>
      <c r="AH157" s="18"/>
      <c r="AI157" s="18"/>
      <c r="AJ157" s="18"/>
      <c r="AK157" s="18"/>
      <c r="AL157" s="18"/>
      <c r="AM157" s="18"/>
      <c r="AN157" s="18"/>
      <c r="AO157" s="18"/>
      <c r="AP157" s="18"/>
      <c r="AQ157" s="18"/>
      <c r="AR157" s="18"/>
      <c r="AS157" s="18"/>
      <c r="AT157" s="18"/>
      <c r="AU157" s="18"/>
      <c r="AV157" s="18"/>
      <c r="AW157" s="18"/>
      <c r="AX157" s="18"/>
      <c r="AY157" s="18"/>
      <c r="AZ157" s="18"/>
      <c r="BA157" s="18"/>
      <c r="BB157" s="18"/>
      <c r="BC157" s="18"/>
      <c r="BD157" s="18"/>
      <c r="BE157" s="18"/>
      <c r="BF157" s="18"/>
      <c r="BG157" s="18"/>
      <c r="BH157" s="18"/>
      <c r="BI157" s="18"/>
      <c r="BJ157" s="18"/>
      <c r="BK157" s="18"/>
      <c r="BL157" s="18"/>
      <c r="BM157" s="18"/>
      <c r="BN157" s="18"/>
      <c r="BO157" s="18"/>
      <c r="BP157" s="18"/>
      <c r="BQ157" s="18"/>
      <c r="BR157" s="18"/>
      <c r="BS157" s="18"/>
      <c r="BT157" s="18"/>
      <c r="BU157" s="18"/>
      <c r="BV157" s="18"/>
      <c r="BW157" s="18"/>
      <c r="BX157" s="18"/>
      <c r="BY157" s="18"/>
      <c r="BZ157" s="18"/>
      <c r="CA157" s="18"/>
      <c r="CB157" s="18"/>
      <c r="CC157" s="18"/>
      <c r="CD157" s="18"/>
      <c r="CE157" s="18"/>
      <c r="CF157" s="18"/>
      <c r="CG157" s="18"/>
      <c r="CH157" s="18"/>
      <c r="CI157" s="18"/>
      <c r="CJ157" s="18"/>
      <c r="CK157" s="18"/>
      <c r="CL157" s="18"/>
      <c r="CM157" s="18"/>
      <c r="CN157" s="18"/>
      <c r="CO157" s="18"/>
      <c r="CP157" s="18"/>
      <c r="CQ157" s="18"/>
      <c r="CR157" s="18"/>
      <c r="CS157" s="18"/>
      <c r="CT157" s="18"/>
      <c r="CU157" s="18"/>
      <c r="CV157" s="18"/>
      <c r="CW157" s="18"/>
      <c r="CX157" s="18"/>
      <c r="CY157" s="18"/>
      <c r="CZ157" s="18"/>
      <c r="DA157" s="18"/>
      <c r="DB157" s="18"/>
      <c r="DC157" s="18"/>
      <c r="DD157" s="18"/>
      <c r="DE157" s="18"/>
      <c r="DF157" s="18"/>
      <c r="DG157" s="18"/>
      <c r="DH157" s="18"/>
      <c r="DI157" s="18"/>
      <c r="DJ157" s="18"/>
      <c r="DK157" s="18"/>
      <c r="DL157" s="18"/>
      <c r="DM157" s="18"/>
      <c r="DN157" s="18"/>
      <c r="DO157" s="18"/>
      <c r="DP157" s="18"/>
      <c r="DQ157" s="18"/>
      <c r="DR157" s="18"/>
      <c r="DS157" s="18"/>
      <c r="DT157" s="18"/>
      <c r="DU157" s="18"/>
      <c r="DV157" s="18"/>
      <c r="DW157" s="18"/>
      <c r="DX157" s="18"/>
      <c r="DY157" s="18"/>
      <c r="DZ157" s="18"/>
      <c r="EA157" s="18"/>
      <c r="EB157" s="18"/>
      <c r="EC157" s="18"/>
      <c r="ED157" s="18"/>
      <c r="EE157" s="18"/>
      <c r="EF157" s="18"/>
      <c r="EG157" s="18"/>
      <c r="EH157" s="18"/>
      <c r="EI157" s="18"/>
      <c r="EJ157" s="18"/>
      <c r="EK157" s="18"/>
      <c r="EL157" s="18"/>
      <c r="EM157" s="18"/>
      <c r="EN157" s="18"/>
      <c r="EO157" s="18"/>
      <c r="EP157" s="18"/>
      <c r="EQ157" s="18"/>
      <c r="ER157" s="18"/>
      <c r="ES157" s="18"/>
      <c r="ET157" s="18"/>
      <c r="EU157" s="18"/>
      <c r="EV157" s="18"/>
    </row>
    <row r="158" spans="1:155" ht="12.75" x14ac:dyDescent="0.15">
      <c r="A158" s="68">
        <f t="shared" si="48"/>
        <v>42727</v>
      </c>
      <c r="B158" s="69">
        <f t="shared" ca="1" si="54"/>
        <v>10656.2925</v>
      </c>
      <c r="C158" s="70">
        <f t="shared" si="49"/>
        <v>10000</v>
      </c>
      <c r="D158" s="71">
        <f ca="1">IF(A158&lt;$B$1,VLOOKUP(A158,[1]DI!$A$4:$B$15000,2),0)</f>
        <v>0.1363</v>
      </c>
      <c r="E158" s="70">
        <f t="shared" ca="1" si="42"/>
        <v>5.0717999999999998E-4</v>
      </c>
      <c r="F158" s="72">
        <f t="shared" si="50"/>
        <v>1.2</v>
      </c>
      <c r="G158" s="73">
        <f t="shared" ca="1" si="43"/>
        <v>1.0006086160000001</v>
      </c>
      <c r="H158" s="70">
        <f ca="1">TRUNC(PRODUCT(G$10:G157),15)</f>
        <v>1.0656292546069801</v>
      </c>
      <c r="I158" s="70">
        <f t="shared" si="51"/>
        <v>1</v>
      </c>
      <c r="J158" s="70">
        <f t="shared" ca="1" si="44"/>
        <v>1.06562925</v>
      </c>
      <c r="K158" s="74">
        <f t="shared" ca="1" si="45"/>
        <v>656.29250000000002</v>
      </c>
      <c r="L158" s="75">
        <f>IF(VLOOKUP(A158,$T$12:$AC$125,8)=VLOOKUP(A157,$T$12:$AC$125,8),0,VLOOKUP(A158,T$12:$AC$125,8))</f>
        <v>0</v>
      </c>
      <c r="M158" s="76">
        <f>IF(L158&gt;0,VLOOKUP(L158,S$12:$AB$125,7),0)</f>
        <v>0</v>
      </c>
      <c r="N158" s="74">
        <f t="shared" si="46"/>
        <v>0</v>
      </c>
      <c r="O158" s="74">
        <f t="shared" ca="1" si="47"/>
        <v>656.29250000000002</v>
      </c>
      <c r="P158" s="77" t="str">
        <f t="shared" si="52"/>
        <v>A+J=</v>
      </c>
      <c r="Q158" s="78">
        <f t="shared" si="53"/>
        <v>44256</v>
      </c>
      <c r="R158" s="10"/>
      <c r="S158" s="58">
        <f>[2]Plan1!$A211</f>
        <v>43221</v>
      </c>
      <c r="T158" s="59" t="str">
        <f>[2]Plan1!$C211</f>
        <v>Dia do Trabalho</v>
      </c>
      <c r="U158" s="18"/>
      <c r="V158" s="18"/>
      <c r="Z158" s="10"/>
      <c r="AA158" s="10"/>
      <c r="AB158" s="10"/>
      <c r="AC158" s="10"/>
      <c r="AD158" s="18"/>
      <c r="AE158" s="18"/>
      <c r="AF158" s="18"/>
      <c r="AG158" s="18"/>
      <c r="AH158" s="18"/>
      <c r="AI158" s="18"/>
      <c r="AJ158" s="18"/>
      <c r="AK158" s="18"/>
      <c r="AL158" s="18"/>
      <c r="AM158" s="18"/>
      <c r="AN158" s="18"/>
      <c r="AO158" s="18"/>
      <c r="AP158" s="18"/>
      <c r="AQ158" s="18"/>
      <c r="AR158" s="18"/>
      <c r="AS158" s="18"/>
      <c r="AT158" s="18"/>
      <c r="AU158" s="18"/>
      <c r="AV158" s="18"/>
      <c r="AW158" s="18"/>
      <c r="AX158" s="18"/>
      <c r="AY158" s="18"/>
      <c r="AZ158" s="18"/>
      <c r="BA158" s="18"/>
      <c r="BB158" s="18"/>
      <c r="BC158" s="18"/>
      <c r="BD158" s="18"/>
      <c r="BE158" s="18"/>
      <c r="BF158" s="18"/>
      <c r="BG158" s="18"/>
      <c r="BH158" s="18"/>
      <c r="BI158" s="18"/>
      <c r="BJ158" s="18"/>
      <c r="BK158" s="18"/>
      <c r="BL158" s="18"/>
      <c r="BM158" s="18"/>
      <c r="BN158" s="18"/>
      <c r="BO158" s="18"/>
      <c r="BP158" s="18"/>
      <c r="BQ158" s="18"/>
      <c r="BR158" s="18"/>
      <c r="BS158" s="18"/>
      <c r="BT158" s="18"/>
      <c r="BU158" s="18"/>
      <c r="BV158" s="18"/>
      <c r="BW158" s="18"/>
      <c r="BX158" s="18"/>
      <c r="BY158" s="18"/>
      <c r="BZ158" s="18"/>
      <c r="CA158" s="18"/>
      <c r="CB158" s="18"/>
      <c r="CC158" s="18"/>
      <c r="CD158" s="18"/>
      <c r="CE158" s="18"/>
      <c r="CF158" s="18"/>
      <c r="CG158" s="18"/>
      <c r="CH158" s="18"/>
      <c r="CI158" s="18"/>
      <c r="CJ158" s="18"/>
      <c r="CK158" s="18"/>
      <c r="CL158" s="18"/>
      <c r="CM158" s="18"/>
      <c r="CN158" s="18"/>
      <c r="CO158" s="18"/>
      <c r="CP158" s="18"/>
      <c r="CQ158" s="18"/>
      <c r="CR158" s="18"/>
      <c r="CS158" s="18"/>
      <c r="CT158" s="18"/>
      <c r="CU158" s="18"/>
      <c r="CV158" s="18"/>
      <c r="CW158" s="18"/>
      <c r="CX158" s="18"/>
      <c r="CY158" s="18"/>
      <c r="CZ158" s="18"/>
      <c r="DA158" s="18"/>
      <c r="DB158" s="18"/>
      <c r="DC158" s="18"/>
      <c r="DD158" s="18"/>
      <c r="DE158" s="18"/>
      <c r="DF158" s="18"/>
      <c r="DG158" s="18"/>
      <c r="DH158" s="18"/>
      <c r="DI158" s="18"/>
      <c r="DJ158" s="18"/>
      <c r="DK158" s="18"/>
      <c r="DL158" s="18"/>
      <c r="DM158" s="18"/>
      <c r="DN158" s="18"/>
      <c r="DO158" s="18"/>
      <c r="DP158" s="18"/>
      <c r="DQ158" s="18"/>
      <c r="DR158" s="18"/>
      <c r="DS158" s="18"/>
      <c r="DT158" s="18"/>
      <c r="DU158" s="18"/>
      <c r="DV158" s="18"/>
      <c r="DW158" s="18"/>
      <c r="DX158" s="18"/>
      <c r="DY158" s="18"/>
      <c r="DZ158" s="18"/>
      <c r="EA158" s="18"/>
      <c r="EB158" s="18"/>
      <c r="EC158" s="18"/>
      <c r="ED158" s="18"/>
      <c r="EE158" s="18"/>
      <c r="EF158" s="18"/>
      <c r="EG158" s="18"/>
      <c r="EH158" s="18"/>
      <c r="EI158" s="18"/>
      <c r="EJ158" s="18"/>
      <c r="EK158" s="18"/>
      <c r="EL158" s="18"/>
      <c r="EM158" s="18"/>
      <c r="EN158" s="18"/>
      <c r="EO158" s="18"/>
      <c r="EP158" s="18"/>
      <c r="EQ158" s="18"/>
      <c r="ER158" s="18"/>
      <c r="ES158" s="18"/>
      <c r="ET158" s="18"/>
      <c r="EU158" s="18"/>
      <c r="EV158" s="18"/>
    </row>
    <row r="159" spans="1:155" ht="12.75" x14ac:dyDescent="0.15">
      <c r="A159" s="68">
        <f t="shared" si="48"/>
        <v>42728</v>
      </c>
      <c r="B159" s="69">
        <f t="shared" ca="1" si="54"/>
        <v>10662.7781</v>
      </c>
      <c r="C159" s="70">
        <f t="shared" si="49"/>
        <v>10000</v>
      </c>
      <c r="D159" s="71">
        <f ca="1">IF(A159&lt;$B$1,VLOOKUP(A159,[1]DI!$A$4:$B$15000,2),0)</f>
        <v>0</v>
      </c>
      <c r="E159" s="70">
        <f t="shared" ca="1" si="42"/>
        <v>0</v>
      </c>
      <c r="F159" s="72">
        <f t="shared" si="50"/>
        <v>1.2</v>
      </c>
      <c r="G159" s="73">
        <f t="shared" ca="1" si="43"/>
        <v>1</v>
      </c>
      <c r="H159" s="70">
        <f ca="1">TRUNC(PRODUCT(G$10:G158),15)</f>
        <v>1.0662778136214</v>
      </c>
      <c r="I159" s="70">
        <f t="shared" si="51"/>
        <v>1</v>
      </c>
      <c r="J159" s="70">
        <f t="shared" ca="1" si="44"/>
        <v>1.0662778100000001</v>
      </c>
      <c r="K159" s="74">
        <f t="shared" ca="1" si="45"/>
        <v>662.77809999999999</v>
      </c>
      <c r="L159" s="75">
        <f>IF(VLOOKUP(A159,$T$12:$AC$125,8)=VLOOKUP(A158,$T$12:$AC$125,8),0,VLOOKUP(A159,T$12:$AC$125,8))</f>
        <v>0</v>
      </c>
      <c r="M159" s="76">
        <f>IF(L159&gt;0,VLOOKUP(L159,S$12:$AB$125,7),0)</f>
        <v>0</v>
      </c>
      <c r="N159" s="74">
        <f t="shared" si="46"/>
        <v>0</v>
      </c>
      <c r="O159" s="74">
        <f t="shared" ca="1" si="47"/>
        <v>662.77809999999999</v>
      </c>
      <c r="P159" s="77" t="str">
        <f t="shared" si="52"/>
        <v>A+J=</v>
      </c>
      <c r="Q159" s="78">
        <f t="shared" si="53"/>
        <v>44256</v>
      </c>
      <c r="R159" s="10"/>
      <c r="S159" s="58">
        <f>[2]Plan1!$A212</f>
        <v>43251</v>
      </c>
      <c r="T159" s="59" t="str">
        <f>[2]Plan1!$C212</f>
        <v>Corpus Christi</v>
      </c>
      <c r="U159" s="18"/>
      <c r="V159" s="18"/>
      <c r="Z159" s="10"/>
      <c r="AA159" s="10"/>
      <c r="AB159" s="10"/>
      <c r="AC159" s="10"/>
      <c r="AD159" s="18"/>
      <c r="AE159" s="18"/>
      <c r="AF159" s="18"/>
      <c r="AG159" s="18"/>
      <c r="AH159" s="18"/>
      <c r="AI159" s="18"/>
      <c r="AJ159" s="18"/>
      <c r="AK159" s="18"/>
      <c r="AL159" s="18"/>
      <c r="AM159" s="18"/>
      <c r="AN159" s="18"/>
      <c r="AO159" s="18"/>
      <c r="AP159" s="18"/>
      <c r="AQ159" s="18"/>
      <c r="AR159" s="18"/>
      <c r="AS159" s="18"/>
      <c r="AT159" s="18"/>
      <c r="AU159" s="18"/>
      <c r="AV159" s="18"/>
      <c r="AW159" s="18"/>
      <c r="AX159" s="18"/>
      <c r="AY159" s="18"/>
      <c r="AZ159" s="18"/>
      <c r="BA159" s="18"/>
      <c r="BB159" s="18"/>
      <c r="BC159" s="18"/>
      <c r="BD159" s="18"/>
      <c r="BE159" s="18"/>
      <c r="BF159" s="18"/>
      <c r="BG159" s="18"/>
      <c r="BH159" s="18"/>
      <c r="BI159" s="18"/>
      <c r="BJ159" s="18"/>
      <c r="BK159" s="18"/>
      <c r="BL159" s="18"/>
      <c r="BM159" s="18"/>
      <c r="BN159" s="18"/>
      <c r="BO159" s="18"/>
      <c r="BP159" s="18"/>
      <c r="BQ159" s="18"/>
      <c r="BR159" s="18"/>
      <c r="BS159" s="18"/>
      <c r="BT159" s="18"/>
      <c r="BU159" s="18"/>
      <c r="BV159" s="18"/>
      <c r="BW159" s="18"/>
      <c r="BX159" s="18"/>
      <c r="BY159" s="18"/>
      <c r="BZ159" s="18"/>
      <c r="CA159" s="18"/>
      <c r="CB159" s="18"/>
      <c r="CC159" s="18"/>
      <c r="CD159" s="18"/>
      <c r="CE159" s="18"/>
      <c r="CF159" s="18"/>
      <c r="CG159" s="18"/>
      <c r="CH159" s="18"/>
      <c r="CI159" s="18"/>
      <c r="CJ159" s="18"/>
      <c r="CK159" s="18"/>
      <c r="CL159" s="18"/>
      <c r="CM159" s="18"/>
      <c r="CN159" s="18"/>
      <c r="CO159" s="18"/>
      <c r="CP159" s="18"/>
      <c r="CQ159" s="18"/>
      <c r="CR159" s="18"/>
      <c r="CS159" s="18"/>
      <c r="CT159" s="18"/>
      <c r="CU159" s="18"/>
      <c r="CV159" s="18"/>
      <c r="CW159" s="18"/>
      <c r="CX159" s="18"/>
      <c r="CY159" s="18"/>
      <c r="CZ159" s="18"/>
      <c r="DA159" s="18"/>
      <c r="DB159" s="18"/>
      <c r="DC159" s="18"/>
      <c r="DD159" s="18"/>
      <c r="DE159" s="18"/>
      <c r="DF159" s="18"/>
      <c r="DG159" s="18"/>
      <c r="DH159" s="18"/>
      <c r="DI159" s="18"/>
      <c r="DJ159" s="18"/>
      <c r="DK159" s="18"/>
      <c r="DL159" s="18"/>
      <c r="DM159" s="18"/>
      <c r="DN159" s="18"/>
      <c r="DO159" s="18"/>
      <c r="DP159" s="18"/>
      <c r="DQ159" s="18"/>
      <c r="DR159" s="18"/>
      <c r="DS159" s="18"/>
      <c r="DT159" s="18"/>
      <c r="DU159" s="18"/>
      <c r="DV159" s="18"/>
      <c r="DW159" s="18"/>
      <c r="DX159" s="18"/>
      <c r="DY159" s="18"/>
      <c r="DZ159" s="18"/>
      <c r="EA159" s="18"/>
      <c r="EB159" s="18"/>
      <c r="EC159" s="18"/>
      <c r="ED159" s="18"/>
      <c r="EE159" s="18"/>
      <c r="EF159" s="18"/>
      <c r="EG159" s="18"/>
      <c r="EH159" s="18"/>
      <c r="EI159" s="18"/>
      <c r="EJ159" s="18"/>
      <c r="EK159" s="18"/>
      <c r="EL159" s="18"/>
      <c r="EM159" s="18"/>
      <c r="EN159" s="18"/>
      <c r="EO159" s="18"/>
      <c r="EP159" s="18"/>
      <c r="EQ159" s="18"/>
      <c r="ER159" s="18"/>
      <c r="ES159" s="18"/>
      <c r="ET159" s="18"/>
      <c r="EU159" s="18"/>
      <c r="EV159" s="18"/>
    </row>
    <row r="160" spans="1:155" ht="12.75" x14ac:dyDescent="0.15">
      <c r="A160" s="68">
        <f t="shared" si="48"/>
        <v>42729</v>
      </c>
      <c r="B160" s="69">
        <f t="shared" ca="1" si="54"/>
        <v>10662.7781</v>
      </c>
      <c r="C160" s="70">
        <f t="shared" si="49"/>
        <v>10000</v>
      </c>
      <c r="D160" s="71">
        <f ca="1">IF(A160&lt;$B$1,VLOOKUP(A160,[1]DI!$A$4:$B$15000,2),0)</f>
        <v>0</v>
      </c>
      <c r="E160" s="70">
        <f t="shared" ca="1" si="42"/>
        <v>0</v>
      </c>
      <c r="F160" s="72">
        <f t="shared" si="50"/>
        <v>1.2</v>
      </c>
      <c r="G160" s="73">
        <f t="shared" ca="1" si="43"/>
        <v>1</v>
      </c>
      <c r="H160" s="70">
        <f ca="1">TRUNC(PRODUCT(G$10:G159),15)</f>
        <v>1.0662778136214</v>
      </c>
      <c r="I160" s="70">
        <f t="shared" si="51"/>
        <v>1</v>
      </c>
      <c r="J160" s="70">
        <f t="shared" ca="1" si="44"/>
        <v>1.0662778100000001</v>
      </c>
      <c r="K160" s="74">
        <f t="shared" ca="1" si="45"/>
        <v>662.77809999999999</v>
      </c>
      <c r="L160" s="75">
        <f>IF(VLOOKUP(A160,$T$12:$AC$125,8)=VLOOKUP(A159,$T$12:$AC$125,8),0,VLOOKUP(A160,T$12:$AC$125,8))</f>
        <v>0</v>
      </c>
      <c r="M160" s="76">
        <f>IF(L160&gt;0,VLOOKUP(L160,S$12:$AB$125,7),0)</f>
        <v>0</v>
      </c>
      <c r="N160" s="74">
        <f t="shared" si="46"/>
        <v>0</v>
      </c>
      <c r="O160" s="74">
        <f t="shared" ca="1" si="47"/>
        <v>662.77809999999999</v>
      </c>
      <c r="P160" s="77" t="str">
        <f t="shared" si="52"/>
        <v>A+J=</v>
      </c>
      <c r="Q160" s="78">
        <f t="shared" si="53"/>
        <v>44256</v>
      </c>
      <c r="R160" s="10"/>
      <c r="S160" s="58">
        <f>[2]Plan1!$A213</f>
        <v>43350</v>
      </c>
      <c r="T160" s="59" t="str">
        <f>[2]Plan1!$C213</f>
        <v>Independência do Brasil</v>
      </c>
      <c r="U160" s="18"/>
      <c r="V160" s="18"/>
      <c r="Z160" s="10"/>
      <c r="AA160" s="10"/>
      <c r="AB160" s="10"/>
      <c r="AC160" s="10"/>
      <c r="AD160" s="18"/>
      <c r="AE160" s="18"/>
      <c r="AF160" s="18"/>
      <c r="AG160" s="18"/>
      <c r="AH160" s="18"/>
      <c r="AI160" s="18"/>
      <c r="AJ160" s="18"/>
      <c r="AK160" s="18"/>
      <c r="AL160" s="18"/>
      <c r="AM160" s="18"/>
      <c r="AN160" s="18"/>
      <c r="AO160" s="18"/>
      <c r="AP160" s="18"/>
      <c r="AQ160" s="18"/>
      <c r="AR160" s="18"/>
      <c r="AS160" s="18"/>
      <c r="AT160" s="18"/>
      <c r="AU160" s="18"/>
      <c r="AV160" s="18"/>
      <c r="AW160" s="18"/>
      <c r="AX160" s="18"/>
      <c r="AY160" s="18"/>
      <c r="AZ160" s="18"/>
      <c r="BA160" s="18"/>
      <c r="BB160" s="18"/>
      <c r="BC160" s="18"/>
      <c r="BD160" s="18"/>
      <c r="BE160" s="18"/>
      <c r="BF160" s="18"/>
      <c r="BG160" s="18"/>
      <c r="BH160" s="18"/>
      <c r="BI160" s="18"/>
      <c r="BJ160" s="18"/>
      <c r="BK160" s="18"/>
      <c r="BL160" s="18"/>
      <c r="BM160" s="18"/>
      <c r="BN160" s="18"/>
      <c r="BO160" s="18"/>
      <c r="BP160" s="18"/>
      <c r="BQ160" s="18"/>
      <c r="BR160" s="18"/>
      <c r="BS160" s="18"/>
      <c r="BT160" s="18"/>
      <c r="BU160" s="18"/>
      <c r="BV160" s="18"/>
      <c r="BW160" s="18"/>
      <c r="BX160" s="18"/>
      <c r="BY160" s="18"/>
      <c r="BZ160" s="18"/>
      <c r="CA160" s="18"/>
      <c r="CB160" s="18"/>
      <c r="CC160" s="18"/>
      <c r="CD160" s="18"/>
      <c r="CE160" s="18"/>
      <c r="CF160" s="18"/>
      <c r="CG160" s="18"/>
      <c r="CH160" s="18"/>
      <c r="CI160" s="18"/>
      <c r="CJ160" s="18"/>
      <c r="CK160" s="18"/>
      <c r="CL160" s="18"/>
      <c r="CM160" s="18"/>
      <c r="CN160" s="18"/>
      <c r="CO160" s="18"/>
      <c r="CP160" s="18"/>
      <c r="CQ160" s="18"/>
      <c r="CR160" s="18"/>
      <c r="CS160" s="18"/>
      <c r="CT160" s="18"/>
      <c r="CU160" s="18"/>
      <c r="CV160" s="18"/>
      <c r="CW160" s="18"/>
      <c r="CX160" s="18"/>
      <c r="CY160" s="18"/>
      <c r="CZ160" s="18"/>
      <c r="DA160" s="18"/>
      <c r="DB160" s="18"/>
      <c r="DC160" s="18"/>
      <c r="DD160" s="18"/>
      <c r="DE160" s="18"/>
      <c r="DF160" s="18"/>
      <c r="DG160" s="18"/>
      <c r="DH160" s="18"/>
      <c r="DI160" s="18"/>
      <c r="DJ160" s="18"/>
      <c r="DK160" s="18"/>
      <c r="DL160" s="18"/>
      <c r="DM160" s="18"/>
      <c r="DN160" s="18"/>
      <c r="DO160" s="18"/>
      <c r="DP160" s="18"/>
      <c r="DQ160" s="18"/>
      <c r="DR160" s="18"/>
      <c r="DS160" s="18"/>
      <c r="DT160" s="18"/>
      <c r="DU160" s="18"/>
      <c r="DV160" s="18"/>
      <c r="DW160" s="18"/>
      <c r="DX160" s="18"/>
      <c r="DY160" s="18"/>
      <c r="DZ160" s="18"/>
      <c r="EA160" s="18"/>
      <c r="EB160" s="18"/>
      <c r="EC160" s="18"/>
      <c r="ED160" s="18"/>
      <c r="EE160" s="18"/>
      <c r="EF160" s="18"/>
      <c r="EG160" s="18"/>
      <c r="EH160" s="18"/>
      <c r="EI160" s="18"/>
      <c r="EJ160" s="18"/>
      <c r="EK160" s="18"/>
      <c r="EL160" s="18"/>
      <c r="EM160" s="18"/>
      <c r="EN160" s="18"/>
      <c r="EO160" s="18"/>
      <c r="EP160" s="18"/>
      <c r="EQ160" s="18"/>
      <c r="ER160" s="18"/>
      <c r="ES160" s="18"/>
      <c r="ET160" s="18"/>
      <c r="EU160" s="18"/>
      <c r="EV160" s="18"/>
    </row>
    <row r="161" spans="1:152" ht="12.75" x14ac:dyDescent="0.15">
      <c r="A161" s="68">
        <f t="shared" si="48"/>
        <v>42730</v>
      </c>
      <c r="B161" s="69">
        <f t="shared" ca="1" si="54"/>
        <v>10662.7781</v>
      </c>
      <c r="C161" s="70">
        <f t="shared" si="49"/>
        <v>10000</v>
      </c>
      <c r="D161" s="71">
        <f ca="1">IF(A161&lt;$B$1,VLOOKUP(A161,[1]DI!$A$4:$B$15000,2),0)</f>
        <v>0.1363</v>
      </c>
      <c r="E161" s="70">
        <f t="shared" ca="1" si="42"/>
        <v>5.0717999999999998E-4</v>
      </c>
      <c r="F161" s="72">
        <f t="shared" si="50"/>
        <v>1.2</v>
      </c>
      <c r="G161" s="73">
        <f t="shared" ca="1" si="43"/>
        <v>1.0006086160000001</v>
      </c>
      <c r="H161" s="70">
        <f ca="1">TRUNC(PRODUCT(G$10:G160),15)</f>
        <v>1.0662778136214</v>
      </c>
      <c r="I161" s="70">
        <f t="shared" si="51"/>
        <v>1</v>
      </c>
      <c r="J161" s="70">
        <f t="shared" ca="1" si="44"/>
        <v>1.0662778100000001</v>
      </c>
      <c r="K161" s="74">
        <f t="shared" ca="1" si="45"/>
        <v>662.77809999999999</v>
      </c>
      <c r="L161" s="75">
        <f>IF(VLOOKUP(A161,$T$12:$AC$125,8)=VLOOKUP(A160,$T$12:$AC$125,8),0,VLOOKUP(A161,T$12:$AC$125,8))</f>
        <v>0</v>
      </c>
      <c r="M161" s="76">
        <f>IF(L161&gt;0,VLOOKUP(L161,S$12:$AB$125,7),0)</f>
        <v>0</v>
      </c>
      <c r="N161" s="74">
        <f t="shared" si="46"/>
        <v>0</v>
      </c>
      <c r="O161" s="74">
        <f t="shared" ca="1" si="47"/>
        <v>662.77809999999999</v>
      </c>
      <c r="P161" s="77" t="str">
        <f t="shared" si="52"/>
        <v>A+J=</v>
      </c>
      <c r="Q161" s="78">
        <f t="shared" si="53"/>
        <v>44256</v>
      </c>
      <c r="R161" s="10"/>
      <c r="S161" s="58">
        <f>[2]Plan1!$A214</f>
        <v>43385</v>
      </c>
      <c r="T161" s="59" t="str">
        <f>[2]Plan1!$C214</f>
        <v>Nossa Sr.a Aparecida - Padroeira do Brasil</v>
      </c>
      <c r="U161" s="18"/>
      <c r="V161" s="18"/>
      <c r="Z161" s="10"/>
      <c r="AA161" s="10"/>
      <c r="AB161" s="10"/>
      <c r="AC161" s="10"/>
      <c r="AD161" s="18"/>
      <c r="AE161" s="18"/>
      <c r="AF161" s="18"/>
      <c r="AG161" s="18"/>
      <c r="AH161" s="18"/>
      <c r="AI161" s="18"/>
      <c r="AJ161" s="18"/>
      <c r="AK161" s="18"/>
      <c r="AL161" s="18"/>
      <c r="AM161" s="18"/>
      <c r="AN161" s="18"/>
      <c r="AO161" s="18"/>
      <c r="AP161" s="18"/>
      <c r="AQ161" s="18"/>
      <c r="AR161" s="18"/>
      <c r="AS161" s="18"/>
      <c r="AT161" s="18"/>
      <c r="AU161" s="18"/>
      <c r="AV161" s="18"/>
      <c r="AW161" s="18"/>
      <c r="AX161" s="18"/>
      <c r="AY161" s="18"/>
      <c r="AZ161" s="18"/>
      <c r="BA161" s="18"/>
      <c r="BB161" s="18"/>
      <c r="BC161" s="18"/>
      <c r="BD161" s="18"/>
      <c r="BE161" s="18"/>
      <c r="BF161" s="18"/>
      <c r="BG161" s="18"/>
      <c r="BH161" s="18"/>
      <c r="BI161" s="18"/>
      <c r="BJ161" s="18"/>
      <c r="BK161" s="18"/>
      <c r="BL161" s="18"/>
      <c r="BM161" s="18"/>
      <c r="BN161" s="18"/>
      <c r="BO161" s="18"/>
      <c r="BP161" s="18"/>
      <c r="BQ161" s="18"/>
      <c r="BR161" s="18"/>
      <c r="BS161" s="18"/>
      <c r="BT161" s="18"/>
      <c r="BU161" s="18"/>
      <c r="BV161" s="18"/>
      <c r="BW161" s="18"/>
      <c r="BX161" s="18"/>
      <c r="BY161" s="18"/>
      <c r="BZ161" s="18"/>
      <c r="CA161" s="18"/>
      <c r="CB161" s="18"/>
      <c r="CC161" s="18"/>
      <c r="CD161" s="18"/>
      <c r="CE161" s="18"/>
      <c r="CF161" s="18"/>
      <c r="CG161" s="18"/>
      <c r="CH161" s="18"/>
      <c r="CI161" s="18"/>
      <c r="CJ161" s="18"/>
      <c r="CK161" s="18"/>
      <c r="CL161" s="18"/>
      <c r="CM161" s="18"/>
      <c r="CN161" s="18"/>
      <c r="CO161" s="18"/>
      <c r="CP161" s="18"/>
      <c r="CQ161" s="18"/>
      <c r="CR161" s="18"/>
      <c r="CS161" s="18"/>
      <c r="CT161" s="18"/>
      <c r="CU161" s="18"/>
      <c r="CV161" s="18"/>
      <c r="CW161" s="18"/>
      <c r="CX161" s="18"/>
      <c r="CY161" s="18"/>
      <c r="CZ161" s="18"/>
      <c r="DA161" s="18"/>
      <c r="DB161" s="18"/>
      <c r="DC161" s="18"/>
      <c r="DD161" s="18"/>
      <c r="DE161" s="18"/>
      <c r="DF161" s="18"/>
      <c r="DG161" s="18"/>
      <c r="DH161" s="18"/>
      <c r="DI161" s="18"/>
      <c r="DJ161" s="18"/>
      <c r="DK161" s="18"/>
      <c r="DL161" s="18"/>
      <c r="DM161" s="18"/>
      <c r="DN161" s="18"/>
      <c r="DO161" s="18"/>
      <c r="DP161" s="18"/>
      <c r="DQ161" s="18"/>
      <c r="DR161" s="18"/>
      <c r="DS161" s="18"/>
      <c r="DT161" s="18"/>
      <c r="DU161" s="18"/>
      <c r="DV161" s="18"/>
      <c r="DW161" s="18"/>
      <c r="DX161" s="18"/>
      <c r="DY161" s="18"/>
      <c r="DZ161" s="18"/>
      <c r="EA161" s="18"/>
      <c r="EB161" s="18"/>
      <c r="EC161" s="18"/>
      <c r="ED161" s="18"/>
      <c r="EE161" s="18"/>
      <c r="EF161" s="18"/>
      <c r="EG161" s="18"/>
      <c r="EH161" s="18"/>
      <c r="EI161" s="18"/>
      <c r="EJ161" s="18"/>
      <c r="EK161" s="18"/>
      <c r="EL161" s="18"/>
      <c r="EM161" s="18"/>
      <c r="EN161" s="18"/>
      <c r="EO161" s="18"/>
      <c r="EP161" s="18"/>
      <c r="EQ161" s="18"/>
      <c r="ER161" s="18"/>
      <c r="ES161" s="18"/>
      <c r="ET161" s="18"/>
      <c r="EU161" s="18"/>
      <c r="EV161" s="18"/>
    </row>
    <row r="162" spans="1:152" ht="12.75" x14ac:dyDescent="0.15">
      <c r="A162" s="68">
        <f t="shared" si="48"/>
        <v>42731</v>
      </c>
      <c r="B162" s="69">
        <f t="shared" ca="1" si="54"/>
        <v>10669.2677</v>
      </c>
      <c r="C162" s="70">
        <f t="shared" si="49"/>
        <v>10000</v>
      </c>
      <c r="D162" s="71">
        <f ca="1">IF(A162&lt;$B$1,VLOOKUP(A162,[1]DI!$A$4:$B$15000,2),0)</f>
        <v>0.1363</v>
      </c>
      <c r="E162" s="70">
        <f t="shared" ca="1" si="42"/>
        <v>5.0717999999999998E-4</v>
      </c>
      <c r="F162" s="72">
        <f t="shared" si="50"/>
        <v>1.2</v>
      </c>
      <c r="G162" s="73">
        <f t="shared" ca="1" si="43"/>
        <v>1.0006086160000001</v>
      </c>
      <c r="H162" s="70">
        <f ca="1">TRUNC(PRODUCT(G$10:G161),15)</f>
        <v>1.06692676735921</v>
      </c>
      <c r="I162" s="70">
        <f t="shared" si="51"/>
        <v>1</v>
      </c>
      <c r="J162" s="70">
        <f t="shared" ca="1" si="44"/>
        <v>1.06692677</v>
      </c>
      <c r="K162" s="74">
        <f t="shared" ca="1" si="45"/>
        <v>669.26769999999999</v>
      </c>
      <c r="L162" s="75">
        <f>IF(VLOOKUP(A162,$T$12:$AC$125,8)=VLOOKUP(A161,$T$12:$AC$125,8),0,VLOOKUP(A162,T$12:$AC$125,8))</f>
        <v>0</v>
      </c>
      <c r="M162" s="76">
        <f>IF(L162&gt;0,VLOOKUP(L162,S$12:$AB$125,7),0)</f>
        <v>0</v>
      </c>
      <c r="N162" s="74">
        <f t="shared" si="46"/>
        <v>0</v>
      </c>
      <c r="O162" s="74">
        <f t="shared" ca="1" si="47"/>
        <v>669.26769999999999</v>
      </c>
      <c r="P162" s="77" t="str">
        <f t="shared" si="52"/>
        <v>A+J=</v>
      </c>
      <c r="Q162" s="78">
        <f t="shared" si="53"/>
        <v>44256</v>
      </c>
      <c r="R162" s="10"/>
      <c r="S162" s="58">
        <f>[2]Plan1!$A215</f>
        <v>43406</v>
      </c>
      <c r="T162" s="59" t="str">
        <f>[2]Plan1!$C215</f>
        <v>Finados</v>
      </c>
      <c r="U162" s="18"/>
      <c r="V162" s="18"/>
      <c r="Z162" s="10"/>
      <c r="AA162" s="10"/>
      <c r="AB162" s="10"/>
      <c r="AC162" s="10"/>
      <c r="AD162" s="18"/>
      <c r="AE162" s="18"/>
      <c r="AF162" s="18"/>
      <c r="AG162" s="18"/>
      <c r="AH162" s="18"/>
      <c r="AI162" s="18"/>
      <c r="AJ162" s="18"/>
      <c r="AK162" s="18"/>
      <c r="AL162" s="18"/>
      <c r="AM162" s="18"/>
      <c r="AN162" s="18"/>
      <c r="AO162" s="18"/>
      <c r="AP162" s="18"/>
      <c r="AQ162" s="18"/>
      <c r="AR162" s="18"/>
      <c r="AS162" s="18"/>
      <c r="AT162" s="18"/>
      <c r="AU162" s="18"/>
      <c r="AV162" s="18"/>
      <c r="AW162" s="18"/>
      <c r="AX162" s="18"/>
      <c r="AY162" s="18"/>
      <c r="AZ162" s="18"/>
      <c r="BA162" s="18"/>
      <c r="BB162" s="18"/>
      <c r="BC162" s="18"/>
      <c r="BD162" s="18"/>
      <c r="BE162" s="18"/>
      <c r="BF162" s="18"/>
      <c r="BG162" s="18"/>
      <c r="BH162" s="18"/>
      <c r="BI162" s="18"/>
      <c r="BJ162" s="18"/>
      <c r="BK162" s="18"/>
      <c r="BL162" s="18"/>
      <c r="BM162" s="18"/>
      <c r="BN162" s="18"/>
      <c r="BO162" s="18"/>
      <c r="BP162" s="18"/>
      <c r="BQ162" s="18"/>
      <c r="BR162" s="18"/>
      <c r="BS162" s="18"/>
      <c r="BT162" s="18"/>
      <c r="BU162" s="18"/>
      <c r="BV162" s="18"/>
      <c r="BW162" s="18"/>
      <c r="BX162" s="18"/>
      <c r="BY162" s="18"/>
      <c r="BZ162" s="18"/>
      <c r="CA162" s="18"/>
      <c r="CB162" s="18"/>
      <c r="CC162" s="18"/>
      <c r="CD162" s="18"/>
      <c r="CE162" s="18"/>
      <c r="CF162" s="18"/>
      <c r="CG162" s="18"/>
      <c r="CH162" s="18"/>
      <c r="CI162" s="18"/>
      <c r="CJ162" s="18"/>
      <c r="CK162" s="18"/>
      <c r="CL162" s="18"/>
      <c r="CM162" s="18"/>
      <c r="CN162" s="18"/>
      <c r="CO162" s="18"/>
      <c r="CP162" s="18"/>
      <c r="CQ162" s="18"/>
      <c r="CR162" s="18"/>
      <c r="CS162" s="18"/>
      <c r="CT162" s="18"/>
      <c r="CU162" s="18"/>
      <c r="CV162" s="18"/>
      <c r="CW162" s="18"/>
      <c r="CX162" s="18"/>
      <c r="CY162" s="18"/>
      <c r="CZ162" s="18"/>
      <c r="DA162" s="18"/>
      <c r="DB162" s="18"/>
      <c r="DC162" s="18"/>
      <c r="DD162" s="18"/>
      <c r="DE162" s="18"/>
      <c r="DF162" s="18"/>
      <c r="DG162" s="18"/>
      <c r="DH162" s="18"/>
      <c r="DI162" s="18"/>
      <c r="DJ162" s="18"/>
      <c r="DK162" s="18"/>
      <c r="DL162" s="18"/>
      <c r="DM162" s="18"/>
      <c r="DN162" s="18"/>
      <c r="DO162" s="18"/>
      <c r="DP162" s="18"/>
      <c r="DQ162" s="18"/>
      <c r="DR162" s="18"/>
      <c r="DS162" s="18"/>
      <c r="DT162" s="18"/>
      <c r="DU162" s="18"/>
      <c r="DV162" s="18"/>
      <c r="DW162" s="18"/>
      <c r="DX162" s="18"/>
      <c r="DY162" s="18"/>
      <c r="DZ162" s="18"/>
      <c r="EA162" s="18"/>
      <c r="EB162" s="18"/>
      <c r="EC162" s="18"/>
      <c r="ED162" s="18"/>
      <c r="EE162" s="18"/>
      <c r="EF162" s="18"/>
      <c r="EG162" s="18"/>
      <c r="EH162" s="18"/>
      <c r="EI162" s="18"/>
      <c r="EJ162" s="18"/>
      <c r="EK162" s="18"/>
      <c r="EL162" s="18"/>
      <c r="EM162" s="18"/>
      <c r="EN162" s="18"/>
      <c r="EO162" s="18"/>
      <c r="EP162" s="18"/>
      <c r="EQ162" s="18"/>
      <c r="ER162" s="18"/>
      <c r="ES162" s="18"/>
      <c r="ET162" s="18"/>
      <c r="EU162" s="18"/>
      <c r="EV162" s="18"/>
    </row>
    <row r="163" spans="1:152" ht="12.75" x14ac:dyDescent="0.15">
      <c r="A163" s="68">
        <f t="shared" si="48"/>
        <v>42732</v>
      </c>
      <c r="B163" s="69">
        <f t="shared" ca="1" si="54"/>
        <v>10675.761200000001</v>
      </c>
      <c r="C163" s="70">
        <f t="shared" si="49"/>
        <v>10000</v>
      </c>
      <c r="D163" s="71">
        <f ca="1">IF(A163&lt;$B$1,VLOOKUP(A163,[1]DI!$A$4:$B$15000,2),0)</f>
        <v>0.1363</v>
      </c>
      <c r="E163" s="70">
        <f t="shared" ca="1" si="42"/>
        <v>5.0717999999999998E-4</v>
      </c>
      <c r="F163" s="72">
        <f t="shared" si="50"/>
        <v>1.2</v>
      </c>
      <c r="G163" s="73">
        <f t="shared" ca="1" si="43"/>
        <v>1.0006086160000001</v>
      </c>
      <c r="H163" s="70">
        <f ca="1">TRUNC(PRODUCT(G$10:G162),15)</f>
        <v>1.0675761160606601</v>
      </c>
      <c r="I163" s="70">
        <f t="shared" si="51"/>
        <v>1</v>
      </c>
      <c r="J163" s="70">
        <f t="shared" ca="1" si="44"/>
        <v>1.06757612</v>
      </c>
      <c r="K163" s="74">
        <f t="shared" ca="1" si="45"/>
        <v>675.76120000000003</v>
      </c>
      <c r="L163" s="75">
        <f>IF(VLOOKUP(A163,$T$12:$AC$125,8)=VLOOKUP(A162,$T$12:$AC$125,8),0,VLOOKUP(A163,T$12:$AC$125,8))</f>
        <v>0</v>
      </c>
      <c r="M163" s="76">
        <f>IF(L163&gt;0,VLOOKUP(L163,S$12:$AB$125,7),0)</f>
        <v>0</v>
      </c>
      <c r="N163" s="74">
        <f t="shared" si="46"/>
        <v>0</v>
      </c>
      <c r="O163" s="74">
        <f t="shared" ca="1" si="47"/>
        <v>675.76120000000003</v>
      </c>
      <c r="P163" s="77" t="str">
        <f t="shared" si="52"/>
        <v>A+J=</v>
      </c>
      <c r="Q163" s="78">
        <f t="shared" si="53"/>
        <v>44256</v>
      </c>
      <c r="R163" s="10"/>
      <c r="S163" s="58">
        <f>[2]Plan1!$A216</f>
        <v>43419</v>
      </c>
      <c r="T163" s="59" t="str">
        <f>[2]Plan1!$C216</f>
        <v>Proclamação da República</v>
      </c>
      <c r="U163" s="18"/>
      <c r="V163" s="18"/>
      <c r="Z163" s="10"/>
      <c r="AA163" s="10"/>
      <c r="AB163" s="10"/>
      <c r="AC163" s="10"/>
      <c r="AD163" s="18"/>
      <c r="AE163" s="18"/>
      <c r="AF163" s="18"/>
      <c r="AG163" s="18"/>
      <c r="AH163" s="18"/>
      <c r="AI163" s="18"/>
      <c r="AJ163" s="18"/>
      <c r="AK163" s="18"/>
      <c r="AL163" s="18"/>
      <c r="AM163" s="18"/>
      <c r="AN163" s="18"/>
      <c r="AO163" s="18"/>
      <c r="AP163" s="18"/>
      <c r="AQ163" s="18"/>
      <c r="AR163" s="18"/>
      <c r="AS163" s="18"/>
      <c r="AT163" s="18"/>
      <c r="AU163" s="18"/>
      <c r="AV163" s="18"/>
      <c r="AW163" s="18"/>
      <c r="AX163" s="18"/>
      <c r="AY163" s="18"/>
      <c r="AZ163" s="18"/>
      <c r="BA163" s="18"/>
      <c r="BB163" s="18"/>
      <c r="BC163" s="18"/>
      <c r="BD163" s="18"/>
      <c r="BE163" s="18"/>
      <c r="BF163" s="18"/>
      <c r="BG163" s="18"/>
      <c r="BH163" s="18"/>
      <c r="BI163" s="18"/>
      <c r="BJ163" s="18"/>
      <c r="BK163" s="18"/>
      <c r="BL163" s="18"/>
      <c r="BM163" s="18"/>
      <c r="BN163" s="18"/>
      <c r="BO163" s="18"/>
      <c r="BP163" s="18"/>
      <c r="BQ163" s="18"/>
      <c r="BR163" s="18"/>
      <c r="BS163" s="18"/>
      <c r="BT163" s="18"/>
      <c r="BU163" s="18"/>
      <c r="BV163" s="18"/>
      <c r="BW163" s="18"/>
      <c r="BX163" s="18"/>
      <c r="BY163" s="18"/>
      <c r="BZ163" s="18"/>
      <c r="CA163" s="18"/>
      <c r="CB163" s="18"/>
      <c r="CC163" s="18"/>
      <c r="CD163" s="18"/>
      <c r="CE163" s="18"/>
      <c r="CF163" s="18"/>
      <c r="CG163" s="18"/>
      <c r="CH163" s="18"/>
      <c r="CI163" s="18"/>
      <c r="CJ163" s="18"/>
      <c r="CK163" s="18"/>
      <c r="CL163" s="18"/>
      <c r="CM163" s="18"/>
      <c r="CN163" s="18"/>
      <c r="CO163" s="18"/>
      <c r="CP163" s="18"/>
      <c r="CQ163" s="18"/>
      <c r="CR163" s="18"/>
      <c r="CS163" s="18"/>
      <c r="CT163" s="18"/>
      <c r="CU163" s="18"/>
      <c r="CV163" s="18"/>
      <c r="CW163" s="18"/>
      <c r="CX163" s="18"/>
      <c r="CY163" s="18"/>
      <c r="CZ163" s="18"/>
      <c r="DA163" s="18"/>
      <c r="DB163" s="18"/>
      <c r="DC163" s="18"/>
      <c r="DD163" s="18"/>
      <c r="DE163" s="18"/>
      <c r="DF163" s="18"/>
      <c r="DG163" s="18"/>
      <c r="DH163" s="18"/>
      <c r="DI163" s="18"/>
      <c r="DJ163" s="18"/>
      <c r="DK163" s="18"/>
      <c r="DL163" s="18"/>
      <c r="DM163" s="18"/>
      <c r="DN163" s="18"/>
      <c r="DO163" s="18"/>
      <c r="DP163" s="18"/>
      <c r="DQ163" s="18"/>
      <c r="DR163" s="18"/>
      <c r="DS163" s="18"/>
      <c r="DT163" s="18"/>
      <c r="DU163" s="18"/>
      <c r="DV163" s="18"/>
      <c r="DW163" s="18"/>
      <c r="DX163" s="18"/>
      <c r="DY163" s="18"/>
      <c r="DZ163" s="18"/>
      <c r="EA163" s="18"/>
      <c r="EB163" s="18"/>
      <c r="EC163" s="18"/>
      <c r="ED163" s="18"/>
      <c r="EE163" s="18"/>
      <c r="EF163" s="18"/>
      <c r="EG163" s="18"/>
      <c r="EH163" s="18"/>
      <c r="EI163" s="18"/>
      <c r="EJ163" s="18"/>
      <c r="EK163" s="18"/>
      <c r="EL163" s="18"/>
      <c r="EM163" s="18"/>
      <c r="EN163" s="18"/>
      <c r="EO163" s="18"/>
      <c r="EP163" s="18"/>
      <c r="EQ163" s="18"/>
      <c r="ER163" s="18"/>
      <c r="ES163" s="18"/>
      <c r="ET163" s="18"/>
      <c r="EU163" s="18"/>
      <c r="EV163" s="18"/>
    </row>
    <row r="164" spans="1:152" ht="12.75" x14ac:dyDescent="0.15">
      <c r="A164" s="68">
        <f t="shared" si="48"/>
        <v>42733</v>
      </c>
      <c r="B164" s="69">
        <f t="shared" ca="1" si="54"/>
        <v>10682.258599999999</v>
      </c>
      <c r="C164" s="70">
        <f t="shared" si="49"/>
        <v>10000</v>
      </c>
      <c r="D164" s="71">
        <f ca="1">IF(A164&lt;$B$1,VLOOKUP(A164,[1]DI!$A$4:$B$15000,2),0)</f>
        <v>0.1363</v>
      </c>
      <c r="E164" s="70">
        <f t="shared" ca="1" si="42"/>
        <v>5.0717999999999998E-4</v>
      </c>
      <c r="F164" s="72">
        <f t="shared" si="50"/>
        <v>1.2</v>
      </c>
      <c r="G164" s="73">
        <f t="shared" ca="1" si="43"/>
        <v>1.0006086160000001</v>
      </c>
      <c r="H164" s="70">
        <f ca="1">TRUNC(PRODUCT(G$10:G163),15)</f>
        <v>1.0682258599661101</v>
      </c>
      <c r="I164" s="70">
        <f t="shared" si="51"/>
        <v>1</v>
      </c>
      <c r="J164" s="70">
        <f t="shared" ca="1" si="44"/>
        <v>1.0682258600000001</v>
      </c>
      <c r="K164" s="74">
        <f t="shared" ca="1" si="45"/>
        <v>682.2586</v>
      </c>
      <c r="L164" s="75">
        <f>IF(VLOOKUP(A164,$T$12:$AC$125,8)=VLOOKUP(A163,$T$12:$AC$125,8),0,VLOOKUP(A164,T$12:$AC$125,8))</f>
        <v>0</v>
      </c>
      <c r="M164" s="76">
        <f>IF(L164&gt;0,VLOOKUP(L164,S$12:$AB$125,7),0)</f>
        <v>0</v>
      </c>
      <c r="N164" s="74">
        <f t="shared" si="46"/>
        <v>0</v>
      </c>
      <c r="O164" s="74">
        <f t="shared" ca="1" si="47"/>
        <v>682.2586</v>
      </c>
      <c r="P164" s="77" t="str">
        <f t="shared" si="52"/>
        <v>A+J=</v>
      </c>
      <c r="Q164" s="78">
        <f t="shared" si="53"/>
        <v>44256</v>
      </c>
      <c r="R164" s="10"/>
      <c r="S164" s="58">
        <f>[2]Plan1!$A217</f>
        <v>43459</v>
      </c>
      <c r="T164" s="59" t="str">
        <f>[2]Plan1!$C217</f>
        <v>Natal</v>
      </c>
      <c r="U164" s="18"/>
      <c r="V164" s="18"/>
      <c r="Z164" s="10"/>
      <c r="AA164" s="10"/>
      <c r="AB164" s="10"/>
      <c r="AC164" s="10"/>
      <c r="AD164" s="18"/>
      <c r="AE164" s="18"/>
      <c r="AF164" s="18"/>
      <c r="AG164" s="18"/>
      <c r="AH164" s="18"/>
      <c r="AI164" s="18"/>
      <c r="AJ164" s="18"/>
      <c r="AK164" s="18"/>
      <c r="AL164" s="18"/>
      <c r="AM164" s="18"/>
      <c r="AN164" s="18"/>
      <c r="AO164" s="18"/>
      <c r="AP164" s="18"/>
      <c r="AQ164" s="18"/>
      <c r="AR164" s="18"/>
      <c r="AS164" s="18"/>
      <c r="AT164" s="18"/>
      <c r="AU164" s="18"/>
      <c r="AV164" s="18"/>
      <c r="AW164" s="18"/>
      <c r="AX164" s="18"/>
      <c r="AY164" s="18"/>
      <c r="AZ164" s="18"/>
      <c r="BA164" s="18"/>
      <c r="BB164" s="18"/>
      <c r="BC164" s="18"/>
      <c r="BD164" s="18"/>
      <c r="BE164" s="18"/>
      <c r="BF164" s="18"/>
      <c r="BG164" s="18"/>
      <c r="BH164" s="18"/>
      <c r="BI164" s="18"/>
      <c r="BJ164" s="18"/>
      <c r="BK164" s="18"/>
      <c r="BL164" s="18"/>
      <c r="BM164" s="18"/>
      <c r="BN164" s="18"/>
      <c r="BO164" s="18"/>
      <c r="BP164" s="18"/>
      <c r="BQ164" s="18"/>
      <c r="BR164" s="18"/>
      <c r="BS164" s="18"/>
      <c r="BT164" s="18"/>
      <c r="BU164" s="18"/>
      <c r="BV164" s="18"/>
      <c r="BW164" s="18"/>
      <c r="BX164" s="18"/>
      <c r="BY164" s="18"/>
      <c r="BZ164" s="18"/>
      <c r="CA164" s="18"/>
      <c r="CB164" s="18"/>
      <c r="CC164" s="18"/>
      <c r="CD164" s="18"/>
      <c r="CE164" s="18"/>
      <c r="CF164" s="18"/>
      <c r="CG164" s="18"/>
      <c r="CH164" s="18"/>
      <c r="CI164" s="18"/>
      <c r="CJ164" s="18"/>
      <c r="CK164" s="18"/>
      <c r="CL164" s="18"/>
      <c r="CM164" s="18"/>
      <c r="CN164" s="18"/>
      <c r="CO164" s="18"/>
      <c r="CP164" s="18"/>
      <c r="CQ164" s="18"/>
      <c r="CR164" s="18"/>
      <c r="CS164" s="18"/>
      <c r="CT164" s="18"/>
      <c r="CU164" s="18"/>
      <c r="CV164" s="18"/>
      <c r="CW164" s="18"/>
      <c r="CX164" s="18"/>
      <c r="CY164" s="18"/>
      <c r="CZ164" s="18"/>
      <c r="DA164" s="18"/>
      <c r="DB164" s="18"/>
      <c r="DC164" s="18"/>
      <c r="DD164" s="18"/>
      <c r="DE164" s="18"/>
      <c r="DF164" s="18"/>
      <c r="DG164" s="18"/>
      <c r="DH164" s="18"/>
      <c r="DI164" s="18"/>
      <c r="DJ164" s="18"/>
      <c r="DK164" s="18"/>
      <c r="DL164" s="18"/>
      <c r="DM164" s="18"/>
      <c r="DN164" s="18"/>
      <c r="DO164" s="18"/>
      <c r="DP164" s="18"/>
      <c r="DQ164" s="18"/>
      <c r="DR164" s="18"/>
      <c r="DS164" s="18"/>
      <c r="DT164" s="18"/>
      <c r="DU164" s="18"/>
      <c r="DV164" s="18"/>
      <c r="DW164" s="18"/>
      <c r="DX164" s="18"/>
      <c r="DY164" s="18"/>
      <c r="DZ164" s="18"/>
      <c r="EA164" s="18"/>
      <c r="EB164" s="18"/>
      <c r="EC164" s="18"/>
      <c r="ED164" s="18"/>
      <c r="EE164" s="18"/>
      <c r="EF164" s="18"/>
      <c r="EG164" s="18"/>
      <c r="EH164" s="18"/>
      <c r="EI164" s="18"/>
      <c r="EJ164" s="18"/>
      <c r="EK164" s="18"/>
      <c r="EL164" s="18"/>
      <c r="EM164" s="18"/>
      <c r="EN164" s="18"/>
      <c r="EO164" s="18"/>
      <c r="EP164" s="18"/>
      <c r="EQ164" s="18"/>
      <c r="ER164" s="18"/>
      <c r="ES164" s="18"/>
      <c r="ET164" s="18"/>
      <c r="EU164" s="18"/>
      <c r="EV164" s="18"/>
    </row>
    <row r="165" spans="1:152" ht="12.75" x14ac:dyDescent="0.15">
      <c r="A165" s="68">
        <f t="shared" si="48"/>
        <v>42734</v>
      </c>
      <c r="B165" s="69">
        <f t="shared" ca="1" si="54"/>
        <v>10688.759999</v>
      </c>
      <c r="C165" s="70">
        <f t="shared" si="49"/>
        <v>10000</v>
      </c>
      <c r="D165" s="71">
        <f ca="1">IF(A165&lt;$B$1,VLOOKUP(A165,[1]DI!$A$4:$B$15000,2),0)</f>
        <v>0.1363</v>
      </c>
      <c r="E165" s="70">
        <f t="shared" ca="1" si="42"/>
        <v>5.0717999999999998E-4</v>
      </c>
      <c r="F165" s="72">
        <f t="shared" si="50"/>
        <v>1.2</v>
      </c>
      <c r="G165" s="73">
        <f t="shared" ca="1" si="43"/>
        <v>1.0006086160000001</v>
      </c>
      <c r="H165" s="70">
        <f ca="1">TRUNC(PRODUCT(G$10:G164),15)</f>
        <v>1.0688759993160999</v>
      </c>
      <c r="I165" s="70">
        <f t="shared" si="51"/>
        <v>1</v>
      </c>
      <c r="J165" s="70">
        <f t="shared" ca="1" si="44"/>
        <v>1.0688759999999999</v>
      </c>
      <c r="K165" s="74">
        <f t="shared" ca="1" si="45"/>
        <v>688.75999899999999</v>
      </c>
      <c r="L165" s="75">
        <f>IF(VLOOKUP(A165,$T$12:$AC$125,8)=VLOOKUP(A164,$T$12:$AC$125,8),0,VLOOKUP(A165,T$12:$AC$125,8))</f>
        <v>0</v>
      </c>
      <c r="M165" s="76">
        <f>IF(L165&gt;0,VLOOKUP(L165,S$12:$AB$125,7),0)</f>
        <v>0</v>
      </c>
      <c r="N165" s="74">
        <f t="shared" si="46"/>
        <v>0</v>
      </c>
      <c r="O165" s="74">
        <f t="shared" ca="1" si="47"/>
        <v>688.75999899999999</v>
      </c>
      <c r="P165" s="77" t="str">
        <f t="shared" si="52"/>
        <v>A+J=</v>
      </c>
      <c r="Q165" s="78">
        <f t="shared" si="53"/>
        <v>44256</v>
      </c>
      <c r="R165" s="10"/>
      <c r="S165" s="58">
        <f>[2]Plan1!$A218</f>
        <v>43466</v>
      </c>
      <c r="T165" s="59" t="str">
        <f>[2]Plan1!$C218</f>
        <v>Confraternização Universal</v>
      </c>
      <c r="U165" s="18"/>
      <c r="V165" s="18"/>
      <c r="Z165" s="10"/>
      <c r="AA165" s="10"/>
      <c r="AB165" s="10"/>
      <c r="AC165" s="10"/>
      <c r="AD165" s="18"/>
      <c r="AE165" s="18"/>
      <c r="AF165" s="18"/>
      <c r="AG165" s="18"/>
      <c r="AH165" s="18"/>
      <c r="AI165" s="18"/>
      <c r="AJ165" s="18"/>
      <c r="AK165" s="18"/>
      <c r="AL165" s="18"/>
      <c r="AM165" s="18"/>
      <c r="AN165" s="18"/>
      <c r="AO165" s="18"/>
      <c r="AP165" s="18"/>
      <c r="AQ165" s="18"/>
      <c r="AR165" s="18"/>
      <c r="AS165" s="18"/>
      <c r="AT165" s="18"/>
      <c r="AU165" s="18"/>
      <c r="AV165" s="18"/>
      <c r="AW165" s="18"/>
      <c r="AX165" s="18"/>
      <c r="AY165" s="18"/>
      <c r="AZ165" s="18"/>
      <c r="BA165" s="18"/>
      <c r="BB165" s="18"/>
      <c r="BC165" s="18"/>
      <c r="BD165" s="18"/>
      <c r="BE165" s="18"/>
      <c r="BF165" s="18"/>
      <c r="BG165" s="18"/>
      <c r="BH165" s="18"/>
      <c r="BI165" s="18"/>
      <c r="BJ165" s="18"/>
      <c r="BK165" s="18"/>
      <c r="BL165" s="18"/>
      <c r="BM165" s="18"/>
      <c r="BN165" s="18"/>
      <c r="BO165" s="18"/>
      <c r="BP165" s="18"/>
      <c r="BQ165" s="18"/>
      <c r="BR165" s="18"/>
      <c r="BS165" s="18"/>
      <c r="BT165" s="18"/>
      <c r="BU165" s="18"/>
      <c r="BV165" s="18"/>
      <c r="BW165" s="18"/>
      <c r="BX165" s="18"/>
      <c r="BY165" s="18"/>
      <c r="BZ165" s="18"/>
      <c r="CA165" s="18"/>
      <c r="CB165" s="18"/>
      <c r="CC165" s="18"/>
      <c r="CD165" s="18"/>
      <c r="CE165" s="18"/>
      <c r="CF165" s="18"/>
      <c r="CG165" s="18"/>
      <c r="CH165" s="18"/>
      <c r="CI165" s="18"/>
      <c r="CJ165" s="18"/>
      <c r="CK165" s="18"/>
      <c r="CL165" s="18"/>
      <c r="CM165" s="18"/>
      <c r="CN165" s="18"/>
      <c r="CO165" s="18"/>
      <c r="CP165" s="18"/>
      <c r="CQ165" s="18"/>
      <c r="CR165" s="18"/>
      <c r="CS165" s="18"/>
      <c r="CT165" s="18"/>
      <c r="CU165" s="18"/>
      <c r="CV165" s="18"/>
      <c r="CW165" s="18"/>
      <c r="CX165" s="18"/>
      <c r="CY165" s="18"/>
      <c r="CZ165" s="18"/>
      <c r="DA165" s="18"/>
      <c r="DB165" s="18"/>
      <c r="DC165" s="18"/>
      <c r="DD165" s="18"/>
      <c r="DE165" s="18"/>
      <c r="DF165" s="18"/>
      <c r="DG165" s="18"/>
      <c r="DH165" s="18"/>
      <c r="DI165" s="18"/>
      <c r="DJ165" s="18"/>
      <c r="DK165" s="18"/>
      <c r="DL165" s="18"/>
      <c r="DM165" s="18"/>
      <c r="DN165" s="18"/>
      <c r="DO165" s="18"/>
      <c r="DP165" s="18"/>
      <c r="DQ165" s="18"/>
      <c r="DR165" s="18"/>
      <c r="DS165" s="18"/>
      <c r="DT165" s="18"/>
      <c r="DU165" s="18"/>
      <c r="DV165" s="18"/>
      <c r="DW165" s="18"/>
      <c r="DX165" s="18"/>
      <c r="DY165" s="18"/>
      <c r="DZ165" s="18"/>
      <c r="EA165" s="18"/>
      <c r="EB165" s="18"/>
      <c r="EC165" s="18"/>
      <c r="ED165" s="18"/>
      <c r="EE165" s="18"/>
      <c r="EF165" s="18"/>
      <c r="EG165" s="18"/>
      <c r="EH165" s="18"/>
      <c r="EI165" s="18"/>
      <c r="EJ165" s="18"/>
      <c r="EK165" s="18"/>
      <c r="EL165" s="18"/>
      <c r="EM165" s="18"/>
      <c r="EN165" s="18"/>
      <c r="EO165" s="18"/>
      <c r="EP165" s="18"/>
      <c r="EQ165" s="18"/>
      <c r="ER165" s="18"/>
      <c r="ES165" s="18"/>
      <c r="ET165" s="18"/>
      <c r="EU165" s="18"/>
      <c r="EV165" s="18"/>
    </row>
    <row r="166" spans="1:152" ht="12.75" x14ac:dyDescent="0.15">
      <c r="A166" s="68">
        <f t="shared" si="48"/>
        <v>42735</v>
      </c>
      <c r="B166" s="69">
        <f t="shared" ca="1" si="54"/>
        <v>10695.265299999999</v>
      </c>
      <c r="C166" s="70">
        <f t="shared" si="49"/>
        <v>10000</v>
      </c>
      <c r="D166" s="71">
        <f ca="1">IF(A166&lt;$B$1,VLOOKUP(A166,[1]DI!$A$4:$B$15000,2),0)</f>
        <v>0</v>
      </c>
      <c r="E166" s="70">
        <f t="shared" ca="1" si="42"/>
        <v>0</v>
      </c>
      <c r="F166" s="72">
        <f t="shared" si="50"/>
        <v>1.2</v>
      </c>
      <c r="G166" s="73">
        <f t="shared" ca="1" si="43"/>
        <v>1</v>
      </c>
      <c r="H166" s="70">
        <f ca="1">TRUNC(PRODUCT(G$10:G165),15)</f>
        <v>1.0695265343513001</v>
      </c>
      <c r="I166" s="70">
        <f t="shared" si="51"/>
        <v>1</v>
      </c>
      <c r="J166" s="70">
        <f t="shared" ca="1" si="44"/>
        <v>1.0695265300000001</v>
      </c>
      <c r="K166" s="74">
        <f t="shared" ca="1" si="45"/>
        <v>695.26530000000002</v>
      </c>
      <c r="L166" s="75">
        <f>IF(VLOOKUP(A166,$T$12:$AC$125,8)=VLOOKUP(A165,$T$12:$AC$125,8),0,VLOOKUP(A166,T$12:$AC$125,8))</f>
        <v>0</v>
      </c>
      <c r="M166" s="76">
        <f>IF(L166&gt;0,VLOOKUP(L166,S$12:$AB$125,7),0)</f>
        <v>0</v>
      </c>
      <c r="N166" s="74">
        <f t="shared" si="46"/>
        <v>0</v>
      </c>
      <c r="O166" s="74">
        <f t="shared" ca="1" si="47"/>
        <v>695.26530000000002</v>
      </c>
      <c r="P166" s="77" t="str">
        <f t="shared" si="52"/>
        <v>A+J=</v>
      </c>
      <c r="Q166" s="78">
        <f t="shared" si="53"/>
        <v>44256</v>
      </c>
      <c r="R166" s="10"/>
      <c r="S166" s="58">
        <f>[2]Plan1!$A219</f>
        <v>43528</v>
      </c>
      <c r="T166" s="59" t="str">
        <f>[2]Plan1!$C219</f>
        <v>Carnaval</v>
      </c>
      <c r="U166" s="18"/>
      <c r="V166" s="18"/>
      <c r="Z166" s="10"/>
      <c r="AA166" s="10"/>
      <c r="AB166" s="10"/>
      <c r="AC166" s="10"/>
      <c r="AD166" s="18"/>
      <c r="AE166" s="18"/>
      <c r="AF166" s="18"/>
      <c r="AG166" s="18"/>
      <c r="AH166" s="18"/>
      <c r="AI166" s="18"/>
      <c r="AJ166" s="18"/>
      <c r="AK166" s="18"/>
      <c r="AL166" s="18"/>
      <c r="AM166" s="18"/>
      <c r="AN166" s="18"/>
      <c r="AO166" s="18"/>
      <c r="AP166" s="18"/>
      <c r="AQ166" s="18"/>
      <c r="AR166" s="18"/>
      <c r="AS166" s="18"/>
      <c r="AT166" s="18"/>
      <c r="AU166" s="18"/>
      <c r="AV166" s="18"/>
      <c r="AW166" s="18"/>
      <c r="AX166" s="18"/>
      <c r="AY166" s="18"/>
      <c r="AZ166" s="18"/>
      <c r="BA166" s="18"/>
      <c r="BB166" s="18"/>
      <c r="BC166" s="18"/>
      <c r="BD166" s="18"/>
      <c r="BE166" s="18"/>
      <c r="BF166" s="18"/>
      <c r="BG166" s="18"/>
      <c r="BH166" s="18"/>
      <c r="BI166" s="18"/>
      <c r="BJ166" s="18"/>
      <c r="BK166" s="18"/>
      <c r="BL166" s="18"/>
      <c r="BM166" s="18"/>
      <c r="BN166" s="18"/>
      <c r="BO166" s="18"/>
      <c r="BP166" s="18"/>
      <c r="BQ166" s="18"/>
      <c r="BR166" s="18"/>
      <c r="BS166" s="18"/>
      <c r="BT166" s="18"/>
      <c r="BU166" s="18"/>
      <c r="BV166" s="18"/>
      <c r="BW166" s="18"/>
      <c r="BX166" s="18"/>
      <c r="BY166" s="18"/>
      <c r="BZ166" s="18"/>
      <c r="CA166" s="18"/>
      <c r="CB166" s="18"/>
      <c r="CC166" s="18"/>
      <c r="CD166" s="18"/>
      <c r="CE166" s="18"/>
      <c r="CF166" s="18"/>
      <c r="CG166" s="18"/>
      <c r="CH166" s="18"/>
      <c r="CI166" s="18"/>
      <c r="CJ166" s="18"/>
      <c r="CK166" s="18"/>
      <c r="CL166" s="18"/>
      <c r="CM166" s="18"/>
      <c r="CN166" s="18"/>
      <c r="CO166" s="18"/>
      <c r="CP166" s="18"/>
      <c r="CQ166" s="18"/>
      <c r="CR166" s="18"/>
      <c r="CS166" s="18"/>
      <c r="CT166" s="18"/>
      <c r="CU166" s="18"/>
      <c r="CV166" s="18"/>
      <c r="CW166" s="18"/>
      <c r="CX166" s="18"/>
      <c r="CY166" s="18"/>
      <c r="CZ166" s="18"/>
      <c r="DA166" s="18"/>
      <c r="DB166" s="18"/>
      <c r="DC166" s="18"/>
      <c r="DD166" s="18"/>
      <c r="DE166" s="18"/>
      <c r="DF166" s="18"/>
      <c r="DG166" s="18"/>
      <c r="DH166" s="18"/>
      <c r="DI166" s="18"/>
      <c r="DJ166" s="18"/>
      <c r="DK166" s="18"/>
      <c r="DL166" s="18"/>
      <c r="DM166" s="18"/>
      <c r="DN166" s="18"/>
      <c r="DO166" s="18"/>
      <c r="DP166" s="18"/>
      <c r="DQ166" s="18"/>
      <c r="DR166" s="18"/>
      <c r="DS166" s="18"/>
      <c r="DT166" s="18"/>
      <c r="DU166" s="18"/>
      <c r="DV166" s="18"/>
      <c r="DW166" s="18"/>
      <c r="DX166" s="18"/>
      <c r="DY166" s="18"/>
      <c r="DZ166" s="18"/>
      <c r="EA166" s="18"/>
      <c r="EB166" s="18"/>
      <c r="EC166" s="18"/>
      <c r="ED166" s="18"/>
      <c r="EE166" s="18"/>
      <c r="EF166" s="18"/>
      <c r="EG166" s="18"/>
      <c r="EH166" s="18"/>
      <c r="EI166" s="18"/>
      <c r="EJ166" s="18"/>
      <c r="EK166" s="18"/>
      <c r="EL166" s="18"/>
      <c r="EM166" s="18"/>
      <c r="EN166" s="18"/>
      <c r="EO166" s="18"/>
      <c r="EP166" s="18"/>
      <c r="EQ166" s="18"/>
      <c r="ER166" s="18"/>
      <c r="ES166" s="18"/>
      <c r="ET166" s="18"/>
      <c r="EU166" s="18"/>
      <c r="EV166" s="18"/>
    </row>
    <row r="167" spans="1:152" ht="12.75" x14ac:dyDescent="0.15">
      <c r="A167" s="68">
        <f t="shared" si="48"/>
        <v>42736</v>
      </c>
      <c r="B167" s="69">
        <f t="shared" ca="1" si="54"/>
        <v>10695.265299999999</v>
      </c>
      <c r="C167" s="70">
        <f t="shared" si="49"/>
        <v>10000</v>
      </c>
      <c r="D167" s="71">
        <f ca="1">IF(A167&lt;$B$1,VLOOKUP(A167,[1]DI!$A$4:$B$15000,2),0)</f>
        <v>0</v>
      </c>
      <c r="E167" s="70">
        <f t="shared" ca="1" si="42"/>
        <v>0</v>
      </c>
      <c r="F167" s="72">
        <f t="shared" si="50"/>
        <v>1.2</v>
      </c>
      <c r="G167" s="73">
        <f t="shared" ca="1" si="43"/>
        <v>1</v>
      </c>
      <c r="H167" s="70">
        <f ca="1">TRUNC(PRODUCT(G$10:G166),15)</f>
        <v>1.0695265343513001</v>
      </c>
      <c r="I167" s="70">
        <f t="shared" si="51"/>
        <v>1</v>
      </c>
      <c r="J167" s="70">
        <f t="shared" ca="1" si="44"/>
        <v>1.0695265300000001</v>
      </c>
      <c r="K167" s="74">
        <f t="shared" ca="1" si="45"/>
        <v>695.26530000000002</v>
      </c>
      <c r="L167" s="75">
        <f>IF(VLOOKUP(A167,$T$12:$AC$125,8)=VLOOKUP(A166,$T$12:$AC$125,8),0,VLOOKUP(A167,T$12:$AC$125,8))</f>
        <v>0</v>
      </c>
      <c r="M167" s="76">
        <f>IF(L167&gt;0,VLOOKUP(L167,S$12:$AB$125,7),0)</f>
        <v>0</v>
      </c>
      <c r="N167" s="74">
        <f t="shared" si="46"/>
        <v>0</v>
      </c>
      <c r="O167" s="74">
        <f t="shared" ca="1" si="47"/>
        <v>695.26530000000002</v>
      </c>
      <c r="P167" s="77" t="str">
        <f t="shared" si="52"/>
        <v>A+J=</v>
      </c>
      <c r="Q167" s="78">
        <f t="shared" si="53"/>
        <v>44256</v>
      </c>
      <c r="R167" s="10"/>
      <c r="S167" s="58">
        <f>[2]Plan1!$A220</f>
        <v>43529</v>
      </c>
      <c r="T167" s="59" t="str">
        <f>[2]Plan1!$C220</f>
        <v>Carnaval</v>
      </c>
      <c r="U167" s="18"/>
      <c r="V167" s="10"/>
      <c r="Z167" s="10"/>
      <c r="AA167" s="10"/>
      <c r="AB167" s="10"/>
      <c r="AC167" s="10"/>
      <c r="AD167" s="18"/>
      <c r="AE167" s="18"/>
      <c r="AF167" s="18"/>
      <c r="AG167" s="18"/>
      <c r="AH167" s="18"/>
      <c r="AI167" s="18"/>
      <c r="AJ167" s="18"/>
      <c r="AK167" s="18"/>
      <c r="AL167" s="18"/>
      <c r="AM167" s="18"/>
      <c r="AN167" s="18"/>
      <c r="AO167" s="18"/>
      <c r="AP167" s="18"/>
      <c r="AQ167" s="18"/>
      <c r="AR167" s="18"/>
      <c r="AS167" s="18"/>
      <c r="AT167" s="18"/>
      <c r="AU167" s="18"/>
      <c r="AV167" s="18"/>
      <c r="AW167" s="18"/>
      <c r="AX167" s="18"/>
      <c r="AY167" s="18"/>
      <c r="AZ167" s="18"/>
      <c r="BA167" s="18"/>
      <c r="BB167" s="18"/>
      <c r="BC167" s="18"/>
      <c r="BD167" s="18"/>
      <c r="BE167" s="18"/>
      <c r="BF167" s="18"/>
      <c r="BG167" s="18"/>
      <c r="BH167" s="18"/>
      <c r="BI167" s="18"/>
      <c r="BJ167" s="18"/>
      <c r="BK167" s="18"/>
      <c r="BL167" s="18"/>
      <c r="BM167" s="18"/>
      <c r="BN167" s="18"/>
      <c r="BO167" s="18"/>
      <c r="BP167" s="18"/>
      <c r="BQ167" s="18"/>
      <c r="BR167" s="18"/>
      <c r="BS167" s="18"/>
      <c r="BT167" s="18"/>
      <c r="BU167" s="18"/>
      <c r="BV167" s="18"/>
      <c r="BW167" s="18"/>
      <c r="BX167" s="18"/>
      <c r="BY167" s="18"/>
      <c r="BZ167" s="18"/>
      <c r="CA167" s="18"/>
      <c r="CB167" s="18"/>
      <c r="CC167" s="18"/>
      <c r="CD167" s="18"/>
      <c r="CE167" s="18"/>
      <c r="CF167" s="18"/>
      <c r="CG167" s="18"/>
      <c r="CH167" s="18"/>
      <c r="CI167" s="18"/>
      <c r="CJ167" s="18"/>
      <c r="CK167" s="18"/>
      <c r="CL167" s="18"/>
      <c r="CM167" s="18"/>
      <c r="CN167" s="18"/>
      <c r="CO167" s="18"/>
      <c r="CP167" s="18"/>
      <c r="CQ167" s="18"/>
      <c r="CR167" s="18"/>
      <c r="CS167" s="18"/>
      <c r="CT167" s="18"/>
      <c r="CU167" s="18"/>
      <c r="CV167" s="18"/>
      <c r="CW167" s="18"/>
      <c r="CX167" s="18"/>
      <c r="CY167" s="18"/>
      <c r="CZ167" s="18"/>
      <c r="DA167" s="18"/>
      <c r="DB167" s="18"/>
      <c r="DC167" s="18"/>
      <c r="DD167" s="18"/>
      <c r="DE167" s="18"/>
      <c r="DF167" s="18"/>
      <c r="DG167" s="18"/>
      <c r="DH167" s="18"/>
      <c r="DI167" s="18"/>
      <c r="DJ167" s="18"/>
      <c r="DK167" s="18"/>
      <c r="DL167" s="18"/>
      <c r="DM167" s="18"/>
      <c r="DN167" s="18"/>
      <c r="DO167" s="18"/>
      <c r="DP167" s="18"/>
      <c r="DQ167" s="18"/>
      <c r="DR167" s="18"/>
      <c r="DS167" s="18"/>
      <c r="DT167" s="18"/>
      <c r="DU167" s="18"/>
      <c r="DV167" s="18"/>
      <c r="DW167" s="18"/>
      <c r="DX167" s="18"/>
      <c r="DY167" s="18"/>
      <c r="DZ167" s="18"/>
      <c r="EA167" s="18"/>
      <c r="EB167" s="18"/>
      <c r="EC167" s="18"/>
      <c r="ED167" s="18"/>
      <c r="EE167" s="18"/>
      <c r="EF167" s="18"/>
      <c r="EG167" s="18"/>
      <c r="EH167" s="18"/>
      <c r="EI167" s="18"/>
      <c r="EJ167" s="18"/>
      <c r="EK167" s="18"/>
      <c r="EL167" s="18"/>
      <c r="EM167" s="18"/>
      <c r="EN167" s="18"/>
      <c r="EO167" s="18"/>
      <c r="EP167" s="18"/>
      <c r="EQ167" s="18"/>
      <c r="ER167" s="18"/>
      <c r="ES167" s="18"/>
      <c r="ET167" s="18"/>
      <c r="EU167" s="18"/>
      <c r="EV167" s="18"/>
    </row>
    <row r="168" spans="1:152" ht="12.75" x14ac:dyDescent="0.15">
      <c r="A168" s="68">
        <f t="shared" si="48"/>
        <v>42737</v>
      </c>
      <c r="B168" s="69">
        <f t="shared" ca="1" si="54"/>
        <v>10695.265299999999</v>
      </c>
      <c r="C168" s="70">
        <f t="shared" si="49"/>
        <v>10000</v>
      </c>
      <c r="D168" s="71">
        <f ca="1">IF(A168&lt;$B$1,VLOOKUP(A168,[1]DI!$A$4:$B$15000,2),0)</f>
        <v>0.1363</v>
      </c>
      <c r="E168" s="70">
        <f t="shared" ca="1" si="42"/>
        <v>5.0717999999999998E-4</v>
      </c>
      <c r="F168" s="72">
        <f t="shared" si="50"/>
        <v>1.2</v>
      </c>
      <c r="G168" s="73">
        <f t="shared" ca="1" si="43"/>
        <v>1.0006086160000001</v>
      </c>
      <c r="H168" s="70">
        <f ca="1">TRUNC(PRODUCT(G$10:G167),15)</f>
        <v>1.0695265343513001</v>
      </c>
      <c r="I168" s="70">
        <f t="shared" si="51"/>
        <v>1</v>
      </c>
      <c r="J168" s="70">
        <f t="shared" ca="1" si="44"/>
        <v>1.0695265300000001</v>
      </c>
      <c r="K168" s="74">
        <f t="shared" ca="1" si="45"/>
        <v>695.26530000000002</v>
      </c>
      <c r="L168" s="75">
        <f>IF(VLOOKUP(A168,$T$12:$AC$125,8)=VLOOKUP(A167,$T$12:$AC$125,8),0,VLOOKUP(A168,T$12:$AC$125,8))</f>
        <v>0</v>
      </c>
      <c r="M168" s="76">
        <f>IF(L168&gt;0,VLOOKUP(L168,S$12:$AB$125,7),0)</f>
        <v>0</v>
      </c>
      <c r="N168" s="74">
        <f t="shared" si="46"/>
        <v>0</v>
      </c>
      <c r="O168" s="74">
        <f t="shared" ca="1" si="47"/>
        <v>695.26530000000002</v>
      </c>
      <c r="P168" s="77" t="str">
        <f t="shared" si="52"/>
        <v>A+J=</v>
      </c>
      <c r="Q168" s="78">
        <f t="shared" si="53"/>
        <v>44256</v>
      </c>
      <c r="R168" s="10"/>
      <c r="S168" s="58">
        <f>[2]Plan1!$A221</f>
        <v>43574</v>
      </c>
      <c r="T168" s="59" t="str">
        <f>[2]Plan1!$C221</f>
        <v>Paixão de Cristo</v>
      </c>
      <c r="U168" s="18"/>
      <c r="V168" s="10"/>
      <c r="Z168" s="10"/>
      <c r="AA168" s="10"/>
      <c r="AB168" s="10"/>
      <c r="AC168" s="10"/>
      <c r="AD168" s="18"/>
      <c r="AE168" s="18"/>
      <c r="AF168" s="18"/>
      <c r="AG168" s="18"/>
      <c r="AH168" s="18"/>
      <c r="AI168" s="18"/>
      <c r="AJ168" s="18"/>
      <c r="AK168" s="18"/>
      <c r="AL168" s="18"/>
      <c r="AM168" s="18"/>
      <c r="AN168" s="18"/>
      <c r="AO168" s="18"/>
      <c r="AP168" s="18"/>
      <c r="AQ168" s="18"/>
      <c r="AR168" s="18"/>
      <c r="AS168" s="18"/>
      <c r="AT168" s="18"/>
      <c r="AU168" s="18"/>
      <c r="AV168" s="18"/>
      <c r="AW168" s="18"/>
      <c r="AX168" s="18"/>
      <c r="AY168" s="18"/>
      <c r="AZ168" s="18"/>
      <c r="BA168" s="18"/>
      <c r="BB168" s="18"/>
      <c r="BC168" s="18"/>
      <c r="BD168" s="18"/>
      <c r="BE168" s="18"/>
      <c r="BF168" s="18"/>
      <c r="BG168" s="18"/>
      <c r="BH168" s="18"/>
      <c r="BI168" s="18"/>
      <c r="BJ168" s="18"/>
      <c r="BK168" s="18"/>
      <c r="BL168" s="18"/>
      <c r="BM168" s="18"/>
      <c r="BN168" s="18"/>
      <c r="BO168" s="18"/>
      <c r="BP168" s="18"/>
      <c r="BQ168" s="18"/>
      <c r="BR168" s="18"/>
      <c r="BS168" s="18"/>
      <c r="BT168" s="18"/>
      <c r="BU168" s="18"/>
      <c r="BV168" s="18"/>
      <c r="BW168" s="18"/>
      <c r="BX168" s="18"/>
      <c r="BY168" s="18"/>
      <c r="BZ168" s="18"/>
      <c r="CA168" s="18"/>
      <c r="CB168" s="18"/>
      <c r="CC168" s="18"/>
      <c r="CD168" s="18"/>
      <c r="CE168" s="18"/>
      <c r="CF168" s="18"/>
      <c r="CG168" s="18"/>
      <c r="CH168" s="18"/>
      <c r="CI168" s="18"/>
      <c r="CJ168" s="18"/>
      <c r="CK168" s="18"/>
      <c r="CL168" s="18"/>
      <c r="CM168" s="18"/>
      <c r="CN168" s="18"/>
      <c r="CO168" s="18"/>
      <c r="CP168" s="18"/>
      <c r="CQ168" s="18"/>
      <c r="CR168" s="18"/>
      <c r="CS168" s="18"/>
      <c r="CT168" s="18"/>
      <c r="CU168" s="18"/>
      <c r="CV168" s="18"/>
      <c r="CW168" s="18"/>
      <c r="CX168" s="18"/>
      <c r="CY168" s="18"/>
      <c r="CZ168" s="18"/>
      <c r="DA168" s="18"/>
      <c r="DB168" s="18"/>
      <c r="DC168" s="18"/>
      <c r="DD168" s="18"/>
      <c r="DE168" s="18"/>
      <c r="DF168" s="18"/>
      <c r="DG168" s="18"/>
      <c r="DH168" s="18"/>
      <c r="DI168" s="18"/>
      <c r="DJ168" s="18"/>
      <c r="DK168" s="18"/>
      <c r="DL168" s="18"/>
      <c r="DM168" s="18"/>
      <c r="DN168" s="18"/>
      <c r="DO168" s="18"/>
      <c r="DP168" s="18"/>
      <c r="DQ168" s="18"/>
      <c r="DR168" s="18"/>
      <c r="DS168" s="18"/>
      <c r="DT168" s="18"/>
      <c r="DU168" s="18"/>
      <c r="DV168" s="18"/>
      <c r="DW168" s="18"/>
      <c r="DX168" s="18"/>
      <c r="DY168" s="18"/>
      <c r="DZ168" s="18"/>
      <c r="EA168" s="18"/>
      <c r="EB168" s="18"/>
      <c r="EC168" s="18"/>
      <c r="ED168" s="18"/>
      <c r="EE168" s="18"/>
      <c r="EF168" s="18"/>
      <c r="EG168" s="18"/>
      <c r="EH168" s="18"/>
      <c r="EI168" s="18"/>
      <c r="EJ168" s="18"/>
      <c r="EK168" s="18"/>
      <c r="EL168" s="18"/>
      <c r="EM168" s="18"/>
      <c r="EN168" s="18"/>
      <c r="EO168" s="18"/>
      <c r="EP168" s="18"/>
      <c r="EQ168" s="18"/>
      <c r="ER168" s="18"/>
      <c r="ES168" s="18"/>
      <c r="ET168" s="18"/>
      <c r="EU168" s="18"/>
      <c r="EV168" s="18"/>
    </row>
    <row r="169" spans="1:152" ht="12.75" x14ac:dyDescent="0.15">
      <c r="A169" s="68">
        <f t="shared" si="48"/>
        <v>42738</v>
      </c>
      <c r="B169" s="69">
        <f t="shared" ca="1" si="54"/>
        <v>10701.7747</v>
      </c>
      <c r="C169" s="70">
        <f t="shared" si="49"/>
        <v>10000</v>
      </c>
      <c r="D169" s="71">
        <f ca="1">IF(A169&lt;$B$1,VLOOKUP(A169,[1]DI!$A$4:$B$15000,2),0)</f>
        <v>0.1363</v>
      </c>
      <c r="E169" s="70">
        <f t="shared" ca="1" si="42"/>
        <v>5.0717999999999998E-4</v>
      </c>
      <c r="F169" s="72">
        <f t="shared" si="50"/>
        <v>1.2</v>
      </c>
      <c r="G169" s="73">
        <f t="shared" ca="1" si="43"/>
        <v>1.0006086160000001</v>
      </c>
      <c r="H169" s="70">
        <f ca="1">TRUNC(PRODUCT(G$10:G168),15)</f>
        <v>1.07017746531253</v>
      </c>
      <c r="I169" s="70">
        <f t="shared" si="51"/>
        <v>1</v>
      </c>
      <c r="J169" s="70">
        <f t="shared" ca="1" si="44"/>
        <v>1.07017747</v>
      </c>
      <c r="K169" s="74">
        <f t="shared" ca="1" si="45"/>
        <v>701.77470000000005</v>
      </c>
      <c r="L169" s="75">
        <f>IF(VLOOKUP(A169,$T$12:$AC$125,8)=VLOOKUP(A168,$T$12:$AC$125,8),0,VLOOKUP(A169,T$12:$AC$125,8))</f>
        <v>0</v>
      </c>
      <c r="M169" s="76">
        <f>IF(L169&gt;0,VLOOKUP(L169,S$12:$AB$125,7),0)</f>
        <v>0</v>
      </c>
      <c r="N169" s="74">
        <f t="shared" si="46"/>
        <v>0</v>
      </c>
      <c r="O169" s="74">
        <f t="shared" ca="1" si="47"/>
        <v>701.77470000000005</v>
      </c>
      <c r="P169" s="77" t="str">
        <f t="shared" si="52"/>
        <v>A+J=</v>
      </c>
      <c r="Q169" s="78">
        <f t="shared" si="53"/>
        <v>44256</v>
      </c>
      <c r="R169" s="10"/>
      <c r="S169" s="58">
        <f>[2]Plan1!$A222</f>
        <v>43576</v>
      </c>
      <c r="T169" s="59" t="str">
        <f>[2]Plan1!$C222</f>
        <v>Tiradentes</v>
      </c>
      <c r="U169" s="18"/>
      <c r="V169" s="10"/>
      <c r="Z169" s="10"/>
      <c r="AA169" s="10"/>
      <c r="AB169" s="10"/>
      <c r="AC169" s="10"/>
      <c r="AD169" s="18"/>
      <c r="AE169" s="18"/>
      <c r="AF169" s="18"/>
      <c r="AG169" s="18"/>
      <c r="AH169" s="18"/>
      <c r="AI169" s="18"/>
      <c r="AJ169" s="18"/>
      <c r="AK169" s="18"/>
      <c r="AL169" s="18"/>
      <c r="AM169" s="18"/>
      <c r="AN169" s="18"/>
      <c r="AO169" s="18"/>
      <c r="AP169" s="18"/>
      <c r="AQ169" s="18"/>
      <c r="AR169" s="18"/>
      <c r="AS169" s="18"/>
      <c r="AT169" s="18"/>
      <c r="AU169" s="18"/>
      <c r="AV169" s="18"/>
      <c r="AW169" s="18"/>
      <c r="AX169" s="18"/>
      <c r="AY169" s="18"/>
      <c r="AZ169" s="18"/>
      <c r="BA169" s="18"/>
      <c r="BB169" s="18"/>
      <c r="BC169" s="18"/>
      <c r="BD169" s="18"/>
      <c r="BE169" s="18"/>
      <c r="BF169" s="18"/>
      <c r="BG169" s="18"/>
      <c r="BH169" s="18"/>
      <c r="BI169" s="18"/>
      <c r="BJ169" s="18"/>
      <c r="BK169" s="18"/>
      <c r="BL169" s="18"/>
      <c r="BM169" s="18"/>
      <c r="BN169" s="18"/>
      <c r="BO169" s="18"/>
      <c r="BP169" s="18"/>
      <c r="BQ169" s="18"/>
      <c r="BR169" s="18"/>
      <c r="BS169" s="18"/>
      <c r="BT169" s="18"/>
      <c r="BU169" s="18"/>
      <c r="BV169" s="18"/>
      <c r="BW169" s="18"/>
      <c r="BX169" s="18"/>
      <c r="BY169" s="18"/>
      <c r="BZ169" s="18"/>
      <c r="CA169" s="18"/>
      <c r="CB169" s="18"/>
      <c r="CC169" s="18"/>
      <c r="CD169" s="18"/>
      <c r="CE169" s="18"/>
      <c r="CF169" s="18"/>
      <c r="CG169" s="18"/>
      <c r="CH169" s="18"/>
      <c r="CI169" s="18"/>
      <c r="CJ169" s="18"/>
      <c r="CK169" s="18"/>
      <c r="CL169" s="18"/>
      <c r="CM169" s="18"/>
      <c r="CN169" s="18"/>
      <c r="CO169" s="18"/>
      <c r="CP169" s="18"/>
      <c r="CQ169" s="18"/>
      <c r="CR169" s="18"/>
      <c r="CS169" s="18"/>
      <c r="CT169" s="18"/>
      <c r="CU169" s="18"/>
      <c r="CV169" s="18"/>
      <c r="CW169" s="18"/>
      <c r="CX169" s="18"/>
      <c r="CY169" s="18"/>
      <c r="CZ169" s="18"/>
      <c r="DA169" s="18"/>
      <c r="DB169" s="18"/>
      <c r="DC169" s="18"/>
      <c r="DD169" s="18"/>
      <c r="DE169" s="18"/>
      <c r="DF169" s="18"/>
      <c r="DG169" s="18"/>
      <c r="DH169" s="18"/>
      <c r="DI169" s="18"/>
      <c r="DJ169" s="18"/>
      <c r="DK169" s="18"/>
      <c r="DL169" s="18"/>
      <c r="DM169" s="18"/>
      <c r="DN169" s="18"/>
      <c r="DO169" s="18"/>
      <c r="DP169" s="18"/>
      <c r="DQ169" s="18"/>
      <c r="DR169" s="18"/>
      <c r="DS169" s="18"/>
      <c r="DT169" s="18"/>
      <c r="DU169" s="18"/>
      <c r="DV169" s="18"/>
      <c r="DW169" s="18"/>
      <c r="DX169" s="18"/>
      <c r="DY169" s="18"/>
      <c r="DZ169" s="18"/>
      <c r="EA169" s="18"/>
      <c r="EB169" s="18"/>
      <c r="EC169" s="18"/>
      <c r="ED169" s="18"/>
      <c r="EE169" s="18"/>
      <c r="EF169" s="18"/>
      <c r="EG169" s="18"/>
      <c r="EH169" s="18"/>
      <c r="EI169" s="18"/>
      <c r="EJ169" s="18"/>
      <c r="EK169" s="18"/>
      <c r="EL169" s="18"/>
      <c r="EM169" s="18"/>
      <c r="EN169" s="18"/>
      <c r="EO169" s="18"/>
      <c r="EP169" s="18"/>
      <c r="EQ169" s="18"/>
      <c r="ER169" s="18"/>
      <c r="ES169" s="18"/>
      <c r="ET169" s="18"/>
      <c r="EU169" s="18"/>
      <c r="EV169" s="18"/>
    </row>
    <row r="170" spans="1:152" ht="12.75" x14ac:dyDescent="0.15">
      <c r="A170" s="68">
        <f t="shared" si="48"/>
        <v>42739</v>
      </c>
      <c r="B170" s="69">
        <f t="shared" ca="1" si="54"/>
        <v>10708.287899999999</v>
      </c>
      <c r="C170" s="70">
        <f t="shared" si="49"/>
        <v>10000</v>
      </c>
      <c r="D170" s="71">
        <f ca="1">IF(A170&lt;$B$1,VLOOKUP(A170,[1]DI!$A$4:$B$15000,2),0)</f>
        <v>0.1363</v>
      </c>
      <c r="E170" s="70">
        <f t="shared" ca="1" si="42"/>
        <v>5.0717999999999998E-4</v>
      </c>
      <c r="F170" s="72">
        <f t="shared" si="50"/>
        <v>1.2</v>
      </c>
      <c r="G170" s="73">
        <f t="shared" ca="1" si="43"/>
        <v>1.0006086160000001</v>
      </c>
      <c r="H170" s="70">
        <f ca="1">TRUNC(PRODUCT(G$10:G169),15)</f>
        <v>1.07082879244076</v>
      </c>
      <c r="I170" s="70">
        <f t="shared" si="51"/>
        <v>1</v>
      </c>
      <c r="J170" s="70">
        <f t="shared" ca="1" si="44"/>
        <v>1.07082879</v>
      </c>
      <c r="K170" s="74">
        <f t="shared" ca="1" si="45"/>
        <v>708.28790000000004</v>
      </c>
      <c r="L170" s="75">
        <f>IF(VLOOKUP(A170,$T$12:$AC$125,8)=VLOOKUP(A169,$T$12:$AC$125,8),0,VLOOKUP(A170,T$12:$AC$125,8))</f>
        <v>0</v>
      </c>
      <c r="M170" s="76">
        <f>IF(L170&gt;0,VLOOKUP(L170,S$12:$AB$125,7),0)</f>
        <v>0</v>
      </c>
      <c r="N170" s="74">
        <f t="shared" si="46"/>
        <v>0</v>
      </c>
      <c r="O170" s="74">
        <f t="shared" ca="1" si="47"/>
        <v>708.28790000000004</v>
      </c>
      <c r="P170" s="77" t="str">
        <f t="shared" si="52"/>
        <v>A+J=</v>
      </c>
      <c r="Q170" s="78">
        <f t="shared" si="53"/>
        <v>44256</v>
      </c>
      <c r="R170" s="10"/>
      <c r="S170" s="58">
        <f>[2]Plan1!$A223</f>
        <v>43586</v>
      </c>
      <c r="T170" s="59" t="str">
        <f>[2]Plan1!$C223</f>
        <v>Dia do Trabalho</v>
      </c>
      <c r="U170" s="18"/>
      <c r="V170" s="10"/>
      <c r="Z170" s="10"/>
      <c r="AA170" s="10"/>
      <c r="AB170" s="10"/>
      <c r="AC170" s="10"/>
      <c r="AD170" s="18"/>
      <c r="AE170" s="18"/>
      <c r="AF170" s="18"/>
      <c r="AG170" s="18"/>
      <c r="AH170" s="18"/>
      <c r="AI170" s="18"/>
      <c r="AJ170" s="18"/>
      <c r="AK170" s="18"/>
      <c r="AL170" s="18"/>
      <c r="AM170" s="18"/>
      <c r="AN170" s="18"/>
      <c r="AO170" s="18"/>
      <c r="AP170" s="18"/>
      <c r="AQ170" s="18"/>
      <c r="AR170" s="18"/>
      <c r="AS170" s="18"/>
      <c r="AT170" s="18"/>
      <c r="AU170" s="18"/>
      <c r="AV170" s="18"/>
      <c r="AW170" s="18"/>
      <c r="AX170" s="18"/>
      <c r="AY170" s="18"/>
      <c r="AZ170" s="18"/>
      <c r="BA170" s="18"/>
      <c r="BB170" s="18"/>
      <c r="BC170" s="18"/>
      <c r="BD170" s="18"/>
      <c r="BE170" s="18"/>
      <c r="BF170" s="18"/>
      <c r="BG170" s="18"/>
      <c r="BH170" s="18"/>
      <c r="BI170" s="18"/>
      <c r="BJ170" s="18"/>
      <c r="BK170" s="18"/>
      <c r="BL170" s="18"/>
      <c r="BM170" s="18"/>
      <c r="BN170" s="18"/>
      <c r="BO170" s="18"/>
      <c r="BP170" s="18"/>
      <c r="BQ170" s="18"/>
      <c r="BR170" s="18"/>
      <c r="BS170" s="18"/>
      <c r="BT170" s="18"/>
      <c r="BU170" s="18"/>
      <c r="BV170" s="18"/>
      <c r="BW170" s="18"/>
      <c r="BX170" s="18"/>
      <c r="BY170" s="18"/>
      <c r="BZ170" s="18"/>
      <c r="CA170" s="18"/>
      <c r="CB170" s="18"/>
      <c r="CC170" s="18"/>
      <c r="CD170" s="18"/>
      <c r="CE170" s="18"/>
      <c r="CF170" s="18"/>
      <c r="CG170" s="18"/>
      <c r="CH170" s="18"/>
      <c r="CI170" s="18"/>
      <c r="CJ170" s="18"/>
      <c r="CK170" s="18"/>
      <c r="CL170" s="18"/>
      <c r="CM170" s="18"/>
      <c r="CN170" s="18"/>
      <c r="CO170" s="18"/>
      <c r="CP170" s="18"/>
      <c r="CQ170" s="18"/>
      <c r="CR170" s="18"/>
      <c r="CS170" s="18"/>
      <c r="CT170" s="18"/>
      <c r="CU170" s="18"/>
      <c r="CV170" s="18"/>
      <c r="CW170" s="18"/>
      <c r="CX170" s="18"/>
      <c r="CY170" s="18"/>
      <c r="CZ170" s="18"/>
      <c r="DA170" s="18"/>
      <c r="DB170" s="18"/>
      <c r="DC170" s="18"/>
      <c r="DD170" s="18"/>
      <c r="DE170" s="18"/>
      <c r="DF170" s="18"/>
      <c r="DG170" s="18"/>
      <c r="DH170" s="18"/>
      <c r="DI170" s="18"/>
      <c r="DJ170" s="18"/>
      <c r="DK170" s="18"/>
      <c r="DL170" s="18"/>
      <c r="DM170" s="18"/>
      <c r="DN170" s="18"/>
      <c r="DO170" s="18"/>
      <c r="DP170" s="18"/>
      <c r="DQ170" s="18"/>
      <c r="DR170" s="18"/>
      <c r="DS170" s="18"/>
      <c r="DT170" s="18"/>
      <c r="DU170" s="18"/>
      <c r="DV170" s="18"/>
      <c r="DW170" s="18"/>
      <c r="DX170" s="18"/>
      <c r="DY170" s="18"/>
      <c r="DZ170" s="18"/>
      <c r="EA170" s="18"/>
      <c r="EB170" s="18"/>
      <c r="EC170" s="18"/>
      <c r="ED170" s="18"/>
      <c r="EE170" s="18"/>
      <c r="EF170" s="18"/>
      <c r="EG170" s="18"/>
      <c r="EH170" s="18"/>
      <c r="EI170" s="18"/>
      <c r="EJ170" s="18"/>
      <c r="EK170" s="18"/>
      <c r="EL170" s="18"/>
      <c r="EM170" s="18"/>
      <c r="EN170" s="18"/>
      <c r="EO170" s="18"/>
      <c r="EP170" s="18"/>
      <c r="EQ170" s="18"/>
      <c r="ER170" s="18"/>
      <c r="ES170" s="18"/>
      <c r="ET170" s="18"/>
      <c r="EU170" s="18"/>
      <c r="EV170" s="18"/>
    </row>
    <row r="171" spans="1:152" ht="12.75" x14ac:dyDescent="0.15">
      <c r="A171" s="68">
        <f t="shared" si="48"/>
        <v>42740</v>
      </c>
      <c r="B171" s="69">
        <f t="shared" ca="1" si="54"/>
        <v>10714.805199</v>
      </c>
      <c r="C171" s="70">
        <f t="shared" si="49"/>
        <v>10000</v>
      </c>
      <c r="D171" s="71">
        <f ca="1">IF(A171&lt;$B$1,VLOOKUP(A171,[1]DI!$A$4:$B$15000,2),0)</f>
        <v>0.1363</v>
      </c>
      <c r="E171" s="70">
        <f t="shared" ca="1" si="42"/>
        <v>5.0717999999999998E-4</v>
      </c>
      <c r="F171" s="72">
        <f t="shared" si="50"/>
        <v>1.2</v>
      </c>
      <c r="G171" s="73">
        <f t="shared" ca="1" si="43"/>
        <v>1.0006086160000001</v>
      </c>
      <c r="H171" s="70">
        <f ca="1">TRUNC(PRODUCT(G$10:G170),15)</f>
        <v>1.0714805159770999</v>
      </c>
      <c r="I171" s="70">
        <f t="shared" si="51"/>
        <v>1</v>
      </c>
      <c r="J171" s="70">
        <f t="shared" ca="1" si="44"/>
        <v>1.0714805199999999</v>
      </c>
      <c r="K171" s="74">
        <f t="shared" ca="1" si="45"/>
        <v>714.80519900000002</v>
      </c>
      <c r="L171" s="75">
        <f>IF(VLOOKUP(A171,$T$12:$AC$125,8)=VLOOKUP(A170,$T$12:$AC$125,8),0,VLOOKUP(A171,T$12:$AC$125,8))</f>
        <v>0</v>
      </c>
      <c r="M171" s="76">
        <f>IF(L171&gt;0,VLOOKUP(L171,S$12:$AB$125,7),0)</f>
        <v>0</v>
      </c>
      <c r="N171" s="74">
        <f t="shared" si="46"/>
        <v>0</v>
      </c>
      <c r="O171" s="74">
        <f t="shared" ca="1" si="47"/>
        <v>714.80519900000002</v>
      </c>
      <c r="P171" s="77" t="str">
        <f t="shared" si="52"/>
        <v>A+J=</v>
      </c>
      <c r="Q171" s="78">
        <f t="shared" si="53"/>
        <v>44256</v>
      </c>
      <c r="R171" s="10"/>
      <c r="S171" s="58">
        <f>[2]Plan1!$A224</f>
        <v>43636</v>
      </c>
      <c r="T171" s="59" t="str">
        <f>[2]Plan1!$C224</f>
        <v>Corpus Christi</v>
      </c>
      <c r="U171" s="18"/>
      <c r="V171" s="10"/>
      <c r="Z171" s="10"/>
      <c r="AA171" s="10"/>
      <c r="AB171" s="10"/>
      <c r="AC171" s="10"/>
      <c r="AD171" s="18"/>
      <c r="AE171" s="18"/>
      <c r="AF171" s="18"/>
      <c r="AG171" s="18"/>
      <c r="AH171" s="18"/>
      <c r="AI171" s="18"/>
      <c r="AJ171" s="18"/>
      <c r="AK171" s="18"/>
      <c r="AL171" s="18"/>
      <c r="AM171" s="18"/>
      <c r="AN171" s="18"/>
      <c r="AO171" s="18"/>
      <c r="AP171" s="18"/>
      <c r="AQ171" s="18"/>
      <c r="AR171" s="18"/>
      <c r="AS171" s="18"/>
      <c r="AT171" s="18"/>
      <c r="AU171" s="18"/>
      <c r="AV171" s="18"/>
      <c r="AW171" s="18"/>
      <c r="AX171" s="18"/>
      <c r="AY171" s="18"/>
      <c r="AZ171" s="18"/>
      <c r="BA171" s="18"/>
      <c r="BB171" s="18"/>
      <c r="BC171" s="18"/>
      <c r="BD171" s="18"/>
      <c r="BE171" s="18"/>
      <c r="BF171" s="18"/>
      <c r="BG171" s="18"/>
      <c r="BH171" s="18"/>
      <c r="BI171" s="18"/>
      <c r="BJ171" s="18"/>
      <c r="BK171" s="18"/>
      <c r="BL171" s="18"/>
      <c r="BM171" s="18"/>
      <c r="BN171" s="18"/>
      <c r="BO171" s="18"/>
      <c r="BP171" s="18"/>
      <c r="BQ171" s="18"/>
      <c r="BR171" s="18"/>
      <c r="BS171" s="18"/>
      <c r="BT171" s="18"/>
      <c r="BU171" s="18"/>
      <c r="BV171" s="18"/>
      <c r="BW171" s="18"/>
      <c r="BX171" s="18"/>
      <c r="BY171" s="18"/>
      <c r="BZ171" s="18"/>
      <c r="CA171" s="18"/>
      <c r="CB171" s="18"/>
      <c r="CC171" s="18"/>
      <c r="CD171" s="18"/>
      <c r="CE171" s="18"/>
      <c r="CF171" s="18"/>
      <c r="CG171" s="18"/>
      <c r="CH171" s="18"/>
      <c r="CI171" s="18"/>
      <c r="CJ171" s="18"/>
      <c r="CK171" s="18"/>
      <c r="CL171" s="18"/>
      <c r="CM171" s="18"/>
      <c r="CN171" s="18"/>
      <c r="CO171" s="18"/>
      <c r="CP171" s="18"/>
      <c r="CQ171" s="18"/>
      <c r="CR171" s="18"/>
      <c r="CS171" s="18"/>
      <c r="CT171" s="18"/>
      <c r="CU171" s="18"/>
      <c r="CV171" s="18"/>
      <c r="CW171" s="18"/>
      <c r="CX171" s="18"/>
      <c r="CY171" s="18"/>
      <c r="CZ171" s="18"/>
      <c r="DA171" s="18"/>
      <c r="DB171" s="18"/>
      <c r="DC171" s="18"/>
      <c r="DD171" s="18"/>
      <c r="DE171" s="18"/>
      <c r="DF171" s="18"/>
      <c r="DG171" s="18"/>
      <c r="DH171" s="18"/>
      <c r="DI171" s="18"/>
      <c r="DJ171" s="18"/>
      <c r="DK171" s="18"/>
      <c r="DL171" s="18"/>
      <c r="DM171" s="18"/>
      <c r="DN171" s="18"/>
      <c r="DO171" s="18"/>
      <c r="DP171" s="18"/>
      <c r="DQ171" s="18"/>
      <c r="DR171" s="18"/>
      <c r="DS171" s="18"/>
      <c r="DT171" s="18"/>
      <c r="DU171" s="18"/>
      <c r="DV171" s="18"/>
      <c r="DW171" s="18"/>
      <c r="DX171" s="18"/>
      <c r="DY171" s="18"/>
      <c r="DZ171" s="18"/>
      <c r="EA171" s="18"/>
      <c r="EB171" s="18"/>
      <c r="EC171" s="18"/>
      <c r="ED171" s="18"/>
      <c r="EE171" s="18"/>
      <c r="EF171" s="18"/>
      <c r="EG171" s="18"/>
      <c r="EH171" s="18"/>
      <c r="EI171" s="18"/>
      <c r="EJ171" s="18"/>
      <c r="EK171" s="18"/>
      <c r="EL171" s="18"/>
      <c r="EM171" s="18"/>
      <c r="EN171" s="18"/>
      <c r="EO171" s="18"/>
      <c r="EP171" s="18"/>
      <c r="EQ171" s="18"/>
      <c r="ER171" s="18"/>
      <c r="ES171" s="18"/>
      <c r="ET171" s="18"/>
      <c r="EU171" s="18"/>
      <c r="EV171" s="18"/>
    </row>
    <row r="172" spans="1:152" ht="12.75" x14ac:dyDescent="0.15">
      <c r="A172" s="68">
        <f t="shared" si="48"/>
        <v>42741</v>
      </c>
      <c r="B172" s="69">
        <f t="shared" ca="1" si="54"/>
        <v>10721.3264</v>
      </c>
      <c r="C172" s="70">
        <f t="shared" si="49"/>
        <v>10000</v>
      </c>
      <c r="D172" s="71">
        <f ca="1">IF(A172&lt;$B$1,VLOOKUP(A172,[1]DI!$A$4:$B$15000,2),0)</f>
        <v>0.1363</v>
      </c>
      <c r="E172" s="70">
        <f t="shared" ca="1" si="42"/>
        <v>5.0717999999999998E-4</v>
      </c>
      <c r="F172" s="72">
        <f t="shared" si="50"/>
        <v>1.2</v>
      </c>
      <c r="G172" s="73">
        <f t="shared" ca="1" si="43"/>
        <v>1.0006086160000001</v>
      </c>
      <c r="H172" s="70">
        <f ca="1">TRUNC(PRODUCT(G$10:G171),15)</f>
        <v>1.0721326361628101</v>
      </c>
      <c r="I172" s="70">
        <f t="shared" si="51"/>
        <v>1</v>
      </c>
      <c r="J172" s="70">
        <f t="shared" ca="1" si="44"/>
        <v>1.07213264</v>
      </c>
      <c r="K172" s="74">
        <f t="shared" ca="1" si="45"/>
        <v>721.32640000000004</v>
      </c>
      <c r="L172" s="75">
        <f>IF(VLOOKUP(A172,$T$12:$AC$125,8)=VLOOKUP(A171,$T$12:$AC$125,8),0,VLOOKUP(A172,T$12:$AC$125,8))</f>
        <v>0</v>
      </c>
      <c r="M172" s="76">
        <f>IF(L172&gt;0,VLOOKUP(L172,S$12:$AB$125,7),0)</f>
        <v>0</v>
      </c>
      <c r="N172" s="74">
        <f t="shared" si="46"/>
        <v>0</v>
      </c>
      <c r="O172" s="74">
        <f t="shared" ca="1" si="47"/>
        <v>721.32640000000004</v>
      </c>
      <c r="P172" s="77" t="str">
        <f t="shared" si="52"/>
        <v>A+J=</v>
      </c>
      <c r="Q172" s="78">
        <f t="shared" si="53"/>
        <v>44256</v>
      </c>
      <c r="R172" s="10"/>
      <c r="S172" s="58">
        <f>[2]Plan1!$A225</f>
        <v>43715</v>
      </c>
      <c r="T172" s="59" t="str">
        <f>[2]Plan1!$C225</f>
        <v>Independência do Brasil</v>
      </c>
      <c r="U172" s="18"/>
      <c r="V172" s="10"/>
      <c r="Z172" s="10"/>
      <c r="AA172" s="10"/>
      <c r="AB172" s="10"/>
      <c r="AC172" s="10"/>
      <c r="AD172" s="18"/>
      <c r="AE172" s="18"/>
      <c r="AF172" s="18"/>
      <c r="AG172" s="18"/>
      <c r="AH172" s="18"/>
      <c r="AI172" s="18"/>
      <c r="AJ172" s="18"/>
      <c r="AK172" s="18"/>
      <c r="AL172" s="18"/>
      <c r="AM172" s="18"/>
      <c r="AN172" s="18"/>
      <c r="AO172" s="18"/>
      <c r="AP172" s="18"/>
      <c r="AQ172" s="18"/>
      <c r="AR172" s="18"/>
      <c r="AS172" s="18"/>
      <c r="AT172" s="18"/>
      <c r="AU172" s="18"/>
      <c r="AV172" s="18"/>
      <c r="AW172" s="18"/>
      <c r="AX172" s="18"/>
      <c r="AY172" s="18"/>
      <c r="AZ172" s="18"/>
      <c r="BA172" s="18"/>
      <c r="BB172" s="18"/>
      <c r="BC172" s="18"/>
      <c r="BD172" s="18"/>
      <c r="BE172" s="18"/>
      <c r="BF172" s="18"/>
      <c r="BG172" s="18"/>
      <c r="BH172" s="18"/>
      <c r="BI172" s="18"/>
      <c r="BJ172" s="18"/>
      <c r="BK172" s="18"/>
      <c r="BL172" s="18"/>
      <c r="BM172" s="18"/>
      <c r="BN172" s="18"/>
      <c r="BO172" s="18"/>
      <c r="BP172" s="18"/>
      <c r="BQ172" s="18"/>
      <c r="BR172" s="18"/>
      <c r="BS172" s="18"/>
      <c r="BT172" s="18"/>
      <c r="BU172" s="18"/>
      <c r="BV172" s="18"/>
      <c r="BW172" s="18"/>
      <c r="BX172" s="18"/>
      <c r="BY172" s="18"/>
      <c r="BZ172" s="18"/>
      <c r="CA172" s="18"/>
      <c r="CB172" s="18"/>
      <c r="CC172" s="18"/>
      <c r="CD172" s="18"/>
      <c r="CE172" s="18"/>
      <c r="CF172" s="18"/>
      <c r="CG172" s="18"/>
      <c r="CH172" s="18"/>
      <c r="CI172" s="18"/>
      <c r="CJ172" s="18"/>
      <c r="CK172" s="18"/>
      <c r="CL172" s="18"/>
      <c r="CM172" s="18"/>
      <c r="CN172" s="18"/>
      <c r="CO172" s="18"/>
      <c r="CP172" s="18"/>
      <c r="CQ172" s="18"/>
      <c r="CR172" s="18"/>
      <c r="CS172" s="18"/>
      <c r="CT172" s="18"/>
      <c r="CU172" s="18"/>
      <c r="CV172" s="18"/>
      <c r="CW172" s="18"/>
      <c r="CX172" s="18"/>
      <c r="CY172" s="18"/>
      <c r="CZ172" s="18"/>
      <c r="DA172" s="18"/>
      <c r="DB172" s="18"/>
      <c r="DC172" s="18"/>
      <c r="DD172" s="18"/>
      <c r="DE172" s="18"/>
      <c r="DF172" s="18"/>
      <c r="DG172" s="18"/>
      <c r="DH172" s="18"/>
      <c r="DI172" s="18"/>
      <c r="DJ172" s="18"/>
      <c r="DK172" s="18"/>
      <c r="DL172" s="18"/>
      <c r="DM172" s="18"/>
      <c r="DN172" s="18"/>
      <c r="DO172" s="18"/>
      <c r="DP172" s="18"/>
      <c r="DQ172" s="18"/>
      <c r="DR172" s="18"/>
      <c r="DS172" s="18"/>
      <c r="DT172" s="18"/>
      <c r="DU172" s="18"/>
      <c r="DV172" s="18"/>
      <c r="DW172" s="18"/>
      <c r="DX172" s="18"/>
      <c r="DY172" s="18"/>
      <c r="DZ172" s="18"/>
      <c r="EA172" s="18"/>
      <c r="EB172" s="18"/>
      <c r="EC172" s="18"/>
      <c r="ED172" s="18"/>
      <c r="EE172" s="18"/>
      <c r="EF172" s="18"/>
      <c r="EG172" s="18"/>
      <c r="EH172" s="18"/>
      <c r="EI172" s="18"/>
      <c r="EJ172" s="18"/>
      <c r="EK172" s="18"/>
      <c r="EL172" s="18"/>
      <c r="EM172" s="18"/>
      <c r="EN172" s="18"/>
      <c r="EO172" s="18"/>
      <c r="EP172" s="18"/>
      <c r="EQ172" s="18"/>
      <c r="ER172" s="18"/>
      <c r="ES172" s="18"/>
      <c r="ET172" s="18"/>
      <c r="EU172" s="18"/>
      <c r="EV172" s="18"/>
    </row>
    <row r="173" spans="1:152" ht="12.75" x14ac:dyDescent="0.15">
      <c r="A173" s="68">
        <f t="shared" si="48"/>
        <v>42742</v>
      </c>
      <c r="B173" s="69">
        <f t="shared" ca="1" si="54"/>
        <v>10727.851500000001</v>
      </c>
      <c r="C173" s="70">
        <f t="shared" si="49"/>
        <v>10000</v>
      </c>
      <c r="D173" s="71">
        <f ca="1">IF(A173&lt;$B$1,VLOOKUP(A173,[1]DI!$A$4:$B$15000,2),0)</f>
        <v>0</v>
      </c>
      <c r="E173" s="70">
        <f t="shared" ca="1" si="42"/>
        <v>0</v>
      </c>
      <c r="F173" s="72">
        <f t="shared" si="50"/>
        <v>1.2</v>
      </c>
      <c r="G173" s="73">
        <f t="shared" ca="1" si="43"/>
        <v>1</v>
      </c>
      <c r="H173" s="70">
        <f ca="1">TRUNC(PRODUCT(G$10:G172),15)</f>
        <v>1.0727851532393</v>
      </c>
      <c r="I173" s="70">
        <f t="shared" si="51"/>
        <v>1</v>
      </c>
      <c r="J173" s="70">
        <f t="shared" ca="1" si="44"/>
        <v>1.0727851500000001</v>
      </c>
      <c r="K173" s="74">
        <f t="shared" ca="1" si="45"/>
        <v>727.85149999999999</v>
      </c>
      <c r="L173" s="75">
        <f>IF(VLOOKUP(A173,$T$12:$AC$125,8)=VLOOKUP(A172,$T$12:$AC$125,8),0,VLOOKUP(A173,T$12:$AC$125,8))</f>
        <v>0</v>
      </c>
      <c r="M173" s="76">
        <f>IF(L173&gt;0,VLOOKUP(L173,S$12:$AB$125,7),0)</f>
        <v>0</v>
      </c>
      <c r="N173" s="74">
        <f t="shared" si="46"/>
        <v>0</v>
      </c>
      <c r="O173" s="74">
        <f t="shared" ca="1" si="47"/>
        <v>727.85149999999999</v>
      </c>
      <c r="P173" s="77" t="str">
        <f t="shared" si="52"/>
        <v>A+J=</v>
      </c>
      <c r="Q173" s="78">
        <f t="shared" si="53"/>
        <v>44256</v>
      </c>
      <c r="R173" s="10"/>
      <c r="S173" s="58">
        <f>[2]Plan1!$A226</f>
        <v>43750</v>
      </c>
      <c r="T173" s="59" t="str">
        <f>[2]Plan1!$C226</f>
        <v>Nossa Sr.a Aparecida - Padroeira do Brasil</v>
      </c>
      <c r="U173" s="18"/>
      <c r="V173" s="10"/>
      <c r="Z173" s="10"/>
      <c r="AA173" s="10"/>
      <c r="AB173" s="10"/>
      <c r="AC173" s="10"/>
      <c r="AD173" s="18"/>
      <c r="AE173" s="18"/>
      <c r="AF173" s="18"/>
      <c r="AG173" s="18"/>
      <c r="AH173" s="18"/>
      <c r="AI173" s="18"/>
      <c r="AJ173" s="18"/>
      <c r="AK173" s="18"/>
      <c r="AL173" s="18"/>
      <c r="AM173" s="18"/>
      <c r="AN173" s="18"/>
      <c r="AO173" s="18"/>
      <c r="AP173" s="18"/>
      <c r="AQ173" s="18"/>
      <c r="AR173" s="18"/>
      <c r="AS173" s="18"/>
      <c r="AT173" s="18"/>
      <c r="AU173" s="18"/>
      <c r="AV173" s="18"/>
      <c r="AW173" s="18"/>
      <c r="AX173" s="18"/>
      <c r="AY173" s="18"/>
      <c r="AZ173" s="18"/>
      <c r="BA173" s="18"/>
      <c r="BB173" s="18"/>
      <c r="BC173" s="18"/>
      <c r="BD173" s="18"/>
      <c r="BE173" s="18"/>
      <c r="BF173" s="18"/>
      <c r="BG173" s="18"/>
      <c r="BH173" s="18"/>
      <c r="BI173" s="18"/>
      <c r="BJ173" s="18"/>
      <c r="BK173" s="18"/>
      <c r="BL173" s="18"/>
      <c r="BM173" s="18"/>
      <c r="BN173" s="18"/>
      <c r="BO173" s="18"/>
      <c r="BP173" s="18"/>
      <c r="BQ173" s="18"/>
      <c r="BR173" s="18"/>
      <c r="BS173" s="18"/>
      <c r="BT173" s="18"/>
      <c r="BU173" s="18"/>
      <c r="BV173" s="18"/>
      <c r="BW173" s="18"/>
      <c r="BX173" s="18"/>
      <c r="BY173" s="18"/>
      <c r="BZ173" s="18"/>
      <c r="CA173" s="18"/>
      <c r="CB173" s="18"/>
      <c r="CC173" s="18"/>
      <c r="CD173" s="18"/>
      <c r="CE173" s="18"/>
      <c r="CF173" s="18"/>
      <c r="CG173" s="18"/>
      <c r="CH173" s="18"/>
      <c r="CI173" s="18"/>
      <c r="CJ173" s="18"/>
      <c r="CK173" s="18"/>
      <c r="CL173" s="18"/>
      <c r="CM173" s="18"/>
      <c r="CN173" s="18"/>
      <c r="CO173" s="18"/>
      <c r="CP173" s="18"/>
      <c r="CQ173" s="18"/>
      <c r="CR173" s="18"/>
      <c r="CS173" s="18"/>
      <c r="CT173" s="18"/>
      <c r="CU173" s="18"/>
      <c r="CV173" s="18"/>
      <c r="CW173" s="18"/>
      <c r="CX173" s="18"/>
      <c r="CY173" s="18"/>
      <c r="CZ173" s="18"/>
      <c r="DA173" s="18"/>
      <c r="DB173" s="18"/>
      <c r="DC173" s="18"/>
      <c r="DD173" s="18"/>
      <c r="DE173" s="18"/>
      <c r="DF173" s="18"/>
      <c r="DG173" s="18"/>
      <c r="DH173" s="18"/>
      <c r="DI173" s="18"/>
      <c r="DJ173" s="18"/>
      <c r="DK173" s="18"/>
      <c r="DL173" s="18"/>
      <c r="DM173" s="18"/>
      <c r="DN173" s="18"/>
      <c r="DO173" s="18"/>
      <c r="DP173" s="18"/>
      <c r="DQ173" s="18"/>
      <c r="DR173" s="18"/>
      <c r="DS173" s="18"/>
      <c r="DT173" s="18"/>
      <c r="DU173" s="18"/>
      <c r="DV173" s="18"/>
      <c r="DW173" s="18"/>
      <c r="DX173" s="18"/>
      <c r="DY173" s="18"/>
      <c r="DZ173" s="18"/>
      <c r="EA173" s="18"/>
      <c r="EB173" s="18"/>
      <c r="EC173" s="18"/>
      <c r="ED173" s="18"/>
      <c r="EE173" s="18"/>
      <c r="EF173" s="18"/>
      <c r="EG173" s="18"/>
      <c r="EH173" s="18"/>
      <c r="EI173" s="18"/>
      <c r="EJ173" s="18"/>
      <c r="EK173" s="18"/>
      <c r="EL173" s="18"/>
      <c r="EM173" s="18"/>
      <c r="EN173" s="18"/>
      <c r="EO173" s="18"/>
      <c r="EP173" s="18"/>
      <c r="EQ173" s="18"/>
      <c r="ER173" s="18"/>
      <c r="ES173" s="18"/>
      <c r="ET173" s="18"/>
      <c r="EU173" s="18"/>
      <c r="EV173" s="18"/>
    </row>
    <row r="174" spans="1:152" ht="12.75" x14ac:dyDescent="0.15">
      <c r="A174" s="68">
        <f t="shared" si="48"/>
        <v>42743</v>
      </c>
      <c r="B174" s="69">
        <f t="shared" ca="1" si="54"/>
        <v>10727.851500000001</v>
      </c>
      <c r="C174" s="70">
        <f t="shared" si="49"/>
        <v>10000</v>
      </c>
      <c r="D174" s="71">
        <f ca="1">IF(A174&lt;$B$1,VLOOKUP(A174,[1]DI!$A$4:$B$15000,2),0)</f>
        <v>0</v>
      </c>
      <c r="E174" s="70">
        <f t="shared" ca="1" si="42"/>
        <v>0</v>
      </c>
      <c r="F174" s="72">
        <f t="shared" si="50"/>
        <v>1.2</v>
      </c>
      <c r="G174" s="73">
        <f t="shared" ca="1" si="43"/>
        <v>1</v>
      </c>
      <c r="H174" s="70">
        <f ca="1">TRUNC(PRODUCT(G$10:G173),15)</f>
        <v>1.0727851532393</v>
      </c>
      <c r="I174" s="70">
        <f t="shared" si="51"/>
        <v>1</v>
      </c>
      <c r="J174" s="70">
        <f t="shared" ca="1" si="44"/>
        <v>1.0727851500000001</v>
      </c>
      <c r="K174" s="74">
        <f t="shared" ca="1" si="45"/>
        <v>727.85149999999999</v>
      </c>
      <c r="L174" s="75">
        <f>IF(VLOOKUP(A174,$T$12:$AC$125,8)=VLOOKUP(A173,$T$12:$AC$125,8),0,VLOOKUP(A174,T$12:$AC$125,8))</f>
        <v>0</v>
      </c>
      <c r="M174" s="76">
        <f>IF(L174&gt;0,VLOOKUP(L174,S$12:$AB$125,7),0)</f>
        <v>0</v>
      </c>
      <c r="N174" s="74">
        <f t="shared" si="46"/>
        <v>0</v>
      </c>
      <c r="O174" s="74">
        <f t="shared" ca="1" si="47"/>
        <v>727.85149999999999</v>
      </c>
      <c r="P174" s="77" t="str">
        <f t="shared" si="52"/>
        <v>A+J=</v>
      </c>
      <c r="Q174" s="78">
        <f t="shared" si="53"/>
        <v>44256</v>
      </c>
      <c r="R174" s="10"/>
      <c r="S174" s="58">
        <f>[2]Plan1!$A227</f>
        <v>43771</v>
      </c>
      <c r="T174" s="59" t="str">
        <f>[2]Plan1!$C227</f>
        <v>Finados</v>
      </c>
      <c r="U174" s="18"/>
      <c r="V174" s="10"/>
      <c r="Z174" s="10"/>
      <c r="AA174" s="10"/>
      <c r="AB174" s="10"/>
      <c r="AC174" s="10"/>
      <c r="AD174" s="18"/>
      <c r="AE174" s="18"/>
      <c r="AF174" s="18"/>
      <c r="AG174" s="18"/>
      <c r="AH174" s="18"/>
      <c r="AI174" s="18"/>
      <c r="AJ174" s="18"/>
      <c r="AK174" s="18"/>
      <c r="AL174" s="18"/>
      <c r="AM174" s="18"/>
      <c r="AN174" s="18"/>
      <c r="AO174" s="18"/>
      <c r="AP174" s="18"/>
      <c r="AQ174" s="18"/>
      <c r="AR174" s="18"/>
      <c r="AS174" s="18"/>
      <c r="AT174" s="18"/>
      <c r="AU174" s="18"/>
      <c r="AV174" s="18"/>
      <c r="AW174" s="18"/>
      <c r="AX174" s="18"/>
      <c r="AY174" s="18"/>
      <c r="AZ174" s="18"/>
      <c r="BA174" s="18"/>
      <c r="BB174" s="18"/>
      <c r="BC174" s="18"/>
      <c r="BD174" s="18"/>
      <c r="BE174" s="18"/>
      <c r="BF174" s="18"/>
      <c r="BG174" s="18"/>
      <c r="BH174" s="18"/>
      <c r="BI174" s="18"/>
      <c r="BJ174" s="18"/>
      <c r="BK174" s="18"/>
      <c r="BL174" s="18"/>
      <c r="BM174" s="18"/>
      <c r="BN174" s="18"/>
      <c r="BO174" s="18"/>
      <c r="BP174" s="18"/>
      <c r="BQ174" s="18"/>
      <c r="BR174" s="18"/>
      <c r="BS174" s="18"/>
      <c r="BT174" s="18"/>
      <c r="BU174" s="18"/>
      <c r="BV174" s="18"/>
      <c r="BW174" s="18"/>
      <c r="BX174" s="18"/>
      <c r="BY174" s="18"/>
      <c r="BZ174" s="18"/>
      <c r="CA174" s="18"/>
      <c r="CB174" s="18"/>
      <c r="CC174" s="18"/>
      <c r="CD174" s="18"/>
      <c r="CE174" s="18"/>
      <c r="CF174" s="18"/>
      <c r="CG174" s="18"/>
      <c r="CH174" s="18"/>
      <c r="CI174" s="18"/>
      <c r="CJ174" s="18"/>
      <c r="CK174" s="18"/>
      <c r="CL174" s="18"/>
      <c r="CM174" s="18"/>
      <c r="CN174" s="18"/>
      <c r="CO174" s="18"/>
      <c r="CP174" s="18"/>
      <c r="CQ174" s="18"/>
      <c r="CR174" s="18"/>
      <c r="CS174" s="18"/>
      <c r="CT174" s="18"/>
      <c r="CU174" s="18"/>
      <c r="CV174" s="18"/>
      <c r="CW174" s="18"/>
      <c r="CX174" s="18"/>
      <c r="CY174" s="18"/>
      <c r="CZ174" s="18"/>
      <c r="DA174" s="18"/>
      <c r="DB174" s="18"/>
      <c r="DC174" s="18"/>
      <c r="DD174" s="18"/>
      <c r="DE174" s="18"/>
      <c r="DF174" s="18"/>
      <c r="DG174" s="18"/>
      <c r="DH174" s="18"/>
      <c r="DI174" s="18"/>
      <c r="DJ174" s="18"/>
      <c r="DK174" s="18"/>
      <c r="DL174" s="18"/>
      <c r="DM174" s="18"/>
      <c r="DN174" s="18"/>
      <c r="DO174" s="18"/>
      <c r="DP174" s="18"/>
      <c r="DQ174" s="18"/>
      <c r="DR174" s="18"/>
      <c r="DS174" s="18"/>
      <c r="DT174" s="18"/>
      <c r="DU174" s="18"/>
      <c r="DV174" s="18"/>
      <c r="DW174" s="18"/>
      <c r="DX174" s="18"/>
      <c r="DY174" s="18"/>
      <c r="DZ174" s="18"/>
      <c r="EA174" s="18"/>
      <c r="EB174" s="18"/>
      <c r="EC174" s="18"/>
      <c r="ED174" s="18"/>
      <c r="EE174" s="18"/>
      <c r="EF174" s="18"/>
      <c r="EG174" s="18"/>
      <c r="EH174" s="18"/>
      <c r="EI174" s="18"/>
      <c r="EJ174" s="18"/>
      <c r="EK174" s="18"/>
      <c r="EL174" s="18"/>
      <c r="EM174" s="18"/>
      <c r="EN174" s="18"/>
      <c r="EO174" s="18"/>
      <c r="EP174" s="18"/>
      <c r="EQ174" s="18"/>
      <c r="ER174" s="18"/>
      <c r="ES174" s="18"/>
      <c r="ET174" s="18"/>
      <c r="EU174" s="18"/>
      <c r="EV174" s="18"/>
    </row>
    <row r="175" spans="1:152" ht="12.75" x14ac:dyDescent="0.15">
      <c r="A175" s="68">
        <f t="shared" si="48"/>
        <v>42744</v>
      </c>
      <c r="B175" s="69">
        <f t="shared" ca="1" si="54"/>
        <v>10727.851500000001</v>
      </c>
      <c r="C175" s="70">
        <f t="shared" si="49"/>
        <v>10000</v>
      </c>
      <c r="D175" s="71">
        <f ca="1">IF(A175&lt;$B$1,VLOOKUP(A175,[1]DI!$A$4:$B$15000,2),0)</f>
        <v>0.1363</v>
      </c>
      <c r="E175" s="70">
        <f t="shared" ca="1" si="42"/>
        <v>5.0717999999999998E-4</v>
      </c>
      <c r="F175" s="72">
        <f t="shared" si="50"/>
        <v>1.2</v>
      </c>
      <c r="G175" s="73">
        <f t="shared" ca="1" si="43"/>
        <v>1.0006086160000001</v>
      </c>
      <c r="H175" s="70">
        <f ca="1">TRUNC(PRODUCT(G$10:G174),15)</f>
        <v>1.0727851532393</v>
      </c>
      <c r="I175" s="70">
        <f t="shared" si="51"/>
        <v>1</v>
      </c>
      <c r="J175" s="70">
        <f t="shared" ca="1" si="44"/>
        <v>1.0727851500000001</v>
      </c>
      <c r="K175" s="74">
        <f t="shared" ca="1" si="45"/>
        <v>727.85149999999999</v>
      </c>
      <c r="L175" s="75">
        <f>IF(VLOOKUP(A175,$T$12:$AC$125,8)=VLOOKUP(A174,$T$12:$AC$125,8),0,VLOOKUP(A175,T$12:$AC$125,8))</f>
        <v>0</v>
      </c>
      <c r="M175" s="76">
        <f>IF(L175&gt;0,VLOOKUP(L175,S$12:$AB$125,7),0)</f>
        <v>0</v>
      </c>
      <c r="N175" s="74">
        <f t="shared" si="46"/>
        <v>0</v>
      </c>
      <c r="O175" s="74">
        <f t="shared" ca="1" si="47"/>
        <v>727.85149999999999</v>
      </c>
      <c r="P175" s="77" t="str">
        <f t="shared" si="52"/>
        <v>A+J=</v>
      </c>
      <c r="Q175" s="78">
        <f t="shared" si="53"/>
        <v>44256</v>
      </c>
      <c r="R175" s="10"/>
      <c r="S175" s="58">
        <f>[2]Plan1!$A228</f>
        <v>43784</v>
      </c>
      <c r="T175" s="59" t="str">
        <f>[2]Plan1!$C228</f>
        <v>Proclamação da República</v>
      </c>
      <c r="U175" s="18"/>
      <c r="V175" s="10"/>
      <c r="Z175" s="10"/>
      <c r="AA175" s="10"/>
      <c r="AB175" s="10"/>
      <c r="AC175" s="10"/>
      <c r="AD175" s="18"/>
      <c r="AE175" s="18"/>
      <c r="AF175" s="18"/>
      <c r="AG175" s="18"/>
      <c r="AH175" s="18"/>
      <c r="AI175" s="18"/>
      <c r="AJ175" s="18"/>
      <c r="AK175" s="18"/>
      <c r="AL175" s="18"/>
      <c r="AM175" s="18"/>
      <c r="AN175" s="18"/>
      <c r="AO175" s="18"/>
      <c r="AP175" s="18"/>
      <c r="AQ175" s="18"/>
      <c r="AR175" s="18"/>
      <c r="AS175" s="18"/>
      <c r="AT175" s="18"/>
      <c r="AU175" s="18"/>
      <c r="AV175" s="18"/>
      <c r="AW175" s="18"/>
      <c r="AX175" s="18"/>
      <c r="AY175" s="18"/>
      <c r="AZ175" s="18"/>
      <c r="BA175" s="18"/>
      <c r="BB175" s="18"/>
      <c r="BC175" s="18"/>
      <c r="BD175" s="18"/>
      <c r="BE175" s="18"/>
      <c r="BF175" s="18"/>
      <c r="BG175" s="18"/>
      <c r="BH175" s="18"/>
      <c r="BI175" s="18"/>
      <c r="BJ175" s="18"/>
      <c r="BK175" s="18"/>
      <c r="BL175" s="18"/>
      <c r="BM175" s="18"/>
      <c r="BN175" s="18"/>
      <c r="BO175" s="18"/>
      <c r="BP175" s="18"/>
      <c r="BQ175" s="18"/>
      <c r="BR175" s="18"/>
      <c r="BS175" s="18"/>
      <c r="BT175" s="18"/>
      <c r="BU175" s="18"/>
      <c r="BV175" s="18"/>
      <c r="BW175" s="18"/>
      <c r="BX175" s="18"/>
      <c r="BY175" s="18"/>
      <c r="BZ175" s="18"/>
      <c r="CA175" s="18"/>
      <c r="CB175" s="18"/>
      <c r="CC175" s="18"/>
      <c r="CD175" s="18"/>
      <c r="CE175" s="18"/>
      <c r="CF175" s="18"/>
      <c r="CG175" s="18"/>
      <c r="CH175" s="18"/>
      <c r="CI175" s="18"/>
      <c r="CJ175" s="18"/>
      <c r="CK175" s="18"/>
      <c r="CL175" s="18"/>
      <c r="CM175" s="18"/>
      <c r="CN175" s="18"/>
      <c r="CO175" s="18"/>
      <c r="CP175" s="18"/>
      <c r="CQ175" s="18"/>
      <c r="CR175" s="18"/>
      <c r="CS175" s="18"/>
      <c r="CT175" s="18"/>
      <c r="CU175" s="18"/>
      <c r="CV175" s="18"/>
      <c r="CW175" s="18"/>
      <c r="CX175" s="18"/>
      <c r="CY175" s="18"/>
      <c r="CZ175" s="18"/>
      <c r="DA175" s="18"/>
      <c r="DB175" s="18"/>
      <c r="DC175" s="18"/>
      <c r="DD175" s="18"/>
      <c r="DE175" s="18"/>
      <c r="DF175" s="18"/>
      <c r="DG175" s="18"/>
      <c r="DH175" s="18"/>
      <c r="DI175" s="18"/>
      <c r="DJ175" s="18"/>
      <c r="DK175" s="18"/>
      <c r="DL175" s="18"/>
      <c r="DM175" s="18"/>
      <c r="DN175" s="18"/>
      <c r="DO175" s="18"/>
      <c r="DP175" s="18"/>
      <c r="DQ175" s="18"/>
      <c r="DR175" s="18"/>
      <c r="DS175" s="18"/>
      <c r="DT175" s="18"/>
      <c r="DU175" s="18"/>
      <c r="DV175" s="18"/>
      <c r="DW175" s="18"/>
      <c r="DX175" s="18"/>
      <c r="DY175" s="18"/>
      <c r="DZ175" s="18"/>
      <c r="EA175" s="18"/>
      <c r="EB175" s="18"/>
      <c r="EC175" s="18"/>
      <c r="ED175" s="18"/>
      <c r="EE175" s="18"/>
      <c r="EF175" s="18"/>
      <c r="EG175" s="18"/>
      <c r="EH175" s="18"/>
      <c r="EI175" s="18"/>
      <c r="EJ175" s="18"/>
      <c r="EK175" s="18"/>
      <c r="EL175" s="18"/>
      <c r="EM175" s="18"/>
      <c r="EN175" s="18"/>
      <c r="EO175" s="18"/>
      <c r="EP175" s="18"/>
      <c r="EQ175" s="18"/>
      <c r="ER175" s="18"/>
      <c r="ES175" s="18"/>
      <c r="ET175" s="18"/>
      <c r="EU175" s="18"/>
      <c r="EV175" s="18"/>
    </row>
    <row r="176" spans="1:152" ht="12.75" x14ac:dyDescent="0.15">
      <c r="A176" s="68">
        <f t="shared" si="48"/>
        <v>42745</v>
      </c>
      <c r="B176" s="69">
        <f t="shared" ca="1" si="54"/>
        <v>10734.380698999999</v>
      </c>
      <c r="C176" s="70">
        <f t="shared" si="49"/>
        <v>10000</v>
      </c>
      <c r="D176" s="71">
        <f ca="1">IF(A176&lt;$B$1,VLOOKUP(A176,[1]DI!$A$4:$B$15000,2),0)</f>
        <v>0.1363</v>
      </c>
      <c r="E176" s="70">
        <f t="shared" ca="1" si="42"/>
        <v>5.0717999999999998E-4</v>
      </c>
      <c r="F176" s="72">
        <f t="shared" si="50"/>
        <v>1.2</v>
      </c>
      <c r="G176" s="73">
        <f t="shared" ca="1" si="43"/>
        <v>1.0006086160000001</v>
      </c>
      <c r="H176" s="70">
        <f ca="1">TRUNC(PRODUCT(G$10:G175),15)</f>
        <v>1.0734380674481201</v>
      </c>
      <c r="I176" s="70">
        <f t="shared" si="51"/>
        <v>1</v>
      </c>
      <c r="J176" s="70">
        <f t="shared" ca="1" si="44"/>
        <v>1.0734380699999999</v>
      </c>
      <c r="K176" s="74">
        <f t="shared" ca="1" si="45"/>
        <v>734.38069900000005</v>
      </c>
      <c r="L176" s="75">
        <f>IF(VLOOKUP(A176,$T$12:$AC$125,8)=VLOOKUP(A175,$T$12:$AC$125,8),0,VLOOKUP(A176,T$12:$AC$125,8))</f>
        <v>0</v>
      </c>
      <c r="M176" s="76">
        <f>IF(L176&gt;0,VLOOKUP(L176,S$12:$AB$125,7),0)</f>
        <v>0</v>
      </c>
      <c r="N176" s="74">
        <f t="shared" si="46"/>
        <v>0</v>
      </c>
      <c r="O176" s="74">
        <f t="shared" ca="1" si="47"/>
        <v>734.38069900000005</v>
      </c>
      <c r="P176" s="77" t="str">
        <f t="shared" si="52"/>
        <v>A+J=</v>
      </c>
      <c r="Q176" s="78">
        <f t="shared" si="53"/>
        <v>44256</v>
      </c>
      <c r="R176" s="10"/>
      <c r="S176" s="58">
        <f>[2]Plan1!$A229</f>
        <v>43824</v>
      </c>
      <c r="T176" s="59" t="str">
        <f>[2]Plan1!$C229</f>
        <v>Natal</v>
      </c>
      <c r="U176" s="18"/>
      <c r="V176" s="10"/>
      <c r="Z176" s="10"/>
      <c r="AA176" s="10"/>
      <c r="AB176" s="10"/>
      <c r="AC176" s="10"/>
      <c r="AD176" s="18"/>
      <c r="AE176" s="18"/>
      <c r="AF176" s="18"/>
      <c r="AG176" s="18"/>
      <c r="AH176" s="18"/>
      <c r="AI176" s="18"/>
      <c r="AJ176" s="18"/>
      <c r="AK176" s="18"/>
      <c r="AL176" s="18"/>
      <c r="AM176" s="18"/>
      <c r="AN176" s="18"/>
      <c r="AO176" s="18"/>
      <c r="AP176" s="18"/>
      <c r="AQ176" s="18"/>
      <c r="AR176" s="18"/>
      <c r="AS176" s="18"/>
      <c r="AT176" s="18"/>
      <c r="AU176" s="18"/>
      <c r="AV176" s="18"/>
      <c r="AW176" s="18"/>
      <c r="AX176" s="18"/>
      <c r="AY176" s="18"/>
      <c r="AZ176" s="18"/>
      <c r="BA176" s="18"/>
      <c r="BB176" s="18"/>
      <c r="BC176" s="18"/>
      <c r="BD176" s="18"/>
      <c r="BE176" s="18"/>
      <c r="BF176" s="18"/>
      <c r="BG176" s="18"/>
      <c r="BH176" s="18"/>
      <c r="BI176" s="18"/>
      <c r="BJ176" s="18"/>
      <c r="BK176" s="18"/>
      <c r="BL176" s="18"/>
      <c r="BM176" s="18"/>
      <c r="BN176" s="18"/>
      <c r="BO176" s="18"/>
      <c r="BP176" s="18"/>
      <c r="BQ176" s="18"/>
      <c r="BR176" s="18"/>
      <c r="BS176" s="18"/>
      <c r="BT176" s="18"/>
      <c r="BU176" s="18"/>
      <c r="BV176" s="18"/>
      <c r="BW176" s="18"/>
      <c r="BX176" s="18"/>
      <c r="BY176" s="18"/>
      <c r="BZ176" s="18"/>
      <c r="CA176" s="18"/>
      <c r="CB176" s="18"/>
      <c r="CC176" s="18"/>
      <c r="CD176" s="18"/>
      <c r="CE176" s="18"/>
      <c r="CF176" s="18"/>
      <c r="CG176" s="18"/>
      <c r="CH176" s="18"/>
      <c r="CI176" s="18"/>
      <c r="CJ176" s="18"/>
      <c r="CK176" s="18"/>
      <c r="CL176" s="18"/>
      <c r="CM176" s="18"/>
      <c r="CN176" s="18"/>
      <c r="CO176" s="18"/>
      <c r="CP176" s="18"/>
      <c r="CQ176" s="18"/>
      <c r="CR176" s="18"/>
      <c r="CS176" s="18"/>
      <c r="CT176" s="18"/>
      <c r="CU176" s="18"/>
      <c r="CV176" s="18"/>
      <c r="CW176" s="18"/>
      <c r="CX176" s="18"/>
      <c r="CY176" s="18"/>
      <c r="CZ176" s="18"/>
      <c r="DA176" s="18"/>
      <c r="DB176" s="18"/>
      <c r="DC176" s="18"/>
      <c r="DD176" s="18"/>
      <c r="DE176" s="18"/>
      <c r="DF176" s="18"/>
      <c r="DG176" s="18"/>
      <c r="DH176" s="18"/>
      <c r="DI176" s="18"/>
      <c r="DJ176" s="18"/>
      <c r="DK176" s="18"/>
      <c r="DL176" s="18"/>
      <c r="DM176" s="18"/>
      <c r="DN176" s="18"/>
      <c r="DO176" s="18"/>
      <c r="DP176" s="18"/>
      <c r="DQ176" s="18"/>
      <c r="DR176" s="18"/>
      <c r="DS176" s="18"/>
      <c r="DT176" s="18"/>
      <c r="DU176" s="18"/>
      <c r="DV176" s="18"/>
      <c r="DW176" s="18"/>
      <c r="DX176" s="18"/>
      <c r="DY176" s="18"/>
      <c r="DZ176" s="18"/>
      <c r="EA176" s="18"/>
      <c r="EB176" s="18"/>
      <c r="EC176" s="18"/>
      <c r="ED176" s="18"/>
      <c r="EE176" s="18"/>
      <c r="EF176" s="18"/>
      <c r="EG176" s="18"/>
      <c r="EH176" s="18"/>
      <c r="EI176" s="18"/>
      <c r="EJ176" s="18"/>
      <c r="EK176" s="18"/>
      <c r="EL176" s="18"/>
      <c r="EM176" s="18"/>
      <c r="EN176" s="18"/>
      <c r="EO176" s="18"/>
      <c r="EP176" s="18"/>
      <c r="EQ176" s="18"/>
      <c r="ER176" s="18"/>
      <c r="ES176" s="18"/>
      <c r="ET176" s="18"/>
      <c r="EU176" s="18"/>
      <c r="EV176" s="18"/>
    </row>
    <row r="177" spans="1:155" ht="12.75" x14ac:dyDescent="0.15">
      <c r="A177" s="68">
        <f t="shared" si="48"/>
        <v>42746</v>
      </c>
      <c r="B177" s="69">
        <f t="shared" ca="1" si="54"/>
        <v>10740.9138</v>
      </c>
      <c r="C177" s="70">
        <f t="shared" si="49"/>
        <v>10000</v>
      </c>
      <c r="D177" s="71">
        <f ca="1">IF(A177&lt;$B$1,VLOOKUP(A177,[1]DI!$A$4:$B$15000,2),0)</f>
        <v>0.1363</v>
      </c>
      <c r="E177" s="70">
        <f t="shared" ca="1" si="42"/>
        <v>5.0717999999999998E-4</v>
      </c>
      <c r="F177" s="72">
        <f t="shared" si="50"/>
        <v>1.2</v>
      </c>
      <c r="G177" s="73">
        <f t="shared" ca="1" si="43"/>
        <v>1.0006086160000001</v>
      </c>
      <c r="H177" s="70">
        <f ca="1">TRUNC(PRODUCT(G$10:G176),15)</f>
        <v>1.0740913790309801</v>
      </c>
      <c r="I177" s="70">
        <f t="shared" si="51"/>
        <v>1</v>
      </c>
      <c r="J177" s="70">
        <f t="shared" ca="1" si="44"/>
        <v>1.07409138</v>
      </c>
      <c r="K177" s="74">
        <f t="shared" ca="1" si="45"/>
        <v>740.91380000000004</v>
      </c>
      <c r="L177" s="75">
        <f>IF(VLOOKUP(A177,$T$12:$AC$125,8)=VLOOKUP(A176,$T$12:$AC$125,8),0,VLOOKUP(A177,T$12:$AC$125,8))</f>
        <v>0</v>
      </c>
      <c r="M177" s="76">
        <f>IF(L177&gt;0,VLOOKUP(L177,S$12:$AB$125,7),0)</f>
        <v>0</v>
      </c>
      <c r="N177" s="74">
        <f t="shared" si="46"/>
        <v>0</v>
      </c>
      <c r="O177" s="74">
        <f t="shared" ca="1" si="47"/>
        <v>740.91380000000004</v>
      </c>
      <c r="P177" s="77" t="str">
        <f t="shared" si="52"/>
        <v>A+J=</v>
      </c>
      <c r="Q177" s="78">
        <f t="shared" si="53"/>
        <v>44256</v>
      </c>
      <c r="R177" s="10"/>
      <c r="S177" s="58">
        <f>[2]Plan1!$A230</f>
        <v>43831</v>
      </c>
      <c r="T177" s="59" t="str">
        <f>[2]Plan1!$C230</f>
        <v>Confraternização Universal</v>
      </c>
      <c r="U177" s="18"/>
      <c r="V177" s="10"/>
      <c r="Z177" s="10"/>
      <c r="AA177" s="10"/>
      <c r="AB177" s="10"/>
      <c r="AC177" s="10"/>
      <c r="AD177" s="18"/>
      <c r="AE177" s="18"/>
      <c r="AF177" s="18"/>
      <c r="AG177" s="18"/>
      <c r="AH177" s="18"/>
      <c r="AI177" s="18"/>
      <c r="AJ177" s="18"/>
      <c r="AK177" s="18"/>
      <c r="AL177" s="18"/>
      <c r="AM177" s="18"/>
      <c r="AN177" s="18"/>
      <c r="AO177" s="18"/>
      <c r="AP177" s="18"/>
      <c r="AQ177" s="18"/>
      <c r="AR177" s="18"/>
      <c r="AS177" s="18"/>
      <c r="AT177" s="18"/>
      <c r="AU177" s="18"/>
      <c r="AV177" s="18"/>
      <c r="AW177" s="18"/>
      <c r="AX177" s="18"/>
      <c r="AY177" s="18"/>
      <c r="AZ177" s="18"/>
      <c r="BA177" s="18"/>
      <c r="BB177" s="18"/>
      <c r="BC177" s="18"/>
      <c r="BD177" s="18"/>
      <c r="BE177" s="18"/>
      <c r="BF177" s="18"/>
      <c r="BG177" s="18"/>
      <c r="BH177" s="18"/>
      <c r="BI177" s="18"/>
      <c r="BJ177" s="18"/>
      <c r="BK177" s="18"/>
      <c r="BL177" s="18"/>
      <c r="BM177" s="18"/>
      <c r="BN177" s="18"/>
      <c r="BO177" s="18"/>
      <c r="BP177" s="18"/>
      <c r="BQ177" s="18"/>
      <c r="BR177" s="18"/>
      <c r="BS177" s="18"/>
      <c r="BT177" s="18"/>
      <c r="BU177" s="18"/>
      <c r="BV177" s="18"/>
      <c r="BW177" s="18"/>
      <c r="BX177" s="18"/>
      <c r="BY177" s="18"/>
      <c r="BZ177" s="18"/>
      <c r="CA177" s="18"/>
      <c r="CB177" s="18"/>
      <c r="CC177" s="18"/>
      <c r="CD177" s="18"/>
      <c r="CE177" s="18"/>
      <c r="CF177" s="18"/>
      <c r="CG177" s="18"/>
      <c r="CH177" s="18"/>
      <c r="CI177" s="18"/>
      <c r="CJ177" s="18"/>
      <c r="CK177" s="18"/>
      <c r="CL177" s="18"/>
      <c r="CM177" s="18"/>
      <c r="CN177" s="18"/>
      <c r="CO177" s="18"/>
      <c r="CP177" s="18"/>
      <c r="CQ177" s="18"/>
      <c r="CR177" s="18"/>
      <c r="CS177" s="18"/>
      <c r="CT177" s="18"/>
      <c r="CU177" s="18"/>
      <c r="CV177" s="18"/>
      <c r="CW177" s="18"/>
      <c r="CX177" s="18"/>
      <c r="CY177" s="18"/>
      <c r="CZ177" s="18"/>
      <c r="DA177" s="18"/>
      <c r="DB177" s="18"/>
      <c r="DC177" s="18"/>
      <c r="DD177" s="18"/>
      <c r="DE177" s="18"/>
      <c r="DF177" s="18"/>
      <c r="DG177" s="18"/>
      <c r="DH177" s="18"/>
      <c r="DI177" s="18"/>
      <c r="DJ177" s="18"/>
      <c r="DK177" s="18"/>
      <c r="DL177" s="18"/>
      <c r="DM177" s="18"/>
      <c r="DN177" s="18"/>
      <c r="DO177" s="18"/>
      <c r="DP177" s="18"/>
      <c r="DQ177" s="18"/>
      <c r="DR177" s="18"/>
      <c r="DS177" s="18"/>
      <c r="DT177" s="18"/>
      <c r="DU177" s="18"/>
      <c r="DV177" s="18"/>
      <c r="DW177" s="18"/>
      <c r="DX177" s="18"/>
      <c r="DY177" s="18"/>
      <c r="DZ177" s="18"/>
      <c r="EA177" s="18"/>
      <c r="EB177" s="18"/>
      <c r="EC177" s="18"/>
      <c r="ED177" s="18"/>
      <c r="EE177" s="18"/>
      <c r="EF177" s="18"/>
      <c r="EG177" s="18"/>
      <c r="EH177" s="18"/>
      <c r="EI177" s="18"/>
      <c r="EJ177" s="18"/>
      <c r="EK177" s="18"/>
      <c r="EL177" s="18"/>
      <c r="EM177" s="18"/>
      <c r="EN177" s="18"/>
      <c r="EO177" s="18"/>
      <c r="EP177" s="18"/>
      <c r="EQ177" s="18"/>
      <c r="ER177" s="18"/>
      <c r="ES177" s="18"/>
      <c r="ET177" s="18"/>
      <c r="EU177" s="18"/>
      <c r="EV177" s="18"/>
    </row>
    <row r="178" spans="1:155" ht="12.75" x14ac:dyDescent="0.15">
      <c r="A178" s="68">
        <f t="shared" si="48"/>
        <v>42747</v>
      </c>
      <c r="B178" s="69">
        <f t="shared" ca="1" si="54"/>
        <v>10747.4509</v>
      </c>
      <c r="C178" s="70">
        <f t="shared" si="49"/>
        <v>10000</v>
      </c>
      <c r="D178" s="71">
        <f ca="1">IF(A178&lt;$B$1,VLOOKUP(A178,[1]DI!$A$4:$B$15000,2),0)</f>
        <v>0.1288</v>
      </c>
      <c r="E178" s="70">
        <f t="shared" ca="1" si="42"/>
        <v>4.8088999999999999E-4</v>
      </c>
      <c r="F178" s="72">
        <f t="shared" si="50"/>
        <v>1.2</v>
      </c>
      <c r="G178" s="73">
        <f t="shared" ca="1" si="43"/>
        <v>1.0005770679999999</v>
      </c>
      <c r="H178" s="70">
        <f ca="1">TRUNC(PRODUCT(G$10:G177),15)</f>
        <v>1.07474508822972</v>
      </c>
      <c r="I178" s="70">
        <f t="shared" si="51"/>
        <v>1</v>
      </c>
      <c r="J178" s="70">
        <f t="shared" ca="1" si="44"/>
        <v>1.07474509</v>
      </c>
      <c r="K178" s="74">
        <f t="shared" ca="1" si="45"/>
        <v>747.45090000000005</v>
      </c>
      <c r="L178" s="75">
        <f>IF(VLOOKUP(A178,$T$12:$AC$125,8)=VLOOKUP(A177,$T$12:$AC$125,8),0,VLOOKUP(A178,T$12:$AC$125,8))</f>
        <v>0</v>
      </c>
      <c r="M178" s="76">
        <f>IF(L178&gt;0,VLOOKUP(L178,S$12:$AB$125,7),0)</f>
        <v>0</v>
      </c>
      <c r="N178" s="74">
        <f t="shared" si="46"/>
        <v>0</v>
      </c>
      <c r="O178" s="74">
        <f t="shared" ca="1" si="47"/>
        <v>747.45090000000005</v>
      </c>
      <c r="P178" s="77" t="str">
        <f t="shared" si="52"/>
        <v>A+J=</v>
      </c>
      <c r="Q178" s="78">
        <f t="shared" si="53"/>
        <v>44256</v>
      </c>
      <c r="R178" s="10"/>
      <c r="S178" s="58">
        <f>[2]Plan1!$A231</f>
        <v>43885</v>
      </c>
      <c r="T178" s="59" t="str">
        <f>[2]Plan1!$C231</f>
        <v>Carnaval</v>
      </c>
      <c r="U178" s="18"/>
      <c r="V178" s="10"/>
      <c r="Z178" s="10"/>
      <c r="AA178" s="10"/>
      <c r="AB178" s="10"/>
      <c r="AC178" s="10"/>
      <c r="AD178" s="18"/>
      <c r="AE178" s="18"/>
      <c r="AF178" s="18"/>
      <c r="AG178" s="18"/>
      <c r="AH178" s="18"/>
      <c r="AI178" s="18"/>
      <c r="AJ178" s="18"/>
      <c r="AK178" s="18"/>
      <c r="AL178" s="18"/>
      <c r="AM178" s="18"/>
      <c r="AN178" s="18"/>
      <c r="AO178" s="18"/>
      <c r="AP178" s="18"/>
      <c r="AQ178" s="18"/>
      <c r="AR178" s="18"/>
      <c r="AS178" s="18"/>
      <c r="AT178" s="18"/>
      <c r="AU178" s="18"/>
      <c r="AV178" s="18"/>
      <c r="AW178" s="18"/>
      <c r="AX178" s="18"/>
      <c r="AY178" s="18"/>
      <c r="AZ178" s="18"/>
      <c r="BA178" s="18"/>
      <c r="BB178" s="18"/>
      <c r="BC178" s="18"/>
      <c r="BD178" s="18"/>
      <c r="BE178" s="18"/>
      <c r="BF178" s="18"/>
      <c r="BG178" s="18"/>
      <c r="BH178" s="18"/>
      <c r="BI178" s="18"/>
      <c r="BJ178" s="18"/>
      <c r="BK178" s="18"/>
      <c r="BL178" s="18"/>
      <c r="BM178" s="18"/>
      <c r="BN178" s="18"/>
      <c r="BO178" s="18"/>
      <c r="BP178" s="18"/>
      <c r="BQ178" s="18"/>
      <c r="BR178" s="18"/>
      <c r="BS178" s="18"/>
      <c r="BT178" s="18"/>
      <c r="BU178" s="18"/>
      <c r="BV178" s="18"/>
      <c r="BW178" s="18"/>
      <c r="BX178" s="18"/>
      <c r="BY178" s="18"/>
      <c r="BZ178" s="18"/>
      <c r="CA178" s="18"/>
      <c r="CB178" s="18"/>
      <c r="CC178" s="18"/>
      <c r="CD178" s="18"/>
      <c r="CE178" s="18"/>
      <c r="CF178" s="18"/>
      <c r="CG178" s="18"/>
      <c r="CH178" s="18"/>
      <c r="CI178" s="18"/>
      <c r="CJ178" s="18"/>
      <c r="CK178" s="18"/>
      <c r="CL178" s="18"/>
      <c r="CM178" s="18"/>
      <c r="CN178" s="18"/>
      <c r="CO178" s="18"/>
      <c r="CP178" s="18"/>
      <c r="CQ178" s="18"/>
      <c r="CR178" s="18"/>
      <c r="CS178" s="18"/>
      <c r="CT178" s="18"/>
      <c r="CU178" s="18"/>
      <c r="CV178" s="18"/>
      <c r="CW178" s="18"/>
      <c r="CX178" s="18"/>
      <c r="CY178" s="18"/>
      <c r="CZ178" s="18"/>
      <c r="DA178" s="18"/>
      <c r="DB178" s="18"/>
      <c r="DC178" s="18"/>
      <c r="DD178" s="18"/>
      <c r="DE178" s="18"/>
      <c r="DF178" s="18"/>
      <c r="DG178" s="18"/>
      <c r="DH178" s="18"/>
      <c r="DI178" s="18"/>
      <c r="DJ178" s="18"/>
      <c r="DK178" s="18"/>
      <c r="DL178" s="18"/>
      <c r="DM178" s="18"/>
      <c r="DN178" s="18"/>
      <c r="DO178" s="18"/>
      <c r="DP178" s="18"/>
      <c r="DQ178" s="18"/>
      <c r="DR178" s="18"/>
      <c r="DS178" s="18"/>
      <c r="DT178" s="18"/>
      <c r="DU178" s="18"/>
      <c r="DV178" s="18"/>
      <c r="DW178" s="18"/>
      <c r="DX178" s="18"/>
      <c r="DY178" s="18"/>
      <c r="DZ178" s="18"/>
      <c r="EA178" s="18"/>
      <c r="EB178" s="18"/>
      <c r="EC178" s="18"/>
      <c r="ED178" s="18"/>
      <c r="EE178" s="18"/>
      <c r="EF178" s="18"/>
      <c r="EG178" s="18"/>
      <c r="EH178" s="18"/>
      <c r="EI178" s="18"/>
      <c r="EJ178" s="18"/>
      <c r="EK178" s="18"/>
      <c r="EL178" s="18"/>
      <c r="EM178" s="18"/>
      <c r="EN178" s="18"/>
      <c r="EO178" s="18"/>
      <c r="EP178" s="18"/>
      <c r="EQ178" s="18"/>
      <c r="ER178" s="18"/>
      <c r="ES178" s="18"/>
      <c r="ET178" s="18"/>
      <c r="EU178" s="18"/>
      <c r="EV178" s="18"/>
    </row>
    <row r="179" spans="1:155" ht="12.75" x14ac:dyDescent="0.15">
      <c r="A179" s="68">
        <f t="shared" si="48"/>
        <v>42748</v>
      </c>
      <c r="B179" s="69">
        <f t="shared" ca="1" si="54"/>
        <v>10753.652899000001</v>
      </c>
      <c r="C179" s="70">
        <f t="shared" si="49"/>
        <v>10000</v>
      </c>
      <c r="D179" s="71">
        <f ca="1">IF(A179&lt;$B$1,VLOOKUP(A179,[1]DI!$A$4:$B$15000,2),0)</f>
        <v>0.1288</v>
      </c>
      <c r="E179" s="70">
        <f t="shared" ca="1" si="42"/>
        <v>4.8088999999999999E-4</v>
      </c>
      <c r="F179" s="72">
        <f t="shared" si="50"/>
        <v>1.2</v>
      </c>
      <c r="G179" s="73">
        <f t="shared" ca="1" si="43"/>
        <v>1.0005770679999999</v>
      </c>
      <c r="H179" s="70">
        <f ca="1">TRUNC(PRODUCT(G$10:G178),15)</f>
        <v>1.0753652892283001</v>
      </c>
      <c r="I179" s="70">
        <f t="shared" si="51"/>
        <v>1</v>
      </c>
      <c r="J179" s="70">
        <f t="shared" ca="1" si="44"/>
        <v>1.0753652899999999</v>
      </c>
      <c r="K179" s="74">
        <f t="shared" ca="1" si="45"/>
        <v>753.65289900000005</v>
      </c>
      <c r="L179" s="75">
        <f>IF(VLOOKUP(A179,$T$12:$AC$125,8)=VLOOKUP(A178,$T$12:$AC$125,8),0,VLOOKUP(A179,T$12:$AC$125,8))</f>
        <v>0</v>
      </c>
      <c r="M179" s="76">
        <f>IF(L179&gt;0,VLOOKUP(L179,S$12:$AB$125,7),0)</f>
        <v>0</v>
      </c>
      <c r="N179" s="74">
        <f t="shared" si="46"/>
        <v>0</v>
      </c>
      <c r="O179" s="74">
        <f t="shared" ca="1" si="47"/>
        <v>753.65289900000005</v>
      </c>
      <c r="P179" s="77" t="str">
        <f t="shared" si="52"/>
        <v>A+J=</v>
      </c>
      <c r="Q179" s="78">
        <f t="shared" si="53"/>
        <v>44256</v>
      </c>
      <c r="R179" s="10"/>
      <c r="S179" s="58">
        <f>[2]Plan1!$A232</f>
        <v>43886</v>
      </c>
      <c r="T179" s="59" t="str">
        <f>[2]Plan1!$C232</f>
        <v>Carnaval</v>
      </c>
      <c r="U179" s="18"/>
      <c r="V179" s="10"/>
      <c r="Z179" s="10"/>
      <c r="AA179" s="10"/>
      <c r="AB179" s="10"/>
      <c r="AC179" s="10"/>
      <c r="AD179" s="18"/>
      <c r="AE179" s="18"/>
      <c r="AF179" s="18"/>
      <c r="AG179" s="18"/>
      <c r="AH179" s="18"/>
      <c r="AI179" s="18"/>
      <c r="AJ179" s="18"/>
      <c r="AK179" s="18"/>
      <c r="AL179" s="18"/>
      <c r="AM179" s="18"/>
      <c r="AN179" s="18"/>
      <c r="AO179" s="18"/>
      <c r="AP179" s="18"/>
      <c r="AQ179" s="18"/>
      <c r="AR179" s="18"/>
      <c r="AS179" s="18"/>
      <c r="AT179" s="18"/>
      <c r="AU179" s="18"/>
      <c r="AV179" s="18"/>
      <c r="AW179" s="18"/>
      <c r="AX179" s="18"/>
      <c r="AY179" s="18"/>
      <c r="AZ179" s="18"/>
      <c r="BA179" s="18"/>
      <c r="BB179" s="18"/>
      <c r="BC179" s="18"/>
      <c r="BD179" s="18"/>
      <c r="BE179" s="18"/>
      <c r="BF179" s="18"/>
      <c r="BG179" s="18"/>
      <c r="BH179" s="18"/>
      <c r="BI179" s="18"/>
      <c r="BJ179" s="18"/>
      <c r="BK179" s="18"/>
      <c r="BL179" s="18"/>
      <c r="BM179" s="18"/>
      <c r="BN179" s="18"/>
      <c r="BO179" s="18"/>
      <c r="BP179" s="18"/>
      <c r="BQ179" s="18"/>
      <c r="BR179" s="18"/>
      <c r="BS179" s="18"/>
      <c r="BT179" s="18"/>
      <c r="BU179" s="18"/>
      <c r="BV179" s="18"/>
      <c r="BW179" s="18"/>
      <c r="BX179" s="18"/>
      <c r="BY179" s="18"/>
      <c r="BZ179" s="18"/>
      <c r="CA179" s="18"/>
      <c r="CB179" s="18"/>
      <c r="CC179" s="18"/>
      <c r="CD179" s="18"/>
      <c r="CE179" s="18"/>
      <c r="CF179" s="18"/>
      <c r="CG179" s="18"/>
      <c r="CH179" s="18"/>
      <c r="CI179" s="18"/>
      <c r="CJ179" s="18"/>
      <c r="CK179" s="18"/>
      <c r="CL179" s="18"/>
      <c r="CM179" s="18"/>
      <c r="CN179" s="18"/>
      <c r="CO179" s="18"/>
      <c r="CP179" s="18"/>
      <c r="CQ179" s="18"/>
      <c r="CR179" s="18"/>
      <c r="CS179" s="18"/>
      <c r="CT179" s="18"/>
      <c r="CU179" s="18"/>
      <c r="CV179" s="18"/>
      <c r="CW179" s="18"/>
      <c r="CX179" s="18"/>
      <c r="CY179" s="18"/>
      <c r="CZ179" s="18"/>
      <c r="DA179" s="18"/>
      <c r="DB179" s="18"/>
      <c r="DC179" s="18"/>
      <c r="DD179" s="18"/>
      <c r="DE179" s="18"/>
      <c r="DF179" s="18"/>
      <c r="DG179" s="18"/>
      <c r="DH179" s="18"/>
      <c r="DI179" s="18"/>
      <c r="DJ179" s="18"/>
      <c r="DK179" s="18"/>
      <c r="DL179" s="18"/>
      <c r="DM179" s="18"/>
      <c r="DN179" s="18"/>
      <c r="DO179" s="18"/>
      <c r="DP179" s="18"/>
      <c r="DQ179" s="18"/>
      <c r="DR179" s="18"/>
      <c r="DS179" s="18"/>
      <c r="DT179" s="18"/>
      <c r="DU179" s="18"/>
      <c r="DV179" s="18"/>
      <c r="DW179" s="18"/>
      <c r="DX179" s="18"/>
      <c r="DY179" s="18"/>
      <c r="DZ179" s="18"/>
      <c r="EA179" s="18"/>
      <c r="EB179" s="18"/>
      <c r="EC179" s="18"/>
      <c r="ED179" s="18"/>
      <c r="EE179" s="18"/>
      <c r="EF179" s="18"/>
      <c r="EG179" s="18"/>
      <c r="EH179" s="18"/>
      <c r="EI179" s="18"/>
      <c r="EJ179" s="18"/>
      <c r="EK179" s="18"/>
      <c r="EL179" s="18"/>
      <c r="EM179" s="18"/>
      <c r="EN179" s="18"/>
      <c r="EO179" s="18"/>
      <c r="EP179" s="18"/>
      <c r="EQ179" s="18"/>
      <c r="ER179" s="18"/>
      <c r="ES179" s="18"/>
      <c r="ET179" s="18"/>
      <c r="EU179" s="18"/>
      <c r="EV179" s="18"/>
    </row>
    <row r="180" spans="1:155" ht="12.75" x14ac:dyDescent="0.15">
      <c r="A180" s="68">
        <f t="shared" si="48"/>
        <v>42749</v>
      </c>
      <c r="B180" s="69">
        <f t="shared" ca="1" si="54"/>
        <v>10759.858499</v>
      </c>
      <c r="C180" s="70">
        <f t="shared" si="49"/>
        <v>10000</v>
      </c>
      <c r="D180" s="71">
        <f ca="1">IF(A180&lt;$B$1,VLOOKUP(A180,[1]DI!$A$4:$B$15000,2),0)</f>
        <v>0</v>
      </c>
      <c r="E180" s="70">
        <f t="shared" ca="1" si="42"/>
        <v>0</v>
      </c>
      <c r="F180" s="72">
        <f t="shared" si="50"/>
        <v>1.2</v>
      </c>
      <c r="G180" s="73">
        <f t="shared" ca="1" si="43"/>
        <v>1</v>
      </c>
      <c r="H180" s="70">
        <f ca="1">TRUNC(PRODUCT(G$10:G179),15)</f>
        <v>1.07598584812502</v>
      </c>
      <c r="I180" s="70">
        <f t="shared" si="51"/>
        <v>1</v>
      </c>
      <c r="J180" s="70">
        <f t="shared" ca="1" si="44"/>
        <v>1.0759858499999999</v>
      </c>
      <c r="K180" s="74">
        <f t="shared" ca="1" si="45"/>
        <v>759.85849900000005</v>
      </c>
      <c r="L180" s="75">
        <f>IF(VLOOKUP(A180,$T$12:$AC$125,8)=VLOOKUP(A179,$T$12:$AC$125,8),0,VLOOKUP(A180,T$12:$AC$125,8))</f>
        <v>0</v>
      </c>
      <c r="M180" s="76">
        <f>IF(L180&gt;0,VLOOKUP(L180,S$12:$AB$125,7),0)</f>
        <v>0</v>
      </c>
      <c r="N180" s="74">
        <f t="shared" si="46"/>
        <v>0</v>
      </c>
      <c r="O180" s="74">
        <f t="shared" ca="1" si="47"/>
        <v>759.85849900000005</v>
      </c>
      <c r="P180" s="77" t="str">
        <f t="shared" si="52"/>
        <v>A+J=</v>
      </c>
      <c r="Q180" s="78">
        <f t="shared" si="53"/>
        <v>44256</v>
      </c>
      <c r="R180" s="10"/>
      <c r="S180" s="58">
        <f>[2]Plan1!$A233</f>
        <v>43931</v>
      </c>
      <c r="T180" s="59" t="str">
        <f>[2]Plan1!$C233</f>
        <v>Paixão de Cristo</v>
      </c>
      <c r="U180" s="18"/>
      <c r="V180" s="10"/>
      <c r="Z180" s="10"/>
      <c r="AA180" s="10"/>
      <c r="AB180" s="10"/>
      <c r="AC180" s="10"/>
      <c r="AD180" s="18"/>
      <c r="AE180" s="18"/>
      <c r="AF180" s="18"/>
      <c r="AG180" s="18"/>
      <c r="AH180" s="18"/>
      <c r="AI180" s="18"/>
      <c r="AJ180" s="18"/>
      <c r="AK180" s="18"/>
      <c r="AL180" s="18"/>
      <c r="AM180" s="18"/>
      <c r="AN180" s="18"/>
      <c r="AO180" s="18"/>
      <c r="AP180" s="18"/>
      <c r="AQ180" s="18"/>
      <c r="AR180" s="18"/>
      <c r="AS180" s="18"/>
      <c r="AT180" s="18"/>
      <c r="AU180" s="18"/>
      <c r="AV180" s="18"/>
      <c r="AW180" s="18"/>
      <c r="AX180" s="18"/>
      <c r="AY180" s="18"/>
      <c r="AZ180" s="18"/>
      <c r="BA180" s="18"/>
      <c r="BB180" s="18"/>
      <c r="BC180" s="18"/>
      <c r="BD180" s="18"/>
      <c r="BE180" s="18"/>
      <c r="BF180" s="18"/>
      <c r="BG180" s="18"/>
      <c r="BH180" s="18"/>
      <c r="BI180" s="18"/>
      <c r="BJ180" s="18"/>
      <c r="BK180" s="18"/>
      <c r="BL180" s="18"/>
      <c r="BM180" s="18"/>
      <c r="BN180" s="18"/>
      <c r="BO180" s="18"/>
      <c r="BP180" s="18"/>
      <c r="BQ180" s="18"/>
      <c r="BR180" s="18"/>
      <c r="BS180" s="18"/>
      <c r="BT180" s="18"/>
      <c r="BU180" s="18"/>
      <c r="BV180" s="18"/>
      <c r="BW180" s="18"/>
      <c r="BX180" s="18"/>
      <c r="BY180" s="18"/>
      <c r="BZ180" s="18"/>
      <c r="CA180" s="18"/>
      <c r="CB180" s="18"/>
      <c r="CC180" s="18"/>
      <c r="CD180" s="18"/>
      <c r="CE180" s="18"/>
      <c r="CF180" s="18"/>
      <c r="CG180" s="18"/>
      <c r="CH180" s="18"/>
      <c r="CI180" s="18"/>
      <c r="CJ180" s="18"/>
      <c r="CK180" s="18"/>
      <c r="CL180" s="18"/>
      <c r="CM180" s="18"/>
      <c r="CN180" s="18"/>
      <c r="CO180" s="18"/>
      <c r="CP180" s="18"/>
      <c r="CQ180" s="18"/>
      <c r="CR180" s="18"/>
      <c r="CS180" s="18"/>
      <c r="CT180" s="18"/>
      <c r="CU180" s="18"/>
      <c r="CV180" s="18"/>
      <c r="CW180" s="18"/>
      <c r="CX180" s="18"/>
      <c r="CY180" s="18"/>
      <c r="CZ180" s="18"/>
      <c r="DA180" s="18"/>
      <c r="DB180" s="18"/>
      <c r="DC180" s="18"/>
      <c r="DD180" s="18"/>
      <c r="DE180" s="18"/>
      <c r="DF180" s="18"/>
      <c r="DG180" s="18"/>
      <c r="DH180" s="18"/>
      <c r="DI180" s="18"/>
      <c r="DJ180" s="18"/>
      <c r="DK180" s="18"/>
      <c r="DL180" s="18"/>
      <c r="DM180" s="18"/>
      <c r="DN180" s="18"/>
      <c r="DO180" s="18"/>
      <c r="DP180" s="18"/>
      <c r="DQ180" s="18"/>
      <c r="DR180" s="18"/>
      <c r="DS180" s="18"/>
      <c r="DT180" s="18"/>
      <c r="DU180" s="18"/>
      <c r="DV180" s="18"/>
      <c r="DW180" s="18"/>
      <c r="DX180" s="18"/>
      <c r="DY180" s="18"/>
      <c r="DZ180" s="18"/>
      <c r="EA180" s="18"/>
      <c r="EB180" s="18"/>
      <c r="EC180" s="18"/>
      <c r="ED180" s="18"/>
      <c r="EE180" s="18"/>
      <c r="EF180" s="18"/>
      <c r="EG180" s="18"/>
      <c r="EH180" s="18"/>
      <c r="EI180" s="18"/>
      <c r="EJ180" s="18"/>
      <c r="EK180" s="18"/>
      <c r="EL180" s="18"/>
      <c r="EM180" s="18"/>
      <c r="EN180" s="18"/>
      <c r="EO180" s="18"/>
      <c r="EP180" s="18"/>
      <c r="EQ180" s="18"/>
      <c r="ER180" s="18"/>
      <c r="ES180" s="18"/>
      <c r="ET180" s="18"/>
      <c r="EU180" s="18"/>
      <c r="EV180" s="18"/>
    </row>
    <row r="181" spans="1:155" ht="12.75" x14ac:dyDescent="0.15">
      <c r="A181" s="68">
        <f t="shared" si="48"/>
        <v>42750</v>
      </c>
      <c r="B181" s="69">
        <f t="shared" ca="1" si="54"/>
        <v>10759.858499</v>
      </c>
      <c r="C181" s="70">
        <f t="shared" si="49"/>
        <v>10000</v>
      </c>
      <c r="D181" s="71">
        <f ca="1">IF(A181&lt;$B$1,VLOOKUP(A181,[1]DI!$A$4:$B$15000,2),0)</f>
        <v>0</v>
      </c>
      <c r="E181" s="70">
        <f t="shared" ca="1" si="42"/>
        <v>0</v>
      </c>
      <c r="F181" s="72">
        <f t="shared" si="50"/>
        <v>1.2</v>
      </c>
      <c r="G181" s="73">
        <f t="shared" ca="1" si="43"/>
        <v>1</v>
      </c>
      <c r="H181" s="70">
        <f ca="1">TRUNC(PRODUCT(G$10:G180),15)</f>
        <v>1.07598584812502</v>
      </c>
      <c r="I181" s="70">
        <f t="shared" si="51"/>
        <v>1</v>
      </c>
      <c r="J181" s="70">
        <f t="shared" ca="1" si="44"/>
        <v>1.0759858499999999</v>
      </c>
      <c r="K181" s="74">
        <f t="shared" ca="1" si="45"/>
        <v>759.85849900000005</v>
      </c>
      <c r="L181" s="75">
        <f>IF(VLOOKUP(A181,$T$12:$AC$125,8)=VLOOKUP(A180,$T$12:$AC$125,8),0,VLOOKUP(A181,T$12:$AC$125,8))</f>
        <v>0</v>
      </c>
      <c r="M181" s="76">
        <f>IF(L181&gt;0,VLOOKUP(L181,S$12:$AB$125,7),0)</f>
        <v>0</v>
      </c>
      <c r="N181" s="74">
        <f t="shared" si="46"/>
        <v>0</v>
      </c>
      <c r="O181" s="74">
        <f t="shared" ca="1" si="47"/>
        <v>759.85849900000005</v>
      </c>
      <c r="P181" s="77" t="str">
        <f t="shared" si="52"/>
        <v>A+J=</v>
      </c>
      <c r="Q181" s="78">
        <f t="shared" si="53"/>
        <v>44256</v>
      </c>
      <c r="R181" s="10"/>
      <c r="S181" s="58">
        <f>[2]Plan1!$A234</f>
        <v>43942</v>
      </c>
      <c r="T181" s="59" t="str">
        <f>[2]Plan1!$C234</f>
        <v>Tiradentes</v>
      </c>
      <c r="U181" s="18"/>
      <c r="V181" s="10"/>
      <c r="Z181" s="10"/>
      <c r="AA181" s="10"/>
      <c r="AB181" s="10"/>
      <c r="AC181" s="10"/>
      <c r="AD181" s="18"/>
      <c r="AE181" s="18"/>
      <c r="AF181" s="18"/>
      <c r="AG181" s="18"/>
      <c r="AH181" s="18"/>
      <c r="AI181" s="18"/>
      <c r="AJ181" s="18"/>
      <c r="AK181" s="18"/>
      <c r="AL181" s="18"/>
      <c r="AM181" s="18"/>
      <c r="AN181" s="18"/>
      <c r="AO181" s="18"/>
      <c r="AP181" s="18"/>
      <c r="AQ181" s="18"/>
      <c r="AR181" s="18"/>
      <c r="AS181" s="18"/>
      <c r="AT181" s="18"/>
      <c r="AU181" s="18"/>
      <c r="AV181" s="18"/>
      <c r="AW181" s="18"/>
      <c r="AX181" s="18"/>
      <c r="AY181" s="18"/>
      <c r="AZ181" s="18"/>
      <c r="BA181" s="18"/>
      <c r="BB181" s="18"/>
      <c r="BC181" s="18"/>
      <c r="BD181" s="18"/>
      <c r="BE181" s="18"/>
      <c r="BF181" s="18"/>
      <c r="BG181" s="18"/>
      <c r="BH181" s="18"/>
      <c r="BI181" s="18"/>
      <c r="BJ181" s="18"/>
      <c r="BK181" s="18"/>
      <c r="BL181" s="18"/>
      <c r="BM181" s="18"/>
      <c r="BN181" s="18"/>
      <c r="BO181" s="18"/>
      <c r="BP181" s="18"/>
      <c r="BQ181" s="18"/>
      <c r="BR181" s="18"/>
      <c r="BS181" s="18"/>
      <c r="BT181" s="18"/>
      <c r="BU181" s="18"/>
      <c r="BV181" s="18"/>
      <c r="BW181" s="18"/>
      <c r="BX181" s="18"/>
      <c r="BY181" s="18"/>
      <c r="BZ181" s="18"/>
      <c r="CA181" s="18"/>
      <c r="CB181" s="18"/>
      <c r="CC181" s="18"/>
      <c r="CD181" s="18"/>
      <c r="CE181" s="18"/>
      <c r="CF181" s="18"/>
      <c r="CG181" s="18"/>
      <c r="CH181" s="18"/>
      <c r="CI181" s="18"/>
      <c r="CJ181" s="18"/>
      <c r="CK181" s="18"/>
      <c r="CL181" s="18"/>
      <c r="CM181" s="18"/>
      <c r="CN181" s="18"/>
      <c r="CO181" s="18"/>
      <c r="CP181" s="18"/>
      <c r="CQ181" s="18"/>
      <c r="CR181" s="18"/>
      <c r="CS181" s="18"/>
      <c r="CT181" s="18"/>
      <c r="CU181" s="18"/>
      <c r="CV181" s="18"/>
      <c r="CW181" s="18"/>
      <c r="CX181" s="18"/>
      <c r="CY181" s="18"/>
      <c r="CZ181" s="18"/>
      <c r="DA181" s="18"/>
      <c r="DB181" s="18"/>
      <c r="DC181" s="18"/>
      <c r="DD181" s="18"/>
      <c r="DE181" s="18"/>
      <c r="DF181" s="18"/>
      <c r="DG181" s="18"/>
      <c r="DH181" s="18"/>
      <c r="DI181" s="18"/>
      <c r="DJ181" s="18"/>
      <c r="DK181" s="18"/>
      <c r="DL181" s="18"/>
      <c r="DM181" s="18"/>
      <c r="DN181" s="18"/>
      <c r="DO181" s="18"/>
      <c r="DP181" s="18"/>
      <c r="DQ181" s="18"/>
      <c r="DR181" s="18"/>
      <c r="DS181" s="18"/>
      <c r="DT181" s="18"/>
      <c r="DU181" s="18"/>
      <c r="DV181" s="18"/>
      <c r="DW181" s="18"/>
      <c r="DX181" s="18"/>
      <c r="DY181" s="18"/>
      <c r="DZ181" s="18"/>
      <c r="EA181" s="18"/>
      <c r="EB181" s="18"/>
      <c r="EC181" s="18"/>
      <c r="ED181" s="18"/>
      <c r="EE181" s="18"/>
      <c r="EF181" s="18"/>
      <c r="EG181" s="18"/>
      <c r="EH181" s="18"/>
      <c r="EI181" s="18"/>
      <c r="EJ181" s="18"/>
      <c r="EK181" s="18"/>
      <c r="EL181" s="18"/>
      <c r="EM181" s="18"/>
      <c r="EN181" s="18"/>
      <c r="EO181" s="18"/>
      <c r="EP181" s="18"/>
      <c r="EQ181" s="18"/>
      <c r="ER181" s="18"/>
      <c r="ES181" s="18"/>
      <c r="ET181" s="18"/>
      <c r="EU181" s="18"/>
      <c r="EV181" s="18"/>
    </row>
    <row r="182" spans="1:155" ht="12.75" x14ac:dyDescent="0.15">
      <c r="A182" s="68">
        <f t="shared" si="48"/>
        <v>42751</v>
      </c>
      <c r="B182" s="69">
        <f t="shared" ca="1" si="54"/>
        <v>10759.858499</v>
      </c>
      <c r="C182" s="70">
        <f t="shared" si="49"/>
        <v>10000</v>
      </c>
      <c r="D182" s="71">
        <f ca="1">IF(A182&lt;$B$1,VLOOKUP(A182,[1]DI!$A$4:$B$15000,2),0)</f>
        <v>0.1288</v>
      </c>
      <c r="E182" s="70">
        <f t="shared" ca="1" si="42"/>
        <v>4.8088999999999999E-4</v>
      </c>
      <c r="F182" s="72">
        <f t="shared" si="50"/>
        <v>1.2</v>
      </c>
      <c r="G182" s="73">
        <f t="shared" ca="1" si="43"/>
        <v>1.0005770679999999</v>
      </c>
      <c r="H182" s="70">
        <f ca="1">TRUNC(PRODUCT(G$10:G181),15)</f>
        <v>1.07598584812502</v>
      </c>
      <c r="I182" s="70">
        <f t="shared" si="51"/>
        <v>1</v>
      </c>
      <c r="J182" s="70">
        <f t="shared" ca="1" si="44"/>
        <v>1.0759858499999999</v>
      </c>
      <c r="K182" s="74">
        <f t="shared" ca="1" si="45"/>
        <v>759.85849900000005</v>
      </c>
      <c r="L182" s="75">
        <f>IF(VLOOKUP(A182,$T$12:$AC$125,8)=VLOOKUP(A181,$T$12:$AC$125,8),0,VLOOKUP(A182,T$12:$AC$125,8))</f>
        <v>0</v>
      </c>
      <c r="M182" s="76">
        <f>IF(L182&gt;0,VLOOKUP(L182,S$12:$AB$125,7),0)</f>
        <v>0</v>
      </c>
      <c r="N182" s="74">
        <f t="shared" si="46"/>
        <v>0</v>
      </c>
      <c r="O182" s="74">
        <f t="shared" ca="1" si="47"/>
        <v>759.85849900000005</v>
      </c>
      <c r="P182" s="77" t="str">
        <f t="shared" si="52"/>
        <v>A+J=</v>
      </c>
      <c r="Q182" s="78">
        <f t="shared" si="53"/>
        <v>44256</v>
      </c>
      <c r="R182" s="10"/>
      <c r="S182" s="58">
        <f>[2]Plan1!$A235</f>
        <v>43952</v>
      </c>
      <c r="T182" s="59" t="str">
        <f>[2]Plan1!$C235</f>
        <v>Dia do Trabalho</v>
      </c>
      <c r="U182" s="18"/>
      <c r="V182" s="10"/>
      <c r="Z182" s="10"/>
      <c r="AA182" s="10"/>
      <c r="AB182" s="10"/>
      <c r="AC182" s="10"/>
      <c r="AD182" s="18"/>
      <c r="AE182" s="18"/>
      <c r="AF182" s="18"/>
      <c r="AG182" s="18"/>
      <c r="AH182" s="18"/>
      <c r="AI182" s="18"/>
      <c r="AJ182" s="18"/>
      <c r="AK182" s="18"/>
      <c r="AL182" s="18"/>
      <c r="AM182" s="18"/>
      <c r="AN182" s="18"/>
      <c r="AO182" s="18"/>
      <c r="AP182" s="18"/>
      <c r="AQ182" s="18"/>
      <c r="AR182" s="18"/>
      <c r="AS182" s="18"/>
      <c r="AT182" s="18"/>
      <c r="AU182" s="18"/>
      <c r="AV182" s="18"/>
      <c r="AW182" s="18"/>
      <c r="AX182" s="18"/>
      <c r="AY182" s="18"/>
      <c r="AZ182" s="18"/>
      <c r="BA182" s="18"/>
      <c r="BB182" s="18"/>
      <c r="BC182" s="18"/>
      <c r="BD182" s="18"/>
      <c r="BE182" s="18"/>
      <c r="BF182" s="18"/>
      <c r="BG182" s="18"/>
      <c r="BH182" s="18"/>
      <c r="BI182" s="18"/>
      <c r="BJ182" s="18"/>
      <c r="BK182" s="18"/>
      <c r="BL182" s="18"/>
      <c r="BM182" s="18"/>
      <c r="BN182" s="18"/>
      <c r="BO182" s="18"/>
      <c r="BP182" s="18"/>
      <c r="BQ182" s="18"/>
      <c r="BR182" s="18"/>
      <c r="BS182" s="18"/>
      <c r="BT182" s="18"/>
      <c r="BU182" s="18"/>
      <c r="BV182" s="18"/>
      <c r="BW182" s="18"/>
      <c r="BX182" s="18"/>
      <c r="BY182" s="18"/>
      <c r="BZ182" s="18"/>
      <c r="CA182" s="18"/>
      <c r="CB182" s="18"/>
      <c r="CC182" s="18"/>
      <c r="CD182" s="18"/>
      <c r="CE182" s="18"/>
      <c r="CF182" s="18"/>
      <c r="CG182" s="18"/>
      <c r="CH182" s="18"/>
      <c r="CI182" s="18"/>
      <c r="CJ182" s="18"/>
      <c r="CK182" s="18"/>
      <c r="CL182" s="18"/>
      <c r="CM182" s="18"/>
      <c r="CN182" s="18"/>
      <c r="CO182" s="18"/>
      <c r="CP182" s="18"/>
      <c r="CQ182" s="18"/>
      <c r="CR182" s="18"/>
      <c r="CS182" s="18"/>
      <c r="CT182" s="18"/>
      <c r="CU182" s="18"/>
      <c r="CV182" s="18"/>
      <c r="CW182" s="18"/>
      <c r="CX182" s="18"/>
      <c r="CY182" s="18"/>
      <c r="CZ182" s="18"/>
      <c r="DA182" s="18"/>
      <c r="DB182" s="18"/>
      <c r="DC182" s="18"/>
      <c r="DD182" s="18"/>
      <c r="DE182" s="18"/>
      <c r="DF182" s="18"/>
      <c r="DG182" s="18"/>
      <c r="DH182" s="18"/>
      <c r="DI182" s="18"/>
      <c r="DJ182" s="18"/>
      <c r="DK182" s="18"/>
      <c r="DL182" s="18"/>
      <c r="DM182" s="18"/>
      <c r="DN182" s="18"/>
      <c r="DO182" s="18"/>
      <c r="DP182" s="18"/>
      <c r="DQ182" s="18"/>
      <c r="DR182" s="18"/>
      <c r="DS182" s="18"/>
      <c r="DT182" s="18"/>
      <c r="DU182" s="18"/>
      <c r="DV182" s="18"/>
      <c r="DW182" s="18"/>
      <c r="DX182" s="18"/>
      <c r="DY182" s="18"/>
      <c r="DZ182" s="18"/>
      <c r="EA182" s="18"/>
      <c r="EB182" s="18"/>
      <c r="EC182" s="18"/>
      <c r="ED182" s="18"/>
      <c r="EE182" s="18"/>
      <c r="EF182" s="18"/>
      <c r="EG182" s="18"/>
      <c r="EH182" s="18"/>
      <c r="EI182" s="18"/>
      <c r="EJ182" s="18"/>
      <c r="EK182" s="18"/>
      <c r="EL182" s="18"/>
      <c r="EM182" s="18"/>
      <c r="EN182" s="18"/>
      <c r="EO182" s="18"/>
      <c r="EP182" s="18"/>
      <c r="EQ182" s="18"/>
      <c r="ER182" s="18"/>
      <c r="ES182" s="18"/>
      <c r="ET182" s="18"/>
      <c r="EU182" s="18"/>
      <c r="EV182" s="18"/>
    </row>
    <row r="183" spans="1:155" ht="12.75" x14ac:dyDescent="0.15">
      <c r="A183" s="68">
        <f t="shared" si="48"/>
        <v>42752</v>
      </c>
      <c r="B183" s="69">
        <f t="shared" ca="1" si="54"/>
        <v>10766.067698999999</v>
      </c>
      <c r="C183" s="70">
        <f t="shared" si="49"/>
        <v>10000</v>
      </c>
      <c r="D183" s="71">
        <f ca="1">IF(A183&lt;$B$1,VLOOKUP(A183,[1]DI!$A$4:$B$15000,2),0)</f>
        <v>0.1288</v>
      </c>
      <c r="E183" s="70">
        <f t="shared" ca="1" si="42"/>
        <v>4.8088999999999999E-4</v>
      </c>
      <c r="F183" s="72">
        <f t="shared" si="50"/>
        <v>1.2</v>
      </c>
      <c r="G183" s="73">
        <f t="shared" ca="1" si="43"/>
        <v>1.0005770679999999</v>
      </c>
      <c r="H183" s="70">
        <f ca="1">TRUNC(PRODUCT(G$10:G182),15)</f>
        <v>1.0766067651264299</v>
      </c>
      <c r="I183" s="70">
        <f t="shared" si="51"/>
        <v>1</v>
      </c>
      <c r="J183" s="70">
        <f t="shared" ca="1" si="44"/>
        <v>1.0766067699999999</v>
      </c>
      <c r="K183" s="74">
        <f t="shared" ca="1" si="45"/>
        <v>766.06769899999995</v>
      </c>
      <c r="L183" s="75">
        <f>IF(VLOOKUP(A183,$T$12:$AC$125,8)=VLOOKUP(A182,$T$12:$AC$125,8),0,VLOOKUP(A183,T$12:$AC$125,8))</f>
        <v>0</v>
      </c>
      <c r="M183" s="76">
        <f>IF(L183&gt;0,VLOOKUP(L183,S$12:$AB$125,7),0)</f>
        <v>0</v>
      </c>
      <c r="N183" s="74">
        <f t="shared" si="46"/>
        <v>0</v>
      </c>
      <c r="O183" s="74">
        <f t="shared" ca="1" si="47"/>
        <v>766.06769899999995</v>
      </c>
      <c r="P183" s="77" t="str">
        <f t="shared" si="52"/>
        <v>A+J=</v>
      </c>
      <c r="Q183" s="78">
        <f t="shared" si="53"/>
        <v>44256</v>
      </c>
      <c r="R183" s="10"/>
      <c r="S183" s="58">
        <f>[2]Plan1!$A236</f>
        <v>43993</v>
      </c>
      <c r="T183" s="59" t="str">
        <f>[2]Plan1!$C236</f>
        <v>Corpus Christi</v>
      </c>
      <c r="U183" s="18"/>
      <c r="V183" s="10"/>
      <c r="Z183" s="10"/>
      <c r="AA183" s="10"/>
      <c r="AB183" s="10"/>
      <c r="AC183" s="10"/>
      <c r="AD183" s="18"/>
      <c r="AE183" s="18"/>
      <c r="AF183" s="18"/>
      <c r="AG183" s="18"/>
      <c r="AH183" s="18"/>
      <c r="AI183" s="18"/>
      <c r="AJ183" s="18"/>
      <c r="AK183" s="18"/>
      <c r="AL183" s="18"/>
      <c r="AM183" s="18"/>
      <c r="AN183" s="18"/>
      <c r="AO183" s="18"/>
      <c r="AP183" s="18"/>
      <c r="AQ183" s="18"/>
      <c r="AR183" s="18"/>
      <c r="AS183" s="18"/>
      <c r="AT183" s="18"/>
      <c r="AU183" s="18"/>
      <c r="AV183" s="18"/>
      <c r="AW183" s="18"/>
      <c r="AX183" s="18"/>
      <c r="AY183" s="18"/>
      <c r="AZ183" s="18"/>
      <c r="BA183" s="18"/>
      <c r="BB183" s="18"/>
      <c r="BC183" s="18"/>
      <c r="BD183" s="18"/>
      <c r="BE183" s="18"/>
      <c r="BF183" s="18"/>
      <c r="BG183" s="18"/>
      <c r="BH183" s="18"/>
      <c r="BI183" s="18"/>
      <c r="BJ183" s="18"/>
      <c r="BK183" s="18"/>
      <c r="BL183" s="18"/>
      <c r="BM183" s="18"/>
      <c r="BN183" s="18"/>
      <c r="BO183" s="18"/>
      <c r="BP183" s="18"/>
      <c r="BQ183" s="18"/>
      <c r="BR183" s="18"/>
      <c r="BS183" s="18"/>
      <c r="BT183" s="18"/>
      <c r="BU183" s="18"/>
      <c r="BV183" s="18"/>
      <c r="BW183" s="18"/>
      <c r="BX183" s="18"/>
      <c r="BY183" s="18"/>
      <c r="BZ183" s="18"/>
      <c r="CA183" s="18"/>
      <c r="CB183" s="18"/>
      <c r="CC183" s="18"/>
      <c r="CD183" s="18"/>
      <c r="CE183" s="18"/>
      <c r="CF183" s="18"/>
      <c r="CG183" s="18"/>
      <c r="CH183" s="18"/>
      <c r="CI183" s="18"/>
      <c r="CJ183" s="18"/>
      <c r="CK183" s="18"/>
      <c r="CL183" s="18"/>
      <c r="CM183" s="18"/>
      <c r="CN183" s="18"/>
      <c r="CO183" s="18"/>
      <c r="CP183" s="18"/>
      <c r="CQ183" s="18"/>
      <c r="CR183" s="18"/>
      <c r="CS183" s="18"/>
      <c r="CT183" s="18"/>
      <c r="CU183" s="18"/>
      <c r="CV183" s="18"/>
      <c r="CW183" s="18"/>
      <c r="CX183" s="18"/>
      <c r="CY183" s="18"/>
      <c r="CZ183" s="18"/>
      <c r="DA183" s="18"/>
      <c r="DB183" s="18"/>
      <c r="DC183" s="18"/>
      <c r="DD183" s="18"/>
      <c r="DE183" s="18"/>
      <c r="DF183" s="18"/>
      <c r="DG183" s="18"/>
      <c r="DH183" s="18"/>
      <c r="DI183" s="18"/>
      <c r="DJ183" s="18"/>
      <c r="DK183" s="18"/>
      <c r="DL183" s="18"/>
      <c r="DM183" s="18"/>
      <c r="DN183" s="18"/>
      <c r="DO183" s="18"/>
      <c r="DP183" s="18"/>
      <c r="DQ183" s="18"/>
      <c r="DR183" s="18"/>
      <c r="DS183" s="18"/>
      <c r="DT183" s="18"/>
      <c r="DU183" s="18"/>
      <c r="DV183" s="18"/>
      <c r="DW183" s="18"/>
      <c r="DX183" s="18"/>
      <c r="DY183" s="18"/>
      <c r="DZ183" s="18"/>
      <c r="EA183" s="18"/>
      <c r="EB183" s="18"/>
      <c r="EC183" s="18"/>
      <c r="ED183" s="18"/>
      <c r="EE183" s="18"/>
      <c r="EF183" s="18"/>
      <c r="EG183" s="18"/>
      <c r="EH183" s="18"/>
      <c r="EI183" s="18"/>
      <c r="EJ183" s="18"/>
      <c r="EK183" s="18"/>
      <c r="EL183" s="18"/>
      <c r="EM183" s="18"/>
      <c r="EN183" s="18"/>
      <c r="EO183" s="18"/>
      <c r="EP183" s="18"/>
      <c r="EQ183" s="18"/>
      <c r="ER183" s="18"/>
      <c r="ES183" s="18"/>
      <c r="ET183" s="18"/>
      <c r="EU183" s="18"/>
      <c r="EV183" s="18"/>
    </row>
    <row r="184" spans="1:155" ht="12.75" x14ac:dyDescent="0.15">
      <c r="A184" s="68">
        <f t="shared" si="48"/>
        <v>42753</v>
      </c>
      <c r="B184" s="69">
        <f t="shared" ca="1" si="54"/>
        <v>10772.2804</v>
      </c>
      <c r="C184" s="70">
        <f t="shared" si="49"/>
        <v>10000</v>
      </c>
      <c r="D184" s="71">
        <f ca="1">IF(A184&lt;$B$1,VLOOKUP(A184,[1]DI!$A$4:$B$15000,2),0)</f>
        <v>0.1288</v>
      </c>
      <c r="E184" s="70">
        <f t="shared" ca="1" si="42"/>
        <v>4.8088999999999999E-4</v>
      </c>
      <c r="F184" s="72">
        <f t="shared" si="50"/>
        <v>1.2</v>
      </c>
      <c r="G184" s="73">
        <f t="shared" ca="1" si="43"/>
        <v>1.0005770679999999</v>
      </c>
      <c r="H184" s="70">
        <f ca="1">TRUNC(PRODUCT(G$10:G183),15)</f>
        <v>1.0772280404391601</v>
      </c>
      <c r="I184" s="70">
        <f t="shared" si="51"/>
        <v>1</v>
      </c>
      <c r="J184" s="70">
        <f t="shared" ca="1" si="44"/>
        <v>1.0772280400000001</v>
      </c>
      <c r="K184" s="74">
        <f t="shared" ca="1" si="45"/>
        <v>772.28039999999999</v>
      </c>
      <c r="L184" s="75">
        <f>IF(VLOOKUP(A184,$T$12:$AC$125,8)=VLOOKUP(A183,$T$12:$AC$125,8),0,VLOOKUP(A184,T$12:$AC$125,8))</f>
        <v>0</v>
      </c>
      <c r="M184" s="76">
        <f>IF(L184&gt;0,VLOOKUP(L184,S$12:$AB$125,7),0)</f>
        <v>0</v>
      </c>
      <c r="N184" s="74">
        <f t="shared" si="46"/>
        <v>0</v>
      </c>
      <c r="O184" s="74">
        <f t="shared" ca="1" si="47"/>
        <v>772.28039999999999</v>
      </c>
      <c r="P184" s="77" t="str">
        <f t="shared" si="52"/>
        <v>A+J=</v>
      </c>
      <c r="Q184" s="78">
        <f t="shared" si="53"/>
        <v>44256</v>
      </c>
      <c r="R184" s="10"/>
      <c r="S184" s="58">
        <f>[2]Plan1!$A237</f>
        <v>44081</v>
      </c>
      <c r="T184" s="59" t="str">
        <f>[2]Plan1!$C237</f>
        <v>Independência do Brasil</v>
      </c>
      <c r="U184" s="18"/>
      <c r="V184" s="10"/>
      <c r="Z184" s="10"/>
      <c r="AA184" s="10"/>
      <c r="AB184" s="10"/>
      <c r="AC184" s="10"/>
      <c r="AD184" s="18"/>
      <c r="AE184" s="18"/>
      <c r="AF184" s="18"/>
      <c r="AG184" s="18"/>
      <c r="AH184" s="18"/>
      <c r="AI184" s="18"/>
      <c r="AJ184" s="18"/>
      <c r="AK184" s="18"/>
      <c r="AL184" s="18"/>
      <c r="AM184" s="18"/>
      <c r="AN184" s="18"/>
      <c r="AO184" s="18"/>
      <c r="AP184" s="18"/>
      <c r="AQ184" s="18"/>
      <c r="AR184" s="18"/>
      <c r="AS184" s="18"/>
      <c r="AT184" s="18"/>
      <c r="AU184" s="18"/>
      <c r="AV184" s="18"/>
      <c r="AW184" s="18"/>
      <c r="AX184" s="18"/>
      <c r="AY184" s="18"/>
      <c r="AZ184" s="18"/>
      <c r="BA184" s="18"/>
      <c r="BB184" s="18"/>
      <c r="BC184" s="18"/>
      <c r="BD184" s="18"/>
      <c r="BE184" s="18"/>
      <c r="BF184" s="18"/>
      <c r="BG184" s="18"/>
      <c r="BH184" s="18"/>
      <c r="BI184" s="18"/>
      <c r="BJ184" s="18"/>
      <c r="BK184" s="18"/>
      <c r="BL184" s="18"/>
      <c r="BM184" s="18"/>
      <c r="BN184" s="18"/>
      <c r="BO184" s="18"/>
      <c r="BP184" s="18"/>
      <c r="BQ184" s="18"/>
      <c r="BR184" s="18"/>
      <c r="BS184" s="18"/>
      <c r="BT184" s="18"/>
      <c r="BU184" s="18"/>
      <c r="BV184" s="18"/>
      <c r="BW184" s="18"/>
      <c r="BX184" s="18"/>
      <c r="BY184" s="18"/>
      <c r="BZ184" s="18"/>
      <c r="CA184" s="18"/>
      <c r="CB184" s="18"/>
      <c r="CC184" s="18"/>
      <c r="CD184" s="18"/>
      <c r="CE184" s="18"/>
      <c r="CF184" s="18"/>
      <c r="CG184" s="18"/>
      <c r="CH184" s="18"/>
      <c r="CI184" s="18"/>
      <c r="CJ184" s="18"/>
      <c r="CK184" s="18"/>
      <c r="CL184" s="18"/>
      <c r="CM184" s="18"/>
      <c r="CN184" s="18"/>
      <c r="CO184" s="18"/>
      <c r="CP184" s="18"/>
      <c r="CQ184" s="18"/>
      <c r="CR184" s="18"/>
      <c r="CS184" s="18"/>
      <c r="CT184" s="18"/>
      <c r="CU184" s="18"/>
      <c r="CV184" s="18"/>
      <c r="CW184" s="18"/>
      <c r="CX184" s="18"/>
      <c r="CY184" s="18"/>
      <c r="CZ184" s="18"/>
      <c r="DA184" s="18"/>
      <c r="DB184" s="18"/>
      <c r="DC184" s="18"/>
      <c r="DD184" s="18"/>
      <c r="DE184" s="18"/>
      <c r="DF184" s="18"/>
      <c r="DG184" s="18"/>
      <c r="DH184" s="18"/>
      <c r="DI184" s="18"/>
      <c r="DJ184" s="18"/>
      <c r="DK184" s="18"/>
      <c r="DL184" s="18"/>
      <c r="DM184" s="18"/>
      <c r="DN184" s="18"/>
      <c r="DO184" s="18"/>
      <c r="DP184" s="18"/>
      <c r="DQ184" s="18"/>
      <c r="DR184" s="18"/>
      <c r="DS184" s="18"/>
      <c r="DT184" s="18"/>
      <c r="DU184" s="18"/>
      <c r="DV184" s="18"/>
      <c r="DW184" s="18"/>
      <c r="DX184" s="18"/>
      <c r="DY184" s="18"/>
      <c r="DZ184" s="18"/>
      <c r="EA184" s="18"/>
      <c r="EB184" s="18"/>
      <c r="EC184" s="18"/>
      <c r="ED184" s="18"/>
      <c r="EE184" s="18"/>
      <c r="EF184" s="18"/>
      <c r="EG184" s="18"/>
      <c r="EH184" s="18"/>
      <c r="EI184" s="18"/>
      <c r="EJ184" s="18"/>
      <c r="EK184" s="18"/>
      <c r="EL184" s="18"/>
      <c r="EM184" s="18"/>
      <c r="EN184" s="18"/>
      <c r="EO184" s="18"/>
      <c r="EP184" s="18"/>
      <c r="EQ184" s="18"/>
      <c r="ER184" s="18"/>
      <c r="ES184" s="18"/>
      <c r="ET184" s="18"/>
      <c r="EU184" s="18"/>
      <c r="EV184" s="18"/>
    </row>
    <row r="185" spans="1:155" ht="12.75" x14ac:dyDescent="0.15">
      <c r="A185" s="68">
        <f t="shared" si="48"/>
        <v>42754</v>
      </c>
      <c r="B185" s="69">
        <f t="shared" ca="1" si="54"/>
        <v>10778.4967</v>
      </c>
      <c r="C185" s="70">
        <f t="shared" si="49"/>
        <v>10000</v>
      </c>
      <c r="D185" s="71">
        <f ca="1">IF(A185&lt;$B$1,VLOOKUP(A185,[1]DI!$A$4:$B$15000,2),0)</f>
        <v>0.1288</v>
      </c>
      <c r="E185" s="70">
        <f t="shared" ca="1" si="42"/>
        <v>4.8088999999999999E-4</v>
      </c>
      <c r="F185" s="72">
        <f t="shared" si="50"/>
        <v>1.2</v>
      </c>
      <c r="G185" s="73">
        <f t="shared" ca="1" si="43"/>
        <v>1.0005770679999999</v>
      </c>
      <c r="H185" s="70">
        <f ca="1">TRUNC(PRODUCT(G$10:G184),15)</f>
        <v>1.0778496742699999</v>
      </c>
      <c r="I185" s="70">
        <f t="shared" si="51"/>
        <v>1</v>
      </c>
      <c r="J185" s="70">
        <f t="shared" ca="1" si="44"/>
        <v>1.07784967</v>
      </c>
      <c r="K185" s="74">
        <f t="shared" ca="1" si="45"/>
        <v>778.49670000000003</v>
      </c>
      <c r="L185" s="75">
        <f>IF(VLOOKUP(A185,$T$12:$AC$125,8)=VLOOKUP(A184,$T$12:$AC$125,8),0,VLOOKUP(A185,T$12:$AC$125,8))</f>
        <v>0</v>
      </c>
      <c r="M185" s="76">
        <f>IF(L185&gt;0,VLOOKUP(L185,S$12:$AB$125,7),0)</f>
        <v>0</v>
      </c>
      <c r="N185" s="74">
        <f t="shared" si="46"/>
        <v>0</v>
      </c>
      <c r="O185" s="74">
        <f t="shared" ca="1" si="47"/>
        <v>778.49670000000003</v>
      </c>
      <c r="P185" s="77" t="str">
        <f t="shared" si="52"/>
        <v>A+J=</v>
      </c>
      <c r="Q185" s="78">
        <f t="shared" si="53"/>
        <v>44256</v>
      </c>
      <c r="R185" s="10"/>
      <c r="S185" s="58">
        <f>[2]Plan1!$A238</f>
        <v>44116</v>
      </c>
      <c r="T185" s="59" t="str">
        <f>[2]Plan1!$C238</f>
        <v>Nossa Sr.a Aparecida - Padroeira do Brasil</v>
      </c>
      <c r="U185" s="18"/>
      <c r="V185" s="10"/>
      <c r="Z185" s="10"/>
      <c r="AA185" s="10"/>
      <c r="AB185" s="10"/>
      <c r="AC185" s="10"/>
      <c r="AD185" s="18"/>
      <c r="AE185" s="18"/>
      <c r="AF185" s="18"/>
      <c r="AG185" s="18"/>
      <c r="AH185" s="18"/>
      <c r="AI185" s="18"/>
      <c r="AJ185" s="18"/>
      <c r="AK185" s="18"/>
      <c r="AL185" s="18"/>
      <c r="AM185" s="18"/>
      <c r="AN185" s="18"/>
      <c r="AO185" s="18"/>
      <c r="AP185" s="18"/>
      <c r="AQ185" s="18"/>
      <c r="AR185" s="18"/>
      <c r="AS185" s="18"/>
      <c r="AT185" s="18"/>
      <c r="AU185" s="18"/>
      <c r="AV185" s="18"/>
      <c r="AW185" s="18"/>
      <c r="AX185" s="18"/>
      <c r="AY185" s="18"/>
      <c r="AZ185" s="18"/>
      <c r="BA185" s="18"/>
      <c r="BB185" s="18"/>
      <c r="BC185" s="18"/>
      <c r="BD185" s="18"/>
      <c r="BE185" s="18"/>
      <c r="BF185" s="18"/>
      <c r="BG185" s="18"/>
      <c r="BH185" s="18"/>
      <c r="BI185" s="18"/>
      <c r="BJ185" s="18"/>
      <c r="BK185" s="18"/>
      <c r="BL185" s="18"/>
      <c r="BM185" s="18"/>
      <c r="BN185" s="18"/>
      <c r="BO185" s="18"/>
      <c r="BP185" s="18"/>
      <c r="BQ185" s="18"/>
      <c r="BR185" s="18"/>
      <c r="BS185" s="18"/>
      <c r="BT185" s="18"/>
      <c r="BU185" s="18"/>
      <c r="BV185" s="18"/>
      <c r="BW185" s="18"/>
      <c r="BX185" s="18"/>
      <c r="BY185" s="18"/>
      <c r="BZ185" s="18"/>
      <c r="CA185" s="18"/>
      <c r="CB185" s="18"/>
      <c r="CC185" s="18"/>
      <c r="CD185" s="18"/>
      <c r="CE185" s="18"/>
      <c r="CF185" s="18"/>
      <c r="CG185" s="18"/>
      <c r="CH185" s="18"/>
      <c r="CI185" s="18"/>
      <c r="CJ185" s="18"/>
      <c r="CK185" s="18"/>
      <c r="CL185" s="18"/>
      <c r="CM185" s="18"/>
      <c r="CN185" s="18"/>
      <c r="CO185" s="18"/>
      <c r="CP185" s="18"/>
      <c r="CQ185" s="18"/>
      <c r="CR185" s="18"/>
      <c r="CS185" s="18"/>
      <c r="CT185" s="18"/>
      <c r="CU185" s="18"/>
      <c r="CV185" s="18"/>
      <c r="CW185" s="18"/>
      <c r="CX185" s="18"/>
      <c r="CY185" s="18"/>
      <c r="CZ185" s="18"/>
      <c r="DA185" s="18"/>
      <c r="DB185" s="18"/>
      <c r="DC185" s="18"/>
      <c r="DD185" s="18"/>
      <c r="DE185" s="18"/>
      <c r="DF185" s="18"/>
      <c r="DG185" s="18"/>
      <c r="DH185" s="18"/>
      <c r="DI185" s="18"/>
      <c r="DJ185" s="18"/>
      <c r="DK185" s="18"/>
      <c r="DL185" s="18"/>
      <c r="DM185" s="18"/>
      <c r="DN185" s="18"/>
      <c r="DO185" s="18"/>
      <c r="DP185" s="18"/>
      <c r="DQ185" s="18"/>
      <c r="DR185" s="18"/>
      <c r="DS185" s="18"/>
      <c r="DT185" s="18"/>
      <c r="DU185" s="18"/>
      <c r="DV185" s="18"/>
      <c r="DW185" s="18"/>
      <c r="DX185" s="18"/>
      <c r="DY185" s="18"/>
      <c r="DZ185" s="18"/>
      <c r="EA185" s="18"/>
      <c r="EB185" s="18"/>
      <c r="EC185" s="18"/>
      <c r="ED185" s="18"/>
      <c r="EE185" s="18"/>
      <c r="EF185" s="18"/>
      <c r="EG185" s="18"/>
      <c r="EH185" s="18"/>
      <c r="EI185" s="18"/>
      <c r="EJ185" s="18"/>
      <c r="EK185" s="18"/>
      <c r="EL185" s="18"/>
      <c r="EM185" s="18"/>
      <c r="EN185" s="18"/>
      <c r="EO185" s="18"/>
      <c r="EP185" s="18"/>
      <c r="EQ185" s="18"/>
      <c r="ER185" s="18"/>
      <c r="ES185" s="18"/>
      <c r="ET185" s="18"/>
      <c r="EU185" s="18"/>
      <c r="EV185" s="18"/>
    </row>
    <row r="186" spans="1:155" ht="12.75" x14ac:dyDescent="0.15">
      <c r="A186" s="68">
        <f t="shared" si="48"/>
        <v>42755</v>
      </c>
      <c r="B186" s="69">
        <f t="shared" ca="1" si="54"/>
        <v>10784.716700000001</v>
      </c>
      <c r="C186" s="70">
        <f t="shared" si="49"/>
        <v>10000</v>
      </c>
      <c r="D186" s="71">
        <f ca="1">IF(A186&lt;$B$1,VLOOKUP(A186,[1]DI!$A$4:$B$15000,2),0)</f>
        <v>0.1288</v>
      </c>
      <c r="E186" s="70">
        <f t="shared" ca="1" si="42"/>
        <v>4.8088999999999999E-4</v>
      </c>
      <c r="F186" s="72">
        <f t="shared" si="50"/>
        <v>1.2</v>
      </c>
      <c r="G186" s="73">
        <f t="shared" ca="1" si="43"/>
        <v>1.0005770679999999</v>
      </c>
      <c r="H186" s="70">
        <f ca="1">TRUNC(PRODUCT(G$10:G185),15)</f>
        <v>1.0784716668258401</v>
      </c>
      <c r="I186" s="70">
        <f t="shared" si="51"/>
        <v>1</v>
      </c>
      <c r="J186" s="70">
        <f t="shared" ca="1" si="44"/>
        <v>1.0784716700000001</v>
      </c>
      <c r="K186" s="74">
        <f t="shared" ca="1" si="45"/>
        <v>784.71669999999995</v>
      </c>
      <c r="L186" s="75">
        <f>IF(VLOOKUP(A186,$T$12:$AC$125,8)=VLOOKUP(A185,$T$12:$AC$125,8),0,VLOOKUP(A186,T$12:$AC$125,8))</f>
        <v>0</v>
      </c>
      <c r="M186" s="76">
        <f>IF(L186&gt;0,VLOOKUP(L186,S$12:$AB$125,7),0)</f>
        <v>0</v>
      </c>
      <c r="N186" s="74">
        <f t="shared" si="46"/>
        <v>0</v>
      </c>
      <c r="O186" s="74">
        <f t="shared" ca="1" si="47"/>
        <v>784.71669999999995</v>
      </c>
      <c r="P186" s="77" t="str">
        <f t="shared" si="52"/>
        <v>A+J=</v>
      </c>
      <c r="Q186" s="78">
        <f t="shared" si="53"/>
        <v>44256</v>
      </c>
      <c r="R186" s="10"/>
      <c r="S186" s="58">
        <f>[2]Plan1!$A239</f>
        <v>44137</v>
      </c>
      <c r="T186" s="59" t="str">
        <f>[2]Plan1!$C239</f>
        <v>Finados</v>
      </c>
      <c r="U186" s="18"/>
      <c r="V186" s="10"/>
      <c r="Z186" s="10"/>
      <c r="AA186" s="10"/>
      <c r="AB186" s="10"/>
      <c r="AC186" s="10"/>
      <c r="AD186" s="18"/>
      <c r="AE186" s="18"/>
      <c r="AF186" s="18"/>
      <c r="AG186" s="18"/>
      <c r="AH186" s="18"/>
      <c r="AI186" s="18"/>
      <c r="AJ186" s="18"/>
      <c r="AK186" s="18"/>
      <c r="AL186" s="18"/>
      <c r="AM186" s="18"/>
      <c r="AN186" s="18"/>
      <c r="AO186" s="18"/>
      <c r="AP186" s="18"/>
      <c r="AQ186" s="18"/>
      <c r="AR186" s="18"/>
      <c r="AS186" s="18"/>
      <c r="AT186" s="18"/>
      <c r="AU186" s="18"/>
      <c r="AV186" s="18"/>
      <c r="AW186" s="18"/>
      <c r="AX186" s="18"/>
      <c r="AY186" s="18"/>
      <c r="AZ186" s="18"/>
      <c r="BA186" s="18"/>
      <c r="BB186" s="18"/>
      <c r="BC186" s="18"/>
      <c r="BD186" s="18"/>
      <c r="BE186" s="18"/>
      <c r="BF186" s="18"/>
      <c r="BG186" s="18"/>
      <c r="BH186" s="18"/>
      <c r="BI186" s="18"/>
      <c r="BJ186" s="18"/>
      <c r="BK186" s="18"/>
      <c r="BL186" s="18"/>
      <c r="BM186" s="18"/>
      <c r="BN186" s="18"/>
      <c r="BO186" s="18"/>
      <c r="BP186" s="18"/>
      <c r="BQ186" s="18"/>
      <c r="BR186" s="18"/>
      <c r="BS186" s="18"/>
      <c r="BT186" s="18"/>
      <c r="BU186" s="18"/>
      <c r="BV186" s="18"/>
      <c r="BW186" s="18"/>
      <c r="BX186" s="18"/>
      <c r="BY186" s="18"/>
      <c r="BZ186" s="18"/>
      <c r="CA186" s="18"/>
      <c r="CB186" s="18"/>
      <c r="CC186" s="18"/>
      <c r="CD186" s="18"/>
      <c r="CE186" s="18"/>
      <c r="CF186" s="18"/>
      <c r="CG186" s="18"/>
      <c r="CH186" s="18"/>
      <c r="CI186" s="18"/>
      <c r="CJ186" s="18"/>
      <c r="CK186" s="18"/>
      <c r="CL186" s="18"/>
      <c r="CM186" s="18"/>
      <c r="CN186" s="18"/>
      <c r="CO186" s="18"/>
      <c r="CP186" s="18"/>
      <c r="CQ186" s="18"/>
      <c r="CR186" s="18"/>
      <c r="CS186" s="18"/>
      <c r="CT186" s="18"/>
      <c r="CU186" s="18"/>
      <c r="CV186" s="18"/>
      <c r="CW186" s="18"/>
      <c r="CX186" s="18"/>
      <c r="CY186" s="18"/>
      <c r="CZ186" s="18"/>
      <c r="DA186" s="18"/>
      <c r="DB186" s="18"/>
      <c r="DC186" s="18"/>
      <c r="DD186" s="18"/>
      <c r="DE186" s="18"/>
      <c r="DF186" s="18"/>
      <c r="DG186" s="18"/>
      <c r="DH186" s="18"/>
      <c r="DI186" s="18"/>
      <c r="DJ186" s="18"/>
      <c r="DK186" s="18"/>
      <c r="DL186" s="18"/>
      <c r="DM186" s="18"/>
      <c r="DN186" s="18"/>
      <c r="DO186" s="18"/>
      <c r="DP186" s="18"/>
      <c r="DQ186" s="18"/>
      <c r="DR186" s="18"/>
      <c r="DS186" s="18"/>
      <c r="DT186" s="18"/>
      <c r="DU186" s="18"/>
      <c r="DV186" s="18"/>
      <c r="DW186" s="18"/>
      <c r="DX186" s="18"/>
      <c r="DY186" s="18"/>
      <c r="DZ186" s="18"/>
      <c r="EA186" s="18"/>
      <c r="EB186" s="18"/>
      <c r="EC186" s="18"/>
      <c r="ED186" s="18"/>
      <c r="EE186" s="18"/>
      <c r="EF186" s="18"/>
      <c r="EG186" s="18"/>
      <c r="EH186" s="18"/>
      <c r="EI186" s="18"/>
      <c r="EJ186" s="18"/>
      <c r="EK186" s="18"/>
      <c r="EL186" s="18"/>
      <c r="EM186" s="18"/>
      <c r="EN186" s="18"/>
      <c r="EO186" s="18"/>
      <c r="EP186" s="18"/>
      <c r="EQ186" s="18"/>
      <c r="ER186" s="18"/>
      <c r="ES186" s="18"/>
      <c r="ET186" s="18"/>
      <c r="EU186" s="18"/>
      <c r="EV186" s="18"/>
    </row>
    <row r="187" spans="1:155" ht="12.75" x14ac:dyDescent="0.15">
      <c r="A187" s="68">
        <f t="shared" si="48"/>
        <v>42756</v>
      </c>
      <c r="B187" s="69">
        <f t="shared" ca="1" si="54"/>
        <v>10790.940200000001</v>
      </c>
      <c r="C187" s="70">
        <f t="shared" si="49"/>
        <v>10000</v>
      </c>
      <c r="D187" s="71">
        <f ca="1">IF(A187&lt;$B$1,VLOOKUP(A187,[1]DI!$A$4:$B$15000,2),0)</f>
        <v>0</v>
      </c>
      <c r="E187" s="70">
        <f t="shared" ca="1" si="42"/>
        <v>0</v>
      </c>
      <c r="F187" s="72">
        <f t="shared" si="50"/>
        <v>1.2</v>
      </c>
      <c r="G187" s="73">
        <f t="shared" ca="1" si="43"/>
        <v>1</v>
      </c>
      <c r="H187" s="70">
        <f ca="1">TRUNC(PRODUCT(G$10:G186),15)</f>
        <v>1.0790940183136699</v>
      </c>
      <c r="I187" s="70">
        <f t="shared" si="51"/>
        <v>1</v>
      </c>
      <c r="J187" s="70">
        <f t="shared" ca="1" si="44"/>
        <v>1.0790940200000001</v>
      </c>
      <c r="K187" s="74">
        <f t="shared" ca="1" si="45"/>
        <v>790.9402</v>
      </c>
      <c r="L187" s="75">
        <f>IF(VLOOKUP(A187,$T$12:$AC$125,8)=VLOOKUP(A186,$T$12:$AC$125,8),0,VLOOKUP(A187,T$12:$AC$125,8))</f>
        <v>0</v>
      </c>
      <c r="M187" s="76">
        <f>IF(L187&gt;0,VLOOKUP(L187,S$12:$AB$125,7),0)</f>
        <v>0</v>
      </c>
      <c r="N187" s="74">
        <f t="shared" si="46"/>
        <v>0</v>
      </c>
      <c r="O187" s="74">
        <f t="shared" ca="1" si="47"/>
        <v>790.9402</v>
      </c>
      <c r="P187" s="77" t="str">
        <f t="shared" si="52"/>
        <v>A+J=</v>
      </c>
      <c r="Q187" s="78">
        <f t="shared" si="53"/>
        <v>44256</v>
      </c>
      <c r="R187" s="10"/>
      <c r="S187" s="58">
        <f>[2]Plan1!$A240</f>
        <v>44150</v>
      </c>
      <c r="T187" s="59" t="str">
        <f>[2]Plan1!$C240</f>
        <v>Proclamação da República</v>
      </c>
      <c r="U187" s="18"/>
      <c r="V187" s="10"/>
      <c r="Z187" s="10"/>
      <c r="AA187" s="10"/>
      <c r="AB187" s="10"/>
      <c r="AC187" s="10"/>
      <c r="AD187" s="18"/>
      <c r="AE187" s="18"/>
      <c r="AF187" s="18"/>
      <c r="AG187" s="18"/>
      <c r="AH187" s="18"/>
      <c r="AI187" s="18"/>
      <c r="AJ187" s="18"/>
      <c r="AK187" s="18"/>
      <c r="AL187" s="18"/>
      <c r="AM187" s="18"/>
      <c r="AN187" s="18"/>
      <c r="AO187" s="18"/>
      <c r="AP187" s="18"/>
      <c r="AQ187" s="18"/>
      <c r="AR187" s="18"/>
      <c r="AS187" s="18"/>
      <c r="AT187" s="18"/>
      <c r="AU187" s="18"/>
      <c r="AV187" s="18"/>
      <c r="AW187" s="18"/>
      <c r="AX187" s="18"/>
      <c r="AY187" s="18"/>
      <c r="AZ187" s="18"/>
      <c r="BA187" s="18"/>
      <c r="BB187" s="18"/>
      <c r="BC187" s="18"/>
      <c r="BD187" s="18"/>
      <c r="BE187" s="18"/>
      <c r="BF187" s="18"/>
      <c r="BG187" s="18"/>
      <c r="BH187" s="18"/>
      <c r="BI187" s="18"/>
      <c r="BJ187" s="18"/>
      <c r="BK187" s="18"/>
      <c r="BL187" s="18"/>
      <c r="BM187" s="18"/>
      <c r="BN187" s="18"/>
      <c r="BO187" s="18"/>
      <c r="BP187" s="18"/>
      <c r="BQ187" s="18"/>
      <c r="BR187" s="18"/>
      <c r="BS187" s="18"/>
      <c r="BT187" s="18"/>
      <c r="BU187" s="18"/>
      <c r="BV187" s="18"/>
      <c r="BW187" s="18"/>
      <c r="BX187" s="18"/>
      <c r="BY187" s="18"/>
      <c r="BZ187" s="18"/>
      <c r="CA187" s="18"/>
      <c r="CB187" s="18"/>
      <c r="CC187" s="18"/>
      <c r="CD187" s="18"/>
      <c r="CE187" s="18"/>
      <c r="CF187" s="18"/>
      <c r="CG187" s="18"/>
      <c r="CH187" s="18"/>
      <c r="CI187" s="18"/>
      <c r="CJ187" s="18"/>
      <c r="CK187" s="18"/>
      <c r="CL187" s="18"/>
      <c r="CM187" s="18"/>
      <c r="CN187" s="18"/>
      <c r="CO187" s="18"/>
      <c r="CP187" s="18"/>
      <c r="CQ187" s="18"/>
      <c r="CR187" s="18"/>
      <c r="CS187" s="18"/>
      <c r="CT187" s="18"/>
      <c r="CU187" s="18"/>
      <c r="CV187" s="18"/>
      <c r="CW187" s="18"/>
      <c r="CX187" s="18"/>
      <c r="CY187" s="18"/>
      <c r="CZ187" s="18"/>
      <c r="DA187" s="18"/>
      <c r="DB187" s="18"/>
      <c r="DC187" s="18"/>
      <c r="DD187" s="18"/>
      <c r="DE187" s="18"/>
      <c r="DF187" s="18"/>
      <c r="DG187" s="18"/>
      <c r="DH187" s="18"/>
      <c r="DI187" s="18"/>
      <c r="DJ187" s="18"/>
      <c r="DK187" s="18"/>
      <c r="DL187" s="18"/>
      <c r="DM187" s="18"/>
      <c r="DN187" s="18"/>
      <c r="DO187" s="18"/>
      <c r="DP187" s="18"/>
      <c r="DQ187" s="18"/>
      <c r="DR187" s="18"/>
      <c r="DS187" s="18"/>
      <c r="DT187" s="18"/>
      <c r="DU187" s="18"/>
      <c r="DV187" s="18"/>
      <c r="DW187" s="18"/>
      <c r="DX187" s="18"/>
      <c r="DY187" s="18"/>
      <c r="DZ187" s="18"/>
      <c r="EA187" s="18"/>
      <c r="EB187" s="18"/>
      <c r="EC187" s="18"/>
      <c r="ED187" s="18"/>
      <c r="EE187" s="18"/>
      <c r="EF187" s="18"/>
      <c r="EG187" s="18"/>
      <c r="EH187" s="18"/>
      <c r="EI187" s="18"/>
      <c r="EJ187" s="18"/>
      <c r="EK187" s="18"/>
      <c r="EL187" s="18"/>
      <c r="EM187" s="18"/>
      <c r="EN187" s="18"/>
      <c r="EO187" s="18"/>
      <c r="EP187" s="18"/>
      <c r="EQ187" s="18"/>
      <c r="ER187" s="18"/>
      <c r="ES187" s="18"/>
      <c r="ET187" s="18"/>
      <c r="EU187" s="18"/>
      <c r="EV187" s="18"/>
    </row>
    <row r="188" spans="1:155" ht="12.75" x14ac:dyDescent="0.15">
      <c r="A188" s="68">
        <f t="shared" si="48"/>
        <v>42757</v>
      </c>
      <c r="B188" s="69">
        <f t="shared" ca="1" si="54"/>
        <v>10790.940200000001</v>
      </c>
      <c r="C188" s="70">
        <f t="shared" si="49"/>
        <v>10000</v>
      </c>
      <c r="D188" s="71">
        <f ca="1">IF(A188&lt;$B$1,VLOOKUP(A188,[1]DI!$A$4:$B$15000,2),0)</f>
        <v>0</v>
      </c>
      <c r="E188" s="70">
        <f t="shared" ca="1" si="42"/>
        <v>0</v>
      </c>
      <c r="F188" s="72">
        <f t="shared" si="50"/>
        <v>1.2</v>
      </c>
      <c r="G188" s="73">
        <f t="shared" ca="1" si="43"/>
        <v>1</v>
      </c>
      <c r="H188" s="70">
        <f ca="1">TRUNC(PRODUCT(G$10:G187),15)</f>
        <v>1.0790940183136699</v>
      </c>
      <c r="I188" s="70">
        <f t="shared" si="51"/>
        <v>1</v>
      </c>
      <c r="J188" s="70">
        <f t="shared" ca="1" si="44"/>
        <v>1.0790940200000001</v>
      </c>
      <c r="K188" s="74">
        <f t="shared" ca="1" si="45"/>
        <v>790.9402</v>
      </c>
      <c r="L188" s="75">
        <f>IF(VLOOKUP(A188,$T$12:$AC$125,8)=VLOOKUP(A187,$T$12:$AC$125,8),0,VLOOKUP(A188,T$12:$AC$125,8))</f>
        <v>0</v>
      </c>
      <c r="M188" s="76">
        <f>IF(L188&gt;0,VLOOKUP(L188,S$12:$AB$125,7),0)</f>
        <v>0</v>
      </c>
      <c r="N188" s="74">
        <f t="shared" si="46"/>
        <v>0</v>
      </c>
      <c r="O188" s="74">
        <f t="shared" ca="1" si="47"/>
        <v>790.9402</v>
      </c>
      <c r="P188" s="77" t="str">
        <f t="shared" si="52"/>
        <v>A+J=</v>
      </c>
      <c r="Q188" s="78">
        <f t="shared" si="53"/>
        <v>44256</v>
      </c>
      <c r="R188" s="10"/>
      <c r="S188" s="58">
        <f>[2]Plan1!$A241</f>
        <v>44190</v>
      </c>
      <c r="T188" s="59" t="str">
        <f>[2]Plan1!$C241</f>
        <v>Natal</v>
      </c>
      <c r="U188" s="18"/>
      <c r="V188" s="10"/>
      <c r="Z188" s="10"/>
      <c r="AA188" s="10"/>
      <c r="AB188" s="10"/>
      <c r="AC188" s="10"/>
      <c r="AD188" s="18"/>
      <c r="AE188" s="18"/>
      <c r="AF188" s="18"/>
      <c r="AG188" s="18"/>
      <c r="AH188" s="18"/>
      <c r="AI188" s="18"/>
      <c r="AJ188" s="18"/>
      <c r="AK188" s="18"/>
      <c r="AL188" s="18"/>
      <c r="AM188" s="18"/>
      <c r="AN188" s="18"/>
      <c r="AO188" s="18"/>
      <c r="AP188" s="18"/>
      <c r="AQ188" s="18"/>
      <c r="AR188" s="18"/>
      <c r="AS188" s="18"/>
      <c r="AT188" s="18"/>
      <c r="AU188" s="18"/>
      <c r="AV188" s="18"/>
      <c r="AW188" s="18"/>
      <c r="AX188" s="18"/>
      <c r="AY188" s="18"/>
      <c r="AZ188" s="18"/>
      <c r="BA188" s="18"/>
      <c r="BB188" s="18"/>
      <c r="BC188" s="18"/>
      <c r="BD188" s="18"/>
      <c r="BE188" s="18"/>
      <c r="BF188" s="18"/>
      <c r="BG188" s="18"/>
      <c r="BH188" s="18"/>
      <c r="BI188" s="18"/>
      <c r="BJ188" s="18"/>
      <c r="BK188" s="18"/>
      <c r="BL188" s="18"/>
      <c r="BM188" s="18"/>
      <c r="BN188" s="18"/>
      <c r="BO188" s="18"/>
      <c r="BP188" s="18"/>
      <c r="BQ188" s="18"/>
      <c r="BR188" s="18"/>
      <c r="BS188" s="18"/>
      <c r="BT188" s="18"/>
      <c r="BU188" s="18"/>
      <c r="BV188" s="18"/>
      <c r="BW188" s="18"/>
      <c r="BX188" s="18"/>
      <c r="BY188" s="18"/>
      <c r="BZ188" s="18"/>
      <c r="CA188" s="18"/>
      <c r="CB188" s="18"/>
      <c r="CC188" s="18"/>
      <c r="CD188" s="18"/>
      <c r="CE188" s="18"/>
      <c r="CF188" s="18"/>
      <c r="CG188" s="18"/>
      <c r="CH188" s="18"/>
      <c r="CI188" s="18"/>
      <c r="CJ188" s="18"/>
      <c r="CK188" s="18"/>
      <c r="CL188" s="18"/>
      <c r="CM188" s="18"/>
      <c r="CN188" s="18"/>
      <c r="CO188" s="18"/>
      <c r="CP188" s="18"/>
      <c r="CQ188" s="18"/>
      <c r="CR188" s="18"/>
      <c r="CS188" s="18"/>
      <c r="CT188" s="18"/>
      <c r="CU188" s="18"/>
      <c r="CV188" s="18"/>
      <c r="CW188" s="18"/>
      <c r="CX188" s="18"/>
      <c r="CY188" s="18"/>
      <c r="CZ188" s="18"/>
      <c r="DA188" s="18"/>
      <c r="DB188" s="18"/>
      <c r="DC188" s="18"/>
      <c r="DD188" s="18"/>
      <c r="DE188" s="18"/>
      <c r="DF188" s="18"/>
      <c r="DG188" s="18"/>
      <c r="DH188" s="18"/>
      <c r="DI188" s="18"/>
      <c r="DJ188" s="18"/>
      <c r="DK188" s="18"/>
      <c r="DL188" s="18"/>
      <c r="DM188" s="18"/>
      <c r="DN188" s="18"/>
      <c r="DO188" s="18"/>
      <c r="DP188" s="18"/>
      <c r="DQ188" s="18"/>
      <c r="DR188" s="18"/>
      <c r="DS188" s="18"/>
      <c r="DT188" s="18"/>
      <c r="DU188" s="18"/>
      <c r="DV188" s="18"/>
      <c r="DW188" s="18"/>
      <c r="DX188" s="18"/>
      <c r="DY188" s="18"/>
      <c r="DZ188" s="18"/>
      <c r="EA188" s="18"/>
      <c r="EB188" s="18"/>
      <c r="EC188" s="18"/>
      <c r="ED188" s="18"/>
      <c r="EE188" s="18"/>
      <c r="EF188" s="18"/>
      <c r="EG188" s="18"/>
      <c r="EH188" s="18"/>
      <c r="EI188" s="18"/>
      <c r="EJ188" s="18"/>
      <c r="EK188" s="18"/>
      <c r="EL188" s="18"/>
      <c r="EM188" s="18"/>
      <c r="EN188" s="18"/>
      <c r="EO188" s="18"/>
      <c r="EP188" s="18"/>
      <c r="EQ188" s="18"/>
      <c r="ER188" s="18"/>
      <c r="ES188" s="18"/>
      <c r="ET188" s="18"/>
      <c r="EU188" s="18"/>
      <c r="EV188" s="18"/>
    </row>
    <row r="189" spans="1:155" ht="12.75" x14ac:dyDescent="0.15">
      <c r="A189" s="68">
        <f t="shared" si="48"/>
        <v>42758</v>
      </c>
      <c r="B189" s="69">
        <f t="shared" ca="1" si="54"/>
        <v>10790.940200000001</v>
      </c>
      <c r="C189" s="70">
        <f t="shared" si="49"/>
        <v>10000</v>
      </c>
      <c r="D189" s="71">
        <f ca="1">IF(A189&lt;$B$1,VLOOKUP(A189,[1]DI!$A$4:$B$15000,2),0)</f>
        <v>0.1288</v>
      </c>
      <c r="E189" s="70">
        <f t="shared" ca="1" si="42"/>
        <v>4.8088999999999999E-4</v>
      </c>
      <c r="F189" s="72">
        <f t="shared" si="50"/>
        <v>1.2</v>
      </c>
      <c r="G189" s="73">
        <f t="shared" ca="1" si="43"/>
        <v>1.0005770679999999</v>
      </c>
      <c r="H189" s="70">
        <f ca="1">TRUNC(PRODUCT(G$10:G188),15)</f>
        <v>1.0790940183136699</v>
      </c>
      <c r="I189" s="70">
        <f t="shared" si="51"/>
        <v>1</v>
      </c>
      <c r="J189" s="70">
        <f t="shared" ca="1" si="44"/>
        <v>1.0790940200000001</v>
      </c>
      <c r="K189" s="74">
        <f t="shared" ca="1" si="45"/>
        <v>790.9402</v>
      </c>
      <c r="L189" s="75">
        <f>IF(VLOOKUP(A189,$T$12:$AC$125,8)=VLOOKUP(A188,$T$12:$AC$125,8),0,VLOOKUP(A189,T$12:$AC$125,8))</f>
        <v>0</v>
      </c>
      <c r="M189" s="76">
        <f>IF(L189&gt;0,VLOOKUP(L189,S$12:$AB$125,7),0)</f>
        <v>0</v>
      </c>
      <c r="N189" s="74">
        <f t="shared" si="46"/>
        <v>0</v>
      </c>
      <c r="O189" s="74">
        <f t="shared" ca="1" si="47"/>
        <v>790.9402</v>
      </c>
      <c r="P189" s="77" t="str">
        <f t="shared" si="52"/>
        <v>A+J=</v>
      </c>
      <c r="Q189" s="78">
        <f t="shared" si="53"/>
        <v>44256</v>
      </c>
      <c r="R189" s="10"/>
      <c r="S189" s="58">
        <f>[2]Plan1!$A242</f>
        <v>44197</v>
      </c>
      <c r="T189" s="59" t="str">
        <f>[2]Plan1!$C242</f>
        <v>Confraternização Universal</v>
      </c>
      <c r="U189" s="18"/>
      <c r="V189" s="10"/>
      <c r="Z189" s="10"/>
      <c r="AA189" s="10"/>
      <c r="AB189" s="10"/>
      <c r="AC189" s="10"/>
      <c r="AD189" s="18"/>
      <c r="AE189" s="18"/>
      <c r="AF189" s="18"/>
      <c r="AG189" s="18"/>
      <c r="AH189" s="18"/>
      <c r="AI189" s="18"/>
      <c r="AJ189" s="18"/>
      <c r="AK189" s="18"/>
      <c r="AL189" s="18"/>
      <c r="AM189" s="18"/>
      <c r="AN189" s="18"/>
      <c r="AO189" s="18"/>
      <c r="AP189" s="18"/>
      <c r="AQ189" s="18"/>
      <c r="AR189" s="18"/>
      <c r="AS189" s="18"/>
      <c r="AT189" s="18"/>
      <c r="AU189" s="18"/>
      <c r="AV189" s="18"/>
      <c r="AW189" s="18"/>
      <c r="AX189" s="18"/>
      <c r="AY189" s="18"/>
      <c r="AZ189" s="18"/>
      <c r="BA189" s="18"/>
      <c r="BB189" s="18"/>
      <c r="BC189" s="18"/>
      <c r="BD189" s="18"/>
      <c r="BE189" s="18"/>
      <c r="BF189" s="18"/>
      <c r="BG189" s="18"/>
      <c r="BH189" s="18"/>
      <c r="BI189" s="18"/>
      <c r="BJ189" s="18"/>
      <c r="BK189" s="18"/>
      <c r="BL189" s="18"/>
      <c r="BM189" s="18"/>
      <c r="BN189" s="18"/>
      <c r="BO189" s="18"/>
      <c r="BP189" s="18"/>
      <c r="BQ189" s="18"/>
      <c r="BR189" s="18"/>
      <c r="BS189" s="18"/>
      <c r="BT189" s="18"/>
      <c r="BU189" s="18"/>
      <c r="BV189" s="18"/>
      <c r="BW189" s="18"/>
      <c r="BX189" s="18"/>
      <c r="BY189" s="18"/>
      <c r="BZ189" s="18"/>
      <c r="CA189" s="18"/>
      <c r="CB189" s="18"/>
      <c r="CC189" s="18"/>
      <c r="CD189" s="18"/>
      <c r="CE189" s="18"/>
      <c r="CF189" s="18"/>
      <c r="CG189" s="18"/>
      <c r="CH189" s="18"/>
      <c r="CI189" s="18"/>
      <c r="CJ189" s="18"/>
      <c r="CK189" s="18"/>
      <c r="CL189" s="18"/>
      <c r="CM189" s="18"/>
      <c r="CN189" s="18"/>
      <c r="CO189" s="18"/>
      <c r="CP189" s="18"/>
      <c r="CQ189" s="18"/>
      <c r="CR189" s="18"/>
      <c r="CS189" s="18"/>
      <c r="CT189" s="18"/>
      <c r="CU189" s="18"/>
      <c r="CV189" s="18"/>
      <c r="CW189" s="18"/>
      <c r="CX189" s="18"/>
      <c r="CY189" s="18"/>
      <c r="CZ189" s="18"/>
      <c r="DA189" s="18"/>
      <c r="DB189" s="18"/>
      <c r="DC189" s="18"/>
      <c r="DD189" s="18"/>
      <c r="DE189" s="18"/>
      <c r="DF189" s="18"/>
      <c r="DG189" s="18"/>
      <c r="DH189" s="18"/>
      <c r="DI189" s="18"/>
      <c r="DJ189" s="18"/>
      <c r="DK189" s="18"/>
      <c r="DL189" s="18"/>
      <c r="DM189" s="18"/>
      <c r="DN189" s="18"/>
      <c r="DO189" s="18"/>
      <c r="DP189" s="18"/>
      <c r="DQ189" s="18"/>
      <c r="DR189" s="18"/>
      <c r="DS189" s="18"/>
      <c r="DT189" s="18"/>
      <c r="DU189" s="18"/>
      <c r="DV189" s="18"/>
      <c r="DW189" s="18"/>
      <c r="DX189" s="18"/>
      <c r="DY189" s="18"/>
      <c r="DZ189" s="18"/>
      <c r="EA189" s="18"/>
      <c r="EB189" s="18"/>
      <c r="EC189" s="18"/>
      <c r="ED189" s="18"/>
      <c r="EE189" s="18"/>
      <c r="EF189" s="18"/>
      <c r="EG189" s="18"/>
      <c r="EH189" s="18"/>
      <c r="EI189" s="18"/>
      <c r="EJ189" s="18"/>
      <c r="EK189" s="18"/>
      <c r="EL189" s="18"/>
      <c r="EM189" s="18"/>
      <c r="EN189" s="18"/>
      <c r="EO189" s="18"/>
      <c r="EP189" s="18"/>
      <c r="EQ189" s="18"/>
      <c r="ER189" s="18"/>
      <c r="ES189" s="18"/>
      <c r="ET189" s="18"/>
      <c r="EU189" s="18"/>
      <c r="EV189" s="18"/>
    </row>
    <row r="190" spans="1:155" ht="12.75" x14ac:dyDescent="0.15">
      <c r="A190" s="68">
        <f t="shared" si="48"/>
        <v>42759</v>
      </c>
      <c r="B190" s="69">
        <f t="shared" ca="1" si="54"/>
        <v>10797.167299000001</v>
      </c>
      <c r="C190" s="70">
        <f t="shared" si="49"/>
        <v>10000</v>
      </c>
      <c r="D190" s="71">
        <f ca="1">IF(A190&lt;$B$1,VLOOKUP(A190,[1]DI!$A$4:$B$15000,2),0)</f>
        <v>0.1288</v>
      </c>
      <c r="E190" s="70">
        <f t="shared" ca="1" si="42"/>
        <v>4.8088999999999999E-4</v>
      </c>
      <c r="F190" s="72">
        <f t="shared" si="50"/>
        <v>1.2</v>
      </c>
      <c r="G190" s="73">
        <f t="shared" ca="1" si="43"/>
        <v>1.0005770679999999</v>
      </c>
      <c r="H190" s="70">
        <f ca="1">TRUNC(PRODUCT(G$10:G189),15)</f>
        <v>1.07971672894063</v>
      </c>
      <c r="I190" s="70">
        <f t="shared" si="51"/>
        <v>1</v>
      </c>
      <c r="J190" s="70">
        <f t="shared" ca="1" si="44"/>
        <v>1.0797167299999999</v>
      </c>
      <c r="K190" s="74">
        <f t="shared" ca="1" si="45"/>
        <v>797.16729899999996</v>
      </c>
      <c r="L190" s="75">
        <f>IF(VLOOKUP(A190,$T$12:$AC$125,8)=VLOOKUP(A189,$T$12:$AC$125,8),0,VLOOKUP(A190,T$12:$AC$125,8))</f>
        <v>0</v>
      </c>
      <c r="M190" s="76">
        <f>IF(L190&gt;0,VLOOKUP(L190,S$12:$AB$125,7),0)</f>
        <v>0</v>
      </c>
      <c r="N190" s="74">
        <f t="shared" si="46"/>
        <v>0</v>
      </c>
      <c r="O190" s="74">
        <f t="shared" ca="1" si="47"/>
        <v>797.16729899999996</v>
      </c>
      <c r="P190" s="77" t="str">
        <f t="shared" si="52"/>
        <v>A+J=</v>
      </c>
      <c r="Q190" s="78">
        <f t="shared" si="53"/>
        <v>44256</v>
      </c>
      <c r="R190" s="10"/>
      <c r="S190" s="58">
        <f>[2]Plan1!$A243</f>
        <v>44242</v>
      </c>
      <c r="T190" s="59" t="str">
        <f>[2]Plan1!$C243</f>
        <v>Carnaval</v>
      </c>
      <c r="U190" s="18"/>
      <c r="V190" s="10"/>
      <c r="Z190" s="10"/>
      <c r="AA190" s="10"/>
      <c r="AB190" s="10"/>
      <c r="AC190" s="10"/>
      <c r="AD190" s="18"/>
      <c r="AE190" s="18"/>
      <c r="AF190" s="18"/>
      <c r="AG190" s="18"/>
      <c r="AH190" s="18"/>
      <c r="AI190" s="18"/>
      <c r="AJ190" s="18"/>
      <c r="AK190" s="18"/>
      <c r="AL190" s="18"/>
      <c r="AM190" s="18"/>
      <c r="AN190" s="18"/>
      <c r="AO190" s="18"/>
      <c r="AP190" s="18"/>
      <c r="AQ190" s="18"/>
      <c r="AR190" s="18"/>
      <c r="AS190" s="18"/>
      <c r="AT190" s="18"/>
      <c r="AU190" s="18"/>
      <c r="AV190" s="18"/>
      <c r="AW190" s="18"/>
      <c r="AX190" s="18"/>
      <c r="AY190" s="18"/>
      <c r="AZ190" s="18"/>
      <c r="BA190" s="18"/>
      <c r="BB190" s="18"/>
      <c r="BC190" s="18"/>
      <c r="BD190" s="18"/>
      <c r="BE190" s="18"/>
      <c r="BF190" s="18"/>
      <c r="BG190" s="18"/>
      <c r="BH190" s="18"/>
      <c r="BI190" s="18"/>
      <c r="BJ190" s="18"/>
      <c r="BK190" s="18"/>
      <c r="BL190" s="18"/>
      <c r="BM190" s="18"/>
      <c r="BN190" s="18"/>
      <c r="BO190" s="18"/>
      <c r="BP190" s="18"/>
      <c r="BQ190" s="18"/>
      <c r="BR190" s="18"/>
      <c r="BS190" s="18"/>
      <c r="BT190" s="18"/>
      <c r="BU190" s="18"/>
      <c r="BV190" s="18"/>
      <c r="BW190" s="18"/>
      <c r="BX190" s="18"/>
      <c r="BY190" s="18"/>
      <c r="BZ190" s="18"/>
      <c r="CA190" s="18"/>
      <c r="CB190" s="18"/>
      <c r="CC190" s="18"/>
      <c r="CD190" s="18"/>
      <c r="CE190" s="18"/>
      <c r="CF190" s="18"/>
      <c r="CG190" s="18"/>
      <c r="CH190" s="18"/>
      <c r="CI190" s="18"/>
      <c r="CJ190" s="18"/>
      <c r="CK190" s="18"/>
      <c r="CL190" s="18"/>
      <c r="CM190" s="18"/>
      <c r="CN190" s="18"/>
      <c r="CO190" s="18"/>
      <c r="CP190" s="18"/>
      <c r="CQ190" s="18"/>
      <c r="CR190" s="18"/>
      <c r="CS190" s="18"/>
      <c r="CT190" s="18"/>
      <c r="CU190" s="18"/>
      <c r="CV190" s="18"/>
      <c r="CW190" s="18"/>
      <c r="CX190" s="18"/>
      <c r="CY190" s="18"/>
      <c r="CZ190" s="18"/>
      <c r="DA190" s="18"/>
      <c r="DB190" s="18"/>
      <c r="DC190" s="18"/>
      <c r="DD190" s="18"/>
      <c r="DE190" s="18"/>
      <c r="DF190" s="18"/>
      <c r="DG190" s="18"/>
      <c r="DH190" s="18"/>
      <c r="DI190" s="18"/>
      <c r="DJ190" s="18"/>
      <c r="DK190" s="18"/>
      <c r="DL190" s="18"/>
      <c r="DM190" s="18"/>
      <c r="DN190" s="18"/>
      <c r="DO190" s="18"/>
      <c r="DP190" s="18"/>
      <c r="DQ190" s="18"/>
      <c r="DR190" s="18"/>
      <c r="DS190" s="18"/>
      <c r="DT190" s="18"/>
      <c r="DU190" s="18"/>
      <c r="DV190" s="18"/>
      <c r="DW190" s="18"/>
      <c r="DX190" s="18"/>
      <c r="DY190" s="18"/>
      <c r="DZ190" s="18"/>
      <c r="EA190" s="18"/>
      <c r="EB190" s="18"/>
      <c r="EC190" s="18"/>
      <c r="ED190" s="18"/>
      <c r="EE190" s="18"/>
      <c r="EF190" s="18"/>
      <c r="EG190" s="18"/>
      <c r="EH190" s="18"/>
      <c r="EI190" s="18"/>
      <c r="EJ190" s="18"/>
      <c r="EK190" s="18"/>
      <c r="EL190" s="18"/>
      <c r="EM190" s="18"/>
      <c r="EN190" s="18"/>
      <c r="EO190" s="18"/>
      <c r="EP190" s="18"/>
      <c r="EQ190" s="18"/>
      <c r="ER190" s="18"/>
      <c r="ES190" s="18"/>
      <c r="ET190" s="18"/>
      <c r="EU190" s="18"/>
      <c r="EV190" s="18"/>
    </row>
    <row r="191" spans="1:155" ht="12.75" x14ac:dyDescent="0.15">
      <c r="A191" s="68">
        <f t="shared" si="48"/>
        <v>42760</v>
      </c>
      <c r="B191" s="69">
        <f t="shared" ca="1" si="54"/>
        <v>10803.397999999999</v>
      </c>
      <c r="C191" s="70">
        <f t="shared" si="49"/>
        <v>10000</v>
      </c>
      <c r="D191" s="71">
        <f ca="1">IF(A191&lt;$B$1,VLOOKUP(A191,[1]DI!$A$4:$B$15000,2),0)</f>
        <v>0.1288</v>
      </c>
      <c r="E191" s="70">
        <f t="shared" ca="1" si="42"/>
        <v>4.8088999999999999E-4</v>
      </c>
      <c r="F191" s="72">
        <f t="shared" si="50"/>
        <v>1.2</v>
      </c>
      <c r="G191" s="73">
        <f t="shared" ca="1" si="43"/>
        <v>1.0005770679999999</v>
      </c>
      <c r="H191" s="70">
        <f ca="1">TRUNC(PRODUCT(G$10:G190),15)</f>
        <v>1.08033979891396</v>
      </c>
      <c r="I191" s="70">
        <f t="shared" si="51"/>
        <v>1</v>
      </c>
      <c r="J191" s="70">
        <f t="shared" ca="1" si="44"/>
        <v>1.0803398</v>
      </c>
      <c r="K191" s="74">
        <f t="shared" ca="1" si="45"/>
        <v>803.39800000000002</v>
      </c>
      <c r="L191" s="75">
        <f>IF(VLOOKUP(A191,$T$12:$AC$125,8)=VLOOKUP(A190,$T$12:$AC$125,8),0,VLOOKUP(A191,T$12:$AC$125,8))</f>
        <v>0</v>
      </c>
      <c r="M191" s="76">
        <f>IF(L191&gt;0,VLOOKUP(L191,S$12:$AB$125,7),0)</f>
        <v>0</v>
      </c>
      <c r="N191" s="74">
        <f t="shared" si="46"/>
        <v>0</v>
      </c>
      <c r="O191" s="74">
        <f t="shared" ca="1" si="47"/>
        <v>803.39800000000002</v>
      </c>
      <c r="P191" s="77" t="str">
        <f t="shared" si="52"/>
        <v>A+J=</v>
      </c>
      <c r="Q191" s="78">
        <f t="shared" si="53"/>
        <v>44256</v>
      </c>
      <c r="R191" s="10"/>
      <c r="S191" s="58">
        <f>[2]Plan1!$A244</f>
        <v>44243</v>
      </c>
      <c r="T191" s="59" t="str">
        <f>[2]Plan1!$C244</f>
        <v>Carnaval</v>
      </c>
      <c r="U191" s="18"/>
      <c r="V191" s="10"/>
      <c r="Z191" s="10"/>
      <c r="AA191" s="10"/>
      <c r="AB191" s="10"/>
      <c r="AC191" s="10"/>
      <c r="AD191" s="18"/>
      <c r="AE191" s="18"/>
      <c r="AF191" s="18"/>
      <c r="AG191" s="18"/>
      <c r="AH191" s="18"/>
      <c r="AI191" s="18"/>
      <c r="AJ191" s="18"/>
      <c r="AK191" s="18"/>
      <c r="AL191" s="18"/>
      <c r="AM191" s="18"/>
      <c r="AN191" s="18"/>
      <c r="AO191" s="18"/>
      <c r="AP191" s="18"/>
      <c r="AQ191" s="18"/>
      <c r="AR191" s="18"/>
      <c r="AS191" s="18"/>
      <c r="AT191" s="18"/>
      <c r="AU191" s="18"/>
      <c r="AV191" s="18"/>
      <c r="AW191" s="18"/>
      <c r="AX191" s="18"/>
      <c r="AY191" s="18"/>
      <c r="AZ191" s="18"/>
      <c r="BA191" s="18"/>
      <c r="BB191" s="18"/>
      <c r="BC191" s="18"/>
      <c r="BD191" s="18"/>
      <c r="BE191" s="18"/>
      <c r="BF191" s="18"/>
      <c r="BG191" s="18"/>
      <c r="BH191" s="18"/>
      <c r="BI191" s="18"/>
      <c r="BJ191" s="18"/>
      <c r="BK191" s="18"/>
      <c r="BL191" s="18"/>
      <c r="BM191" s="18"/>
      <c r="BN191" s="18"/>
      <c r="BO191" s="18"/>
      <c r="BP191" s="18"/>
      <c r="BQ191" s="18"/>
      <c r="BR191" s="18"/>
      <c r="BS191" s="18"/>
      <c r="BT191" s="18"/>
      <c r="BU191" s="18"/>
      <c r="BV191" s="18"/>
      <c r="BW191" s="18"/>
      <c r="BX191" s="18"/>
      <c r="BY191" s="18"/>
      <c r="BZ191" s="18"/>
      <c r="CA191" s="18"/>
      <c r="CB191" s="18"/>
      <c r="CC191" s="18"/>
      <c r="CD191" s="18"/>
      <c r="CE191" s="18"/>
      <c r="CF191" s="18"/>
      <c r="CG191" s="18"/>
      <c r="CH191" s="18"/>
      <c r="CI191" s="18"/>
      <c r="CJ191" s="18"/>
      <c r="CK191" s="18"/>
      <c r="CL191" s="18"/>
      <c r="CM191" s="18"/>
      <c r="CN191" s="18"/>
      <c r="CO191" s="18"/>
      <c r="CP191" s="18"/>
      <c r="CQ191" s="18"/>
      <c r="CR191" s="18"/>
      <c r="CS191" s="18"/>
      <c r="CT191" s="18"/>
      <c r="CU191" s="18"/>
      <c r="CV191" s="18"/>
      <c r="CW191" s="18"/>
      <c r="CX191" s="18"/>
      <c r="CY191" s="18"/>
      <c r="CZ191" s="18"/>
      <c r="DA191" s="18"/>
      <c r="DB191" s="18"/>
      <c r="DC191" s="18"/>
      <c r="DD191" s="18"/>
      <c r="DE191" s="18"/>
      <c r="DF191" s="18"/>
      <c r="DG191" s="18"/>
      <c r="DH191" s="18"/>
      <c r="DI191" s="18"/>
      <c r="DJ191" s="18"/>
      <c r="DK191" s="18"/>
      <c r="DL191" s="18"/>
      <c r="DM191" s="18"/>
      <c r="DN191" s="18"/>
      <c r="DO191" s="18"/>
      <c r="DP191" s="18"/>
      <c r="DQ191" s="18"/>
      <c r="DR191" s="18"/>
      <c r="DS191" s="18"/>
      <c r="DT191" s="18"/>
      <c r="DU191" s="18"/>
      <c r="DV191" s="18"/>
      <c r="DW191" s="18"/>
      <c r="DX191" s="18"/>
      <c r="DY191" s="18"/>
      <c r="DZ191" s="18"/>
      <c r="EA191" s="18"/>
      <c r="EB191" s="18"/>
      <c r="EC191" s="18"/>
      <c r="ED191" s="18"/>
      <c r="EE191" s="18"/>
      <c r="EF191" s="18"/>
      <c r="EG191" s="18"/>
      <c r="EH191" s="18"/>
      <c r="EI191" s="18"/>
      <c r="EJ191" s="18"/>
      <c r="EK191" s="18"/>
      <c r="EL191" s="18"/>
      <c r="EM191" s="18"/>
      <c r="EN191" s="18"/>
      <c r="EO191" s="18"/>
      <c r="EP191" s="18"/>
      <c r="EQ191" s="18"/>
      <c r="ER191" s="18"/>
      <c r="ES191" s="18"/>
      <c r="ET191" s="18"/>
      <c r="EU191" s="18"/>
      <c r="EV191" s="18"/>
    </row>
    <row r="192" spans="1:155" ht="12.75" x14ac:dyDescent="0.15">
      <c r="A192" s="68">
        <f t="shared" si="48"/>
        <v>42761</v>
      </c>
      <c r="B192" s="69">
        <f t="shared" ca="1" si="54"/>
        <v>10809.632299999999</v>
      </c>
      <c r="C192" s="70">
        <f t="shared" si="49"/>
        <v>10000</v>
      </c>
      <c r="D192" s="71">
        <f ca="1">IF(A192&lt;$B$1,VLOOKUP(A192,[1]DI!$A$4:$B$15000,2),0)</f>
        <v>0.1288</v>
      </c>
      <c r="E192" s="70">
        <f t="shared" ca="1" si="42"/>
        <v>4.8088999999999999E-4</v>
      </c>
      <c r="F192" s="72">
        <f t="shared" si="50"/>
        <v>1.2</v>
      </c>
      <c r="G192" s="73">
        <f t="shared" ca="1" si="43"/>
        <v>1.0005770679999999</v>
      </c>
      <c r="H192" s="70">
        <f ca="1">TRUNC(PRODUCT(G$10:G191),15)</f>
        <v>1.08096322844104</v>
      </c>
      <c r="I192" s="70">
        <f t="shared" si="51"/>
        <v>1</v>
      </c>
      <c r="J192" s="70">
        <f t="shared" ca="1" si="44"/>
        <v>1.0809632300000001</v>
      </c>
      <c r="K192" s="74">
        <f t="shared" ca="1" si="45"/>
        <v>809.63229999999999</v>
      </c>
      <c r="L192" s="75">
        <f>IF(VLOOKUP(A192,$T$12:$AC$125,8)=VLOOKUP(A191,$T$12:$AC$125,8),0,VLOOKUP(A192,T$12:$AC$125,8))</f>
        <v>0</v>
      </c>
      <c r="M192" s="76">
        <f>IF(L192&gt;0,VLOOKUP(L192,S$12:$AB$125,7),0)</f>
        <v>0</v>
      </c>
      <c r="N192" s="74">
        <f t="shared" si="46"/>
        <v>0</v>
      </c>
      <c r="O192" s="74">
        <f t="shared" ca="1" si="47"/>
        <v>809.63229999999999</v>
      </c>
      <c r="P192" s="77" t="str">
        <f t="shared" si="52"/>
        <v>A+J=</v>
      </c>
      <c r="Q192" s="78">
        <f t="shared" si="53"/>
        <v>44256</v>
      </c>
      <c r="R192" s="21"/>
      <c r="S192" s="58">
        <f>[2]Plan1!$A245</f>
        <v>44288</v>
      </c>
      <c r="T192" s="59" t="str">
        <f>[2]Plan1!$C245</f>
        <v>Paixão de Cristo</v>
      </c>
      <c r="U192" s="18"/>
      <c r="V192" s="21"/>
      <c r="Z192" s="10"/>
      <c r="AA192" s="10"/>
      <c r="AB192" s="21"/>
      <c r="AC192" s="21"/>
      <c r="AD192" s="22"/>
      <c r="AE192" s="22"/>
      <c r="AF192" s="22"/>
      <c r="AG192" s="22"/>
      <c r="AH192" s="22"/>
      <c r="AI192" s="22"/>
      <c r="AJ192" s="22"/>
      <c r="AK192" s="22"/>
      <c r="AL192" s="22"/>
      <c r="AM192" s="22"/>
      <c r="AN192" s="22"/>
      <c r="AO192" s="22"/>
      <c r="AP192" s="22"/>
      <c r="AQ192" s="22"/>
      <c r="AR192" s="22"/>
      <c r="AS192" s="22"/>
      <c r="AT192" s="22"/>
      <c r="AU192" s="22"/>
      <c r="AV192" s="22"/>
      <c r="AW192" s="22"/>
      <c r="AX192" s="22"/>
      <c r="AY192" s="22"/>
      <c r="AZ192" s="22"/>
      <c r="BA192" s="22"/>
      <c r="BB192" s="22"/>
      <c r="BC192" s="22"/>
      <c r="BD192" s="22"/>
      <c r="BE192" s="22"/>
      <c r="BF192" s="22"/>
      <c r="BG192" s="22"/>
      <c r="BH192" s="22"/>
      <c r="BI192" s="22"/>
      <c r="BJ192" s="22"/>
      <c r="BK192" s="22"/>
      <c r="BL192" s="22"/>
      <c r="BM192" s="22"/>
      <c r="BN192" s="22"/>
      <c r="BO192" s="22"/>
      <c r="BP192" s="22"/>
      <c r="BQ192" s="22"/>
      <c r="BR192" s="22"/>
      <c r="BS192" s="22"/>
      <c r="BT192" s="22"/>
      <c r="BU192" s="22"/>
      <c r="BV192" s="22"/>
      <c r="BW192" s="22"/>
      <c r="BX192" s="22"/>
      <c r="BY192" s="22"/>
      <c r="BZ192" s="22"/>
      <c r="CA192" s="22"/>
      <c r="CB192" s="22"/>
      <c r="CC192" s="22"/>
      <c r="CD192" s="22"/>
      <c r="CE192" s="22"/>
      <c r="CF192" s="22"/>
      <c r="CG192" s="22"/>
      <c r="CH192" s="22"/>
      <c r="CI192" s="22"/>
      <c r="CJ192" s="22"/>
      <c r="CK192" s="22"/>
      <c r="CL192" s="22"/>
      <c r="CM192" s="22"/>
      <c r="CN192" s="22"/>
      <c r="CO192" s="22"/>
      <c r="CP192" s="22"/>
      <c r="CQ192" s="22"/>
      <c r="CR192" s="22"/>
      <c r="CS192" s="22"/>
      <c r="CT192" s="22"/>
      <c r="CU192" s="22"/>
      <c r="CV192" s="22"/>
      <c r="CW192" s="22"/>
      <c r="CX192" s="22"/>
      <c r="CY192" s="22"/>
      <c r="CZ192" s="22"/>
      <c r="DA192" s="22"/>
      <c r="DB192" s="22"/>
      <c r="DC192" s="22"/>
      <c r="DD192" s="22"/>
      <c r="DE192" s="22"/>
      <c r="DF192" s="22"/>
      <c r="DG192" s="22"/>
      <c r="DH192" s="22"/>
      <c r="DI192" s="22"/>
      <c r="DJ192" s="22"/>
      <c r="DK192" s="22"/>
      <c r="DL192" s="22"/>
      <c r="DM192" s="22"/>
      <c r="DN192" s="22"/>
      <c r="DO192" s="22"/>
      <c r="DP192" s="22"/>
      <c r="DQ192" s="22"/>
      <c r="DR192" s="22"/>
      <c r="DS192" s="22"/>
      <c r="DT192" s="22"/>
      <c r="DU192" s="22"/>
      <c r="DV192" s="22"/>
      <c r="DW192" s="22"/>
      <c r="DX192" s="22"/>
      <c r="DY192" s="22"/>
      <c r="DZ192" s="22"/>
      <c r="EA192" s="22"/>
      <c r="EB192" s="22"/>
      <c r="EC192" s="22"/>
      <c r="ED192" s="22"/>
      <c r="EE192" s="22"/>
      <c r="EF192" s="22"/>
      <c r="EG192" s="22"/>
      <c r="EH192" s="22"/>
      <c r="EI192" s="22"/>
      <c r="EJ192" s="22"/>
      <c r="EK192" s="22"/>
      <c r="EL192" s="22"/>
      <c r="EM192" s="22"/>
      <c r="EN192" s="22"/>
      <c r="EO192" s="22"/>
      <c r="EP192" s="22"/>
      <c r="EQ192" s="22"/>
      <c r="ER192" s="22"/>
      <c r="ES192" s="22"/>
      <c r="ET192" s="22"/>
      <c r="EU192" s="22"/>
      <c r="EV192" s="22"/>
      <c r="EW192" s="22"/>
      <c r="EX192" s="22"/>
      <c r="EY192" s="22"/>
    </row>
    <row r="193" spans="1:155" ht="12.75" x14ac:dyDescent="0.15">
      <c r="A193" s="68">
        <f t="shared" si="48"/>
        <v>42762</v>
      </c>
      <c r="B193" s="69">
        <f t="shared" ca="1" si="54"/>
        <v>10815.870199000001</v>
      </c>
      <c r="C193" s="70">
        <f t="shared" si="49"/>
        <v>10000</v>
      </c>
      <c r="D193" s="71">
        <f ca="1">IF(A193&lt;$B$1,VLOOKUP(A193,[1]DI!$A$4:$B$15000,2),0)</f>
        <v>0.1288</v>
      </c>
      <c r="E193" s="70">
        <f t="shared" ca="1" si="42"/>
        <v>4.8088999999999999E-4</v>
      </c>
      <c r="F193" s="72">
        <f t="shared" si="50"/>
        <v>1.2</v>
      </c>
      <c r="G193" s="73">
        <f t="shared" ca="1" si="43"/>
        <v>1.0005770679999999</v>
      </c>
      <c r="H193" s="70">
        <f ca="1">TRUNC(PRODUCT(G$10:G192),15)</f>
        <v>1.0815870177293501</v>
      </c>
      <c r="I193" s="70">
        <f t="shared" si="51"/>
        <v>1</v>
      </c>
      <c r="J193" s="70">
        <f t="shared" ca="1" si="44"/>
        <v>1.08158702</v>
      </c>
      <c r="K193" s="74">
        <f t="shared" ca="1" si="45"/>
        <v>815.87019899999996</v>
      </c>
      <c r="L193" s="75">
        <f>IF(VLOOKUP(A193,$T$12:$AC$125,8)=VLOOKUP(A192,$T$12:$AC$125,8),0,VLOOKUP(A193,T$12:$AC$125,8))</f>
        <v>0</v>
      </c>
      <c r="M193" s="76">
        <f>IF(L193&gt;0,VLOOKUP(L193,S$12:$AB$125,7),0)</f>
        <v>0</v>
      </c>
      <c r="N193" s="74">
        <f t="shared" si="46"/>
        <v>0</v>
      </c>
      <c r="O193" s="74">
        <f t="shared" ca="1" si="47"/>
        <v>815.87019899999996</v>
      </c>
      <c r="P193" s="77" t="str">
        <f t="shared" si="52"/>
        <v>A+J=</v>
      </c>
      <c r="Q193" s="78">
        <f t="shared" si="53"/>
        <v>44256</v>
      </c>
      <c r="R193" s="10"/>
      <c r="S193" s="58">
        <f>[2]Plan1!$A246</f>
        <v>44307</v>
      </c>
      <c r="T193" s="59" t="str">
        <f>[2]Plan1!$C246</f>
        <v>Tiradentes</v>
      </c>
      <c r="U193" s="18"/>
      <c r="V193" s="10"/>
      <c r="Z193" s="10"/>
      <c r="AA193" s="10"/>
      <c r="AB193" s="10"/>
      <c r="AC193" s="10"/>
      <c r="AD193" s="18"/>
      <c r="AE193" s="18"/>
      <c r="AF193" s="18"/>
      <c r="AG193" s="18"/>
      <c r="AH193" s="18"/>
      <c r="AI193" s="18"/>
      <c r="AJ193" s="18"/>
      <c r="AK193" s="18"/>
      <c r="AL193" s="18"/>
      <c r="AM193" s="18"/>
      <c r="AN193" s="18"/>
      <c r="AO193" s="18"/>
      <c r="AP193" s="18"/>
      <c r="AQ193" s="18"/>
      <c r="AR193" s="18"/>
      <c r="AS193" s="18"/>
      <c r="AT193" s="18"/>
      <c r="AU193" s="18"/>
      <c r="AV193" s="18"/>
      <c r="AW193" s="18"/>
      <c r="AX193" s="18"/>
      <c r="AY193" s="18"/>
      <c r="AZ193" s="18"/>
      <c r="BA193" s="18"/>
      <c r="BB193" s="18"/>
      <c r="BC193" s="18"/>
      <c r="BD193" s="18"/>
      <c r="BE193" s="18"/>
      <c r="BF193" s="18"/>
      <c r="BG193" s="18"/>
      <c r="BH193" s="18"/>
      <c r="BI193" s="18"/>
      <c r="BJ193" s="18"/>
      <c r="BK193" s="18"/>
      <c r="BL193" s="18"/>
      <c r="BM193" s="18"/>
      <c r="BN193" s="18"/>
      <c r="BO193" s="18"/>
      <c r="BP193" s="18"/>
      <c r="BQ193" s="18"/>
      <c r="BR193" s="18"/>
      <c r="BS193" s="18"/>
      <c r="BT193" s="18"/>
      <c r="BU193" s="18"/>
      <c r="BV193" s="18"/>
      <c r="BW193" s="18"/>
      <c r="BX193" s="18"/>
      <c r="BY193" s="18"/>
      <c r="BZ193" s="18"/>
      <c r="CA193" s="18"/>
      <c r="CB193" s="18"/>
      <c r="CC193" s="18"/>
      <c r="CD193" s="18"/>
      <c r="CE193" s="18"/>
      <c r="CF193" s="18"/>
      <c r="CG193" s="18"/>
      <c r="CH193" s="18"/>
      <c r="CI193" s="18"/>
      <c r="CJ193" s="18"/>
      <c r="CK193" s="18"/>
      <c r="CL193" s="18"/>
      <c r="CM193" s="18"/>
      <c r="CN193" s="18"/>
      <c r="CO193" s="18"/>
      <c r="CP193" s="18"/>
      <c r="CQ193" s="18"/>
      <c r="CR193" s="18"/>
      <c r="CS193" s="18"/>
      <c r="CT193" s="18"/>
      <c r="CU193" s="18"/>
      <c r="CV193" s="18"/>
      <c r="CW193" s="18"/>
      <c r="CX193" s="18"/>
      <c r="CY193" s="18"/>
      <c r="CZ193" s="18"/>
      <c r="DA193" s="18"/>
      <c r="DB193" s="18"/>
      <c r="DC193" s="18"/>
      <c r="DD193" s="18"/>
      <c r="DE193" s="18"/>
      <c r="DF193" s="18"/>
      <c r="DG193" s="18"/>
      <c r="DH193" s="18"/>
      <c r="DI193" s="18"/>
      <c r="DJ193" s="18"/>
      <c r="DK193" s="18"/>
      <c r="DL193" s="18"/>
      <c r="DM193" s="18"/>
      <c r="DN193" s="18"/>
      <c r="DO193" s="18"/>
      <c r="DP193" s="18"/>
      <c r="DQ193" s="18"/>
      <c r="DR193" s="18"/>
      <c r="DS193" s="18"/>
      <c r="DT193" s="18"/>
      <c r="DU193" s="18"/>
      <c r="DV193" s="18"/>
      <c r="DW193" s="18"/>
      <c r="DX193" s="18"/>
      <c r="DY193" s="18"/>
      <c r="DZ193" s="18"/>
      <c r="EA193" s="18"/>
      <c r="EB193" s="18"/>
      <c r="EC193" s="18"/>
      <c r="ED193" s="18"/>
      <c r="EE193" s="18"/>
      <c r="EF193" s="18"/>
      <c r="EG193" s="18"/>
      <c r="EH193" s="18"/>
      <c r="EI193" s="18"/>
      <c r="EJ193" s="18"/>
      <c r="EK193" s="18"/>
      <c r="EL193" s="18"/>
      <c r="EM193" s="18"/>
      <c r="EN193" s="18"/>
      <c r="EO193" s="18"/>
      <c r="EP193" s="18"/>
      <c r="EQ193" s="18"/>
      <c r="ER193" s="18"/>
      <c r="ES193" s="18"/>
      <c r="ET193" s="18"/>
      <c r="EU193" s="18"/>
      <c r="EV193" s="18"/>
    </row>
    <row r="194" spans="1:155" ht="12.75" x14ac:dyDescent="0.15">
      <c r="A194" s="68">
        <f t="shared" si="48"/>
        <v>42763</v>
      </c>
      <c r="B194" s="69">
        <f t="shared" ca="1" si="54"/>
        <v>10822.111699000001</v>
      </c>
      <c r="C194" s="70">
        <f t="shared" si="49"/>
        <v>10000</v>
      </c>
      <c r="D194" s="71">
        <f ca="1">IF(A194&lt;$B$1,VLOOKUP(A194,[1]DI!$A$4:$B$15000,2),0)</f>
        <v>0</v>
      </c>
      <c r="E194" s="70">
        <f t="shared" ca="1" si="42"/>
        <v>0</v>
      </c>
      <c r="F194" s="72">
        <f t="shared" si="50"/>
        <v>1.2</v>
      </c>
      <c r="G194" s="73">
        <f t="shared" ca="1" si="43"/>
        <v>1</v>
      </c>
      <c r="H194" s="70">
        <f ca="1">TRUNC(PRODUCT(G$10:G193),15)</f>
        <v>1.0822111669865</v>
      </c>
      <c r="I194" s="70">
        <f t="shared" si="51"/>
        <v>1</v>
      </c>
      <c r="J194" s="70">
        <f t="shared" ca="1" si="44"/>
        <v>1.0822111699999999</v>
      </c>
      <c r="K194" s="74">
        <f t="shared" ca="1" si="45"/>
        <v>822.11169900000004</v>
      </c>
      <c r="L194" s="75">
        <f>IF(VLOOKUP(A194,$T$12:$AC$125,8)=VLOOKUP(A193,$T$12:$AC$125,8),0,VLOOKUP(A194,T$12:$AC$125,8))</f>
        <v>0</v>
      </c>
      <c r="M194" s="76">
        <f>IF(L194&gt;0,VLOOKUP(L194,S$12:$AB$125,7),0)</f>
        <v>0</v>
      </c>
      <c r="N194" s="74">
        <f t="shared" si="46"/>
        <v>0</v>
      </c>
      <c r="O194" s="74">
        <f t="shared" ca="1" si="47"/>
        <v>822.11169900000004</v>
      </c>
      <c r="P194" s="77" t="str">
        <f t="shared" si="52"/>
        <v>A+J=</v>
      </c>
      <c r="Q194" s="78">
        <f t="shared" si="53"/>
        <v>44256</v>
      </c>
      <c r="R194" s="21"/>
      <c r="S194" s="58">
        <f>[2]Plan1!$A247</f>
        <v>44317</v>
      </c>
      <c r="T194" s="59" t="str">
        <f>[2]Plan1!$C247</f>
        <v>Dia do Trabalho</v>
      </c>
      <c r="U194" s="18"/>
      <c r="V194" s="21"/>
      <c r="Z194" s="10"/>
      <c r="AA194" s="10"/>
      <c r="AB194" s="21"/>
      <c r="AC194" s="21"/>
      <c r="AD194" s="22"/>
      <c r="AE194" s="22"/>
      <c r="AF194" s="22"/>
      <c r="AG194" s="22"/>
      <c r="AH194" s="22"/>
      <c r="AI194" s="22"/>
      <c r="AJ194" s="22"/>
      <c r="AK194" s="22"/>
      <c r="AL194" s="22"/>
      <c r="AM194" s="22"/>
      <c r="AN194" s="22"/>
      <c r="AO194" s="22"/>
      <c r="AP194" s="22"/>
      <c r="AQ194" s="22"/>
      <c r="AR194" s="22"/>
      <c r="AS194" s="22"/>
      <c r="AT194" s="22"/>
      <c r="AU194" s="22"/>
      <c r="AV194" s="22"/>
      <c r="AW194" s="22"/>
      <c r="AX194" s="22"/>
      <c r="AY194" s="22"/>
      <c r="AZ194" s="22"/>
      <c r="BA194" s="22"/>
      <c r="BB194" s="22"/>
      <c r="BC194" s="22"/>
      <c r="BD194" s="22"/>
      <c r="BE194" s="22"/>
      <c r="BF194" s="22"/>
      <c r="BG194" s="22"/>
      <c r="BH194" s="22"/>
      <c r="BI194" s="22"/>
      <c r="BJ194" s="22"/>
      <c r="BK194" s="22"/>
      <c r="BL194" s="22"/>
      <c r="BM194" s="22"/>
      <c r="BN194" s="22"/>
      <c r="BO194" s="22"/>
      <c r="BP194" s="22"/>
      <c r="BQ194" s="22"/>
      <c r="BR194" s="22"/>
      <c r="BS194" s="22"/>
      <c r="BT194" s="22"/>
      <c r="BU194" s="22"/>
      <c r="BV194" s="22"/>
      <c r="BW194" s="22"/>
      <c r="BX194" s="22"/>
      <c r="BY194" s="22"/>
      <c r="BZ194" s="22"/>
      <c r="CA194" s="22"/>
      <c r="CB194" s="22"/>
      <c r="CC194" s="22"/>
      <c r="CD194" s="22"/>
      <c r="CE194" s="22"/>
      <c r="CF194" s="22"/>
      <c r="CG194" s="22"/>
      <c r="CH194" s="22"/>
      <c r="CI194" s="22"/>
      <c r="CJ194" s="22"/>
      <c r="CK194" s="22"/>
      <c r="CL194" s="22"/>
      <c r="CM194" s="22"/>
      <c r="CN194" s="22"/>
      <c r="CO194" s="22"/>
      <c r="CP194" s="22"/>
      <c r="CQ194" s="22"/>
      <c r="CR194" s="22"/>
      <c r="CS194" s="22"/>
      <c r="CT194" s="22"/>
      <c r="CU194" s="22"/>
      <c r="CV194" s="22"/>
      <c r="CW194" s="22"/>
      <c r="CX194" s="22"/>
      <c r="CY194" s="22"/>
      <c r="CZ194" s="22"/>
      <c r="DA194" s="22"/>
      <c r="DB194" s="22"/>
      <c r="DC194" s="22"/>
      <c r="DD194" s="22"/>
      <c r="DE194" s="22"/>
      <c r="DF194" s="22"/>
      <c r="DG194" s="22"/>
      <c r="DH194" s="22"/>
      <c r="DI194" s="22"/>
      <c r="DJ194" s="22"/>
      <c r="DK194" s="22"/>
      <c r="DL194" s="22"/>
      <c r="DM194" s="22"/>
      <c r="DN194" s="22"/>
      <c r="DO194" s="22"/>
      <c r="DP194" s="22"/>
      <c r="DQ194" s="22"/>
      <c r="DR194" s="22"/>
      <c r="DS194" s="22"/>
      <c r="DT194" s="22"/>
      <c r="DU194" s="22"/>
      <c r="DV194" s="22"/>
      <c r="DW194" s="22"/>
      <c r="DX194" s="22"/>
      <c r="DY194" s="22"/>
      <c r="DZ194" s="22"/>
      <c r="EA194" s="22"/>
      <c r="EB194" s="22"/>
      <c r="EC194" s="22"/>
      <c r="ED194" s="22"/>
      <c r="EE194" s="22"/>
      <c r="EF194" s="22"/>
      <c r="EG194" s="22"/>
      <c r="EH194" s="22"/>
      <c r="EI194" s="22"/>
      <c r="EJ194" s="22"/>
      <c r="EK194" s="22"/>
      <c r="EL194" s="22"/>
      <c r="EM194" s="22"/>
      <c r="EN194" s="22"/>
      <c r="EO194" s="22"/>
      <c r="EP194" s="22"/>
      <c r="EQ194" s="22"/>
      <c r="ER194" s="22"/>
      <c r="ES194" s="22"/>
      <c r="ET194" s="22"/>
      <c r="EU194" s="22"/>
      <c r="EV194" s="22"/>
      <c r="EW194" s="22"/>
      <c r="EX194" s="22"/>
      <c r="EY194" s="22"/>
    </row>
    <row r="195" spans="1:155" ht="12.75" x14ac:dyDescent="0.15">
      <c r="A195" s="68">
        <f t="shared" si="48"/>
        <v>42764</v>
      </c>
      <c r="B195" s="69">
        <f t="shared" ca="1" si="54"/>
        <v>10822.111699000001</v>
      </c>
      <c r="C195" s="70">
        <f t="shared" si="49"/>
        <v>10000</v>
      </c>
      <c r="D195" s="71">
        <f ca="1">IF(A195&lt;$B$1,VLOOKUP(A195,[1]DI!$A$4:$B$15000,2),0)</f>
        <v>0</v>
      </c>
      <c r="E195" s="70">
        <f t="shared" ca="1" si="42"/>
        <v>0</v>
      </c>
      <c r="F195" s="72">
        <f t="shared" si="50"/>
        <v>1.2</v>
      </c>
      <c r="G195" s="73">
        <f t="shared" ca="1" si="43"/>
        <v>1</v>
      </c>
      <c r="H195" s="70">
        <f ca="1">TRUNC(PRODUCT(G$10:G194),15)</f>
        <v>1.0822111669865</v>
      </c>
      <c r="I195" s="70">
        <f t="shared" si="51"/>
        <v>1</v>
      </c>
      <c r="J195" s="70">
        <f t="shared" ca="1" si="44"/>
        <v>1.0822111699999999</v>
      </c>
      <c r="K195" s="74">
        <f t="shared" ca="1" si="45"/>
        <v>822.11169900000004</v>
      </c>
      <c r="L195" s="75">
        <f>IF(VLOOKUP(A195,$T$12:$AC$125,8)=VLOOKUP(A194,$T$12:$AC$125,8),0,VLOOKUP(A195,T$12:$AC$125,8))</f>
        <v>0</v>
      </c>
      <c r="M195" s="76">
        <f>IF(L195&gt;0,VLOOKUP(L195,S$12:$AB$125,7),0)</f>
        <v>0</v>
      </c>
      <c r="N195" s="74">
        <f t="shared" si="46"/>
        <v>0</v>
      </c>
      <c r="O195" s="74">
        <f t="shared" ca="1" si="47"/>
        <v>822.11169900000004</v>
      </c>
      <c r="P195" s="77" t="str">
        <f t="shared" si="52"/>
        <v>A+J=</v>
      </c>
      <c r="Q195" s="78">
        <f t="shared" si="53"/>
        <v>44256</v>
      </c>
      <c r="R195" s="21"/>
      <c r="S195" s="58">
        <f>[2]Plan1!$A248</f>
        <v>44350</v>
      </c>
      <c r="T195" s="59" t="str">
        <f>[2]Plan1!$C248</f>
        <v>Corpus Christi</v>
      </c>
      <c r="U195" s="18"/>
      <c r="V195" s="21"/>
      <c r="Z195" s="10"/>
      <c r="AA195" s="10"/>
      <c r="AB195" s="21"/>
      <c r="AC195" s="21"/>
      <c r="AD195" s="22"/>
      <c r="AE195" s="22"/>
      <c r="AF195" s="22"/>
      <c r="AG195" s="22"/>
      <c r="AH195" s="22"/>
      <c r="AI195" s="22"/>
      <c r="AJ195" s="22"/>
      <c r="AK195" s="22"/>
      <c r="AL195" s="22"/>
      <c r="AM195" s="22"/>
      <c r="AN195" s="22"/>
      <c r="AO195" s="22"/>
      <c r="AP195" s="22"/>
      <c r="AQ195" s="22"/>
      <c r="AR195" s="22"/>
      <c r="AS195" s="22"/>
      <c r="AT195" s="22"/>
      <c r="AU195" s="22"/>
      <c r="AV195" s="22"/>
      <c r="AW195" s="22"/>
      <c r="AX195" s="22"/>
      <c r="AY195" s="22"/>
      <c r="AZ195" s="22"/>
      <c r="BA195" s="22"/>
      <c r="BB195" s="22"/>
      <c r="BC195" s="22"/>
      <c r="BD195" s="22"/>
      <c r="BE195" s="22"/>
      <c r="BF195" s="22"/>
      <c r="BG195" s="22"/>
      <c r="BH195" s="22"/>
      <c r="BI195" s="22"/>
      <c r="BJ195" s="22"/>
      <c r="BK195" s="22"/>
      <c r="BL195" s="22"/>
      <c r="BM195" s="22"/>
      <c r="BN195" s="22"/>
      <c r="BO195" s="22"/>
      <c r="BP195" s="22"/>
      <c r="BQ195" s="22"/>
      <c r="BR195" s="22"/>
      <c r="BS195" s="22"/>
      <c r="BT195" s="22"/>
      <c r="BU195" s="22"/>
      <c r="BV195" s="22"/>
      <c r="BW195" s="22"/>
      <c r="BX195" s="22"/>
      <c r="BY195" s="22"/>
      <c r="BZ195" s="22"/>
      <c r="CA195" s="22"/>
      <c r="CB195" s="22"/>
      <c r="CC195" s="22"/>
      <c r="CD195" s="22"/>
      <c r="CE195" s="22"/>
      <c r="CF195" s="22"/>
      <c r="CG195" s="22"/>
      <c r="CH195" s="22"/>
      <c r="CI195" s="22"/>
      <c r="CJ195" s="22"/>
      <c r="CK195" s="22"/>
      <c r="CL195" s="22"/>
      <c r="CM195" s="22"/>
      <c r="CN195" s="22"/>
      <c r="CO195" s="22"/>
      <c r="CP195" s="22"/>
      <c r="CQ195" s="22"/>
      <c r="CR195" s="22"/>
      <c r="CS195" s="22"/>
      <c r="CT195" s="22"/>
      <c r="CU195" s="22"/>
      <c r="CV195" s="22"/>
      <c r="CW195" s="22"/>
      <c r="CX195" s="22"/>
      <c r="CY195" s="22"/>
      <c r="CZ195" s="22"/>
      <c r="DA195" s="22"/>
      <c r="DB195" s="22"/>
      <c r="DC195" s="22"/>
      <c r="DD195" s="22"/>
      <c r="DE195" s="22"/>
      <c r="DF195" s="22"/>
      <c r="DG195" s="22"/>
      <c r="DH195" s="22"/>
      <c r="DI195" s="22"/>
      <c r="DJ195" s="22"/>
      <c r="DK195" s="22"/>
      <c r="DL195" s="22"/>
      <c r="DM195" s="22"/>
      <c r="DN195" s="22"/>
      <c r="DO195" s="22"/>
      <c r="DP195" s="22"/>
      <c r="DQ195" s="22"/>
      <c r="DR195" s="22"/>
      <c r="DS195" s="22"/>
      <c r="DT195" s="22"/>
      <c r="DU195" s="22"/>
      <c r="DV195" s="22"/>
      <c r="DW195" s="22"/>
      <c r="DX195" s="22"/>
      <c r="DY195" s="22"/>
      <c r="DZ195" s="22"/>
      <c r="EA195" s="22"/>
      <c r="EB195" s="22"/>
      <c r="EC195" s="22"/>
      <c r="ED195" s="22"/>
      <c r="EE195" s="22"/>
      <c r="EF195" s="22"/>
      <c r="EG195" s="22"/>
      <c r="EH195" s="22"/>
      <c r="EI195" s="22"/>
      <c r="EJ195" s="22"/>
      <c r="EK195" s="22"/>
      <c r="EL195" s="22"/>
      <c r="EM195" s="22"/>
      <c r="EN195" s="22"/>
      <c r="EO195" s="22"/>
      <c r="EP195" s="22"/>
      <c r="EQ195" s="22"/>
      <c r="ER195" s="22"/>
      <c r="ES195" s="22"/>
      <c r="ET195" s="22"/>
      <c r="EU195" s="22"/>
      <c r="EV195" s="22"/>
      <c r="EW195" s="22"/>
      <c r="EX195" s="22"/>
      <c r="EY195" s="22"/>
    </row>
    <row r="196" spans="1:155" ht="12.75" x14ac:dyDescent="0.15">
      <c r="A196" s="68">
        <f t="shared" si="48"/>
        <v>42765</v>
      </c>
      <c r="B196" s="69">
        <f t="shared" ca="1" si="54"/>
        <v>10822.111699000001</v>
      </c>
      <c r="C196" s="70">
        <f t="shared" si="49"/>
        <v>10000</v>
      </c>
      <c r="D196" s="71">
        <f ca="1">IF(A196&lt;$B$1,VLOOKUP(A196,[1]DI!$A$4:$B$15000,2),0)</f>
        <v>0.1288</v>
      </c>
      <c r="E196" s="70">
        <f t="shared" ca="1" si="42"/>
        <v>4.8088999999999999E-4</v>
      </c>
      <c r="F196" s="72">
        <f t="shared" si="50"/>
        <v>1.2</v>
      </c>
      <c r="G196" s="73">
        <f t="shared" ca="1" si="43"/>
        <v>1.0005770679999999</v>
      </c>
      <c r="H196" s="70">
        <f ca="1">TRUNC(PRODUCT(G$10:G195),15)</f>
        <v>1.0822111669865</v>
      </c>
      <c r="I196" s="70">
        <f t="shared" si="51"/>
        <v>1</v>
      </c>
      <c r="J196" s="70">
        <f t="shared" ca="1" si="44"/>
        <v>1.0822111699999999</v>
      </c>
      <c r="K196" s="74">
        <f t="shared" ca="1" si="45"/>
        <v>822.11169900000004</v>
      </c>
      <c r="L196" s="75">
        <f>IF(VLOOKUP(A196,$T$12:$AC$125,8)=VLOOKUP(A195,$T$12:$AC$125,8),0,VLOOKUP(A196,T$12:$AC$125,8))</f>
        <v>0</v>
      </c>
      <c r="M196" s="76">
        <f>IF(L196&gt;0,VLOOKUP(L196,S$12:$AB$125,7),0)</f>
        <v>0</v>
      </c>
      <c r="N196" s="74">
        <f t="shared" si="46"/>
        <v>0</v>
      </c>
      <c r="O196" s="74">
        <f t="shared" ca="1" si="47"/>
        <v>822.11169900000004</v>
      </c>
      <c r="P196" s="77" t="str">
        <f t="shared" si="52"/>
        <v>A+J=</v>
      </c>
      <c r="Q196" s="78">
        <f t="shared" si="53"/>
        <v>44256</v>
      </c>
      <c r="R196" s="10"/>
      <c r="S196" s="58">
        <f>[2]Plan1!$A249</f>
        <v>44446</v>
      </c>
      <c r="T196" s="59" t="str">
        <f>[2]Plan1!$C249</f>
        <v>Independência do Brasil</v>
      </c>
      <c r="U196" s="18"/>
      <c r="V196" s="10"/>
      <c r="Z196" s="10"/>
      <c r="AA196" s="10"/>
      <c r="AB196" s="10"/>
      <c r="AC196" s="10"/>
      <c r="AD196" s="18"/>
      <c r="AE196" s="18"/>
      <c r="AF196" s="18"/>
      <c r="AG196" s="18"/>
      <c r="AH196" s="18"/>
      <c r="AI196" s="18"/>
      <c r="AJ196" s="18"/>
      <c r="AK196" s="18"/>
      <c r="AL196" s="18"/>
      <c r="AM196" s="18"/>
      <c r="AN196" s="18"/>
      <c r="AO196" s="18"/>
      <c r="AP196" s="18"/>
      <c r="AQ196" s="18"/>
      <c r="AR196" s="18"/>
      <c r="AS196" s="18"/>
      <c r="AT196" s="18"/>
      <c r="AU196" s="18"/>
      <c r="AV196" s="18"/>
      <c r="AW196" s="18"/>
      <c r="AX196" s="18"/>
      <c r="AY196" s="18"/>
      <c r="AZ196" s="18"/>
      <c r="BA196" s="18"/>
      <c r="BB196" s="18"/>
      <c r="BC196" s="18"/>
      <c r="BD196" s="18"/>
      <c r="BE196" s="18"/>
      <c r="BF196" s="18"/>
      <c r="BG196" s="18"/>
      <c r="BH196" s="18"/>
      <c r="BI196" s="18"/>
      <c r="BJ196" s="18"/>
      <c r="BK196" s="18"/>
      <c r="BL196" s="18"/>
      <c r="BM196" s="18"/>
      <c r="BN196" s="18"/>
      <c r="BO196" s="18"/>
      <c r="BP196" s="18"/>
      <c r="BQ196" s="18"/>
      <c r="BR196" s="18"/>
      <c r="BS196" s="18"/>
      <c r="BT196" s="18"/>
      <c r="BU196" s="18"/>
      <c r="BV196" s="18"/>
      <c r="BW196" s="18"/>
      <c r="BX196" s="18"/>
      <c r="BY196" s="18"/>
      <c r="BZ196" s="18"/>
      <c r="CA196" s="18"/>
      <c r="CB196" s="18"/>
      <c r="CC196" s="18"/>
      <c r="CD196" s="18"/>
      <c r="CE196" s="18"/>
      <c r="CF196" s="18"/>
      <c r="CG196" s="18"/>
      <c r="CH196" s="18"/>
      <c r="CI196" s="18"/>
      <c r="CJ196" s="18"/>
      <c r="CK196" s="18"/>
      <c r="CL196" s="18"/>
      <c r="CM196" s="18"/>
      <c r="CN196" s="18"/>
      <c r="CO196" s="18"/>
      <c r="CP196" s="18"/>
      <c r="CQ196" s="18"/>
      <c r="CR196" s="18"/>
      <c r="CS196" s="18"/>
      <c r="CT196" s="18"/>
      <c r="CU196" s="18"/>
      <c r="CV196" s="18"/>
      <c r="CW196" s="18"/>
      <c r="CX196" s="18"/>
      <c r="CY196" s="18"/>
      <c r="CZ196" s="18"/>
      <c r="DA196" s="18"/>
      <c r="DB196" s="18"/>
      <c r="DC196" s="18"/>
      <c r="DD196" s="18"/>
      <c r="DE196" s="18"/>
      <c r="DF196" s="18"/>
      <c r="DG196" s="18"/>
      <c r="DH196" s="18"/>
      <c r="DI196" s="18"/>
      <c r="DJ196" s="18"/>
      <c r="DK196" s="18"/>
      <c r="DL196" s="18"/>
      <c r="DM196" s="18"/>
      <c r="DN196" s="18"/>
      <c r="DO196" s="18"/>
      <c r="DP196" s="18"/>
      <c r="DQ196" s="18"/>
      <c r="DR196" s="18"/>
      <c r="DS196" s="18"/>
      <c r="DT196" s="18"/>
      <c r="DU196" s="18"/>
      <c r="DV196" s="18"/>
      <c r="DW196" s="18"/>
      <c r="DX196" s="18"/>
      <c r="DY196" s="18"/>
      <c r="DZ196" s="18"/>
      <c r="EA196" s="18"/>
      <c r="EB196" s="18"/>
      <c r="EC196" s="18"/>
      <c r="ED196" s="18"/>
      <c r="EE196" s="18"/>
      <c r="EF196" s="18"/>
      <c r="EG196" s="18"/>
      <c r="EH196" s="18"/>
      <c r="EI196" s="18"/>
      <c r="EJ196" s="18"/>
      <c r="EK196" s="18"/>
      <c r="EL196" s="18"/>
      <c r="EM196" s="18"/>
      <c r="EN196" s="18"/>
      <c r="EO196" s="18"/>
      <c r="EP196" s="18"/>
      <c r="EQ196" s="18"/>
      <c r="ER196" s="18"/>
      <c r="ES196" s="18"/>
      <c r="ET196" s="18"/>
      <c r="EU196" s="18"/>
      <c r="EV196" s="18"/>
    </row>
    <row r="197" spans="1:155" ht="12.75" x14ac:dyDescent="0.15">
      <c r="A197" s="68">
        <f t="shared" si="48"/>
        <v>42766</v>
      </c>
      <c r="B197" s="69">
        <f t="shared" ca="1" si="54"/>
        <v>10828.3568</v>
      </c>
      <c r="C197" s="70">
        <f t="shared" si="49"/>
        <v>10000</v>
      </c>
      <c r="D197" s="71">
        <f ca="1">IF(A197&lt;$B$1,VLOOKUP(A197,[1]DI!$A$4:$B$15000,2),0)</f>
        <v>0.1288</v>
      </c>
      <c r="E197" s="70">
        <f t="shared" ca="1" si="42"/>
        <v>4.8088999999999999E-4</v>
      </c>
      <c r="F197" s="72">
        <f t="shared" si="50"/>
        <v>1.2</v>
      </c>
      <c r="G197" s="73">
        <f t="shared" ca="1" si="43"/>
        <v>1.0005770679999999</v>
      </c>
      <c r="H197" s="70">
        <f ca="1">TRUNC(PRODUCT(G$10:G196),15)</f>
        <v>1.0828356764202101</v>
      </c>
      <c r="I197" s="70">
        <f t="shared" si="51"/>
        <v>1</v>
      </c>
      <c r="J197" s="70">
        <f t="shared" ca="1" si="44"/>
        <v>1.0828356800000001</v>
      </c>
      <c r="K197" s="74">
        <f t="shared" ca="1" si="45"/>
        <v>828.35680000000002</v>
      </c>
      <c r="L197" s="75">
        <f>IF(VLOOKUP(A197,$T$12:$AC$125,8)=VLOOKUP(A196,$T$12:$AC$125,8),0,VLOOKUP(A197,T$12:$AC$125,8))</f>
        <v>0</v>
      </c>
      <c r="M197" s="76">
        <f>IF(L197&gt;0,VLOOKUP(L197,S$12:$AB$125,7),0)</f>
        <v>0</v>
      </c>
      <c r="N197" s="74">
        <f t="shared" si="46"/>
        <v>0</v>
      </c>
      <c r="O197" s="74">
        <f t="shared" ca="1" si="47"/>
        <v>828.35680000000002</v>
      </c>
      <c r="P197" s="77" t="str">
        <f t="shared" si="52"/>
        <v>A+J=</v>
      </c>
      <c r="Q197" s="78">
        <f t="shared" si="53"/>
        <v>44256</v>
      </c>
      <c r="R197" s="10"/>
      <c r="S197" s="58">
        <f>[2]Plan1!$A250</f>
        <v>44481</v>
      </c>
      <c r="T197" s="59" t="str">
        <f>[2]Plan1!$C250</f>
        <v>Nossa Sr.a Aparecida - Padroeira do Brasil</v>
      </c>
      <c r="U197" s="18"/>
      <c r="V197" s="10"/>
      <c r="Z197" s="10"/>
      <c r="AA197" s="10"/>
      <c r="AB197" s="10"/>
      <c r="AC197" s="10"/>
      <c r="AD197" s="18"/>
      <c r="AE197" s="18"/>
      <c r="AF197" s="18"/>
      <c r="AG197" s="18"/>
      <c r="AH197" s="18"/>
      <c r="AI197" s="18"/>
      <c r="AJ197" s="18"/>
      <c r="AK197" s="18"/>
      <c r="AL197" s="18"/>
      <c r="AM197" s="18"/>
      <c r="AN197" s="18"/>
      <c r="AO197" s="18"/>
      <c r="AP197" s="18"/>
      <c r="AQ197" s="18"/>
      <c r="AR197" s="18"/>
      <c r="AS197" s="18"/>
      <c r="AT197" s="18"/>
      <c r="AU197" s="18"/>
      <c r="AV197" s="18"/>
      <c r="AW197" s="18"/>
      <c r="AX197" s="18"/>
      <c r="AY197" s="18"/>
      <c r="AZ197" s="18"/>
      <c r="BA197" s="18"/>
      <c r="BB197" s="18"/>
      <c r="BC197" s="18"/>
      <c r="BD197" s="18"/>
      <c r="BE197" s="18"/>
      <c r="BF197" s="18"/>
      <c r="BG197" s="18"/>
      <c r="BH197" s="18"/>
      <c r="BI197" s="18"/>
      <c r="BJ197" s="18"/>
      <c r="BK197" s="18"/>
      <c r="BL197" s="18"/>
      <c r="BM197" s="18"/>
      <c r="BN197" s="18"/>
      <c r="BO197" s="18"/>
      <c r="BP197" s="18"/>
      <c r="BQ197" s="18"/>
      <c r="BR197" s="18"/>
      <c r="BS197" s="18"/>
      <c r="BT197" s="18"/>
      <c r="BU197" s="18"/>
      <c r="BV197" s="18"/>
      <c r="BW197" s="18"/>
      <c r="BX197" s="18"/>
      <c r="BY197" s="18"/>
      <c r="BZ197" s="18"/>
      <c r="CA197" s="18"/>
      <c r="CB197" s="18"/>
      <c r="CC197" s="18"/>
      <c r="CD197" s="18"/>
      <c r="CE197" s="18"/>
      <c r="CF197" s="18"/>
      <c r="CG197" s="18"/>
      <c r="CH197" s="18"/>
      <c r="CI197" s="18"/>
      <c r="CJ197" s="18"/>
      <c r="CK197" s="18"/>
      <c r="CL197" s="18"/>
      <c r="CM197" s="18"/>
      <c r="CN197" s="18"/>
      <c r="CO197" s="18"/>
      <c r="CP197" s="18"/>
      <c r="CQ197" s="18"/>
      <c r="CR197" s="18"/>
      <c r="CS197" s="18"/>
      <c r="CT197" s="18"/>
      <c r="CU197" s="18"/>
      <c r="CV197" s="18"/>
      <c r="CW197" s="18"/>
      <c r="CX197" s="18"/>
      <c r="CY197" s="18"/>
      <c r="CZ197" s="18"/>
      <c r="DA197" s="18"/>
      <c r="DB197" s="18"/>
      <c r="DC197" s="18"/>
      <c r="DD197" s="18"/>
      <c r="DE197" s="18"/>
      <c r="DF197" s="18"/>
      <c r="DG197" s="18"/>
      <c r="DH197" s="18"/>
      <c r="DI197" s="18"/>
      <c r="DJ197" s="18"/>
      <c r="DK197" s="18"/>
      <c r="DL197" s="18"/>
      <c r="DM197" s="18"/>
      <c r="DN197" s="18"/>
      <c r="DO197" s="18"/>
      <c r="DP197" s="18"/>
      <c r="DQ197" s="18"/>
      <c r="DR197" s="18"/>
      <c r="DS197" s="18"/>
      <c r="DT197" s="18"/>
      <c r="DU197" s="18"/>
      <c r="DV197" s="18"/>
      <c r="DW197" s="18"/>
      <c r="DX197" s="18"/>
      <c r="DY197" s="18"/>
      <c r="DZ197" s="18"/>
      <c r="EA197" s="18"/>
      <c r="EB197" s="18"/>
      <c r="EC197" s="18"/>
      <c r="ED197" s="18"/>
      <c r="EE197" s="18"/>
      <c r="EF197" s="18"/>
      <c r="EG197" s="18"/>
      <c r="EH197" s="18"/>
      <c r="EI197" s="18"/>
      <c r="EJ197" s="18"/>
      <c r="EK197" s="18"/>
      <c r="EL197" s="18"/>
      <c r="EM197" s="18"/>
      <c r="EN197" s="18"/>
      <c r="EO197" s="18"/>
      <c r="EP197" s="18"/>
      <c r="EQ197" s="18"/>
      <c r="ER197" s="18"/>
      <c r="ES197" s="18"/>
      <c r="ET197" s="18"/>
      <c r="EU197" s="18"/>
      <c r="EV197" s="18"/>
    </row>
    <row r="198" spans="1:155" ht="12.75" x14ac:dyDescent="0.15">
      <c r="A198" s="68">
        <f t="shared" si="48"/>
        <v>42767</v>
      </c>
      <c r="B198" s="69">
        <f t="shared" ca="1" si="54"/>
        <v>10834.6055</v>
      </c>
      <c r="C198" s="70">
        <f t="shared" si="49"/>
        <v>10000</v>
      </c>
      <c r="D198" s="71">
        <f ca="1">IF(A198&lt;$B$1,VLOOKUP(A198,[1]DI!$A$4:$B$15000,2),0)</f>
        <v>0.1288</v>
      </c>
      <c r="E198" s="70">
        <f t="shared" ca="1" si="42"/>
        <v>4.8088999999999999E-4</v>
      </c>
      <c r="F198" s="72">
        <f t="shared" si="50"/>
        <v>1.2</v>
      </c>
      <c r="G198" s="73">
        <f t="shared" ca="1" si="43"/>
        <v>1.0005770679999999</v>
      </c>
      <c r="H198" s="70">
        <f ca="1">TRUNC(PRODUCT(G$10:G197),15)</f>
        <v>1.08346054623833</v>
      </c>
      <c r="I198" s="70">
        <f t="shared" si="51"/>
        <v>1</v>
      </c>
      <c r="J198" s="70">
        <f t="shared" ca="1" si="44"/>
        <v>1.0834605500000001</v>
      </c>
      <c r="K198" s="74">
        <f t="shared" ca="1" si="45"/>
        <v>834.60550000000001</v>
      </c>
      <c r="L198" s="75">
        <f>IF(VLOOKUP(A198,$T$12:$AC$125,8)=VLOOKUP(A197,$T$12:$AC$125,8),0,VLOOKUP(A198,T$12:$AC$125,8))</f>
        <v>0</v>
      </c>
      <c r="M198" s="76">
        <f>IF(L198&gt;0,VLOOKUP(L198,S$12:$AB$125,7),0)</f>
        <v>0</v>
      </c>
      <c r="N198" s="74">
        <f t="shared" si="46"/>
        <v>0</v>
      </c>
      <c r="O198" s="74">
        <f t="shared" ca="1" si="47"/>
        <v>834.60550000000001</v>
      </c>
      <c r="P198" s="77" t="str">
        <f t="shared" si="52"/>
        <v>A+J=</v>
      </c>
      <c r="Q198" s="78">
        <f t="shared" si="53"/>
        <v>44256</v>
      </c>
      <c r="R198" s="10"/>
      <c r="S198" s="58">
        <f>[2]Plan1!$A251</f>
        <v>44502</v>
      </c>
      <c r="T198" s="59" t="str">
        <f>[2]Plan1!$C251</f>
        <v>Finados</v>
      </c>
      <c r="U198" s="18"/>
      <c r="V198" s="10"/>
      <c r="Z198" s="10"/>
      <c r="AA198" s="10"/>
      <c r="AB198" s="10"/>
      <c r="AC198" s="10"/>
      <c r="AD198" s="18"/>
      <c r="AE198" s="18"/>
      <c r="AF198" s="18"/>
      <c r="AG198" s="18"/>
      <c r="AH198" s="18"/>
      <c r="AI198" s="18"/>
      <c r="AJ198" s="18"/>
      <c r="AK198" s="18"/>
      <c r="AL198" s="18"/>
      <c r="AM198" s="18"/>
      <c r="AN198" s="18"/>
      <c r="AO198" s="18"/>
      <c r="AP198" s="18"/>
      <c r="AQ198" s="18"/>
      <c r="AR198" s="18"/>
      <c r="AS198" s="18"/>
      <c r="AT198" s="18"/>
      <c r="AU198" s="18"/>
      <c r="AV198" s="18"/>
      <c r="AW198" s="18"/>
      <c r="AX198" s="18"/>
      <c r="AY198" s="18"/>
      <c r="AZ198" s="18"/>
      <c r="BA198" s="18"/>
      <c r="BB198" s="18"/>
      <c r="BC198" s="18"/>
      <c r="BD198" s="18"/>
      <c r="BE198" s="18"/>
      <c r="BF198" s="18"/>
      <c r="BG198" s="18"/>
      <c r="BH198" s="18"/>
      <c r="BI198" s="18"/>
      <c r="BJ198" s="18"/>
      <c r="BK198" s="18"/>
      <c r="BL198" s="18"/>
      <c r="BM198" s="18"/>
      <c r="BN198" s="18"/>
      <c r="BO198" s="18"/>
      <c r="BP198" s="18"/>
      <c r="BQ198" s="18"/>
      <c r="BR198" s="18"/>
      <c r="BS198" s="18"/>
      <c r="BT198" s="18"/>
      <c r="BU198" s="18"/>
      <c r="BV198" s="18"/>
      <c r="BW198" s="18"/>
      <c r="BX198" s="18"/>
      <c r="BY198" s="18"/>
      <c r="BZ198" s="18"/>
      <c r="CA198" s="18"/>
      <c r="CB198" s="18"/>
      <c r="CC198" s="18"/>
      <c r="CD198" s="18"/>
      <c r="CE198" s="18"/>
      <c r="CF198" s="18"/>
      <c r="CG198" s="18"/>
      <c r="CH198" s="18"/>
      <c r="CI198" s="18"/>
      <c r="CJ198" s="18"/>
      <c r="CK198" s="18"/>
      <c r="CL198" s="18"/>
      <c r="CM198" s="18"/>
      <c r="CN198" s="18"/>
      <c r="CO198" s="18"/>
      <c r="CP198" s="18"/>
      <c r="CQ198" s="18"/>
      <c r="CR198" s="18"/>
      <c r="CS198" s="18"/>
      <c r="CT198" s="18"/>
      <c r="CU198" s="18"/>
      <c r="CV198" s="18"/>
      <c r="CW198" s="18"/>
      <c r="CX198" s="18"/>
      <c r="CY198" s="18"/>
      <c r="CZ198" s="18"/>
      <c r="DA198" s="18"/>
      <c r="DB198" s="18"/>
      <c r="DC198" s="18"/>
      <c r="DD198" s="18"/>
      <c r="DE198" s="18"/>
      <c r="DF198" s="18"/>
      <c r="DG198" s="18"/>
      <c r="DH198" s="18"/>
      <c r="DI198" s="18"/>
      <c r="DJ198" s="18"/>
      <c r="DK198" s="18"/>
      <c r="DL198" s="18"/>
      <c r="DM198" s="18"/>
      <c r="DN198" s="18"/>
      <c r="DO198" s="18"/>
      <c r="DP198" s="18"/>
      <c r="DQ198" s="18"/>
      <c r="DR198" s="18"/>
      <c r="DS198" s="18"/>
      <c r="DT198" s="18"/>
      <c r="DU198" s="18"/>
      <c r="DV198" s="18"/>
      <c r="DW198" s="18"/>
      <c r="DX198" s="18"/>
      <c r="DY198" s="18"/>
      <c r="DZ198" s="18"/>
      <c r="EA198" s="18"/>
      <c r="EB198" s="18"/>
      <c r="EC198" s="18"/>
      <c r="ED198" s="18"/>
      <c r="EE198" s="18"/>
      <c r="EF198" s="18"/>
      <c r="EG198" s="18"/>
      <c r="EH198" s="18"/>
      <c r="EI198" s="18"/>
      <c r="EJ198" s="18"/>
      <c r="EK198" s="18"/>
      <c r="EL198" s="18"/>
      <c r="EM198" s="18"/>
      <c r="EN198" s="18"/>
      <c r="EO198" s="18"/>
      <c r="EP198" s="18"/>
      <c r="EQ198" s="18"/>
      <c r="ER198" s="18"/>
      <c r="ES198" s="18"/>
      <c r="ET198" s="18"/>
      <c r="EU198" s="18"/>
      <c r="EV198" s="18"/>
    </row>
    <row r="199" spans="1:155" ht="12.75" x14ac:dyDescent="0.15">
      <c r="A199" s="68">
        <f t="shared" si="48"/>
        <v>42768</v>
      </c>
      <c r="B199" s="69">
        <f t="shared" ca="1" si="54"/>
        <v>10840.8578</v>
      </c>
      <c r="C199" s="70">
        <f t="shared" si="49"/>
        <v>10000</v>
      </c>
      <c r="D199" s="71">
        <f ca="1">IF(A199&lt;$B$1,VLOOKUP(A199,[1]DI!$A$4:$B$15000,2),0)</f>
        <v>0.1288</v>
      </c>
      <c r="E199" s="70">
        <f t="shared" ca="1" si="42"/>
        <v>4.8088999999999999E-4</v>
      </c>
      <c r="F199" s="72">
        <f t="shared" si="50"/>
        <v>1.2</v>
      </c>
      <c r="G199" s="73">
        <f t="shared" ca="1" si="43"/>
        <v>1.0005770679999999</v>
      </c>
      <c r="H199" s="70">
        <f ca="1">TRUNC(PRODUCT(G$10:G198),15)</f>
        <v>1.0840857766488301</v>
      </c>
      <c r="I199" s="70">
        <f t="shared" si="51"/>
        <v>1</v>
      </c>
      <c r="J199" s="70">
        <f t="shared" ca="1" si="44"/>
        <v>1.0840857800000001</v>
      </c>
      <c r="K199" s="74">
        <f t="shared" ca="1" si="45"/>
        <v>840.8578</v>
      </c>
      <c r="L199" s="75">
        <f>IF(VLOOKUP(A199,$T$12:$AC$125,8)=VLOOKUP(A198,$T$12:$AC$125,8),0,VLOOKUP(A199,T$12:$AC$125,8))</f>
        <v>0</v>
      </c>
      <c r="M199" s="76">
        <f>IF(L199&gt;0,VLOOKUP(L199,S$12:$AB$125,7),0)</f>
        <v>0</v>
      </c>
      <c r="N199" s="74">
        <f t="shared" si="46"/>
        <v>0</v>
      </c>
      <c r="O199" s="74">
        <f t="shared" ca="1" si="47"/>
        <v>840.8578</v>
      </c>
      <c r="P199" s="77" t="str">
        <f t="shared" si="52"/>
        <v>A+J=</v>
      </c>
      <c r="Q199" s="78">
        <f t="shared" si="53"/>
        <v>44256</v>
      </c>
      <c r="R199" s="10"/>
      <c r="S199" s="58">
        <f>[2]Plan1!$A252</f>
        <v>44515</v>
      </c>
      <c r="T199" s="59" t="str">
        <f>[2]Plan1!$C252</f>
        <v>Proclamação da República</v>
      </c>
      <c r="U199" s="18"/>
      <c r="V199" s="10"/>
      <c r="Z199" s="10"/>
      <c r="AA199" s="10"/>
      <c r="AB199" s="10"/>
      <c r="AC199" s="10"/>
      <c r="AD199" s="18"/>
      <c r="AE199" s="18"/>
      <c r="AF199" s="18"/>
      <c r="AG199" s="18"/>
      <c r="AH199" s="18"/>
      <c r="AI199" s="18"/>
      <c r="AJ199" s="18"/>
      <c r="AK199" s="18"/>
      <c r="AL199" s="18"/>
      <c r="AM199" s="18"/>
      <c r="AN199" s="18"/>
      <c r="AO199" s="18"/>
      <c r="AP199" s="18"/>
      <c r="AQ199" s="18"/>
      <c r="AR199" s="18"/>
      <c r="AS199" s="18"/>
      <c r="AT199" s="18"/>
      <c r="AU199" s="18"/>
      <c r="AV199" s="18"/>
      <c r="AW199" s="18"/>
      <c r="AX199" s="18"/>
      <c r="AY199" s="18"/>
      <c r="AZ199" s="18"/>
      <c r="BA199" s="18"/>
      <c r="BB199" s="18"/>
      <c r="BC199" s="18"/>
      <c r="BD199" s="18"/>
      <c r="BE199" s="18"/>
      <c r="BF199" s="18"/>
      <c r="BG199" s="18"/>
      <c r="BH199" s="18"/>
      <c r="BI199" s="18"/>
      <c r="BJ199" s="18"/>
      <c r="BK199" s="18"/>
      <c r="BL199" s="18"/>
      <c r="BM199" s="18"/>
      <c r="BN199" s="18"/>
      <c r="BO199" s="18"/>
      <c r="BP199" s="18"/>
      <c r="BQ199" s="18"/>
      <c r="BR199" s="18"/>
      <c r="BS199" s="18"/>
      <c r="BT199" s="18"/>
      <c r="BU199" s="18"/>
      <c r="BV199" s="18"/>
      <c r="BW199" s="18"/>
      <c r="BX199" s="18"/>
      <c r="BY199" s="18"/>
      <c r="BZ199" s="18"/>
      <c r="CA199" s="18"/>
      <c r="CB199" s="18"/>
      <c r="CC199" s="18"/>
      <c r="CD199" s="18"/>
      <c r="CE199" s="18"/>
      <c r="CF199" s="18"/>
      <c r="CG199" s="18"/>
      <c r="CH199" s="18"/>
      <c r="CI199" s="18"/>
      <c r="CJ199" s="18"/>
      <c r="CK199" s="18"/>
      <c r="CL199" s="18"/>
      <c r="CM199" s="18"/>
      <c r="CN199" s="18"/>
      <c r="CO199" s="18"/>
      <c r="CP199" s="18"/>
      <c r="CQ199" s="18"/>
      <c r="CR199" s="18"/>
      <c r="CS199" s="18"/>
      <c r="CT199" s="18"/>
      <c r="CU199" s="18"/>
      <c r="CV199" s="18"/>
      <c r="CW199" s="18"/>
      <c r="CX199" s="18"/>
      <c r="CY199" s="18"/>
      <c r="CZ199" s="18"/>
      <c r="DA199" s="18"/>
      <c r="DB199" s="18"/>
      <c r="DC199" s="18"/>
      <c r="DD199" s="18"/>
      <c r="DE199" s="18"/>
      <c r="DF199" s="18"/>
      <c r="DG199" s="18"/>
      <c r="DH199" s="18"/>
      <c r="DI199" s="18"/>
      <c r="DJ199" s="18"/>
      <c r="DK199" s="18"/>
      <c r="DL199" s="18"/>
      <c r="DM199" s="18"/>
      <c r="DN199" s="18"/>
      <c r="DO199" s="18"/>
      <c r="DP199" s="18"/>
      <c r="DQ199" s="18"/>
      <c r="DR199" s="18"/>
      <c r="DS199" s="18"/>
      <c r="DT199" s="18"/>
      <c r="DU199" s="18"/>
      <c r="DV199" s="18"/>
      <c r="DW199" s="18"/>
      <c r="DX199" s="18"/>
      <c r="DY199" s="18"/>
      <c r="DZ199" s="18"/>
      <c r="EA199" s="18"/>
      <c r="EB199" s="18"/>
      <c r="EC199" s="18"/>
      <c r="ED199" s="18"/>
      <c r="EE199" s="18"/>
      <c r="EF199" s="18"/>
      <c r="EG199" s="18"/>
      <c r="EH199" s="18"/>
      <c r="EI199" s="18"/>
      <c r="EJ199" s="18"/>
      <c r="EK199" s="18"/>
      <c r="EL199" s="18"/>
      <c r="EM199" s="18"/>
      <c r="EN199" s="18"/>
      <c r="EO199" s="18"/>
      <c r="EP199" s="18"/>
      <c r="EQ199" s="18"/>
      <c r="ER199" s="18"/>
      <c r="ES199" s="18"/>
      <c r="ET199" s="18"/>
      <c r="EU199" s="18"/>
      <c r="EV199" s="18"/>
    </row>
    <row r="200" spans="1:155" ht="12.75" x14ac:dyDescent="0.15">
      <c r="A200" s="68">
        <f t="shared" si="48"/>
        <v>42769</v>
      </c>
      <c r="B200" s="69">
        <f t="shared" ca="1" si="54"/>
        <v>10847.1137</v>
      </c>
      <c r="C200" s="70">
        <f t="shared" si="49"/>
        <v>10000</v>
      </c>
      <c r="D200" s="71">
        <f ca="1">IF(A200&lt;$B$1,VLOOKUP(A200,[1]DI!$A$4:$B$15000,2),0)</f>
        <v>0.1288</v>
      </c>
      <c r="E200" s="70">
        <f t="shared" ca="1" si="42"/>
        <v>4.8088999999999999E-4</v>
      </c>
      <c r="F200" s="72">
        <f t="shared" si="50"/>
        <v>1.2</v>
      </c>
      <c r="G200" s="73">
        <f t="shared" ca="1" si="43"/>
        <v>1.0005770679999999</v>
      </c>
      <c r="H200" s="70">
        <f ca="1">TRUNC(PRODUCT(G$10:G199),15)</f>
        <v>1.0847113678597899</v>
      </c>
      <c r="I200" s="70">
        <f t="shared" si="51"/>
        <v>1</v>
      </c>
      <c r="J200" s="70">
        <f t="shared" ca="1" si="44"/>
        <v>1.08471137</v>
      </c>
      <c r="K200" s="74">
        <f t="shared" ca="1" si="45"/>
        <v>847.11369999999999</v>
      </c>
      <c r="L200" s="75">
        <f>IF(VLOOKUP(A200,$T$12:$AC$125,8)=VLOOKUP(A199,$T$12:$AC$125,8),0,VLOOKUP(A200,T$12:$AC$125,8))</f>
        <v>0</v>
      </c>
      <c r="M200" s="76">
        <f>IF(L200&gt;0,VLOOKUP(L200,S$12:$AB$125,7),0)</f>
        <v>0</v>
      </c>
      <c r="N200" s="74">
        <f t="shared" si="46"/>
        <v>0</v>
      </c>
      <c r="O200" s="74">
        <f t="shared" ca="1" si="47"/>
        <v>847.11369999999999</v>
      </c>
      <c r="P200" s="77" t="str">
        <f t="shared" si="52"/>
        <v>A+J=</v>
      </c>
      <c r="Q200" s="78">
        <f t="shared" si="53"/>
        <v>44256</v>
      </c>
      <c r="R200" s="10"/>
      <c r="S200" s="58">
        <f>[2]Plan1!$A253</f>
        <v>44555</v>
      </c>
      <c r="T200" s="59" t="str">
        <f>[2]Plan1!$C253</f>
        <v>Natal</v>
      </c>
      <c r="U200" s="18"/>
      <c r="V200" s="10"/>
      <c r="Z200" s="10"/>
      <c r="AA200" s="10"/>
      <c r="AB200" s="10"/>
      <c r="AC200" s="10"/>
      <c r="AD200" s="18"/>
      <c r="AE200" s="18"/>
      <c r="AF200" s="18"/>
      <c r="AG200" s="18"/>
      <c r="AH200" s="18"/>
      <c r="AI200" s="18"/>
      <c r="AJ200" s="18"/>
      <c r="AK200" s="18"/>
      <c r="AL200" s="18"/>
      <c r="AM200" s="18"/>
      <c r="AN200" s="18"/>
      <c r="AO200" s="18"/>
      <c r="AP200" s="18"/>
      <c r="AQ200" s="18"/>
      <c r="AR200" s="18"/>
      <c r="AS200" s="18"/>
      <c r="AT200" s="18"/>
      <c r="AU200" s="18"/>
      <c r="AV200" s="18"/>
      <c r="AW200" s="18"/>
      <c r="AX200" s="18"/>
      <c r="AY200" s="18"/>
      <c r="AZ200" s="18"/>
      <c r="BA200" s="18"/>
      <c r="BB200" s="18"/>
      <c r="BC200" s="18"/>
      <c r="BD200" s="18"/>
      <c r="BE200" s="18"/>
      <c r="BF200" s="18"/>
      <c r="BG200" s="18"/>
      <c r="BH200" s="18"/>
      <c r="BI200" s="18"/>
      <c r="BJ200" s="18"/>
      <c r="BK200" s="18"/>
      <c r="BL200" s="18"/>
      <c r="BM200" s="18"/>
      <c r="BN200" s="18"/>
      <c r="BO200" s="18"/>
      <c r="BP200" s="18"/>
      <c r="BQ200" s="18"/>
      <c r="BR200" s="18"/>
      <c r="BS200" s="18"/>
      <c r="BT200" s="18"/>
      <c r="BU200" s="18"/>
      <c r="BV200" s="18"/>
      <c r="BW200" s="18"/>
      <c r="BX200" s="18"/>
      <c r="BY200" s="18"/>
      <c r="BZ200" s="18"/>
      <c r="CA200" s="18"/>
      <c r="CB200" s="18"/>
      <c r="CC200" s="18"/>
      <c r="CD200" s="18"/>
      <c r="CE200" s="18"/>
      <c r="CF200" s="18"/>
      <c r="CG200" s="18"/>
      <c r="CH200" s="18"/>
      <c r="CI200" s="18"/>
      <c r="CJ200" s="18"/>
      <c r="CK200" s="18"/>
      <c r="CL200" s="18"/>
      <c r="CM200" s="18"/>
      <c r="CN200" s="18"/>
      <c r="CO200" s="18"/>
      <c r="CP200" s="18"/>
      <c r="CQ200" s="18"/>
      <c r="CR200" s="18"/>
      <c r="CS200" s="18"/>
      <c r="CT200" s="18"/>
      <c r="CU200" s="18"/>
      <c r="CV200" s="18"/>
      <c r="CW200" s="18"/>
      <c r="CX200" s="18"/>
      <c r="CY200" s="18"/>
      <c r="CZ200" s="18"/>
      <c r="DA200" s="18"/>
      <c r="DB200" s="18"/>
      <c r="DC200" s="18"/>
      <c r="DD200" s="18"/>
      <c r="DE200" s="18"/>
      <c r="DF200" s="18"/>
      <c r="DG200" s="18"/>
      <c r="DH200" s="18"/>
      <c r="DI200" s="18"/>
      <c r="DJ200" s="18"/>
      <c r="DK200" s="18"/>
      <c r="DL200" s="18"/>
      <c r="DM200" s="18"/>
      <c r="DN200" s="18"/>
      <c r="DO200" s="18"/>
      <c r="DP200" s="18"/>
      <c r="DQ200" s="18"/>
      <c r="DR200" s="18"/>
      <c r="DS200" s="18"/>
      <c r="DT200" s="18"/>
      <c r="DU200" s="18"/>
      <c r="DV200" s="18"/>
      <c r="DW200" s="18"/>
      <c r="DX200" s="18"/>
      <c r="DY200" s="18"/>
      <c r="DZ200" s="18"/>
      <c r="EA200" s="18"/>
      <c r="EB200" s="18"/>
      <c r="EC200" s="18"/>
      <c r="ED200" s="18"/>
      <c r="EE200" s="18"/>
      <c r="EF200" s="18"/>
      <c r="EG200" s="18"/>
      <c r="EH200" s="18"/>
      <c r="EI200" s="18"/>
      <c r="EJ200" s="18"/>
      <c r="EK200" s="18"/>
      <c r="EL200" s="18"/>
      <c r="EM200" s="18"/>
      <c r="EN200" s="18"/>
      <c r="EO200" s="18"/>
      <c r="EP200" s="18"/>
      <c r="EQ200" s="18"/>
      <c r="ER200" s="18"/>
      <c r="ES200" s="18"/>
      <c r="ET200" s="18"/>
      <c r="EU200" s="18"/>
      <c r="EV200" s="18"/>
    </row>
    <row r="201" spans="1:155" ht="12.75" x14ac:dyDescent="0.15">
      <c r="A201" s="68">
        <f t="shared" si="48"/>
        <v>42770</v>
      </c>
      <c r="B201" s="69">
        <f t="shared" ca="1" si="54"/>
        <v>10853.3732</v>
      </c>
      <c r="C201" s="70">
        <f t="shared" si="49"/>
        <v>10000</v>
      </c>
      <c r="D201" s="71">
        <f ca="1">IF(A201&lt;$B$1,VLOOKUP(A201,[1]DI!$A$4:$B$15000,2),0)</f>
        <v>0</v>
      </c>
      <c r="E201" s="70">
        <f t="shared" ca="1" si="42"/>
        <v>0</v>
      </c>
      <c r="F201" s="72">
        <f t="shared" si="50"/>
        <v>1.2</v>
      </c>
      <c r="G201" s="73">
        <f t="shared" ca="1" si="43"/>
        <v>1</v>
      </c>
      <c r="H201" s="70">
        <f ca="1">TRUNC(PRODUCT(G$10:G200),15)</f>
        <v>1.0853373200794201</v>
      </c>
      <c r="I201" s="70">
        <f t="shared" si="51"/>
        <v>1</v>
      </c>
      <c r="J201" s="70">
        <f t="shared" ca="1" si="44"/>
        <v>1.08533732</v>
      </c>
      <c r="K201" s="74">
        <f t="shared" ca="1" si="45"/>
        <v>853.3732</v>
      </c>
      <c r="L201" s="75">
        <f>IF(VLOOKUP(A201,$T$12:$AC$125,8)=VLOOKUP(A200,$T$12:$AC$125,8),0,VLOOKUP(A201,T$12:$AC$125,8))</f>
        <v>0</v>
      </c>
      <c r="M201" s="76">
        <f>IF(L201&gt;0,VLOOKUP(L201,S$12:$AB$125,7),0)</f>
        <v>0</v>
      </c>
      <c r="N201" s="74">
        <f t="shared" si="46"/>
        <v>0</v>
      </c>
      <c r="O201" s="74">
        <f t="shared" ca="1" si="47"/>
        <v>853.3732</v>
      </c>
      <c r="P201" s="77" t="str">
        <f t="shared" si="52"/>
        <v>A+J=</v>
      </c>
      <c r="Q201" s="78">
        <f t="shared" si="53"/>
        <v>44256</v>
      </c>
      <c r="R201" s="10"/>
      <c r="S201" s="58">
        <f>[2]Plan1!$A254</f>
        <v>44562</v>
      </c>
      <c r="T201" s="59" t="str">
        <f>[2]Plan1!$C254</f>
        <v>Confraternização Universal</v>
      </c>
      <c r="U201" s="18"/>
      <c r="V201" s="10"/>
      <c r="Z201" s="10"/>
      <c r="AA201" s="10"/>
      <c r="AB201" s="10"/>
      <c r="AC201" s="10"/>
      <c r="AD201" s="18"/>
      <c r="AE201" s="18"/>
      <c r="AF201" s="18"/>
      <c r="AG201" s="18"/>
      <c r="AH201" s="18"/>
      <c r="AI201" s="18"/>
      <c r="AJ201" s="18"/>
      <c r="AK201" s="18"/>
      <c r="AL201" s="18"/>
      <c r="AM201" s="18"/>
      <c r="AN201" s="18"/>
      <c r="AO201" s="18"/>
      <c r="AP201" s="18"/>
      <c r="AQ201" s="18"/>
      <c r="AR201" s="18"/>
      <c r="AS201" s="18"/>
      <c r="AT201" s="18"/>
      <c r="AU201" s="18"/>
      <c r="AV201" s="18"/>
      <c r="AW201" s="18"/>
      <c r="AX201" s="18"/>
      <c r="AY201" s="18"/>
      <c r="AZ201" s="18"/>
      <c r="BA201" s="18"/>
      <c r="BB201" s="18"/>
      <c r="BC201" s="18"/>
      <c r="BD201" s="18"/>
      <c r="BE201" s="18"/>
      <c r="BF201" s="18"/>
      <c r="BG201" s="18"/>
      <c r="BH201" s="18"/>
      <c r="BI201" s="18"/>
      <c r="BJ201" s="18"/>
      <c r="BK201" s="18"/>
      <c r="BL201" s="18"/>
      <c r="BM201" s="18"/>
      <c r="BN201" s="18"/>
      <c r="BO201" s="18"/>
      <c r="BP201" s="18"/>
      <c r="BQ201" s="18"/>
      <c r="BR201" s="18"/>
      <c r="BS201" s="18"/>
      <c r="BT201" s="18"/>
      <c r="BU201" s="18"/>
      <c r="BV201" s="18"/>
      <c r="BW201" s="18"/>
      <c r="BX201" s="18"/>
      <c r="BY201" s="18"/>
      <c r="BZ201" s="18"/>
      <c r="CA201" s="18"/>
      <c r="CB201" s="18"/>
      <c r="CC201" s="18"/>
      <c r="CD201" s="18"/>
      <c r="CE201" s="18"/>
      <c r="CF201" s="18"/>
      <c r="CG201" s="18"/>
      <c r="CH201" s="18"/>
      <c r="CI201" s="18"/>
      <c r="CJ201" s="18"/>
      <c r="CK201" s="18"/>
      <c r="CL201" s="18"/>
      <c r="CM201" s="18"/>
      <c r="CN201" s="18"/>
      <c r="CO201" s="18"/>
      <c r="CP201" s="18"/>
      <c r="CQ201" s="18"/>
      <c r="CR201" s="18"/>
      <c r="CS201" s="18"/>
      <c r="CT201" s="18"/>
      <c r="CU201" s="18"/>
      <c r="CV201" s="18"/>
      <c r="CW201" s="18"/>
      <c r="CX201" s="18"/>
      <c r="CY201" s="18"/>
      <c r="CZ201" s="18"/>
      <c r="DA201" s="18"/>
      <c r="DB201" s="18"/>
      <c r="DC201" s="18"/>
      <c r="DD201" s="18"/>
      <c r="DE201" s="18"/>
      <c r="DF201" s="18"/>
      <c r="DG201" s="18"/>
      <c r="DH201" s="18"/>
      <c r="DI201" s="18"/>
      <c r="DJ201" s="18"/>
      <c r="DK201" s="18"/>
      <c r="DL201" s="18"/>
      <c r="DM201" s="18"/>
      <c r="DN201" s="18"/>
      <c r="DO201" s="18"/>
      <c r="DP201" s="18"/>
      <c r="DQ201" s="18"/>
      <c r="DR201" s="18"/>
      <c r="DS201" s="18"/>
      <c r="DT201" s="18"/>
      <c r="DU201" s="18"/>
      <c r="DV201" s="18"/>
      <c r="DW201" s="18"/>
      <c r="DX201" s="18"/>
      <c r="DY201" s="18"/>
      <c r="DZ201" s="18"/>
      <c r="EA201" s="18"/>
      <c r="EB201" s="18"/>
      <c r="EC201" s="18"/>
      <c r="ED201" s="18"/>
      <c r="EE201" s="18"/>
      <c r="EF201" s="18"/>
      <c r="EG201" s="18"/>
      <c r="EH201" s="18"/>
      <c r="EI201" s="18"/>
      <c r="EJ201" s="18"/>
      <c r="EK201" s="18"/>
      <c r="EL201" s="18"/>
      <c r="EM201" s="18"/>
      <c r="EN201" s="18"/>
      <c r="EO201" s="18"/>
      <c r="EP201" s="18"/>
      <c r="EQ201" s="18"/>
      <c r="ER201" s="18"/>
      <c r="ES201" s="18"/>
      <c r="ET201" s="18"/>
      <c r="EU201" s="18"/>
      <c r="EV201" s="18"/>
    </row>
    <row r="202" spans="1:155" ht="12.75" x14ac:dyDescent="0.15">
      <c r="A202" s="68">
        <f t="shared" si="48"/>
        <v>42771</v>
      </c>
      <c r="B202" s="69">
        <f t="shared" ca="1" si="54"/>
        <v>10853.3732</v>
      </c>
      <c r="C202" s="70">
        <f t="shared" si="49"/>
        <v>10000</v>
      </c>
      <c r="D202" s="71">
        <f ca="1">IF(A202&lt;$B$1,VLOOKUP(A202,[1]DI!$A$4:$B$15000,2),0)</f>
        <v>0</v>
      </c>
      <c r="E202" s="70">
        <f t="shared" ref="E202:E265" ca="1" si="55">ROUND((((1+D202)^(1/252)-1)),8)</f>
        <v>0</v>
      </c>
      <c r="F202" s="72">
        <f t="shared" si="50"/>
        <v>1.2</v>
      </c>
      <c r="G202" s="73">
        <f t="shared" ref="G202:G265" ca="1" si="56">TRUNC((1+(E202*F202)),15)</f>
        <v>1</v>
      </c>
      <c r="H202" s="70">
        <f ca="1">TRUNC(PRODUCT(G$10:G201),15)</f>
        <v>1.0853373200794201</v>
      </c>
      <c r="I202" s="70">
        <f t="shared" si="51"/>
        <v>1</v>
      </c>
      <c r="J202" s="70">
        <f t="shared" ref="J202:J265" ca="1" si="57">ROUND(TRUNC(H202/I202,15),8)</f>
        <v>1.08533732</v>
      </c>
      <c r="K202" s="74">
        <f t="shared" ref="K202:K265" ca="1" si="58">TRUNC((C202*(J202-1)),6)</f>
        <v>853.3732</v>
      </c>
      <c r="L202" s="75">
        <f>IF(VLOOKUP(A202,$T$12:$AC$125,8)=VLOOKUP(A201,$T$12:$AC$125,8),0,VLOOKUP(A202,T$12:$AC$125,8))</f>
        <v>0</v>
      </c>
      <c r="M202" s="76">
        <f>IF(L202&gt;0,VLOOKUP(L202,S$12:$AB$125,7),0)</f>
        <v>0</v>
      </c>
      <c r="N202" s="74">
        <f t="shared" ref="N202:N265" si="59">IF(M202&gt;0,(C$10*M202),0)</f>
        <v>0</v>
      </c>
      <c r="O202" s="74">
        <f t="shared" ref="O202:O265" ca="1" si="60">(K202+N202)</f>
        <v>853.3732</v>
      </c>
      <c r="P202" s="77" t="str">
        <f t="shared" si="52"/>
        <v>A+J=</v>
      </c>
      <c r="Q202" s="78">
        <f t="shared" si="53"/>
        <v>44256</v>
      </c>
      <c r="R202" s="10"/>
      <c r="S202" s="58">
        <f>[2]Plan1!$A255</f>
        <v>44620</v>
      </c>
      <c r="T202" s="59" t="str">
        <f>[2]Plan1!$C255</f>
        <v>Carnaval</v>
      </c>
      <c r="U202" s="18"/>
      <c r="V202" s="10"/>
      <c r="Z202" s="10"/>
      <c r="AA202" s="10"/>
      <c r="AB202" s="10"/>
      <c r="AC202" s="10"/>
      <c r="AD202" s="18"/>
      <c r="AE202" s="18"/>
      <c r="AF202" s="18"/>
      <c r="AG202" s="18"/>
      <c r="AH202" s="18"/>
      <c r="AI202" s="18"/>
      <c r="AJ202" s="18"/>
      <c r="AK202" s="18"/>
      <c r="AL202" s="18"/>
      <c r="AM202" s="18"/>
      <c r="AN202" s="18"/>
      <c r="AO202" s="18"/>
      <c r="AP202" s="18"/>
      <c r="AQ202" s="18"/>
      <c r="AR202" s="18"/>
      <c r="AS202" s="18"/>
      <c r="AT202" s="18"/>
      <c r="AU202" s="18"/>
      <c r="AV202" s="18"/>
      <c r="AW202" s="18"/>
      <c r="AX202" s="18"/>
      <c r="AY202" s="18"/>
      <c r="AZ202" s="18"/>
      <c r="BA202" s="18"/>
      <c r="BB202" s="18"/>
      <c r="BC202" s="18"/>
      <c r="BD202" s="18"/>
      <c r="BE202" s="18"/>
      <c r="BF202" s="18"/>
      <c r="BG202" s="18"/>
      <c r="BH202" s="18"/>
      <c r="BI202" s="18"/>
      <c r="BJ202" s="18"/>
      <c r="BK202" s="18"/>
      <c r="BL202" s="18"/>
      <c r="BM202" s="18"/>
      <c r="BN202" s="18"/>
      <c r="BO202" s="18"/>
      <c r="BP202" s="18"/>
      <c r="BQ202" s="18"/>
      <c r="BR202" s="18"/>
      <c r="BS202" s="18"/>
      <c r="BT202" s="18"/>
      <c r="BU202" s="18"/>
      <c r="BV202" s="18"/>
      <c r="BW202" s="18"/>
      <c r="BX202" s="18"/>
      <c r="BY202" s="18"/>
      <c r="BZ202" s="18"/>
      <c r="CA202" s="18"/>
      <c r="CB202" s="18"/>
      <c r="CC202" s="18"/>
      <c r="CD202" s="18"/>
      <c r="CE202" s="18"/>
      <c r="CF202" s="18"/>
      <c r="CG202" s="18"/>
      <c r="CH202" s="18"/>
      <c r="CI202" s="18"/>
      <c r="CJ202" s="18"/>
      <c r="CK202" s="18"/>
      <c r="CL202" s="18"/>
      <c r="CM202" s="18"/>
      <c r="CN202" s="18"/>
      <c r="CO202" s="18"/>
      <c r="CP202" s="18"/>
      <c r="CQ202" s="18"/>
      <c r="CR202" s="18"/>
      <c r="CS202" s="18"/>
      <c r="CT202" s="18"/>
      <c r="CU202" s="18"/>
      <c r="CV202" s="18"/>
      <c r="CW202" s="18"/>
      <c r="CX202" s="18"/>
      <c r="CY202" s="18"/>
      <c r="CZ202" s="18"/>
      <c r="DA202" s="18"/>
      <c r="DB202" s="18"/>
      <c r="DC202" s="18"/>
      <c r="DD202" s="18"/>
      <c r="DE202" s="18"/>
      <c r="DF202" s="18"/>
      <c r="DG202" s="18"/>
      <c r="DH202" s="18"/>
      <c r="DI202" s="18"/>
      <c r="DJ202" s="18"/>
      <c r="DK202" s="18"/>
      <c r="DL202" s="18"/>
      <c r="DM202" s="18"/>
      <c r="DN202" s="18"/>
      <c r="DO202" s="18"/>
      <c r="DP202" s="18"/>
      <c r="DQ202" s="18"/>
      <c r="DR202" s="18"/>
      <c r="DS202" s="18"/>
      <c r="DT202" s="18"/>
      <c r="DU202" s="18"/>
      <c r="DV202" s="18"/>
      <c r="DW202" s="18"/>
      <c r="DX202" s="18"/>
      <c r="DY202" s="18"/>
      <c r="DZ202" s="18"/>
      <c r="EA202" s="18"/>
      <c r="EB202" s="18"/>
      <c r="EC202" s="18"/>
      <c r="ED202" s="18"/>
      <c r="EE202" s="18"/>
      <c r="EF202" s="18"/>
      <c r="EG202" s="18"/>
      <c r="EH202" s="18"/>
      <c r="EI202" s="18"/>
      <c r="EJ202" s="18"/>
      <c r="EK202" s="18"/>
      <c r="EL202" s="18"/>
      <c r="EM202" s="18"/>
      <c r="EN202" s="18"/>
      <c r="EO202" s="18"/>
      <c r="EP202" s="18"/>
      <c r="EQ202" s="18"/>
      <c r="ER202" s="18"/>
      <c r="ES202" s="18"/>
      <c r="ET202" s="18"/>
      <c r="EU202" s="18"/>
      <c r="EV202" s="18"/>
    </row>
    <row r="203" spans="1:155" ht="12.75" x14ac:dyDescent="0.15">
      <c r="A203" s="68">
        <f t="shared" ref="A203:A266" si="61">(A202+1)</f>
        <v>42772</v>
      </c>
      <c r="B203" s="69">
        <f t="shared" ca="1" si="54"/>
        <v>10853.3732</v>
      </c>
      <c r="C203" s="70">
        <f t="shared" ref="C203:C266" si="62">TRUNC(C202-N202,6)</f>
        <v>10000</v>
      </c>
      <c r="D203" s="71">
        <f ca="1">IF(A203&lt;$B$1,VLOOKUP(A203,[1]DI!$A$4:$B$15000,2),0)</f>
        <v>0.1288</v>
      </c>
      <c r="E203" s="70">
        <f t="shared" ca="1" si="55"/>
        <v>4.8088999999999999E-4</v>
      </c>
      <c r="F203" s="72">
        <f t="shared" ref="F203:F266" si="63">F202</f>
        <v>1.2</v>
      </c>
      <c r="G203" s="73">
        <f t="shared" ca="1" si="56"/>
        <v>1.0005770679999999</v>
      </c>
      <c r="H203" s="70">
        <f ca="1">TRUNC(PRODUCT(G$10:G202),15)</f>
        <v>1.0853373200794201</v>
      </c>
      <c r="I203" s="70">
        <f t="shared" ref="I203:I266" si="64">IF(OR(L202&gt;0,L202="E"),H202,I202)</f>
        <v>1</v>
      </c>
      <c r="J203" s="70">
        <f t="shared" ca="1" si="57"/>
        <v>1.08533732</v>
      </c>
      <c r="K203" s="74">
        <f t="shared" ca="1" si="58"/>
        <v>853.3732</v>
      </c>
      <c r="L203" s="75">
        <f>IF(VLOOKUP(A203,$T$12:$AC$125,8)=VLOOKUP(A202,$T$12:$AC$125,8),0,VLOOKUP(A203,T$12:$AC$125,8))</f>
        <v>0</v>
      </c>
      <c r="M203" s="76">
        <f>IF(L203&gt;0,VLOOKUP(L203,S$12:$AB$125,7),0)</f>
        <v>0</v>
      </c>
      <c r="N203" s="74">
        <f t="shared" si="59"/>
        <v>0</v>
      </c>
      <c r="O203" s="74">
        <f t="shared" ca="1" si="60"/>
        <v>853.3732</v>
      </c>
      <c r="P203" s="77" t="str">
        <f t="shared" ref="P203:P266" si="65">IF(L202&gt;0,VLOOKUP(A202,$T$12:$AC$125,9),P202)</f>
        <v>A+J=</v>
      </c>
      <c r="Q203" s="78">
        <f t="shared" ref="Q203:Q266" si="66">IF(L202&gt;0,VLOOKUP(A202,$T$12:$AC$125,10),Q202)</f>
        <v>44256</v>
      </c>
      <c r="R203" s="10"/>
      <c r="S203" s="58">
        <f>[2]Plan1!$A256</f>
        <v>44621</v>
      </c>
      <c r="T203" s="59" t="str">
        <f>[2]Plan1!$C256</f>
        <v>Carnaval</v>
      </c>
      <c r="U203" s="18"/>
      <c r="V203" s="10"/>
      <c r="Z203" s="10"/>
      <c r="AA203" s="10"/>
      <c r="AB203" s="10"/>
      <c r="AC203" s="10"/>
      <c r="AD203" s="18"/>
      <c r="AE203" s="18"/>
      <c r="AF203" s="18"/>
      <c r="AG203" s="18"/>
      <c r="AH203" s="18"/>
      <c r="AI203" s="18"/>
      <c r="AJ203" s="18"/>
      <c r="AK203" s="18"/>
      <c r="AL203" s="18"/>
      <c r="AM203" s="18"/>
      <c r="AN203" s="18"/>
      <c r="AO203" s="18"/>
      <c r="AP203" s="18"/>
      <c r="AQ203" s="18"/>
      <c r="AR203" s="18"/>
      <c r="AS203" s="18"/>
      <c r="AT203" s="18"/>
      <c r="AU203" s="18"/>
      <c r="AV203" s="18"/>
      <c r="AW203" s="18"/>
      <c r="AX203" s="18"/>
      <c r="AY203" s="18"/>
      <c r="AZ203" s="18"/>
      <c r="BA203" s="18"/>
      <c r="BB203" s="18"/>
      <c r="BC203" s="18"/>
      <c r="BD203" s="18"/>
      <c r="BE203" s="18"/>
      <c r="BF203" s="18"/>
      <c r="BG203" s="18"/>
      <c r="BH203" s="18"/>
      <c r="BI203" s="18"/>
      <c r="BJ203" s="18"/>
      <c r="BK203" s="18"/>
      <c r="BL203" s="18"/>
      <c r="BM203" s="18"/>
      <c r="BN203" s="18"/>
      <c r="BO203" s="18"/>
      <c r="BP203" s="18"/>
      <c r="BQ203" s="18"/>
      <c r="BR203" s="18"/>
      <c r="BS203" s="18"/>
      <c r="BT203" s="18"/>
      <c r="BU203" s="18"/>
      <c r="BV203" s="18"/>
      <c r="BW203" s="18"/>
      <c r="BX203" s="18"/>
      <c r="BY203" s="18"/>
      <c r="BZ203" s="18"/>
      <c r="CA203" s="18"/>
      <c r="CB203" s="18"/>
      <c r="CC203" s="18"/>
      <c r="CD203" s="18"/>
      <c r="CE203" s="18"/>
      <c r="CF203" s="18"/>
      <c r="CG203" s="18"/>
      <c r="CH203" s="18"/>
      <c r="CI203" s="18"/>
      <c r="CJ203" s="18"/>
      <c r="CK203" s="18"/>
      <c r="CL203" s="18"/>
      <c r="CM203" s="18"/>
      <c r="CN203" s="18"/>
      <c r="CO203" s="18"/>
      <c r="CP203" s="18"/>
      <c r="CQ203" s="18"/>
      <c r="CR203" s="18"/>
      <c r="CS203" s="18"/>
      <c r="CT203" s="18"/>
      <c r="CU203" s="18"/>
      <c r="CV203" s="18"/>
      <c r="CW203" s="18"/>
      <c r="CX203" s="18"/>
      <c r="CY203" s="18"/>
      <c r="CZ203" s="18"/>
      <c r="DA203" s="18"/>
      <c r="DB203" s="18"/>
      <c r="DC203" s="18"/>
      <c r="DD203" s="18"/>
      <c r="DE203" s="18"/>
      <c r="DF203" s="18"/>
      <c r="DG203" s="18"/>
      <c r="DH203" s="18"/>
      <c r="DI203" s="18"/>
      <c r="DJ203" s="18"/>
      <c r="DK203" s="18"/>
      <c r="DL203" s="18"/>
      <c r="DM203" s="18"/>
      <c r="DN203" s="18"/>
      <c r="DO203" s="18"/>
      <c r="DP203" s="18"/>
      <c r="DQ203" s="18"/>
      <c r="DR203" s="18"/>
      <c r="DS203" s="18"/>
      <c r="DT203" s="18"/>
      <c r="DU203" s="18"/>
      <c r="DV203" s="18"/>
      <c r="DW203" s="18"/>
      <c r="DX203" s="18"/>
      <c r="DY203" s="18"/>
      <c r="DZ203" s="18"/>
      <c r="EA203" s="18"/>
      <c r="EB203" s="18"/>
      <c r="EC203" s="18"/>
      <c r="ED203" s="18"/>
      <c r="EE203" s="18"/>
      <c r="EF203" s="18"/>
      <c r="EG203" s="18"/>
      <c r="EH203" s="18"/>
      <c r="EI203" s="18"/>
      <c r="EJ203" s="18"/>
      <c r="EK203" s="18"/>
      <c r="EL203" s="18"/>
      <c r="EM203" s="18"/>
      <c r="EN203" s="18"/>
      <c r="EO203" s="18"/>
      <c r="EP203" s="18"/>
      <c r="EQ203" s="18"/>
      <c r="ER203" s="18"/>
      <c r="ES203" s="18"/>
      <c r="ET203" s="18"/>
      <c r="EU203" s="18"/>
      <c r="EV203" s="18"/>
    </row>
    <row r="204" spans="1:155" ht="12.75" x14ac:dyDescent="0.15">
      <c r="A204" s="68">
        <f t="shared" si="61"/>
        <v>42773</v>
      </c>
      <c r="B204" s="69">
        <f t="shared" ref="B204:B267" ca="1" si="67">IF(A204&lt;=TODAY(),C204+K204,IF(AND(A204&gt;TODAY(),A204&lt;=$B$1),IF(VLOOKUP(TODAY(),$A$10:$D$10000,4,FALSE)=0,"n.d",C204+K204),"n.d"))</f>
        <v>10859.6363</v>
      </c>
      <c r="C204" s="70">
        <f t="shared" si="62"/>
        <v>10000</v>
      </c>
      <c r="D204" s="71">
        <f ca="1">IF(A204&lt;$B$1,VLOOKUP(A204,[1]DI!$A$4:$B$15000,2),0)</f>
        <v>0.1288</v>
      </c>
      <c r="E204" s="70">
        <f t="shared" ca="1" si="55"/>
        <v>4.8088999999999999E-4</v>
      </c>
      <c r="F204" s="72">
        <f t="shared" si="63"/>
        <v>1.2</v>
      </c>
      <c r="G204" s="73">
        <f t="shared" ca="1" si="56"/>
        <v>1.0005770679999999</v>
      </c>
      <c r="H204" s="70">
        <f ca="1">TRUNC(PRODUCT(G$10:G203),15)</f>
        <v>1.0859636335160401</v>
      </c>
      <c r="I204" s="70">
        <f t="shared" si="64"/>
        <v>1</v>
      </c>
      <c r="J204" s="70">
        <f t="shared" ca="1" si="57"/>
        <v>1.08596363</v>
      </c>
      <c r="K204" s="74">
        <f t="shared" ca="1" si="58"/>
        <v>859.63630000000001</v>
      </c>
      <c r="L204" s="75">
        <f>IF(VLOOKUP(A204,$T$12:$AC$125,8)=VLOOKUP(A203,$T$12:$AC$125,8),0,VLOOKUP(A204,T$12:$AC$125,8))</f>
        <v>0</v>
      </c>
      <c r="M204" s="76">
        <f>IF(L204&gt;0,VLOOKUP(L204,S$12:$AB$125,7),0)</f>
        <v>0</v>
      </c>
      <c r="N204" s="74">
        <f t="shared" si="59"/>
        <v>0</v>
      </c>
      <c r="O204" s="74">
        <f t="shared" ca="1" si="60"/>
        <v>859.63630000000001</v>
      </c>
      <c r="P204" s="77" t="str">
        <f t="shared" si="65"/>
        <v>A+J=</v>
      </c>
      <c r="Q204" s="78">
        <f t="shared" si="66"/>
        <v>44256</v>
      </c>
      <c r="R204" s="10"/>
      <c r="S204" s="58">
        <f>[2]Plan1!$A257</f>
        <v>44666</v>
      </c>
      <c r="T204" s="59" t="str">
        <f>[2]Plan1!$C257</f>
        <v>Paixão de Cristo</v>
      </c>
      <c r="U204" s="18"/>
      <c r="V204" s="10"/>
      <c r="Z204" s="10"/>
      <c r="AA204" s="10"/>
      <c r="AB204" s="10"/>
      <c r="AC204" s="10"/>
      <c r="AD204" s="18"/>
      <c r="AE204" s="18"/>
      <c r="AF204" s="18"/>
      <c r="AG204" s="18"/>
      <c r="AH204" s="18"/>
      <c r="AI204" s="18"/>
      <c r="AJ204" s="18"/>
      <c r="AK204" s="18"/>
      <c r="AL204" s="18"/>
      <c r="AM204" s="18"/>
      <c r="AN204" s="18"/>
      <c r="AO204" s="18"/>
      <c r="AP204" s="18"/>
      <c r="AQ204" s="18"/>
      <c r="AR204" s="18"/>
      <c r="AS204" s="18"/>
      <c r="AT204" s="18"/>
      <c r="AU204" s="18"/>
      <c r="AV204" s="18"/>
      <c r="AW204" s="18"/>
      <c r="AX204" s="18"/>
      <c r="AY204" s="18"/>
      <c r="AZ204" s="18"/>
      <c r="BA204" s="18"/>
      <c r="BB204" s="18"/>
      <c r="BC204" s="18"/>
      <c r="BD204" s="18"/>
      <c r="BE204" s="18"/>
      <c r="BF204" s="18"/>
      <c r="BG204" s="18"/>
      <c r="BH204" s="18"/>
      <c r="BI204" s="18"/>
      <c r="BJ204" s="18"/>
      <c r="BK204" s="18"/>
      <c r="BL204" s="18"/>
      <c r="BM204" s="18"/>
      <c r="BN204" s="18"/>
      <c r="BO204" s="18"/>
      <c r="BP204" s="18"/>
      <c r="BQ204" s="18"/>
      <c r="BR204" s="18"/>
      <c r="BS204" s="18"/>
      <c r="BT204" s="18"/>
      <c r="BU204" s="18"/>
      <c r="BV204" s="18"/>
      <c r="BW204" s="18"/>
      <c r="BX204" s="18"/>
      <c r="BY204" s="18"/>
      <c r="BZ204" s="18"/>
      <c r="CA204" s="18"/>
      <c r="CB204" s="18"/>
      <c r="CC204" s="18"/>
      <c r="CD204" s="18"/>
      <c r="CE204" s="18"/>
      <c r="CF204" s="18"/>
      <c r="CG204" s="18"/>
      <c r="CH204" s="18"/>
      <c r="CI204" s="18"/>
      <c r="CJ204" s="18"/>
      <c r="CK204" s="18"/>
      <c r="CL204" s="18"/>
      <c r="CM204" s="18"/>
      <c r="CN204" s="18"/>
      <c r="CO204" s="18"/>
      <c r="CP204" s="18"/>
      <c r="CQ204" s="18"/>
      <c r="CR204" s="18"/>
      <c r="CS204" s="18"/>
      <c r="CT204" s="18"/>
      <c r="CU204" s="18"/>
      <c r="CV204" s="18"/>
      <c r="CW204" s="18"/>
      <c r="CX204" s="18"/>
      <c r="CY204" s="18"/>
      <c r="CZ204" s="18"/>
      <c r="DA204" s="18"/>
      <c r="DB204" s="18"/>
      <c r="DC204" s="18"/>
      <c r="DD204" s="18"/>
      <c r="DE204" s="18"/>
      <c r="DF204" s="18"/>
      <c r="DG204" s="18"/>
      <c r="DH204" s="18"/>
      <c r="DI204" s="18"/>
      <c r="DJ204" s="18"/>
      <c r="DK204" s="18"/>
      <c r="DL204" s="18"/>
      <c r="DM204" s="18"/>
      <c r="DN204" s="18"/>
      <c r="DO204" s="18"/>
      <c r="DP204" s="18"/>
      <c r="DQ204" s="18"/>
      <c r="DR204" s="18"/>
      <c r="DS204" s="18"/>
      <c r="DT204" s="18"/>
      <c r="DU204" s="18"/>
      <c r="DV204" s="18"/>
      <c r="DW204" s="18"/>
      <c r="DX204" s="18"/>
      <c r="DY204" s="18"/>
      <c r="DZ204" s="18"/>
      <c r="EA204" s="18"/>
      <c r="EB204" s="18"/>
      <c r="EC204" s="18"/>
      <c r="ED204" s="18"/>
      <c r="EE204" s="18"/>
      <c r="EF204" s="18"/>
      <c r="EG204" s="18"/>
      <c r="EH204" s="18"/>
      <c r="EI204" s="18"/>
      <c r="EJ204" s="18"/>
      <c r="EK204" s="18"/>
      <c r="EL204" s="18"/>
      <c r="EM204" s="18"/>
      <c r="EN204" s="18"/>
      <c r="EO204" s="18"/>
      <c r="EP204" s="18"/>
      <c r="EQ204" s="18"/>
      <c r="ER204" s="18"/>
      <c r="ES204" s="18"/>
      <c r="ET204" s="18"/>
      <c r="EU204" s="18"/>
      <c r="EV204" s="18"/>
    </row>
    <row r="205" spans="1:155" ht="12.75" x14ac:dyDescent="0.15">
      <c r="A205" s="68">
        <f t="shared" si="61"/>
        <v>42774</v>
      </c>
      <c r="B205" s="69">
        <f t="shared" ca="1" si="67"/>
        <v>10865.9031</v>
      </c>
      <c r="C205" s="70">
        <f t="shared" si="62"/>
        <v>10000</v>
      </c>
      <c r="D205" s="71">
        <f ca="1">IF(A205&lt;$B$1,VLOOKUP(A205,[1]DI!$A$4:$B$15000,2),0)</f>
        <v>0.1288</v>
      </c>
      <c r="E205" s="70">
        <f t="shared" ca="1" si="55"/>
        <v>4.8088999999999999E-4</v>
      </c>
      <c r="F205" s="72">
        <f t="shared" si="63"/>
        <v>1.2</v>
      </c>
      <c r="G205" s="73">
        <f t="shared" ca="1" si="56"/>
        <v>1.0005770679999999</v>
      </c>
      <c r="H205" s="70">
        <f ca="1">TRUNC(PRODUCT(G$10:G204),15)</f>
        <v>1.0865903083780999</v>
      </c>
      <c r="I205" s="70">
        <f t="shared" si="64"/>
        <v>1</v>
      </c>
      <c r="J205" s="70">
        <f t="shared" ca="1" si="57"/>
        <v>1.0865903100000001</v>
      </c>
      <c r="K205" s="74">
        <f t="shared" ca="1" si="58"/>
        <v>865.90309999999999</v>
      </c>
      <c r="L205" s="75">
        <f>IF(VLOOKUP(A205,$T$12:$AC$125,8)=VLOOKUP(A204,$T$12:$AC$125,8),0,VLOOKUP(A205,T$12:$AC$125,8))</f>
        <v>0</v>
      </c>
      <c r="M205" s="76">
        <f>IF(L205&gt;0,VLOOKUP(L205,S$12:$AB$125,7),0)</f>
        <v>0</v>
      </c>
      <c r="N205" s="74">
        <f t="shared" si="59"/>
        <v>0</v>
      </c>
      <c r="O205" s="74">
        <f t="shared" ca="1" si="60"/>
        <v>865.90309999999999</v>
      </c>
      <c r="P205" s="77" t="str">
        <f t="shared" si="65"/>
        <v>A+J=</v>
      </c>
      <c r="Q205" s="78">
        <f t="shared" si="66"/>
        <v>44256</v>
      </c>
      <c r="R205" s="10"/>
      <c r="S205" s="58">
        <f>[2]Plan1!$A258</f>
        <v>44672</v>
      </c>
      <c r="T205" s="59" t="str">
        <f>[2]Plan1!$C258</f>
        <v>Tiradentes</v>
      </c>
      <c r="U205" s="18"/>
      <c r="V205" s="10"/>
      <c r="Z205" s="10"/>
      <c r="AA205" s="10"/>
      <c r="AB205" s="10"/>
      <c r="AC205" s="10"/>
      <c r="AD205" s="18"/>
      <c r="AE205" s="18"/>
      <c r="AF205" s="18"/>
      <c r="AG205" s="18"/>
      <c r="AH205" s="18"/>
      <c r="AI205" s="18"/>
      <c r="AJ205" s="18"/>
      <c r="AK205" s="18"/>
      <c r="AL205" s="18"/>
      <c r="AM205" s="18"/>
      <c r="AN205" s="18"/>
      <c r="AO205" s="18"/>
      <c r="AP205" s="18"/>
      <c r="AQ205" s="18"/>
      <c r="AR205" s="18"/>
      <c r="AS205" s="18"/>
      <c r="AT205" s="18"/>
      <c r="AU205" s="18"/>
      <c r="AV205" s="18"/>
      <c r="AW205" s="18"/>
      <c r="AX205" s="18"/>
      <c r="AY205" s="18"/>
      <c r="AZ205" s="18"/>
      <c r="BA205" s="18"/>
      <c r="BB205" s="18"/>
      <c r="BC205" s="18"/>
      <c r="BD205" s="18"/>
      <c r="BE205" s="18"/>
      <c r="BF205" s="18"/>
      <c r="BG205" s="18"/>
      <c r="BH205" s="18"/>
      <c r="BI205" s="18"/>
      <c r="BJ205" s="18"/>
      <c r="BK205" s="18"/>
      <c r="BL205" s="18"/>
      <c r="BM205" s="18"/>
      <c r="BN205" s="18"/>
      <c r="BO205" s="18"/>
      <c r="BP205" s="18"/>
      <c r="BQ205" s="18"/>
      <c r="BR205" s="18"/>
      <c r="BS205" s="18"/>
      <c r="BT205" s="18"/>
      <c r="BU205" s="18"/>
      <c r="BV205" s="18"/>
      <c r="BW205" s="18"/>
      <c r="BX205" s="18"/>
      <c r="BY205" s="18"/>
      <c r="BZ205" s="18"/>
      <c r="CA205" s="18"/>
      <c r="CB205" s="18"/>
      <c r="CC205" s="18"/>
      <c r="CD205" s="18"/>
      <c r="CE205" s="18"/>
      <c r="CF205" s="18"/>
      <c r="CG205" s="18"/>
      <c r="CH205" s="18"/>
      <c r="CI205" s="18"/>
      <c r="CJ205" s="18"/>
      <c r="CK205" s="18"/>
      <c r="CL205" s="18"/>
      <c r="CM205" s="18"/>
      <c r="CN205" s="18"/>
      <c r="CO205" s="18"/>
      <c r="CP205" s="18"/>
      <c r="CQ205" s="18"/>
      <c r="CR205" s="18"/>
      <c r="CS205" s="18"/>
      <c r="CT205" s="18"/>
      <c r="CU205" s="18"/>
      <c r="CV205" s="18"/>
      <c r="CW205" s="18"/>
      <c r="CX205" s="18"/>
      <c r="CY205" s="18"/>
      <c r="CZ205" s="18"/>
      <c r="DA205" s="18"/>
      <c r="DB205" s="18"/>
      <c r="DC205" s="18"/>
      <c r="DD205" s="18"/>
      <c r="DE205" s="18"/>
      <c r="DF205" s="18"/>
      <c r="DG205" s="18"/>
      <c r="DH205" s="18"/>
      <c r="DI205" s="18"/>
      <c r="DJ205" s="18"/>
      <c r="DK205" s="18"/>
      <c r="DL205" s="18"/>
      <c r="DM205" s="18"/>
      <c r="DN205" s="18"/>
      <c r="DO205" s="18"/>
      <c r="DP205" s="18"/>
      <c r="DQ205" s="18"/>
      <c r="DR205" s="18"/>
      <c r="DS205" s="18"/>
      <c r="DT205" s="18"/>
      <c r="DU205" s="18"/>
      <c r="DV205" s="18"/>
      <c r="DW205" s="18"/>
      <c r="DX205" s="18"/>
      <c r="DY205" s="18"/>
      <c r="DZ205" s="18"/>
      <c r="EA205" s="18"/>
      <c r="EB205" s="18"/>
      <c r="EC205" s="18"/>
      <c r="ED205" s="18"/>
      <c r="EE205" s="18"/>
      <c r="EF205" s="18"/>
      <c r="EG205" s="18"/>
      <c r="EH205" s="18"/>
      <c r="EI205" s="18"/>
      <c r="EJ205" s="18"/>
      <c r="EK205" s="18"/>
      <c r="EL205" s="18"/>
      <c r="EM205" s="18"/>
      <c r="EN205" s="18"/>
      <c r="EO205" s="18"/>
      <c r="EP205" s="18"/>
      <c r="EQ205" s="18"/>
      <c r="ER205" s="18"/>
      <c r="ES205" s="18"/>
      <c r="ET205" s="18"/>
      <c r="EU205" s="18"/>
      <c r="EV205" s="18"/>
    </row>
    <row r="206" spans="1:155" ht="12.75" x14ac:dyDescent="0.15">
      <c r="A206" s="68">
        <f t="shared" si="61"/>
        <v>42775</v>
      </c>
      <c r="B206" s="69">
        <f t="shared" ca="1" si="67"/>
        <v>10872.1734</v>
      </c>
      <c r="C206" s="70">
        <f t="shared" si="62"/>
        <v>10000</v>
      </c>
      <c r="D206" s="71">
        <f ca="1">IF(A206&lt;$B$1,VLOOKUP(A206,[1]DI!$A$4:$B$15000,2),0)</f>
        <v>0.1288</v>
      </c>
      <c r="E206" s="70">
        <f t="shared" ca="1" si="55"/>
        <v>4.8088999999999999E-4</v>
      </c>
      <c r="F206" s="72">
        <f t="shared" si="63"/>
        <v>1.2</v>
      </c>
      <c r="G206" s="73">
        <f t="shared" ca="1" si="56"/>
        <v>1.0005770679999999</v>
      </c>
      <c r="H206" s="70">
        <f ca="1">TRUNC(PRODUCT(G$10:G205),15)</f>
        <v>1.08721734487418</v>
      </c>
      <c r="I206" s="70">
        <f t="shared" si="64"/>
        <v>1</v>
      </c>
      <c r="J206" s="70">
        <f t="shared" ca="1" si="57"/>
        <v>1.08721734</v>
      </c>
      <c r="K206" s="74">
        <f t="shared" ca="1" si="58"/>
        <v>872.17340000000002</v>
      </c>
      <c r="L206" s="75">
        <f>IF(VLOOKUP(A206,$T$12:$AC$125,8)=VLOOKUP(A205,$T$12:$AC$125,8),0,VLOOKUP(A206,T$12:$AC$125,8))</f>
        <v>0</v>
      </c>
      <c r="M206" s="76">
        <f>IF(L206&gt;0,VLOOKUP(L206,S$12:$AB$125,7),0)</f>
        <v>0</v>
      </c>
      <c r="N206" s="74">
        <f t="shared" si="59"/>
        <v>0</v>
      </c>
      <c r="O206" s="74">
        <f t="shared" ca="1" si="60"/>
        <v>872.17340000000002</v>
      </c>
      <c r="P206" s="77" t="str">
        <f t="shared" si="65"/>
        <v>A+J=</v>
      </c>
      <c r="Q206" s="78">
        <f t="shared" si="66"/>
        <v>44256</v>
      </c>
      <c r="R206" s="21"/>
      <c r="S206" s="58">
        <f>[2]Plan1!$A259</f>
        <v>44682</v>
      </c>
      <c r="T206" s="59" t="str">
        <f>[2]Plan1!$C259</f>
        <v>Dia do Trabalho</v>
      </c>
      <c r="U206" s="18"/>
      <c r="V206" s="21"/>
      <c r="Z206" s="10"/>
      <c r="AA206" s="10"/>
      <c r="AB206" s="21"/>
      <c r="AC206" s="21"/>
      <c r="AD206" s="22"/>
      <c r="AE206" s="22"/>
      <c r="AF206" s="22"/>
      <c r="AG206" s="22"/>
      <c r="AH206" s="22"/>
      <c r="AI206" s="22"/>
      <c r="AJ206" s="22"/>
      <c r="AK206" s="22"/>
      <c r="AL206" s="22"/>
      <c r="AM206" s="22"/>
      <c r="AN206" s="22"/>
      <c r="AO206" s="22"/>
      <c r="AP206" s="22"/>
      <c r="AQ206" s="22"/>
      <c r="AR206" s="22"/>
      <c r="AS206" s="22"/>
      <c r="AT206" s="22"/>
      <c r="AU206" s="22"/>
      <c r="AV206" s="22"/>
      <c r="AW206" s="22"/>
      <c r="AX206" s="22"/>
      <c r="AY206" s="22"/>
      <c r="AZ206" s="22"/>
      <c r="BA206" s="22"/>
      <c r="BB206" s="22"/>
      <c r="BC206" s="22"/>
      <c r="BD206" s="22"/>
      <c r="BE206" s="22"/>
      <c r="BF206" s="22"/>
      <c r="BG206" s="22"/>
      <c r="BH206" s="22"/>
      <c r="BI206" s="22"/>
      <c r="BJ206" s="22"/>
      <c r="BK206" s="22"/>
      <c r="BL206" s="22"/>
      <c r="BM206" s="22"/>
      <c r="BN206" s="22"/>
      <c r="BO206" s="22"/>
      <c r="BP206" s="22"/>
      <c r="BQ206" s="22"/>
      <c r="BR206" s="22"/>
      <c r="BS206" s="22"/>
      <c r="BT206" s="22"/>
      <c r="BU206" s="22"/>
      <c r="BV206" s="22"/>
      <c r="BW206" s="22"/>
      <c r="BX206" s="22"/>
      <c r="BY206" s="22"/>
      <c r="BZ206" s="22"/>
      <c r="CA206" s="22"/>
      <c r="CB206" s="22"/>
      <c r="CC206" s="22"/>
      <c r="CD206" s="22"/>
      <c r="CE206" s="22"/>
      <c r="CF206" s="22"/>
      <c r="CG206" s="22"/>
      <c r="CH206" s="22"/>
      <c r="CI206" s="22"/>
      <c r="CJ206" s="22"/>
      <c r="CK206" s="22"/>
      <c r="CL206" s="22"/>
      <c r="CM206" s="22"/>
      <c r="CN206" s="22"/>
      <c r="CO206" s="22"/>
      <c r="CP206" s="22"/>
      <c r="CQ206" s="22"/>
      <c r="CR206" s="22"/>
      <c r="CS206" s="22"/>
      <c r="CT206" s="22"/>
      <c r="CU206" s="22"/>
      <c r="CV206" s="22"/>
      <c r="CW206" s="22"/>
      <c r="CX206" s="22"/>
      <c r="CY206" s="22"/>
      <c r="CZ206" s="22"/>
      <c r="DA206" s="22"/>
      <c r="DB206" s="22"/>
      <c r="DC206" s="22"/>
      <c r="DD206" s="22"/>
      <c r="DE206" s="22"/>
      <c r="DF206" s="22"/>
      <c r="DG206" s="22"/>
      <c r="DH206" s="22"/>
      <c r="DI206" s="22"/>
      <c r="DJ206" s="22"/>
      <c r="DK206" s="22"/>
      <c r="DL206" s="22"/>
      <c r="DM206" s="22"/>
      <c r="DN206" s="22"/>
      <c r="DO206" s="22"/>
      <c r="DP206" s="22"/>
      <c r="DQ206" s="22"/>
      <c r="DR206" s="22"/>
      <c r="DS206" s="22"/>
      <c r="DT206" s="22"/>
      <c r="DU206" s="22"/>
      <c r="DV206" s="22"/>
      <c r="DW206" s="22"/>
      <c r="DX206" s="22"/>
      <c r="DY206" s="22"/>
      <c r="DZ206" s="22"/>
      <c r="EA206" s="22"/>
      <c r="EB206" s="22"/>
      <c r="EC206" s="22"/>
      <c r="ED206" s="22"/>
      <c r="EE206" s="22"/>
      <c r="EF206" s="22"/>
      <c r="EG206" s="22"/>
      <c r="EH206" s="22"/>
      <c r="EI206" s="22"/>
      <c r="EJ206" s="22"/>
      <c r="EK206" s="22"/>
      <c r="EL206" s="22"/>
      <c r="EM206" s="22"/>
      <c r="EN206" s="22"/>
      <c r="EO206" s="22"/>
      <c r="EP206" s="22"/>
      <c r="EQ206" s="22"/>
      <c r="ER206" s="22"/>
      <c r="ES206" s="22"/>
      <c r="ET206" s="22"/>
      <c r="EU206" s="22"/>
      <c r="EV206" s="22"/>
    </row>
    <row r="207" spans="1:155" ht="12.75" x14ac:dyDescent="0.15">
      <c r="A207" s="68">
        <f t="shared" si="61"/>
        <v>42776</v>
      </c>
      <c r="B207" s="69">
        <f t="shared" ca="1" si="67"/>
        <v>10878.447400000001</v>
      </c>
      <c r="C207" s="70">
        <f t="shared" si="62"/>
        <v>10000</v>
      </c>
      <c r="D207" s="71">
        <f ca="1">IF(A207&lt;$B$1,VLOOKUP(A207,[1]DI!$A$4:$B$15000,2),0)</f>
        <v>0.1288</v>
      </c>
      <c r="E207" s="70">
        <f t="shared" ca="1" si="55"/>
        <v>4.8088999999999999E-4</v>
      </c>
      <c r="F207" s="72">
        <f t="shared" si="63"/>
        <v>1.2</v>
      </c>
      <c r="G207" s="73">
        <f t="shared" ca="1" si="56"/>
        <v>1.0005770679999999</v>
      </c>
      <c r="H207" s="70">
        <f ca="1">TRUNC(PRODUCT(G$10:G206),15)</f>
        <v>1.0878447432129501</v>
      </c>
      <c r="I207" s="70">
        <f t="shared" si="64"/>
        <v>1</v>
      </c>
      <c r="J207" s="70">
        <f t="shared" ca="1" si="57"/>
        <v>1.08784474</v>
      </c>
      <c r="K207" s="74">
        <f t="shared" ca="1" si="58"/>
        <v>878.44740000000002</v>
      </c>
      <c r="L207" s="75">
        <f>IF(VLOOKUP(A207,$T$12:$AC$125,8)=VLOOKUP(A206,$T$12:$AC$125,8),0,VLOOKUP(A207,T$12:$AC$125,8))</f>
        <v>0</v>
      </c>
      <c r="M207" s="76">
        <f>IF(L207&gt;0,VLOOKUP(L207,S$12:$AB$125,7),0)</f>
        <v>0</v>
      </c>
      <c r="N207" s="74">
        <f t="shared" si="59"/>
        <v>0</v>
      </c>
      <c r="O207" s="74">
        <f t="shared" ca="1" si="60"/>
        <v>878.44740000000002</v>
      </c>
      <c r="P207" s="77" t="str">
        <f t="shared" si="65"/>
        <v>A+J=</v>
      </c>
      <c r="Q207" s="78">
        <f t="shared" si="66"/>
        <v>44256</v>
      </c>
      <c r="R207" s="10"/>
      <c r="S207" s="58">
        <f>[2]Plan1!$A260</f>
        <v>44728</v>
      </c>
      <c r="T207" s="59" t="str">
        <f>[2]Plan1!$C260</f>
        <v>Corpus Christi</v>
      </c>
      <c r="U207" s="18"/>
      <c r="V207" s="10"/>
      <c r="Z207" s="10"/>
      <c r="AA207" s="10"/>
      <c r="AB207" s="10"/>
      <c r="AC207" s="10"/>
      <c r="AD207" s="18"/>
      <c r="AE207" s="18"/>
      <c r="AF207" s="18"/>
      <c r="AG207" s="18"/>
      <c r="AH207" s="18"/>
      <c r="AI207" s="18"/>
      <c r="AJ207" s="18"/>
      <c r="AK207" s="18"/>
      <c r="AL207" s="18"/>
      <c r="AM207" s="18"/>
      <c r="AN207" s="18"/>
      <c r="AO207" s="18"/>
      <c r="AP207" s="18"/>
      <c r="AQ207" s="18"/>
      <c r="AR207" s="18"/>
      <c r="AS207" s="18"/>
      <c r="AT207" s="18"/>
      <c r="AU207" s="18"/>
      <c r="AV207" s="18"/>
      <c r="AW207" s="18"/>
      <c r="AX207" s="18"/>
      <c r="AY207" s="18"/>
      <c r="AZ207" s="18"/>
      <c r="BA207" s="18"/>
      <c r="BB207" s="18"/>
      <c r="BC207" s="18"/>
      <c r="BD207" s="18"/>
      <c r="BE207" s="18"/>
      <c r="BF207" s="18"/>
      <c r="BG207" s="18"/>
      <c r="BH207" s="18"/>
      <c r="BI207" s="18"/>
      <c r="BJ207" s="18"/>
      <c r="BK207" s="18"/>
      <c r="BL207" s="18"/>
      <c r="BM207" s="18"/>
      <c r="BN207" s="18"/>
      <c r="BO207" s="18"/>
      <c r="BP207" s="18"/>
      <c r="BQ207" s="18"/>
      <c r="BR207" s="18"/>
      <c r="BS207" s="18"/>
      <c r="BT207" s="18"/>
      <c r="BU207" s="18"/>
      <c r="BV207" s="18"/>
      <c r="BW207" s="18"/>
      <c r="BX207" s="18"/>
      <c r="BY207" s="18"/>
      <c r="BZ207" s="18"/>
      <c r="CA207" s="18"/>
      <c r="CB207" s="18"/>
      <c r="CC207" s="18"/>
      <c r="CD207" s="18"/>
      <c r="CE207" s="18"/>
      <c r="CF207" s="18"/>
      <c r="CG207" s="18"/>
      <c r="CH207" s="18"/>
      <c r="CI207" s="18"/>
      <c r="CJ207" s="18"/>
      <c r="CK207" s="18"/>
      <c r="CL207" s="18"/>
      <c r="CM207" s="18"/>
      <c r="CN207" s="18"/>
      <c r="CO207" s="18"/>
      <c r="CP207" s="18"/>
      <c r="CQ207" s="18"/>
      <c r="CR207" s="18"/>
      <c r="CS207" s="18"/>
      <c r="CT207" s="18"/>
      <c r="CU207" s="18"/>
      <c r="CV207" s="18"/>
      <c r="CW207" s="18"/>
      <c r="CX207" s="18"/>
      <c r="CY207" s="18"/>
      <c r="CZ207" s="18"/>
      <c r="DA207" s="18"/>
      <c r="DB207" s="18"/>
      <c r="DC207" s="18"/>
      <c r="DD207" s="18"/>
      <c r="DE207" s="18"/>
      <c r="DF207" s="18"/>
      <c r="DG207" s="18"/>
      <c r="DH207" s="18"/>
      <c r="DI207" s="18"/>
      <c r="DJ207" s="18"/>
      <c r="DK207" s="18"/>
      <c r="DL207" s="18"/>
      <c r="DM207" s="18"/>
      <c r="DN207" s="18"/>
      <c r="DO207" s="18"/>
      <c r="DP207" s="18"/>
      <c r="DQ207" s="18"/>
      <c r="DR207" s="18"/>
      <c r="DS207" s="18"/>
      <c r="DT207" s="18"/>
      <c r="DU207" s="18"/>
      <c r="DV207" s="18"/>
      <c r="DW207" s="18"/>
      <c r="DX207" s="18"/>
      <c r="DY207" s="18"/>
      <c r="DZ207" s="18"/>
      <c r="EA207" s="18"/>
      <c r="EB207" s="18"/>
      <c r="EC207" s="18"/>
      <c r="ED207" s="18"/>
      <c r="EE207" s="18"/>
      <c r="EF207" s="18"/>
      <c r="EG207" s="18"/>
      <c r="EH207" s="18"/>
      <c r="EI207" s="18"/>
      <c r="EJ207" s="18"/>
      <c r="EK207" s="18"/>
      <c r="EL207" s="18"/>
      <c r="EM207" s="18"/>
      <c r="EN207" s="18"/>
      <c r="EO207" s="18"/>
      <c r="EP207" s="18"/>
      <c r="EQ207" s="18"/>
      <c r="ER207" s="18"/>
      <c r="ES207" s="18"/>
      <c r="ET207" s="18"/>
      <c r="EU207" s="18"/>
      <c r="EV207" s="18"/>
    </row>
    <row r="208" spans="1:155" ht="12.75" x14ac:dyDescent="0.15">
      <c r="A208" s="68">
        <f t="shared" si="61"/>
        <v>42777</v>
      </c>
      <c r="B208" s="69">
        <f t="shared" ca="1" si="67"/>
        <v>10884.725</v>
      </c>
      <c r="C208" s="70">
        <f t="shared" si="62"/>
        <v>10000</v>
      </c>
      <c r="D208" s="71">
        <f ca="1">IF(A208&lt;$B$1,VLOOKUP(A208,[1]DI!$A$4:$B$15000,2),0)</f>
        <v>0</v>
      </c>
      <c r="E208" s="70">
        <f t="shared" ca="1" si="55"/>
        <v>0</v>
      </c>
      <c r="F208" s="72">
        <f t="shared" si="63"/>
        <v>1.2</v>
      </c>
      <c r="G208" s="73">
        <f t="shared" ca="1" si="56"/>
        <v>1</v>
      </c>
      <c r="H208" s="70">
        <f ca="1">TRUNC(PRODUCT(G$10:G207),15)</f>
        <v>1.0884725036032299</v>
      </c>
      <c r="I208" s="70">
        <f t="shared" si="64"/>
        <v>1</v>
      </c>
      <c r="J208" s="70">
        <f t="shared" ca="1" si="57"/>
        <v>1.0884725</v>
      </c>
      <c r="K208" s="74">
        <f t="shared" ca="1" si="58"/>
        <v>884.72500000000002</v>
      </c>
      <c r="L208" s="75">
        <f>IF(VLOOKUP(A208,$T$12:$AC$125,8)=VLOOKUP(A207,$T$12:$AC$125,8),0,VLOOKUP(A208,T$12:$AC$125,8))</f>
        <v>0</v>
      </c>
      <c r="M208" s="76">
        <f>IF(L208&gt;0,VLOOKUP(L208,S$12:$AB$125,7),0)</f>
        <v>0</v>
      </c>
      <c r="N208" s="74">
        <f t="shared" si="59"/>
        <v>0</v>
      </c>
      <c r="O208" s="74">
        <f t="shared" ca="1" si="60"/>
        <v>884.72500000000002</v>
      </c>
      <c r="P208" s="77" t="str">
        <f t="shared" si="65"/>
        <v>A+J=</v>
      </c>
      <c r="Q208" s="78">
        <f t="shared" si="66"/>
        <v>44256</v>
      </c>
      <c r="R208" s="10"/>
      <c r="S208" s="58">
        <f>[2]Plan1!$A261</f>
        <v>44811</v>
      </c>
      <c r="T208" s="59" t="str">
        <f>[2]Plan1!$C261</f>
        <v>Independência do Brasil</v>
      </c>
      <c r="U208" s="18"/>
      <c r="V208" s="10"/>
      <c r="Z208" s="10"/>
      <c r="AA208" s="10"/>
      <c r="AB208" s="10"/>
      <c r="AC208" s="10"/>
      <c r="AD208" s="18"/>
      <c r="AE208" s="18"/>
      <c r="AF208" s="18"/>
      <c r="AG208" s="18"/>
      <c r="AH208" s="18"/>
      <c r="AI208" s="18"/>
      <c r="AJ208" s="18"/>
      <c r="AK208" s="18"/>
      <c r="AL208" s="18"/>
      <c r="AM208" s="18"/>
      <c r="AN208" s="18"/>
      <c r="AO208" s="18"/>
      <c r="AP208" s="18"/>
      <c r="AQ208" s="18"/>
      <c r="AR208" s="18"/>
      <c r="AS208" s="18"/>
      <c r="AT208" s="18"/>
      <c r="AU208" s="18"/>
      <c r="AV208" s="18"/>
      <c r="AW208" s="18"/>
      <c r="AX208" s="18"/>
      <c r="AY208" s="18"/>
      <c r="AZ208" s="18"/>
      <c r="BA208" s="18"/>
      <c r="BB208" s="18"/>
      <c r="BC208" s="18"/>
      <c r="BD208" s="18"/>
      <c r="BE208" s="18"/>
      <c r="BF208" s="18"/>
      <c r="BG208" s="18"/>
      <c r="BH208" s="18"/>
      <c r="BI208" s="18"/>
      <c r="BJ208" s="18"/>
      <c r="BK208" s="18"/>
      <c r="BL208" s="18"/>
      <c r="BM208" s="18"/>
      <c r="BN208" s="18"/>
      <c r="BO208" s="18"/>
      <c r="BP208" s="18"/>
      <c r="BQ208" s="18"/>
      <c r="BR208" s="18"/>
      <c r="BS208" s="18"/>
      <c r="BT208" s="18"/>
      <c r="BU208" s="18"/>
      <c r="BV208" s="18"/>
      <c r="BW208" s="18"/>
      <c r="BX208" s="18"/>
      <c r="BY208" s="18"/>
      <c r="BZ208" s="18"/>
      <c r="CA208" s="18"/>
      <c r="CB208" s="18"/>
      <c r="CC208" s="18"/>
      <c r="CD208" s="18"/>
      <c r="CE208" s="18"/>
      <c r="CF208" s="18"/>
      <c r="CG208" s="18"/>
      <c r="CH208" s="18"/>
      <c r="CI208" s="18"/>
      <c r="CJ208" s="18"/>
      <c r="CK208" s="18"/>
      <c r="CL208" s="18"/>
      <c r="CM208" s="18"/>
      <c r="CN208" s="18"/>
      <c r="CO208" s="18"/>
      <c r="CP208" s="18"/>
      <c r="CQ208" s="18"/>
      <c r="CR208" s="18"/>
      <c r="CS208" s="18"/>
      <c r="CT208" s="18"/>
      <c r="CU208" s="18"/>
      <c r="CV208" s="18"/>
      <c r="CW208" s="18"/>
      <c r="CX208" s="18"/>
      <c r="CY208" s="18"/>
      <c r="CZ208" s="18"/>
      <c r="DA208" s="18"/>
      <c r="DB208" s="18"/>
      <c r="DC208" s="18"/>
      <c r="DD208" s="18"/>
      <c r="DE208" s="18"/>
      <c r="DF208" s="18"/>
      <c r="DG208" s="18"/>
      <c r="DH208" s="18"/>
      <c r="DI208" s="18"/>
      <c r="DJ208" s="18"/>
      <c r="DK208" s="18"/>
      <c r="DL208" s="18"/>
      <c r="DM208" s="18"/>
      <c r="DN208" s="18"/>
      <c r="DO208" s="18"/>
      <c r="DP208" s="18"/>
      <c r="DQ208" s="18"/>
      <c r="DR208" s="18"/>
      <c r="DS208" s="18"/>
      <c r="DT208" s="18"/>
      <c r="DU208" s="18"/>
      <c r="DV208" s="18"/>
      <c r="DW208" s="18"/>
      <c r="DX208" s="18"/>
      <c r="DY208" s="18"/>
      <c r="DZ208" s="18"/>
      <c r="EA208" s="18"/>
      <c r="EB208" s="18"/>
      <c r="EC208" s="18"/>
      <c r="ED208" s="18"/>
      <c r="EE208" s="18"/>
      <c r="EF208" s="18"/>
      <c r="EG208" s="18"/>
      <c r="EH208" s="18"/>
      <c r="EI208" s="18"/>
      <c r="EJ208" s="18"/>
      <c r="EK208" s="18"/>
      <c r="EL208" s="18"/>
      <c r="EM208" s="18"/>
      <c r="EN208" s="18"/>
      <c r="EO208" s="18"/>
      <c r="EP208" s="18"/>
      <c r="EQ208" s="18"/>
      <c r="ER208" s="18"/>
      <c r="ES208" s="18"/>
      <c r="ET208" s="18"/>
      <c r="EU208" s="18"/>
      <c r="EV208" s="18"/>
    </row>
    <row r="209" spans="1:152" ht="12.75" x14ac:dyDescent="0.15">
      <c r="A209" s="68">
        <f t="shared" si="61"/>
        <v>42778</v>
      </c>
      <c r="B209" s="69">
        <f t="shared" ca="1" si="67"/>
        <v>10884.725</v>
      </c>
      <c r="C209" s="70">
        <f t="shared" si="62"/>
        <v>10000</v>
      </c>
      <c r="D209" s="71">
        <f ca="1">IF(A209&lt;$B$1,VLOOKUP(A209,[1]DI!$A$4:$B$15000,2),0)</f>
        <v>0</v>
      </c>
      <c r="E209" s="70">
        <f t="shared" ca="1" si="55"/>
        <v>0</v>
      </c>
      <c r="F209" s="72">
        <f t="shared" si="63"/>
        <v>1.2</v>
      </c>
      <c r="G209" s="73">
        <f t="shared" ca="1" si="56"/>
        <v>1</v>
      </c>
      <c r="H209" s="70">
        <f ca="1">TRUNC(PRODUCT(G$10:G208),15)</f>
        <v>1.0884725036032299</v>
      </c>
      <c r="I209" s="70">
        <f t="shared" si="64"/>
        <v>1</v>
      </c>
      <c r="J209" s="70">
        <f t="shared" ca="1" si="57"/>
        <v>1.0884725</v>
      </c>
      <c r="K209" s="74">
        <f t="shared" ca="1" si="58"/>
        <v>884.72500000000002</v>
      </c>
      <c r="L209" s="75">
        <f>IF(VLOOKUP(A209,$T$12:$AC$125,8)=VLOOKUP(A208,$T$12:$AC$125,8),0,VLOOKUP(A209,T$12:$AC$125,8))</f>
        <v>0</v>
      </c>
      <c r="M209" s="76">
        <f>IF(L209&gt;0,VLOOKUP(L209,S$12:$AB$125,7),0)</f>
        <v>0</v>
      </c>
      <c r="N209" s="74">
        <f t="shared" si="59"/>
        <v>0</v>
      </c>
      <c r="O209" s="74">
        <f t="shared" ca="1" si="60"/>
        <v>884.72500000000002</v>
      </c>
      <c r="P209" s="77" t="str">
        <f t="shared" si="65"/>
        <v>A+J=</v>
      </c>
      <c r="Q209" s="78">
        <f t="shared" si="66"/>
        <v>44256</v>
      </c>
      <c r="R209" s="10"/>
      <c r="S209" s="58">
        <f>[2]Plan1!$A262</f>
        <v>44846</v>
      </c>
      <c r="T209" s="59" t="str">
        <f>[2]Plan1!$C262</f>
        <v>Nossa Sr.a Aparecida - Padroeira do Brasil</v>
      </c>
      <c r="U209" s="18"/>
      <c r="V209" s="10"/>
      <c r="Z209" s="10"/>
      <c r="AA209" s="10"/>
      <c r="AB209" s="10"/>
      <c r="AC209" s="10"/>
      <c r="AD209" s="18"/>
      <c r="AE209" s="18"/>
      <c r="AF209" s="18"/>
      <c r="AG209" s="18"/>
      <c r="AH209" s="18"/>
      <c r="AI209" s="18"/>
      <c r="AJ209" s="18"/>
      <c r="AK209" s="18"/>
      <c r="AL209" s="18"/>
      <c r="AM209" s="18"/>
      <c r="AN209" s="18"/>
      <c r="AO209" s="18"/>
      <c r="AP209" s="18"/>
      <c r="AQ209" s="18"/>
      <c r="AR209" s="18"/>
      <c r="AS209" s="18"/>
      <c r="AT209" s="18"/>
      <c r="AU209" s="18"/>
      <c r="AV209" s="18"/>
      <c r="AW209" s="18"/>
      <c r="AX209" s="18"/>
      <c r="AY209" s="18"/>
      <c r="AZ209" s="18"/>
      <c r="BA209" s="18"/>
      <c r="BB209" s="18"/>
      <c r="BC209" s="18"/>
      <c r="BD209" s="18"/>
      <c r="BE209" s="18"/>
      <c r="BF209" s="18"/>
      <c r="BG209" s="18"/>
      <c r="BH209" s="18"/>
      <c r="BI209" s="18"/>
      <c r="BJ209" s="18"/>
      <c r="BK209" s="18"/>
      <c r="BL209" s="18"/>
      <c r="BM209" s="18"/>
      <c r="BN209" s="18"/>
      <c r="BO209" s="18"/>
      <c r="BP209" s="18"/>
      <c r="BQ209" s="18"/>
      <c r="BR209" s="18"/>
      <c r="BS209" s="18"/>
      <c r="BT209" s="18"/>
      <c r="BU209" s="18"/>
      <c r="BV209" s="18"/>
      <c r="BW209" s="18"/>
      <c r="BX209" s="18"/>
      <c r="BY209" s="18"/>
      <c r="BZ209" s="18"/>
      <c r="CA209" s="18"/>
      <c r="CB209" s="18"/>
      <c r="CC209" s="18"/>
      <c r="CD209" s="18"/>
      <c r="CE209" s="18"/>
      <c r="CF209" s="18"/>
      <c r="CG209" s="18"/>
      <c r="CH209" s="18"/>
      <c r="CI209" s="18"/>
      <c r="CJ209" s="18"/>
      <c r="CK209" s="18"/>
      <c r="CL209" s="18"/>
      <c r="CM209" s="18"/>
      <c r="CN209" s="18"/>
      <c r="CO209" s="18"/>
      <c r="CP209" s="18"/>
      <c r="CQ209" s="18"/>
      <c r="CR209" s="18"/>
      <c r="CS209" s="18"/>
      <c r="CT209" s="18"/>
      <c r="CU209" s="18"/>
      <c r="CV209" s="18"/>
      <c r="CW209" s="18"/>
      <c r="CX209" s="18"/>
      <c r="CY209" s="18"/>
      <c r="CZ209" s="18"/>
      <c r="DA209" s="18"/>
      <c r="DB209" s="18"/>
      <c r="DC209" s="18"/>
      <c r="DD209" s="18"/>
      <c r="DE209" s="18"/>
      <c r="DF209" s="18"/>
      <c r="DG209" s="18"/>
      <c r="DH209" s="18"/>
      <c r="DI209" s="18"/>
      <c r="DJ209" s="18"/>
      <c r="DK209" s="18"/>
      <c r="DL209" s="18"/>
      <c r="DM209" s="18"/>
      <c r="DN209" s="18"/>
      <c r="DO209" s="18"/>
      <c r="DP209" s="18"/>
      <c r="DQ209" s="18"/>
      <c r="DR209" s="18"/>
      <c r="DS209" s="18"/>
      <c r="DT209" s="18"/>
      <c r="DU209" s="18"/>
      <c r="DV209" s="18"/>
      <c r="DW209" s="18"/>
      <c r="DX209" s="18"/>
      <c r="DY209" s="18"/>
      <c r="DZ209" s="18"/>
      <c r="EA209" s="18"/>
      <c r="EB209" s="18"/>
      <c r="EC209" s="18"/>
      <c r="ED209" s="18"/>
      <c r="EE209" s="18"/>
      <c r="EF209" s="18"/>
      <c r="EG209" s="18"/>
      <c r="EH209" s="18"/>
      <c r="EI209" s="18"/>
      <c r="EJ209" s="18"/>
      <c r="EK209" s="18"/>
      <c r="EL209" s="18"/>
      <c r="EM209" s="18"/>
      <c r="EN209" s="18"/>
      <c r="EO209" s="18"/>
      <c r="EP209" s="18"/>
      <c r="EQ209" s="18"/>
      <c r="ER209" s="18"/>
      <c r="ES209" s="18"/>
      <c r="ET209" s="18"/>
      <c r="EU209" s="18"/>
      <c r="EV209" s="18"/>
    </row>
    <row r="210" spans="1:152" ht="12.75" x14ac:dyDescent="0.15">
      <c r="A210" s="68">
        <f t="shared" si="61"/>
        <v>42779</v>
      </c>
      <c r="B210" s="69">
        <f t="shared" ca="1" si="67"/>
        <v>10884.725</v>
      </c>
      <c r="C210" s="70">
        <f t="shared" si="62"/>
        <v>10000</v>
      </c>
      <c r="D210" s="71">
        <f ca="1">IF(A210&lt;$B$1,VLOOKUP(A210,[1]DI!$A$4:$B$15000,2),0)</f>
        <v>0.1288</v>
      </c>
      <c r="E210" s="70">
        <f t="shared" ca="1" si="55"/>
        <v>4.8088999999999999E-4</v>
      </c>
      <c r="F210" s="72">
        <f t="shared" si="63"/>
        <v>1.2</v>
      </c>
      <c r="G210" s="73">
        <f t="shared" ca="1" si="56"/>
        <v>1.0005770679999999</v>
      </c>
      <c r="H210" s="70">
        <f ca="1">TRUNC(PRODUCT(G$10:G209),15)</f>
        <v>1.0884725036032299</v>
      </c>
      <c r="I210" s="70">
        <f t="shared" si="64"/>
        <v>1</v>
      </c>
      <c r="J210" s="70">
        <f t="shared" ca="1" si="57"/>
        <v>1.0884725</v>
      </c>
      <c r="K210" s="74">
        <f t="shared" ca="1" si="58"/>
        <v>884.72500000000002</v>
      </c>
      <c r="L210" s="75">
        <f>IF(VLOOKUP(A210,$T$12:$AC$125,8)=VLOOKUP(A209,$T$12:$AC$125,8),0,VLOOKUP(A210,T$12:$AC$125,8))</f>
        <v>0</v>
      </c>
      <c r="M210" s="76">
        <f>IF(L210&gt;0,VLOOKUP(L210,S$12:$AB$125,7),0)</f>
        <v>0</v>
      </c>
      <c r="N210" s="74">
        <f t="shared" si="59"/>
        <v>0</v>
      </c>
      <c r="O210" s="74">
        <f t="shared" ca="1" si="60"/>
        <v>884.72500000000002</v>
      </c>
      <c r="P210" s="77" t="str">
        <f t="shared" si="65"/>
        <v>A+J=</v>
      </c>
      <c r="Q210" s="78">
        <f t="shared" si="66"/>
        <v>44256</v>
      </c>
      <c r="R210" s="10"/>
      <c r="S210" s="58">
        <f>[2]Plan1!$A263</f>
        <v>44867</v>
      </c>
      <c r="T210" s="59" t="str">
        <f>[2]Plan1!$C263</f>
        <v>Finados</v>
      </c>
      <c r="U210" s="18"/>
      <c r="V210" s="10"/>
      <c r="Z210" s="10"/>
      <c r="AA210" s="10"/>
      <c r="AB210" s="10"/>
      <c r="AC210" s="10"/>
      <c r="AD210" s="18"/>
      <c r="AE210" s="18"/>
      <c r="AF210" s="18"/>
      <c r="AG210" s="18"/>
      <c r="AH210" s="18"/>
      <c r="AI210" s="18"/>
      <c r="AJ210" s="18"/>
      <c r="AK210" s="18"/>
      <c r="AL210" s="18"/>
      <c r="AM210" s="18"/>
      <c r="AN210" s="18"/>
      <c r="AO210" s="18"/>
      <c r="AP210" s="18"/>
      <c r="AQ210" s="18"/>
      <c r="AR210" s="18"/>
      <c r="AS210" s="18"/>
      <c r="AT210" s="18"/>
      <c r="AU210" s="18"/>
      <c r="AV210" s="18"/>
      <c r="AW210" s="18"/>
      <c r="AX210" s="18"/>
      <c r="AY210" s="18"/>
      <c r="AZ210" s="18"/>
      <c r="BA210" s="18"/>
      <c r="BB210" s="18"/>
      <c r="BC210" s="18"/>
      <c r="BD210" s="18"/>
      <c r="BE210" s="18"/>
      <c r="BF210" s="18"/>
      <c r="BG210" s="18"/>
      <c r="BH210" s="18"/>
      <c r="BI210" s="18"/>
      <c r="BJ210" s="18"/>
      <c r="BK210" s="18"/>
      <c r="BL210" s="18"/>
      <c r="BM210" s="18"/>
      <c r="BN210" s="18"/>
      <c r="BO210" s="18"/>
      <c r="BP210" s="18"/>
      <c r="BQ210" s="18"/>
      <c r="BR210" s="18"/>
      <c r="BS210" s="18"/>
      <c r="BT210" s="18"/>
      <c r="BU210" s="18"/>
      <c r="BV210" s="18"/>
      <c r="BW210" s="18"/>
      <c r="BX210" s="18"/>
      <c r="BY210" s="18"/>
      <c r="BZ210" s="18"/>
      <c r="CA210" s="18"/>
      <c r="CB210" s="18"/>
      <c r="CC210" s="18"/>
      <c r="CD210" s="18"/>
      <c r="CE210" s="18"/>
      <c r="CF210" s="18"/>
      <c r="CG210" s="18"/>
      <c r="CH210" s="18"/>
      <c r="CI210" s="18"/>
      <c r="CJ210" s="18"/>
      <c r="CK210" s="18"/>
      <c r="CL210" s="18"/>
      <c r="CM210" s="18"/>
      <c r="CN210" s="18"/>
      <c r="CO210" s="18"/>
      <c r="CP210" s="18"/>
      <c r="CQ210" s="18"/>
      <c r="CR210" s="18"/>
      <c r="CS210" s="18"/>
      <c r="CT210" s="18"/>
      <c r="CU210" s="18"/>
      <c r="CV210" s="18"/>
      <c r="CW210" s="18"/>
      <c r="CX210" s="18"/>
      <c r="CY210" s="18"/>
      <c r="CZ210" s="18"/>
      <c r="DA210" s="18"/>
      <c r="DB210" s="18"/>
      <c r="DC210" s="18"/>
      <c r="DD210" s="18"/>
      <c r="DE210" s="18"/>
      <c r="DF210" s="18"/>
      <c r="DG210" s="18"/>
      <c r="DH210" s="18"/>
      <c r="DI210" s="18"/>
      <c r="DJ210" s="18"/>
      <c r="DK210" s="18"/>
      <c r="DL210" s="18"/>
      <c r="DM210" s="18"/>
      <c r="DN210" s="18"/>
      <c r="DO210" s="18"/>
      <c r="DP210" s="18"/>
      <c r="DQ210" s="18"/>
      <c r="DR210" s="18"/>
      <c r="DS210" s="18"/>
      <c r="DT210" s="18"/>
      <c r="DU210" s="18"/>
      <c r="DV210" s="18"/>
      <c r="DW210" s="18"/>
      <c r="DX210" s="18"/>
      <c r="DY210" s="18"/>
      <c r="DZ210" s="18"/>
      <c r="EA210" s="18"/>
      <c r="EB210" s="18"/>
      <c r="EC210" s="18"/>
      <c r="ED210" s="18"/>
      <c r="EE210" s="18"/>
      <c r="EF210" s="18"/>
      <c r="EG210" s="18"/>
      <c r="EH210" s="18"/>
      <c r="EI210" s="18"/>
      <c r="EJ210" s="18"/>
      <c r="EK210" s="18"/>
      <c r="EL210" s="18"/>
      <c r="EM210" s="18"/>
      <c r="EN210" s="18"/>
      <c r="EO210" s="18"/>
      <c r="EP210" s="18"/>
      <c r="EQ210" s="18"/>
      <c r="ER210" s="18"/>
      <c r="ES210" s="18"/>
      <c r="ET210" s="18"/>
      <c r="EU210" s="18"/>
      <c r="EV210" s="18"/>
    </row>
    <row r="211" spans="1:152" ht="12.75" x14ac:dyDescent="0.15">
      <c r="A211" s="68">
        <f t="shared" si="61"/>
        <v>42780</v>
      </c>
      <c r="B211" s="69">
        <f t="shared" ca="1" si="67"/>
        <v>10891.006299000001</v>
      </c>
      <c r="C211" s="70">
        <f t="shared" si="62"/>
        <v>10000</v>
      </c>
      <c r="D211" s="71">
        <f ca="1">IF(A211&lt;$B$1,VLOOKUP(A211,[1]DI!$A$4:$B$15000,2),0)</f>
        <v>0.1288</v>
      </c>
      <c r="E211" s="70">
        <f t="shared" ca="1" si="55"/>
        <v>4.8088999999999999E-4</v>
      </c>
      <c r="F211" s="72">
        <f t="shared" si="63"/>
        <v>1.2</v>
      </c>
      <c r="G211" s="73">
        <f t="shared" ca="1" si="56"/>
        <v>1.0005770679999999</v>
      </c>
      <c r="H211" s="70">
        <f ca="1">TRUNC(PRODUCT(G$10:G210),15)</f>
        <v>1.08910062625394</v>
      </c>
      <c r="I211" s="70">
        <f t="shared" si="64"/>
        <v>1</v>
      </c>
      <c r="J211" s="70">
        <f t="shared" ca="1" si="57"/>
        <v>1.0891006299999999</v>
      </c>
      <c r="K211" s="74">
        <f t="shared" ca="1" si="58"/>
        <v>891.00629900000001</v>
      </c>
      <c r="L211" s="75">
        <f>IF(VLOOKUP(A211,$T$12:$AC$125,8)=VLOOKUP(A210,$T$12:$AC$125,8),0,VLOOKUP(A211,T$12:$AC$125,8))</f>
        <v>0</v>
      </c>
      <c r="M211" s="76">
        <f>IF(L211&gt;0,VLOOKUP(L211,S$12:$AB$125,7),0)</f>
        <v>0</v>
      </c>
      <c r="N211" s="74">
        <f t="shared" si="59"/>
        <v>0</v>
      </c>
      <c r="O211" s="74">
        <f t="shared" ca="1" si="60"/>
        <v>891.00629900000001</v>
      </c>
      <c r="P211" s="77" t="str">
        <f t="shared" si="65"/>
        <v>A+J=</v>
      </c>
      <c r="Q211" s="78">
        <f t="shared" si="66"/>
        <v>44256</v>
      </c>
      <c r="R211" s="10"/>
      <c r="S211" s="58">
        <f>[2]Plan1!$A264</f>
        <v>44880</v>
      </c>
      <c r="T211" s="59" t="str">
        <f>[2]Plan1!$C264</f>
        <v>Proclamação da República</v>
      </c>
      <c r="U211" s="18"/>
      <c r="V211" s="10"/>
      <c r="Z211" s="10"/>
      <c r="AA211" s="10"/>
      <c r="AB211" s="10"/>
      <c r="AC211" s="10"/>
      <c r="AD211" s="18"/>
      <c r="AE211" s="18"/>
      <c r="AF211" s="18"/>
      <c r="AG211" s="18"/>
      <c r="AH211" s="18"/>
      <c r="AI211" s="18"/>
      <c r="AJ211" s="18"/>
      <c r="AK211" s="18"/>
      <c r="AL211" s="18"/>
      <c r="AM211" s="18"/>
      <c r="AN211" s="18"/>
      <c r="AO211" s="18"/>
      <c r="AP211" s="18"/>
      <c r="AQ211" s="18"/>
      <c r="AR211" s="18"/>
      <c r="AS211" s="18"/>
      <c r="AT211" s="18"/>
      <c r="AU211" s="18"/>
      <c r="AV211" s="18"/>
      <c r="AW211" s="18"/>
      <c r="AX211" s="18"/>
      <c r="AY211" s="18"/>
      <c r="AZ211" s="18"/>
      <c r="BA211" s="18"/>
      <c r="BB211" s="18"/>
      <c r="BC211" s="18"/>
      <c r="BD211" s="18"/>
      <c r="BE211" s="18"/>
      <c r="BF211" s="18"/>
      <c r="BG211" s="18"/>
      <c r="BH211" s="18"/>
      <c r="BI211" s="18"/>
      <c r="BJ211" s="18"/>
      <c r="BK211" s="18"/>
      <c r="BL211" s="18"/>
      <c r="BM211" s="18"/>
      <c r="BN211" s="18"/>
      <c r="BO211" s="18"/>
      <c r="BP211" s="18"/>
      <c r="BQ211" s="18"/>
      <c r="BR211" s="18"/>
      <c r="BS211" s="18"/>
      <c r="BT211" s="18"/>
      <c r="BU211" s="18"/>
      <c r="BV211" s="18"/>
      <c r="BW211" s="18"/>
      <c r="BX211" s="18"/>
      <c r="BY211" s="18"/>
      <c r="BZ211" s="18"/>
      <c r="CA211" s="18"/>
      <c r="CB211" s="18"/>
      <c r="CC211" s="18"/>
      <c r="CD211" s="18"/>
      <c r="CE211" s="18"/>
      <c r="CF211" s="18"/>
      <c r="CG211" s="18"/>
      <c r="CH211" s="18"/>
      <c r="CI211" s="18"/>
      <c r="CJ211" s="18"/>
      <c r="CK211" s="18"/>
      <c r="CL211" s="18"/>
      <c r="CM211" s="18"/>
      <c r="CN211" s="18"/>
      <c r="CO211" s="18"/>
      <c r="CP211" s="18"/>
      <c r="CQ211" s="18"/>
      <c r="CR211" s="18"/>
      <c r="CS211" s="18"/>
      <c r="CT211" s="18"/>
      <c r="CU211" s="18"/>
      <c r="CV211" s="18"/>
      <c r="CW211" s="18"/>
      <c r="CX211" s="18"/>
      <c r="CY211" s="18"/>
      <c r="CZ211" s="18"/>
      <c r="DA211" s="18"/>
      <c r="DB211" s="18"/>
      <c r="DC211" s="18"/>
      <c r="DD211" s="18"/>
      <c r="DE211" s="18"/>
      <c r="DF211" s="18"/>
      <c r="DG211" s="18"/>
      <c r="DH211" s="18"/>
      <c r="DI211" s="18"/>
      <c r="DJ211" s="18"/>
      <c r="DK211" s="18"/>
      <c r="DL211" s="18"/>
      <c r="DM211" s="18"/>
      <c r="DN211" s="18"/>
      <c r="DO211" s="18"/>
      <c r="DP211" s="18"/>
      <c r="DQ211" s="18"/>
      <c r="DR211" s="18"/>
      <c r="DS211" s="18"/>
      <c r="DT211" s="18"/>
      <c r="DU211" s="18"/>
      <c r="DV211" s="18"/>
      <c r="DW211" s="18"/>
      <c r="DX211" s="18"/>
      <c r="DY211" s="18"/>
      <c r="DZ211" s="18"/>
      <c r="EA211" s="18"/>
      <c r="EB211" s="18"/>
      <c r="EC211" s="18"/>
      <c r="ED211" s="18"/>
      <c r="EE211" s="18"/>
      <c r="EF211" s="18"/>
      <c r="EG211" s="18"/>
      <c r="EH211" s="18"/>
      <c r="EI211" s="18"/>
      <c r="EJ211" s="18"/>
      <c r="EK211" s="18"/>
      <c r="EL211" s="18"/>
      <c r="EM211" s="18"/>
      <c r="EN211" s="18"/>
      <c r="EO211" s="18"/>
      <c r="EP211" s="18"/>
      <c r="EQ211" s="18"/>
      <c r="ER211" s="18"/>
      <c r="ES211" s="18"/>
      <c r="ET211" s="18"/>
      <c r="EU211" s="18"/>
      <c r="EV211" s="18"/>
    </row>
    <row r="212" spans="1:152" ht="12.75" x14ac:dyDescent="0.15">
      <c r="A212" s="68">
        <f t="shared" si="61"/>
        <v>42781</v>
      </c>
      <c r="B212" s="69">
        <f t="shared" ca="1" si="67"/>
        <v>10897.291099</v>
      </c>
      <c r="C212" s="70">
        <f t="shared" si="62"/>
        <v>10000</v>
      </c>
      <c r="D212" s="71">
        <f ca="1">IF(A212&lt;$B$1,VLOOKUP(A212,[1]DI!$A$4:$B$15000,2),0)</f>
        <v>0.1288</v>
      </c>
      <c r="E212" s="70">
        <f t="shared" ca="1" si="55"/>
        <v>4.8088999999999999E-4</v>
      </c>
      <c r="F212" s="72">
        <f t="shared" si="63"/>
        <v>1.2</v>
      </c>
      <c r="G212" s="73">
        <f t="shared" ca="1" si="56"/>
        <v>1.0005770679999999</v>
      </c>
      <c r="H212" s="70">
        <f ca="1">TRUNC(PRODUCT(G$10:G211),15)</f>
        <v>1.0897291113741301</v>
      </c>
      <c r="I212" s="70">
        <f t="shared" si="64"/>
        <v>1</v>
      </c>
      <c r="J212" s="70">
        <f t="shared" ca="1" si="57"/>
        <v>1.0897291099999999</v>
      </c>
      <c r="K212" s="74">
        <f t="shared" ca="1" si="58"/>
        <v>897.29109900000003</v>
      </c>
      <c r="L212" s="75">
        <f>IF(VLOOKUP(A212,$T$12:$AC$125,8)=VLOOKUP(A211,$T$12:$AC$125,8),0,VLOOKUP(A212,T$12:$AC$125,8))</f>
        <v>0</v>
      </c>
      <c r="M212" s="76">
        <f>IF(L212&gt;0,VLOOKUP(L212,S$12:$AB$125,7),0)</f>
        <v>0</v>
      </c>
      <c r="N212" s="74">
        <f t="shared" si="59"/>
        <v>0</v>
      </c>
      <c r="O212" s="74">
        <f t="shared" ca="1" si="60"/>
        <v>897.29109900000003</v>
      </c>
      <c r="P212" s="77" t="str">
        <f t="shared" si="65"/>
        <v>A+J=</v>
      </c>
      <c r="Q212" s="78">
        <f t="shared" si="66"/>
        <v>44256</v>
      </c>
      <c r="R212" s="10"/>
      <c r="S212" s="58">
        <f>[2]Plan1!$A265</f>
        <v>44920</v>
      </c>
      <c r="T212" s="59" t="str">
        <f>[2]Plan1!$C265</f>
        <v>Natal</v>
      </c>
      <c r="U212" s="18"/>
      <c r="V212" s="10"/>
      <c r="Z212" s="10"/>
      <c r="AA212" s="10"/>
      <c r="AB212" s="10"/>
      <c r="AC212" s="10"/>
      <c r="AD212" s="18"/>
      <c r="AE212" s="18"/>
      <c r="AF212" s="18"/>
      <c r="AG212" s="18"/>
      <c r="AH212" s="18"/>
      <c r="AI212" s="18"/>
      <c r="AJ212" s="18"/>
      <c r="AK212" s="18"/>
      <c r="AL212" s="18"/>
      <c r="AM212" s="18"/>
      <c r="AN212" s="18"/>
      <c r="AO212" s="18"/>
      <c r="AP212" s="18"/>
      <c r="AQ212" s="18"/>
      <c r="AR212" s="18"/>
      <c r="AS212" s="18"/>
      <c r="AT212" s="18"/>
      <c r="AU212" s="18"/>
      <c r="AV212" s="18"/>
      <c r="AW212" s="18"/>
      <c r="AX212" s="18"/>
      <c r="AY212" s="18"/>
      <c r="AZ212" s="18"/>
      <c r="BA212" s="18"/>
      <c r="BB212" s="18"/>
      <c r="BC212" s="18"/>
      <c r="BD212" s="18"/>
      <c r="BE212" s="18"/>
      <c r="BF212" s="18"/>
      <c r="BG212" s="18"/>
      <c r="BH212" s="18"/>
      <c r="BI212" s="18"/>
      <c r="BJ212" s="18"/>
      <c r="BK212" s="18"/>
      <c r="BL212" s="18"/>
      <c r="BM212" s="18"/>
      <c r="BN212" s="18"/>
      <c r="BO212" s="18"/>
      <c r="BP212" s="18"/>
      <c r="BQ212" s="18"/>
      <c r="BR212" s="18"/>
      <c r="BS212" s="18"/>
      <c r="BT212" s="18"/>
      <c r="BU212" s="18"/>
      <c r="BV212" s="18"/>
      <c r="BW212" s="18"/>
      <c r="BX212" s="18"/>
      <c r="BY212" s="18"/>
      <c r="BZ212" s="18"/>
      <c r="CA212" s="18"/>
      <c r="CB212" s="18"/>
      <c r="CC212" s="18"/>
      <c r="CD212" s="18"/>
      <c r="CE212" s="18"/>
      <c r="CF212" s="18"/>
      <c r="CG212" s="18"/>
      <c r="CH212" s="18"/>
      <c r="CI212" s="18"/>
      <c r="CJ212" s="18"/>
      <c r="CK212" s="18"/>
      <c r="CL212" s="18"/>
      <c r="CM212" s="18"/>
      <c r="CN212" s="18"/>
      <c r="CO212" s="18"/>
      <c r="CP212" s="18"/>
      <c r="CQ212" s="18"/>
      <c r="CR212" s="18"/>
      <c r="CS212" s="18"/>
      <c r="CT212" s="18"/>
      <c r="CU212" s="18"/>
      <c r="CV212" s="18"/>
      <c r="CW212" s="18"/>
      <c r="CX212" s="18"/>
      <c r="CY212" s="18"/>
      <c r="CZ212" s="18"/>
      <c r="DA212" s="18"/>
      <c r="DB212" s="18"/>
      <c r="DC212" s="18"/>
      <c r="DD212" s="18"/>
      <c r="DE212" s="18"/>
      <c r="DF212" s="18"/>
      <c r="DG212" s="18"/>
      <c r="DH212" s="18"/>
      <c r="DI212" s="18"/>
      <c r="DJ212" s="18"/>
      <c r="DK212" s="18"/>
      <c r="DL212" s="18"/>
      <c r="DM212" s="18"/>
      <c r="DN212" s="18"/>
      <c r="DO212" s="18"/>
      <c r="DP212" s="18"/>
      <c r="DQ212" s="18"/>
      <c r="DR212" s="18"/>
      <c r="DS212" s="18"/>
      <c r="DT212" s="18"/>
      <c r="DU212" s="18"/>
      <c r="DV212" s="18"/>
      <c r="DW212" s="18"/>
      <c r="DX212" s="18"/>
      <c r="DY212" s="18"/>
      <c r="DZ212" s="18"/>
      <c r="EA212" s="18"/>
      <c r="EB212" s="18"/>
      <c r="EC212" s="18"/>
      <c r="ED212" s="18"/>
      <c r="EE212" s="18"/>
      <c r="EF212" s="18"/>
      <c r="EG212" s="18"/>
      <c r="EH212" s="18"/>
      <c r="EI212" s="18"/>
      <c r="EJ212" s="18"/>
      <c r="EK212" s="18"/>
      <c r="EL212" s="18"/>
      <c r="EM212" s="18"/>
      <c r="EN212" s="18"/>
      <c r="EO212" s="18"/>
      <c r="EP212" s="18"/>
      <c r="EQ212" s="18"/>
      <c r="ER212" s="18"/>
      <c r="ES212" s="18"/>
      <c r="ET212" s="18"/>
      <c r="EU212" s="18"/>
      <c r="EV212" s="18"/>
    </row>
    <row r="213" spans="1:152" ht="12.75" x14ac:dyDescent="0.15">
      <c r="A213" s="68">
        <f t="shared" si="61"/>
        <v>42782</v>
      </c>
      <c r="B213" s="69">
        <f t="shared" ca="1" si="67"/>
        <v>10903.579600000001</v>
      </c>
      <c r="C213" s="70">
        <f t="shared" si="62"/>
        <v>10000</v>
      </c>
      <c r="D213" s="71">
        <f ca="1">IF(A213&lt;$B$1,VLOOKUP(A213,[1]DI!$A$4:$B$15000,2),0)</f>
        <v>0.1288</v>
      </c>
      <c r="E213" s="70">
        <f t="shared" ca="1" si="55"/>
        <v>4.8088999999999999E-4</v>
      </c>
      <c r="F213" s="72">
        <f t="shared" si="63"/>
        <v>1.2</v>
      </c>
      <c r="G213" s="73">
        <f t="shared" ca="1" si="56"/>
        <v>1.0005770679999999</v>
      </c>
      <c r="H213" s="70">
        <f ca="1">TRUNC(PRODUCT(G$10:G212),15)</f>
        <v>1.09035795917297</v>
      </c>
      <c r="I213" s="70">
        <f t="shared" si="64"/>
        <v>1</v>
      </c>
      <c r="J213" s="70">
        <f t="shared" ca="1" si="57"/>
        <v>1.09035796</v>
      </c>
      <c r="K213" s="74">
        <f t="shared" ca="1" si="58"/>
        <v>903.57960000000003</v>
      </c>
      <c r="L213" s="75">
        <f>IF(VLOOKUP(A213,$T$12:$AC$125,8)=VLOOKUP(A212,$T$12:$AC$125,8),0,VLOOKUP(A213,T$12:$AC$125,8))</f>
        <v>0</v>
      </c>
      <c r="M213" s="76">
        <f>IF(L213&gt;0,VLOOKUP(L213,S$12:$AB$125,7),0)</f>
        <v>0</v>
      </c>
      <c r="N213" s="74">
        <f t="shared" si="59"/>
        <v>0</v>
      </c>
      <c r="O213" s="74">
        <f t="shared" ca="1" si="60"/>
        <v>903.57960000000003</v>
      </c>
      <c r="P213" s="77" t="str">
        <f t="shared" si="65"/>
        <v>A+J=</v>
      </c>
      <c r="Q213" s="78">
        <f t="shared" si="66"/>
        <v>44256</v>
      </c>
      <c r="R213" s="10"/>
      <c r="S213" s="58">
        <f>[2]Plan1!$A266</f>
        <v>44927</v>
      </c>
      <c r="T213" s="59" t="str">
        <f>[2]Plan1!$C266</f>
        <v>Confraternização Universal</v>
      </c>
      <c r="U213" s="18"/>
      <c r="V213" s="10"/>
      <c r="Z213" s="10"/>
      <c r="AA213" s="10"/>
      <c r="AB213" s="10"/>
      <c r="AC213" s="10"/>
      <c r="AD213" s="18"/>
      <c r="AE213" s="18"/>
      <c r="AF213" s="18"/>
      <c r="AG213" s="18"/>
      <c r="AH213" s="18"/>
      <c r="AI213" s="18"/>
      <c r="AJ213" s="18"/>
      <c r="AK213" s="18"/>
      <c r="AL213" s="18"/>
      <c r="AM213" s="18"/>
      <c r="AN213" s="18"/>
      <c r="AO213" s="18"/>
      <c r="AP213" s="18"/>
      <c r="AQ213" s="18"/>
      <c r="AR213" s="18"/>
      <c r="AS213" s="18"/>
      <c r="AT213" s="18"/>
      <c r="AU213" s="18"/>
      <c r="AV213" s="18"/>
      <c r="AW213" s="18"/>
      <c r="AX213" s="18"/>
      <c r="AY213" s="18"/>
      <c r="AZ213" s="18"/>
      <c r="BA213" s="18"/>
      <c r="BB213" s="18"/>
      <c r="BC213" s="18"/>
      <c r="BD213" s="18"/>
      <c r="BE213" s="18"/>
      <c r="BF213" s="18"/>
      <c r="BG213" s="18"/>
      <c r="BH213" s="18"/>
      <c r="BI213" s="18"/>
      <c r="BJ213" s="18"/>
      <c r="BK213" s="18"/>
      <c r="BL213" s="18"/>
      <c r="BM213" s="18"/>
      <c r="BN213" s="18"/>
      <c r="BO213" s="18"/>
      <c r="BP213" s="18"/>
      <c r="BQ213" s="18"/>
      <c r="BR213" s="18"/>
      <c r="BS213" s="18"/>
      <c r="BT213" s="18"/>
      <c r="BU213" s="18"/>
      <c r="BV213" s="18"/>
      <c r="BW213" s="18"/>
      <c r="BX213" s="18"/>
      <c r="BY213" s="18"/>
      <c r="BZ213" s="18"/>
      <c r="CA213" s="18"/>
      <c r="CB213" s="18"/>
      <c r="CC213" s="18"/>
      <c r="CD213" s="18"/>
      <c r="CE213" s="18"/>
      <c r="CF213" s="18"/>
      <c r="CG213" s="18"/>
      <c r="CH213" s="18"/>
      <c r="CI213" s="18"/>
      <c r="CJ213" s="18"/>
      <c r="CK213" s="18"/>
      <c r="CL213" s="18"/>
      <c r="CM213" s="18"/>
      <c r="CN213" s="18"/>
      <c r="CO213" s="18"/>
      <c r="CP213" s="18"/>
      <c r="CQ213" s="18"/>
      <c r="CR213" s="18"/>
      <c r="CS213" s="18"/>
      <c r="CT213" s="18"/>
      <c r="CU213" s="18"/>
      <c r="CV213" s="18"/>
      <c r="CW213" s="18"/>
      <c r="CX213" s="18"/>
      <c r="CY213" s="18"/>
      <c r="CZ213" s="18"/>
      <c r="DA213" s="18"/>
      <c r="DB213" s="18"/>
      <c r="DC213" s="18"/>
      <c r="DD213" s="18"/>
      <c r="DE213" s="18"/>
      <c r="DF213" s="18"/>
      <c r="DG213" s="18"/>
      <c r="DH213" s="18"/>
      <c r="DI213" s="18"/>
      <c r="DJ213" s="18"/>
      <c r="DK213" s="18"/>
      <c r="DL213" s="18"/>
      <c r="DM213" s="18"/>
      <c r="DN213" s="18"/>
      <c r="DO213" s="18"/>
      <c r="DP213" s="18"/>
      <c r="DQ213" s="18"/>
      <c r="DR213" s="18"/>
      <c r="DS213" s="18"/>
      <c r="DT213" s="18"/>
      <c r="DU213" s="18"/>
      <c r="DV213" s="18"/>
      <c r="DW213" s="18"/>
      <c r="DX213" s="18"/>
      <c r="DY213" s="18"/>
      <c r="DZ213" s="18"/>
      <c r="EA213" s="18"/>
      <c r="EB213" s="18"/>
      <c r="EC213" s="18"/>
      <c r="ED213" s="18"/>
      <c r="EE213" s="18"/>
      <c r="EF213" s="18"/>
      <c r="EG213" s="18"/>
      <c r="EH213" s="18"/>
      <c r="EI213" s="18"/>
      <c r="EJ213" s="18"/>
      <c r="EK213" s="18"/>
      <c r="EL213" s="18"/>
      <c r="EM213" s="18"/>
      <c r="EN213" s="18"/>
      <c r="EO213" s="18"/>
      <c r="EP213" s="18"/>
      <c r="EQ213" s="18"/>
      <c r="ER213" s="18"/>
      <c r="ES213" s="18"/>
      <c r="ET213" s="18"/>
      <c r="EU213" s="18"/>
      <c r="EV213" s="18"/>
    </row>
    <row r="214" spans="1:152" ht="12.75" x14ac:dyDescent="0.15">
      <c r="A214" s="68">
        <f t="shared" si="61"/>
        <v>42783</v>
      </c>
      <c r="B214" s="69">
        <f t="shared" ca="1" si="67"/>
        <v>10909.8717</v>
      </c>
      <c r="C214" s="70">
        <f t="shared" si="62"/>
        <v>10000</v>
      </c>
      <c r="D214" s="71">
        <f ca="1">IF(A214&lt;$B$1,VLOOKUP(A214,[1]DI!$A$4:$B$15000,2),0)</f>
        <v>0.1288</v>
      </c>
      <c r="E214" s="70">
        <f t="shared" ca="1" si="55"/>
        <v>4.8088999999999999E-4</v>
      </c>
      <c r="F214" s="72">
        <f t="shared" si="63"/>
        <v>1.2</v>
      </c>
      <c r="G214" s="73">
        <f t="shared" ca="1" si="56"/>
        <v>1.0005770679999999</v>
      </c>
      <c r="H214" s="70">
        <f ca="1">TRUNC(PRODUCT(G$10:G213),15)</f>
        <v>1.09098716985975</v>
      </c>
      <c r="I214" s="70">
        <f t="shared" si="64"/>
        <v>1</v>
      </c>
      <c r="J214" s="70">
        <f t="shared" ca="1" si="57"/>
        <v>1.09098717</v>
      </c>
      <c r="K214" s="74">
        <f t="shared" ca="1" si="58"/>
        <v>909.87170000000003</v>
      </c>
      <c r="L214" s="75">
        <f>IF(VLOOKUP(A214,$T$12:$AC$125,8)=VLOOKUP(A213,$T$12:$AC$125,8),0,VLOOKUP(A214,T$12:$AC$125,8))</f>
        <v>0</v>
      </c>
      <c r="M214" s="76">
        <f>IF(L214&gt;0,VLOOKUP(L214,S$12:$AB$125,7),0)</f>
        <v>0</v>
      </c>
      <c r="N214" s="74">
        <f t="shared" si="59"/>
        <v>0</v>
      </c>
      <c r="O214" s="74">
        <f t="shared" ca="1" si="60"/>
        <v>909.87170000000003</v>
      </c>
      <c r="P214" s="77" t="str">
        <f t="shared" si="65"/>
        <v>A+J=</v>
      </c>
      <c r="Q214" s="78">
        <f t="shared" si="66"/>
        <v>44256</v>
      </c>
      <c r="R214" s="10"/>
      <c r="S214" s="58">
        <f>[2]Plan1!$A267</f>
        <v>44977</v>
      </c>
      <c r="T214" s="59" t="str">
        <f>[2]Plan1!$C267</f>
        <v>Carnaval</v>
      </c>
      <c r="U214" s="18"/>
      <c r="V214" s="10"/>
      <c r="Z214" s="10"/>
      <c r="AA214" s="10"/>
      <c r="AB214" s="10"/>
      <c r="AC214" s="10"/>
      <c r="AD214" s="18"/>
      <c r="AE214" s="18"/>
      <c r="AF214" s="18"/>
      <c r="AG214" s="18"/>
      <c r="AH214" s="18"/>
      <c r="AI214" s="18"/>
      <c r="AJ214" s="18"/>
      <c r="AK214" s="18"/>
      <c r="AL214" s="18"/>
      <c r="AM214" s="18"/>
      <c r="AN214" s="18"/>
      <c r="AO214" s="18"/>
      <c r="AP214" s="18"/>
      <c r="AQ214" s="18"/>
      <c r="AR214" s="18"/>
      <c r="AS214" s="18"/>
      <c r="AT214" s="18"/>
      <c r="AU214" s="18"/>
      <c r="AV214" s="18"/>
      <c r="AW214" s="18"/>
      <c r="AX214" s="18"/>
      <c r="AY214" s="18"/>
      <c r="AZ214" s="18"/>
      <c r="BA214" s="18"/>
      <c r="BB214" s="18"/>
      <c r="BC214" s="18"/>
      <c r="BD214" s="18"/>
      <c r="BE214" s="18"/>
      <c r="BF214" s="18"/>
      <c r="BG214" s="18"/>
      <c r="BH214" s="18"/>
      <c r="BI214" s="18"/>
      <c r="BJ214" s="18"/>
      <c r="BK214" s="18"/>
      <c r="BL214" s="18"/>
      <c r="BM214" s="18"/>
      <c r="BN214" s="18"/>
      <c r="BO214" s="18"/>
      <c r="BP214" s="18"/>
      <c r="BQ214" s="18"/>
      <c r="BR214" s="18"/>
      <c r="BS214" s="18"/>
      <c r="BT214" s="18"/>
      <c r="BU214" s="18"/>
      <c r="BV214" s="18"/>
      <c r="BW214" s="18"/>
      <c r="BX214" s="18"/>
      <c r="BY214" s="18"/>
      <c r="BZ214" s="18"/>
      <c r="CA214" s="18"/>
      <c r="CB214" s="18"/>
      <c r="CC214" s="18"/>
      <c r="CD214" s="18"/>
      <c r="CE214" s="18"/>
      <c r="CF214" s="18"/>
      <c r="CG214" s="18"/>
      <c r="CH214" s="18"/>
      <c r="CI214" s="18"/>
      <c r="CJ214" s="18"/>
      <c r="CK214" s="18"/>
      <c r="CL214" s="18"/>
      <c r="CM214" s="18"/>
      <c r="CN214" s="18"/>
      <c r="CO214" s="18"/>
      <c r="CP214" s="18"/>
      <c r="CQ214" s="18"/>
      <c r="CR214" s="18"/>
      <c r="CS214" s="18"/>
      <c r="CT214" s="18"/>
      <c r="CU214" s="18"/>
      <c r="CV214" s="18"/>
      <c r="CW214" s="18"/>
      <c r="CX214" s="18"/>
      <c r="CY214" s="18"/>
      <c r="CZ214" s="18"/>
      <c r="DA214" s="18"/>
      <c r="DB214" s="18"/>
      <c r="DC214" s="18"/>
      <c r="DD214" s="18"/>
      <c r="DE214" s="18"/>
      <c r="DF214" s="18"/>
      <c r="DG214" s="18"/>
      <c r="DH214" s="18"/>
      <c r="DI214" s="18"/>
      <c r="DJ214" s="18"/>
      <c r="DK214" s="18"/>
      <c r="DL214" s="18"/>
      <c r="DM214" s="18"/>
      <c r="DN214" s="18"/>
      <c r="DO214" s="18"/>
      <c r="DP214" s="18"/>
      <c r="DQ214" s="18"/>
      <c r="DR214" s="18"/>
      <c r="DS214" s="18"/>
      <c r="DT214" s="18"/>
      <c r="DU214" s="18"/>
      <c r="DV214" s="18"/>
      <c r="DW214" s="18"/>
      <c r="DX214" s="18"/>
      <c r="DY214" s="18"/>
      <c r="DZ214" s="18"/>
      <c r="EA214" s="18"/>
      <c r="EB214" s="18"/>
      <c r="EC214" s="18"/>
      <c r="ED214" s="18"/>
      <c r="EE214" s="18"/>
      <c r="EF214" s="18"/>
      <c r="EG214" s="18"/>
      <c r="EH214" s="18"/>
      <c r="EI214" s="18"/>
      <c r="EJ214" s="18"/>
      <c r="EK214" s="18"/>
      <c r="EL214" s="18"/>
      <c r="EM214" s="18"/>
      <c r="EN214" s="18"/>
      <c r="EO214" s="18"/>
      <c r="EP214" s="18"/>
      <c r="EQ214" s="18"/>
      <c r="ER214" s="18"/>
      <c r="ES214" s="18"/>
      <c r="ET214" s="18"/>
      <c r="EU214" s="18"/>
      <c r="EV214" s="18"/>
    </row>
    <row r="215" spans="1:152" ht="12.75" x14ac:dyDescent="0.15">
      <c r="A215" s="68">
        <f t="shared" si="61"/>
        <v>42784</v>
      </c>
      <c r="B215" s="69">
        <f t="shared" ca="1" si="67"/>
        <v>10916.1674</v>
      </c>
      <c r="C215" s="70">
        <f t="shared" si="62"/>
        <v>10000</v>
      </c>
      <c r="D215" s="71">
        <f ca="1">IF(A215&lt;$B$1,VLOOKUP(A215,[1]DI!$A$4:$B$15000,2),0)</f>
        <v>0</v>
      </c>
      <c r="E215" s="70">
        <f t="shared" ca="1" si="55"/>
        <v>0</v>
      </c>
      <c r="F215" s="72">
        <f t="shared" si="63"/>
        <v>1.2</v>
      </c>
      <c r="G215" s="73">
        <f t="shared" ca="1" si="56"/>
        <v>1</v>
      </c>
      <c r="H215" s="70">
        <f ca="1">TRUNC(PRODUCT(G$10:G214),15)</f>
        <v>1.0916167436438899</v>
      </c>
      <c r="I215" s="70">
        <f t="shared" si="64"/>
        <v>1</v>
      </c>
      <c r="J215" s="70">
        <f t="shared" ca="1" si="57"/>
        <v>1.0916167400000001</v>
      </c>
      <c r="K215" s="74">
        <f t="shared" ca="1" si="58"/>
        <v>916.16740000000004</v>
      </c>
      <c r="L215" s="75">
        <f>IF(VLOOKUP(A215,$T$12:$AC$125,8)=VLOOKUP(A214,$T$12:$AC$125,8),0,VLOOKUP(A215,T$12:$AC$125,8))</f>
        <v>0</v>
      </c>
      <c r="M215" s="76">
        <f>IF(L215&gt;0,VLOOKUP(L215,S$12:$AB$125,7),0)</f>
        <v>0</v>
      </c>
      <c r="N215" s="74">
        <f t="shared" si="59"/>
        <v>0</v>
      </c>
      <c r="O215" s="74">
        <f t="shared" ca="1" si="60"/>
        <v>916.16740000000004</v>
      </c>
      <c r="P215" s="77" t="str">
        <f t="shared" si="65"/>
        <v>A+J=</v>
      </c>
      <c r="Q215" s="78">
        <f t="shared" si="66"/>
        <v>44256</v>
      </c>
      <c r="R215" s="10"/>
      <c r="S215" s="58">
        <f>[2]Plan1!$A268</f>
        <v>44978</v>
      </c>
      <c r="T215" s="59" t="str">
        <f>[2]Plan1!$C268</f>
        <v>Carnaval</v>
      </c>
      <c r="U215" s="18"/>
      <c r="V215" s="10"/>
      <c r="Z215" s="10"/>
      <c r="AA215" s="10"/>
      <c r="AB215" s="10"/>
      <c r="AC215" s="10"/>
      <c r="AD215" s="18"/>
      <c r="AE215" s="18"/>
      <c r="AF215" s="18"/>
      <c r="AG215" s="18"/>
      <c r="AH215" s="18"/>
      <c r="AI215" s="18"/>
      <c r="AJ215" s="18"/>
      <c r="AK215" s="18"/>
      <c r="AL215" s="18"/>
      <c r="AM215" s="18"/>
      <c r="AN215" s="18"/>
      <c r="AO215" s="18"/>
      <c r="AP215" s="18"/>
      <c r="AQ215" s="18"/>
      <c r="AR215" s="18"/>
      <c r="AS215" s="18"/>
      <c r="AT215" s="18"/>
      <c r="AU215" s="18"/>
      <c r="AV215" s="18"/>
      <c r="AW215" s="18"/>
      <c r="AX215" s="18"/>
      <c r="AY215" s="18"/>
      <c r="AZ215" s="18"/>
      <c r="BA215" s="18"/>
      <c r="BB215" s="18"/>
      <c r="BC215" s="18"/>
      <c r="BD215" s="18"/>
      <c r="BE215" s="18"/>
      <c r="BF215" s="18"/>
      <c r="BG215" s="18"/>
      <c r="BH215" s="18"/>
      <c r="BI215" s="18"/>
      <c r="BJ215" s="18"/>
      <c r="BK215" s="18"/>
      <c r="BL215" s="18"/>
      <c r="BM215" s="18"/>
      <c r="BN215" s="18"/>
      <c r="BO215" s="18"/>
      <c r="BP215" s="18"/>
      <c r="BQ215" s="18"/>
      <c r="BR215" s="18"/>
      <c r="BS215" s="18"/>
      <c r="BT215" s="18"/>
      <c r="BU215" s="18"/>
      <c r="BV215" s="18"/>
      <c r="BW215" s="18"/>
      <c r="BX215" s="18"/>
      <c r="BY215" s="18"/>
      <c r="BZ215" s="18"/>
      <c r="CA215" s="18"/>
      <c r="CB215" s="18"/>
      <c r="CC215" s="18"/>
      <c r="CD215" s="18"/>
      <c r="CE215" s="18"/>
      <c r="CF215" s="18"/>
      <c r="CG215" s="18"/>
      <c r="CH215" s="18"/>
      <c r="CI215" s="18"/>
      <c r="CJ215" s="18"/>
      <c r="CK215" s="18"/>
      <c r="CL215" s="18"/>
      <c r="CM215" s="18"/>
      <c r="CN215" s="18"/>
      <c r="CO215" s="18"/>
      <c r="CP215" s="18"/>
      <c r="CQ215" s="18"/>
      <c r="CR215" s="18"/>
      <c r="CS215" s="18"/>
      <c r="CT215" s="18"/>
      <c r="CU215" s="18"/>
      <c r="CV215" s="18"/>
      <c r="CW215" s="18"/>
      <c r="CX215" s="18"/>
      <c r="CY215" s="18"/>
      <c r="CZ215" s="18"/>
      <c r="DA215" s="18"/>
      <c r="DB215" s="18"/>
      <c r="DC215" s="18"/>
      <c r="DD215" s="18"/>
      <c r="DE215" s="18"/>
      <c r="DF215" s="18"/>
      <c r="DG215" s="18"/>
      <c r="DH215" s="18"/>
      <c r="DI215" s="18"/>
      <c r="DJ215" s="18"/>
      <c r="DK215" s="18"/>
      <c r="DL215" s="18"/>
      <c r="DM215" s="18"/>
      <c r="DN215" s="18"/>
      <c r="DO215" s="18"/>
      <c r="DP215" s="18"/>
      <c r="DQ215" s="18"/>
      <c r="DR215" s="18"/>
      <c r="DS215" s="18"/>
      <c r="DT215" s="18"/>
      <c r="DU215" s="18"/>
      <c r="DV215" s="18"/>
      <c r="DW215" s="18"/>
      <c r="DX215" s="18"/>
      <c r="DY215" s="18"/>
      <c r="DZ215" s="18"/>
      <c r="EA215" s="18"/>
      <c r="EB215" s="18"/>
      <c r="EC215" s="18"/>
      <c r="ED215" s="18"/>
      <c r="EE215" s="18"/>
      <c r="EF215" s="18"/>
      <c r="EG215" s="18"/>
      <c r="EH215" s="18"/>
      <c r="EI215" s="18"/>
      <c r="EJ215" s="18"/>
      <c r="EK215" s="18"/>
      <c r="EL215" s="18"/>
      <c r="EM215" s="18"/>
      <c r="EN215" s="18"/>
      <c r="EO215" s="18"/>
      <c r="EP215" s="18"/>
      <c r="EQ215" s="18"/>
      <c r="ER215" s="18"/>
      <c r="ES215" s="18"/>
      <c r="ET215" s="18"/>
      <c r="EU215" s="18"/>
      <c r="EV215" s="18"/>
    </row>
    <row r="216" spans="1:152" ht="12.75" x14ac:dyDescent="0.15">
      <c r="A216" s="68">
        <f t="shared" si="61"/>
        <v>42785</v>
      </c>
      <c r="B216" s="69">
        <f t="shared" ca="1" si="67"/>
        <v>10916.1674</v>
      </c>
      <c r="C216" s="70">
        <f t="shared" si="62"/>
        <v>10000</v>
      </c>
      <c r="D216" s="71">
        <f ca="1">IF(A216&lt;$B$1,VLOOKUP(A216,[1]DI!$A$4:$B$15000,2),0)</f>
        <v>0</v>
      </c>
      <c r="E216" s="70">
        <f t="shared" ca="1" si="55"/>
        <v>0</v>
      </c>
      <c r="F216" s="72">
        <f t="shared" si="63"/>
        <v>1.2</v>
      </c>
      <c r="G216" s="73">
        <f t="shared" ca="1" si="56"/>
        <v>1</v>
      </c>
      <c r="H216" s="70">
        <f ca="1">TRUNC(PRODUCT(G$10:G215),15)</f>
        <v>1.0916167436438899</v>
      </c>
      <c r="I216" s="70">
        <f t="shared" si="64"/>
        <v>1</v>
      </c>
      <c r="J216" s="70">
        <f t="shared" ca="1" si="57"/>
        <v>1.0916167400000001</v>
      </c>
      <c r="K216" s="74">
        <f t="shared" ca="1" si="58"/>
        <v>916.16740000000004</v>
      </c>
      <c r="L216" s="75">
        <f>IF(VLOOKUP(A216,$T$12:$AC$125,8)=VLOOKUP(A215,$T$12:$AC$125,8),0,VLOOKUP(A216,T$12:$AC$125,8))</f>
        <v>0</v>
      </c>
      <c r="M216" s="76">
        <f>IF(L216&gt;0,VLOOKUP(L216,S$12:$AB$125,7),0)</f>
        <v>0</v>
      </c>
      <c r="N216" s="74">
        <f t="shared" si="59"/>
        <v>0</v>
      </c>
      <c r="O216" s="74">
        <f t="shared" ca="1" si="60"/>
        <v>916.16740000000004</v>
      </c>
      <c r="P216" s="77" t="str">
        <f t="shared" si="65"/>
        <v>A+J=</v>
      </c>
      <c r="Q216" s="78">
        <f t="shared" si="66"/>
        <v>44256</v>
      </c>
      <c r="R216" s="10"/>
      <c r="S216" s="58">
        <f>[2]Plan1!$A269</f>
        <v>45023</v>
      </c>
      <c r="T216" s="59" t="str">
        <f>[2]Plan1!$C269</f>
        <v>Paixão de Cristo</v>
      </c>
      <c r="U216" s="18"/>
      <c r="V216" s="10"/>
      <c r="Z216" s="10"/>
      <c r="AA216" s="10"/>
      <c r="AB216" s="10"/>
      <c r="AC216" s="10"/>
      <c r="AD216" s="18"/>
      <c r="AE216" s="18"/>
      <c r="AF216" s="18"/>
      <c r="AG216" s="18"/>
      <c r="AH216" s="18"/>
      <c r="AI216" s="18"/>
      <c r="AJ216" s="18"/>
      <c r="AK216" s="18"/>
      <c r="AL216" s="18"/>
      <c r="AM216" s="18"/>
      <c r="AN216" s="18"/>
      <c r="AO216" s="18"/>
      <c r="AP216" s="18"/>
      <c r="AQ216" s="18"/>
      <c r="AR216" s="18"/>
      <c r="AS216" s="18"/>
      <c r="AT216" s="18"/>
      <c r="AU216" s="18"/>
      <c r="AV216" s="18"/>
      <c r="AW216" s="18"/>
      <c r="AX216" s="18"/>
      <c r="AY216" s="18"/>
      <c r="AZ216" s="18"/>
      <c r="BA216" s="18"/>
      <c r="BB216" s="18"/>
      <c r="BC216" s="18"/>
      <c r="BD216" s="18"/>
      <c r="BE216" s="18"/>
      <c r="BF216" s="18"/>
      <c r="BG216" s="18"/>
      <c r="BH216" s="18"/>
      <c r="BI216" s="18"/>
      <c r="BJ216" s="18"/>
      <c r="BK216" s="18"/>
      <c r="BL216" s="18"/>
      <c r="BM216" s="18"/>
      <c r="BN216" s="18"/>
      <c r="BO216" s="18"/>
      <c r="BP216" s="18"/>
      <c r="BQ216" s="18"/>
      <c r="BR216" s="18"/>
      <c r="BS216" s="18"/>
      <c r="BT216" s="18"/>
      <c r="BU216" s="18"/>
      <c r="BV216" s="18"/>
      <c r="BW216" s="18"/>
      <c r="BX216" s="18"/>
      <c r="BY216" s="18"/>
      <c r="BZ216" s="18"/>
      <c r="CA216" s="18"/>
      <c r="CB216" s="18"/>
      <c r="CC216" s="18"/>
      <c r="CD216" s="18"/>
      <c r="CE216" s="18"/>
      <c r="CF216" s="18"/>
      <c r="CG216" s="18"/>
      <c r="CH216" s="18"/>
      <c r="CI216" s="18"/>
      <c r="CJ216" s="18"/>
      <c r="CK216" s="18"/>
      <c r="CL216" s="18"/>
      <c r="CM216" s="18"/>
      <c r="CN216" s="18"/>
      <c r="CO216" s="18"/>
      <c r="CP216" s="18"/>
      <c r="CQ216" s="18"/>
      <c r="CR216" s="18"/>
      <c r="CS216" s="18"/>
      <c r="CT216" s="18"/>
      <c r="CU216" s="18"/>
      <c r="CV216" s="18"/>
      <c r="CW216" s="18"/>
      <c r="CX216" s="18"/>
      <c r="CY216" s="18"/>
      <c r="CZ216" s="18"/>
      <c r="DA216" s="18"/>
      <c r="DB216" s="18"/>
      <c r="DC216" s="18"/>
      <c r="DD216" s="18"/>
      <c r="DE216" s="18"/>
      <c r="DF216" s="18"/>
      <c r="DG216" s="18"/>
      <c r="DH216" s="18"/>
      <c r="DI216" s="18"/>
      <c r="DJ216" s="18"/>
      <c r="DK216" s="18"/>
      <c r="DL216" s="18"/>
      <c r="DM216" s="18"/>
      <c r="DN216" s="18"/>
      <c r="DO216" s="18"/>
      <c r="DP216" s="18"/>
      <c r="DQ216" s="18"/>
      <c r="DR216" s="18"/>
      <c r="DS216" s="18"/>
      <c r="DT216" s="18"/>
      <c r="DU216" s="18"/>
      <c r="DV216" s="18"/>
      <c r="DW216" s="18"/>
      <c r="DX216" s="18"/>
      <c r="DY216" s="18"/>
      <c r="DZ216" s="18"/>
      <c r="EA216" s="18"/>
      <c r="EB216" s="18"/>
      <c r="EC216" s="18"/>
      <c r="ED216" s="18"/>
      <c r="EE216" s="18"/>
      <c r="EF216" s="18"/>
      <c r="EG216" s="18"/>
      <c r="EH216" s="18"/>
      <c r="EI216" s="18"/>
      <c r="EJ216" s="18"/>
      <c r="EK216" s="18"/>
      <c r="EL216" s="18"/>
      <c r="EM216" s="18"/>
      <c r="EN216" s="18"/>
      <c r="EO216" s="18"/>
      <c r="EP216" s="18"/>
      <c r="EQ216" s="18"/>
      <c r="ER216" s="18"/>
      <c r="ES216" s="18"/>
      <c r="ET216" s="18"/>
      <c r="EU216" s="18"/>
      <c r="EV216" s="18"/>
    </row>
    <row r="217" spans="1:152" ht="12.75" x14ac:dyDescent="0.15">
      <c r="A217" s="68">
        <f t="shared" si="61"/>
        <v>42786</v>
      </c>
      <c r="B217" s="69">
        <f t="shared" ca="1" si="67"/>
        <v>10916.1674</v>
      </c>
      <c r="C217" s="70">
        <f t="shared" si="62"/>
        <v>10000</v>
      </c>
      <c r="D217" s="71">
        <f ca="1">IF(A217&lt;$B$1,VLOOKUP(A217,[1]DI!$A$4:$B$15000,2),0)</f>
        <v>0.1288</v>
      </c>
      <c r="E217" s="70">
        <f t="shared" ca="1" si="55"/>
        <v>4.8088999999999999E-4</v>
      </c>
      <c r="F217" s="72">
        <f t="shared" si="63"/>
        <v>1.2</v>
      </c>
      <c r="G217" s="73">
        <f t="shared" ca="1" si="56"/>
        <v>1.0005770679999999</v>
      </c>
      <c r="H217" s="70">
        <f ca="1">TRUNC(PRODUCT(G$10:G216),15)</f>
        <v>1.0916167436438899</v>
      </c>
      <c r="I217" s="70">
        <f t="shared" si="64"/>
        <v>1</v>
      </c>
      <c r="J217" s="70">
        <f t="shared" ca="1" si="57"/>
        <v>1.0916167400000001</v>
      </c>
      <c r="K217" s="74">
        <f t="shared" ca="1" si="58"/>
        <v>916.16740000000004</v>
      </c>
      <c r="L217" s="75">
        <f>IF(VLOOKUP(A217,$T$12:$AC$125,8)=VLOOKUP(A216,$T$12:$AC$125,8),0,VLOOKUP(A217,T$12:$AC$125,8))</f>
        <v>0</v>
      </c>
      <c r="M217" s="76">
        <f>IF(L217&gt;0,VLOOKUP(L217,S$12:$AB$125,7),0)</f>
        <v>0</v>
      </c>
      <c r="N217" s="74">
        <f t="shared" si="59"/>
        <v>0</v>
      </c>
      <c r="O217" s="74">
        <f t="shared" ca="1" si="60"/>
        <v>916.16740000000004</v>
      </c>
      <c r="P217" s="77" t="str">
        <f t="shared" si="65"/>
        <v>A+J=</v>
      </c>
      <c r="Q217" s="78">
        <f t="shared" si="66"/>
        <v>44256</v>
      </c>
      <c r="R217" s="10"/>
      <c r="S217" s="58">
        <f>[2]Plan1!$A270</f>
        <v>45037</v>
      </c>
      <c r="T217" s="59" t="str">
        <f>[2]Plan1!$C270</f>
        <v>Tiradentes</v>
      </c>
      <c r="U217" s="18"/>
      <c r="V217" s="10"/>
      <c r="Z217" s="10"/>
      <c r="AA217" s="10"/>
      <c r="AB217" s="10"/>
      <c r="AC217" s="10"/>
      <c r="AD217" s="18"/>
      <c r="AE217" s="18"/>
      <c r="AF217" s="18"/>
      <c r="AG217" s="18"/>
      <c r="AH217" s="18"/>
      <c r="AI217" s="18"/>
      <c r="AJ217" s="18"/>
      <c r="AK217" s="18"/>
      <c r="AL217" s="18"/>
      <c r="AM217" s="18"/>
      <c r="AN217" s="18"/>
      <c r="AO217" s="18"/>
      <c r="AP217" s="18"/>
      <c r="AQ217" s="18"/>
      <c r="AR217" s="18"/>
      <c r="AS217" s="18"/>
      <c r="AT217" s="18"/>
      <c r="AU217" s="18"/>
      <c r="AV217" s="18"/>
      <c r="AW217" s="18"/>
      <c r="AX217" s="18"/>
      <c r="AY217" s="18"/>
      <c r="AZ217" s="18"/>
      <c r="BA217" s="18"/>
      <c r="BB217" s="18"/>
      <c r="BC217" s="18"/>
      <c r="BD217" s="18"/>
      <c r="BE217" s="18"/>
      <c r="BF217" s="18"/>
      <c r="BG217" s="18"/>
      <c r="BH217" s="18"/>
      <c r="BI217" s="18"/>
      <c r="BJ217" s="18"/>
      <c r="BK217" s="18"/>
      <c r="BL217" s="18"/>
      <c r="BM217" s="18"/>
      <c r="BN217" s="18"/>
      <c r="BO217" s="18"/>
      <c r="BP217" s="18"/>
      <c r="BQ217" s="18"/>
      <c r="BR217" s="18"/>
      <c r="BS217" s="18"/>
      <c r="BT217" s="18"/>
      <c r="BU217" s="18"/>
      <c r="BV217" s="18"/>
      <c r="BW217" s="18"/>
      <c r="BX217" s="18"/>
      <c r="BY217" s="18"/>
      <c r="BZ217" s="18"/>
      <c r="CA217" s="18"/>
      <c r="CB217" s="18"/>
      <c r="CC217" s="18"/>
      <c r="CD217" s="18"/>
      <c r="CE217" s="18"/>
      <c r="CF217" s="18"/>
      <c r="CG217" s="18"/>
      <c r="CH217" s="18"/>
      <c r="CI217" s="18"/>
      <c r="CJ217" s="18"/>
      <c r="CK217" s="18"/>
      <c r="CL217" s="18"/>
      <c r="CM217" s="18"/>
      <c r="CN217" s="18"/>
      <c r="CO217" s="18"/>
      <c r="CP217" s="18"/>
      <c r="CQ217" s="18"/>
      <c r="CR217" s="18"/>
      <c r="CS217" s="18"/>
      <c r="CT217" s="18"/>
      <c r="CU217" s="18"/>
      <c r="CV217" s="18"/>
      <c r="CW217" s="18"/>
      <c r="CX217" s="18"/>
      <c r="CY217" s="18"/>
      <c r="CZ217" s="18"/>
      <c r="DA217" s="18"/>
      <c r="DB217" s="18"/>
      <c r="DC217" s="18"/>
      <c r="DD217" s="18"/>
      <c r="DE217" s="18"/>
      <c r="DF217" s="18"/>
      <c r="DG217" s="18"/>
      <c r="DH217" s="18"/>
      <c r="DI217" s="18"/>
      <c r="DJ217" s="18"/>
      <c r="DK217" s="18"/>
      <c r="DL217" s="18"/>
      <c r="DM217" s="18"/>
      <c r="DN217" s="18"/>
      <c r="DO217" s="18"/>
      <c r="DP217" s="18"/>
      <c r="DQ217" s="18"/>
      <c r="DR217" s="18"/>
      <c r="DS217" s="18"/>
      <c r="DT217" s="18"/>
      <c r="DU217" s="18"/>
      <c r="DV217" s="18"/>
      <c r="DW217" s="18"/>
      <c r="DX217" s="18"/>
      <c r="DY217" s="18"/>
      <c r="DZ217" s="18"/>
      <c r="EA217" s="18"/>
      <c r="EB217" s="18"/>
      <c r="EC217" s="18"/>
      <c r="ED217" s="18"/>
      <c r="EE217" s="18"/>
      <c r="EF217" s="18"/>
      <c r="EG217" s="18"/>
      <c r="EH217" s="18"/>
      <c r="EI217" s="18"/>
      <c r="EJ217" s="18"/>
      <c r="EK217" s="18"/>
      <c r="EL217" s="18"/>
      <c r="EM217" s="18"/>
      <c r="EN217" s="18"/>
      <c r="EO217" s="18"/>
      <c r="EP217" s="18"/>
      <c r="EQ217" s="18"/>
      <c r="ER217" s="18"/>
      <c r="ES217" s="18"/>
      <c r="ET217" s="18"/>
      <c r="EU217" s="18"/>
      <c r="EV217" s="18"/>
    </row>
    <row r="218" spans="1:152" ht="12.75" x14ac:dyDescent="0.15">
      <c r="A218" s="68">
        <f t="shared" si="61"/>
        <v>42787</v>
      </c>
      <c r="B218" s="69">
        <f t="shared" ca="1" si="67"/>
        <v>10922.466799</v>
      </c>
      <c r="C218" s="70">
        <f t="shared" si="62"/>
        <v>10000</v>
      </c>
      <c r="D218" s="71">
        <f ca="1">IF(A218&lt;$B$1,VLOOKUP(A218,[1]DI!$A$4:$B$15000,2),0)</f>
        <v>0.1288</v>
      </c>
      <c r="E218" s="70">
        <f t="shared" ca="1" si="55"/>
        <v>4.8088999999999999E-4</v>
      </c>
      <c r="F218" s="72">
        <f t="shared" si="63"/>
        <v>1.2</v>
      </c>
      <c r="G218" s="73">
        <f t="shared" ca="1" si="56"/>
        <v>1.0005770679999999</v>
      </c>
      <c r="H218" s="70">
        <f ca="1">TRUNC(PRODUCT(G$10:G217),15)</f>
        <v>1.09224668073491</v>
      </c>
      <c r="I218" s="70">
        <f t="shared" si="64"/>
        <v>1</v>
      </c>
      <c r="J218" s="70">
        <f t="shared" ca="1" si="57"/>
        <v>1.0922466799999999</v>
      </c>
      <c r="K218" s="74">
        <f t="shared" ca="1" si="58"/>
        <v>922.46679900000004</v>
      </c>
      <c r="L218" s="75">
        <f>IF(VLOOKUP(A218,$T$12:$AC$125,8)=VLOOKUP(A217,$T$12:$AC$125,8),0,VLOOKUP(A218,T$12:$AC$125,8))</f>
        <v>0</v>
      </c>
      <c r="M218" s="76">
        <f>IF(L218&gt;0,VLOOKUP(L218,S$12:$AB$125,7),0)</f>
        <v>0</v>
      </c>
      <c r="N218" s="74">
        <f t="shared" si="59"/>
        <v>0</v>
      </c>
      <c r="O218" s="74">
        <f t="shared" ca="1" si="60"/>
        <v>922.46679900000004</v>
      </c>
      <c r="P218" s="77" t="str">
        <f t="shared" si="65"/>
        <v>A+J=</v>
      </c>
      <c r="Q218" s="78">
        <f t="shared" si="66"/>
        <v>44256</v>
      </c>
      <c r="R218" s="10"/>
      <c r="S218" s="58">
        <f>[2]Plan1!$A271</f>
        <v>45047</v>
      </c>
      <c r="T218" s="59" t="str">
        <f>[2]Plan1!$C271</f>
        <v>Dia do Trabalho</v>
      </c>
      <c r="U218" s="18"/>
      <c r="V218" s="10"/>
      <c r="Z218" s="10"/>
      <c r="AA218" s="10"/>
      <c r="AB218" s="10"/>
      <c r="AC218" s="10"/>
      <c r="AD218" s="18"/>
      <c r="AE218" s="18"/>
      <c r="AF218" s="18"/>
      <c r="AG218" s="18"/>
      <c r="AH218" s="18"/>
      <c r="AI218" s="18"/>
      <c r="AJ218" s="18"/>
      <c r="AK218" s="18"/>
      <c r="AL218" s="18"/>
      <c r="AM218" s="18"/>
      <c r="AN218" s="18"/>
      <c r="AO218" s="18"/>
      <c r="AP218" s="18"/>
      <c r="AQ218" s="18"/>
      <c r="AR218" s="18"/>
      <c r="AS218" s="18"/>
      <c r="AT218" s="18"/>
      <c r="AU218" s="18"/>
      <c r="AV218" s="18"/>
      <c r="AW218" s="18"/>
      <c r="AX218" s="18"/>
      <c r="AY218" s="18"/>
      <c r="AZ218" s="18"/>
      <c r="BA218" s="18"/>
      <c r="BB218" s="18"/>
      <c r="BC218" s="18"/>
      <c r="BD218" s="18"/>
      <c r="BE218" s="18"/>
      <c r="BF218" s="18"/>
      <c r="BG218" s="18"/>
      <c r="BH218" s="18"/>
      <c r="BI218" s="18"/>
      <c r="BJ218" s="18"/>
      <c r="BK218" s="18"/>
      <c r="BL218" s="18"/>
      <c r="BM218" s="18"/>
      <c r="BN218" s="18"/>
      <c r="BO218" s="18"/>
      <c r="BP218" s="18"/>
      <c r="BQ218" s="18"/>
      <c r="BR218" s="18"/>
      <c r="BS218" s="18"/>
      <c r="BT218" s="18"/>
      <c r="BU218" s="18"/>
      <c r="BV218" s="18"/>
      <c r="BW218" s="18"/>
      <c r="BX218" s="18"/>
      <c r="BY218" s="18"/>
      <c r="BZ218" s="18"/>
      <c r="CA218" s="18"/>
      <c r="CB218" s="18"/>
      <c r="CC218" s="18"/>
      <c r="CD218" s="18"/>
      <c r="CE218" s="18"/>
      <c r="CF218" s="18"/>
      <c r="CG218" s="18"/>
      <c r="CH218" s="18"/>
      <c r="CI218" s="18"/>
      <c r="CJ218" s="18"/>
      <c r="CK218" s="18"/>
      <c r="CL218" s="18"/>
      <c r="CM218" s="18"/>
      <c r="CN218" s="18"/>
      <c r="CO218" s="18"/>
      <c r="CP218" s="18"/>
      <c r="CQ218" s="18"/>
      <c r="CR218" s="18"/>
      <c r="CS218" s="18"/>
      <c r="CT218" s="18"/>
      <c r="CU218" s="18"/>
      <c r="CV218" s="18"/>
      <c r="CW218" s="18"/>
      <c r="CX218" s="18"/>
      <c r="CY218" s="18"/>
      <c r="CZ218" s="18"/>
      <c r="DA218" s="18"/>
      <c r="DB218" s="18"/>
      <c r="DC218" s="18"/>
      <c r="DD218" s="18"/>
      <c r="DE218" s="18"/>
      <c r="DF218" s="18"/>
      <c r="DG218" s="18"/>
      <c r="DH218" s="18"/>
      <c r="DI218" s="18"/>
      <c r="DJ218" s="18"/>
      <c r="DK218" s="18"/>
      <c r="DL218" s="18"/>
      <c r="DM218" s="18"/>
      <c r="DN218" s="18"/>
      <c r="DO218" s="18"/>
      <c r="DP218" s="18"/>
      <c r="DQ218" s="18"/>
      <c r="DR218" s="18"/>
      <c r="DS218" s="18"/>
      <c r="DT218" s="18"/>
      <c r="DU218" s="18"/>
      <c r="DV218" s="18"/>
      <c r="DW218" s="18"/>
      <c r="DX218" s="18"/>
      <c r="DY218" s="18"/>
      <c r="DZ218" s="18"/>
      <c r="EA218" s="18"/>
      <c r="EB218" s="18"/>
      <c r="EC218" s="18"/>
      <c r="ED218" s="18"/>
      <c r="EE218" s="18"/>
      <c r="EF218" s="18"/>
      <c r="EG218" s="18"/>
      <c r="EH218" s="18"/>
      <c r="EI218" s="18"/>
      <c r="EJ218" s="18"/>
      <c r="EK218" s="18"/>
      <c r="EL218" s="18"/>
      <c r="EM218" s="18"/>
      <c r="EN218" s="18"/>
      <c r="EO218" s="18"/>
      <c r="EP218" s="18"/>
      <c r="EQ218" s="18"/>
      <c r="ER218" s="18"/>
      <c r="ES218" s="18"/>
      <c r="ET218" s="18"/>
      <c r="EU218" s="18"/>
      <c r="EV218" s="18"/>
    </row>
    <row r="219" spans="1:152" ht="12.75" x14ac:dyDescent="0.15">
      <c r="A219" s="68">
        <f t="shared" si="61"/>
        <v>42788</v>
      </c>
      <c r="B219" s="69">
        <f t="shared" ca="1" si="67"/>
        <v>10928.7698</v>
      </c>
      <c r="C219" s="70">
        <f t="shared" si="62"/>
        <v>10000</v>
      </c>
      <c r="D219" s="71">
        <f ca="1">IF(A219&lt;$B$1,VLOOKUP(A219,[1]DI!$A$4:$B$15000,2),0)</f>
        <v>0.1288</v>
      </c>
      <c r="E219" s="70">
        <f t="shared" ca="1" si="55"/>
        <v>4.8088999999999999E-4</v>
      </c>
      <c r="F219" s="72">
        <f t="shared" si="63"/>
        <v>1.2</v>
      </c>
      <c r="G219" s="73">
        <f t="shared" ca="1" si="56"/>
        <v>1.0005770679999999</v>
      </c>
      <c r="H219" s="70">
        <f ca="1">TRUNC(PRODUCT(G$10:G218),15)</f>
        <v>1.0928769813424699</v>
      </c>
      <c r="I219" s="70">
        <f t="shared" si="64"/>
        <v>1</v>
      </c>
      <c r="J219" s="70">
        <f t="shared" ca="1" si="57"/>
        <v>1.09287698</v>
      </c>
      <c r="K219" s="74">
        <f t="shared" ca="1" si="58"/>
        <v>928.76980000000003</v>
      </c>
      <c r="L219" s="75">
        <f>IF(VLOOKUP(A219,$T$12:$AC$125,8)=VLOOKUP(A218,$T$12:$AC$125,8),0,VLOOKUP(A219,T$12:$AC$125,8))</f>
        <v>0</v>
      </c>
      <c r="M219" s="76">
        <f>IF(L219&gt;0,VLOOKUP(L219,S$12:$AB$125,7),0)</f>
        <v>0</v>
      </c>
      <c r="N219" s="74">
        <f t="shared" si="59"/>
        <v>0</v>
      </c>
      <c r="O219" s="74">
        <f t="shared" ca="1" si="60"/>
        <v>928.76980000000003</v>
      </c>
      <c r="P219" s="77" t="str">
        <f t="shared" si="65"/>
        <v>A+J=</v>
      </c>
      <c r="Q219" s="78">
        <f t="shared" si="66"/>
        <v>44256</v>
      </c>
      <c r="R219" s="10"/>
      <c r="S219" s="58">
        <f>[2]Plan1!$A272</f>
        <v>45085</v>
      </c>
      <c r="T219" s="59" t="str">
        <f>[2]Plan1!$C272</f>
        <v>Corpus Christi</v>
      </c>
      <c r="U219" s="18"/>
      <c r="V219" s="10"/>
      <c r="Z219" s="10"/>
      <c r="AA219" s="10"/>
      <c r="AB219" s="10"/>
      <c r="AC219" s="10"/>
      <c r="AD219" s="18"/>
      <c r="AE219" s="18"/>
      <c r="AF219" s="18"/>
      <c r="AG219" s="18"/>
      <c r="AH219" s="18"/>
      <c r="AI219" s="18"/>
      <c r="AJ219" s="18"/>
      <c r="AK219" s="18"/>
      <c r="AL219" s="18"/>
      <c r="AM219" s="18"/>
      <c r="AN219" s="18"/>
      <c r="AO219" s="18"/>
      <c r="AP219" s="18"/>
      <c r="AQ219" s="18"/>
      <c r="AR219" s="18"/>
      <c r="AS219" s="18"/>
      <c r="AT219" s="18"/>
      <c r="AU219" s="18"/>
      <c r="AV219" s="18"/>
      <c r="AW219" s="18"/>
      <c r="AX219" s="18"/>
      <c r="AY219" s="18"/>
      <c r="AZ219" s="18"/>
      <c r="BA219" s="18"/>
      <c r="BB219" s="18"/>
      <c r="BC219" s="18"/>
      <c r="BD219" s="18"/>
      <c r="BE219" s="18"/>
      <c r="BF219" s="18"/>
      <c r="BG219" s="18"/>
      <c r="BH219" s="18"/>
      <c r="BI219" s="18"/>
      <c r="BJ219" s="18"/>
      <c r="BK219" s="18"/>
      <c r="BL219" s="18"/>
      <c r="BM219" s="18"/>
      <c r="BN219" s="18"/>
      <c r="BO219" s="18"/>
      <c r="BP219" s="18"/>
      <c r="BQ219" s="18"/>
      <c r="BR219" s="18"/>
      <c r="BS219" s="18"/>
      <c r="BT219" s="18"/>
      <c r="BU219" s="18"/>
      <c r="BV219" s="18"/>
      <c r="BW219" s="18"/>
      <c r="BX219" s="18"/>
      <c r="BY219" s="18"/>
      <c r="BZ219" s="18"/>
      <c r="CA219" s="18"/>
      <c r="CB219" s="18"/>
      <c r="CC219" s="18"/>
      <c r="CD219" s="18"/>
      <c r="CE219" s="18"/>
      <c r="CF219" s="18"/>
      <c r="CG219" s="18"/>
      <c r="CH219" s="18"/>
      <c r="CI219" s="18"/>
      <c r="CJ219" s="18"/>
      <c r="CK219" s="18"/>
      <c r="CL219" s="18"/>
      <c r="CM219" s="18"/>
      <c r="CN219" s="18"/>
      <c r="CO219" s="18"/>
      <c r="CP219" s="18"/>
      <c r="CQ219" s="18"/>
      <c r="CR219" s="18"/>
      <c r="CS219" s="18"/>
      <c r="CT219" s="18"/>
      <c r="CU219" s="18"/>
      <c r="CV219" s="18"/>
      <c r="CW219" s="18"/>
      <c r="CX219" s="18"/>
      <c r="CY219" s="18"/>
      <c r="CZ219" s="18"/>
      <c r="DA219" s="18"/>
      <c r="DB219" s="18"/>
      <c r="DC219" s="18"/>
      <c r="DD219" s="18"/>
      <c r="DE219" s="18"/>
      <c r="DF219" s="18"/>
      <c r="DG219" s="18"/>
      <c r="DH219" s="18"/>
      <c r="DI219" s="18"/>
      <c r="DJ219" s="18"/>
      <c r="DK219" s="18"/>
      <c r="DL219" s="18"/>
      <c r="DM219" s="18"/>
      <c r="DN219" s="18"/>
      <c r="DO219" s="18"/>
      <c r="DP219" s="18"/>
      <c r="DQ219" s="18"/>
      <c r="DR219" s="18"/>
      <c r="DS219" s="18"/>
      <c r="DT219" s="18"/>
      <c r="DU219" s="18"/>
      <c r="DV219" s="18"/>
      <c r="DW219" s="18"/>
      <c r="DX219" s="18"/>
      <c r="DY219" s="18"/>
      <c r="DZ219" s="18"/>
      <c r="EA219" s="18"/>
      <c r="EB219" s="18"/>
      <c r="EC219" s="18"/>
      <c r="ED219" s="18"/>
      <c r="EE219" s="18"/>
      <c r="EF219" s="18"/>
      <c r="EG219" s="18"/>
      <c r="EH219" s="18"/>
      <c r="EI219" s="18"/>
      <c r="EJ219" s="18"/>
      <c r="EK219" s="18"/>
      <c r="EL219" s="18"/>
      <c r="EM219" s="18"/>
      <c r="EN219" s="18"/>
      <c r="EO219" s="18"/>
      <c r="EP219" s="18"/>
      <c r="EQ219" s="18"/>
      <c r="ER219" s="18"/>
      <c r="ES219" s="18"/>
      <c r="ET219" s="18"/>
      <c r="EU219" s="18"/>
      <c r="EV219" s="18"/>
    </row>
    <row r="220" spans="1:152" ht="12.75" x14ac:dyDescent="0.15">
      <c r="A220" s="68">
        <f t="shared" si="61"/>
        <v>42789</v>
      </c>
      <c r="B220" s="69">
        <f t="shared" ca="1" si="67"/>
        <v>10935.076499999999</v>
      </c>
      <c r="C220" s="70">
        <f t="shared" si="62"/>
        <v>10000</v>
      </c>
      <c r="D220" s="71">
        <f ca="1">IF(A220&lt;$B$1,VLOOKUP(A220,[1]DI!$A$4:$B$15000,2),0)</f>
        <v>0.12130000000000001</v>
      </c>
      <c r="E220" s="70">
        <f t="shared" ca="1" si="55"/>
        <v>4.5441999999999998E-4</v>
      </c>
      <c r="F220" s="72">
        <f t="shared" si="63"/>
        <v>1.2</v>
      </c>
      <c r="G220" s="73">
        <f t="shared" ca="1" si="56"/>
        <v>1.0005453040000001</v>
      </c>
      <c r="H220" s="70">
        <f ca="1">TRUNC(PRODUCT(G$10:G219),15)</f>
        <v>1.09350764567634</v>
      </c>
      <c r="I220" s="70">
        <f t="shared" si="64"/>
        <v>1</v>
      </c>
      <c r="J220" s="70">
        <f t="shared" ca="1" si="57"/>
        <v>1.0935076500000001</v>
      </c>
      <c r="K220" s="74">
        <f t="shared" ca="1" si="58"/>
        <v>935.07650000000001</v>
      </c>
      <c r="L220" s="75">
        <f>IF(VLOOKUP(A220,$T$12:$AC$125,8)=VLOOKUP(A219,$T$12:$AC$125,8),0,VLOOKUP(A220,T$12:$AC$125,8))</f>
        <v>0</v>
      </c>
      <c r="M220" s="76">
        <f>IF(L220&gt;0,VLOOKUP(L220,S$12:$AB$125,7),0)</f>
        <v>0</v>
      </c>
      <c r="N220" s="74">
        <f t="shared" si="59"/>
        <v>0</v>
      </c>
      <c r="O220" s="74">
        <f t="shared" ca="1" si="60"/>
        <v>935.07650000000001</v>
      </c>
      <c r="P220" s="77" t="str">
        <f t="shared" si="65"/>
        <v>A+J=</v>
      </c>
      <c r="Q220" s="78">
        <f t="shared" si="66"/>
        <v>44256</v>
      </c>
      <c r="R220" s="10"/>
      <c r="S220" s="58">
        <f>[2]Plan1!$A273</f>
        <v>45176</v>
      </c>
      <c r="T220" s="59" t="str">
        <f>[2]Plan1!$C273</f>
        <v>Independência do Brasil</v>
      </c>
      <c r="U220" s="18"/>
      <c r="V220" s="10"/>
      <c r="Z220" s="10"/>
      <c r="AA220" s="10"/>
      <c r="AB220" s="10"/>
      <c r="AC220" s="10"/>
      <c r="AD220" s="18"/>
      <c r="AE220" s="18"/>
      <c r="AF220" s="18"/>
      <c r="AG220" s="18"/>
      <c r="AH220" s="18"/>
      <c r="AI220" s="18"/>
      <c r="AJ220" s="18"/>
      <c r="AK220" s="18"/>
      <c r="AL220" s="18"/>
      <c r="AM220" s="18"/>
      <c r="AN220" s="18"/>
      <c r="AO220" s="18"/>
      <c r="AP220" s="18"/>
      <c r="AQ220" s="18"/>
      <c r="AR220" s="18"/>
      <c r="AS220" s="18"/>
      <c r="AT220" s="18"/>
      <c r="AU220" s="18"/>
      <c r="AV220" s="18"/>
      <c r="AW220" s="18"/>
      <c r="AX220" s="18"/>
      <c r="AY220" s="18"/>
      <c r="AZ220" s="18"/>
      <c r="BA220" s="18"/>
      <c r="BB220" s="18"/>
      <c r="BC220" s="18"/>
      <c r="BD220" s="18"/>
      <c r="BE220" s="18"/>
      <c r="BF220" s="18"/>
      <c r="BG220" s="18"/>
      <c r="BH220" s="18"/>
      <c r="BI220" s="18"/>
      <c r="BJ220" s="18"/>
      <c r="BK220" s="18"/>
      <c r="BL220" s="18"/>
      <c r="BM220" s="18"/>
      <c r="BN220" s="18"/>
      <c r="BO220" s="18"/>
      <c r="BP220" s="18"/>
      <c r="BQ220" s="18"/>
      <c r="BR220" s="18"/>
      <c r="BS220" s="18"/>
      <c r="BT220" s="18"/>
      <c r="BU220" s="18"/>
      <c r="BV220" s="18"/>
      <c r="BW220" s="18"/>
      <c r="BX220" s="18"/>
      <c r="BY220" s="18"/>
      <c r="BZ220" s="18"/>
      <c r="CA220" s="18"/>
      <c r="CB220" s="18"/>
      <c r="CC220" s="18"/>
      <c r="CD220" s="18"/>
      <c r="CE220" s="18"/>
      <c r="CF220" s="18"/>
      <c r="CG220" s="18"/>
      <c r="CH220" s="18"/>
      <c r="CI220" s="18"/>
      <c r="CJ220" s="18"/>
      <c r="CK220" s="18"/>
      <c r="CL220" s="18"/>
      <c r="CM220" s="18"/>
      <c r="CN220" s="18"/>
      <c r="CO220" s="18"/>
      <c r="CP220" s="18"/>
      <c r="CQ220" s="18"/>
      <c r="CR220" s="18"/>
      <c r="CS220" s="18"/>
      <c r="CT220" s="18"/>
      <c r="CU220" s="18"/>
      <c r="CV220" s="18"/>
      <c r="CW220" s="18"/>
      <c r="CX220" s="18"/>
      <c r="CY220" s="18"/>
      <c r="CZ220" s="18"/>
      <c r="DA220" s="18"/>
      <c r="DB220" s="18"/>
      <c r="DC220" s="18"/>
      <c r="DD220" s="18"/>
      <c r="DE220" s="18"/>
      <c r="DF220" s="18"/>
      <c r="DG220" s="18"/>
      <c r="DH220" s="18"/>
      <c r="DI220" s="18"/>
      <c r="DJ220" s="18"/>
      <c r="DK220" s="18"/>
      <c r="DL220" s="18"/>
      <c r="DM220" s="18"/>
      <c r="DN220" s="18"/>
      <c r="DO220" s="18"/>
      <c r="DP220" s="18"/>
      <c r="DQ220" s="18"/>
      <c r="DR220" s="18"/>
      <c r="DS220" s="18"/>
      <c r="DT220" s="18"/>
      <c r="DU220" s="18"/>
      <c r="DV220" s="18"/>
      <c r="DW220" s="18"/>
      <c r="DX220" s="18"/>
      <c r="DY220" s="18"/>
      <c r="DZ220" s="18"/>
      <c r="EA220" s="18"/>
      <c r="EB220" s="18"/>
      <c r="EC220" s="18"/>
      <c r="ED220" s="18"/>
      <c r="EE220" s="18"/>
      <c r="EF220" s="18"/>
      <c r="EG220" s="18"/>
      <c r="EH220" s="18"/>
      <c r="EI220" s="18"/>
      <c r="EJ220" s="18"/>
      <c r="EK220" s="18"/>
      <c r="EL220" s="18"/>
      <c r="EM220" s="18"/>
      <c r="EN220" s="18"/>
      <c r="EO220" s="18"/>
      <c r="EP220" s="18"/>
      <c r="EQ220" s="18"/>
      <c r="ER220" s="18"/>
      <c r="ES220" s="18"/>
      <c r="ET220" s="18"/>
      <c r="EU220" s="18"/>
      <c r="EV220" s="18"/>
    </row>
    <row r="221" spans="1:152" ht="12.75" x14ac:dyDescent="0.15">
      <c r="A221" s="68">
        <f t="shared" si="61"/>
        <v>42790</v>
      </c>
      <c r="B221" s="69">
        <f t="shared" ca="1" si="67"/>
        <v>10941.0394</v>
      </c>
      <c r="C221" s="70">
        <f t="shared" si="62"/>
        <v>10000</v>
      </c>
      <c r="D221" s="71">
        <f ca="1">IF(A221&lt;$B$1,VLOOKUP(A221,[1]DI!$A$4:$B$15000,2),0)</f>
        <v>0.12130000000000001</v>
      </c>
      <c r="E221" s="70">
        <f t="shared" ca="1" si="55"/>
        <v>4.5441999999999998E-4</v>
      </c>
      <c r="F221" s="72">
        <f t="shared" si="63"/>
        <v>1.2</v>
      </c>
      <c r="G221" s="73">
        <f t="shared" ca="1" si="56"/>
        <v>1.0005453040000001</v>
      </c>
      <c r="H221" s="70">
        <f ca="1">TRUNC(PRODUCT(G$10:G220),15)</f>
        <v>1.09410393976956</v>
      </c>
      <c r="I221" s="70">
        <f t="shared" si="64"/>
        <v>1</v>
      </c>
      <c r="J221" s="70">
        <f t="shared" ca="1" si="57"/>
        <v>1.0941039400000001</v>
      </c>
      <c r="K221" s="74">
        <f t="shared" ca="1" si="58"/>
        <v>941.0394</v>
      </c>
      <c r="L221" s="75">
        <f>IF(VLOOKUP(A221,$T$12:$AC$125,8)=VLOOKUP(A220,$T$12:$AC$125,8),0,VLOOKUP(A221,T$12:$AC$125,8))</f>
        <v>0</v>
      </c>
      <c r="M221" s="76">
        <f>IF(L221&gt;0,VLOOKUP(L221,S$12:$AB$125,7),0)</f>
        <v>0</v>
      </c>
      <c r="N221" s="74">
        <f t="shared" si="59"/>
        <v>0</v>
      </c>
      <c r="O221" s="74">
        <f t="shared" ca="1" si="60"/>
        <v>941.0394</v>
      </c>
      <c r="P221" s="77" t="str">
        <f t="shared" si="65"/>
        <v>A+J=</v>
      </c>
      <c r="Q221" s="78">
        <f t="shared" si="66"/>
        <v>44256</v>
      </c>
      <c r="R221" s="10"/>
      <c r="S221" s="58">
        <f>[2]Plan1!$A274</f>
        <v>45211</v>
      </c>
      <c r="T221" s="59" t="str">
        <f>[2]Plan1!$C274</f>
        <v>Nossa Sr.a Aparecida - Padroeira do Brasil</v>
      </c>
      <c r="U221" s="18"/>
      <c r="V221" s="10"/>
      <c r="Z221" s="10"/>
      <c r="AA221" s="10"/>
      <c r="AB221" s="10"/>
      <c r="AC221" s="10"/>
      <c r="AD221" s="18"/>
      <c r="AE221" s="18"/>
      <c r="AF221" s="18"/>
      <c r="AG221" s="18"/>
      <c r="AH221" s="18"/>
      <c r="AI221" s="18"/>
      <c r="AJ221" s="18"/>
      <c r="AK221" s="18"/>
      <c r="AL221" s="18"/>
      <c r="AM221" s="18"/>
      <c r="AN221" s="18"/>
      <c r="AO221" s="18"/>
      <c r="AP221" s="18"/>
      <c r="AQ221" s="18"/>
      <c r="AR221" s="18"/>
      <c r="AS221" s="18"/>
      <c r="AT221" s="18"/>
      <c r="AU221" s="18"/>
      <c r="AV221" s="18"/>
      <c r="AW221" s="18"/>
      <c r="AX221" s="18"/>
      <c r="AY221" s="18"/>
      <c r="AZ221" s="18"/>
      <c r="BA221" s="18"/>
      <c r="BB221" s="18"/>
      <c r="BC221" s="18"/>
      <c r="BD221" s="18"/>
      <c r="BE221" s="18"/>
      <c r="BF221" s="18"/>
      <c r="BG221" s="18"/>
      <c r="BH221" s="18"/>
      <c r="BI221" s="18"/>
      <c r="BJ221" s="18"/>
      <c r="BK221" s="18"/>
      <c r="BL221" s="18"/>
      <c r="BM221" s="18"/>
      <c r="BN221" s="18"/>
      <c r="BO221" s="18"/>
      <c r="BP221" s="18"/>
      <c r="BQ221" s="18"/>
      <c r="BR221" s="18"/>
      <c r="BS221" s="18"/>
      <c r="BT221" s="18"/>
      <c r="BU221" s="18"/>
      <c r="BV221" s="18"/>
      <c r="BW221" s="18"/>
      <c r="BX221" s="18"/>
      <c r="BY221" s="18"/>
      <c r="BZ221" s="18"/>
      <c r="CA221" s="18"/>
      <c r="CB221" s="18"/>
      <c r="CC221" s="18"/>
      <c r="CD221" s="18"/>
      <c r="CE221" s="18"/>
      <c r="CF221" s="18"/>
      <c r="CG221" s="18"/>
      <c r="CH221" s="18"/>
      <c r="CI221" s="18"/>
      <c r="CJ221" s="18"/>
      <c r="CK221" s="18"/>
      <c r="CL221" s="18"/>
      <c r="CM221" s="18"/>
      <c r="CN221" s="18"/>
      <c r="CO221" s="18"/>
      <c r="CP221" s="18"/>
      <c r="CQ221" s="18"/>
      <c r="CR221" s="18"/>
      <c r="CS221" s="18"/>
      <c r="CT221" s="18"/>
      <c r="CU221" s="18"/>
      <c r="CV221" s="18"/>
      <c r="CW221" s="18"/>
      <c r="CX221" s="18"/>
      <c r="CY221" s="18"/>
      <c r="CZ221" s="18"/>
      <c r="DA221" s="18"/>
      <c r="DB221" s="18"/>
      <c r="DC221" s="18"/>
      <c r="DD221" s="18"/>
      <c r="DE221" s="18"/>
      <c r="DF221" s="18"/>
      <c r="DG221" s="18"/>
      <c r="DH221" s="18"/>
      <c r="DI221" s="18"/>
      <c r="DJ221" s="18"/>
      <c r="DK221" s="18"/>
      <c r="DL221" s="18"/>
      <c r="DM221" s="18"/>
      <c r="DN221" s="18"/>
      <c r="DO221" s="18"/>
      <c r="DP221" s="18"/>
      <c r="DQ221" s="18"/>
      <c r="DR221" s="18"/>
      <c r="DS221" s="18"/>
      <c r="DT221" s="18"/>
      <c r="DU221" s="18"/>
      <c r="DV221" s="18"/>
      <c r="DW221" s="18"/>
      <c r="DX221" s="18"/>
      <c r="DY221" s="18"/>
      <c r="DZ221" s="18"/>
      <c r="EA221" s="18"/>
      <c r="EB221" s="18"/>
      <c r="EC221" s="18"/>
      <c r="ED221" s="18"/>
      <c r="EE221" s="18"/>
      <c r="EF221" s="18"/>
      <c r="EG221" s="18"/>
      <c r="EH221" s="18"/>
      <c r="EI221" s="18"/>
      <c r="EJ221" s="18"/>
      <c r="EK221" s="18"/>
      <c r="EL221" s="18"/>
      <c r="EM221" s="18"/>
      <c r="EN221" s="18"/>
      <c r="EO221" s="18"/>
      <c r="EP221" s="18"/>
      <c r="EQ221" s="18"/>
      <c r="ER221" s="18"/>
      <c r="ES221" s="18"/>
      <c r="ET221" s="18"/>
      <c r="EU221" s="18"/>
      <c r="EV221" s="18"/>
    </row>
    <row r="222" spans="1:152" ht="12.75" x14ac:dyDescent="0.15">
      <c r="A222" s="68">
        <f t="shared" si="61"/>
        <v>42791</v>
      </c>
      <c r="B222" s="69">
        <f t="shared" ca="1" si="67"/>
        <v>10947.005599</v>
      </c>
      <c r="C222" s="70">
        <f t="shared" si="62"/>
        <v>10000</v>
      </c>
      <c r="D222" s="71">
        <f ca="1">IF(A222&lt;$B$1,VLOOKUP(A222,[1]DI!$A$4:$B$15000,2),0)</f>
        <v>0</v>
      </c>
      <c r="E222" s="70">
        <f t="shared" ca="1" si="55"/>
        <v>0</v>
      </c>
      <c r="F222" s="72">
        <f t="shared" si="63"/>
        <v>1.2</v>
      </c>
      <c r="G222" s="73">
        <f t="shared" ca="1" si="56"/>
        <v>1</v>
      </c>
      <c r="H222" s="70">
        <f ca="1">TRUNC(PRODUCT(G$10:G221),15)</f>
        <v>1.0947005590243299</v>
      </c>
      <c r="I222" s="70">
        <f t="shared" si="64"/>
        <v>1</v>
      </c>
      <c r="J222" s="70">
        <f t="shared" ca="1" si="57"/>
        <v>1.0947005599999999</v>
      </c>
      <c r="K222" s="74">
        <f t="shared" ca="1" si="58"/>
        <v>947.00559899999996</v>
      </c>
      <c r="L222" s="75">
        <f>IF(VLOOKUP(A222,$T$12:$AC$125,8)=VLOOKUP(A221,$T$12:$AC$125,8),0,VLOOKUP(A222,T$12:$AC$125,8))</f>
        <v>0</v>
      </c>
      <c r="M222" s="76">
        <f>IF(L222&gt;0,VLOOKUP(L222,S$12:$AB$125,7),0)</f>
        <v>0</v>
      </c>
      <c r="N222" s="74">
        <f t="shared" si="59"/>
        <v>0</v>
      </c>
      <c r="O222" s="74">
        <f t="shared" ca="1" si="60"/>
        <v>947.00559899999996</v>
      </c>
      <c r="P222" s="77" t="str">
        <f t="shared" si="65"/>
        <v>A+J=</v>
      </c>
      <c r="Q222" s="78">
        <f t="shared" si="66"/>
        <v>44256</v>
      </c>
      <c r="R222" s="10"/>
      <c r="S222" s="58">
        <f>[2]Plan1!$A275</f>
        <v>45232</v>
      </c>
      <c r="T222" s="59" t="str">
        <f>[2]Plan1!$C275</f>
        <v>Finados</v>
      </c>
      <c r="U222" s="18"/>
      <c r="V222" s="10"/>
      <c r="Z222" s="10"/>
      <c r="AA222" s="10"/>
      <c r="AB222" s="10"/>
      <c r="AC222" s="10"/>
      <c r="AD222" s="18"/>
      <c r="AE222" s="18"/>
      <c r="AF222" s="18"/>
      <c r="AG222" s="18"/>
      <c r="AH222" s="18"/>
      <c r="AI222" s="18"/>
      <c r="AJ222" s="18"/>
      <c r="AK222" s="18"/>
      <c r="AL222" s="18"/>
      <c r="AM222" s="18"/>
      <c r="AN222" s="18"/>
      <c r="AO222" s="18"/>
      <c r="AP222" s="18"/>
      <c r="AQ222" s="18"/>
      <c r="AR222" s="18"/>
      <c r="AS222" s="18"/>
      <c r="AT222" s="18"/>
      <c r="AU222" s="18"/>
      <c r="AV222" s="18"/>
      <c r="AW222" s="18"/>
      <c r="AX222" s="18"/>
      <c r="AY222" s="18"/>
      <c r="AZ222" s="18"/>
      <c r="BA222" s="18"/>
      <c r="BB222" s="18"/>
      <c r="BC222" s="18"/>
      <c r="BD222" s="18"/>
      <c r="BE222" s="18"/>
      <c r="BF222" s="18"/>
      <c r="BG222" s="18"/>
      <c r="BH222" s="18"/>
      <c r="BI222" s="18"/>
      <c r="BJ222" s="18"/>
      <c r="BK222" s="18"/>
      <c r="BL222" s="18"/>
      <c r="BM222" s="18"/>
      <c r="BN222" s="18"/>
      <c r="BO222" s="18"/>
      <c r="BP222" s="18"/>
      <c r="BQ222" s="18"/>
      <c r="BR222" s="18"/>
      <c r="BS222" s="18"/>
      <c r="BT222" s="18"/>
      <c r="BU222" s="18"/>
      <c r="BV222" s="18"/>
      <c r="BW222" s="18"/>
      <c r="BX222" s="18"/>
      <c r="BY222" s="18"/>
      <c r="BZ222" s="18"/>
      <c r="CA222" s="18"/>
      <c r="CB222" s="18"/>
      <c r="CC222" s="18"/>
      <c r="CD222" s="18"/>
      <c r="CE222" s="18"/>
      <c r="CF222" s="18"/>
      <c r="CG222" s="18"/>
      <c r="CH222" s="18"/>
      <c r="CI222" s="18"/>
      <c r="CJ222" s="18"/>
      <c r="CK222" s="18"/>
      <c r="CL222" s="18"/>
      <c r="CM222" s="18"/>
      <c r="CN222" s="18"/>
      <c r="CO222" s="18"/>
      <c r="CP222" s="18"/>
      <c r="CQ222" s="18"/>
      <c r="CR222" s="18"/>
      <c r="CS222" s="18"/>
      <c r="CT222" s="18"/>
      <c r="CU222" s="18"/>
      <c r="CV222" s="18"/>
      <c r="CW222" s="18"/>
      <c r="CX222" s="18"/>
      <c r="CY222" s="18"/>
      <c r="CZ222" s="18"/>
      <c r="DA222" s="18"/>
      <c r="DB222" s="18"/>
      <c r="DC222" s="18"/>
      <c r="DD222" s="18"/>
      <c r="DE222" s="18"/>
      <c r="DF222" s="18"/>
      <c r="DG222" s="18"/>
      <c r="DH222" s="18"/>
      <c r="DI222" s="18"/>
      <c r="DJ222" s="18"/>
      <c r="DK222" s="18"/>
      <c r="DL222" s="18"/>
      <c r="DM222" s="18"/>
      <c r="DN222" s="18"/>
      <c r="DO222" s="18"/>
      <c r="DP222" s="18"/>
      <c r="DQ222" s="18"/>
      <c r="DR222" s="18"/>
      <c r="DS222" s="18"/>
      <c r="DT222" s="18"/>
      <c r="DU222" s="18"/>
      <c r="DV222" s="18"/>
      <c r="DW222" s="18"/>
      <c r="DX222" s="18"/>
      <c r="DY222" s="18"/>
      <c r="DZ222" s="18"/>
      <c r="EA222" s="18"/>
      <c r="EB222" s="18"/>
      <c r="EC222" s="18"/>
      <c r="ED222" s="18"/>
      <c r="EE222" s="18"/>
      <c r="EF222" s="18"/>
      <c r="EG222" s="18"/>
      <c r="EH222" s="18"/>
      <c r="EI222" s="18"/>
      <c r="EJ222" s="18"/>
      <c r="EK222" s="18"/>
      <c r="EL222" s="18"/>
      <c r="EM222" s="18"/>
      <c r="EN222" s="18"/>
      <c r="EO222" s="18"/>
      <c r="EP222" s="18"/>
      <c r="EQ222" s="18"/>
      <c r="ER222" s="18"/>
      <c r="ES222" s="18"/>
      <c r="ET222" s="18"/>
      <c r="EU222" s="18"/>
      <c r="EV222" s="18"/>
    </row>
    <row r="223" spans="1:152" ht="12.75" x14ac:dyDescent="0.15">
      <c r="A223" s="68">
        <f t="shared" si="61"/>
        <v>42792</v>
      </c>
      <c r="B223" s="69">
        <f t="shared" ca="1" si="67"/>
        <v>10947.005599</v>
      </c>
      <c r="C223" s="70">
        <f t="shared" si="62"/>
        <v>10000</v>
      </c>
      <c r="D223" s="71">
        <f ca="1">IF(A223&lt;$B$1,VLOOKUP(A223,[1]DI!$A$4:$B$15000,2),0)</f>
        <v>0</v>
      </c>
      <c r="E223" s="70">
        <f t="shared" ca="1" si="55"/>
        <v>0</v>
      </c>
      <c r="F223" s="72">
        <f t="shared" si="63"/>
        <v>1.2</v>
      </c>
      <c r="G223" s="73">
        <f t="shared" ca="1" si="56"/>
        <v>1</v>
      </c>
      <c r="H223" s="70">
        <f ca="1">TRUNC(PRODUCT(G$10:G222),15)</f>
        <v>1.0947005590243299</v>
      </c>
      <c r="I223" s="70">
        <f t="shared" si="64"/>
        <v>1</v>
      </c>
      <c r="J223" s="70">
        <f t="shared" ca="1" si="57"/>
        <v>1.0947005599999999</v>
      </c>
      <c r="K223" s="74">
        <f t="shared" ca="1" si="58"/>
        <v>947.00559899999996</v>
      </c>
      <c r="L223" s="75">
        <f>IF(VLOOKUP(A223,$T$12:$AC$125,8)=VLOOKUP(A222,$T$12:$AC$125,8),0,VLOOKUP(A223,T$12:$AC$125,8))</f>
        <v>0</v>
      </c>
      <c r="M223" s="76">
        <f>IF(L223&gt;0,VLOOKUP(L223,S$12:$AB$125,7),0)</f>
        <v>0</v>
      </c>
      <c r="N223" s="74">
        <f t="shared" si="59"/>
        <v>0</v>
      </c>
      <c r="O223" s="74">
        <f t="shared" ca="1" si="60"/>
        <v>947.00559899999996</v>
      </c>
      <c r="P223" s="77" t="str">
        <f t="shared" si="65"/>
        <v>A+J=</v>
      </c>
      <c r="Q223" s="78">
        <f t="shared" si="66"/>
        <v>44256</v>
      </c>
      <c r="R223" s="10"/>
      <c r="S223" s="58">
        <f>[2]Plan1!$A276</f>
        <v>45245</v>
      </c>
      <c r="T223" s="59" t="str">
        <f>[2]Plan1!$C276</f>
        <v>Proclamação da República</v>
      </c>
      <c r="U223" s="18"/>
      <c r="V223" s="10"/>
      <c r="Z223" s="10"/>
      <c r="AA223" s="10"/>
      <c r="AB223" s="10"/>
      <c r="AC223" s="10"/>
      <c r="AD223" s="18"/>
      <c r="AE223" s="18"/>
      <c r="AF223" s="18"/>
      <c r="AG223" s="18"/>
      <c r="AH223" s="18"/>
      <c r="AI223" s="18"/>
      <c r="AJ223" s="18"/>
      <c r="AK223" s="18"/>
      <c r="AL223" s="18"/>
      <c r="AM223" s="18"/>
      <c r="AN223" s="18"/>
      <c r="AO223" s="18"/>
      <c r="AP223" s="18"/>
      <c r="AQ223" s="18"/>
      <c r="AR223" s="18"/>
      <c r="AS223" s="18"/>
      <c r="AT223" s="18"/>
      <c r="AU223" s="18"/>
      <c r="AV223" s="18"/>
      <c r="AW223" s="18"/>
      <c r="AX223" s="18"/>
      <c r="AY223" s="18"/>
      <c r="AZ223" s="18"/>
      <c r="BA223" s="18"/>
      <c r="BB223" s="18"/>
      <c r="BC223" s="18"/>
      <c r="BD223" s="18"/>
      <c r="BE223" s="18"/>
      <c r="BF223" s="18"/>
      <c r="BG223" s="18"/>
      <c r="BH223" s="18"/>
      <c r="BI223" s="18"/>
      <c r="BJ223" s="18"/>
      <c r="BK223" s="18"/>
      <c r="BL223" s="18"/>
      <c r="BM223" s="18"/>
      <c r="BN223" s="18"/>
      <c r="BO223" s="18"/>
      <c r="BP223" s="18"/>
      <c r="BQ223" s="18"/>
      <c r="BR223" s="18"/>
      <c r="BS223" s="18"/>
      <c r="BT223" s="18"/>
      <c r="BU223" s="18"/>
      <c r="BV223" s="18"/>
      <c r="BW223" s="18"/>
      <c r="BX223" s="18"/>
      <c r="BY223" s="18"/>
      <c r="BZ223" s="18"/>
      <c r="CA223" s="18"/>
      <c r="CB223" s="18"/>
      <c r="CC223" s="18"/>
      <c r="CD223" s="18"/>
      <c r="CE223" s="18"/>
      <c r="CF223" s="18"/>
      <c r="CG223" s="18"/>
      <c r="CH223" s="18"/>
      <c r="CI223" s="18"/>
      <c r="CJ223" s="18"/>
      <c r="CK223" s="18"/>
      <c r="CL223" s="18"/>
      <c r="CM223" s="18"/>
      <c r="CN223" s="18"/>
      <c r="CO223" s="18"/>
      <c r="CP223" s="18"/>
      <c r="CQ223" s="18"/>
      <c r="CR223" s="18"/>
      <c r="CS223" s="18"/>
      <c r="CT223" s="18"/>
      <c r="CU223" s="18"/>
      <c r="CV223" s="18"/>
      <c r="CW223" s="18"/>
      <c r="CX223" s="18"/>
      <c r="CY223" s="18"/>
      <c r="CZ223" s="18"/>
      <c r="DA223" s="18"/>
      <c r="DB223" s="18"/>
      <c r="DC223" s="18"/>
      <c r="DD223" s="18"/>
      <c r="DE223" s="18"/>
      <c r="DF223" s="18"/>
      <c r="DG223" s="18"/>
      <c r="DH223" s="18"/>
      <c r="DI223" s="18"/>
      <c r="DJ223" s="18"/>
      <c r="DK223" s="18"/>
      <c r="DL223" s="18"/>
      <c r="DM223" s="18"/>
      <c r="DN223" s="18"/>
      <c r="DO223" s="18"/>
      <c r="DP223" s="18"/>
      <c r="DQ223" s="18"/>
      <c r="DR223" s="18"/>
      <c r="DS223" s="18"/>
      <c r="DT223" s="18"/>
      <c r="DU223" s="18"/>
      <c r="DV223" s="18"/>
      <c r="DW223" s="18"/>
      <c r="DX223" s="18"/>
      <c r="DY223" s="18"/>
      <c r="DZ223" s="18"/>
      <c r="EA223" s="18"/>
      <c r="EB223" s="18"/>
      <c r="EC223" s="18"/>
      <c r="ED223" s="18"/>
      <c r="EE223" s="18"/>
      <c r="EF223" s="18"/>
      <c r="EG223" s="18"/>
      <c r="EH223" s="18"/>
      <c r="EI223" s="18"/>
      <c r="EJ223" s="18"/>
      <c r="EK223" s="18"/>
      <c r="EL223" s="18"/>
      <c r="EM223" s="18"/>
      <c r="EN223" s="18"/>
      <c r="EO223" s="18"/>
      <c r="EP223" s="18"/>
      <c r="EQ223" s="18"/>
      <c r="ER223" s="18"/>
      <c r="ES223" s="18"/>
      <c r="ET223" s="18"/>
      <c r="EU223" s="18"/>
      <c r="EV223" s="18"/>
    </row>
    <row r="224" spans="1:152" ht="12.75" x14ac:dyDescent="0.15">
      <c r="A224" s="68">
        <f t="shared" si="61"/>
        <v>42793</v>
      </c>
      <c r="B224" s="69">
        <f t="shared" ca="1" si="67"/>
        <v>10947.005599</v>
      </c>
      <c r="C224" s="70">
        <f t="shared" si="62"/>
        <v>10000</v>
      </c>
      <c r="D224" s="71">
        <f ca="1">IF(A224&lt;$B$1,VLOOKUP(A224,[1]DI!$A$4:$B$15000,2),0)</f>
        <v>0</v>
      </c>
      <c r="E224" s="70">
        <f t="shared" ca="1" si="55"/>
        <v>0</v>
      </c>
      <c r="F224" s="72">
        <f t="shared" si="63"/>
        <v>1.2</v>
      </c>
      <c r="G224" s="73">
        <f t="shared" ca="1" si="56"/>
        <v>1</v>
      </c>
      <c r="H224" s="70">
        <f ca="1">TRUNC(PRODUCT(G$10:G223),15)</f>
        <v>1.0947005590243299</v>
      </c>
      <c r="I224" s="70">
        <f t="shared" si="64"/>
        <v>1</v>
      </c>
      <c r="J224" s="70">
        <f t="shared" ca="1" si="57"/>
        <v>1.0947005599999999</v>
      </c>
      <c r="K224" s="74">
        <f t="shared" ca="1" si="58"/>
        <v>947.00559899999996</v>
      </c>
      <c r="L224" s="75">
        <f>IF(VLOOKUP(A224,$T$12:$AC$125,8)=VLOOKUP(A223,$T$12:$AC$125,8),0,VLOOKUP(A224,T$12:$AC$125,8))</f>
        <v>0</v>
      </c>
      <c r="M224" s="76">
        <f>IF(L224&gt;0,VLOOKUP(L224,S$12:$AB$125,7),0)</f>
        <v>0</v>
      </c>
      <c r="N224" s="74">
        <f t="shared" si="59"/>
        <v>0</v>
      </c>
      <c r="O224" s="74">
        <f t="shared" ca="1" si="60"/>
        <v>947.00559899999996</v>
      </c>
      <c r="P224" s="77" t="str">
        <f t="shared" si="65"/>
        <v>A+J=</v>
      </c>
      <c r="Q224" s="78">
        <f t="shared" si="66"/>
        <v>44256</v>
      </c>
      <c r="R224" s="10"/>
      <c r="S224" s="58">
        <f>[2]Plan1!$A277</f>
        <v>45285</v>
      </c>
      <c r="T224" s="59" t="str">
        <f>[2]Plan1!$C277</f>
        <v>Natal</v>
      </c>
      <c r="U224" s="18"/>
      <c r="V224" s="10"/>
      <c r="Z224" s="10"/>
      <c r="AA224" s="10"/>
      <c r="AB224" s="10"/>
      <c r="AC224" s="10"/>
      <c r="AD224" s="18"/>
      <c r="AE224" s="18"/>
      <c r="AF224" s="18"/>
      <c r="AG224" s="18"/>
      <c r="AH224" s="18"/>
      <c r="AI224" s="18"/>
      <c r="AJ224" s="18"/>
      <c r="AK224" s="18"/>
      <c r="AL224" s="18"/>
      <c r="AM224" s="18"/>
      <c r="AN224" s="18"/>
      <c r="AO224" s="18"/>
      <c r="AP224" s="18"/>
      <c r="AQ224" s="18"/>
      <c r="AR224" s="18"/>
      <c r="AS224" s="18"/>
      <c r="AT224" s="18"/>
      <c r="AU224" s="18"/>
      <c r="AV224" s="18"/>
      <c r="AW224" s="18"/>
      <c r="AX224" s="18"/>
      <c r="AY224" s="18"/>
      <c r="AZ224" s="18"/>
      <c r="BA224" s="18"/>
      <c r="BB224" s="18"/>
      <c r="BC224" s="18"/>
      <c r="BD224" s="18"/>
      <c r="BE224" s="18"/>
      <c r="BF224" s="18"/>
      <c r="BG224" s="18"/>
      <c r="BH224" s="18"/>
      <c r="BI224" s="18"/>
      <c r="BJ224" s="18"/>
      <c r="BK224" s="18"/>
      <c r="BL224" s="18"/>
      <c r="BM224" s="18"/>
      <c r="BN224" s="18"/>
      <c r="BO224" s="18"/>
      <c r="BP224" s="18"/>
      <c r="BQ224" s="18"/>
      <c r="BR224" s="18"/>
      <c r="BS224" s="18"/>
      <c r="BT224" s="18"/>
      <c r="BU224" s="18"/>
      <c r="BV224" s="18"/>
      <c r="BW224" s="18"/>
      <c r="BX224" s="18"/>
      <c r="BY224" s="18"/>
      <c r="BZ224" s="18"/>
      <c r="CA224" s="18"/>
      <c r="CB224" s="18"/>
      <c r="CC224" s="18"/>
      <c r="CD224" s="18"/>
      <c r="CE224" s="18"/>
      <c r="CF224" s="18"/>
      <c r="CG224" s="18"/>
      <c r="CH224" s="18"/>
      <c r="CI224" s="18"/>
      <c r="CJ224" s="18"/>
      <c r="CK224" s="18"/>
      <c r="CL224" s="18"/>
      <c r="CM224" s="18"/>
      <c r="CN224" s="18"/>
      <c r="CO224" s="18"/>
      <c r="CP224" s="18"/>
      <c r="CQ224" s="18"/>
      <c r="CR224" s="18"/>
      <c r="CS224" s="18"/>
      <c r="CT224" s="18"/>
      <c r="CU224" s="18"/>
      <c r="CV224" s="18"/>
      <c r="CW224" s="18"/>
      <c r="CX224" s="18"/>
      <c r="CY224" s="18"/>
      <c r="CZ224" s="18"/>
      <c r="DA224" s="18"/>
      <c r="DB224" s="18"/>
      <c r="DC224" s="18"/>
      <c r="DD224" s="18"/>
      <c r="DE224" s="18"/>
      <c r="DF224" s="18"/>
      <c r="DG224" s="18"/>
      <c r="DH224" s="18"/>
      <c r="DI224" s="18"/>
      <c r="DJ224" s="18"/>
      <c r="DK224" s="18"/>
      <c r="DL224" s="18"/>
      <c r="DM224" s="18"/>
      <c r="DN224" s="18"/>
      <c r="DO224" s="18"/>
      <c r="DP224" s="18"/>
      <c r="DQ224" s="18"/>
      <c r="DR224" s="18"/>
      <c r="DS224" s="18"/>
      <c r="DT224" s="18"/>
      <c r="DU224" s="18"/>
      <c r="DV224" s="18"/>
      <c r="DW224" s="18"/>
      <c r="DX224" s="18"/>
      <c r="DY224" s="18"/>
      <c r="DZ224" s="18"/>
      <c r="EA224" s="18"/>
      <c r="EB224" s="18"/>
      <c r="EC224" s="18"/>
      <c r="ED224" s="18"/>
      <c r="EE224" s="18"/>
      <c r="EF224" s="18"/>
      <c r="EG224" s="18"/>
      <c r="EH224" s="18"/>
      <c r="EI224" s="18"/>
      <c r="EJ224" s="18"/>
      <c r="EK224" s="18"/>
      <c r="EL224" s="18"/>
      <c r="EM224" s="18"/>
      <c r="EN224" s="18"/>
      <c r="EO224" s="18"/>
      <c r="EP224" s="18"/>
      <c r="EQ224" s="18"/>
      <c r="ER224" s="18"/>
      <c r="ES224" s="18"/>
      <c r="ET224" s="18"/>
      <c r="EU224" s="18"/>
      <c r="EV224" s="18"/>
    </row>
    <row r="225" spans="1:155" ht="12.75" x14ac:dyDescent="0.15">
      <c r="A225" s="68">
        <f t="shared" si="61"/>
        <v>42794</v>
      </c>
      <c r="B225" s="69">
        <f t="shared" ca="1" si="67"/>
        <v>10947.005599</v>
      </c>
      <c r="C225" s="70">
        <f t="shared" si="62"/>
        <v>10000</v>
      </c>
      <c r="D225" s="71">
        <f ca="1">IF(A225&lt;$B$1,VLOOKUP(A225,[1]DI!$A$4:$B$15000,2),0)</f>
        <v>0</v>
      </c>
      <c r="E225" s="70">
        <f t="shared" ca="1" si="55"/>
        <v>0</v>
      </c>
      <c r="F225" s="72">
        <f t="shared" si="63"/>
        <v>1.2</v>
      </c>
      <c r="G225" s="73">
        <f t="shared" ca="1" si="56"/>
        <v>1</v>
      </c>
      <c r="H225" s="70">
        <f ca="1">TRUNC(PRODUCT(G$10:G224),15)</f>
        <v>1.0947005590243299</v>
      </c>
      <c r="I225" s="70">
        <f t="shared" si="64"/>
        <v>1</v>
      </c>
      <c r="J225" s="70">
        <f t="shared" ca="1" si="57"/>
        <v>1.0947005599999999</v>
      </c>
      <c r="K225" s="74">
        <f t="shared" ca="1" si="58"/>
        <v>947.00559899999996</v>
      </c>
      <c r="L225" s="75">
        <f>IF(VLOOKUP(A225,$T$12:$AC$125,8)=VLOOKUP(A224,$T$12:$AC$125,8),0,VLOOKUP(A225,T$12:$AC$125,8))</f>
        <v>0</v>
      </c>
      <c r="M225" s="76">
        <f>IF(L225&gt;0,VLOOKUP(L225,S$12:$AB$125,7),0)</f>
        <v>0</v>
      </c>
      <c r="N225" s="74">
        <f t="shared" si="59"/>
        <v>0</v>
      </c>
      <c r="O225" s="74">
        <f t="shared" ca="1" si="60"/>
        <v>947.00559899999996</v>
      </c>
      <c r="P225" s="77" t="str">
        <f t="shared" si="65"/>
        <v>A+J=</v>
      </c>
      <c r="Q225" s="78">
        <f t="shared" si="66"/>
        <v>44256</v>
      </c>
      <c r="R225" s="21"/>
      <c r="S225" s="58">
        <f>[2]Plan1!$A278</f>
        <v>45292</v>
      </c>
      <c r="T225" s="59" t="str">
        <f>[2]Plan1!$C278</f>
        <v>Confraternização Universal</v>
      </c>
      <c r="U225" s="22"/>
      <c r="V225" s="21"/>
      <c r="Z225" s="10"/>
      <c r="AA225" s="10"/>
      <c r="AB225" s="21"/>
      <c r="AC225" s="21"/>
      <c r="AD225" s="22"/>
      <c r="AE225" s="22"/>
      <c r="AF225" s="22"/>
      <c r="AG225" s="22"/>
      <c r="AH225" s="22"/>
      <c r="AI225" s="22"/>
      <c r="AJ225" s="22"/>
      <c r="AK225" s="22"/>
      <c r="AL225" s="22"/>
      <c r="AM225" s="22"/>
      <c r="AN225" s="22"/>
      <c r="AO225" s="22"/>
      <c r="AP225" s="22"/>
      <c r="AQ225" s="22"/>
      <c r="AR225" s="22"/>
      <c r="AS225" s="22"/>
      <c r="AT225" s="22"/>
      <c r="AU225" s="22"/>
      <c r="AV225" s="22"/>
      <c r="AW225" s="22"/>
      <c r="AX225" s="22"/>
      <c r="AY225" s="22"/>
      <c r="AZ225" s="22"/>
      <c r="BA225" s="22"/>
      <c r="BB225" s="22"/>
      <c r="BC225" s="22"/>
      <c r="BD225" s="22"/>
      <c r="BE225" s="22"/>
      <c r="BF225" s="22"/>
      <c r="BG225" s="22"/>
      <c r="BH225" s="22"/>
      <c r="BI225" s="22"/>
      <c r="BJ225" s="22"/>
      <c r="BK225" s="22"/>
      <c r="BL225" s="22"/>
      <c r="BM225" s="22"/>
      <c r="BN225" s="22"/>
      <c r="BO225" s="22"/>
      <c r="BP225" s="22"/>
      <c r="BQ225" s="22"/>
      <c r="BR225" s="22"/>
      <c r="BS225" s="22"/>
      <c r="BT225" s="22"/>
      <c r="BU225" s="22"/>
      <c r="BV225" s="22"/>
      <c r="BW225" s="22"/>
      <c r="BX225" s="22"/>
      <c r="BY225" s="22"/>
      <c r="BZ225" s="22"/>
      <c r="CA225" s="22"/>
      <c r="CB225" s="22"/>
      <c r="CC225" s="22"/>
      <c r="CD225" s="22"/>
      <c r="CE225" s="22"/>
      <c r="CF225" s="22"/>
      <c r="CG225" s="22"/>
      <c r="CH225" s="22"/>
      <c r="CI225" s="22"/>
      <c r="CJ225" s="22"/>
      <c r="CK225" s="22"/>
      <c r="CL225" s="22"/>
      <c r="CM225" s="22"/>
      <c r="CN225" s="22"/>
      <c r="CO225" s="22"/>
      <c r="CP225" s="22"/>
      <c r="CQ225" s="22"/>
      <c r="CR225" s="22"/>
      <c r="CS225" s="22"/>
      <c r="CT225" s="22"/>
      <c r="CU225" s="22"/>
      <c r="CV225" s="22"/>
      <c r="CW225" s="22"/>
      <c r="CX225" s="22"/>
      <c r="CY225" s="22"/>
      <c r="CZ225" s="22"/>
      <c r="DA225" s="22"/>
      <c r="DB225" s="22"/>
      <c r="DC225" s="22"/>
      <c r="DD225" s="22"/>
      <c r="DE225" s="22"/>
      <c r="DF225" s="22"/>
      <c r="DG225" s="22"/>
      <c r="DH225" s="22"/>
      <c r="DI225" s="22"/>
      <c r="DJ225" s="22"/>
      <c r="DK225" s="22"/>
      <c r="DL225" s="22"/>
      <c r="DM225" s="22"/>
      <c r="DN225" s="22"/>
      <c r="DO225" s="22"/>
      <c r="DP225" s="22"/>
      <c r="DQ225" s="22"/>
      <c r="DR225" s="22"/>
      <c r="DS225" s="22"/>
      <c r="DT225" s="22"/>
      <c r="DU225" s="22"/>
      <c r="DV225" s="22"/>
      <c r="DW225" s="22"/>
      <c r="DX225" s="22"/>
      <c r="DY225" s="22"/>
      <c r="DZ225" s="22"/>
      <c r="EA225" s="22"/>
      <c r="EB225" s="22"/>
      <c r="EC225" s="22"/>
      <c r="ED225" s="22"/>
      <c r="EE225" s="22"/>
      <c r="EF225" s="22"/>
      <c r="EG225" s="22"/>
      <c r="EH225" s="22"/>
      <c r="EI225" s="22"/>
      <c r="EJ225" s="22"/>
      <c r="EK225" s="22"/>
      <c r="EL225" s="22"/>
      <c r="EM225" s="22"/>
      <c r="EN225" s="22"/>
      <c r="EO225" s="22"/>
      <c r="EP225" s="22"/>
      <c r="EQ225" s="22"/>
      <c r="ER225" s="22"/>
      <c r="ES225" s="22"/>
      <c r="ET225" s="22"/>
      <c r="EU225" s="22"/>
      <c r="EV225" s="22"/>
      <c r="EW225" s="22"/>
      <c r="EX225" s="22"/>
      <c r="EY225" s="22"/>
    </row>
    <row r="226" spans="1:155" ht="12.75" x14ac:dyDescent="0.15">
      <c r="A226" s="68">
        <f t="shared" si="61"/>
        <v>42795</v>
      </c>
      <c r="B226" s="69">
        <f t="shared" ca="1" si="67"/>
        <v>10947.005599</v>
      </c>
      <c r="C226" s="70">
        <f t="shared" si="62"/>
        <v>10000</v>
      </c>
      <c r="D226" s="71">
        <f ca="1">IF(A226&lt;$B$1,VLOOKUP(A226,[1]DI!$A$4:$B$15000,2),0)</f>
        <v>0.12130000000000001</v>
      </c>
      <c r="E226" s="70">
        <f t="shared" ca="1" si="55"/>
        <v>4.5441999999999998E-4</v>
      </c>
      <c r="F226" s="72">
        <f t="shared" si="63"/>
        <v>1.2</v>
      </c>
      <c r="G226" s="73">
        <f t="shared" ca="1" si="56"/>
        <v>1.0005453040000001</v>
      </c>
      <c r="H226" s="70">
        <f ca="1">TRUNC(PRODUCT(G$10:G225),15)</f>
        <v>1.0947005590243299</v>
      </c>
      <c r="I226" s="70">
        <f t="shared" si="64"/>
        <v>1</v>
      </c>
      <c r="J226" s="70">
        <f t="shared" ca="1" si="57"/>
        <v>1.0947005599999999</v>
      </c>
      <c r="K226" s="74">
        <f t="shared" ca="1" si="58"/>
        <v>947.00559899999996</v>
      </c>
      <c r="L226" s="75">
        <f>IF(VLOOKUP(A226,$T$12:$AC$125,8)=VLOOKUP(A225,$T$12:$AC$125,8),0,VLOOKUP(A226,T$12:$AC$125,8))</f>
        <v>0</v>
      </c>
      <c r="M226" s="76">
        <f>IF(L226&gt;0,VLOOKUP(L226,S$12:$AB$125,7),0)</f>
        <v>0</v>
      </c>
      <c r="N226" s="74">
        <f t="shared" si="59"/>
        <v>0</v>
      </c>
      <c r="O226" s="74">
        <f t="shared" ca="1" si="60"/>
        <v>947.00559899999996</v>
      </c>
      <c r="P226" s="77" t="str">
        <f t="shared" si="65"/>
        <v>A+J=</v>
      </c>
      <c r="Q226" s="78">
        <f t="shared" si="66"/>
        <v>44256</v>
      </c>
      <c r="R226" s="10"/>
      <c r="S226" s="58">
        <f>[2]Plan1!$A279</f>
        <v>45334</v>
      </c>
      <c r="T226" s="59" t="str">
        <f>[2]Plan1!$C279</f>
        <v>Carnaval</v>
      </c>
      <c r="U226" s="18"/>
      <c r="V226" s="10"/>
      <c r="Z226" s="10"/>
      <c r="AA226" s="10"/>
      <c r="AB226" s="10"/>
      <c r="AC226" s="10"/>
      <c r="AD226" s="18"/>
      <c r="AE226" s="18"/>
      <c r="AF226" s="18"/>
      <c r="AG226" s="18"/>
      <c r="AH226" s="18"/>
      <c r="AI226" s="18"/>
      <c r="AJ226" s="18"/>
      <c r="AK226" s="18"/>
      <c r="AL226" s="18"/>
      <c r="AM226" s="18"/>
      <c r="AN226" s="18"/>
      <c r="AO226" s="18"/>
      <c r="AP226" s="18"/>
      <c r="AQ226" s="18"/>
      <c r="AR226" s="18"/>
      <c r="AS226" s="18"/>
      <c r="AT226" s="18"/>
      <c r="AU226" s="18"/>
      <c r="AV226" s="18"/>
      <c r="AW226" s="18"/>
      <c r="AX226" s="18"/>
      <c r="AY226" s="18"/>
      <c r="AZ226" s="18"/>
      <c r="BA226" s="18"/>
      <c r="BB226" s="18"/>
      <c r="BC226" s="18"/>
      <c r="BD226" s="18"/>
      <c r="BE226" s="18"/>
      <c r="BF226" s="18"/>
      <c r="BG226" s="18"/>
      <c r="BH226" s="18"/>
      <c r="BI226" s="18"/>
      <c r="BJ226" s="18"/>
      <c r="BK226" s="18"/>
      <c r="BL226" s="18"/>
      <c r="BM226" s="18"/>
      <c r="BN226" s="18"/>
      <c r="BO226" s="18"/>
      <c r="BP226" s="18"/>
      <c r="BQ226" s="18"/>
      <c r="BR226" s="18"/>
      <c r="BS226" s="18"/>
      <c r="BT226" s="18"/>
      <c r="BU226" s="18"/>
      <c r="BV226" s="18"/>
      <c r="BW226" s="18"/>
      <c r="BX226" s="18"/>
      <c r="BY226" s="18"/>
      <c r="BZ226" s="18"/>
      <c r="CA226" s="18"/>
      <c r="CB226" s="18"/>
      <c r="CC226" s="18"/>
      <c r="CD226" s="18"/>
      <c r="CE226" s="18"/>
      <c r="CF226" s="18"/>
      <c r="CG226" s="18"/>
      <c r="CH226" s="18"/>
      <c r="CI226" s="18"/>
      <c r="CJ226" s="18"/>
      <c r="CK226" s="18"/>
      <c r="CL226" s="18"/>
      <c r="CM226" s="18"/>
      <c r="CN226" s="18"/>
      <c r="CO226" s="18"/>
      <c r="CP226" s="18"/>
      <c r="CQ226" s="18"/>
      <c r="CR226" s="18"/>
      <c r="CS226" s="18"/>
      <c r="CT226" s="18"/>
      <c r="CU226" s="18"/>
      <c r="CV226" s="18"/>
      <c r="CW226" s="18"/>
      <c r="CX226" s="18"/>
      <c r="CY226" s="18"/>
      <c r="CZ226" s="18"/>
      <c r="DA226" s="18"/>
      <c r="DB226" s="18"/>
      <c r="DC226" s="18"/>
      <c r="DD226" s="18"/>
      <c r="DE226" s="18"/>
      <c r="DF226" s="18"/>
      <c r="DG226" s="18"/>
      <c r="DH226" s="18"/>
      <c r="DI226" s="18"/>
      <c r="DJ226" s="18"/>
      <c r="DK226" s="18"/>
      <c r="DL226" s="18"/>
      <c r="DM226" s="18"/>
      <c r="DN226" s="18"/>
      <c r="DO226" s="18"/>
      <c r="DP226" s="18"/>
      <c r="DQ226" s="18"/>
      <c r="DR226" s="18"/>
      <c r="DS226" s="18"/>
      <c r="DT226" s="18"/>
      <c r="DU226" s="18"/>
      <c r="DV226" s="18"/>
      <c r="DW226" s="18"/>
      <c r="DX226" s="18"/>
      <c r="DY226" s="18"/>
      <c r="DZ226" s="18"/>
      <c r="EA226" s="18"/>
      <c r="EB226" s="18"/>
      <c r="EC226" s="18"/>
      <c r="ED226" s="18"/>
      <c r="EE226" s="18"/>
      <c r="EF226" s="18"/>
      <c r="EG226" s="18"/>
      <c r="EH226" s="18"/>
      <c r="EI226" s="18"/>
      <c r="EJ226" s="18"/>
      <c r="EK226" s="18"/>
      <c r="EL226" s="18"/>
      <c r="EM226" s="18"/>
      <c r="EN226" s="18"/>
      <c r="EO226" s="18"/>
      <c r="EP226" s="18"/>
      <c r="EQ226" s="18"/>
      <c r="ER226" s="18"/>
      <c r="ES226" s="18"/>
      <c r="ET226" s="18"/>
      <c r="EU226" s="18"/>
      <c r="EV226" s="18"/>
    </row>
    <row r="227" spans="1:155" ht="12.75" x14ac:dyDescent="0.15">
      <c r="A227" s="68">
        <f t="shared" si="61"/>
        <v>42796</v>
      </c>
      <c r="B227" s="69">
        <f t="shared" ca="1" si="67"/>
        <v>10952.975</v>
      </c>
      <c r="C227" s="70">
        <f t="shared" si="62"/>
        <v>10000</v>
      </c>
      <c r="D227" s="71">
        <f ca="1">IF(A227&lt;$B$1,VLOOKUP(A227,[1]DI!$A$4:$B$15000,2),0)</f>
        <v>0.12130000000000001</v>
      </c>
      <c r="E227" s="70">
        <f t="shared" ca="1" si="55"/>
        <v>4.5441999999999998E-4</v>
      </c>
      <c r="F227" s="72">
        <f t="shared" si="63"/>
        <v>1.2</v>
      </c>
      <c r="G227" s="73">
        <f t="shared" ca="1" si="56"/>
        <v>1.0005453040000001</v>
      </c>
      <c r="H227" s="70">
        <f ca="1">TRUNC(PRODUCT(G$10:G226),15)</f>
        <v>1.09529750361797</v>
      </c>
      <c r="I227" s="70">
        <f t="shared" si="64"/>
        <v>1</v>
      </c>
      <c r="J227" s="70">
        <f t="shared" ca="1" si="57"/>
        <v>1.0952975</v>
      </c>
      <c r="K227" s="74">
        <f t="shared" ca="1" si="58"/>
        <v>952.97500000000002</v>
      </c>
      <c r="L227" s="75">
        <f>IF(VLOOKUP(A227,$T$12:$AC$125,8)=VLOOKUP(A226,$T$12:$AC$125,8),0,VLOOKUP(A227,T$12:$AC$125,8))</f>
        <v>0</v>
      </c>
      <c r="M227" s="76">
        <f>IF(L227&gt;0,VLOOKUP(L227,S$12:$AB$125,7),0)</f>
        <v>0</v>
      </c>
      <c r="N227" s="74">
        <f t="shared" si="59"/>
        <v>0</v>
      </c>
      <c r="O227" s="74">
        <f t="shared" ca="1" si="60"/>
        <v>952.97500000000002</v>
      </c>
      <c r="P227" s="77" t="str">
        <f t="shared" si="65"/>
        <v>A+J=</v>
      </c>
      <c r="Q227" s="78">
        <f t="shared" si="66"/>
        <v>44256</v>
      </c>
      <c r="R227" s="10"/>
      <c r="S227" s="58">
        <f>[2]Plan1!$A280</f>
        <v>45335</v>
      </c>
      <c r="T227" s="59" t="str">
        <f>[2]Plan1!$C280</f>
        <v>Carnaval</v>
      </c>
      <c r="U227" s="18"/>
      <c r="V227" s="10"/>
      <c r="Z227" s="10"/>
      <c r="AA227" s="10"/>
      <c r="AB227" s="10"/>
      <c r="AC227" s="10"/>
      <c r="AD227" s="18"/>
      <c r="AE227" s="18"/>
      <c r="AF227" s="18"/>
      <c r="AG227" s="18"/>
      <c r="AH227" s="18"/>
      <c r="AI227" s="18"/>
      <c r="AJ227" s="18"/>
      <c r="AK227" s="18"/>
      <c r="AL227" s="18"/>
      <c r="AM227" s="18"/>
      <c r="AN227" s="18"/>
      <c r="AO227" s="18"/>
      <c r="AP227" s="18"/>
      <c r="AQ227" s="18"/>
      <c r="AR227" s="18"/>
      <c r="AS227" s="18"/>
      <c r="AT227" s="18"/>
      <c r="AU227" s="18"/>
      <c r="AV227" s="18"/>
      <c r="AW227" s="18"/>
      <c r="AX227" s="18"/>
      <c r="AY227" s="18"/>
      <c r="AZ227" s="18"/>
      <c r="BA227" s="18"/>
      <c r="BB227" s="18"/>
      <c r="BC227" s="18"/>
      <c r="BD227" s="18"/>
      <c r="BE227" s="18"/>
      <c r="BF227" s="18"/>
      <c r="BG227" s="18"/>
      <c r="BH227" s="18"/>
      <c r="BI227" s="18"/>
      <c r="BJ227" s="18"/>
      <c r="BK227" s="18"/>
      <c r="BL227" s="18"/>
      <c r="BM227" s="18"/>
      <c r="BN227" s="18"/>
      <c r="BO227" s="18"/>
      <c r="BP227" s="18"/>
      <c r="BQ227" s="18"/>
      <c r="BR227" s="18"/>
      <c r="BS227" s="18"/>
      <c r="BT227" s="18"/>
      <c r="BU227" s="18"/>
      <c r="BV227" s="18"/>
      <c r="BW227" s="18"/>
      <c r="BX227" s="18"/>
      <c r="BY227" s="18"/>
      <c r="BZ227" s="18"/>
      <c r="CA227" s="18"/>
      <c r="CB227" s="18"/>
      <c r="CC227" s="18"/>
      <c r="CD227" s="18"/>
      <c r="CE227" s="18"/>
      <c r="CF227" s="18"/>
      <c r="CG227" s="18"/>
      <c r="CH227" s="18"/>
      <c r="CI227" s="18"/>
      <c r="CJ227" s="18"/>
      <c r="CK227" s="18"/>
      <c r="CL227" s="18"/>
      <c r="CM227" s="18"/>
      <c r="CN227" s="18"/>
      <c r="CO227" s="18"/>
      <c r="CP227" s="18"/>
      <c r="CQ227" s="18"/>
      <c r="CR227" s="18"/>
      <c r="CS227" s="18"/>
      <c r="CT227" s="18"/>
      <c r="CU227" s="18"/>
      <c r="CV227" s="18"/>
      <c r="CW227" s="18"/>
      <c r="CX227" s="18"/>
      <c r="CY227" s="18"/>
      <c r="CZ227" s="18"/>
      <c r="DA227" s="18"/>
      <c r="DB227" s="18"/>
      <c r="DC227" s="18"/>
      <c r="DD227" s="18"/>
      <c r="DE227" s="18"/>
      <c r="DF227" s="18"/>
      <c r="DG227" s="18"/>
      <c r="DH227" s="18"/>
      <c r="DI227" s="18"/>
      <c r="DJ227" s="18"/>
      <c r="DK227" s="18"/>
      <c r="DL227" s="18"/>
      <c r="DM227" s="18"/>
      <c r="DN227" s="18"/>
      <c r="DO227" s="18"/>
      <c r="DP227" s="18"/>
      <c r="DQ227" s="18"/>
      <c r="DR227" s="18"/>
      <c r="DS227" s="18"/>
      <c r="DT227" s="18"/>
      <c r="DU227" s="18"/>
      <c r="DV227" s="18"/>
      <c r="DW227" s="18"/>
      <c r="DX227" s="18"/>
      <c r="DY227" s="18"/>
      <c r="DZ227" s="18"/>
      <c r="EA227" s="18"/>
      <c r="EB227" s="18"/>
      <c r="EC227" s="18"/>
      <c r="ED227" s="18"/>
      <c r="EE227" s="18"/>
      <c r="EF227" s="18"/>
      <c r="EG227" s="18"/>
      <c r="EH227" s="18"/>
      <c r="EI227" s="18"/>
      <c r="EJ227" s="18"/>
      <c r="EK227" s="18"/>
      <c r="EL227" s="18"/>
      <c r="EM227" s="18"/>
      <c r="EN227" s="18"/>
      <c r="EO227" s="18"/>
      <c r="EP227" s="18"/>
      <c r="EQ227" s="18"/>
      <c r="ER227" s="18"/>
      <c r="ES227" s="18"/>
      <c r="ET227" s="18"/>
      <c r="EU227" s="18"/>
      <c r="EV227" s="18"/>
    </row>
    <row r="228" spans="1:155" ht="12.75" x14ac:dyDescent="0.15">
      <c r="A228" s="68">
        <f t="shared" si="61"/>
        <v>42797</v>
      </c>
      <c r="B228" s="69">
        <f t="shared" ca="1" si="67"/>
        <v>10958.947699</v>
      </c>
      <c r="C228" s="70">
        <f t="shared" si="62"/>
        <v>10000</v>
      </c>
      <c r="D228" s="71">
        <f ca="1">IF(A228&lt;$B$1,VLOOKUP(A228,[1]DI!$A$4:$B$15000,2),0)</f>
        <v>0.12130000000000001</v>
      </c>
      <c r="E228" s="70">
        <f t="shared" ca="1" si="55"/>
        <v>4.5441999999999998E-4</v>
      </c>
      <c r="F228" s="72">
        <f t="shared" si="63"/>
        <v>1.2</v>
      </c>
      <c r="G228" s="73">
        <f t="shared" ca="1" si="56"/>
        <v>1.0005453040000001</v>
      </c>
      <c r="H228" s="70">
        <f ca="1">TRUNC(PRODUCT(G$10:G227),15)</f>
        <v>1.0958947737278799</v>
      </c>
      <c r="I228" s="70">
        <f t="shared" si="64"/>
        <v>1</v>
      </c>
      <c r="J228" s="70">
        <f t="shared" ca="1" si="57"/>
        <v>1.0958947699999999</v>
      </c>
      <c r="K228" s="74">
        <f t="shared" ca="1" si="58"/>
        <v>958.94769899999994</v>
      </c>
      <c r="L228" s="75">
        <f>IF(VLOOKUP(A228,$T$12:$AC$125,8)=VLOOKUP(A227,$T$12:$AC$125,8),0,VLOOKUP(A228,T$12:$AC$125,8))</f>
        <v>0</v>
      </c>
      <c r="M228" s="76">
        <f>IF(L228&gt;0,VLOOKUP(L228,S$12:$AB$125,7),0)</f>
        <v>0</v>
      </c>
      <c r="N228" s="74">
        <f t="shared" si="59"/>
        <v>0</v>
      </c>
      <c r="O228" s="74">
        <f t="shared" ca="1" si="60"/>
        <v>958.94769899999994</v>
      </c>
      <c r="P228" s="77" t="str">
        <f t="shared" si="65"/>
        <v>A+J=</v>
      </c>
      <c r="Q228" s="78">
        <f t="shared" si="66"/>
        <v>44256</v>
      </c>
      <c r="R228" s="10"/>
      <c r="S228" s="58">
        <f>[2]Plan1!$A281</f>
        <v>45380</v>
      </c>
      <c r="T228" s="59" t="str">
        <f>[2]Plan1!$C281</f>
        <v>Paixão de Cristo</v>
      </c>
      <c r="U228" s="18"/>
      <c r="V228" s="10"/>
      <c r="Z228" s="10"/>
      <c r="AA228" s="10"/>
      <c r="AB228" s="10"/>
      <c r="AC228" s="10"/>
      <c r="AD228" s="18"/>
      <c r="AE228" s="18"/>
      <c r="AF228" s="18"/>
      <c r="AG228" s="18"/>
      <c r="AH228" s="18"/>
      <c r="AI228" s="18"/>
      <c r="AJ228" s="18"/>
      <c r="AK228" s="18"/>
      <c r="AL228" s="18"/>
      <c r="AM228" s="18"/>
      <c r="AN228" s="18"/>
      <c r="AO228" s="18"/>
      <c r="AP228" s="18"/>
      <c r="AQ228" s="18"/>
      <c r="AR228" s="18"/>
      <c r="AS228" s="18"/>
      <c r="AT228" s="18"/>
      <c r="AU228" s="18"/>
      <c r="AV228" s="18"/>
      <c r="AW228" s="18"/>
      <c r="AX228" s="18"/>
      <c r="AY228" s="18"/>
      <c r="AZ228" s="18"/>
      <c r="BA228" s="18"/>
      <c r="BB228" s="18"/>
      <c r="BC228" s="18"/>
      <c r="BD228" s="18"/>
      <c r="BE228" s="18"/>
      <c r="BF228" s="18"/>
      <c r="BG228" s="18"/>
      <c r="BH228" s="18"/>
      <c r="BI228" s="18"/>
      <c r="BJ228" s="18"/>
      <c r="BK228" s="18"/>
      <c r="BL228" s="18"/>
      <c r="BM228" s="18"/>
      <c r="BN228" s="18"/>
      <c r="BO228" s="18"/>
      <c r="BP228" s="18"/>
      <c r="BQ228" s="18"/>
      <c r="BR228" s="18"/>
      <c r="BS228" s="18"/>
      <c r="BT228" s="18"/>
      <c r="BU228" s="18"/>
      <c r="BV228" s="18"/>
      <c r="BW228" s="18"/>
      <c r="BX228" s="18"/>
      <c r="BY228" s="18"/>
      <c r="BZ228" s="18"/>
      <c r="CA228" s="18"/>
      <c r="CB228" s="18"/>
      <c r="CC228" s="18"/>
      <c r="CD228" s="18"/>
      <c r="CE228" s="18"/>
      <c r="CF228" s="18"/>
      <c r="CG228" s="18"/>
      <c r="CH228" s="18"/>
      <c r="CI228" s="18"/>
      <c r="CJ228" s="18"/>
      <c r="CK228" s="18"/>
      <c r="CL228" s="18"/>
      <c r="CM228" s="18"/>
      <c r="CN228" s="18"/>
      <c r="CO228" s="18"/>
      <c r="CP228" s="18"/>
      <c r="CQ228" s="18"/>
      <c r="CR228" s="18"/>
      <c r="CS228" s="18"/>
      <c r="CT228" s="18"/>
      <c r="CU228" s="18"/>
      <c r="CV228" s="18"/>
      <c r="CW228" s="18"/>
      <c r="CX228" s="18"/>
      <c r="CY228" s="18"/>
      <c r="CZ228" s="18"/>
      <c r="DA228" s="18"/>
      <c r="DB228" s="18"/>
      <c r="DC228" s="18"/>
      <c r="DD228" s="18"/>
      <c r="DE228" s="18"/>
      <c r="DF228" s="18"/>
      <c r="DG228" s="18"/>
      <c r="DH228" s="18"/>
      <c r="DI228" s="18"/>
      <c r="DJ228" s="18"/>
      <c r="DK228" s="18"/>
      <c r="DL228" s="18"/>
      <c r="DM228" s="18"/>
      <c r="DN228" s="18"/>
      <c r="DO228" s="18"/>
      <c r="DP228" s="18"/>
      <c r="DQ228" s="18"/>
      <c r="DR228" s="18"/>
      <c r="DS228" s="18"/>
      <c r="DT228" s="18"/>
      <c r="DU228" s="18"/>
      <c r="DV228" s="18"/>
      <c r="DW228" s="18"/>
      <c r="DX228" s="18"/>
      <c r="DY228" s="18"/>
      <c r="DZ228" s="18"/>
      <c r="EA228" s="18"/>
      <c r="EB228" s="18"/>
      <c r="EC228" s="18"/>
      <c r="ED228" s="18"/>
      <c r="EE228" s="18"/>
      <c r="EF228" s="18"/>
      <c r="EG228" s="18"/>
      <c r="EH228" s="18"/>
      <c r="EI228" s="18"/>
      <c r="EJ228" s="18"/>
      <c r="EK228" s="18"/>
      <c r="EL228" s="18"/>
      <c r="EM228" s="18"/>
      <c r="EN228" s="18"/>
      <c r="EO228" s="18"/>
      <c r="EP228" s="18"/>
      <c r="EQ228" s="18"/>
      <c r="ER228" s="18"/>
      <c r="ES228" s="18"/>
      <c r="ET228" s="18"/>
      <c r="EU228" s="18"/>
      <c r="EV228" s="18"/>
    </row>
    <row r="229" spans="1:155" ht="12.75" x14ac:dyDescent="0.15">
      <c r="A229" s="68">
        <f t="shared" si="61"/>
        <v>42798</v>
      </c>
      <c r="B229" s="69">
        <f t="shared" ca="1" si="67"/>
        <v>10964.923699999999</v>
      </c>
      <c r="C229" s="70">
        <f t="shared" si="62"/>
        <v>10000</v>
      </c>
      <c r="D229" s="71">
        <f ca="1">IF(A229&lt;$B$1,VLOOKUP(A229,[1]DI!$A$4:$B$15000,2),0)</f>
        <v>0</v>
      </c>
      <c r="E229" s="70">
        <f t="shared" ca="1" si="55"/>
        <v>0</v>
      </c>
      <c r="F229" s="72">
        <f t="shared" si="63"/>
        <v>1.2</v>
      </c>
      <c r="G229" s="73">
        <f t="shared" ca="1" si="56"/>
        <v>1</v>
      </c>
      <c r="H229" s="70">
        <f ca="1">TRUNC(PRODUCT(G$10:G228),15)</f>
        <v>1.09649236953157</v>
      </c>
      <c r="I229" s="70">
        <f t="shared" si="64"/>
        <v>1</v>
      </c>
      <c r="J229" s="70">
        <f t="shared" ca="1" si="57"/>
        <v>1.09649237</v>
      </c>
      <c r="K229" s="74">
        <f t="shared" ca="1" si="58"/>
        <v>964.92370000000005</v>
      </c>
      <c r="L229" s="75">
        <f>IF(VLOOKUP(A229,$T$12:$AC$125,8)=VLOOKUP(A228,$T$12:$AC$125,8),0,VLOOKUP(A229,T$12:$AC$125,8))</f>
        <v>0</v>
      </c>
      <c r="M229" s="76">
        <f>IF(L229&gt;0,VLOOKUP(L229,S$12:$AB$125,7),0)</f>
        <v>0</v>
      </c>
      <c r="N229" s="74">
        <f t="shared" si="59"/>
        <v>0</v>
      </c>
      <c r="O229" s="74">
        <f t="shared" ca="1" si="60"/>
        <v>964.92370000000005</v>
      </c>
      <c r="P229" s="77" t="str">
        <f t="shared" si="65"/>
        <v>A+J=</v>
      </c>
      <c r="Q229" s="78">
        <f t="shared" si="66"/>
        <v>44256</v>
      </c>
      <c r="R229" s="10"/>
      <c r="S229" s="58">
        <f>[2]Plan1!$A282</f>
        <v>45403</v>
      </c>
      <c r="T229" s="59" t="str">
        <f>[2]Plan1!$C282</f>
        <v>Tiradentes</v>
      </c>
      <c r="U229" s="18"/>
      <c r="V229" s="10"/>
      <c r="Z229" s="10"/>
      <c r="AA229" s="10"/>
      <c r="AB229" s="10"/>
      <c r="AC229" s="10"/>
      <c r="AD229" s="18"/>
      <c r="AE229" s="18"/>
      <c r="AF229" s="18"/>
      <c r="AG229" s="18"/>
      <c r="AH229" s="18"/>
      <c r="AI229" s="18"/>
      <c r="AJ229" s="18"/>
      <c r="AK229" s="18"/>
      <c r="AL229" s="18"/>
      <c r="AM229" s="18"/>
      <c r="AN229" s="18"/>
      <c r="AO229" s="18"/>
      <c r="AP229" s="18"/>
      <c r="AQ229" s="18"/>
      <c r="AR229" s="18"/>
      <c r="AS229" s="18"/>
      <c r="AT229" s="18"/>
      <c r="AU229" s="18"/>
      <c r="AV229" s="18"/>
      <c r="AW229" s="18"/>
      <c r="AX229" s="18"/>
      <c r="AY229" s="18"/>
      <c r="AZ229" s="18"/>
      <c r="BA229" s="18"/>
      <c r="BB229" s="18"/>
      <c r="BC229" s="18"/>
      <c r="BD229" s="18"/>
      <c r="BE229" s="18"/>
      <c r="BF229" s="18"/>
      <c r="BG229" s="18"/>
      <c r="BH229" s="18"/>
      <c r="BI229" s="18"/>
      <c r="BJ229" s="18"/>
      <c r="BK229" s="18"/>
      <c r="BL229" s="18"/>
      <c r="BM229" s="18"/>
      <c r="BN229" s="18"/>
      <c r="BO229" s="18"/>
      <c r="BP229" s="18"/>
      <c r="BQ229" s="18"/>
      <c r="BR229" s="18"/>
      <c r="BS229" s="18"/>
      <c r="BT229" s="18"/>
      <c r="BU229" s="18"/>
      <c r="BV229" s="18"/>
      <c r="BW229" s="18"/>
      <c r="BX229" s="18"/>
      <c r="BY229" s="18"/>
      <c r="BZ229" s="18"/>
      <c r="CA229" s="18"/>
      <c r="CB229" s="18"/>
      <c r="CC229" s="18"/>
      <c r="CD229" s="18"/>
      <c r="CE229" s="18"/>
      <c r="CF229" s="18"/>
      <c r="CG229" s="18"/>
      <c r="CH229" s="18"/>
      <c r="CI229" s="18"/>
      <c r="CJ229" s="18"/>
      <c r="CK229" s="18"/>
      <c r="CL229" s="18"/>
      <c r="CM229" s="18"/>
      <c r="CN229" s="18"/>
      <c r="CO229" s="18"/>
      <c r="CP229" s="18"/>
      <c r="CQ229" s="18"/>
      <c r="CR229" s="18"/>
      <c r="CS229" s="18"/>
      <c r="CT229" s="18"/>
      <c r="CU229" s="18"/>
      <c r="CV229" s="18"/>
      <c r="CW229" s="18"/>
      <c r="CX229" s="18"/>
      <c r="CY229" s="18"/>
      <c r="CZ229" s="18"/>
      <c r="DA229" s="18"/>
      <c r="DB229" s="18"/>
      <c r="DC229" s="18"/>
      <c r="DD229" s="18"/>
      <c r="DE229" s="18"/>
      <c r="DF229" s="18"/>
      <c r="DG229" s="18"/>
      <c r="DH229" s="18"/>
      <c r="DI229" s="18"/>
      <c r="DJ229" s="18"/>
      <c r="DK229" s="18"/>
      <c r="DL229" s="18"/>
      <c r="DM229" s="18"/>
      <c r="DN229" s="18"/>
      <c r="DO229" s="18"/>
      <c r="DP229" s="18"/>
      <c r="DQ229" s="18"/>
      <c r="DR229" s="18"/>
      <c r="DS229" s="18"/>
      <c r="DT229" s="18"/>
      <c r="DU229" s="18"/>
      <c r="DV229" s="18"/>
      <c r="DW229" s="18"/>
      <c r="DX229" s="18"/>
      <c r="DY229" s="18"/>
      <c r="DZ229" s="18"/>
      <c r="EA229" s="18"/>
      <c r="EB229" s="18"/>
      <c r="EC229" s="18"/>
      <c r="ED229" s="18"/>
      <c r="EE229" s="18"/>
      <c r="EF229" s="18"/>
      <c r="EG229" s="18"/>
      <c r="EH229" s="18"/>
      <c r="EI229" s="18"/>
      <c r="EJ229" s="18"/>
      <c r="EK229" s="18"/>
      <c r="EL229" s="18"/>
      <c r="EM229" s="18"/>
      <c r="EN229" s="18"/>
      <c r="EO229" s="18"/>
      <c r="EP229" s="18"/>
      <c r="EQ229" s="18"/>
      <c r="ER229" s="18"/>
      <c r="ES229" s="18"/>
      <c r="ET229" s="18"/>
      <c r="EU229" s="18"/>
      <c r="EV229" s="18"/>
    </row>
    <row r="230" spans="1:155" ht="12.75" x14ac:dyDescent="0.15">
      <c r="A230" s="68">
        <f t="shared" si="61"/>
        <v>42799</v>
      </c>
      <c r="B230" s="69">
        <f t="shared" ca="1" si="67"/>
        <v>10964.923699999999</v>
      </c>
      <c r="C230" s="70">
        <f t="shared" si="62"/>
        <v>10000</v>
      </c>
      <c r="D230" s="71">
        <f ca="1">IF(A230&lt;$B$1,VLOOKUP(A230,[1]DI!$A$4:$B$15000,2),0)</f>
        <v>0</v>
      </c>
      <c r="E230" s="70">
        <f t="shared" ca="1" si="55"/>
        <v>0</v>
      </c>
      <c r="F230" s="72">
        <f t="shared" si="63"/>
        <v>1.2</v>
      </c>
      <c r="G230" s="73">
        <f t="shared" ca="1" si="56"/>
        <v>1</v>
      </c>
      <c r="H230" s="70">
        <f ca="1">TRUNC(PRODUCT(G$10:G229),15)</f>
        <v>1.09649236953157</v>
      </c>
      <c r="I230" s="70">
        <f t="shared" si="64"/>
        <v>1</v>
      </c>
      <c r="J230" s="70">
        <f t="shared" ca="1" si="57"/>
        <v>1.09649237</v>
      </c>
      <c r="K230" s="74">
        <f t="shared" ca="1" si="58"/>
        <v>964.92370000000005</v>
      </c>
      <c r="L230" s="75">
        <f>IF(VLOOKUP(A230,$T$12:$AC$125,8)=VLOOKUP(A229,$T$12:$AC$125,8),0,VLOOKUP(A230,T$12:$AC$125,8))</f>
        <v>0</v>
      </c>
      <c r="M230" s="76">
        <f>IF(L230&gt;0,VLOOKUP(L230,S$12:$AB$125,7),0)</f>
        <v>0</v>
      </c>
      <c r="N230" s="74">
        <f t="shared" si="59"/>
        <v>0</v>
      </c>
      <c r="O230" s="74">
        <f t="shared" ca="1" si="60"/>
        <v>964.92370000000005</v>
      </c>
      <c r="P230" s="77" t="str">
        <f t="shared" si="65"/>
        <v>A+J=</v>
      </c>
      <c r="Q230" s="78">
        <f t="shared" si="66"/>
        <v>44256</v>
      </c>
      <c r="R230" s="10"/>
      <c r="S230" s="58">
        <f>[2]Plan1!$A283</f>
        <v>45413</v>
      </c>
      <c r="T230" s="59" t="str">
        <f>[2]Plan1!$C283</f>
        <v>Dia do Trabalho</v>
      </c>
      <c r="U230" s="18"/>
      <c r="V230" s="10"/>
      <c r="Z230" s="10"/>
      <c r="AA230" s="10"/>
      <c r="AB230" s="10"/>
      <c r="AC230" s="10"/>
      <c r="AD230" s="18"/>
      <c r="AE230" s="18"/>
      <c r="AF230" s="18"/>
      <c r="AG230" s="18"/>
      <c r="AH230" s="18"/>
      <c r="AI230" s="18"/>
      <c r="AJ230" s="18"/>
      <c r="AK230" s="18"/>
      <c r="AL230" s="18"/>
      <c r="AM230" s="18"/>
      <c r="AN230" s="18"/>
      <c r="AO230" s="18"/>
      <c r="AP230" s="18"/>
      <c r="AQ230" s="18"/>
      <c r="AR230" s="18"/>
      <c r="AS230" s="18"/>
      <c r="AT230" s="18"/>
      <c r="AU230" s="18"/>
      <c r="AV230" s="18"/>
      <c r="AW230" s="18"/>
      <c r="AX230" s="18"/>
      <c r="AY230" s="18"/>
      <c r="AZ230" s="18"/>
      <c r="BA230" s="18"/>
      <c r="BB230" s="18"/>
      <c r="BC230" s="18"/>
      <c r="BD230" s="18"/>
      <c r="BE230" s="18"/>
      <c r="BF230" s="18"/>
      <c r="BG230" s="18"/>
      <c r="BH230" s="18"/>
      <c r="BI230" s="18"/>
      <c r="BJ230" s="18"/>
      <c r="BK230" s="18"/>
      <c r="BL230" s="18"/>
      <c r="BM230" s="18"/>
      <c r="BN230" s="18"/>
      <c r="BO230" s="18"/>
      <c r="BP230" s="18"/>
      <c r="BQ230" s="18"/>
      <c r="BR230" s="18"/>
      <c r="BS230" s="18"/>
      <c r="BT230" s="18"/>
      <c r="BU230" s="18"/>
      <c r="BV230" s="18"/>
      <c r="BW230" s="18"/>
      <c r="BX230" s="18"/>
      <c r="BY230" s="18"/>
      <c r="BZ230" s="18"/>
      <c r="CA230" s="18"/>
      <c r="CB230" s="18"/>
      <c r="CC230" s="18"/>
      <c r="CD230" s="18"/>
      <c r="CE230" s="18"/>
      <c r="CF230" s="18"/>
      <c r="CG230" s="18"/>
      <c r="CH230" s="18"/>
      <c r="CI230" s="18"/>
      <c r="CJ230" s="18"/>
      <c r="CK230" s="18"/>
      <c r="CL230" s="18"/>
      <c r="CM230" s="18"/>
      <c r="CN230" s="18"/>
      <c r="CO230" s="18"/>
      <c r="CP230" s="18"/>
      <c r="CQ230" s="18"/>
      <c r="CR230" s="18"/>
      <c r="CS230" s="18"/>
      <c r="CT230" s="18"/>
      <c r="CU230" s="18"/>
      <c r="CV230" s="18"/>
      <c r="CW230" s="18"/>
      <c r="CX230" s="18"/>
      <c r="CY230" s="18"/>
      <c r="CZ230" s="18"/>
      <c r="DA230" s="18"/>
      <c r="DB230" s="18"/>
      <c r="DC230" s="18"/>
      <c r="DD230" s="18"/>
      <c r="DE230" s="18"/>
      <c r="DF230" s="18"/>
      <c r="DG230" s="18"/>
      <c r="DH230" s="18"/>
      <c r="DI230" s="18"/>
      <c r="DJ230" s="18"/>
      <c r="DK230" s="18"/>
      <c r="DL230" s="18"/>
      <c r="DM230" s="18"/>
      <c r="DN230" s="18"/>
      <c r="DO230" s="18"/>
      <c r="DP230" s="18"/>
      <c r="DQ230" s="18"/>
      <c r="DR230" s="18"/>
      <c r="DS230" s="18"/>
      <c r="DT230" s="18"/>
      <c r="DU230" s="18"/>
      <c r="DV230" s="18"/>
      <c r="DW230" s="18"/>
      <c r="DX230" s="18"/>
      <c r="DY230" s="18"/>
      <c r="DZ230" s="18"/>
      <c r="EA230" s="18"/>
      <c r="EB230" s="18"/>
      <c r="EC230" s="18"/>
      <c r="ED230" s="18"/>
      <c r="EE230" s="18"/>
      <c r="EF230" s="18"/>
      <c r="EG230" s="18"/>
      <c r="EH230" s="18"/>
      <c r="EI230" s="18"/>
      <c r="EJ230" s="18"/>
      <c r="EK230" s="18"/>
      <c r="EL230" s="18"/>
      <c r="EM230" s="18"/>
      <c r="EN230" s="18"/>
      <c r="EO230" s="18"/>
      <c r="EP230" s="18"/>
      <c r="EQ230" s="18"/>
      <c r="ER230" s="18"/>
      <c r="ES230" s="18"/>
      <c r="ET230" s="18"/>
      <c r="EU230" s="18"/>
      <c r="EV230" s="18"/>
    </row>
    <row r="231" spans="1:155" ht="12.75" x14ac:dyDescent="0.15">
      <c r="A231" s="68">
        <f t="shared" si="61"/>
        <v>42800</v>
      </c>
      <c r="B231" s="69">
        <f t="shared" ca="1" si="67"/>
        <v>10964.923699999999</v>
      </c>
      <c r="C231" s="70">
        <f t="shared" si="62"/>
        <v>10000</v>
      </c>
      <c r="D231" s="71">
        <f ca="1">IF(A231&lt;$B$1,VLOOKUP(A231,[1]DI!$A$4:$B$15000,2),0)</f>
        <v>0.12130000000000001</v>
      </c>
      <c r="E231" s="70">
        <f t="shared" ca="1" si="55"/>
        <v>4.5441999999999998E-4</v>
      </c>
      <c r="F231" s="72">
        <f t="shared" si="63"/>
        <v>1.2</v>
      </c>
      <c r="G231" s="73">
        <f t="shared" ca="1" si="56"/>
        <v>1.0005453040000001</v>
      </c>
      <c r="H231" s="70">
        <f ca="1">TRUNC(PRODUCT(G$10:G230),15)</f>
        <v>1.09649236953157</v>
      </c>
      <c r="I231" s="70">
        <f t="shared" si="64"/>
        <v>1</v>
      </c>
      <c r="J231" s="70">
        <f t="shared" ca="1" si="57"/>
        <v>1.09649237</v>
      </c>
      <c r="K231" s="74">
        <f t="shared" ca="1" si="58"/>
        <v>964.92370000000005</v>
      </c>
      <c r="L231" s="75">
        <f>IF(VLOOKUP(A231,$T$12:$AC$125,8)=VLOOKUP(A230,$T$12:$AC$125,8),0,VLOOKUP(A231,T$12:$AC$125,8))</f>
        <v>0</v>
      </c>
      <c r="M231" s="76">
        <f>IF(L231&gt;0,VLOOKUP(L231,S$12:$AB$125,7),0)</f>
        <v>0</v>
      </c>
      <c r="N231" s="74">
        <f t="shared" si="59"/>
        <v>0</v>
      </c>
      <c r="O231" s="74">
        <f t="shared" ca="1" si="60"/>
        <v>964.92370000000005</v>
      </c>
      <c r="P231" s="77" t="str">
        <f t="shared" si="65"/>
        <v>A+J=</v>
      </c>
      <c r="Q231" s="78">
        <f t="shared" si="66"/>
        <v>44256</v>
      </c>
      <c r="R231" s="10"/>
      <c r="S231" s="58">
        <f>[2]Plan1!$A284</f>
        <v>45442</v>
      </c>
      <c r="T231" s="59" t="str">
        <f>[2]Plan1!$C284</f>
        <v>Corpus Christi</v>
      </c>
      <c r="U231" s="18"/>
      <c r="V231" s="10"/>
      <c r="Z231" s="10"/>
      <c r="AA231" s="10"/>
      <c r="AB231" s="10"/>
      <c r="AC231" s="10"/>
      <c r="AD231" s="18"/>
      <c r="AE231" s="18"/>
      <c r="AF231" s="18"/>
      <c r="AG231" s="18"/>
      <c r="AH231" s="18"/>
      <c r="AI231" s="18"/>
      <c r="AJ231" s="18"/>
      <c r="AK231" s="18"/>
      <c r="AL231" s="18"/>
      <c r="AM231" s="18"/>
      <c r="AN231" s="18"/>
      <c r="AO231" s="18"/>
      <c r="AP231" s="18"/>
      <c r="AQ231" s="18"/>
      <c r="AR231" s="18"/>
      <c r="AS231" s="18"/>
      <c r="AT231" s="18"/>
      <c r="AU231" s="18"/>
      <c r="AV231" s="18"/>
      <c r="AW231" s="18"/>
      <c r="AX231" s="18"/>
      <c r="AY231" s="18"/>
      <c r="AZ231" s="18"/>
      <c r="BA231" s="18"/>
      <c r="BB231" s="18"/>
      <c r="BC231" s="18"/>
      <c r="BD231" s="18"/>
      <c r="BE231" s="18"/>
      <c r="BF231" s="18"/>
      <c r="BG231" s="18"/>
      <c r="BH231" s="18"/>
      <c r="BI231" s="18"/>
      <c r="BJ231" s="18"/>
      <c r="BK231" s="18"/>
      <c r="BL231" s="18"/>
      <c r="BM231" s="18"/>
      <c r="BN231" s="18"/>
      <c r="BO231" s="18"/>
      <c r="BP231" s="18"/>
      <c r="BQ231" s="18"/>
      <c r="BR231" s="18"/>
      <c r="BS231" s="18"/>
      <c r="BT231" s="18"/>
      <c r="BU231" s="18"/>
      <c r="BV231" s="18"/>
      <c r="BW231" s="18"/>
      <c r="BX231" s="18"/>
      <c r="BY231" s="18"/>
      <c r="BZ231" s="18"/>
      <c r="CA231" s="18"/>
      <c r="CB231" s="18"/>
      <c r="CC231" s="18"/>
      <c r="CD231" s="18"/>
      <c r="CE231" s="18"/>
      <c r="CF231" s="18"/>
      <c r="CG231" s="18"/>
      <c r="CH231" s="18"/>
      <c r="CI231" s="18"/>
      <c r="CJ231" s="18"/>
      <c r="CK231" s="18"/>
      <c r="CL231" s="18"/>
      <c r="CM231" s="18"/>
      <c r="CN231" s="18"/>
      <c r="CO231" s="18"/>
      <c r="CP231" s="18"/>
      <c r="CQ231" s="18"/>
      <c r="CR231" s="18"/>
      <c r="CS231" s="18"/>
      <c r="CT231" s="18"/>
      <c r="CU231" s="18"/>
      <c r="CV231" s="18"/>
      <c r="CW231" s="18"/>
      <c r="CX231" s="18"/>
      <c r="CY231" s="18"/>
      <c r="CZ231" s="18"/>
      <c r="DA231" s="18"/>
      <c r="DB231" s="18"/>
      <c r="DC231" s="18"/>
      <c r="DD231" s="18"/>
      <c r="DE231" s="18"/>
      <c r="DF231" s="18"/>
      <c r="DG231" s="18"/>
      <c r="DH231" s="18"/>
      <c r="DI231" s="18"/>
      <c r="DJ231" s="18"/>
      <c r="DK231" s="18"/>
      <c r="DL231" s="18"/>
      <c r="DM231" s="18"/>
      <c r="DN231" s="18"/>
      <c r="DO231" s="18"/>
      <c r="DP231" s="18"/>
      <c r="DQ231" s="18"/>
      <c r="DR231" s="18"/>
      <c r="DS231" s="18"/>
      <c r="DT231" s="18"/>
      <c r="DU231" s="18"/>
      <c r="DV231" s="18"/>
      <c r="DW231" s="18"/>
      <c r="DX231" s="18"/>
      <c r="DY231" s="18"/>
      <c r="DZ231" s="18"/>
      <c r="EA231" s="18"/>
      <c r="EB231" s="18"/>
      <c r="EC231" s="18"/>
      <c r="ED231" s="18"/>
      <c r="EE231" s="18"/>
      <c r="EF231" s="18"/>
      <c r="EG231" s="18"/>
      <c r="EH231" s="18"/>
      <c r="EI231" s="18"/>
      <c r="EJ231" s="18"/>
      <c r="EK231" s="18"/>
      <c r="EL231" s="18"/>
      <c r="EM231" s="18"/>
      <c r="EN231" s="18"/>
      <c r="EO231" s="18"/>
      <c r="EP231" s="18"/>
      <c r="EQ231" s="18"/>
      <c r="ER231" s="18"/>
      <c r="ES231" s="18"/>
      <c r="ET231" s="18"/>
      <c r="EU231" s="18"/>
      <c r="EV231" s="18"/>
    </row>
    <row r="232" spans="1:155" ht="12.75" x14ac:dyDescent="0.15">
      <c r="A232" s="68">
        <f t="shared" si="61"/>
        <v>42801</v>
      </c>
      <c r="B232" s="69">
        <f t="shared" ca="1" si="67"/>
        <v>10970.902899000001</v>
      </c>
      <c r="C232" s="70">
        <f t="shared" si="62"/>
        <v>10000</v>
      </c>
      <c r="D232" s="71">
        <f ca="1">IF(A232&lt;$B$1,VLOOKUP(A232,[1]DI!$A$4:$B$15000,2),0)</f>
        <v>0.12130000000000001</v>
      </c>
      <c r="E232" s="70">
        <f t="shared" ca="1" si="55"/>
        <v>4.5441999999999998E-4</v>
      </c>
      <c r="F232" s="72">
        <f t="shared" si="63"/>
        <v>1.2</v>
      </c>
      <c r="G232" s="73">
        <f t="shared" ca="1" si="56"/>
        <v>1.0005453040000001</v>
      </c>
      <c r="H232" s="70">
        <f ca="1">TRUNC(PRODUCT(G$10:G231),15)</f>
        <v>1.09709029120665</v>
      </c>
      <c r="I232" s="70">
        <f t="shared" si="64"/>
        <v>1</v>
      </c>
      <c r="J232" s="70">
        <f t="shared" ca="1" si="57"/>
        <v>1.0970902899999999</v>
      </c>
      <c r="K232" s="74">
        <f t="shared" ca="1" si="58"/>
        <v>970.90289900000005</v>
      </c>
      <c r="L232" s="75">
        <f>IF(VLOOKUP(A232,$T$12:$AC$125,8)=VLOOKUP(A231,$T$12:$AC$125,8),0,VLOOKUP(A232,T$12:$AC$125,8))</f>
        <v>0</v>
      </c>
      <c r="M232" s="76">
        <f>IF(L232&gt;0,VLOOKUP(L232,S$12:$AB$125,7),0)</f>
        <v>0</v>
      </c>
      <c r="N232" s="74">
        <f t="shared" si="59"/>
        <v>0</v>
      </c>
      <c r="O232" s="74">
        <f t="shared" ca="1" si="60"/>
        <v>970.90289900000005</v>
      </c>
      <c r="P232" s="77" t="str">
        <f t="shared" si="65"/>
        <v>A+J=</v>
      </c>
      <c r="Q232" s="78">
        <f t="shared" si="66"/>
        <v>44256</v>
      </c>
      <c r="R232" s="10"/>
      <c r="S232" s="58">
        <f>[2]Plan1!$A285</f>
        <v>45542</v>
      </c>
      <c r="T232" s="59" t="str">
        <f>[2]Plan1!$C285</f>
        <v>Independência do Brasil</v>
      </c>
      <c r="U232" s="18"/>
      <c r="V232" s="10"/>
      <c r="Z232" s="10"/>
      <c r="AA232" s="10"/>
      <c r="AB232" s="10"/>
      <c r="AC232" s="10"/>
      <c r="AD232" s="18"/>
      <c r="AE232" s="18"/>
      <c r="AF232" s="18"/>
      <c r="AG232" s="18"/>
      <c r="AH232" s="18"/>
      <c r="AI232" s="18"/>
      <c r="AJ232" s="18"/>
      <c r="AK232" s="18"/>
      <c r="AL232" s="18"/>
      <c r="AM232" s="18"/>
      <c r="AN232" s="18"/>
      <c r="AO232" s="18"/>
      <c r="AP232" s="18"/>
      <c r="AQ232" s="18"/>
      <c r="AR232" s="18"/>
      <c r="AS232" s="18"/>
      <c r="AT232" s="18"/>
      <c r="AU232" s="18"/>
      <c r="AV232" s="18"/>
      <c r="AW232" s="18"/>
      <c r="AX232" s="18"/>
      <c r="AY232" s="18"/>
      <c r="AZ232" s="18"/>
      <c r="BA232" s="18"/>
      <c r="BB232" s="18"/>
      <c r="BC232" s="18"/>
      <c r="BD232" s="18"/>
      <c r="BE232" s="18"/>
      <c r="BF232" s="18"/>
      <c r="BG232" s="18"/>
      <c r="BH232" s="18"/>
      <c r="BI232" s="18"/>
      <c r="BJ232" s="18"/>
      <c r="BK232" s="18"/>
      <c r="BL232" s="18"/>
      <c r="BM232" s="18"/>
      <c r="BN232" s="18"/>
      <c r="BO232" s="18"/>
      <c r="BP232" s="18"/>
      <c r="BQ232" s="18"/>
      <c r="BR232" s="18"/>
      <c r="BS232" s="18"/>
      <c r="BT232" s="18"/>
      <c r="BU232" s="18"/>
      <c r="BV232" s="18"/>
      <c r="BW232" s="18"/>
      <c r="BX232" s="18"/>
      <c r="BY232" s="18"/>
      <c r="BZ232" s="18"/>
      <c r="CA232" s="18"/>
      <c r="CB232" s="18"/>
      <c r="CC232" s="18"/>
      <c r="CD232" s="18"/>
      <c r="CE232" s="18"/>
      <c r="CF232" s="18"/>
      <c r="CG232" s="18"/>
      <c r="CH232" s="18"/>
      <c r="CI232" s="18"/>
      <c r="CJ232" s="18"/>
      <c r="CK232" s="18"/>
      <c r="CL232" s="18"/>
      <c r="CM232" s="18"/>
      <c r="CN232" s="18"/>
      <c r="CO232" s="18"/>
      <c r="CP232" s="18"/>
      <c r="CQ232" s="18"/>
      <c r="CR232" s="18"/>
      <c r="CS232" s="18"/>
      <c r="CT232" s="18"/>
      <c r="CU232" s="18"/>
      <c r="CV232" s="18"/>
      <c r="CW232" s="18"/>
      <c r="CX232" s="18"/>
      <c r="CY232" s="18"/>
      <c r="CZ232" s="18"/>
      <c r="DA232" s="18"/>
      <c r="DB232" s="18"/>
      <c r="DC232" s="18"/>
      <c r="DD232" s="18"/>
      <c r="DE232" s="18"/>
      <c r="DF232" s="18"/>
      <c r="DG232" s="18"/>
      <c r="DH232" s="18"/>
      <c r="DI232" s="18"/>
      <c r="DJ232" s="18"/>
      <c r="DK232" s="18"/>
      <c r="DL232" s="18"/>
      <c r="DM232" s="18"/>
      <c r="DN232" s="18"/>
      <c r="DO232" s="18"/>
      <c r="DP232" s="18"/>
      <c r="DQ232" s="18"/>
      <c r="DR232" s="18"/>
      <c r="DS232" s="18"/>
      <c r="DT232" s="18"/>
      <c r="DU232" s="18"/>
      <c r="DV232" s="18"/>
      <c r="DW232" s="18"/>
      <c r="DX232" s="18"/>
      <c r="DY232" s="18"/>
      <c r="DZ232" s="18"/>
      <c r="EA232" s="18"/>
      <c r="EB232" s="18"/>
      <c r="EC232" s="18"/>
      <c r="ED232" s="18"/>
      <c r="EE232" s="18"/>
      <c r="EF232" s="18"/>
      <c r="EG232" s="18"/>
      <c r="EH232" s="18"/>
      <c r="EI232" s="18"/>
      <c r="EJ232" s="18"/>
      <c r="EK232" s="18"/>
      <c r="EL232" s="18"/>
      <c r="EM232" s="18"/>
      <c r="EN232" s="18"/>
      <c r="EO232" s="18"/>
      <c r="EP232" s="18"/>
      <c r="EQ232" s="18"/>
      <c r="ER232" s="18"/>
      <c r="ES232" s="18"/>
      <c r="ET232" s="18"/>
      <c r="EU232" s="18"/>
      <c r="EV232" s="18"/>
    </row>
    <row r="233" spans="1:155" ht="12.75" x14ac:dyDescent="0.15">
      <c r="A233" s="68">
        <f t="shared" si="61"/>
        <v>42802</v>
      </c>
      <c r="B233" s="69">
        <f t="shared" ca="1" si="67"/>
        <v>10976.885399999999</v>
      </c>
      <c r="C233" s="70">
        <f t="shared" si="62"/>
        <v>10000</v>
      </c>
      <c r="D233" s="71">
        <f ca="1">IF(A233&lt;$B$1,VLOOKUP(A233,[1]DI!$A$4:$B$15000,2),0)</f>
        <v>0.12130000000000001</v>
      </c>
      <c r="E233" s="70">
        <f t="shared" ca="1" si="55"/>
        <v>4.5441999999999998E-4</v>
      </c>
      <c r="F233" s="72">
        <f t="shared" si="63"/>
        <v>1.2</v>
      </c>
      <c r="G233" s="73">
        <f t="shared" ca="1" si="56"/>
        <v>1.0005453040000001</v>
      </c>
      <c r="H233" s="70">
        <f ca="1">TRUNC(PRODUCT(G$10:G232),15)</f>
        <v>1.0976885389308</v>
      </c>
      <c r="I233" s="70">
        <f t="shared" si="64"/>
        <v>1</v>
      </c>
      <c r="J233" s="70">
        <f t="shared" ca="1" si="57"/>
        <v>1.09768854</v>
      </c>
      <c r="K233" s="74">
        <f t="shared" ca="1" si="58"/>
        <v>976.8854</v>
      </c>
      <c r="L233" s="75">
        <f>IF(VLOOKUP(A233,$T$12:$AC$125,8)=VLOOKUP(A232,$T$12:$AC$125,8),0,VLOOKUP(A233,T$12:$AC$125,8))</f>
        <v>0</v>
      </c>
      <c r="M233" s="76">
        <f>IF(L233&gt;0,VLOOKUP(L233,S$12:$AB$125,7),0)</f>
        <v>0</v>
      </c>
      <c r="N233" s="74">
        <f t="shared" si="59"/>
        <v>0</v>
      </c>
      <c r="O233" s="74">
        <f t="shared" ca="1" si="60"/>
        <v>976.8854</v>
      </c>
      <c r="P233" s="77" t="str">
        <f t="shared" si="65"/>
        <v>A+J=</v>
      </c>
      <c r="Q233" s="78">
        <f t="shared" si="66"/>
        <v>44256</v>
      </c>
      <c r="R233" s="10"/>
      <c r="S233" s="58">
        <f>[2]Plan1!$A286</f>
        <v>45577</v>
      </c>
      <c r="T233" s="59" t="str">
        <f>[2]Plan1!$C286</f>
        <v>Nossa Sr.a Aparecida - Padroeira do Brasil</v>
      </c>
      <c r="U233" s="18"/>
      <c r="V233" s="10"/>
      <c r="Z233" s="10"/>
      <c r="AA233" s="10"/>
      <c r="AB233" s="10"/>
      <c r="AC233" s="10"/>
      <c r="AD233" s="18"/>
      <c r="AE233" s="18"/>
      <c r="AF233" s="18"/>
      <c r="AG233" s="18"/>
      <c r="AH233" s="18"/>
      <c r="AI233" s="18"/>
      <c r="AJ233" s="18"/>
      <c r="AK233" s="18"/>
      <c r="AL233" s="18"/>
      <c r="AM233" s="18"/>
      <c r="AN233" s="18"/>
      <c r="AO233" s="18"/>
      <c r="AP233" s="18"/>
      <c r="AQ233" s="18"/>
      <c r="AR233" s="18"/>
      <c r="AS233" s="18"/>
      <c r="AT233" s="18"/>
      <c r="AU233" s="18"/>
      <c r="AV233" s="18"/>
      <c r="AW233" s="18"/>
      <c r="AX233" s="18"/>
      <c r="AY233" s="18"/>
      <c r="AZ233" s="18"/>
      <c r="BA233" s="18"/>
      <c r="BB233" s="18"/>
      <c r="BC233" s="18"/>
      <c r="BD233" s="18"/>
      <c r="BE233" s="18"/>
      <c r="BF233" s="18"/>
      <c r="BG233" s="18"/>
      <c r="BH233" s="18"/>
      <c r="BI233" s="18"/>
      <c r="BJ233" s="18"/>
      <c r="BK233" s="18"/>
      <c r="BL233" s="18"/>
      <c r="BM233" s="18"/>
      <c r="BN233" s="18"/>
      <c r="BO233" s="18"/>
      <c r="BP233" s="18"/>
      <c r="BQ233" s="18"/>
      <c r="BR233" s="18"/>
      <c r="BS233" s="18"/>
      <c r="BT233" s="18"/>
      <c r="BU233" s="18"/>
      <c r="BV233" s="18"/>
      <c r="BW233" s="18"/>
      <c r="BX233" s="18"/>
      <c r="BY233" s="18"/>
      <c r="BZ233" s="18"/>
      <c r="CA233" s="18"/>
      <c r="CB233" s="18"/>
      <c r="CC233" s="18"/>
      <c r="CD233" s="18"/>
      <c r="CE233" s="18"/>
      <c r="CF233" s="18"/>
      <c r="CG233" s="18"/>
      <c r="CH233" s="18"/>
      <c r="CI233" s="18"/>
      <c r="CJ233" s="18"/>
      <c r="CK233" s="18"/>
      <c r="CL233" s="18"/>
      <c r="CM233" s="18"/>
      <c r="CN233" s="18"/>
      <c r="CO233" s="18"/>
      <c r="CP233" s="18"/>
      <c r="CQ233" s="18"/>
      <c r="CR233" s="18"/>
      <c r="CS233" s="18"/>
      <c r="CT233" s="18"/>
      <c r="CU233" s="18"/>
      <c r="CV233" s="18"/>
      <c r="CW233" s="18"/>
      <c r="CX233" s="18"/>
      <c r="CY233" s="18"/>
      <c r="CZ233" s="18"/>
      <c r="DA233" s="18"/>
      <c r="DB233" s="18"/>
      <c r="DC233" s="18"/>
      <c r="DD233" s="18"/>
      <c r="DE233" s="18"/>
      <c r="DF233" s="18"/>
      <c r="DG233" s="18"/>
      <c r="DH233" s="18"/>
      <c r="DI233" s="18"/>
      <c r="DJ233" s="18"/>
      <c r="DK233" s="18"/>
      <c r="DL233" s="18"/>
      <c r="DM233" s="18"/>
      <c r="DN233" s="18"/>
      <c r="DO233" s="18"/>
      <c r="DP233" s="18"/>
      <c r="DQ233" s="18"/>
      <c r="DR233" s="18"/>
      <c r="DS233" s="18"/>
      <c r="DT233" s="18"/>
      <c r="DU233" s="18"/>
      <c r="DV233" s="18"/>
      <c r="DW233" s="18"/>
      <c r="DX233" s="18"/>
      <c r="DY233" s="18"/>
      <c r="DZ233" s="18"/>
      <c r="EA233" s="18"/>
      <c r="EB233" s="18"/>
      <c r="EC233" s="18"/>
      <c r="ED233" s="18"/>
      <c r="EE233" s="18"/>
      <c r="EF233" s="18"/>
      <c r="EG233" s="18"/>
      <c r="EH233" s="18"/>
      <c r="EI233" s="18"/>
      <c r="EJ233" s="18"/>
      <c r="EK233" s="18"/>
      <c r="EL233" s="18"/>
      <c r="EM233" s="18"/>
      <c r="EN233" s="18"/>
      <c r="EO233" s="18"/>
      <c r="EP233" s="18"/>
      <c r="EQ233" s="18"/>
      <c r="ER233" s="18"/>
      <c r="ES233" s="18"/>
      <c r="ET233" s="18"/>
      <c r="EU233" s="18"/>
      <c r="EV233" s="18"/>
    </row>
    <row r="234" spans="1:155" ht="12.75" x14ac:dyDescent="0.15">
      <c r="A234" s="68">
        <f t="shared" si="61"/>
        <v>42803</v>
      </c>
      <c r="B234" s="69">
        <f t="shared" ca="1" si="67"/>
        <v>10982.8711</v>
      </c>
      <c r="C234" s="70">
        <f t="shared" si="62"/>
        <v>10000</v>
      </c>
      <c r="D234" s="71">
        <f ca="1">IF(A234&lt;$B$1,VLOOKUP(A234,[1]DI!$A$4:$B$15000,2),0)</f>
        <v>0.12130000000000001</v>
      </c>
      <c r="E234" s="70">
        <f t="shared" ca="1" si="55"/>
        <v>4.5441999999999998E-4</v>
      </c>
      <c r="F234" s="72">
        <f t="shared" si="63"/>
        <v>1.2</v>
      </c>
      <c r="G234" s="73">
        <f t="shared" ca="1" si="56"/>
        <v>1.0005453040000001</v>
      </c>
      <c r="H234" s="70">
        <f ca="1">TRUNC(PRODUCT(G$10:G233),15)</f>
        <v>1.0982871128818401</v>
      </c>
      <c r="I234" s="70">
        <f t="shared" si="64"/>
        <v>1</v>
      </c>
      <c r="J234" s="70">
        <f t="shared" ca="1" si="57"/>
        <v>1.09828711</v>
      </c>
      <c r="K234" s="74">
        <f t="shared" ca="1" si="58"/>
        <v>982.87109999999996</v>
      </c>
      <c r="L234" s="75">
        <f>IF(VLOOKUP(A234,$T$12:$AC$125,8)=VLOOKUP(A233,$T$12:$AC$125,8),0,VLOOKUP(A234,T$12:$AC$125,8))</f>
        <v>0</v>
      </c>
      <c r="M234" s="76">
        <f>IF(L234&gt;0,VLOOKUP(L234,S$12:$AB$125,7),0)</f>
        <v>0</v>
      </c>
      <c r="N234" s="74">
        <f t="shared" si="59"/>
        <v>0</v>
      </c>
      <c r="O234" s="74">
        <f t="shared" ca="1" si="60"/>
        <v>982.87109999999996</v>
      </c>
      <c r="P234" s="77" t="str">
        <f t="shared" si="65"/>
        <v>A+J=</v>
      </c>
      <c r="Q234" s="78">
        <f t="shared" si="66"/>
        <v>44256</v>
      </c>
      <c r="R234" s="10"/>
      <c r="S234" s="58">
        <f>[2]Plan1!$A287</f>
        <v>45598</v>
      </c>
      <c r="T234" s="59" t="str">
        <f>[2]Plan1!$C287</f>
        <v>Finados</v>
      </c>
      <c r="U234" s="18"/>
      <c r="V234" s="10"/>
      <c r="Z234" s="10"/>
      <c r="AA234" s="10"/>
      <c r="AB234" s="10"/>
      <c r="AC234" s="10"/>
      <c r="AD234" s="18"/>
      <c r="AE234" s="18"/>
      <c r="AF234" s="18"/>
      <c r="AG234" s="18"/>
      <c r="AH234" s="18"/>
      <c r="AI234" s="18"/>
      <c r="AJ234" s="18"/>
      <c r="AK234" s="18"/>
      <c r="AL234" s="18"/>
      <c r="AM234" s="18"/>
      <c r="AN234" s="18"/>
      <c r="AO234" s="18"/>
      <c r="AP234" s="18"/>
      <c r="AQ234" s="18"/>
      <c r="AR234" s="18"/>
      <c r="AS234" s="18"/>
      <c r="AT234" s="18"/>
      <c r="AU234" s="18"/>
      <c r="AV234" s="18"/>
      <c r="AW234" s="18"/>
      <c r="AX234" s="18"/>
      <c r="AY234" s="18"/>
      <c r="AZ234" s="18"/>
      <c r="BA234" s="18"/>
      <c r="BB234" s="18"/>
      <c r="BC234" s="18"/>
      <c r="BD234" s="18"/>
      <c r="BE234" s="18"/>
      <c r="BF234" s="18"/>
      <c r="BG234" s="18"/>
      <c r="BH234" s="18"/>
      <c r="BI234" s="18"/>
      <c r="BJ234" s="18"/>
      <c r="BK234" s="18"/>
      <c r="BL234" s="18"/>
      <c r="BM234" s="18"/>
      <c r="BN234" s="18"/>
      <c r="BO234" s="18"/>
      <c r="BP234" s="18"/>
      <c r="BQ234" s="18"/>
      <c r="BR234" s="18"/>
      <c r="BS234" s="18"/>
      <c r="BT234" s="18"/>
      <c r="BU234" s="18"/>
      <c r="BV234" s="18"/>
      <c r="BW234" s="18"/>
      <c r="BX234" s="18"/>
      <c r="BY234" s="18"/>
      <c r="BZ234" s="18"/>
      <c r="CA234" s="18"/>
      <c r="CB234" s="18"/>
      <c r="CC234" s="18"/>
      <c r="CD234" s="18"/>
      <c r="CE234" s="18"/>
      <c r="CF234" s="18"/>
      <c r="CG234" s="18"/>
      <c r="CH234" s="18"/>
      <c r="CI234" s="18"/>
      <c r="CJ234" s="18"/>
      <c r="CK234" s="18"/>
      <c r="CL234" s="18"/>
      <c r="CM234" s="18"/>
      <c r="CN234" s="18"/>
      <c r="CO234" s="18"/>
      <c r="CP234" s="18"/>
      <c r="CQ234" s="18"/>
      <c r="CR234" s="18"/>
      <c r="CS234" s="18"/>
      <c r="CT234" s="18"/>
      <c r="CU234" s="18"/>
      <c r="CV234" s="18"/>
      <c r="CW234" s="18"/>
      <c r="CX234" s="18"/>
      <c r="CY234" s="18"/>
      <c r="CZ234" s="18"/>
      <c r="DA234" s="18"/>
      <c r="DB234" s="18"/>
      <c r="DC234" s="18"/>
      <c r="DD234" s="18"/>
      <c r="DE234" s="18"/>
      <c r="DF234" s="18"/>
      <c r="DG234" s="18"/>
      <c r="DH234" s="18"/>
      <c r="DI234" s="18"/>
      <c r="DJ234" s="18"/>
      <c r="DK234" s="18"/>
      <c r="DL234" s="18"/>
      <c r="DM234" s="18"/>
      <c r="DN234" s="18"/>
      <c r="DO234" s="18"/>
      <c r="DP234" s="18"/>
      <c r="DQ234" s="18"/>
      <c r="DR234" s="18"/>
      <c r="DS234" s="18"/>
      <c r="DT234" s="18"/>
      <c r="DU234" s="18"/>
      <c r="DV234" s="18"/>
      <c r="DW234" s="18"/>
      <c r="DX234" s="18"/>
      <c r="DY234" s="18"/>
      <c r="DZ234" s="18"/>
      <c r="EA234" s="18"/>
      <c r="EB234" s="18"/>
      <c r="EC234" s="18"/>
      <c r="ED234" s="18"/>
      <c r="EE234" s="18"/>
      <c r="EF234" s="18"/>
      <c r="EG234" s="18"/>
      <c r="EH234" s="18"/>
      <c r="EI234" s="18"/>
      <c r="EJ234" s="18"/>
      <c r="EK234" s="18"/>
      <c r="EL234" s="18"/>
      <c r="EM234" s="18"/>
      <c r="EN234" s="18"/>
      <c r="EO234" s="18"/>
      <c r="EP234" s="18"/>
      <c r="EQ234" s="18"/>
      <c r="ER234" s="18"/>
      <c r="ES234" s="18"/>
      <c r="ET234" s="18"/>
      <c r="EU234" s="18"/>
      <c r="EV234" s="18"/>
    </row>
    <row r="235" spans="1:155" ht="12.75" x14ac:dyDescent="0.15">
      <c r="A235" s="68">
        <f t="shared" si="61"/>
        <v>42804</v>
      </c>
      <c r="B235" s="69">
        <f t="shared" ca="1" si="67"/>
        <v>10988.8601</v>
      </c>
      <c r="C235" s="70">
        <f t="shared" si="62"/>
        <v>10000</v>
      </c>
      <c r="D235" s="71">
        <f ca="1">IF(A235&lt;$B$1,VLOOKUP(A235,[1]DI!$A$4:$B$15000,2),0)</f>
        <v>0.12130000000000001</v>
      </c>
      <c r="E235" s="70">
        <f t="shared" ca="1" si="55"/>
        <v>4.5441999999999998E-4</v>
      </c>
      <c r="F235" s="72">
        <f t="shared" si="63"/>
        <v>1.2</v>
      </c>
      <c r="G235" s="73">
        <f t="shared" ca="1" si="56"/>
        <v>1.0005453040000001</v>
      </c>
      <c r="H235" s="70">
        <f ca="1">TRUNC(PRODUCT(G$10:G234),15)</f>
        <v>1.0988860132376399</v>
      </c>
      <c r="I235" s="70">
        <f t="shared" si="64"/>
        <v>1</v>
      </c>
      <c r="J235" s="70">
        <f t="shared" ca="1" si="57"/>
        <v>1.09888601</v>
      </c>
      <c r="K235" s="74">
        <f t="shared" ca="1" si="58"/>
        <v>988.86009999999999</v>
      </c>
      <c r="L235" s="75">
        <f>IF(VLOOKUP(A235,$T$12:$AC$125,8)=VLOOKUP(A234,$T$12:$AC$125,8),0,VLOOKUP(A235,T$12:$AC$125,8))</f>
        <v>0</v>
      </c>
      <c r="M235" s="76">
        <f>IF(L235&gt;0,VLOOKUP(L235,S$12:$AB$125,7),0)</f>
        <v>0</v>
      </c>
      <c r="N235" s="74">
        <f t="shared" si="59"/>
        <v>0</v>
      </c>
      <c r="O235" s="74">
        <f t="shared" ca="1" si="60"/>
        <v>988.86009999999999</v>
      </c>
      <c r="P235" s="77" t="str">
        <f t="shared" si="65"/>
        <v>A+J=</v>
      </c>
      <c r="Q235" s="78">
        <f t="shared" si="66"/>
        <v>44256</v>
      </c>
      <c r="R235" s="10"/>
      <c r="S235" s="58">
        <f>[2]Plan1!$A288</f>
        <v>45611</v>
      </c>
      <c r="T235" s="59" t="str">
        <f>[2]Plan1!$C288</f>
        <v>Proclamação da República</v>
      </c>
      <c r="U235" s="18"/>
      <c r="V235" s="10"/>
      <c r="Z235" s="10"/>
      <c r="AA235" s="10"/>
      <c r="AB235" s="10"/>
      <c r="AC235" s="10"/>
      <c r="AD235" s="18"/>
      <c r="AE235" s="18"/>
      <c r="AF235" s="18"/>
      <c r="AG235" s="18"/>
      <c r="AH235" s="18"/>
      <c r="AI235" s="18"/>
      <c r="AJ235" s="18"/>
      <c r="AK235" s="18"/>
      <c r="AL235" s="18"/>
      <c r="AM235" s="18"/>
      <c r="AN235" s="18"/>
      <c r="AO235" s="18"/>
      <c r="AP235" s="18"/>
      <c r="AQ235" s="18"/>
      <c r="AR235" s="18"/>
      <c r="AS235" s="18"/>
      <c r="AT235" s="18"/>
      <c r="AU235" s="18"/>
      <c r="AV235" s="18"/>
      <c r="AW235" s="18"/>
      <c r="AX235" s="18"/>
      <c r="AY235" s="18"/>
      <c r="AZ235" s="18"/>
      <c r="BA235" s="18"/>
      <c r="BB235" s="18"/>
      <c r="BC235" s="18"/>
      <c r="BD235" s="18"/>
      <c r="BE235" s="18"/>
      <c r="BF235" s="18"/>
      <c r="BG235" s="18"/>
      <c r="BH235" s="18"/>
      <c r="BI235" s="18"/>
      <c r="BJ235" s="18"/>
      <c r="BK235" s="18"/>
      <c r="BL235" s="18"/>
      <c r="BM235" s="18"/>
      <c r="BN235" s="18"/>
      <c r="BO235" s="18"/>
      <c r="BP235" s="18"/>
      <c r="BQ235" s="18"/>
      <c r="BR235" s="18"/>
      <c r="BS235" s="18"/>
      <c r="BT235" s="18"/>
      <c r="BU235" s="18"/>
      <c r="BV235" s="18"/>
      <c r="BW235" s="18"/>
      <c r="BX235" s="18"/>
      <c r="BY235" s="18"/>
      <c r="BZ235" s="18"/>
      <c r="CA235" s="18"/>
      <c r="CB235" s="18"/>
      <c r="CC235" s="18"/>
      <c r="CD235" s="18"/>
      <c r="CE235" s="18"/>
      <c r="CF235" s="18"/>
      <c r="CG235" s="18"/>
      <c r="CH235" s="18"/>
      <c r="CI235" s="18"/>
      <c r="CJ235" s="18"/>
      <c r="CK235" s="18"/>
      <c r="CL235" s="18"/>
      <c r="CM235" s="18"/>
      <c r="CN235" s="18"/>
      <c r="CO235" s="18"/>
      <c r="CP235" s="18"/>
      <c r="CQ235" s="18"/>
      <c r="CR235" s="18"/>
      <c r="CS235" s="18"/>
      <c r="CT235" s="18"/>
      <c r="CU235" s="18"/>
      <c r="CV235" s="18"/>
      <c r="CW235" s="18"/>
      <c r="CX235" s="18"/>
      <c r="CY235" s="18"/>
      <c r="CZ235" s="18"/>
      <c r="DA235" s="18"/>
      <c r="DB235" s="18"/>
      <c r="DC235" s="18"/>
      <c r="DD235" s="18"/>
      <c r="DE235" s="18"/>
      <c r="DF235" s="18"/>
      <c r="DG235" s="18"/>
      <c r="DH235" s="18"/>
      <c r="DI235" s="18"/>
      <c r="DJ235" s="18"/>
      <c r="DK235" s="18"/>
      <c r="DL235" s="18"/>
      <c r="DM235" s="18"/>
      <c r="DN235" s="18"/>
      <c r="DO235" s="18"/>
      <c r="DP235" s="18"/>
      <c r="DQ235" s="18"/>
      <c r="DR235" s="18"/>
      <c r="DS235" s="18"/>
      <c r="DT235" s="18"/>
      <c r="DU235" s="18"/>
      <c r="DV235" s="18"/>
      <c r="DW235" s="18"/>
      <c r="DX235" s="18"/>
      <c r="DY235" s="18"/>
      <c r="DZ235" s="18"/>
      <c r="EA235" s="18"/>
      <c r="EB235" s="18"/>
      <c r="EC235" s="18"/>
      <c r="ED235" s="18"/>
      <c r="EE235" s="18"/>
      <c r="EF235" s="18"/>
      <c r="EG235" s="18"/>
      <c r="EH235" s="18"/>
      <c r="EI235" s="18"/>
      <c r="EJ235" s="18"/>
      <c r="EK235" s="18"/>
      <c r="EL235" s="18"/>
      <c r="EM235" s="18"/>
      <c r="EN235" s="18"/>
      <c r="EO235" s="18"/>
      <c r="EP235" s="18"/>
      <c r="EQ235" s="18"/>
      <c r="ER235" s="18"/>
      <c r="ES235" s="18"/>
      <c r="ET235" s="18"/>
      <c r="EU235" s="18"/>
      <c r="EV235" s="18"/>
    </row>
    <row r="236" spans="1:155" ht="12.75" x14ac:dyDescent="0.15">
      <c r="A236" s="68">
        <f t="shared" si="61"/>
        <v>42805</v>
      </c>
      <c r="B236" s="69">
        <f t="shared" ca="1" si="67"/>
        <v>10994.852398999999</v>
      </c>
      <c r="C236" s="70">
        <f t="shared" si="62"/>
        <v>10000</v>
      </c>
      <c r="D236" s="71">
        <f ca="1">IF(A236&lt;$B$1,VLOOKUP(A236,[1]DI!$A$4:$B$15000,2),0)</f>
        <v>0</v>
      </c>
      <c r="E236" s="70">
        <f t="shared" ca="1" si="55"/>
        <v>0</v>
      </c>
      <c r="F236" s="72">
        <f t="shared" si="63"/>
        <v>1.2</v>
      </c>
      <c r="G236" s="73">
        <f t="shared" ca="1" si="56"/>
        <v>1</v>
      </c>
      <c r="H236" s="70">
        <f ca="1">TRUNC(PRODUCT(G$10:G235),15)</f>
        <v>1.0994852401762001</v>
      </c>
      <c r="I236" s="70">
        <f t="shared" si="64"/>
        <v>1</v>
      </c>
      <c r="J236" s="70">
        <f t="shared" ca="1" si="57"/>
        <v>1.0994852399999999</v>
      </c>
      <c r="K236" s="74">
        <f t="shared" ca="1" si="58"/>
        <v>994.85239899999999</v>
      </c>
      <c r="L236" s="75">
        <f>IF(VLOOKUP(A236,$T$12:$AC$125,8)=VLOOKUP(A235,$T$12:$AC$125,8),0,VLOOKUP(A236,T$12:$AC$125,8))</f>
        <v>0</v>
      </c>
      <c r="M236" s="76">
        <f>IF(L236&gt;0,VLOOKUP(L236,S$12:$AB$125,7),0)</f>
        <v>0</v>
      </c>
      <c r="N236" s="74">
        <f t="shared" si="59"/>
        <v>0</v>
      </c>
      <c r="O236" s="74">
        <f t="shared" ca="1" si="60"/>
        <v>994.85239899999999</v>
      </c>
      <c r="P236" s="77" t="str">
        <f t="shared" si="65"/>
        <v>A+J=</v>
      </c>
      <c r="Q236" s="78">
        <f t="shared" si="66"/>
        <v>44256</v>
      </c>
      <c r="R236" s="10"/>
      <c r="S236" s="58">
        <f>[2]Plan1!$A289</f>
        <v>45616</v>
      </c>
      <c r="T236" s="59" t="str">
        <f>[2]Plan1!$C289</f>
        <v>Dia Nacional de Zumbi e da Consciência Negra</v>
      </c>
      <c r="U236" s="18"/>
      <c r="V236" s="10"/>
      <c r="Z236" s="10"/>
      <c r="AA236" s="10"/>
      <c r="AB236" s="10"/>
      <c r="AC236" s="10"/>
      <c r="AD236" s="18"/>
      <c r="AE236" s="18"/>
      <c r="AF236" s="18"/>
      <c r="AG236" s="18"/>
      <c r="AH236" s="18"/>
      <c r="AI236" s="18"/>
      <c r="AJ236" s="18"/>
      <c r="AK236" s="18"/>
      <c r="AL236" s="18"/>
      <c r="AM236" s="18"/>
      <c r="AN236" s="18"/>
      <c r="AO236" s="18"/>
      <c r="AP236" s="18"/>
      <c r="AQ236" s="18"/>
      <c r="AR236" s="18"/>
      <c r="AS236" s="18"/>
      <c r="AT236" s="18"/>
      <c r="AU236" s="18"/>
      <c r="AV236" s="18"/>
      <c r="AW236" s="18"/>
      <c r="AX236" s="18"/>
      <c r="AY236" s="18"/>
      <c r="AZ236" s="18"/>
      <c r="BA236" s="18"/>
      <c r="BB236" s="18"/>
      <c r="BC236" s="18"/>
      <c r="BD236" s="18"/>
      <c r="BE236" s="18"/>
      <c r="BF236" s="18"/>
      <c r="BG236" s="18"/>
      <c r="BH236" s="18"/>
      <c r="BI236" s="18"/>
      <c r="BJ236" s="18"/>
      <c r="BK236" s="18"/>
      <c r="BL236" s="18"/>
      <c r="BM236" s="18"/>
      <c r="BN236" s="18"/>
      <c r="BO236" s="18"/>
      <c r="BP236" s="18"/>
      <c r="BQ236" s="18"/>
      <c r="BR236" s="18"/>
      <c r="BS236" s="18"/>
      <c r="BT236" s="18"/>
      <c r="BU236" s="18"/>
      <c r="BV236" s="18"/>
      <c r="BW236" s="18"/>
      <c r="BX236" s="18"/>
      <c r="BY236" s="18"/>
      <c r="BZ236" s="18"/>
      <c r="CA236" s="18"/>
      <c r="CB236" s="18"/>
      <c r="CC236" s="18"/>
      <c r="CD236" s="18"/>
      <c r="CE236" s="18"/>
      <c r="CF236" s="18"/>
      <c r="CG236" s="18"/>
      <c r="CH236" s="18"/>
      <c r="CI236" s="18"/>
      <c r="CJ236" s="18"/>
      <c r="CK236" s="18"/>
      <c r="CL236" s="18"/>
      <c r="CM236" s="18"/>
      <c r="CN236" s="18"/>
      <c r="CO236" s="18"/>
      <c r="CP236" s="18"/>
      <c r="CQ236" s="18"/>
      <c r="CR236" s="18"/>
      <c r="CS236" s="18"/>
      <c r="CT236" s="18"/>
      <c r="CU236" s="18"/>
      <c r="CV236" s="18"/>
      <c r="CW236" s="18"/>
      <c r="CX236" s="18"/>
      <c r="CY236" s="18"/>
      <c r="CZ236" s="18"/>
      <c r="DA236" s="18"/>
      <c r="DB236" s="18"/>
      <c r="DC236" s="18"/>
      <c r="DD236" s="18"/>
      <c r="DE236" s="18"/>
      <c r="DF236" s="18"/>
      <c r="DG236" s="18"/>
      <c r="DH236" s="18"/>
      <c r="DI236" s="18"/>
      <c r="DJ236" s="18"/>
      <c r="DK236" s="18"/>
      <c r="DL236" s="18"/>
      <c r="DM236" s="18"/>
      <c r="DN236" s="18"/>
      <c r="DO236" s="18"/>
      <c r="DP236" s="18"/>
      <c r="DQ236" s="18"/>
      <c r="DR236" s="18"/>
      <c r="DS236" s="18"/>
      <c r="DT236" s="18"/>
      <c r="DU236" s="18"/>
      <c r="DV236" s="18"/>
      <c r="DW236" s="18"/>
      <c r="DX236" s="18"/>
      <c r="DY236" s="18"/>
      <c r="DZ236" s="18"/>
      <c r="EA236" s="18"/>
      <c r="EB236" s="18"/>
      <c r="EC236" s="18"/>
      <c r="ED236" s="18"/>
      <c r="EE236" s="18"/>
      <c r="EF236" s="18"/>
      <c r="EG236" s="18"/>
      <c r="EH236" s="18"/>
      <c r="EI236" s="18"/>
      <c r="EJ236" s="18"/>
      <c r="EK236" s="18"/>
      <c r="EL236" s="18"/>
      <c r="EM236" s="18"/>
      <c r="EN236" s="18"/>
      <c r="EO236" s="18"/>
      <c r="EP236" s="18"/>
      <c r="EQ236" s="18"/>
      <c r="ER236" s="18"/>
      <c r="ES236" s="18"/>
      <c r="ET236" s="18"/>
      <c r="EU236" s="18"/>
      <c r="EV236" s="18"/>
    </row>
    <row r="237" spans="1:155" ht="12.75" x14ac:dyDescent="0.15">
      <c r="A237" s="68">
        <f t="shared" si="61"/>
        <v>42806</v>
      </c>
      <c r="B237" s="69">
        <f t="shared" ca="1" si="67"/>
        <v>10994.852398999999</v>
      </c>
      <c r="C237" s="70">
        <f t="shared" si="62"/>
        <v>10000</v>
      </c>
      <c r="D237" s="71">
        <f ca="1">IF(A237&lt;$B$1,VLOOKUP(A237,[1]DI!$A$4:$B$15000,2),0)</f>
        <v>0</v>
      </c>
      <c r="E237" s="70">
        <f t="shared" ca="1" si="55"/>
        <v>0</v>
      </c>
      <c r="F237" s="72">
        <f t="shared" si="63"/>
        <v>1.2</v>
      </c>
      <c r="G237" s="73">
        <f t="shared" ca="1" si="56"/>
        <v>1</v>
      </c>
      <c r="H237" s="70">
        <f ca="1">TRUNC(PRODUCT(G$10:G236),15)</f>
        <v>1.0994852401762001</v>
      </c>
      <c r="I237" s="70">
        <f t="shared" si="64"/>
        <v>1</v>
      </c>
      <c r="J237" s="70">
        <f t="shared" ca="1" si="57"/>
        <v>1.0994852399999999</v>
      </c>
      <c r="K237" s="74">
        <f t="shared" ca="1" si="58"/>
        <v>994.85239899999999</v>
      </c>
      <c r="L237" s="75">
        <f>IF(VLOOKUP(A237,$T$12:$AC$125,8)=VLOOKUP(A236,$T$12:$AC$125,8),0,VLOOKUP(A237,T$12:$AC$125,8))</f>
        <v>0</v>
      </c>
      <c r="M237" s="76">
        <f>IF(L237&gt;0,VLOOKUP(L237,S$12:$AB$125,7),0)</f>
        <v>0</v>
      </c>
      <c r="N237" s="74">
        <f t="shared" si="59"/>
        <v>0</v>
      </c>
      <c r="O237" s="74">
        <f t="shared" ca="1" si="60"/>
        <v>994.85239899999999</v>
      </c>
      <c r="P237" s="77" t="str">
        <f t="shared" si="65"/>
        <v>A+J=</v>
      </c>
      <c r="Q237" s="78">
        <f t="shared" si="66"/>
        <v>44256</v>
      </c>
      <c r="R237" s="10"/>
      <c r="S237" s="58">
        <f>[2]Plan1!$A290</f>
        <v>45651</v>
      </c>
      <c r="T237" s="59" t="str">
        <f>[2]Plan1!$C290</f>
        <v>Natal</v>
      </c>
      <c r="U237" s="18"/>
      <c r="V237" s="10"/>
      <c r="Z237" s="10"/>
      <c r="AA237" s="10"/>
      <c r="AB237" s="10"/>
      <c r="AC237" s="10"/>
      <c r="AD237" s="18"/>
      <c r="AE237" s="18"/>
      <c r="AF237" s="18"/>
      <c r="AG237" s="18"/>
      <c r="AH237" s="18"/>
      <c r="AI237" s="18"/>
      <c r="AJ237" s="18"/>
      <c r="AK237" s="18"/>
      <c r="AL237" s="18"/>
      <c r="AM237" s="18"/>
      <c r="AN237" s="18"/>
      <c r="AO237" s="18"/>
      <c r="AP237" s="18"/>
      <c r="AQ237" s="18"/>
      <c r="AR237" s="18"/>
      <c r="AS237" s="18"/>
      <c r="AT237" s="18"/>
      <c r="AU237" s="18"/>
      <c r="AV237" s="18"/>
      <c r="AW237" s="18"/>
      <c r="AX237" s="18"/>
      <c r="AY237" s="18"/>
      <c r="AZ237" s="18"/>
      <c r="BA237" s="18"/>
      <c r="BB237" s="18"/>
      <c r="BC237" s="18"/>
      <c r="BD237" s="18"/>
      <c r="BE237" s="18"/>
      <c r="BF237" s="18"/>
      <c r="BG237" s="18"/>
      <c r="BH237" s="18"/>
      <c r="BI237" s="18"/>
      <c r="BJ237" s="18"/>
      <c r="BK237" s="18"/>
      <c r="BL237" s="18"/>
      <c r="BM237" s="18"/>
      <c r="BN237" s="18"/>
      <c r="BO237" s="18"/>
      <c r="BP237" s="18"/>
      <c r="BQ237" s="18"/>
      <c r="BR237" s="18"/>
      <c r="BS237" s="18"/>
      <c r="BT237" s="18"/>
      <c r="BU237" s="18"/>
      <c r="BV237" s="18"/>
      <c r="BW237" s="18"/>
      <c r="BX237" s="18"/>
      <c r="BY237" s="18"/>
      <c r="BZ237" s="18"/>
      <c r="CA237" s="18"/>
      <c r="CB237" s="18"/>
      <c r="CC237" s="18"/>
      <c r="CD237" s="18"/>
      <c r="CE237" s="18"/>
      <c r="CF237" s="18"/>
      <c r="CG237" s="18"/>
      <c r="CH237" s="18"/>
      <c r="CI237" s="18"/>
      <c r="CJ237" s="18"/>
      <c r="CK237" s="18"/>
      <c r="CL237" s="18"/>
      <c r="CM237" s="18"/>
      <c r="CN237" s="18"/>
      <c r="CO237" s="18"/>
      <c r="CP237" s="18"/>
      <c r="CQ237" s="18"/>
      <c r="CR237" s="18"/>
      <c r="CS237" s="18"/>
      <c r="CT237" s="18"/>
      <c r="CU237" s="18"/>
      <c r="CV237" s="18"/>
      <c r="CW237" s="18"/>
      <c r="CX237" s="18"/>
      <c r="CY237" s="18"/>
      <c r="CZ237" s="18"/>
      <c r="DA237" s="18"/>
      <c r="DB237" s="18"/>
      <c r="DC237" s="18"/>
      <c r="DD237" s="18"/>
      <c r="DE237" s="18"/>
      <c r="DF237" s="18"/>
      <c r="DG237" s="18"/>
      <c r="DH237" s="18"/>
      <c r="DI237" s="18"/>
      <c r="DJ237" s="18"/>
      <c r="DK237" s="18"/>
      <c r="DL237" s="18"/>
      <c r="DM237" s="18"/>
      <c r="DN237" s="18"/>
      <c r="DO237" s="18"/>
      <c r="DP237" s="18"/>
      <c r="DQ237" s="18"/>
      <c r="DR237" s="18"/>
      <c r="DS237" s="18"/>
      <c r="DT237" s="18"/>
      <c r="DU237" s="18"/>
      <c r="DV237" s="18"/>
      <c r="DW237" s="18"/>
      <c r="DX237" s="18"/>
      <c r="DY237" s="18"/>
      <c r="DZ237" s="18"/>
      <c r="EA237" s="18"/>
      <c r="EB237" s="18"/>
      <c r="EC237" s="18"/>
      <c r="ED237" s="18"/>
      <c r="EE237" s="18"/>
      <c r="EF237" s="18"/>
      <c r="EG237" s="18"/>
      <c r="EH237" s="18"/>
      <c r="EI237" s="18"/>
      <c r="EJ237" s="18"/>
      <c r="EK237" s="18"/>
      <c r="EL237" s="18"/>
      <c r="EM237" s="18"/>
      <c r="EN237" s="18"/>
      <c r="EO237" s="18"/>
      <c r="EP237" s="18"/>
      <c r="EQ237" s="18"/>
      <c r="ER237" s="18"/>
      <c r="ES237" s="18"/>
      <c r="ET237" s="18"/>
      <c r="EU237" s="18"/>
      <c r="EV237" s="18"/>
    </row>
    <row r="238" spans="1:155" ht="12.75" x14ac:dyDescent="0.15">
      <c r="A238" s="68">
        <f t="shared" si="61"/>
        <v>42807</v>
      </c>
      <c r="B238" s="69">
        <f t="shared" ca="1" si="67"/>
        <v>10994.852398999999</v>
      </c>
      <c r="C238" s="70">
        <f t="shared" si="62"/>
        <v>10000</v>
      </c>
      <c r="D238" s="71">
        <f ca="1">IF(A238&lt;$B$1,VLOOKUP(A238,[1]DI!$A$4:$B$15000,2),0)</f>
        <v>0.12130000000000001</v>
      </c>
      <c r="E238" s="70">
        <f t="shared" ca="1" si="55"/>
        <v>4.5441999999999998E-4</v>
      </c>
      <c r="F238" s="72">
        <f t="shared" si="63"/>
        <v>1.2</v>
      </c>
      <c r="G238" s="73">
        <f t="shared" ca="1" si="56"/>
        <v>1.0005453040000001</v>
      </c>
      <c r="H238" s="70">
        <f ca="1">TRUNC(PRODUCT(G$10:G237),15)</f>
        <v>1.0994852401762001</v>
      </c>
      <c r="I238" s="70">
        <f t="shared" si="64"/>
        <v>1</v>
      </c>
      <c r="J238" s="70">
        <f t="shared" ca="1" si="57"/>
        <v>1.0994852399999999</v>
      </c>
      <c r="K238" s="74">
        <f t="shared" ca="1" si="58"/>
        <v>994.85239899999999</v>
      </c>
      <c r="L238" s="75">
        <f>IF(VLOOKUP(A238,$T$12:$AC$125,8)=VLOOKUP(A237,$T$12:$AC$125,8),0,VLOOKUP(A238,T$12:$AC$125,8))</f>
        <v>0</v>
      </c>
      <c r="M238" s="76">
        <f>IF(L238&gt;0,VLOOKUP(L238,S$12:$AB$125,7),0)</f>
        <v>0</v>
      </c>
      <c r="N238" s="74">
        <f t="shared" si="59"/>
        <v>0</v>
      </c>
      <c r="O238" s="74">
        <f t="shared" ca="1" si="60"/>
        <v>994.85239899999999</v>
      </c>
      <c r="P238" s="77" t="str">
        <f t="shared" si="65"/>
        <v>A+J=</v>
      </c>
      <c r="Q238" s="78">
        <f t="shared" si="66"/>
        <v>44256</v>
      </c>
      <c r="R238" s="10"/>
      <c r="S238" s="58">
        <f>[2]Plan1!$A291</f>
        <v>45658</v>
      </c>
      <c r="T238" s="59" t="str">
        <f>[2]Plan1!$C291</f>
        <v>Confraternização Universal</v>
      </c>
      <c r="U238" s="18"/>
      <c r="V238" s="10"/>
      <c r="Z238" s="10"/>
      <c r="AA238" s="10"/>
      <c r="AB238" s="10"/>
      <c r="AC238" s="10"/>
      <c r="AD238" s="18"/>
      <c r="AE238" s="18"/>
      <c r="AF238" s="18"/>
      <c r="AG238" s="18"/>
      <c r="AH238" s="18"/>
      <c r="AI238" s="18"/>
      <c r="AJ238" s="18"/>
      <c r="AK238" s="18"/>
      <c r="AL238" s="18"/>
      <c r="AM238" s="18"/>
      <c r="AN238" s="18"/>
      <c r="AO238" s="18"/>
      <c r="AP238" s="18"/>
      <c r="AQ238" s="18"/>
      <c r="AR238" s="18"/>
      <c r="AS238" s="18"/>
      <c r="AT238" s="18"/>
      <c r="AU238" s="18"/>
      <c r="AV238" s="18"/>
      <c r="AW238" s="18"/>
      <c r="AX238" s="18"/>
      <c r="AY238" s="18"/>
      <c r="AZ238" s="18"/>
      <c r="BA238" s="18"/>
      <c r="BB238" s="18"/>
      <c r="BC238" s="18"/>
      <c r="BD238" s="18"/>
      <c r="BE238" s="18"/>
      <c r="BF238" s="18"/>
      <c r="BG238" s="18"/>
      <c r="BH238" s="18"/>
      <c r="BI238" s="18"/>
      <c r="BJ238" s="18"/>
      <c r="BK238" s="18"/>
      <c r="BL238" s="18"/>
      <c r="BM238" s="18"/>
      <c r="BN238" s="18"/>
      <c r="BO238" s="18"/>
      <c r="BP238" s="18"/>
      <c r="BQ238" s="18"/>
      <c r="BR238" s="18"/>
      <c r="BS238" s="18"/>
      <c r="BT238" s="18"/>
      <c r="BU238" s="18"/>
      <c r="BV238" s="18"/>
      <c r="BW238" s="18"/>
      <c r="BX238" s="18"/>
      <c r="BY238" s="18"/>
      <c r="BZ238" s="18"/>
      <c r="CA238" s="18"/>
      <c r="CB238" s="18"/>
      <c r="CC238" s="18"/>
      <c r="CD238" s="18"/>
      <c r="CE238" s="18"/>
      <c r="CF238" s="18"/>
      <c r="CG238" s="18"/>
      <c r="CH238" s="18"/>
      <c r="CI238" s="18"/>
      <c r="CJ238" s="18"/>
      <c r="CK238" s="18"/>
      <c r="CL238" s="18"/>
      <c r="CM238" s="18"/>
      <c r="CN238" s="18"/>
      <c r="CO238" s="18"/>
      <c r="CP238" s="18"/>
      <c r="CQ238" s="18"/>
      <c r="CR238" s="18"/>
      <c r="CS238" s="18"/>
      <c r="CT238" s="18"/>
      <c r="CU238" s="18"/>
      <c r="CV238" s="18"/>
      <c r="CW238" s="18"/>
      <c r="CX238" s="18"/>
      <c r="CY238" s="18"/>
      <c r="CZ238" s="18"/>
      <c r="DA238" s="18"/>
      <c r="DB238" s="18"/>
      <c r="DC238" s="18"/>
      <c r="DD238" s="18"/>
      <c r="DE238" s="18"/>
      <c r="DF238" s="18"/>
      <c r="DG238" s="18"/>
      <c r="DH238" s="18"/>
      <c r="DI238" s="18"/>
      <c r="DJ238" s="18"/>
      <c r="DK238" s="18"/>
      <c r="DL238" s="18"/>
      <c r="DM238" s="18"/>
      <c r="DN238" s="18"/>
      <c r="DO238" s="18"/>
      <c r="DP238" s="18"/>
      <c r="DQ238" s="18"/>
      <c r="DR238" s="18"/>
      <c r="DS238" s="18"/>
      <c r="DT238" s="18"/>
      <c r="DU238" s="18"/>
      <c r="DV238" s="18"/>
      <c r="DW238" s="18"/>
      <c r="DX238" s="18"/>
      <c r="DY238" s="18"/>
      <c r="DZ238" s="18"/>
      <c r="EA238" s="18"/>
      <c r="EB238" s="18"/>
      <c r="EC238" s="18"/>
      <c r="ED238" s="18"/>
      <c r="EE238" s="18"/>
      <c r="EF238" s="18"/>
      <c r="EG238" s="18"/>
      <c r="EH238" s="18"/>
      <c r="EI238" s="18"/>
      <c r="EJ238" s="18"/>
      <c r="EK238" s="18"/>
      <c r="EL238" s="18"/>
      <c r="EM238" s="18"/>
      <c r="EN238" s="18"/>
      <c r="EO238" s="18"/>
      <c r="EP238" s="18"/>
      <c r="EQ238" s="18"/>
      <c r="ER238" s="18"/>
      <c r="ES238" s="18"/>
      <c r="ET238" s="18"/>
      <c r="EU238" s="18"/>
      <c r="EV238" s="18"/>
    </row>
    <row r="239" spans="1:155" ht="12.75" x14ac:dyDescent="0.15">
      <c r="A239" s="68">
        <f t="shared" si="61"/>
        <v>42808</v>
      </c>
      <c r="B239" s="69">
        <f t="shared" ca="1" si="67"/>
        <v>11000.847900000001</v>
      </c>
      <c r="C239" s="70">
        <f t="shared" si="62"/>
        <v>10000</v>
      </c>
      <c r="D239" s="71">
        <f ca="1">IF(A239&lt;$B$1,VLOOKUP(A239,[1]DI!$A$4:$B$15000,2),0)</f>
        <v>0.12130000000000001</v>
      </c>
      <c r="E239" s="70">
        <f t="shared" ca="1" si="55"/>
        <v>4.5441999999999998E-4</v>
      </c>
      <c r="F239" s="72">
        <f t="shared" si="63"/>
        <v>1.2</v>
      </c>
      <c r="G239" s="73">
        <f t="shared" ca="1" si="56"/>
        <v>1.0005453040000001</v>
      </c>
      <c r="H239" s="70">
        <f ca="1">TRUNC(PRODUCT(G$10:G238),15)</f>
        <v>1.10008479387561</v>
      </c>
      <c r="I239" s="70">
        <f t="shared" si="64"/>
        <v>1</v>
      </c>
      <c r="J239" s="70">
        <f t="shared" ca="1" si="57"/>
        <v>1.1000847899999999</v>
      </c>
      <c r="K239" s="74">
        <f t="shared" ca="1" si="58"/>
        <v>1000.8479</v>
      </c>
      <c r="L239" s="75">
        <f>IF(VLOOKUP(A239,$T$12:$AC$125,8)=VLOOKUP(A238,$T$12:$AC$125,8),0,VLOOKUP(A239,T$12:$AC$125,8))</f>
        <v>0</v>
      </c>
      <c r="M239" s="76">
        <f>IF(L239&gt;0,VLOOKUP(L239,S$12:$AB$125,7),0)</f>
        <v>0</v>
      </c>
      <c r="N239" s="74">
        <f t="shared" si="59"/>
        <v>0</v>
      </c>
      <c r="O239" s="74">
        <f t="shared" ca="1" si="60"/>
        <v>1000.8479</v>
      </c>
      <c r="P239" s="77" t="str">
        <f t="shared" si="65"/>
        <v>A+J=</v>
      </c>
      <c r="Q239" s="78">
        <f t="shared" si="66"/>
        <v>44256</v>
      </c>
      <c r="R239" s="10"/>
      <c r="S239" s="58">
        <f>[2]Plan1!$A292</f>
        <v>45719</v>
      </c>
      <c r="T239" s="59" t="str">
        <f>[2]Plan1!$C292</f>
        <v>Carnaval</v>
      </c>
      <c r="U239" s="18"/>
      <c r="V239" s="10"/>
      <c r="Z239" s="10"/>
      <c r="AA239" s="10"/>
      <c r="AB239" s="10"/>
      <c r="AC239" s="10"/>
      <c r="AD239" s="18"/>
      <c r="AE239" s="18"/>
      <c r="AF239" s="18"/>
      <c r="AG239" s="18"/>
      <c r="AH239" s="18"/>
      <c r="AI239" s="18"/>
      <c r="AJ239" s="18"/>
      <c r="AK239" s="18"/>
      <c r="AL239" s="18"/>
      <c r="AM239" s="18"/>
      <c r="AN239" s="18"/>
      <c r="AO239" s="18"/>
      <c r="AP239" s="18"/>
      <c r="AQ239" s="18"/>
      <c r="AR239" s="18"/>
      <c r="AS239" s="18"/>
      <c r="AT239" s="18"/>
      <c r="AU239" s="18"/>
      <c r="AV239" s="18"/>
      <c r="AW239" s="18"/>
      <c r="AX239" s="18"/>
      <c r="AY239" s="18"/>
      <c r="AZ239" s="18"/>
      <c r="BA239" s="18"/>
      <c r="BB239" s="18"/>
      <c r="BC239" s="18"/>
      <c r="BD239" s="18"/>
      <c r="BE239" s="18"/>
      <c r="BF239" s="18"/>
      <c r="BG239" s="18"/>
      <c r="BH239" s="18"/>
      <c r="BI239" s="18"/>
      <c r="BJ239" s="18"/>
      <c r="BK239" s="18"/>
      <c r="BL239" s="18"/>
      <c r="BM239" s="18"/>
      <c r="BN239" s="18"/>
      <c r="BO239" s="18"/>
      <c r="BP239" s="18"/>
      <c r="BQ239" s="18"/>
      <c r="BR239" s="18"/>
      <c r="BS239" s="18"/>
      <c r="BT239" s="18"/>
      <c r="BU239" s="18"/>
      <c r="BV239" s="18"/>
      <c r="BW239" s="18"/>
      <c r="BX239" s="18"/>
      <c r="BY239" s="18"/>
      <c r="BZ239" s="18"/>
      <c r="CA239" s="18"/>
      <c r="CB239" s="18"/>
      <c r="CC239" s="18"/>
      <c r="CD239" s="18"/>
      <c r="CE239" s="18"/>
      <c r="CF239" s="18"/>
      <c r="CG239" s="18"/>
      <c r="CH239" s="18"/>
      <c r="CI239" s="18"/>
      <c r="CJ239" s="18"/>
      <c r="CK239" s="18"/>
      <c r="CL239" s="18"/>
      <c r="CM239" s="18"/>
      <c r="CN239" s="18"/>
      <c r="CO239" s="18"/>
      <c r="CP239" s="18"/>
      <c r="CQ239" s="18"/>
      <c r="CR239" s="18"/>
      <c r="CS239" s="18"/>
      <c r="CT239" s="18"/>
      <c r="CU239" s="18"/>
      <c r="CV239" s="18"/>
      <c r="CW239" s="18"/>
      <c r="CX239" s="18"/>
      <c r="CY239" s="18"/>
      <c r="CZ239" s="18"/>
      <c r="DA239" s="18"/>
      <c r="DB239" s="18"/>
      <c r="DC239" s="18"/>
      <c r="DD239" s="18"/>
      <c r="DE239" s="18"/>
      <c r="DF239" s="18"/>
      <c r="DG239" s="18"/>
      <c r="DH239" s="18"/>
      <c r="DI239" s="18"/>
      <c r="DJ239" s="18"/>
      <c r="DK239" s="18"/>
      <c r="DL239" s="18"/>
      <c r="DM239" s="18"/>
      <c r="DN239" s="18"/>
      <c r="DO239" s="18"/>
      <c r="DP239" s="18"/>
      <c r="DQ239" s="18"/>
      <c r="DR239" s="18"/>
      <c r="DS239" s="18"/>
      <c r="DT239" s="18"/>
      <c r="DU239" s="18"/>
      <c r="DV239" s="18"/>
      <c r="DW239" s="18"/>
      <c r="DX239" s="18"/>
      <c r="DY239" s="18"/>
      <c r="DZ239" s="18"/>
      <c r="EA239" s="18"/>
      <c r="EB239" s="18"/>
      <c r="EC239" s="18"/>
      <c r="ED239" s="18"/>
      <c r="EE239" s="18"/>
      <c r="EF239" s="18"/>
      <c r="EG239" s="18"/>
      <c r="EH239" s="18"/>
      <c r="EI239" s="18"/>
      <c r="EJ239" s="18"/>
      <c r="EK239" s="18"/>
      <c r="EL239" s="18"/>
      <c r="EM239" s="18"/>
      <c r="EN239" s="18"/>
      <c r="EO239" s="18"/>
      <c r="EP239" s="18"/>
      <c r="EQ239" s="18"/>
      <c r="ER239" s="18"/>
      <c r="ES239" s="18"/>
      <c r="ET239" s="18"/>
      <c r="EU239" s="18"/>
      <c r="EV239" s="18"/>
    </row>
    <row r="240" spans="1:155" ht="12.75" x14ac:dyDescent="0.15">
      <c r="A240" s="68">
        <f t="shared" si="61"/>
        <v>42809</v>
      </c>
      <c r="B240" s="69">
        <f t="shared" ca="1" si="67"/>
        <v>11006.8467</v>
      </c>
      <c r="C240" s="70">
        <f t="shared" si="62"/>
        <v>10000</v>
      </c>
      <c r="D240" s="71">
        <f ca="1">IF(A240&lt;$B$1,VLOOKUP(A240,[1]DI!$A$4:$B$15000,2),0)</f>
        <v>0.12130000000000001</v>
      </c>
      <c r="E240" s="70">
        <f t="shared" ca="1" si="55"/>
        <v>4.5441999999999998E-4</v>
      </c>
      <c r="F240" s="72">
        <f t="shared" si="63"/>
        <v>1.2</v>
      </c>
      <c r="G240" s="73">
        <f t="shared" ca="1" si="56"/>
        <v>1.0005453040000001</v>
      </c>
      <c r="H240" s="70">
        <f ca="1">TRUNC(PRODUCT(G$10:G239),15)</f>
        <v>1.1006846745140499</v>
      </c>
      <c r="I240" s="70">
        <f t="shared" si="64"/>
        <v>1</v>
      </c>
      <c r="J240" s="70">
        <f t="shared" ca="1" si="57"/>
        <v>1.1006846699999999</v>
      </c>
      <c r="K240" s="74">
        <f t="shared" ca="1" si="58"/>
        <v>1006.8467000000001</v>
      </c>
      <c r="L240" s="75">
        <f>IF(VLOOKUP(A240,$T$12:$AC$125,8)=VLOOKUP(A239,$T$12:$AC$125,8),0,VLOOKUP(A240,T$12:$AC$125,8))</f>
        <v>0</v>
      </c>
      <c r="M240" s="76">
        <f>IF(L240&gt;0,VLOOKUP(L240,S$12:$AB$125,7),0)</f>
        <v>0</v>
      </c>
      <c r="N240" s="74">
        <f t="shared" si="59"/>
        <v>0</v>
      </c>
      <c r="O240" s="74">
        <f t="shared" ca="1" si="60"/>
        <v>1006.8467000000001</v>
      </c>
      <c r="P240" s="77" t="str">
        <f t="shared" si="65"/>
        <v>A+J=</v>
      </c>
      <c r="Q240" s="78">
        <f t="shared" si="66"/>
        <v>44256</v>
      </c>
      <c r="R240" s="10"/>
      <c r="S240" s="58">
        <f>[2]Plan1!$A293</f>
        <v>45720</v>
      </c>
      <c r="T240" s="59" t="str">
        <f>[2]Plan1!$C293</f>
        <v>Carnaval</v>
      </c>
      <c r="U240" s="18"/>
      <c r="V240" s="10"/>
      <c r="Z240" s="10"/>
      <c r="AA240" s="10"/>
      <c r="AB240" s="10"/>
      <c r="AC240" s="10"/>
      <c r="AD240" s="18"/>
      <c r="AE240" s="18"/>
      <c r="AF240" s="18"/>
      <c r="AG240" s="18"/>
      <c r="AH240" s="18"/>
      <c r="AI240" s="18"/>
      <c r="AJ240" s="18"/>
      <c r="AK240" s="18"/>
      <c r="AL240" s="18"/>
      <c r="AM240" s="18"/>
      <c r="AN240" s="18"/>
      <c r="AO240" s="18"/>
      <c r="AP240" s="18"/>
      <c r="AQ240" s="18"/>
      <c r="AR240" s="18"/>
      <c r="AS240" s="18"/>
      <c r="AT240" s="18"/>
      <c r="AU240" s="18"/>
      <c r="AV240" s="18"/>
      <c r="AW240" s="18"/>
      <c r="AX240" s="18"/>
      <c r="AY240" s="18"/>
      <c r="AZ240" s="18"/>
      <c r="BA240" s="18"/>
      <c r="BB240" s="18"/>
      <c r="BC240" s="18"/>
      <c r="BD240" s="18"/>
      <c r="BE240" s="18"/>
      <c r="BF240" s="18"/>
      <c r="BG240" s="18"/>
      <c r="BH240" s="18"/>
      <c r="BI240" s="18"/>
      <c r="BJ240" s="18"/>
      <c r="BK240" s="18"/>
      <c r="BL240" s="18"/>
      <c r="BM240" s="18"/>
      <c r="BN240" s="18"/>
      <c r="BO240" s="18"/>
      <c r="BP240" s="18"/>
      <c r="BQ240" s="18"/>
      <c r="BR240" s="18"/>
      <c r="BS240" s="18"/>
      <c r="BT240" s="18"/>
      <c r="BU240" s="18"/>
      <c r="BV240" s="18"/>
      <c r="BW240" s="18"/>
      <c r="BX240" s="18"/>
      <c r="BY240" s="18"/>
      <c r="BZ240" s="18"/>
      <c r="CA240" s="18"/>
      <c r="CB240" s="18"/>
      <c r="CC240" s="18"/>
      <c r="CD240" s="18"/>
      <c r="CE240" s="18"/>
      <c r="CF240" s="18"/>
      <c r="CG240" s="18"/>
      <c r="CH240" s="18"/>
      <c r="CI240" s="18"/>
      <c r="CJ240" s="18"/>
      <c r="CK240" s="18"/>
      <c r="CL240" s="18"/>
      <c r="CM240" s="18"/>
      <c r="CN240" s="18"/>
      <c r="CO240" s="18"/>
      <c r="CP240" s="18"/>
      <c r="CQ240" s="18"/>
      <c r="CR240" s="18"/>
      <c r="CS240" s="18"/>
      <c r="CT240" s="18"/>
      <c r="CU240" s="18"/>
      <c r="CV240" s="18"/>
      <c r="CW240" s="18"/>
      <c r="CX240" s="18"/>
      <c r="CY240" s="18"/>
      <c r="CZ240" s="18"/>
      <c r="DA240" s="18"/>
      <c r="DB240" s="18"/>
      <c r="DC240" s="18"/>
      <c r="DD240" s="18"/>
      <c r="DE240" s="18"/>
      <c r="DF240" s="18"/>
      <c r="DG240" s="18"/>
      <c r="DH240" s="18"/>
      <c r="DI240" s="18"/>
      <c r="DJ240" s="18"/>
      <c r="DK240" s="18"/>
      <c r="DL240" s="18"/>
      <c r="DM240" s="18"/>
      <c r="DN240" s="18"/>
      <c r="DO240" s="18"/>
      <c r="DP240" s="18"/>
      <c r="DQ240" s="18"/>
      <c r="DR240" s="18"/>
      <c r="DS240" s="18"/>
      <c r="DT240" s="18"/>
      <c r="DU240" s="18"/>
      <c r="DV240" s="18"/>
      <c r="DW240" s="18"/>
      <c r="DX240" s="18"/>
      <c r="DY240" s="18"/>
      <c r="DZ240" s="18"/>
      <c r="EA240" s="18"/>
      <c r="EB240" s="18"/>
      <c r="EC240" s="18"/>
      <c r="ED240" s="18"/>
      <c r="EE240" s="18"/>
      <c r="EF240" s="18"/>
      <c r="EG240" s="18"/>
      <c r="EH240" s="18"/>
      <c r="EI240" s="18"/>
      <c r="EJ240" s="18"/>
      <c r="EK240" s="18"/>
      <c r="EL240" s="18"/>
      <c r="EM240" s="18"/>
      <c r="EN240" s="18"/>
      <c r="EO240" s="18"/>
      <c r="EP240" s="18"/>
      <c r="EQ240" s="18"/>
      <c r="ER240" s="18"/>
      <c r="ES240" s="18"/>
      <c r="ET240" s="18"/>
      <c r="EU240" s="18"/>
      <c r="EV240" s="18"/>
    </row>
    <row r="241" spans="1:155" ht="12.75" x14ac:dyDescent="0.15">
      <c r="A241" s="68">
        <f t="shared" si="61"/>
        <v>42810</v>
      </c>
      <c r="B241" s="69">
        <f t="shared" ca="1" si="67"/>
        <v>11012.8488</v>
      </c>
      <c r="C241" s="70">
        <f t="shared" si="62"/>
        <v>10000</v>
      </c>
      <c r="D241" s="71">
        <f ca="1">IF(A241&lt;$B$1,VLOOKUP(A241,[1]DI!$A$4:$B$15000,2),0)</f>
        <v>0.12130000000000001</v>
      </c>
      <c r="E241" s="70">
        <f t="shared" ca="1" si="55"/>
        <v>4.5441999999999998E-4</v>
      </c>
      <c r="F241" s="72">
        <f t="shared" si="63"/>
        <v>1.2</v>
      </c>
      <c r="G241" s="73">
        <f t="shared" ca="1" si="56"/>
        <v>1.0005453040000001</v>
      </c>
      <c r="H241" s="70">
        <f ca="1">TRUNC(PRODUCT(G$10:G240),15)</f>
        <v>1.1012848822698</v>
      </c>
      <c r="I241" s="70">
        <f t="shared" si="64"/>
        <v>1</v>
      </c>
      <c r="J241" s="70">
        <f t="shared" ca="1" si="57"/>
        <v>1.1012848799999999</v>
      </c>
      <c r="K241" s="74">
        <f t="shared" ca="1" si="58"/>
        <v>1012.8488</v>
      </c>
      <c r="L241" s="75">
        <f>IF(VLOOKUP(A241,$T$12:$AC$125,8)=VLOOKUP(A240,$T$12:$AC$125,8),0,VLOOKUP(A241,T$12:$AC$125,8))</f>
        <v>0</v>
      </c>
      <c r="M241" s="76">
        <f>IF(L241&gt;0,VLOOKUP(L241,S$12:$AB$125,7),0)</f>
        <v>0</v>
      </c>
      <c r="N241" s="74">
        <f t="shared" si="59"/>
        <v>0</v>
      </c>
      <c r="O241" s="74">
        <f t="shared" ca="1" si="60"/>
        <v>1012.8488</v>
      </c>
      <c r="P241" s="77" t="str">
        <f t="shared" si="65"/>
        <v>A+J=</v>
      </c>
      <c r="Q241" s="78">
        <f t="shared" si="66"/>
        <v>44256</v>
      </c>
      <c r="R241" s="10"/>
      <c r="S241" s="58">
        <f>[2]Plan1!$A294</f>
        <v>45765</v>
      </c>
      <c r="T241" s="59" t="str">
        <f>[2]Plan1!$C294</f>
        <v>Paixão de Cristo</v>
      </c>
      <c r="U241" s="18"/>
      <c r="V241" s="10"/>
      <c r="Z241" s="10"/>
      <c r="AA241" s="10"/>
      <c r="AB241" s="10"/>
      <c r="AC241" s="10"/>
      <c r="AD241" s="18"/>
      <c r="AE241" s="18"/>
      <c r="AF241" s="18"/>
      <c r="AG241" s="18"/>
      <c r="AH241" s="18"/>
      <c r="AI241" s="18"/>
      <c r="AJ241" s="18"/>
      <c r="AK241" s="18"/>
      <c r="AL241" s="18"/>
      <c r="AM241" s="18"/>
      <c r="AN241" s="18"/>
      <c r="AO241" s="18"/>
      <c r="AP241" s="18"/>
      <c r="AQ241" s="18"/>
      <c r="AR241" s="18"/>
      <c r="AS241" s="18"/>
      <c r="AT241" s="18"/>
      <c r="AU241" s="18"/>
      <c r="AV241" s="18"/>
      <c r="AW241" s="18"/>
      <c r="AX241" s="18"/>
      <c r="AY241" s="18"/>
      <c r="AZ241" s="18"/>
      <c r="BA241" s="18"/>
      <c r="BB241" s="18"/>
      <c r="BC241" s="18"/>
      <c r="BD241" s="18"/>
      <c r="BE241" s="18"/>
      <c r="BF241" s="18"/>
      <c r="BG241" s="18"/>
      <c r="BH241" s="18"/>
      <c r="BI241" s="18"/>
      <c r="BJ241" s="18"/>
      <c r="BK241" s="18"/>
      <c r="BL241" s="18"/>
      <c r="BM241" s="18"/>
      <c r="BN241" s="18"/>
      <c r="BO241" s="18"/>
      <c r="BP241" s="18"/>
      <c r="BQ241" s="18"/>
      <c r="BR241" s="18"/>
      <c r="BS241" s="18"/>
      <c r="BT241" s="18"/>
      <c r="BU241" s="18"/>
      <c r="BV241" s="18"/>
      <c r="BW241" s="18"/>
      <c r="BX241" s="18"/>
      <c r="BY241" s="18"/>
      <c r="BZ241" s="18"/>
      <c r="CA241" s="18"/>
      <c r="CB241" s="18"/>
      <c r="CC241" s="18"/>
      <c r="CD241" s="18"/>
      <c r="CE241" s="18"/>
      <c r="CF241" s="18"/>
      <c r="CG241" s="18"/>
      <c r="CH241" s="18"/>
      <c r="CI241" s="18"/>
      <c r="CJ241" s="18"/>
      <c r="CK241" s="18"/>
      <c r="CL241" s="18"/>
      <c r="CM241" s="18"/>
      <c r="CN241" s="18"/>
      <c r="CO241" s="18"/>
      <c r="CP241" s="18"/>
      <c r="CQ241" s="18"/>
      <c r="CR241" s="18"/>
      <c r="CS241" s="18"/>
      <c r="CT241" s="18"/>
      <c r="CU241" s="18"/>
      <c r="CV241" s="18"/>
      <c r="CW241" s="18"/>
      <c r="CX241" s="18"/>
      <c r="CY241" s="18"/>
      <c r="CZ241" s="18"/>
      <c r="DA241" s="18"/>
      <c r="DB241" s="18"/>
      <c r="DC241" s="18"/>
      <c r="DD241" s="18"/>
      <c r="DE241" s="18"/>
      <c r="DF241" s="18"/>
      <c r="DG241" s="18"/>
      <c r="DH241" s="18"/>
      <c r="DI241" s="18"/>
      <c r="DJ241" s="18"/>
      <c r="DK241" s="18"/>
      <c r="DL241" s="18"/>
      <c r="DM241" s="18"/>
      <c r="DN241" s="18"/>
      <c r="DO241" s="18"/>
      <c r="DP241" s="18"/>
      <c r="DQ241" s="18"/>
      <c r="DR241" s="18"/>
      <c r="DS241" s="18"/>
      <c r="DT241" s="18"/>
      <c r="DU241" s="18"/>
      <c r="DV241" s="18"/>
      <c r="DW241" s="18"/>
      <c r="DX241" s="18"/>
      <c r="DY241" s="18"/>
      <c r="DZ241" s="18"/>
      <c r="EA241" s="18"/>
      <c r="EB241" s="18"/>
      <c r="EC241" s="18"/>
      <c r="ED241" s="18"/>
      <c r="EE241" s="18"/>
      <c r="EF241" s="18"/>
      <c r="EG241" s="18"/>
      <c r="EH241" s="18"/>
      <c r="EI241" s="18"/>
      <c r="EJ241" s="18"/>
      <c r="EK241" s="18"/>
      <c r="EL241" s="18"/>
      <c r="EM241" s="18"/>
      <c r="EN241" s="18"/>
      <c r="EO241" s="18"/>
      <c r="EP241" s="18"/>
      <c r="EQ241" s="18"/>
      <c r="ER241" s="18"/>
      <c r="ES241" s="18"/>
      <c r="ET241" s="18"/>
      <c r="EU241" s="18"/>
      <c r="EV241" s="18"/>
    </row>
    <row r="242" spans="1:155" ht="12.75" x14ac:dyDescent="0.15">
      <c r="A242" s="68">
        <f t="shared" si="61"/>
        <v>42811</v>
      </c>
      <c r="B242" s="69">
        <f t="shared" ca="1" si="67"/>
        <v>11018.8542</v>
      </c>
      <c r="C242" s="70">
        <f t="shared" si="62"/>
        <v>10000</v>
      </c>
      <c r="D242" s="71">
        <f ca="1">IF(A242&lt;$B$1,VLOOKUP(A242,[1]DI!$A$4:$B$15000,2),0)</f>
        <v>0.12130000000000001</v>
      </c>
      <c r="E242" s="70">
        <f t="shared" ca="1" si="55"/>
        <v>4.5441999999999998E-4</v>
      </c>
      <c r="F242" s="72">
        <f t="shared" si="63"/>
        <v>1.2</v>
      </c>
      <c r="G242" s="73">
        <f t="shared" ca="1" si="56"/>
        <v>1.0005453040000001</v>
      </c>
      <c r="H242" s="70">
        <f ca="1">TRUNC(PRODUCT(G$10:G241),15)</f>
        <v>1.10188541732125</v>
      </c>
      <c r="I242" s="70">
        <f t="shared" si="64"/>
        <v>1</v>
      </c>
      <c r="J242" s="70">
        <f t="shared" ca="1" si="57"/>
        <v>1.1018854199999999</v>
      </c>
      <c r="K242" s="74">
        <f t="shared" ca="1" si="58"/>
        <v>1018.8542</v>
      </c>
      <c r="L242" s="75">
        <f>IF(VLOOKUP(A242,$T$12:$AC$125,8)=VLOOKUP(A241,$T$12:$AC$125,8),0,VLOOKUP(A242,T$12:$AC$125,8))</f>
        <v>0</v>
      </c>
      <c r="M242" s="76">
        <f>IF(L242&gt;0,VLOOKUP(L242,S$12:$AB$125,7),0)</f>
        <v>0</v>
      </c>
      <c r="N242" s="74">
        <f t="shared" si="59"/>
        <v>0</v>
      </c>
      <c r="O242" s="74">
        <f t="shared" ca="1" si="60"/>
        <v>1018.8542</v>
      </c>
      <c r="P242" s="77" t="str">
        <f t="shared" si="65"/>
        <v>A+J=</v>
      </c>
      <c r="Q242" s="78">
        <f t="shared" si="66"/>
        <v>44256</v>
      </c>
      <c r="R242" s="10"/>
      <c r="S242" s="58">
        <f>[2]Plan1!$A295</f>
        <v>45768</v>
      </c>
      <c r="T242" s="59" t="str">
        <f>[2]Plan1!$C295</f>
        <v>Tiradentes</v>
      </c>
      <c r="U242" s="18"/>
      <c r="V242" s="10"/>
      <c r="Z242" s="10"/>
      <c r="AA242" s="10"/>
      <c r="AB242" s="10"/>
      <c r="AC242" s="10"/>
      <c r="AD242" s="18"/>
      <c r="AE242" s="18"/>
      <c r="AF242" s="18"/>
      <c r="AG242" s="18"/>
      <c r="AH242" s="18"/>
      <c r="AI242" s="18"/>
      <c r="AJ242" s="18"/>
      <c r="AK242" s="18"/>
      <c r="AL242" s="18"/>
      <c r="AM242" s="18"/>
      <c r="AN242" s="18"/>
      <c r="AO242" s="18"/>
      <c r="AP242" s="18"/>
      <c r="AQ242" s="18"/>
      <c r="AR242" s="18"/>
      <c r="AS242" s="18"/>
      <c r="AT242" s="18"/>
      <c r="AU242" s="18"/>
      <c r="AV242" s="18"/>
      <c r="AW242" s="18"/>
      <c r="AX242" s="18"/>
      <c r="AY242" s="18"/>
      <c r="AZ242" s="18"/>
      <c r="BA242" s="18"/>
      <c r="BB242" s="18"/>
      <c r="BC242" s="18"/>
      <c r="BD242" s="18"/>
      <c r="BE242" s="18"/>
      <c r="BF242" s="18"/>
      <c r="BG242" s="18"/>
      <c r="BH242" s="18"/>
      <c r="BI242" s="18"/>
      <c r="BJ242" s="18"/>
      <c r="BK242" s="18"/>
      <c r="BL242" s="18"/>
      <c r="BM242" s="18"/>
      <c r="BN242" s="18"/>
      <c r="BO242" s="18"/>
      <c r="BP242" s="18"/>
      <c r="BQ242" s="18"/>
      <c r="BR242" s="18"/>
      <c r="BS242" s="18"/>
      <c r="BT242" s="18"/>
      <c r="BU242" s="18"/>
      <c r="BV242" s="18"/>
      <c r="BW242" s="18"/>
      <c r="BX242" s="18"/>
      <c r="BY242" s="18"/>
      <c r="BZ242" s="18"/>
      <c r="CA242" s="18"/>
      <c r="CB242" s="18"/>
      <c r="CC242" s="18"/>
      <c r="CD242" s="18"/>
      <c r="CE242" s="18"/>
      <c r="CF242" s="18"/>
      <c r="CG242" s="18"/>
      <c r="CH242" s="18"/>
      <c r="CI242" s="18"/>
      <c r="CJ242" s="18"/>
      <c r="CK242" s="18"/>
      <c r="CL242" s="18"/>
      <c r="CM242" s="18"/>
      <c r="CN242" s="18"/>
      <c r="CO242" s="18"/>
      <c r="CP242" s="18"/>
      <c r="CQ242" s="18"/>
      <c r="CR242" s="18"/>
      <c r="CS242" s="18"/>
      <c r="CT242" s="18"/>
      <c r="CU242" s="18"/>
      <c r="CV242" s="18"/>
      <c r="CW242" s="18"/>
      <c r="CX242" s="18"/>
      <c r="CY242" s="18"/>
      <c r="CZ242" s="18"/>
      <c r="DA242" s="18"/>
      <c r="DB242" s="18"/>
      <c r="DC242" s="18"/>
      <c r="DD242" s="18"/>
      <c r="DE242" s="18"/>
      <c r="DF242" s="18"/>
      <c r="DG242" s="18"/>
      <c r="DH242" s="18"/>
      <c r="DI242" s="18"/>
      <c r="DJ242" s="18"/>
      <c r="DK242" s="18"/>
      <c r="DL242" s="18"/>
      <c r="DM242" s="18"/>
      <c r="DN242" s="18"/>
      <c r="DO242" s="18"/>
      <c r="DP242" s="18"/>
      <c r="DQ242" s="18"/>
      <c r="DR242" s="18"/>
      <c r="DS242" s="18"/>
      <c r="DT242" s="18"/>
      <c r="DU242" s="18"/>
      <c r="DV242" s="18"/>
      <c r="DW242" s="18"/>
      <c r="DX242" s="18"/>
      <c r="DY242" s="18"/>
      <c r="DZ242" s="18"/>
      <c r="EA242" s="18"/>
      <c r="EB242" s="18"/>
      <c r="EC242" s="18"/>
      <c r="ED242" s="18"/>
      <c r="EE242" s="18"/>
      <c r="EF242" s="18"/>
      <c r="EG242" s="18"/>
      <c r="EH242" s="18"/>
      <c r="EI242" s="18"/>
      <c r="EJ242" s="18"/>
      <c r="EK242" s="18"/>
      <c r="EL242" s="18"/>
      <c r="EM242" s="18"/>
      <c r="EN242" s="18"/>
      <c r="EO242" s="18"/>
      <c r="EP242" s="18"/>
      <c r="EQ242" s="18"/>
      <c r="ER242" s="18"/>
      <c r="ES242" s="18"/>
      <c r="ET242" s="18"/>
      <c r="EU242" s="18"/>
      <c r="EV242" s="18"/>
    </row>
    <row r="243" spans="1:155" ht="12.75" x14ac:dyDescent="0.15">
      <c r="A243" s="68">
        <f t="shared" si="61"/>
        <v>42812</v>
      </c>
      <c r="B243" s="69">
        <f t="shared" ca="1" si="67"/>
        <v>11024.862800000001</v>
      </c>
      <c r="C243" s="70">
        <f t="shared" si="62"/>
        <v>10000</v>
      </c>
      <c r="D243" s="71">
        <f ca="1">IF(A243&lt;$B$1,VLOOKUP(A243,[1]DI!$A$4:$B$15000,2),0)</f>
        <v>0</v>
      </c>
      <c r="E243" s="70">
        <f t="shared" ca="1" si="55"/>
        <v>0</v>
      </c>
      <c r="F243" s="72">
        <f t="shared" si="63"/>
        <v>1.2</v>
      </c>
      <c r="G243" s="73">
        <f t="shared" ca="1" si="56"/>
        <v>1</v>
      </c>
      <c r="H243" s="70">
        <f ca="1">TRUNC(PRODUCT(G$10:G242),15)</f>
        <v>1.10248627984685</v>
      </c>
      <c r="I243" s="70">
        <f t="shared" si="64"/>
        <v>1</v>
      </c>
      <c r="J243" s="70">
        <f t="shared" ca="1" si="57"/>
        <v>1.1024862799999999</v>
      </c>
      <c r="K243" s="74">
        <f t="shared" ca="1" si="58"/>
        <v>1024.8628000000001</v>
      </c>
      <c r="L243" s="75">
        <f>IF(VLOOKUP(A243,$T$12:$AC$125,8)=VLOOKUP(A242,$T$12:$AC$125,8),0,VLOOKUP(A243,T$12:$AC$125,8))</f>
        <v>0</v>
      </c>
      <c r="M243" s="76">
        <f>IF(L243&gt;0,VLOOKUP(L243,S$12:$AB$125,7),0)</f>
        <v>0</v>
      </c>
      <c r="N243" s="74">
        <f t="shared" si="59"/>
        <v>0</v>
      </c>
      <c r="O243" s="74">
        <f t="shared" ca="1" si="60"/>
        <v>1024.8628000000001</v>
      </c>
      <c r="P243" s="77" t="str">
        <f t="shared" si="65"/>
        <v>A+J=</v>
      </c>
      <c r="Q243" s="78">
        <f t="shared" si="66"/>
        <v>44256</v>
      </c>
      <c r="R243" s="10"/>
      <c r="S243" s="58">
        <f>[2]Plan1!$A296</f>
        <v>45778</v>
      </c>
      <c r="T243" s="59" t="str">
        <f>[2]Plan1!$C296</f>
        <v>Dia do Trabalho</v>
      </c>
      <c r="U243" s="18"/>
      <c r="V243" s="10"/>
      <c r="Z243" s="10"/>
      <c r="AA243" s="10"/>
      <c r="AB243" s="10"/>
      <c r="AC243" s="10"/>
      <c r="AD243" s="18"/>
      <c r="AE243" s="18"/>
      <c r="AF243" s="18"/>
      <c r="AG243" s="18"/>
      <c r="AH243" s="18"/>
      <c r="AI243" s="18"/>
      <c r="AJ243" s="18"/>
      <c r="AK243" s="18"/>
      <c r="AL243" s="18"/>
      <c r="AM243" s="18"/>
      <c r="AN243" s="18"/>
      <c r="AO243" s="18"/>
      <c r="AP243" s="18"/>
      <c r="AQ243" s="18"/>
      <c r="AR243" s="18"/>
      <c r="AS243" s="18"/>
      <c r="AT243" s="18"/>
      <c r="AU243" s="18"/>
      <c r="AV243" s="18"/>
      <c r="AW243" s="18"/>
      <c r="AX243" s="18"/>
      <c r="AY243" s="18"/>
      <c r="AZ243" s="18"/>
      <c r="BA243" s="18"/>
      <c r="BB243" s="18"/>
      <c r="BC243" s="18"/>
      <c r="BD243" s="18"/>
      <c r="BE243" s="18"/>
      <c r="BF243" s="18"/>
      <c r="BG243" s="18"/>
      <c r="BH243" s="18"/>
      <c r="BI243" s="18"/>
      <c r="BJ243" s="18"/>
      <c r="BK243" s="18"/>
      <c r="BL243" s="18"/>
      <c r="BM243" s="18"/>
      <c r="BN243" s="18"/>
      <c r="BO243" s="18"/>
      <c r="BP243" s="18"/>
      <c r="BQ243" s="18"/>
      <c r="BR243" s="18"/>
      <c r="BS243" s="18"/>
      <c r="BT243" s="18"/>
      <c r="BU243" s="18"/>
      <c r="BV243" s="18"/>
      <c r="BW243" s="18"/>
      <c r="BX243" s="18"/>
      <c r="BY243" s="18"/>
      <c r="BZ243" s="18"/>
      <c r="CA243" s="18"/>
      <c r="CB243" s="18"/>
      <c r="CC243" s="18"/>
      <c r="CD243" s="18"/>
      <c r="CE243" s="18"/>
      <c r="CF243" s="18"/>
      <c r="CG243" s="18"/>
      <c r="CH243" s="18"/>
      <c r="CI243" s="18"/>
      <c r="CJ243" s="18"/>
      <c r="CK243" s="18"/>
      <c r="CL243" s="18"/>
      <c r="CM243" s="18"/>
      <c r="CN243" s="18"/>
      <c r="CO243" s="18"/>
      <c r="CP243" s="18"/>
      <c r="CQ243" s="18"/>
      <c r="CR243" s="18"/>
      <c r="CS243" s="18"/>
      <c r="CT243" s="18"/>
      <c r="CU243" s="18"/>
      <c r="CV243" s="18"/>
      <c r="CW243" s="18"/>
      <c r="CX243" s="18"/>
      <c r="CY243" s="18"/>
      <c r="CZ243" s="18"/>
      <c r="DA243" s="18"/>
      <c r="DB243" s="18"/>
      <c r="DC243" s="18"/>
      <c r="DD243" s="18"/>
      <c r="DE243" s="18"/>
      <c r="DF243" s="18"/>
      <c r="DG243" s="18"/>
      <c r="DH243" s="18"/>
      <c r="DI243" s="18"/>
      <c r="DJ243" s="18"/>
      <c r="DK243" s="18"/>
      <c r="DL243" s="18"/>
      <c r="DM243" s="18"/>
      <c r="DN243" s="18"/>
      <c r="DO243" s="18"/>
      <c r="DP243" s="18"/>
      <c r="DQ243" s="18"/>
      <c r="DR243" s="18"/>
      <c r="DS243" s="18"/>
      <c r="DT243" s="18"/>
      <c r="DU243" s="18"/>
      <c r="DV243" s="18"/>
      <c r="DW243" s="18"/>
      <c r="DX243" s="18"/>
      <c r="DY243" s="18"/>
      <c r="DZ243" s="18"/>
      <c r="EA243" s="18"/>
      <c r="EB243" s="18"/>
      <c r="EC243" s="18"/>
      <c r="ED243" s="18"/>
      <c r="EE243" s="18"/>
      <c r="EF243" s="18"/>
      <c r="EG243" s="18"/>
      <c r="EH243" s="18"/>
      <c r="EI243" s="18"/>
      <c r="EJ243" s="18"/>
      <c r="EK243" s="18"/>
      <c r="EL243" s="18"/>
      <c r="EM243" s="18"/>
      <c r="EN243" s="18"/>
      <c r="EO243" s="18"/>
      <c r="EP243" s="18"/>
      <c r="EQ243" s="18"/>
      <c r="ER243" s="18"/>
      <c r="ES243" s="18"/>
      <c r="ET243" s="18"/>
      <c r="EU243" s="18"/>
      <c r="EV243" s="18"/>
    </row>
    <row r="244" spans="1:155" ht="12.75" x14ac:dyDescent="0.15">
      <c r="A244" s="68">
        <f t="shared" si="61"/>
        <v>42813</v>
      </c>
      <c r="B244" s="69">
        <f t="shared" ca="1" si="67"/>
        <v>11024.862800000001</v>
      </c>
      <c r="C244" s="70">
        <f t="shared" si="62"/>
        <v>10000</v>
      </c>
      <c r="D244" s="71">
        <f ca="1">IF(A244&lt;$B$1,VLOOKUP(A244,[1]DI!$A$4:$B$15000,2),0)</f>
        <v>0</v>
      </c>
      <c r="E244" s="70">
        <f t="shared" ca="1" si="55"/>
        <v>0</v>
      </c>
      <c r="F244" s="72">
        <f t="shared" si="63"/>
        <v>1.2</v>
      </c>
      <c r="G244" s="73">
        <f t="shared" ca="1" si="56"/>
        <v>1</v>
      </c>
      <c r="H244" s="70">
        <f ca="1">TRUNC(PRODUCT(G$10:G243),15)</f>
        <v>1.10248627984685</v>
      </c>
      <c r="I244" s="70">
        <f t="shared" si="64"/>
        <v>1</v>
      </c>
      <c r="J244" s="70">
        <f t="shared" ca="1" si="57"/>
        <v>1.1024862799999999</v>
      </c>
      <c r="K244" s="74">
        <f t="shared" ca="1" si="58"/>
        <v>1024.8628000000001</v>
      </c>
      <c r="L244" s="75">
        <f>IF(VLOOKUP(A244,$T$12:$AC$125,8)=VLOOKUP(A243,$T$12:$AC$125,8),0,VLOOKUP(A244,T$12:$AC$125,8))</f>
        <v>0</v>
      </c>
      <c r="M244" s="76">
        <f>IF(L244&gt;0,VLOOKUP(L244,S$12:$AB$125,7),0)</f>
        <v>0</v>
      </c>
      <c r="N244" s="74">
        <f t="shared" si="59"/>
        <v>0</v>
      </c>
      <c r="O244" s="74">
        <f t="shared" ca="1" si="60"/>
        <v>1024.8628000000001</v>
      </c>
      <c r="P244" s="77" t="str">
        <f t="shared" si="65"/>
        <v>A+J=</v>
      </c>
      <c r="Q244" s="78">
        <f t="shared" si="66"/>
        <v>44256</v>
      </c>
      <c r="R244" s="10"/>
      <c r="S244" s="58">
        <f>[2]Plan1!$A297</f>
        <v>45827</v>
      </c>
      <c r="T244" s="59" t="str">
        <f>[2]Plan1!$C297</f>
        <v>Corpus Christi</v>
      </c>
      <c r="U244" s="18"/>
      <c r="V244" s="10"/>
      <c r="Z244" s="10"/>
      <c r="AA244" s="10"/>
      <c r="AB244" s="10"/>
      <c r="AC244" s="10"/>
      <c r="AD244" s="18"/>
      <c r="AE244" s="18"/>
      <c r="AF244" s="18"/>
      <c r="AG244" s="18"/>
      <c r="AH244" s="18"/>
      <c r="AI244" s="18"/>
      <c r="AJ244" s="18"/>
      <c r="AK244" s="18"/>
      <c r="AL244" s="18"/>
      <c r="AM244" s="18"/>
      <c r="AN244" s="18"/>
      <c r="AO244" s="18"/>
      <c r="AP244" s="18"/>
      <c r="AQ244" s="18"/>
      <c r="AR244" s="18"/>
      <c r="AS244" s="18"/>
      <c r="AT244" s="18"/>
      <c r="AU244" s="18"/>
      <c r="AV244" s="18"/>
      <c r="AW244" s="18"/>
      <c r="AX244" s="18"/>
      <c r="AY244" s="18"/>
      <c r="AZ244" s="18"/>
      <c r="BA244" s="18"/>
      <c r="BB244" s="18"/>
      <c r="BC244" s="18"/>
      <c r="BD244" s="18"/>
      <c r="BE244" s="18"/>
      <c r="BF244" s="18"/>
      <c r="BG244" s="18"/>
      <c r="BH244" s="18"/>
      <c r="BI244" s="18"/>
      <c r="BJ244" s="18"/>
      <c r="BK244" s="18"/>
      <c r="BL244" s="18"/>
      <c r="BM244" s="18"/>
      <c r="BN244" s="18"/>
      <c r="BO244" s="18"/>
      <c r="BP244" s="18"/>
      <c r="BQ244" s="18"/>
      <c r="BR244" s="18"/>
      <c r="BS244" s="18"/>
      <c r="BT244" s="18"/>
      <c r="BU244" s="18"/>
      <c r="BV244" s="18"/>
      <c r="BW244" s="18"/>
      <c r="BX244" s="18"/>
      <c r="BY244" s="18"/>
      <c r="BZ244" s="18"/>
      <c r="CA244" s="18"/>
      <c r="CB244" s="18"/>
      <c r="CC244" s="18"/>
      <c r="CD244" s="18"/>
      <c r="CE244" s="18"/>
      <c r="CF244" s="18"/>
      <c r="CG244" s="18"/>
      <c r="CH244" s="18"/>
      <c r="CI244" s="18"/>
      <c r="CJ244" s="18"/>
      <c r="CK244" s="18"/>
      <c r="CL244" s="18"/>
      <c r="CM244" s="18"/>
      <c r="CN244" s="18"/>
      <c r="CO244" s="18"/>
      <c r="CP244" s="18"/>
      <c r="CQ244" s="18"/>
      <c r="CR244" s="18"/>
      <c r="CS244" s="18"/>
      <c r="CT244" s="18"/>
      <c r="CU244" s="18"/>
      <c r="CV244" s="18"/>
      <c r="CW244" s="18"/>
      <c r="CX244" s="18"/>
      <c r="CY244" s="18"/>
      <c r="CZ244" s="18"/>
      <c r="DA244" s="18"/>
      <c r="DB244" s="18"/>
      <c r="DC244" s="18"/>
      <c r="DD244" s="18"/>
      <c r="DE244" s="18"/>
      <c r="DF244" s="18"/>
      <c r="DG244" s="18"/>
      <c r="DH244" s="18"/>
      <c r="DI244" s="18"/>
      <c r="DJ244" s="18"/>
      <c r="DK244" s="18"/>
      <c r="DL244" s="18"/>
      <c r="DM244" s="18"/>
      <c r="DN244" s="18"/>
      <c r="DO244" s="18"/>
      <c r="DP244" s="18"/>
      <c r="DQ244" s="18"/>
      <c r="DR244" s="18"/>
      <c r="DS244" s="18"/>
      <c r="DT244" s="18"/>
      <c r="DU244" s="18"/>
      <c r="DV244" s="18"/>
      <c r="DW244" s="18"/>
      <c r="DX244" s="18"/>
      <c r="DY244" s="18"/>
      <c r="DZ244" s="18"/>
      <c r="EA244" s="18"/>
      <c r="EB244" s="18"/>
      <c r="EC244" s="18"/>
      <c r="ED244" s="18"/>
      <c r="EE244" s="18"/>
      <c r="EF244" s="18"/>
      <c r="EG244" s="18"/>
      <c r="EH244" s="18"/>
      <c r="EI244" s="18"/>
      <c r="EJ244" s="18"/>
      <c r="EK244" s="18"/>
      <c r="EL244" s="18"/>
      <c r="EM244" s="18"/>
      <c r="EN244" s="18"/>
      <c r="EO244" s="18"/>
      <c r="EP244" s="18"/>
      <c r="EQ244" s="18"/>
      <c r="ER244" s="18"/>
      <c r="ES244" s="18"/>
      <c r="ET244" s="18"/>
      <c r="EU244" s="18"/>
      <c r="EV244" s="18"/>
    </row>
    <row r="245" spans="1:155" ht="12.75" x14ac:dyDescent="0.15">
      <c r="A245" s="68">
        <f t="shared" si="61"/>
        <v>42814</v>
      </c>
      <c r="B245" s="69">
        <f t="shared" ca="1" si="67"/>
        <v>11024.862800000001</v>
      </c>
      <c r="C245" s="70">
        <f t="shared" si="62"/>
        <v>10000</v>
      </c>
      <c r="D245" s="71">
        <f ca="1">IF(A245&lt;$B$1,VLOOKUP(A245,[1]DI!$A$4:$B$15000,2),0)</f>
        <v>0.12130000000000001</v>
      </c>
      <c r="E245" s="70">
        <f t="shared" ca="1" si="55"/>
        <v>4.5441999999999998E-4</v>
      </c>
      <c r="F245" s="72">
        <f t="shared" si="63"/>
        <v>1.2</v>
      </c>
      <c r="G245" s="73">
        <f t="shared" ca="1" si="56"/>
        <v>1.0005453040000001</v>
      </c>
      <c r="H245" s="70">
        <f ca="1">TRUNC(PRODUCT(G$10:G244),15)</f>
        <v>1.10248627984685</v>
      </c>
      <c r="I245" s="70">
        <f t="shared" si="64"/>
        <v>1</v>
      </c>
      <c r="J245" s="70">
        <f t="shared" ca="1" si="57"/>
        <v>1.1024862799999999</v>
      </c>
      <c r="K245" s="74">
        <f t="shared" ca="1" si="58"/>
        <v>1024.8628000000001</v>
      </c>
      <c r="L245" s="75">
        <f>IF(VLOOKUP(A245,$T$12:$AC$125,8)=VLOOKUP(A244,$T$12:$AC$125,8),0,VLOOKUP(A245,T$12:$AC$125,8))</f>
        <v>0</v>
      </c>
      <c r="M245" s="76">
        <f>IF(L245&gt;0,VLOOKUP(L245,S$12:$AB$125,7),0)</f>
        <v>0</v>
      </c>
      <c r="N245" s="74">
        <f t="shared" si="59"/>
        <v>0</v>
      </c>
      <c r="O245" s="74">
        <f t="shared" ca="1" si="60"/>
        <v>1024.8628000000001</v>
      </c>
      <c r="P245" s="77" t="str">
        <f t="shared" si="65"/>
        <v>A+J=</v>
      </c>
      <c r="Q245" s="78">
        <f t="shared" si="66"/>
        <v>44256</v>
      </c>
      <c r="R245" s="10"/>
      <c r="S245" s="58">
        <f>[2]Plan1!$A298</f>
        <v>45907</v>
      </c>
      <c r="T245" s="59" t="str">
        <f>[2]Plan1!$C298</f>
        <v>Independência do Brasil</v>
      </c>
      <c r="U245" s="18"/>
      <c r="V245" s="10"/>
      <c r="Z245" s="10"/>
      <c r="AA245" s="10"/>
      <c r="AB245" s="10"/>
      <c r="AC245" s="10"/>
      <c r="AD245" s="18"/>
      <c r="AE245" s="18"/>
      <c r="AF245" s="18"/>
      <c r="AG245" s="18"/>
      <c r="AH245" s="18"/>
      <c r="AI245" s="18"/>
      <c r="AJ245" s="18"/>
      <c r="AK245" s="18"/>
      <c r="AL245" s="18"/>
      <c r="AM245" s="18"/>
      <c r="AN245" s="18"/>
      <c r="AO245" s="18"/>
      <c r="AP245" s="18"/>
      <c r="AQ245" s="18"/>
      <c r="AR245" s="18"/>
      <c r="AS245" s="18"/>
      <c r="AT245" s="18"/>
      <c r="AU245" s="18"/>
      <c r="AV245" s="18"/>
      <c r="AW245" s="18"/>
      <c r="AX245" s="18"/>
      <c r="AY245" s="18"/>
      <c r="AZ245" s="18"/>
      <c r="BA245" s="18"/>
      <c r="BB245" s="18"/>
      <c r="BC245" s="18"/>
      <c r="BD245" s="18"/>
      <c r="BE245" s="18"/>
      <c r="BF245" s="18"/>
      <c r="BG245" s="18"/>
      <c r="BH245" s="18"/>
      <c r="BI245" s="18"/>
      <c r="BJ245" s="18"/>
      <c r="BK245" s="18"/>
      <c r="BL245" s="18"/>
      <c r="BM245" s="18"/>
      <c r="BN245" s="18"/>
      <c r="BO245" s="18"/>
      <c r="BP245" s="18"/>
      <c r="BQ245" s="18"/>
      <c r="BR245" s="18"/>
      <c r="BS245" s="18"/>
      <c r="BT245" s="18"/>
      <c r="BU245" s="18"/>
      <c r="BV245" s="18"/>
      <c r="BW245" s="18"/>
      <c r="BX245" s="18"/>
      <c r="BY245" s="18"/>
      <c r="BZ245" s="18"/>
      <c r="CA245" s="18"/>
      <c r="CB245" s="18"/>
      <c r="CC245" s="18"/>
      <c r="CD245" s="18"/>
      <c r="CE245" s="18"/>
      <c r="CF245" s="18"/>
      <c r="CG245" s="18"/>
      <c r="CH245" s="18"/>
      <c r="CI245" s="18"/>
      <c r="CJ245" s="18"/>
      <c r="CK245" s="18"/>
      <c r="CL245" s="18"/>
      <c r="CM245" s="18"/>
      <c r="CN245" s="18"/>
      <c r="CO245" s="18"/>
      <c r="CP245" s="18"/>
      <c r="CQ245" s="18"/>
      <c r="CR245" s="18"/>
      <c r="CS245" s="18"/>
      <c r="CT245" s="18"/>
      <c r="CU245" s="18"/>
      <c r="CV245" s="18"/>
      <c r="CW245" s="18"/>
      <c r="CX245" s="18"/>
      <c r="CY245" s="18"/>
      <c r="CZ245" s="18"/>
      <c r="DA245" s="18"/>
      <c r="DB245" s="18"/>
      <c r="DC245" s="18"/>
      <c r="DD245" s="18"/>
      <c r="DE245" s="18"/>
      <c r="DF245" s="18"/>
      <c r="DG245" s="18"/>
      <c r="DH245" s="18"/>
      <c r="DI245" s="18"/>
      <c r="DJ245" s="18"/>
      <c r="DK245" s="18"/>
      <c r="DL245" s="18"/>
      <c r="DM245" s="18"/>
      <c r="DN245" s="18"/>
      <c r="DO245" s="18"/>
      <c r="DP245" s="18"/>
      <c r="DQ245" s="18"/>
      <c r="DR245" s="18"/>
      <c r="DS245" s="18"/>
      <c r="DT245" s="18"/>
      <c r="DU245" s="18"/>
      <c r="DV245" s="18"/>
      <c r="DW245" s="18"/>
      <c r="DX245" s="18"/>
      <c r="DY245" s="18"/>
      <c r="DZ245" s="18"/>
      <c r="EA245" s="18"/>
      <c r="EB245" s="18"/>
      <c r="EC245" s="18"/>
      <c r="ED245" s="18"/>
      <c r="EE245" s="18"/>
      <c r="EF245" s="18"/>
      <c r="EG245" s="18"/>
      <c r="EH245" s="18"/>
      <c r="EI245" s="18"/>
      <c r="EJ245" s="18"/>
      <c r="EK245" s="18"/>
      <c r="EL245" s="18"/>
      <c r="EM245" s="18"/>
      <c r="EN245" s="18"/>
      <c r="EO245" s="18"/>
      <c r="EP245" s="18"/>
      <c r="EQ245" s="18"/>
      <c r="ER245" s="18"/>
      <c r="ES245" s="18"/>
      <c r="ET245" s="18"/>
      <c r="EU245" s="18"/>
      <c r="EV245" s="18"/>
    </row>
    <row r="246" spans="1:155" ht="12.75" x14ac:dyDescent="0.15">
      <c r="A246" s="68">
        <f t="shared" si="61"/>
        <v>42815</v>
      </c>
      <c r="B246" s="69">
        <f t="shared" ca="1" si="67"/>
        <v>11030.8747</v>
      </c>
      <c r="C246" s="70">
        <f t="shared" si="62"/>
        <v>10000</v>
      </c>
      <c r="D246" s="71">
        <f ca="1">IF(A246&lt;$B$1,VLOOKUP(A246,[1]DI!$A$4:$B$15000,2),0)</f>
        <v>0.12130000000000001</v>
      </c>
      <c r="E246" s="70">
        <f t="shared" ca="1" si="55"/>
        <v>4.5441999999999998E-4</v>
      </c>
      <c r="F246" s="72">
        <f t="shared" si="63"/>
        <v>1.2</v>
      </c>
      <c r="G246" s="73">
        <f t="shared" ca="1" si="56"/>
        <v>1.0005453040000001</v>
      </c>
      <c r="H246" s="70">
        <f ca="1">TRUNC(PRODUCT(G$10:G245),15)</f>
        <v>1.1030874700252</v>
      </c>
      <c r="I246" s="70">
        <f t="shared" si="64"/>
        <v>1</v>
      </c>
      <c r="J246" s="70">
        <f t="shared" ca="1" si="57"/>
        <v>1.10308747</v>
      </c>
      <c r="K246" s="74">
        <f t="shared" ca="1" si="58"/>
        <v>1030.8747000000001</v>
      </c>
      <c r="L246" s="75">
        <f>IF(VLOOKUP(A246,$T$12:$AC$125,8)=VLOOKUP(A245,$T$12:$AC$125,8),0,VLOOKUP(A246,T$12:$AC$125,8))</f>
        <v>0</v>
      </c>
      <c r="M246" s="76">
        <f>IF(L246&gt;0,VLOOKUP(L246,S$12:$AB$125,7),0)</f>
        <v>0</v>
      </c>
      <c r="N246" s="74">
        <f t="shared" si="59"/>
        <v>0</v>
      </c>
      <c r="O246" s="74">
        <f t="shared" ca="1" si="60"/>
        <v>1030.8747000000001</v>
      </c>
      <c r="P246" s="77" t="str">
        <f t="shared" si="65"/>
        <v>A+J=</v>
      </c>
      <c r="Q246" s="78">
        <f t="shared" si="66"/>
        <v>44256</v>
      </c>
      <c r="R246" s="10"/>
      <c r="S246" s="58">
        <f>[2]Plan1!$A299</f>
        <v>45942</v>
      </c>
      <c r="T246" s="59" t="str">
        <f>[2]Plan1!$C299</f>
        <v>Nossa Sr.a Aparecida - Padroeira do Brasil</v>
      </c>
      <c r="U246" s="18"/>
      <c r="V246" s="10"/>
      <c r="Z246" s="10"/>
      <c r="AA246" s="10"/>
      <c r="AB246" s="10"/>
      <c r="AC246" s="10"/>
      <c r="AD246" s="18"/>
      <c r="AE246" s="18"/>
      <c r="AF246" s="18"/>
      <c r="AG246" s="18"/>
      <c r="AH246" s="18"/>
      <c r="AI246" s="18"/>
      <c r="AJ246" s="18"/>
      <c r="AK246" s="18"/>
      <c r="AL246" s="18"/>
      <c r="AM246" s="18"/>
      <c r="AN246" s="18"/>
      <c r="AO246" s="18"/>
      <c r="AP246" s="18"/>
      <c r="AQ246" s="18"/>
      <c r="AR246" s="18"/>
      <c r="AS246" s="18"/>
      <c r="AT246" s="18"/>
      <c r="AU246" s="18"/>
      <c r="AV246" s="18"/>
      <c r="AW246" s="18"/>
      <c r="AX246" s="18"/>
      <c r="AY246" s="18"/>
      <c r="AZ246" s="18"/>
      <c r="BA246" s="18"/>
      <c r="BB246" s="18"/>
      <c r="BC246" s="18"/>
      <c r="BD246" s="18"/>
      <c r="BE246" s="18"/>
      <c r="BF246" s="18"/>
      <c r="BG246" s="18"/>
      <c r="BH246" s="18"/>
      <c r="BI246" s="18"/>
      <c r="BJ246" s="18"/>
      <c r="BK246" s="18"/>
      <c r="BL246" s="18"/>
      <c r="BM246" s="18"/>
      <c r="BN246" s="18"/>
      <c r="BO246" s="18"/>
      <c r="BP246" s="18"/>
      <c r="BQ246" s="18"/>
      <c r="BR246" s="18"/>
      <c r="BS246" s="18"/>
      <c r="BT246" s="18"/>
      <c r="BU246" s="18"/>
      <c r="BV246" s="18"/>
      <c r="BW246" s="18"/>
      <c r="BX246" s="18"/>
      <c r="BY246" s="18"/>
      <c r="BZ246" s="18"/>
      <c r="CA246" s="18"/>
      <c r="CB246" s="18"/>
      <c r="CC246" s="18"/>
      <c r="CD246" s="18"/>
      <c r="CE246" s="18"/>
      <c r="CF246" s="18"/>
      <c r="CG246" s="18"/>
      <c r="CH246" s="18"/>
      <c r="CI246" s="18"/>
      <c r="CJ246" s="18"/>
      <c r="CK246" s="18"/>
      <c r="CL246" s="18"/>
      <c r="CM246" s="18"/>
      <c r="CN246" s="18"/>
      <c r="CO246" s="18"/>
      <c r="CP246" s="18"/>
      <c r="CQ246" s="18"/>
      <c r="CR246" s="18"/>
      <c r="CS246" s="18"/>
      <c r="CT246" s="18"/>
      <c r="CU246" s="18"/>
      <c r="CV246" s="18"/>
      <c r="CW246" s="18"/>
      <c r="CX246" s="18"/>
      <c r="CY246" s="18"/>
      <c r="CZ246" s="18"/>
      <c r="DA246" s="18"/>
      <c r="DB246" s="18"/>
      <c r="DC246" s="18"/>
      <c r="DD246" s="18"/>
      <c r="DE246" s="18"/>
      <c r="DF246" s="18"/>
      <c r="DG246" s="18"/>
      <c r="DH246" s="18"/>
      <c r="DI246" s="18"/>
      <c r="DJ246" s="18"/>
      <c r="DK246" s="18"/>
      <c r="DL246" s="18"/>
      <c r="DM246" s="18"/>
      <c r="DN246" s="18"/>
      <c r="DO246" s="18"/>
      <c r="DP246" s="18"/>
      <c r="DQ246" s="18"/>
      <c r="DR246" s="18"/>
      <c r="DS246" s="18"/>
      <c r="DT246" s="18"/>
      <c r="DU246" s="18"/>
      <c r="DV246" s="18"/>
      <c r="DW246" s="18"/>
      <c r="DX246" s="18"/>
      <c r="DY246" s="18"/>
      <c r="DZ246" s="18"/>
      <c r="EA246" s="18"/>
      <c r="EB246" s="18"/>
      <c r="EC246" s="18"/>
      <c r="ED246" s="18"/>
      <c r="EE246" s="18"/>
      <c r="EF246" s="18"/>
      <c r="EG246" s="18"/>
      <c r="EH246" s="18"/>
      <c r="EI246" s="18"/>
      <c r="EJ246" s="18"/>
      <c r="EK246" s="18"/>
      <c r="EL246" s="18"/>
      <c r="EM246" s="18"/>
      <c r="EN246" s="18"/>
      <c r="EO246" s="18"/>
      <c r="EP246" s="18"/>
      <c r="EQ246" s="18"/>
      <c r="ER246" s="18"/>
      <c r="ES246" s="18"/>
      <c r="ET246" s="18"/>
      <c r="EU246" s="18"/>
      <c r="EV246" s="18"/>
    </row>
    <row r="247" spans="1:155" ht="12.75" x14ac:dyDescent="0.15">
      <c r="A247" s="68">
        <f t="shared" si="61"/>
        <v>42816</v>
      </c>
      <c r="B247" s="69">
        <f t="shared" ca="1" si="67"/>
        <v>11036.8899</v>
      </c>
      <c r="C247" s="70">
        <f t="shared" si="62"/>
        <v>10000</v>
      </c>
      <c r="D247" s="71">
        <f ca="1">IF(A247&lt;$B$1,VLOOKUP(A247,[1]DI!$A$4:$B$15000,2),0)</f>
        <v>0.12130000000000001</v>
      </c>
      <c r="E247" s="70">
        <f t="shared" ca="1" si="55"/>
        <v>4.5441999999999998E-4</v>
      </c>
      <c r="F247" s="72">
        <f t="shared" si="63"/>
        <v>1.2</v>
      </c>
      <c r="G247" s="73">
        <f t="shared" ca="1" si="56"/>
        <v>1.0005453040000001</v>
      </c>
      <c r="H247" s="70">
        <f ca="1">TRUNC(PRODUCT(G$10:G246),15)</f>
        <v>1.1036889880349501</v>
      </c>
      <c r="I247" s="70">
        <f t="shared" si="64"/>
        <v>1</v>
      </c>
      <c r="J247" s="70">
        <f t="shared" ca="1" si="57"/>
        <v>1.10368899</v>
      </c>
      <c r="K247" s="74">
        <f t="shared" ca="1" si="58"/>
        <v>1036.8898999999999</v>
      </c>
      <c r="L247" s="75">
        <f>IF(VLOOKUP(A247,$T$12:$AC$125,8)=VLOOKUP(A246,$T$12:$AC$125,8),0,VLOOKUP(A247,T$12:$AC$125,8))</f>
        <v>0</v>
      </c>
      <c r="M247" s="76">
        <f>IF(L247&gt;0,VLOOKUP(L247,S$12:$AB$125,7),0)</f>
        <v>0</v>
      </c>
      <c r="N247" s="74">
        <f t="shared" si="59"/>
        <v>0</v>
      </c>
      <c r="O247" s="74">
        <f t="shared" ca="1" si="60"/>
        <v>1036.8898999999999</v>
      </c>
      <c r="P247" s="77" t="str">
        <f t="shared" si="65"/>
        <v>A+J=</v>
      </c>
      <c r="Q247" s="78">
        <f t="shared" si="66"/>
        <v>44256</v>
      </c>
      <c r="R247" s="21"/>
      <c r="S247" s="58">
        <f>[2]Plan1!$A300</f>
        <v>45963</v>
      </c>
      <c r="T247" s="59" t="str">
        <f>[2]Plan1!$C300</f>
        <v>Finados</v>
      </c>
      <c r="U247" s="18"/>
      <c r="V247" s="21"/>
      <c r="Z247" s="21"/>
      <c r="AA247" s="21"/>
      <c r="AB247" s="21"/>
      <c r="AC247" s="21"/>
      <c r="AD247" s="22"/>
      <c r="AE247" s="22"/>
      <c r="AF247" s="22"/>
      <c r="AG247" s="22"/>
      <c r="AH247" s="22"/>
      <c r="AI247" s="22"/>
      <c r="AJ247" s="22"/>
      <c r="AK247" s="22"/>
      <c r="AL247" s="22"/>
      <c r="AM247" s="22"/>
      <c r="AN247" s="22"/>
      <c r="AO247" s="22"/>
      <c r="AP247" s="22"/>
      <c r="AQ247" s="22"/>
      <c r="AR247" s="22"/>
      <c r="AS247" s="22"/>
      <c r="AT247" s="22"/>
      <c r="AU247" s="22"/>
      <c r="AV247" s="22"/>
      <c r="AW247" s="22"/>
      <c r="AX247" s="22"/>
      <c r="AY247" s="22"/>
      <c r="AZ247" s="22"/>
      <c r="BA247" s="22"/>
      <c r="BB247" s="22"/>
      <c r="BC247" s="22"/>
      <c r="BD247" s="22"/>
      <c r="BE247" s="22"/>
      <c r="BF247" s="22"/>
      <c r="BG247" s="22"/>
      <c r="BH247" s="22"/>
      <c r="BI247" s="22"/>
      <c r="BJ247" s="22"/>
      <c r="BK247" s="22"/>
      <c r="BL247" s="22"/>
      <c r="BM247" s="22"/>
      <c r="BN247" s="22"/>
      <c r="BO247" s="22"/>
      <c r="BP247" s="22"/>
      <c r="BQ247" s="22"/>
      <c r="BR247" s="22"/>
      <c r="BS247" s="22"/>
      <c r="BT247" s="22"/>
      <c r="BU247" s="22"/>
      <c r="BV247" s="22"/>
      <c r="BW247" s="22"/>
      <c r="BX247" s="22"/>
      <c r="BY247" s="22"/>
      <c r="BZ247" s="22"/>
      <c r="CA247" s="22"/>
      <c r="CB247" s="22"/>
      <c r="CC247" s="22"/>
      <c r="CD247" s="22"/>
      <c r="CE247" s="22"/>
      <c r="CF247" s="22"/>
      <c r="CG247" s="22"/>
      <c r="CH247" s="22"/>
      <c r="CI247" s="22"/>
      <c r="CJ247" s="22"/>
      <c r="CK247" s="22"/>
      <c r="CL247" s="22"/>
      <c r="CM247" s="22"/>
      <c r="CN247" s="22"/>
      <c r="CO247" s="22"/>
      <c r="CP247" s="22"/>
      <c r="CQ247" s="22"/>
      <c r="CR247" s="22"/>
      <c r="CS247" s="22"/>
      <c r="CT247" s="22"/>
      <c r="CU247" s="22"/>
      <c r="CV247" s="22"/>
      <c r="CW247" s="22"/>
      <c r="CX247" s="22"/>
      <c r="CY247" s="22"/>
      <c r="CZ247" s="22"/>
      <c r="DA247" s="22"/>
      <c r="DB247" s="22"/>
      <c r="DC247" s="22"/>
      <c r="DD247" s="22"/>
      <c r="DE247" s="22"/>
      <c r="DF247" s="22"/>
      <c r="DG247" s="22"/>
      <c r="DH247" s="22"/>
      <c r="DI247" s="22"/>
      <c r="DJ247" s="22"/>
      <c r="DK247" s="22"/>
      <c r="DL247" s="22"/>
      <c r="DM247" s="22"/>
      <c r="DN247" s="22"/>
      <c r="DO247" s="22"/>
      <c r="DP247" s="22"/>
      <c r="DQ247" s="22"/>
      <c r="DR247" s="22"/>
      <c r="DS247" s="22"/>
      <c r="DT247" s="22"/>
      <c r="DU247" s="22"/>
      <c r="DV247" s="22"/>
      <c r="DW247" s="22"/>
      <c r="DX247" s="22"/>
      <c r="DY247" s="22"/>
      <c r="DZ247" s="22"/>
      <c r="EA247" s="22"/>
      <c r="EB247" s="22"/>
      <c r="EC247" s="22"/>
      <c r="ED247" s="22"/>
      <c r="EE247" s="22"/>
      <c r="EF247" s="22"/>
      <c r="EG247" s="22"/>
      <c r="EH247" s="22"/>
      <c r="EI247" s="22"/>
      <c r="EJ247" s="22"/>
      <c r="EK247" s="22"/>
      <c r="EL247" s="22"/>
      <c r="EM247" s="22"/>
      <c r="EN247" s="22"/>
      <c r="EO247" s="22"/>
      <c r="EP247" s="22"/>
      <c r="EQ247" s="22"/>
      <c r="ER247" s="22"/>
      <c r="ES247" s="22"/>
      <c r="ET247" s="22"/>
      <c r="EU247" s="22"/>
      <c r="EV247" s="22"/>
      <c r="EW247" s="22"/>
      <c r="EX247" s="22"/>
      <c r="EY247" s="22"/>
    </row>
    <row r="248" spans="1:155" ht="12.75" x14ac:dyDescent="0.15">
      <c r="A248" s="68">
        <f t="shared" si="61"/>
        <v>42817</v>
      </c>
      <c r="B248" s="69">
        <f t="shared" ca="1" si="67"/>
        <v>11042.908299999999</v>
      </c>
      <c r="C248" s="70">
        <f t="shared" si="62"/>
        <v>10000</v>
      </c>
      <c r="D248" s="71">
        <f ca="1">IF(A248&lt;$B$1,VLOOKUP(A248,[1]DI!$A$4:$B$15000,2),0)</f>
        <v>0.12130000000000001</v>
      </c>
      <c r="E248" s="70">
        <f t="shared" ca="1" si="55"/>
        <v>4.5441999999999998E-4</v>
      </c>
      <c r="F248" s="72">
        <f t="shared" si="63"/>
        <v>1.2</v>
      </c>
      <c r="G248" s="73">
        <f t="shared" ca="1" si="56"/>
        <v>1.0005453040000001</v>
      </c>
      <c r="H248" s="70">
        <f ca="1">TRUNC(PRODUCT(G$10:G247),15)</f>
        <v>1.10429083405488</v>
      </c>
      <c r="I248" s="70">
        <f t="shared" si="64"/>
        <v>1</v>
      </c>
      <c r="J248" s="70">
        <f t="shared" ca="1" si="57"/>
        <v>1.1042908300000001</v>
      </c>
      <c r="K248" s="74">
        <f t="shared" ca="1" si="58"/>
        <v>1042.9083000000001</v>
      </c>
      <c r="L248" s="75">
        <f>IF(VLOOKUP(A248,$T$12:$AC$125,8)=VLOOKUP(A247,$T$12:$AC$125,8),0,VLOOKUP(A248,T$12:$AC$125,8))</f>
        <v>0</v>
      </c>
      <c r="M248" s="76">
        <f>IF(L248&gt;0,VLOOKUP(L248,S$12:$AB$125,7),0)</f>
        <v>0</v>
      </c>
      <c r="N248" s="74">
        <f t="shared" si="59"/>
        <v>0</v>
      </c>
      <c r="O248" s="74">
        <f t="shared" ca="1" si="60"/>
        <v>1042.9083000000001</v>
      </c>
      <c r="P248" s="77" t="str">
        <f t="shared" si="65"/>
        <v>A+J=</v>
      </c>
      <c r="Q248" s="78">
        <f t="shared" si="66"/>
        <v>44256</v>
      </c>
      <c r="R248" s="10"/>
      <c r="S248" s="58">
        <f>[2]Plan1!$A301</f>
        <v>45976</v>
      </c>
      <c r="T248" s="59" t="str">
        <f>[2]Plan1!$C301</f>
        <v>Proclamação da República</v>
      </c>
      <c r="U248" s="18"/>
      <c r="V248" s="10"/>
      <c r="Z248" s="10"/>
      <c r="AA248" s="10"/>
      <c r="AB248" s="10"/>
      <c r="AC248" s="10"/>
      <c r="AD248" s="18"/>
      <c r="AE248" s="18"/>
      <c r="AF248" s="18"/>
      <c r="AG248" s="18"/>
      <c r="AH248" s="18"/>
      <c r="AI248" s="18"/>
      <c r="AJ248" s="18"/>
      <c r="AK248" s="18"/>
      <c r="AL248" s="18"/>
      <c r="AM248" s="18"/>
      <c r="AN248" s="18"/>
      <c r="AO248" s="18"/>
      <c r="AP248" s="18"/>
      <c r="AQ248" s="18"/>
      <c r="AR248" s="18"/>
      <c r="AS248" s="18"/>
      <c r="AT248" s="18"/>
      <c r="AU248" s="18"/>
      <c r="AV248" s="18"/>
      <c r="AW248" s="18"/>
      <c r="AX248" s="18"/>
      <c r="AY248" s="18"/>
      <c r="AZ248" s="18"/>
      <c r="BA248" s="18"/>
      <c r="BB248" s="18"/>
      <c r="BC248" s="18"/>
      <c r="BD248" s="18"/>
      <c r="BE248" s="18"/>
      <c r="BF248" s="18"/>
      <c r="BG248" s="18"/>
      <c r="BH248" s="18"/>
      <c r="BI248" s="18"/>
      <c r="BJ248" s="18"/>
      <c r="BK248" s="18"/>
      <c r="BL248" s="18"/>
      <c r="BM248" s="18"/>
      <c r="BN248" s="18"/>
      <c r="BO248" s="18"/>
      <c r="BP248" s="18"/>
      <c r="BQ248" s="18"/>
      <c r="BR248" s="18"/>
      <c r="BS248" s="18"/>
      <c r="BT248" s="18"/>
      <c r="BU248" s="18"/>
      <c r="BV248" s="18"/>
      <c r="BW248" s="18"/>
      <c r="BX248" s="18"/>
      <c r="BY248" s="18"/>
      <c r="BZ248" s="18"/>
      <c r="CA248" s="18"/>
      <c r="CB248" s="18"/>
      <c r="CC248" s="18"/>
      <c r="CD248" s="18"/>
      <c r="CE248" s="18"/>
      <c r="CF248" s="18"/>
      <c r="CG248" s="18"/>
      <c r="CH248" s="18"/>
      <c r="CI248" s="18"/>
      <c r="CJ248" s="18"/>
      <c r="CK248" s="18"/>
      <c r="CL248" s="18"/>
      <c r="CM248" s="18"/>
      <c r="CN248" s="18"/>
      <c r="CO248" s="18"/>
      <c r="CP248" s="18"/>
      <c r="CQ248" s="18"/>
      <c r="CR248" s="18"/>
      <c r="CS248" s="18"/>
      <c r="CT248" s="18"/>
      <c r="CU248" s="18"/>
      <c r="CV248" s="18"/>
      <c r="CW248" s="18"/>
      <c r="CX248" s="18"/>
      <c r="CY248" s="18"/>
      <c r="CZ248" s="18"/>
      <c r="DA248" s="18"/>
      <c r="DB248" s="18"/>
      <c r="DC248" s="18"/>
      <c r="DD248" s="18"/>
      <c r="DE248" s="18"/>
      <c r="DF248" s="18"/>
      <c r="DG248" s="18"/>
      <c r="DH248" s="18"/>
      <c r="DI248" s="18"/>
      <c r="DJ248" s="18"/>
      <c r="DK248" s="18"/>
      <c r="DL248" s="18"/>
      <c r="DM248" s="18"/>
      <c r="DN248" s="18"/>
      <c r="DO248" s="18"/>
      <c r="DP248" s="18"/>
      <c r="DQ248" s="18"/>
      <c r="DR248" s="18"/>
      <c r="DS248" s="18"/>
      <c r="DT248" s="18"/>
      <c r="DU248" s="18"/>
      <c r="DV248" s="18"/>
      <c r="DW248" s="18"/>
      <c r="DX248" s="18"/>
      <c r="DY248" s="18"/>
      <c r="DZ248" s="18"/>
      <c r="EA248" s="18"/>
      <c r="EB248" s="18"/>
      <c r="EC248" s="18"/>
      <c r="ED248" s="18"/>
      <c r="EE248" s="18"/>
      <c r="EF248" s="18"/>
      <c r="EG248" s="18"/>
      <c r="EH248" s="18"/>
      <c r="EI248" s="18"/>
      <c r="EJ248" s="18"/>
      <c r="EK248" s="18"/>
      <c r="EL248" s="18"/>
      <c r="EM248" s="18"/>
      <c r="EN248" s="18"/>
      <c r="EO248" s="18"/>
      <c r="EP248" s="18"/>
      <c r="EQ248" s="18"/>
      <c r="ER248" s="18"/>
      <c r="ES248" s="18"/>
      <c r="ET248" s="18"/>
      <c r="EU248" s="18"/>
      <c r="EV248" s="18"/>
    </row>
    <row r="249" spans="1:155" ht="12.75" x14ac:dyDescent="0.15">
      <c r="A249" s="68">
        <f t="shared" si="61"/>
        <v>42818</v>
      </c>
      <c r="B249" s="69">
        <f t="shared" ca="1" si="67"/>
        <v>11048.9301</v>
      </c>
      <c r="C249" s="70">
        <f t="shared" si="62"/>
        <v>10000</v>
      </c>
      <c r="D249" s="71">
        <f ca="1">IF(A249&lt;$B$1,VLOOKUP(A249,[1]DI!$A$4:$B$15000,2),0)</f>
        <v>0.12130000000000001</v>
      </c>
      <c r="E249" s="70">
        <f t="shared" ca="1" si="55"/>
        <v>4.5441999999999998E-4</v>
      </c>
      <c r="F249" s="72">
        <f t="shared" si="63"/>
        <v>1.2</v>
      </c>
      <c r="G249" s="73">
        <f t="shared" ca="1" si="56"/>
        <v>1.0005453040000001</v>
      </c>
      <c r="H249" s="70">
        <f ca="1">TRUNC(PRODUCT(G$10:G248),15)</f>
        <v>1.1048930082638599</v>
      </c>
      <c r="I249" s="70">
        <f t="shared" si="64"/>
        <v>1</v>
      </c>
      <c r="J249" s="70">
        <f t="shared" ca="1" si="57"/>
        <v>1.1048930100000001</v>
      </c>
      <c r="K249" s="74">
        <f t="shared" ca="1" si="58"/>
        <v>1048.9301</v>
      </c>
      <c r="L249" s="75">
        <f>IF(VLOOKUP(A249,$T$12:$AC$125,8)=VLOOKUP(A248,$T$12:$AC$125,8),0,VLOOKUP(A249,T$12:$AC$125,8))</f>
        <v>0</v>
      </c>
      <c r="M249" s="76">
        <f>IF(L249&gt;0,VLOOKUP(L249,S$12:$AB$125,7),0)</f>
        <v>0</v>
      </c>
      <c r="N249" s="74">
        <f t="shared" si="59"/>
        <v>0</v>
      </c>
      <c r="O249" s="74">
        <f t="shared" ca="1" si="60"/>
        <v>1048.9301</v>
      </c>
      <c r="P249" s="77" t="str">
        <f t="shared" si="65"/>
        <v>A+J=</v>
      </c>
      <c r="Q249" s="78">
        <f t="shared" si="66"/>
        <v>44256</v>
      </c>
      <c r="R249" s="10"/>
      <c r="S249" s="58">
        <f>[2]Plan1!$A302</f>
        <v>45981</v>
      </c>
      <c r="T249" s="59" t="str">
        <f>[2]Plan1!$C302</f>
        <v>Dia Nacional de Zumbi e da Consciência Negra</v>
      </c>
      <c r="U249" s="18"/>
      <c r="V249" s="10"/>
      <c r="Z249" s="10"/>
      <c r="AA249" s="10"/>
      <c r="AB249" s="10"/>
      <c r="AC249" s="10"/>
      <c r="AD249" s="18"/>
      <c r="AE249" s="18"/>
      <c r="AF249" s="18"/>
      <c r="AG249" s="18"/>
      <c r="AH249" s="18"/>
      <c r="AI249" s="18"/>
      <c r="AJ249" s="18"/>
      <c r="AK249" s="18"/>
      <c r="AL249" s="18"/>
      <c r="AM249" s="18"/>
      <c r="AN249" s="18"/>
      <c r="AO249" s="18"/>
      <c r="AP249" s="18"/>
      <c r="AQ249" s="18"/>
      <c r="AR249" s="18"/>
      <c r="AS249" s="18"/>
      <c r="AT249" s="18"/>
      <c r="AU249" s="18"/>
      <c r="AV249" s="18"/>
      <c r="AW249" s="18"/>
      <c r="AX249" s="18"/>
      <c r="AY249" s="18"/>
      <c r="AZ249" s="18"/>
      <c r="BA249" s="18"/>
      <c r="BB249" s="18"/>
      <c r="BC249" s="18"/>
      <c r="BD249" s="18"/>
      <c r="BE249" s="18"/>
      <c r="BF249" s="18"/>
      <c r="BG249" s="18"/>
      <c r="BH249" s="18"/>
      <c r="BI249" s="18"/>
      <c r="BJ249" s="18"/>
      <c r="BK249" s="18"/>
      <c r="BL249" s="18"/>
      <c r="BM249" s="18"/>
      <c r="BN249" s="18"/>
      <c r="BO249" s="18"/>
      <c r="BP249" s="18"/>
      <c r="BQ249" s="18"/>
      <c r="BR249" s="18"/>
      <c r="BS249" s="18"/>
      <c r="BT249" s="18"/>
      <c r="BU249" s="18"/>
      <c r="BV249" s="18"/>
      <c r="BW249" s="18"/>
      <c r="BX249" s="18"/>
      <c r="BY249" s="18"/>
      <c r="BZ249" s="18"/>
      <c r="CA249" s="18"/>
      <c r="CB249" s="18"/>
      <c r="CC249" s="18"/>
      <c r="CD249" s="18"/>
      <c r="CE249" s="18"/>
      <c r="CF249" s="18"/>
      <c r="CG249" s="18"/>
      <c r="CH249" s="18"/>
      <c r="CI249" s="18"/>
      <c r="CJ249" s="18"/>
      <c r="CK249" s="18"/>
      <c r="CL249" s="18"/>
      <c r="CM249" s="18"/>
      <c r="CN249" s="18"/>
      <c r="CO249" s="18"/>
      <c r="CP249" s="18"/>
      <c r="CQ249" s="18"/>
      <c r="CR249" s="18"/>
      <c r="CS249" s="18"/>
      <c r="CT249" s="18"/>
      <c r="CU249" s="18"/>
      <c r="CV249" s="18"/>
      <c r="CW249" s="18"/>
      <c r="CX249" s="18"/>
      <c r="CY249" s="18"/>
      <c r="CZ249" s="18"/>
      <c r="DA249" s="18"/>
      <c r="DB249" s="18"/>
      <c r="DC249" s="18"/>
      <c r="DD249" s="18"/>
      <c r="DE249" s="18"/>
      <c r="DF249" s="18"/>
      <c r="DG249" s="18"/>
      <c r="DH249" s="18"/>
      <c r="DI249" s="18"/>
      <c r="DJ249" s="18"/>
      <c r="DK249" s="18"/>
      <c r="DL249" s="18"/>
      <c r="DM249" s="18"/>
      <c r="DN249" s="18"/>
      <c r="DO249" s="18"/>
      <c r="DP249" s="18"/>
      <c r="DQ249" s="18"/>
      <c r="DR249" s="18"/>
      <c r="DS249" s="18"/>
      <c r="DT249" s="18"/>
      <c r="DU249" s="18"/>
      <c r="DV249" s="18"/>
      <c r="DW249" s="18"/>
      <c r="DX249" s="18"/>
      <c r="DY249" s="18"/>
      <c r="DZ249" s="18"/>
      <c r="EA249" s="18"/>
      <c r="EB249" s="18"/>
      <c r="EC249" s="18"/>
      <c r="ED249" s="18"/>
      <c r="EE249" s="18"/>
      <c r="EF249" s="18"/>
      <c r="EG249" s="18"/>
      <c r="EH249" s="18"/>
      <c r="EI249" s="18"/>
      <c r="EJ249" s="18"/>
      <c r="EK249" s="18"/>
      <c r="EL249" s="18"/>
      <c r="EM249" s="18"/>
      <c r="EN249" s="18"/>
      <c r="EO249" s="18"/>
      <c r="EP249" s="18"/>
      <c r="EQ249" s="18"/>
      <c r="ER249" s="18"/>
      <c r="ES249" s="18"/>
      <c r="ET249" s="18"/>
      <c r="EU249" s="18"/>
      <c r="EV249" s="18"/>
    </row>
    <row r="250" spans="1:155" ht="12.75" x14ac:dyDescent="0.15">
      <c r="A250" s="68">
        <f t="shared" si="61"/>
        <v>42819</v>
      </c>
      <c r="B250" s="69">
        <f t="shared" ca="1" si="67"/>
        <v>11054.955099999999</v>
      </c>
      <c r="C250" s="70">
        <f t="shared" si="62"/>
        <v>10000</v>
      </c>
      <c r="D250" s="71">
        <f ca="1">IF(A250&lt;$B$1,VLOOKUP(A250,[1]DI!$A$4:$B$15000,2),0)</f>
        <v>0</v>
      </c>
      <c r="E250" s="70">
        <f t="shared" ca="1" si="55"/>
        <v>0</v>
      </c>
      <c r="F250" s="72">
        <f t="shared" si="63"/>
        <v>1.2</v>
      </c>
      <c r="G250" s="73">
        <f t="shared" ca="1" si="56"/>
        <v>1</v>
      </c>
      <c r="H250" s="70">
        <f ca="1">TRUNC(PRODUCT(G$10:G249),15)</f>
        <v>1.10549551084084</v>
      </c>
      <c r="I250" s="70">
        <f t="shared" si="64"/>
        <v>1</v>
      </c>
      <c r="J250" s="70">
        <f t="shared" ca="1" si="57"/>
        <v>1.1054955099999999</v>
      </c>
      <c r="K250" s="74">
        <f t="shared" ca="1" si="58"/>
        <v>1054.9550999999999</v>
      </c>
      <c r="L250" s="75">
        <f>IF(VLOOKUP(A250,$T$12:$AC$125,8)=VLOOKUP(A249,$T$12:$AC$125,8),0,VLOOKUP(A250,T$12:$AC$125,8))</f>
        <v>0</v>
      </c>
      <c r="M250" s="76">
        <f>IF(L250&gt;0,VLOOKUP(L250,S$12:$AB$125,7),0)</f>
        <v>0</v>
      </c>
      <c r="N250" s="74">
        <f t="shared" si="59"/>
        <v>0</v>
      </c>
      <c r="O250" s="74">
        <f t="shared" ca="1" si="60"/>
        <v>1054.9550999999999</v>
      </c>
      <c r="P250" s="77" t="str">
        <f t="shared" si="65"/>
        <v>A+J=</v>
      </c>
      <c r="Q250" s="78">
        <f t="shared" si="66"/>
        <v>44256</v>
      </c>
      <c r="R250" s="10"/>
      <c r="S250" s="58">
        <f>[2]Plan1!$A303</f>
        <v>46016</v>
      </c>
      <c r="T250" s="59" t="str">
        <f>[2]Plan1!$C303</f>
        <v>Natal</v>
      </c>
      <c r="U250" s="18"/>
      <c r="V250" s="10"/>
      <c r="Z250" s="10"/>
      <c r="AA250" s="10"/>
      <c r="AB250" s="10"/>
      <c r="AC250" s="10"/>
      <c r="AD250" s="18"/>
      <c r="AE250" s="18"/>
      <c r="AF250" s="18"/>
      <c r="AG250" s="18"/>
      <c r="AH250" s="18"/>
      <c r="AI250" s="18"/>
      <c r="AJ250" s="18"/>
      <c r="AK250" s="18"/>
      <c r="AL250" s="18"/>
      <c r="AM250" s="18"/>
      <c r="AN250" s="18"/>
      <c r="AO250" s="18"/>
      <c r="AP250" s="18"/>
      <c r="AQ250" s="18"/>
      <c r="AR250" s="18"/>
      <c r="AS250" s="18"/>
      <c r="AT250" s="18"/>
      <c r="AU250" s="18"/>
      <c r="AV250" s="18"/>
      <c r="AW250" s="18"/>
      <c r="AX250" s="18"/>
      <c r="AY250" s="18"/>
      <c r="AZ250" s="18"/>
      <c r="BA250" s="18"/>
      <c r="BB250" s="18"/>
      <c r="BC250" s="18"/>
      <c r="BD250" s="18"/>
      <c r="BE250" s="18"/>
      <c r="BF250" s="18"/>
      <c r="BG250" s="18"/>
      <c r="BH250" s="18"/>
      <c r="BI250" s="18"/>
      <c r="BJ250" s="18"/>
      <c r="BK250" s="18"/>
      <c r="BL250" s="18"/>
      <c r="BM250" s="18"/>
      <c r="BN250" s="18"/>
      <c r="BO250" s="18"/>
      <c r="BP250" s="18"/>
      <c r="BQ250" s="18"/>
      <c r="BR250" s="18"/>
      <c r="BS250" s="18"/>
      <c r="BT250" s="18"/>
      <c r="BU250" s="18"/>
      <c r="BV250" s="18"/>
      <c r="BW250" s="18"/>
      <c r="BX250" s="18"/>
      <c r="BY250" s="18"/>
      <c r="BZ250" s="18"/>
      <c r="CA250" s="18"/>
      <c r="CB250" s="18"/>
      <c r="CC250" s="18"/>
      <c r="CD250" s="18"/>
      <c r="CE250" s="18"/>
      <c r="CF250" s="18"/>
      <c r="CG250" s="18"/>
      <c r="CH250" s="18"/>
      <c r="CI250" s="18"/>
      <c r="CJ250" s="18"/>
      <c r="CK250" s="18"/>
      <c r="CL250" s="18"/>
      <c r="CM250" s="18"/>
      <c r="CN250" s="18"/>
      <c r="CO250" s="18"/>
      <c r="CP250" s="18"/>
      <c r="CQ250" s="18"/>
      <c r="CR250" s="18"/>
      <c r="CS250" s="18"/>
      <c r="CT250" s="18"/>
      <c r="CU250" s="18"/>
      <c r="CV250" s="18"/>
      <c r="CW250" s="18"/>
      <c r="CX250" s="18"/>
      <c r="CY250" s="18"/>
      <c r="CZ250" s="18"/>
      <c r="DA250" s="18"/>
      <c r="DB250" s="18"/>
      <c r="DC250" s="18"/>
      <c r="DD250" s="18"/>
      <c r="DE250" s="18"/>
      <c r="DF250" s="18"/>
      <c r="DG250" s="18"/>
      <c r="DH250" s="18"/>
      <c r="DI250" s="18"/>
      <c r="DJ250" s="18"/>
      <c r="DK250" s="18"/>
      <c r="DL250" s="18"/>
      <c r="DM250" s="18"/>
      <c r="DN250" s="18"/>
      <c r="DO250" s="18"/>
      <c r="DP250" s="18"/>
      <c r="DQ250" s="18"/>
      <c r="DR250" s="18"/>
      <c r="DS250" s="18"/>
      <c r="DT250" s="18"/>
      <c r="DU250" s="18"/>
      <c r="DV250" s="18"/>
      <c r="DW250" s="18"/>
      <c r="DX250" s="18"/>
      <c r="DY250" s="18"/>
      <c r="DZ250" s="18"/>
      <c r="EA250" s="18"/>
      <c r="EB250" s="18"/>
      <c r="EC250" s="18"/>
      <c r="ED250" s="18"/>
      <c r="EE250" s="18"/>
      <c r="EF250" s="18"/>
      <c r="EG250" s="18"/>
      <c r="EH250" s="18"/>
      <c r="EI250" s="18"/>
      <c r="EJ250" s="18"/>
      <c r="EK250" s="18"/>
      <c r="EL250" s="18"/>
      <c r="EM250" s="18"/>
      <c r="EN250" s="18"/>
      <c r="EO250" s="18"/>
      <c r="EP250" s="18"/>
      <c r="EQ250" s="18"/>
      <c r="ER250" s="18"/>
      <c r="ES250" s="18"/>
      <c r="ET250" s="18"/>
      <c r="EU250" s="18"/>
      <c r="EV250" s="18"/>
    </row>
    <row r="251" spans="1:155" ht="12.75" x14ac:dyDescent="0.15">
      <c r="A251" s="68">
        <f t="shared" si="61"/>
        <v>42820</v>
      </c>
      <c r="B251" s="69">
        <f t="shared" ca="1" si="67"/>
        <v>11054.955099999999</v>
      </c>
      <c r="C251" s="70">
        <f t="shared" si="62"/>
        <v>10000</v>
      </c>
      <c r="D251" s="71">
        <f ca="1">IF(A251&lt;$B$1,VLOOKUP(A251,[1]DI!$A$4:$B$15000,2),0)</f>
        <v>0</v>
      </c>
      <c r="E251" s="70">
        <f t="shared" ca="1" si="55"/>
        <v>0</v>
      </c>
      <c r="F251" s="72">
        <f t="shared" si="63"/>
        <v>1.2</v>
      </c>
      <c r="G251" s="73">
        <f t="shared" ca="1" si="56"/>
        <v>1</v>
      </c>
      <c r="H251" s="70">
        <f ca="1">TRUNC(PRODUCT(G$10:G250),15)</f>
        <v>1.10549551084084</v>
      </c>
      <c r="I251" s="70">
        <f t="shared" si="64"/>
        <v>1</v>
      </c>
      <c r="J251" s="70">
        <f t="shared" ca="1" si="57"/>
        <v>1.1054955099999999</v>
      </c>
      <c r="K251" s="74">
        <f t="shared" ca="1" si="58"/>
        <v>1054.9550999999999</v>
      </c>
      <c r="L251" s="75">
        <f>IF(VLOOKUP(A251,$T$12:$AC$125,8)=VLOOKUP(A250,$T$12:$AC$125,8),0,VLOOKUP(A251,T$12:$AC$125,8))</f>
        <v>0</v>
      </c>
      <c r="M251" s="76">
        <f>IF(L251&gt;0,VLOOKUP(L251,S$12:$AB$125,7),0)</f>
        <v>0</v>
      </c>
      <c r="N251" s="74">
        <f t="shared" si="59"/>
        <v>0</v>
      </c>
      <c r="O251" s="74">
        <f t="shared" ca="1" si="60"/>
        <v>1054.9550999999999</v>
      </c>
      <c r="P251" s="77" t="str">
        <f t="shared" si="65"/>
        <v>A+J=</v>
      </c>
      <c r="Q251" s="78">
        <f t="shared" si="66"/>
        <v>44256</v>
      </c>
      <c r="R251" s="10"/>
      <c r="S251" s="58">
        <f>[2]Plan1!$A304</f>
        <v>46023</v>
      </c>
      <c r="T251" s="59" t="str">
        <f>[2]Plan1!$C304</f>
        <v>Confraternização Universal</v>
      </c>
      <c r="U251" s="18"/>
      <c r="V251" s="10"/>
      <c r="Z251" s="10"/>
      <c r="AA251" s="10"/>
      <c r="AB251" s="10"/>
      <c r="AC251" s="10"/>
      <c r="AD251" s="18"/>
      <c r="AE251" s="18"/>
      <c r="AF251" s="18"/>
      <c r="AG251" s="18"/>
      <c r="AH251" s="18"/>
      <c r="AI251" s="18"/>
      <c r="AJ251" s="18"/>
      <c r="AK251" s="18"/>
      <c r="AL251" s="18"/>
      <c r="AM251" s="18"/>
      <c r="AN251" s="18"/>
      <c r="AO251" s="18"/>
      <c r="AP251" s="18"/>
      <c r="AQ251" s="18"/>
      <c r="AR251" s="18"/>
      <c r="AS251" s="18"/>
      <c r="AT251" s="18"/>
      <c r="AU251" s="18"/>
      <c r="AV251" s="18"/>
      <c r="AW251" s="18"/>
      <c r="AX251" s="18"/>
      <c r="AY251" s="18"/>
      <c r="AZ251" s="18"/>
      <c r="BA251" s="18"/>
      <c r="BB251" s="18"/>
      <c r="BC251" s="18"/>
      <c r="BD251" s="18"/>
      <c r="BE251" s="18"/>
      <c r="BF251" s="18"/>
      <c r="BG251" s="18"/>
      <c r="BH251" s="18"/>
      <c r="BI251" s="18"/>
      <c r="BJ251" s="18"/>
      <c r="BK251" s="18"/>
      <c r="BL251" s="18"/>
      <c r="BM251" s="18"/>
      <c r="BN251" s="18"/>
      <c r="BO251" s="18"/>
      <c r="BP251" s="18"/>
      <c r="BQ251" s="18"/>
      <c r="BR251" s="18"/>
      <c r="BS251" s="18"/>
      <c r="BT251" s="18"/>
      <c r="BU251" s="18"/>
      <c r="BV251" s="18"/>
      <c r="BW251" s="18"/>
      <c r="BX251" s="18"/>
      <c r="BY251" s="18"/>
      <c r="BZ251" s="18"/>
      <c r="CA251" s="18"/>
      <c r="CB251" s="18"/>
      <c r="CC251" s="18"/>
      <c r="CD251" s="18"/>
      <c r="CE251" s="18"/>
      <c r="CF251" s="18"/>
      <c r="CG251" s="18"/>
      <c r="CH251" s="18"/>
      <c r="CI251" s="18"/>
      <c r="CJ251" s="18"/>
      <c r="CK251" s="18"/>
      <c r="CL251" s="18"/>
      <c r="CM251" s="18"/>
      <c r="CN251" s="18"/>
      <c r="CO251" s="18"/>
      <c r="CP251" s="18"/>
      <c r="CQ251" s="18"/>
      <c r="CR251" s="18"/>
      <c r="CS251" s="18"/>
      <c r="CT251" s="18"/>
      <c r="CU251" s="18"/>
      <c r="CV251" s="18"/>
      <c r="CW251" s="18"/>
      <c r="CX251" s="18"/>
      <c r="CY251" s="18"/>
      <c r="CZ251" s="18"/>
      <c r="DA251" s="18"/>
      <c r="DB251" s="18"/>
      <c r="DC251" s="18"/>
      <c r="DD251" s="18"/>
      <c r="DE251" s="18"/>
      <c r="DF251" s="18"/>
      <c r="DG251" s="18"/>
      <c r="DH251" s="18"/>
      <c r="DI251" s="18"/>
      <c r="DJ251" s="18"/>
      <c r="DK251" s="18"/>
      <c r="DL251" s="18"/>
      <c r="DM251" s="18"/>
      <c r="DN251" s="18"/>
      <c r="DO251" s="18"/>
      <c r="DP251" s="18"/>
      <c r="DQ251" s="18"/>
      <c r="DR251" s="18"/>
      <c r="DS251" s="18"/>
      <c r="DT251" s="18"/>
      <c r="DU251" s="18"/>
      <c r="DV251" s="18"/>
      <c r="DW251" s="18"/>
      <c r="DX251" s="18"/>
      <c r="DY251" s="18"/>
      <c r="DZ251" s="18"/>
      <c r="EA251" s="18"/>
      <c r="EB251" s="18"/>
      <c r="EC251" s="18"/>
      <c r="ED251" s="18"/>
      <c r="EE251" s="18"/>
      <c r="EF251" s="18"/>
      <c r="EG251" s="18"/>
      <c r="EH251" s="18"/>
      <c r="EI251" s="18"/>
      <c r="EJ251" s="18"/>
      <c r="EK251" s="18"/>
      <c r="EL251" s="18"/>
      <c r="EM251" s="18"/>
      <c r="EN251" s="18"/>
      <c r="EO251" s="18"/>
      <c r="EP251" s="18"/>
      <c r="EQ251" s="18"/>
      <c r="ER251" s="18"/>
      <c r="ES251" s="18"/>
      <c r="ET251" s="18"/>
      <c r="EU251" s="18"/>
      <c r="EV251" s="18"/>
    </row>
    <row r="252" spans="1:155" ht="12.75" x14ac:dyDescent="0.15">
      <c r="A252" s="68">
        <f t="shared" si="61"/>
        <v>42821</v>
      </c>
      <c r="B252" s="69">
        <f t="shared" ca="1" si="67"/>
        <v>11054.955099999999</v>
      </c>
      <c r="C252" s="70">
        <f t="shared" si="62"/>
        <v>10000</v>
      </c>
      <c r="D252" s="71">
        <f ca="1">IF(A252&lt;$B$1,VLOOKUP(A252,[1]DI!$A$4:$B$15000,2),0)</f>
        <v>0.12130000000000001</v>
      </c>
      <c r="E252" s="70">
        <f t="shared" ca="1" si="55"/>
        <v>4.5441999999999998E-4</v>
      </c>
      <c r="F252" s="72">
        <f t="shared" si="63"/>
        <v>1.2</v>
      </c>
      <c r="G252" s="73">
        <f t="shared" ca="1" si="56"/>
        <v>1.0005453040000001</v>
      </c>
      <c r="H252" s="70">
        <f ca="1">TRUNC(PRODUCT(G$10:G251),15)</f>
        <v>1.10549551084084</v>
      </c>
      <c r="I252" s="70">
        <f t="shared" si="64"/>
        <v>1</v>
      </c>
      <c r="J252" s="70">
        <f t="shared" ca="1" si="57"/>
        <v>1.1054955099999999</v>
      </c>
      <c r="K252" s="74">
        <f t="shared" ca="1" si="58"/>
        <v>1054.9550999999999</v>
      </c>
      <c r="L252" s="75">
        <f>IF(VLOOKUP(A252,$T$12:$AC$125,8)=VLOOKUP(A251,$T$12:$AC$125,8),0,VLOOKUP(A252,T$12:$AC$125,8))</f>
        <v>0</v>
      </c>
      <c r="M252" s="76">
        <f>IF(L252&gt;0,VLOOKUP(L252,S$12:$AB$125,7),0)</f>
        <v>0</v>
      </c>
      <c r="N252" s="74">
        <f t="shared" si="59"/>
        <v>0</v>
      </c>
      <c r="O252" s="74">
        <f t="shared" ca="1" si="60"/>
        <v>1054.9550999999999</v>
      </c>
      <c r="P252" s="77" t="str">
        <f t="shared" si="65"/>
        <v>A+J=</v>
      </c>
      <c r="Q252" s="78">
        <f t="shared" si="66"/>
        <v>44256</v>
      </c>
      <c r="R252" s="10"/>
      <c r="S252" s="58">
        <f>[2]Plan1!$A305</f>
        <v>46069</v>
      </c>
      <c r="T252" s="59" t="str">
        <f>[2]Plan1!$C305</f>
        <v>Carnaval</v>
      </c>
      <c r="U252" s="18"/>
      <c r="V252" s="10"/>
      <c r="Z252" s="10"/>
      <c r="AA252" s="10"/>
      <c r="AB252" s="10"/>
      <c r="AC252" s="10"/>
      <c r="AD252" s="18"/>
      <c r="AE252" s="18"/>
      <c r="AF252" s="18"/>
      <c r="AG252" s="18"/>
      <c r="AH252" s="18"/>
      <c r="AI252" s="18"/>
      <c r="AJ252" s="18"/>
      <c r="AK252" s="18"/>
      <c r="AL252" s="18"/>
      <c r="AM252" s="18"/>
      <c r="AN252" s="18"/>
      <c r="AO252" s="18"/>
      <c r="AP252" s="18"/>
      <c r="AQ252" s="18"/>
      <c r="AR252" s="18"/>
      <c r="AS252" s="18"/>
      <c r="AT252" s="18"/>
      <c r="AU252" s="18"/>
      <c r="AV252" s="18"/>
      <c r="AW252" s="18"/>
      <c r="AX252" s="18"/>
      <c r="AY252" s="18"/>
      <c r="AZ252" s="18"/>
      <c r="BA252" s="18"/>
      <c r="BB252" s="18"/>
      <c r="BC252" s="18"/>
      <c r="BD252" s="18"/>
      <c r="BE252" s="18"/>
      <c r="BF252" s="18"/>
      <c r="BG252" s="18"/>
      <c r="BH252" s="18"/>
      <c r="BI252" s="18"/>
      <c r="BJ252" s="18"/>
      <c r="BK252" s="18"/>
      <c r="BL252" s="18"/>
      <c r="BM252" s="18"/>
      <c r="BN252" s="18"/>
      <c r="BO252" s="18"/>
      <c r="BP252" s="18"/>
      <c r="BQ252" s="18"/>
      <c r="BR252" s="18"/>
      <c r="BS252" s="18"/>
      <c r="BT252" s="18"/>
      <c r="BU252" s="18"/>
      <c r="BV252" s="18"/>
      <c r="BW252" s="18"/>
      <c r="BX252" s="18"/>
      <c r="BY252" s="18"/>
      <c r="BZ252" s="18"/>
      <c r="CA252" s="18"/>
      <c r="CB252" s="18"/>
      <c r="CC252" s="18"/>
      <c r="CD252" s="18"/>
      <c r="CE252" s="18"/>
      <c r="CF252" s="18"/>
      <c r="CG252" s="18"/>
      <c r="CH252" s="18"/>
      <c r="CI252" s="18"/>
      <c r="CJ252" s="18"/>
      <c r="CK252" s="18"/>
      <c r="CL252" s="18"/>
      <c r="CM252" s="18"/>
      <c r="CN252" s="18"/>
      <c r="CO252" s="18"/>
      <c r="CP252" s="18"/>
      <c r="CQ252" s="18"/>
      <c r="CR252" s="18"/>
      <c r="CS252" s="18"/>
      <c r="CT252" s="18"/>
      <c r="CU252" s="18"/>
      <c r="CV252" s="18"/>
      <c r="CW252" s="18"/>
      <c r="CX252" s="18"/>
      <c r="CY252" s="18"/>
      <c r="CZ252" s="18"/>
      <c r="DA252" s="18"/>
      <c r="DB252" s="18"/>
      <c r="DC252" s="18"/>
      <c r="DD252" s="18"/>
      <c r="DE252" s="18"/>
      <c r="DF252" s="18"/>
      <c r="DG252" s="18"/>
      <c r="DH252" s="18"/>
      <c r="DI252" s="18"/>
      <c r="DJ252" s="18"/>
      <c r="DK252" s="18"/>
      <c r="DL252" s="18"/>
      <c r="DM252" s="18"/>
      <c r="DN252" s="18"/>
      <c r="DO252" s="18"/>
      <c r="DP252" s="18"/>
      <c r="DQ252" s="18"/>
      <c r="DR252" s="18"/>
      <c r="DS252" s="18"/>
      <c r="DT252" s="18"/>
      <c r="DU252" s="18"/>
      <c r="DV252" s="18"/>
      <c r="DW252" s="18"/>
      <c r="DX252" s="18"/>
      <c r="DY252" s="18"/>
      <c r="DZ252" s="18"/>
      <c r="EA252" s="18"/>
      <c r="EB252" s="18"/>
      <c r="EC252" s="18"/>
      <c r="ED252" s="18"/>
      <c r="EE252" s="18"/>
      <c r="EF252" s="18"/>
      <c r="EG252" s="18"/>
      <c r="EH252" s="18"/>
      <c r="EI252" s="18"/>
      <c r="EJ252" s="18"/>
      <c r="EK252" s="18"/>
      <c r="EL252" s="18"/>
      <c r="EM252" s="18"/>
      <c r="EN252" s="18"/>
      <c r="EO252" s="18"/>
      <c r="EP252" s="18"/>
      <c r="EQ252" s="18"/>
      <c r="ER252" s="18"/>
      <c r="ES252" s="18"/>
      <c r="ET252" s="18"/>
      <c r="EU252" s="18"/>
      <c r="EV252" s="18"/>
    </row>
    <row r="253" spans="1:155" ht="12.75" x14ac:dyDescent="0.15">
      <c r="A253" s="68">
        <f t="shared" si="61"/>
        <v>42822</v>
      </c>
      <c r="B253" s="69">
        <f t="shared" ca="1" si="67"/>
        <v>11060.983400000001</v>
      </c>
      <c r="C253" s="70">
        <f t="shared" si="62"/>
        <v>10000</v>
      </c>
      <c r="D253" s="71">
        <f ca="1">IF(A253&lt;$B$1,VLOOKUP(A253,[1]DI!$A$4:$B$15000,2),0)</f>
        <v>0.12130000000000001</v>
      </c>
      <c r="E253" s="70">
        <f t="shared" ca="1" si="55"/>
        <v>4.5441999999999998E-4</v>
      </c>
      <c r="F253" s="72">
        <f t="shared" si="63"/>
        <v>1.2</v>
      </c>
      <c r="G253" s="73">
        <f t="shared" ca="1" si="56"/>
        <v>1.0005453040000001</v>
      </c>
      <c r="H253" s="70">
        <f ca="1">TRUNC(PRODUCT(G$10:G252),15)</f>
        <v>1.10609834196488</v>
      </c>
      <c r="I253" s="70">
        <f t="shared" si="64"/>
        <v>1</v>
      </c>
      <c r="J253" s="70">
        <f t="shared" ca="1" si="57"/>
        <v>1.10609834</v>
      </c>
      <c r="K253" s="74">
        <f t="shared" ca="1" si="58"/>
        <v>1060.9834000000001</v>
      </c>
      <c r="L253" s="75">
        <f>IF(VLOOKUP(A253,$T$12:$AC$125,8)=VLOOKUP(A252,$T$12:$AC$125,8),0,VLOOKUP(A253,T$12:$AC$125,8))</f>
        <v>0</v>
      </c>
      <c r="M253" s="76">
        <f>IF(L253&gt;0,VLOOKUP(L253,S$12:$AB$125,7),0)</f>
        <v>0</v>
      </c>
      <c r="N253" s="74">
        <f t="shared" si="59"/>
        <v>0</v>
      </c>
      <c r="O253" s="74">
        <f t="shared" ca="1" si="60"/>
        <v>1060.9834000000001</v>
      </c>
      <c r="P253" s="77" t="str">
        <f t="shared" si="65"/>
        <v>A+J=</v>
      </c>
      <c r="Q253" s="78">
        <f t="shared" si="66"/>
        <v>44256</v>
      </c>
      <c r="R253" s="10"/>
      <c r="S253" s="58">
        <f>[2]Plan1!$A306</f>
        <v>46070</v>
      </c>
      <c r="T253" s="59" t="str">
        <f>[2]Plan1!$C306</f>
        <v>Carnaval</v>
      </c>
      <c r="U253" s="18"/>
      <c r="V253" s="10"/>
      <c r="Z253" s="10"/>
      <c r="AA253" s="10"/>
      <c r="AB253" s="10"/>
      <c r="AC253" s="10"/>
      <c r="AD253" s="18"/>
      <c r="AE253" s="18"/>
      <c r="AF253" s="18"/>
      <c r="AG253" s="18"/>
      <c r="AH253" s="18"/>
      <c r="AI253" s="18"/>
      <c r="AJ253" s="18"/>
      <c r="AK253" s="18"/>
      <c r="AL253" s="18"/>
      <c r="AM253" s="18"/>
      <c r="AN253" s="18"/>
      <c r="AO253" s="18"/>
      <c r="AP253" s="18"/>
      <c r="AQ253" s="18"/>
      <c r="AR253" s="18"/>
      <c r="AS253" s="18"/>
      <c r="AT253" s="18"/>
      <c r="AU253" s="18"/>
      <c r="AV253" s="18"/>
      <c r="AW253" s="18"/>
      <c r="AX253" s="18"/>
      <c r="AY253" s="18"/>
      <c r="AZ253" s="18"/>
      <c r="BA253" s="18"/>
      <c r="BB253" s="18"/>
      <c r="BC253" s="18"/>
      <c r="BD253" s="18"/>
      <c r="BE253" s="18"/>
      <c r="BF253" s="18"/>
      <c r="BG253" s="18"/>
      <c r="BH253" s="18"/>
      <c r="BI253" s="18"/>
      <c r="BJ253" s="18"/>
      <c r="BK253" s="18"/>
      <c r="BL253" s="18"/>
      <c r="BM253" s="18"/>
      <c r="BN253" s="18"/>
      <c r="BO253" s="18"/>
      <c r="BP253" s="18"/>
      <c r="BQ253" s="18"/>
      <c r="BR253" s="18"/>
      <c r="BS253" s="18"/>
      <c r="BT253" s="18"/>
      <c r="BU253" s="18"/>
      <c r="BV253" s="18"/>
      <c r="BW253" s="18"/>
      <c r="BX253" s="18"/>
      <c r="BY253" s="18"/>
      <c r="BZ253" s="18"/>
      <c r="CA253" s="18"/>
      <c r="CB253" s="18"/>
      <c r="CC253" s="18"/>
      <c r="CD253" s="18"/>
      <c r="CE253" s="18"/>
      <c r="CF253" s="18"/>
      <c r="CG253" s="18"/>
      <c r="CH253" s="18"/>
      <c r="CI253" s="18"/>
      <c r="CJ253" s="18"/>
      <c r="CK253" s="18"/>
      <c r="CL253" s="18"/>
      <c r="CM253" s="18"/>
      <c r="CN253" s="18"/>
      <c r="CO253" s="18"/>
      <c r="CP253" s="18"/>
      <c r="CQ253" s="18"/>
      <c r="CR253" s="18"/>
      <c r="CS253" s="18"/>
      <c r="CT253" s="18"/>
      <c r="CU253" s="18"/>
      <c r="CV253" s="18"/>
      <c r="CW253" s="18"/>
      <c r="CX253" s="18"/>
      <c r="CY253" s="18"/>
      <c r="CZ253" s="18"/>
      <c r="DA253" s="18"/>
      <c r="DB253" s="18"/>
      <c r="DC253" s="18"/>
      <c r="DD253" s="18"/>
      <c r="DE253" s="18"/>
      <c r="DF253" s="18"/>
      <c r="DG253" s="18"/>
      <c r="DH253" s="18"/>
      <c r="DI253" s="18"/>
      <c r="DJ253" s="18"/>
      <c r="DK253" s="18"/>
      <c r="DL253" s="18"/>
      <c r="DM253" s="18"/>
      <c r="DN253" s="18"/>
      <c r="DO253" s="18"/>
      <c r="DP253" s="18"/>
      <c r="DQ253" s="18"/>
      <c r="DR253" s="18"/>
      <c r="DS253" s="18"/>
      <c r="DT253" s="18"/>
      <c r="DU253" s="18"/>
      <c r="DV253" s="18"/>
      <c r="DW253" s="18"/>
      <c r="DX253" s="18"/>
      <c r="DY253" s="18"/>
      <c r="DZ253" s="18"/>
      <c r="EA253" s="18"/>
      <c r="EB253" s="18"/>
      <c r="EC253" s="18"/>
      <c r="ED253" s="18"/>
      <c r="EE253" s="18"/>
      <c r="EF253" s="18"/>
      <c r="EG253" s="18"/>
      <c r="EH253" s="18"/>
      <c r="EI253" s="18"/>
      <c r="EJ253" s="18"/>
      <c r="EK253" s="18"/>
      <c r="EL253" s="18"/>
      <c r="EM253" s="18"/>
      <c r="EN253" s="18"/>
      <c r="EO253" s="18"/>
      <c r="EP253" s="18"/>
      <c r="EQ253" s="18"/>
      <c r="ER253" s="18"/>
      <c r="ES253" s="18"/>
      <c r="ET253" s="18"/>
      <c r="EU253" s="18"/>
      <c r="EV253" s="18"/>
    </row>
    <row r="254" spans="1:155" ht="12.75" x14ac:dyDescent="0.15">
      <c r="A254" s="68">
        <f t="shared" si="61"/>
        <v>42823</v>
      </c>
      <c r="B254" s="69">
        <f t="shared" ca="1" si="67"/>
        <v>11067.014999999999</v>
      </c>
      <c r="C254" s="70">
        <f t="shared" si="62"/>
        <v>10000</v>
      </c>
      <c r="D254" s="71">
        <f ca="1">IF(A254&lt;$B$1,VLOOKUP(A254,[1]DI!$A$4:$B$15000,2),0)</f>
        <v>0.12130000000000001</v>
      </c>
      <c r="E254" s="70">
        <f t="shared" ca="1" si="55"/>
        <v>4.5441999999999998E-4</v>
      </c>
      <c r="F254" s="72">
        <f t="shared" si="63"/>
        <v>1.2</v>
      </c>
      <c r="G254" s="73">
        <f t="shared" ca="1" si="56"/>
        <v>1.0005453040000001</v>
      </c>
      <c r="H254" s="70">
        <f ca="1">TRUNC(PRODUCT(G$10:G253),15)</f>
        <v>1.10670150181515</v>
      </c>
      <c r="I254" s="70">
        <f t="shared" si="64"/>
        <v>1</v>
      </c>
      <c r="J254" s="70">
        <f t="shared" ca="1" si="57"/>
        <v>1.1067015</v>
      </c>
      <c r="K254" s="74">
        <f t="shared" ca="1" si="58"/>
        <v>1067.0150000000001</v>
      </c>
      <c r="L254" s="75">
        <f>IF(VLOOKUP(A254,$T$12:$AC$125,8)=VLOOKUP(A253,$T$12:$AC$125,8),0,VLOOKUP(A254,T$12:$AC$125,8))</f>
        <v>0</v>
      </c>
      <c r="M254" s="76">
        <f>IF(L254&gt;0,VLOOKUP(L254,S$12:$AB$125,7),0)</f>
        <v>0</v>
      </c>
      <c r="N254" s="74">
        <f t="shared" si="59"/>
        <v>0</v>
      </c>
      <c r="O254" s="74">
        <f t="shared" ca="1" si="60"/>
        <v>1067.0150000000001</v>
      </c>
      <c r="P254" s="77" t="str">
        <f t="shared" si="65"/>
        <v>A+J=</v>
      </c>
      <c r="Q254" s="78">
        <f t="shared" si="66"/>
        <v>44256</v>
      </c>
      <c r="R254" s="10"/>
      <c r="S254" s="58">
        <f>[2]Plan1!$A307</f>
        <v>46115</v>
      </c>
      <c r="T254" s="59" t="str">
        <f>[2]Plan1!$C307</f>
        <v>Paixão de Cristo</v>
      </c>
      <c r="U254" s="18"/>
      <c r="V254" s="10"/>
      <c r="Z254" s="10"/>
      <c r="AA254" s="10"/>
      <c r="AB254" s="10"/>
      <c r="AC254" s="10"/>
      <c r="AD254" s="18"/>
      <c r="AE254" s="18"/>
      <c r="AF254" s="18"/>
      <c r="AG254" s="18"/>
      <c r="AH254" s="18"/>
      <c r="AI254" s="18"/>
      <c r="AJ254" s="18"/>
      <c r="AK254" s="18"/>
      <c r="AL254" s="18"/>
      <c r="AM254" s="18"/>
      <c r="AN254" s="18"/>
      <c r="AO254" s="18"/>
      <c r="AP254" s="18"/>
      <c r="AQ254" s="18"/>
      <c r="AR254" s="18"/>
      <c r="AS254" s="18"/>
      <c r="AT254" s="18"/>
      <c r="AU254" s="18"/>
      <c r="AV254" s="18"/>
      <c r="AW254" s="18"/>
      <c r="AX254" s="18"/>
      <c r="AY254" s="18"/>
      <c r="AZ254" s="18"/>
      <c r="BA254" s="18"/>
      <c r="BB254" s="18"/>
      <c r="BC254" s="18"/>
      <c r="BD254" s="18"/>
      <c r="BE254" s="18"/>
      <c r="BF254" s="18"/>
      <c r="BG254" s="18"/>
      <c r="BH254" s="18"/>
      <c r="BI254" s="18"/>
      <c r="BJ254" s="18"/>
      <c r="BK254" s="18"/>
      <c r="BL254" s="18"/>
      <c r="BM254" s="18"/>
      <c r="BN254" s="18"/>
      <c r="BO254" s="18"/>
      <c r="BP254" s="18"/>
      <c r="BQ254" s="18"/>
      <c r="BR254" s="18"/>
      <c r="BS254" s="18"/>
      <c r="BT254" s="18"/>
      <c r="BU254" s="18"/>
      <c r="BV254" s="18"/>
      <c r="BW254" s="18"/>
      <c r="BX254" s="18"/>
      <c r="BY254" s="18"/>
      <c r="BZ254" s="18"/>
      <c r="CA254" s="18"/>
      <c r="CB254" s="18"/>
      <c r="CC254" s="18"/>
      <c r="CD254" s="18"/>
      <c r="CE254" s="18"/>
      <c r="CF254" s="18"/>
      <c r="CG254" s="18"/>
      <c r="CH254" s="18"/>
      <c r="CI254" s="18"/>
      <c r="CJ254" s="18"/>
      <c r="CK254" s="18"/>
      <c r="CL254" s="18"/>
      <c r="CM254" s="18"/>
      <c r="CN254" s="18"/>
      <c r="CO254" s="18"/>
      <c r="CP254" s="18"/>
      <c r="CQ254" s="18"/>
      <c r="CR254" s="18"/>
      <c r="CS254" s="18"/>
      <c r="CT254" s="18"/>
      <c r="CU254" s="18"/>
      <c r="CV254" s="18"/>
      <c r="CW254" s="18"/>
      <c r="CX254" s="18"/>
      <c r="CY254" s="18"/>
      <c r="CZ254" s="18"/>
      <c r="DA254" s="18"/>
      <c r="DB254" s="18"/>
      <c r="DC254" s="18"/>
      <c r="DD254" s="18"/>
      <c r="DE254" s="18"/>
      <c r="DF254" s="18"/>
      <c r="DG254" s="18"/>
      <c r="DH254" s="18"/>
      <c r="DI254" s="18"/>
      <c r="DJ254" s="18"/>
      <c r="DK254" s="18"/>
      <c r="DL254" s="18"/>
      <c r="DM254" s="18"/>
      <c r="DN254" s="18"/>
      <c r="DO254" s="18"/>
      <c r="DP254" s="18"/>
      <c r="DQ254" s="18"/>
      <c r="DR254" s="18"/>
      <c r="DS254" s="18"/>
      <c r="DT254" s="18"/>
      <c r="DU254" s="18"/>
      <c r="DV254" s="18"/>
      <c r="DW254" s="18"/>
      <c r="DX254" s="18"/>
      <c r="DY254" s="18"/>
      <c r="DZ254" s="18"/>
      <c r="EA254" s="18"/>
      <c r="EB254" s="18"/>
      <c r="EC254" s="18"/>
      <c r="ED254" s="18"/>
      <c r="EE254" s="18"/>
      <c r="EF254" s="18"/>
      <c r="EG254" s="18"/>
      <c r="EH254" s="18"/>
      <c r="EI254" s="18"/>
      <c r="EJ254" s="18"/>
      <c r="EK254" s="18"/>
      <c r="EL254" s="18"/>
      <c r="EM254" s="18"/>
      <c r="EN254" s="18"/>
      <c r="EO254" s="18"/>
      <c r="EP254" s="18"/>
      <c r="EQ254" s="18"/>
      <c r="ER254" s="18"/>
      <c r="ES254" s="18"/>
      <c r="ET254" s="18"/>
      <c r="EU254" s="18"/>
      <c r="EV254" s="18"/>
    </row>
    <row r="255" spans="1:155" ht="12.75" x14ac:dyDescent="0.15">
      <c r="A255" s="68">
        <f t="shared" si="61"/>
        <v>42824</v>
      </c>
      <c r="B255" s="69">
        <f t="shared" ca="1" si="67"/>
        <v>11073.0499</v>
      </c>
      <c r="C255" s="70">
        <f t="shared" si="62"/>
        <v>10000</v>
      </c>
      <c r="D255" s="71">
        <f ca="1">IF(A255&lt;$B$1,VLOOKUP(A255,[1]DI!$A$4:$B$15000,2),0)</f>
        <v>0.12130000000000001</v>
      </c>
      <c r="E255" s="70">
        <f t="shared" ca="1" si="55"/>
        <v>4.5441999999999998E-4</v>
      </c>
      <c r="F255" s="72">
        <f t="shared" si="63"/>
        <v>1.2</v>
      </c>
      <c r="G255" s="73">
        <f t="shared" ca="1" si="56"/>
        <v>1.0005453040000001</v>
      </c>
      <c r="H255" s="70">
        <f ca="1">TRUNC(PRODUCT(G$10:G254),15)</f>
        <v>1.10730499057089</v>
      </c>
      <c r="I255" s="70">
        <f t="shared" si="64"/>
        <v>1</v>
      </c>
      <c r="J255" s="70">
        <f t="shared" ca="1" si="57"/>
        <v>1.10730499</v>
      </c>
      <c r="K255" s="74">
        <f t="shared" ca="1" si="58"/>
        <v>1073.0499</v>
      </c>
      <c r="L255" s="75">
        <f>IF(VLOOKUP(A255,$T$12:$AC$125,8)=VLOOKUP(A254,$T$12:$AC$125,8),0,VLOOKUP(A255,T$12:$AC$125,8))</f>
        <v>0</v>
      </c>
      <c r="M255" s="76">
        <f>IF(L255&gt;0,VLOOKUP(L255,S$12:$AB$125,7),0)</f>
        <v>0</v>
      </c>
      <c r="N255" s="74">
        <f t="shared" si="59"/>
        <v>0</v>
      </c>
      <c r="O255" s="74">
        <f t="shared" ca="1" si="60"/>
        <v>1073.0499</v>
      </c>
      <c r="P255" s="77" t="str">
        <f t="shared" si="65"/>
        <v>A+J=</v>
      </c>
      <c r="Q255" s="78">
        <f t="shared" si="66"/>
        <v>44256</v>
      </c>
      <c r="R255" s="10"/>
      <c r="S255" s="58">
        <f>[2]Plan1!$A308</f>
        <v>46133</v>
      </c>
      <c r="T255" s="59" t="str">
        <f>[2]Plan1!$C308</f>
        <v>Tiradentes</v>
      </c>
      <c r="U255" s="18"/>
      <c r="V255" s="10"/>
      <c r="Z255" s="10"/>
      <c r="AA255" s="10"/>
      <c r="AB255" s="10"/>
      <c r="AC255" s="10"/>
      <c r="AD255" s="18"/>
      <c r="AE255" s="18"/>
      <c r="AF255" s="18"/>
      <c r="AG255" s="18"/>
      <c r="AH255" s="18"/>
      <c r="AI255" s="18"/>
      <c r="AJ255" s="18"/>
      <c r="AK255" s="18"/>
      <c r="AL255" s="18"/>
      <c r="AM255" s="18"/>
      <c r="AN255" s="18"/>
      <c r="AO255" s="18"/>
      <c r="AP255" s="18"/>
      <c r="AQ255" s="18"/>
      <c r="AR255" s="18"/>
      <c r="AS255" s="18"/>
      <c r="AT255" s="18"/>
      <c r="AU255" s="18"/>
      <c r="AV255" s="18"/>
      <c r="AW255" s="18"/>
      <c r="AX255" s="18"/>
      <c r="AY255" s="18"/>
      <c r="AZ255" s="18"/>
      <c r="BA255" s="18"/>
      <c r="BB255" s="18"/>
      <c r="BC255" s="18"/>
      <c r="BD255" s="18"/>
      <c r="BE255" s="18"/>
      <c r="BF255" s="18"/>
      <c r="BG255" s="18"/>
      <c r="BH255" s="18"/>
      <c r="BI255" s="18"/>
      <c r="BJ255" s="18"/>
      <c r="BK255" s="18"/>
      <c r="BL255" s="18"/>
      <c r="BM255" s="18"/>
      <c r="BN255" s="18"/>
      <c r="BO255" s="18"/>
      <c r="BP255" s="18"/>
      <c r="BQ255" s="18"/>
      <c r="BR255" s="18"/>
      <c r="BS255" s="18"/>
      <c r="BT255" s="18"/>
      <c r="BU255" s="18"/>
      <c r="BV255" s="18"/>
      <c r="BW255" s="18"/>
      <c r="BX255" s="18"/>
      <c r="BY255" s="18"/>
      <c r="BZ255" s="18"/>
      <c r="CA255" s="18"/>
      <c r="CB255" s="18"/>
      <c r="CC255" s="18"/>
      <c r="CD255" s="18"/>
      <c r="CE255" s="18"/>
      <c r="CF255" s="18"/>
      <c r="CG255" s="18"/>
      <c r="CH255" s="18"/>
      <c r="CI255" s="18"/>
      <c r="CJ255" s="18"/>
      <c r="CK255" s="18"/>
      <c r="CL255" s="18"/>
      <c r="CM255" s="18"/>
      <c r="CN255" s="18"/>
      <c r="CO255" s="18"/>
      <c r="CP255" s="18"/>
      <c r="CQ255" s="18"/>
      <c r="CR255" s="18"/>
      <c r="CS255" s="18"/>
      <c r="CT255" s="18"/>
      <c r="CU255" s="18"/>
      <c r="CV255" s="18"/>
      <c r="CW255" s="18"/>
      <c r="CX255" s="18"/>
      <c r="CY255" s="18"/>
      <c r="CZ255" s="18"/>
      <c r="DA255" s="18"/>
      <c r="DB255" s="18"/>
      <c r="DC255" s="18"/>
      <c r="DD255" s="18"/>
      <c r="DE255" s="18"/>
      <c r="DF255" s="18"/>
      <c r="DG255" s="18"/>
      <c r="DH255" s="18"/>
      <c r="DI255" s="18"/>
      <c r="DJ255" s="18"/>
      <c r="DK255" s="18"/>
      <c r="DL255" s="18"/>
      <c r="DM255" s="18"/>
      <c r="DN255" s="18"/>
      <c r="DO255" s="18"/>
      <c r="DP255" s="18"/>
      <c r="DQ255" s="18"/>
      <c r="DR255" s="18"/>
      <c r="DS255" s="18"/>
      <c r="DT255" s="18"/>
      <c r="DU255" s="18"/>
      <c r="DV255" s="18"/>
      <c r="DW255" s="18"/>
      <c r="DX255" s="18"/>
      <c r="DY255" s="18"/>
      <c r="DZ255" s="18"/>
      <c r="EA255" s="18"/>
      <c r="EB255" s="18"/>
      <c r="EC255" s="18"/>
      <c r="ED255" s="18"/>
      <c r="EE255" s="18"/>
      <c r="EF255" s="18"/>
      <c r="EG255" s="18"/>
      <c r="EH255" s="18"/>
      <c r="EI255" s="18"/>
      <c r="EJ255" s="18"/>
      <c r="EK255" s="18"/>
      <c r="EL255" s="18"/>
      <c r="EM255" s="18"/>
      <c r="EN255" s="18"/>
      <c r="EO255" s="18"/>
      <c r="EP255" s="18"/>
      <c r="EQ255" s="18"/>
      <c r="ER255" s="18"/>
      <c r="ES255" s="18"/>
      <c r="ET255" s="18"/>
      <c r="EU255" s="18"/>
      <c r="EV255" s="18"/>
    </row>
    <row r="256" spans="1:155" ht="12.75" x14ac:dyDescent="0.15">
      <c r="A256" s="68">
        <f t="shared" si="61"/>
        <v>42825</v>
      </c>
      <c r="B256" s="69">
        <f t="shared" ca="1" si="67"/>
        <v>11079.088100000001</v>
      </c>
      <c r="C256" s="70">
        <f t="shared" si="62"/>
        <v>10000</v>
      </c>
      <c r="D256" s="71">
        <f ca="1">IF(A256&lt;$B$1,VLOOKUP(A256,[1]DI!$A$4:$B$15000,2),0)</f>
        <v>0.12130000000000001</v>
      </c>
      <c r="E256" s="70">
        <f t="shared" ca="1" si="55"/>
        <v>4.5441999999999998E-4</v>
      </c>
      <c r="F256" s="72">
        <f t="shared" si="63"/>
        <v>1.2</v>
      </c>
      <c r="G256" s="73">
        <f t="shared" ca="1" si="56"/>
        <v>1.0005453040000001</v>
      </c>
      <c r="H256" s="70">
        <f ca="1">TRUNC(PRODUCT(G$10:G255),15)</f>
        <v>1.1079088084114701</v>
      </c>
      <c r="I256" s="70">
        <f t="shared" si="64"/>
        <v>1</v>
      </c>
      <c r="J256" s="70">
        <f t="shared" ca="1" si="57"/>
        <v>1.1079088100000001</v>
      </c>
      <c r="K256" s="74">
        <f t="shared" ca="1" si="58"/>
        <v>1079.0880999999999</v>
      </c>
      <c r="L256" s="75">
        <f>IF(VLOOKUP(A256,$T$12:$AC$125,8)=VLOOKUP(A255,$T$12:$AC$125,8),0,VLOOKUP(A256,T$12:$AC$125,8))</f>
        <v>0</v>
      </c>
      <c r="M256" s="76">
        <f>IF(L256&gt;0,VLOOKUP(L256,S$12:$AB$125,7),0)</f>
        <v>0</v>
      </c>
      <c r="N256" s="74">
        <f t="shared" si="59"/>
        <v>0</v>
      </c>
      <c r="O256" s="74">
        <f t="shared" ca="1" si="60"/>
        <v>1079.0880999999999</v>
      </c>
      <c r="P256" s="77" t="str">
        <f t="shared" si="65"/>
        <v>A+J=</v>
      </c>
      <c r="Q256" s="78">
        <f t="shared" si="66"/>
        <v>44256</v>
      </c>
      <c r="R256" s="10"/>
      <c r="S256" s="58">
        <f>[2]Plan1!$A309</f>
        <v>46143</v>
      </c>
      <c r="T256" s="59" t="str">
        <f>[2]Plan1!$C309</f>
        <v>Dia do Trabalho</v>
      </c>
      <c r="U256" s="18"/>
      <c r="V256" s="10"/>
      <c r="Z256" s="10"/>
      <c r="AA256" s="10"/>
      <c r="AB256" s="10"/>
      <c r="AC256" s="10"/>
      <c r="AD256" s="18"/>
      <c r="AE256" s="18"/>
      <c r="AF256" s="18"/>
      <c r="AG256" s="18"/>
      <c r="AH256" s="18"/>
      <c r="AI256" s="18"/>
      <c r="AJ256" s="18"/>
      <c r="AK256" s="18"/>
      <c r="AL256" s="18"/>
      <c r="AM256" s="18"/>
      <c r="AN256" s="18"/>
      <c r="AO256" s="18"/>
      <c r="AP256" s="18"/>
      <c r="AQ256" s="18"/>
      <c r="AR256" s="18"/>
      <c r="AS256" s="18"/>
      <c r="AT256" s="18"/>
      <c r="AU256" s="18"/>
      <c r="AV256" s="18"/>
      <c r="AW256" s="18"/>
      <c r="AX256" s="18"/>
      <c r="AY256" s="18"/>
      <c r="AZ256" s="18"/>
      <c r="BA256" s="18"/>
      <c r="BB256" s="18"/>
      <c r="BC256" s="18"/>
      <c r="BD256" s="18"/>
      <c r="BE256" s="18"/>
      <c r="BF256" s="18"/>
      <c r="BG256" s="18"/>
      <c r="BH256" s="18"/>
      <c r="BI256" s="18"/>
      <c r="BJ256" s="18"/>
      <c r="BK256" s="18"/>
      <c r="BL256" s="18"/>
      <c r="BM256" s="18"/>
      <c r="BN256" s="18"/>
      <c r="BO256" s="18"/>
      <c r="BP256" s="18"/>
      <c r="BQ256" s="18"/>
      <c r="BR256" s="18"/>
      <c r="BS256" s="18"/>
      <c r="BT256" s="18"/>
      <c r="BU256" s="18"/>
      <c r="BV256" s="18"/>
      <c r="BW256" s="18"/>
      <c r="BX256" s="18"/>
      <c r="BY256" s="18"/>
      <c r="BZ256" s="18"/>
      <c r="CA256" s="18"/>
      <c r="CB256" s="18"/>
      <c r="CC256" s="18"/>
      <c r="CD256" s="18"/>
      <c r="CE256" s="18"/>
      <c r="CF256" s="18"/>
      <c r="CG256" s="18"/>
      <c r="CH256" s="18"/>
      <c r="CI256" s="18"/>
      <c r="CJ256" s="18"/>
      <c r="CK256" s="18"/>
      <c r="CL256" s="18"/>
      <c r="CM256" s="18"/>
      <c r="CN256" s="18"/>
      <c r="CO256" s="18"/>
      <c r="CP256" s="18"/>
      <c r="CQ256" s="18"/>
      <c r="CR256" s="18"/>
      <c r="CS256" s="18"/>
      <c r="CT256" s="18"/>
      <c r="CU256" s="18"/>
      <c r="CV256" s="18"/>
      <c r="CW256" s="18"/>
      <c r="CX256" s="18"/>
      <c r="CY256" s="18"/>
      <c r="CZ256" s="18"/>
      <c r="DA256" s="18"/>
      <c r="DB256" s="18"/>
      <c r="DC256" s="18"/>
      <c r="DD256" s="18"/>
      <c r="DE256" s="18"/>
      <c r="DF256" s="18"/>
      <c r="DG256" s="18"/>
      <c r="DH256" s="18"/>
      <c r="DI256" s="18"/>
      <c r="DJ256" s="18"/>
      <c r="DK256" s="18"/>
      <c r="DL256" s="18"/>
      <c r="DM256" s="18"/>
      <c r="DN256" s="18"/>
      <c r="DO256" s="18"/>
      <c r="DP256" s="18"/>
      <c r="DQ256" s="18"/>
      <c r="DR256" s="18"/>
      <c r="DS256" s="18"/>
      <c r="DT256" s="18"/>
      <c r="DU256" s="18"/>
      <c r="DV256" s="18"/>
      <c r="DW256" s="18"/>
      <c r="DX256" s="18"/>
      <c r="DY256" s="18"/>
      <c r="DZ256" s="18"/>
      <c r="EA256" s="18"/>
      <c r="EB256" s="18"/>
      <c r="EC256" s="18"/>
      <c r="ED256" s="18"/>
      <c r="EE256" s="18"/>
      <c r="EF256" s="18"/>
      <c r="EG256" s="18"/>
      <c r="EH256" s="18"/>
      <c r="EI256" s="18"/>
      <c r="EJ256" s="18"/>
      <c r="EK256" s="18"/>
      <c r="EL256" s="18"/>
      <c r="EM256" s="18"/>
      <c r="EN256" s="18"/>
      <c r="EO256" s="18"/>
      <c r="EP256" s="18"/>
      <c r="EQ256" s="18"/>
      <c r="ER256" s="18"/>
      <c r="ES256" s="18"/>
      <c r="ET256" s="18"/>
      <c r="EU256" s="18"/>
      <c r="EV256" s="18"/>
    </row>
    <row r="257" spans="1:157" ht="12.75" x14ac:dyDescent="0.15">
      <c r="A257" s="68">
        <f t="shared" si="61"/>
        <v>42826</v>
      </c>
      <c r="B257" s="69">
        <f t="shared" ca="1" si="67"/>
        <v>11085.1296</v>
      </c>
      <c r="C257" s="70">
        <f t="shared" si="62"/>
        <v>10000</v>
      </c>
      <c r="D257" s="71">
        <f ca="1">IF(A257&lt;$B$1,VLOOKUP(A257,[1]DI!$A$4:$B$15000,2),0)</f>
        <v>0</v>
      </c>
      <c r="E257" s="70">
        <f t="shared" ca="1" si="55"/>
        <v>0</v>
      </c>
      <c r="F257" s="72">
        <f t="shared" si="63"/>
        <v>1.2</v>
      </c>
      <c r="G257" s="73">
        <f t="shared" ca="1" si="56"/>
        <v>1</v>
      </c>
      <c r="H257" s="70">
        <f ca="1">TRUNC(PRODUCT(G$10:G256),15)</f>
        <v>1.10851295551633</v>
      </c>
      <c r="I257" s="70">
        <f t="shared" si="64"/>
        <v>1</v>
      </c>
      <c r="J257" s="70">
        <f t="shared" ca="1" si="57"/>
        <v>1.1085129600000001</v>
      </c>
      <c r="K257" s="74">
        <f t="shared" ca="1" si="58"/>
        <v>1085.1296</v>
      </c>
      <c r="L257" s="75">
        <f>IF(VLOOKUP(A257,$T$12:$AC$125,8)=VLOOKUP(A256,$T$12:$AC$125,8),0,VLOOKUP(A257,T$12:$AC$125,8))</f>
        <v>0</v>
      </c>
      <c r="M257" s="76">
        <f>IF(L257&gt;0,VLOOKUP(L257,S$12:$AB$125,7),0)</f>
        <v>0</v>
      </c>
      <c r="N257" s="74">
        <f t="shared" si="59"/>
        <v>0</v>
      </c>
      <c r="O257" s="74">
        <f t="shared" ca="1" si="60"/>
        <v>1085.1296</v>
      </c>
      <c r="P257" s="77" t="str">
        <f t="shared" si="65"/>
        <v>A+J=</v>
      </c>
      <c r="Q257" s="78">
        <f t="shared" si="66"/>
        <v>44256</v>
      </c>
      <c r="R257" s="10"/>
      <c r="S257" s="58">
        <f>[2]Plan1!$A310</f>
        <v>46177</v>
      </c>
      <c r="T257" s="59" t="str">
        <f>[2]Plan1!$C310</f>
        <v>Corpus Christi</v>
      </c>
      <c r="U257" s="18"/>
      <c r="V257" s="10"/>
      <c r="Z257" s="10"/>
      <c r="AA257" s="10"/>
      <c r="AB257" s="10"/>
      <c r="AC257" s="10"/>
      <c r="AD257" s="18"/>
      <c r="AE257" s="18"/>
      <c r="AF257" s="18"/>
      <c r="AG257" s="18"/>
      <c r="AH257" s="18"/>
      <c r="AI257" s="18"/>
      <c r="AJ257" s="18"/>
      <c r="AK257" s="18"/>
      <c r="AL257" s="18"/>
      <c r="AM257" s="18"/>
      <c r="AN257" s="18"/>
      <c r="AO257" s="18"/>
      <c r="AP257" s="18"/>
      <c r="AQ257" s="18"/>
      <c r="AR257" s="18"/>
      <c r="AS257" s="18"/>
      <c r="AT257" s="18"/>
      <c r="AU257" s="18"/>
      <c r="AV257" s="18"/>
      <c r="AW257" s="18"/>
      <c r="AX257" s="18"/>
      <c r="AY257" s="18"/>
      <c r="AZ257" s="18"/>
      <c r="BA257" s="18"/>
      <c r="BB257" s="18"/>
      <c r="BC257" s="18"/>
      <c r="BD257" s="18"/>
      <c r="BE257" s="18"/>
      <c r="BF257" s="18"/>
      <c r="BG257" s="18"/>
      <c r="BH257" s="18"/>
      <c r="BI257" s="18"/>
      <c r="BJ257" s="18"/>
      <c r="BK257" s="18"/>
      <c r="BL257" s="18"/>
      <c r="BM257" s="18"/>
      <c r="BN257" s="18"/>
      <c r="BO257" s="18"/>
      <c r="BP257" s="18"/>
      <c r="BQ257" s="18"/>
      <c r="BR257" s="18"/>
      <c r="BS257" s="18"/>
      <c r="BT257" s="18"/>
      <c r="BU257" s="18"/>
      <c r="BV257" s="18"/>
      <c r="BW257" s="18"/>
      <c r="BX257" s="18"/>
      <c r="BY257" s="18"/>
      <c r="BZ257" s="18"/>
      <c r="CA257" s="18"/>
      <c r="CB257" s="18"/>
      <c r="CC257" s="18"/>
      <c r="CD257" s="18"/>
      <c r="CE257" s="18"/>
      <c r="CF257" s="18"/>
      <c r="CG257" s="18"/>
      <c r="CH257" s="18"/>
      <c r="CI257" s="18"/>
      <c r="CJ257" s="18"/>
      <c r="CK257" s="18"/>
      <c r="CL257" s="18"/>
      <c r="CM257" s="18"/>
      <c r="CN257" s="18"/>
      <c r="CO257" s="18"/>
      <c r="CP257" s="18"/>
      <c r="CQ257" s="18"/>
      <c r="CR257" s="18"/>
      <c r="CS257" s="18"/>
      <c r="CT257" s="18"/>
      <c r="CU257" s="18"/>
      <c r="CV257" s="18"/>
      <c r="CW257" s="18"/>
      <c r="CX257" s="18"/>
      <c r="CY257" s="18"/>
      <c r="CZ257" s="18"/>
      <c r="DA257" s="18"/>
      <c r="DB257" s="18"/>
      <c r="DC257" s="18"/>
      <c r="DD257" s="18"/>
      <c r="DE257" s="18"/>
      <c r="DF257" s="18"/>
      <c r="DG257" s="18"/>
      <c r="DH257" s="18"/>
      <c r="DI257" s="18"/>
      <c r="DJ257" s="18"/>
      <c r="DK257" s="18"/>
      <c r="DL257" s="18"/>
      <c r="DM257" s="18"/>
      <c r="DN257" s="18"/>
      <c r="DO257" s="18"/>
      <c r="DP257" s="18"/>
      <c r="DQ257" s="18"/>
      <c r="DR257" s="18"/>
      <c r="DS257" s="18"/>
      <c r="DT257" s="18"/>
      <c r="DU257" s="18"/>
      <c r="DV257" s="18"/>
      <c r="DW257" s="18"/>
      <c r="DX257" s="18"/>
      <c r="DY257" s="18"/>
      <c r="DZ257" s="18"/>
      <c r="EA257" s="18"/>
      <c r="EB257" s="18"/>
      <c r="EC257" s="18"/>
      <c r="ED257" s="18"/>
      <c r="EE257" s="18"/>
      <c r="EF257" s="18"/>
      <c r="EG257" s="18"/>
      <c r="EH257" s="18"/>
      <c r="EI257" s="18"/>
      <c r="EJ257" s="18"/>
      <c r="EK257" s="18"/>
      <c r="EL257" s="18"/>
      <c r="EM257" s="18"/>
      <c r="EN257" s="18"/>
      <c r="EO257" s="18"/>
      <c r="EP257" s="18"/>
      <c r="EQ257" s="18"/>
      <c r="ER257" s="18"/>
      <c r="ES257" s="18"/>
      <c r="ET257" s="18"/>
      <c r="EU257" s="18"/>
      <c r="EV257" s="18"/>
    </row>
    <row r="258" spans="1:157" ht="12.75" x14ac:dyDescent="0.15">
      <c r="A258" s="68">
        <f t="shared" si="61"/>
        <v>42827</v>
      </c>
      <c r="B258" s="69">
        <f t="shared" ca="1" si="67"/>
        <v>11085.1296</v>
      </c>
      <c r="C258" s="70">
        <f t="shared" si="62"/>
        <v>10000</v>
      </c>
      <c r="D258" s="71">
        <f ca="1">IF(A258&lt;$B$1,VLOOKUP(A258,[1]DI!$A$4:$B$15000,2),0)</f>
        <v>0</v>
      </c>
      <c r="E258" s="70">
        <f t="shared" ca="1" si="55"/>
        <v>0</v>
      </c>
      <c r="F258" s="72">
        <f t="shared" si="63"/>
        <v>1.2</v>
      </c>
      <c r="G258" s="73">
        <f t="shared" ca="1" si="56"/>
        <v>1</v>
      </c>
      <c r="H258" s="70">
        <f ca="1">TRUNC(PRODUCT(G$10:G257),15)</f>
        <v>1.10851295551633</v>
      </c>
      <c r="I258" s="70">
        <f t="shared" si="64"/>
        <v>1</v>
      </c>
      <c r="J258" s="70">
        <f t="shared" ca="1" si="57"/>
        <v>1.1085129600000001</v>
      </c>
      <c r="K258" s="74">
        <f t="shared" ca="1" si="58"/>
        <v>1085.1296</v>
      </c>
      <c r="L258" s="75">
        <f>IF(VLOOKUP(A258,$T$12:$AC$125,8)=VLOOKUP(A257,$T$12:$AC$125,8),0,VLOOKUP(A258,T$12:$AC$125,8))</f>
        <v>0</v>
      </c>
      <c r="M258" s="76">
        <f>IF(L258&gt;0,VLOOKUP(L258,S$12:$AB$125,7),0)</f>
        <v>0</v>
      </c>
      <c r="N258" s="74">
        <f t="shared" si="59"/>
        <v>0</v>
      </c>
      <c r="O258" s="74">
        <f t="shared" ca="1" si="60"/>
        <v>1085.1296</v>
      </c>
      <c r="P258" s="77" t="str">
        <f t="shared" si="65"/>
        <v>A+J=</v>
      </c>
      <c r="Q258" s="78">
        <f t="shared" si="66"/>
        <v>44256</v>
      </c>
      <c r="R258" s="21"/>
      <c r="S258" s="58">
        <f>[2]Plan1!$A311</f>
        <v>46272</v>
      </c>
      <c r="T258" s="59" t="str">
        <f>[2]Plan1!$C311</f>
        <v>Independência do Brasil</v>
      </c>
      <c r="U258" s="22"/>
      <c r="V258" s="21"/>
      <c r="W258" s="22"/>
      <c r="X258" s="22"/>
      <c r="Y258" s="22"/>
      <c r="Z258" s="21"/>
      <c r="AA258" s="21"/>
      <c r="AB258" s="21"/>
      <c r="AC258" s="21"/>
      <c r="AD258" s="22"/>
      <c r="AE258" s="22"/>
      <c r="AF258" s="22"/>
      <c r="AG258" s="22"/>
      <c r="AH258" s="22"/>
      <c r="AI258" s="22"/>
      <c r="AJ258" s="22"/>
      <c r="AK258" s="22"/>
      <c r="AL258" s="22"/>
      <c r="AM258" s="22"/>
      <c r="AN258" s="22"/>
      <c r="AO258" s="22"/>
      <c r="AP258" s="22"/>
      <c r="AQ258" s="22"/>
      <c r="AR258" s="22"/>
      <c r="AS258" s="22"/>
      <c r="AT258" s="22"/>
      <c r="AU258" s="22"/>
      <c r="AV258" s="22"/>
      <c r="AW258" s="22"/>
      <c r="AX258" s="22"/>
      <c r="AY258" s="22"/>
      <c r="AZ258" s="22"/>
      <c r="BA258" s="22"/>
      <c r="BB258" s="22"/>
      <c r="BC258" s="22"/>
      <c r="BD258" s="22"/>
      <c r="BE258" s="22"/>
      <c r="BF258" s="22"/>
      <c r="BG258" s="22"/>
      <c r="BH258" s="22"/>
      <c r="BI258" s="22"/>
      <c r="BJ258" s="22"/>
      <c r="BK258" s="22"/>
      <c r="BL258" s="22"/>
      <c r="BM258" s="22"/>
      <c r="BN258" s="22"/>
      <c r="BO258" s="22"/>
      <c r="BP258" s="22"/>
      <c r="BQ258" s="22"/>
      <c r="BR258" s="22"/>
      <c r="BS258" s="22"/>
      <c r="BT258" s="22"/>
      <c r="BU258" s="22"/>
      <c r="BV258" s="22"/>
      <c r="BW258" s="22"/>
      <c r="BX258" s="22"/>
      <c r="BY258" s="22"/>
      <c r="BZ258" s="22"/>
      <c r="CA258" s="22"/>
      <c r="CB258" s="22"/>
      <c r="CC258" s="22"/>
      <c r="CD258" s="22"/>
      <c r="CE258" s="22"/>
      <c r="CF258" s="22"/>
      <c r="CG258" s="22"/>
      <c r="CH258" s="22"/>
      <c r="CI258" s="22"/>
      <c r="CJ258" s="22"/>
      <c r="CK258" s="22"/>
      <c r="CL258" s="22"/>
      <c r="CM258" s="22"/>
      <c r="CN258" s="22"/>
      <c r="CO258" s="22"/>
      <c r="CP258" s="22"/>
      <c r="CQ258" s="22"/>
      <c r="CR258" s="22"/>
      <c r="CS258" s="22"/>
      <c r="CT258" s="22"/>
      <c r="CU258" s="22"/>
      <c r="CV258" s="22"/>
      <c r="CW258" s="22"/>
      <c r="CX258" s="22"/>
      <c r="CY258" s="22"/>
      <c r="CZ258" s="22"/>
      <c r="DA258" s="22"/>
      <c r="DB258" s="22"/>
      <c r="DC258" s="22"/>
      <c r="DD258" s="22"/>
      <c r="DE258" s="22"/>
      <c r="DF258" s="22"/>
      <c r="DG258" s="22"/>
      <c r="DH258" s="22"/>
      <c r="DI258" s="22"/>
      <c r="DJ258" s="22"/>
      <c r="DK258" s="22"/>
      <c r="DL258" s="22"/>
      <c r="DM258" s="22"/>
      <c r="DN258" s="22"/>
      <c r="DO258" s="22"/>
      <c r="DP258" s="22"/>
      <c r="DQ258" s="22"/>
      <c r="DR258" s="22"/>
      <c r="DS258" s="22"/>
      <c r="DT258" s="22"/>
      <c r="DU258" s="22"/>
      <c r="DV258" s="22"/>
      <c r="DW258" s="22"/>
      <c r="DX258" s="22"/>
      <c r="DY258" s="22"/>
      <c r="DZ258" s="22"/>
      <c r="EA258" s="22"/>
      <c r="EB258" s="22"/>
      <c r="EC258" s="22"/>
      <c r="ED258" s="22"/>
      <c r="EE258" s="22"/>
      <c r="EF258" s="22"/>
      <c r="EG258" s="22"/>
      <c r="EH258" s="22"/>
      <c r="EI258" s="22"/>
      <c r="EJ258" s="22"/>
      <c r="EK258" s="22"/>
      <c r="EL258" s="22"/>
      <c r="EM258" s="22"/>
      <c r="EN258" s="22"/>
      <c r="EO258" s="22"/>
      <c r="EP258" s="22"/>
      <c r="EQ258" s="22"/>
      <c r="ER258" s="22"/>
      <c r="ES258" s="22"/>
      <c r="ET258" s="22"/>
      <c r="EU258" s="22"/>
      <c r="EV258" s="22"/>
      <c r="EW258" s="22"/>
      <c r="EX258" s="22"/>
      <c r="EY258" s="22"/>
      <c r="EZ258" s="22"/>
      <c r="FA258" s="22"/>
    </row>
    <row r="259" spans="1:157" ht="12.75" x14ac:dyDescent="0.15">
      <c r="A259" s="68">
        <f t="shared" si="61"/>
        <v>42828</v>
      </c>
      <c r="B259" s="69">
        <f t="shared" ca="1" si="67"/>
        <v>11085.1296</v>
      </c>
      <c r="C259" s="70">
        <f t="shared" si="62"/>
        <v>10000</v>
      </c>
      <c r="D259" s="71">
        <f ca="1">IF(A259&lt;$B$1,VLOOKUP(A259,[1]DI!$A$4:$B$15000,2),0)</f>
        <v>0.12130000000000001</v>
      </c>
      <c r="E259" s="70">
        <f t="shared" ca="1" si="55"/>
        <v>4.5441999999999998E-4</v>
      </c>
      <c r="F259" s="72">
        <f t="shared" si="63"/>
        <v>1.2</v>
      </c>
      <c r="G259" s="73">
        <f t="shared" ca="1" si="56"/>
        <v>1.0005453040000001</v>
      </c>
      <c r="H259" s="70">
        <f ca="1">TRUNC(PRODUCT(G$10:G258),15)</f>
        <v>1.10851295551633</v>
      </c>
      <c r="I259" s="70">
        <f t="shared" si="64"/>
        <v>1</v>
      </c>
      <c r="J259" s="70">
        <f t="shared" ca="1" si="57"/>
        <v>1.1085129600000001</v>
      </c>
      <c r="K259" s="74">
        <f t="shared" ca="1" si="58"/>
        <v>1085.1296</v>
      </c>
      <c r="L259" s="75">
        <f>IF(VLOOKUP(A259,$T$12:$AC$125,8)=VLOOKUP(A258,$T$12:$AC$125,8),0,VLOOKUP(A259,T$12:$AC$125,8))</f>
        <v>0</v>
      </c>
      <c r="M259" s="76">
        <f>IF(L259&gt;0,VLOOKUP(L259,S$12:$AB$125,7),0)</f>
        <v>0</v>
      </c>
      <c r="N259" s="74">
        <f t="shared" si="59"/>
        <v>0</v>
      </c>
      <c r="O259" s="74">
        <f t="shared" ca="1" si="60"/>
        <v>1085.1296</v>
      </c>
      <c r="P259" s="77" t="str">
        <f t="shared" si="65"/>
        <v>A+J=</v>
      </c>
      <c r="Q259" s="78">
        <f t="shared" si="66"/>
        <v>44256</v>
      </c>
      <c r="R259" s="10"/>
      <c r="S259" s="58">
        <f>[2]Plan1!$A312</f>
        <v>46307</v>
      </c>
      <c r="T259" s="59" t="str">
        <f>[2]Plan1!$C312</f>
        <v>Nossa Sr.a Aparecida - Padroeira do Brasil</v>
      </c>
      <c r="U259" s="18"/>
      <c r="V259" s="10"/>
      <c r="Z259" s="10"/>
      <c r="AA259" s="10"/>
      <c r="AB259" s="10"/>
      <c r="AC259" s="10"/>
      <c r="AD259" s="18"/>
      <c r="AE259" s="18"/>
      <c r="AF259" s="18"/>
      <c r="AG259" s="18"/>
      <c r="AH259" s="18"/>
      <c r="AI259" s="18"/>
      <c r="AJ259" s="18"/>
      <c r="AK259" s="18"/>
      <c r="AL259" s="18"/>
      <c r="AM259" s="18"/>
      <c r="AN259" s="18"/>
      <c r="AO259" s="18"/>
      <c r="AP259" s="18"/>
      <c r="AQ259" s="18"/>
      <c r="AR259" s="18"/>
      <c r="AS259" s="18"/>
      <c r="AT259" s="18"/>
      <c r="AU259" s="18"/>
      <c r="AV259" s="18"/>
      <c r="AW259" s="18"/>
      <c r="AX259" s="18"/>
      <c r="AY259" s="18"/>
      <c r="AZ259" s="18"/>
      <c r="BA259" s="18"/>
      <c r="BB259" s="18"/>
      <c r="BC259" s="18"/>
      <c r="BD259" s="18"/>
      <c r="BE259" s="18"/>
      <c r="BF259" s="18"/>
      <c r="BG259" s="18"/>
      <c r="BH259" s="18"/>
      <c r="BI259" s="18"/>
      <c r="BJ259" s="18"/>
      <c r="BK259" s="18"/>
      <c r="BL259" s="18"/>
      <c r="BM259" s="18"/>
      <c r="BN259" s="18"/>
      <c r="BO259" s="18"/>
      <c r="BP259" s="18"/>
      <c r="BQ259" s="18"/>
      <c r="BR259" s="18"/>
      <c r="BS259" s="18"/>
      <c r="BT259" s="18"/>
      <c r="BU259" s="18"/>
      <c r="BV259" s="18"/>
      <c r="BW259" s="18"/>
      <c r="BX259" s="18"/>
      <c r="BY259" s="18"/>
      <c r="BZ259" s="18"/>
      <c r="CA259" s="18"/>
      <c r="CB259" s="18"/>
      <c r="CC259" s="18"/>
      <c r="CD259" s="18"/>
      <c r="CE259" s="18"/>
      <c r="CF259" s="18"/>
      <c r="CG259" s="18"/>
      <c r="CH259" s="18"/>
      <c r="CI259" s="18"/>
      <c r="CJ259" s="18"/>
      <c r="CK259" s="18"/>
      <c r="CL259" s="18"/>
      <c r="CM259" s="18"/>
      <c r="CN259" s="18"/>
      <c r="CO259" s="18"/>
      <c r="CP259" s="18"/>
      <c r="CQ259" s="18"/>
      <c r="CR259" s="18"/>
      <c r="CS259" s="18"/>
      <c r="CT259" s="18"/>
      <c r="CU259" s="18"/>
      <c r="CV259" s="18"/>
      <c r="CW259" s="18"/>
      <c r="CX259" s="18"/>
      <c r="CY259" s="18"/>
      <c r="CZ259" s="18"/>
      <c r="DA259" s="18"/>
      <c r="DB259" s="18"/>
      <c r="DC259" s="18"/>
      <c r="DD259" s="18"/>
      <c r="DE259" s="18"/>
      <c r="DF259" s="18"/>
      <c r="DG259" s="18"/>
      <c r="DH259" s="18"/>
      <c r="DI259" s="18"/>
      <c r="DJ259" s="18"/>
      <c r="DK259" s="18"/>
      <c r="DL259" s="18"/>
      <c r="DM259" s="18"/>
      <c r="DN259" s="18"/>
      <c r="DO259" s="18"/>
      <c r="DP259" s="18"/>
      <c r="DQ259" s="18"/>
      <c r="DR259" s="18"/>
      <c r="DS259" s="18"/>
      <c r="DT259" s="18"/>
      <c r="DU259" s="18"/>
      <c r="DV259" s="18"/>
      <c r="DW259" s="18"/>
      <c r="DX259" s="18"/>
      <c r="DY259" s="18"/>
      <c r="DZ259" s="18"/>
      <c r="EA259" s="18"/>
      <c r="EB259" s="18"/>
      <c r="EC259" s="18"/>
      <c r="ED259" s="18"/>
      <c r="EE259" s="18"/>
      <c r="EF259" s="18"/>
      <c r="EG259" s="18"/>
      <c r="EH259" s="18"/>
      <c r="EI259" s="18"/>
      <c r="EJ259" s="18"/>
      <c r="EK259" s="18"/>
      <c r="EL259" s="18"/>
      <c r="EM259" s="18"/>
      <c r="EN259" s="18"/>
      <c r="EO259" s="18"/>
      <c r="EP259" s="18"/>
      <c r="EQ259" s="18"/>
      <c r="ER259" s="18"/>
      <c r="ES259" s="18"/>
      <c r="ET259" s="18"/>
      <c r="EU259" s="18"/>
      <c r="EV259" s="18"/>
    </row>
    <row r="260" spans="1:157" ht="12.75" x14ac:dyDescent="0.15">
      <c r="A260" s="68">
        <f t="shared" si="61"/>
        <v>42829</v>
      </c>
      <c r="B260" s="69">
        <f t="shared" ca="1" si="67"/>
        <v>11091.174300000001</v>
      </c>
      <c r="C260" s="70">
        <f t="shared" si="62"/>
        <v>10000</v>
      </c>
      <c r="D260" s="71">
        <f ca="1">IF(A260&lt;$B$1,VLOOKUP(A260,[1]DI!$A$4:$B$15000,2),0)</f>
        <v>0.12130000000000001</v>
      </c>
      <c r="E260" s="70">
        <f t="shared" ca="1" si="55"/>
        <v>4.5441999999999998E-4</v>
      </c>
      <c r="F260" s="72">
        <f t="shared" si="63"/>
        <v>1.2</v>
      </c>
      <c r="G260" s="73">
        <f t="shared" ca="1" si="56"/>
        <v>1.0005453040000001</v>
      </c>
      <c r="H260" s="70">
        <f ca="1">TRUNC(PRODUCT(G$10:G259),15)</f>
        <v>1.1091174320650301</v>
      </c>
      <c r="I260" s="70">
        <f t="shared" si="64"/>
        <v>1</v>
      </c>
      <c r="J260" s="70">
        <f t="shared" ca="1" si="57"/>
        <v>1.10911743</v>
      </c>
      <c r="K260" s="74">
        <f t="shared" ca="1" si="58"/>
        <v>1091.1742999999999</v>
      </c>
      <c r="L260" s="75">
        <f>IF(VLOOKUP(A260,$T$12:$AC$125,8)=VLOOKUP(A259,$T$12:$AC$125,8),0,VLOOKUP(A260,T$12:$AC$125,8))</f>
        <v>0</v>
      </c>
      <c r="M260" s="76">
        <f>IF(L260&gt;0,VLOOKUP(L260,S$12:$AB$125,7),0)</f>
        <v>0</v>
      </c>
      <c r="N260" s="74">
        <f t="shared" si="59"/>
        <v>0</v>
      </c>
      <c r="O260" s="74">
        <f t="shared" ca="1" si="60"/>
        <v>1091.1742999999999</v>
      </c>
      <c r="P260" s="77" t="str">
        <f t="shared" si="65"/>
        <v>A+J=</v>
      </c>
      <c r="Q260" s="78">
        <f t="shared" si="66"/>
        <v>44256</v>
      </c>
      <c r="R260" s="10"/>
      <c r="S260" s="58">
        <f>[2]Plan1!$A313</f>
        <v>46328</v>
      </c>
      <c r="T260" s="59" t="str">
        <f>[2]Plan1!$C313</f>
        <v>Finados</v>
      </c>
      <c r="U260" s="18"/>
      <c r="V260" s="10"/>
      <c r="Z260" s="10"/>
      <c r="AA260" s="10"/>
      <c r="AB260" s="10"/>
      <c r="AC260" s="10"/>
      <c r="AD260" s="18"/>
      <c r="AE260" s="18"/>
      <c r="AF260" s="18"/>
      <c r="AG260" s="18"/>
      <c r="AH260" s="18"/>
      <c r="AI260" s="18"/>
      <c r="AJ260" s="18"/>
      <c r="AK260" s="18"/>
      <c r="AL260" s="18"/>
      <c r="AM260" s="18"/>
      <c r="AN260" s="18"/>
      <c r="AO260" s="18"/>
      <c r="AP260" s="18"/>
      <c r="AQ260" s="18"/>
      <c r="AR260" s="18"/>
      <c r="AS260" s="18"/>
      <c r="AT260" s="18"/>
      <c r="AU260" s="18"/>
      <c r="AV260" s="18"/>
      <c r="AW260" s="18"/>
      <c r="AX260" s="18"/>
      <c r="AY260" s="18"/>
      <c r="AZ260" s="18"/>
      <c r="BA260" s="18"/>
      <c r="BB260" s="18"/>
      <c r="BC260" s="18"/>
      <c r="BD260" s="18"/>
      <c r="BE260" s="18"/>
      <c r="BF260" s="18"/>
      <c r="BG260" s="18"/>
      <c r="BH260" s="18"/>
      <c r="BI260" s="18"/>
      <c r="BJ260" s="18"/>
      <c r="BK260" s="18"/>
      <c r="BL260" s="18"/>
      <c r="BM260" s="18"/>
      <c r="BN260" s="18"/>
      <c r="BO260" s="18"/>
      <c r="BP260" s="18"/>
      <c r="BQ260" s="18"/>
      <c r="BR260" s="18"/>
      <c r="BS260" s="18"/>
      <c r="BT260" s="18"/>
      <c r="BU260" s="18"/>
      <c r="BV260" s="18"/>
      <c r="BW260" s="18"/>
      <c r="BX260" s="18"/>
      <c r="BY260" s="18"/>
      <c r="BZ260" s="18"/>
      <c r="CA260" s="18"/>
      <c r="CB260" s="18"/>
      <c r="CC260" s="18"/>
      <c r="CD260" s="18"/>
      <c r="CE260" s="18"/>
      <c r="CF260" s="18"/>
      <c r="CG260" s="18"/>
      <c r="CH260" s="18"/>
      <c r="CI260" s="18"/>
      <c r="CJ260" s="18"/>
      <c r="CK260" s="18"/>
      <c r="CL260" s="18"/>
      <c r="CM260" s="18"/>
      <c r="CN260" s="18"/>
      <c r="CO260" s="18"/>
      <c r="CP260" s="18"/>
      <c r="CQ260" s="18"/>
      <c r="CR260" s="18"/>
      <c r="CS260" s="18"/>
      <c r="CT260" s="18"/>
      <c r="CU260" s="18"/>
      <c r="CV260" s="18"/>
      <c r="CW260" s="18"/>
      <c r="CX260" s="18"/>
      <c r="CY260" s="18"/>
      <c r="CZ260" s="18"/>
      <c r="DA260" s="18"/>
      <c r="DB260" s="18"/>
      <c r="DC260" s="18"/>
      <c r="DD260" s="18"/>
      <c r="DE260" s="18"/>
      <c r="DF260" s="18"/>
      <c r="DG260" s="18"/>
      <c r="DH260" s="18"/>
      <c r="DI260" s="18"/>
      <c r="DJ260" s="18"/>
      <c r="DK260" s="18"/>
      <c r="DL260" s="18"/>
      <c r="DM260" s="18"/>
      <c r="DN260" s="18"/>
      <c r="DO260" s="18"/>
      <c r="DP260" s="18"/>
      <c r="DQ260" s="18"/>
      <c r="DR260" s="18"/>
      <c r="DS260" s="18"/>
      <c r="DT260" s="18"/>
      <c r="DU260" s="18"/>
      <c r="DV260" s="18"/>
      <c r="DW260" s="18"/>
      <c r="DX260" s="18"/>
      <c r="DY260" s="18"/>
      <c r="DZ260" s="18"/>
      <c r="EA260" s="18"/>
      <c r="EB260" s="18"/>
      <c r="EC260" s="18"/>
      <c r="ED260" s="18"/>
      <c r="EE260" s="18"/>
      <c r="EF260" s="18"/>
      <c r="EG260" s="18"/>
      <c r="EH260" s="18"/>
      <c r="EI260" s="18"/>
      <c r="EJ260" s="18"/>
      <c r="EK260" s="18"/>
      <c r="EL260" s="18"/>
      <c r="EM260" s="18"/>
      <c r="EN260" s="18"/>
      <c r="EO260" s="18"/>
      <c r="EP260" s="18"/>
      <c r="EQ260" s="18"/>
      <c r="ER260" s="18"/>
      <c r="ES260" s="18"/>
      <c r="ET260" s="18"/>
      <c r="EU260" s="18"/>
      <c r="EV260" s="18"/>
    </row>
    <row r="261" spans="1:157" ht="12.75" x14ac:dyDescent="0.15">
      <c r="A261" s="68">
        <f t="shared" si="61"/>
        <v>42830</v>
      </c>
      <c r="B261" s="69">
        <f t="shared" ca="1" si="67"/>
        <v>11097.222400000001</v>
      </c>
      <c r="C261" s="70">
        <f t="shared" si="62"/>
        <v>10000</v>
      </c>
      <c r="D261" s="71">
        <f ca="1">IF(A261&lt;$B$1,VLOOKUP(A261,[1]DI!$A$4:$B$15000,2),0)</f>
        <v>0.12130000000000001</v>
      </c>
      <c r="E261" s="70">
        <f t="shared" ca="1" si="55"/>
        <v>4.5441999999999998E-4</v>
      </c>
      <c r="F261" s="72">
        <f t="shared" si="63"/>
        <v>1.2</v>
      </c>
      <c r="G261" s="73">
        <f t="shared" ca="1" si="56"/>
        <v>1.0005453040000001</v>
      </c>
      <c r="H261" s="70">
        <f ca="1">TRUNC(PRODUCT(G$10:G260),15)</f>
        <v>1.1097222382372001</v>
      </c>
      <c r="I261" s="70">
        <f t="shared" si="64"/>
        <v>1</v>
      </c>
      <c r="J261" s="70">
        <f t="shared" ca="1" si="57"/>
        <v>1.10972224</v>
      </c>
      <c r="K261" s="74">
        <f t="shared" ca="1" si="58"/>
        <v>1097.2224000000001</v>
      </c>
      <c r="L261" s="75">
        <f>IF(VLOOKUP(A261,$T$12:$AC$125,8)=VLOOKUP(A260,$T$12:$AC$125,8),0,VLOOKUP(A261,T$12:$AC$125,8))</f>
        <v>0</v>
      </c>
      <c r="M261" s="76">
        <f>IF(L261&gt;0,VLOOKUP(L261,S$12:$AB$125,7),0)</f>
        <v>0</v>
      </c>
      <c r="N261" s="74">
        <f t="shared" si="59"/>
        <v>0</v>
      </c>
      <c r="O261" s="74">
        <f t="shared" ca="1" si="60"/>
        <v>1097.2224000000001</v>
      </c>
      <c r="P261" s="77" t="str">
        <f t="shared" si="65"/>
        <v>A+J=</v>
      </c>
      <c r="Q261" s="78">
        <f t="shared" si="66"/>
        <v>44256</v>
      </c>
      <c r="R261" s="10"/>
      <c r="S261" s="58">
        <f>[2]Plan1!$A314</f>
        <v>46341</v>
      </c>
      <c r="T261" s="59" t="str">
        <f>[2]Plan1!$C314</f>
        <v>Proclamação da República</v>
      </c>
      <c r="U261" s="18"/>
      <c r="V261" s="10"/>
      <c r="Z261" s="10"/>
      <c r="AA261" s="10"/>
      <c r="AB261" s="10"/>
      <c r="AC261" s="10"/>
      <c r="AD261" s="18"/>
      <c r="AE261" s="18"/>
      <c r="AF261" s="18"/>
      <c r="AG261" s="18"/>
      <c r="AH261" s="18"/>
      <c r="AI261" s="18"/>
      <c r="AJ261" s="18"/>
      <c r="AK261" s="18"/>
      <c r="AL261" s="18"/>
      <c r="AM261" s="18"/>
      <c r="AN261" s="18"/>
      <c r="AO261" s="18"/>
      <c r="AP261" s="18"/>
      <c r="AQ261" s="18"/>
      <c r="AR261" s="18"/>
      <c r="AS261" s="18"/>
      <c r="AT261" s="18"/>
      <c r="AU261" s="18"/>
      <c r="AV261" s="18"/>
      <c r="AW261" s="18"/>
      <c r="AX261" s="18"/>
      <c r="AY261" s="18"/>
      <c r="AZ261" s="18"/>
      <c r="BA261" s="18"/>
      <c r="BB261" s="18"/>
      <c r="BC261" s="18"/>
      <c r="BD261" s="18"/>
      <c r="BE261" s="18"/>
      <c r="BF261" s="18"/>
      <c r="BG261" s="18"/>
      <c r="BH261" s="18"/>
      <c r="BI261" s="18"/>
      <c r="BJ261" s="18"/>
      <c r="BK261" s="18"/>
      <c r="BL261" s="18"/>
      <c r="BM261" s="18"/>
      <c r="BN261" s="18"/>
      <c r="BO261" s="18"/>
      <c r="BP261" s="18"/>
      <c r="BQ261" s="18"/>
      <c r="BR261" s="18"/>
      <c r="BS261" s="18"/>
      <c r="BT261" s="18"/>
      <c r="BU261" s="18"/>
      <c r="BV261" s="18"/>
      <c r="BW261" s="18"/>
      <c r="BX261" s="18"/>
      <c r="BY261" s="18"/>
      <c r="BZ261" s="18"/>
      <c r="CA261" s="18"/>
      <c r="CB261" s="18"/>
      <c r="CC261" s="18"/>
      <c r="CD261" s="18"/>
      <c r="CE261" s="18"/>
      <c r="CF261" s="18"/>
      <c r="CG261" s="18"/>
      <c r="CH261" s="18"/>
      <c r="CI261" s="18"/>
      <c r="CJ261" s="18"/>
      <c r="CK261" s="18"/>
      <c r="CL261" s="18"/>
      <c r="CM261" s="18"/>
      <c r="CN261" s="18"/>
      <c r="CO261" s="18"/>
      <c r="CP261" s="18"/>
      <c r="CQ261" s="18"/>
      <c r="CR261" s="18"/>
      <c r="CS261" s="18"/>
      <c r="CT261" s="18"/>
      <c r="CU261" s="18"/>
      <c r="CV261" s="18"/>
      <c r="CW261" s="18"/>
      <c r="CX261" s="18"/>
      <c r="CY261" s="18"/>
      <c r="CZ261" s="18"/>
      <c r="DA261" s="18"/>
      <c r="DB261" s="18"/>
      <c r="DC261" s="18"/>
      <c r="DD261" s="18"/>
      <c r="DE261" s="18"/>
      <c r="DF261" s="18"/>
      <c r="DG261" s="18"/>
      <c r="DH261" s="18"/>
      <c r="DI261" s="18"/>
      <c r="DJ261" s="18"/>
      <c r="DK261" s="18"/>
      <c r="DL261" s="18"/>
      <c r="DM261" s="18"/>
      <c r="DN261" s="18"/>
      <c r="DO261" s="18"/>
      <c r="DP261" s="18"/>
      <c r="DQ261" s="18"/>
      <c r="DR261" s="18"/>
      <c r="DS261" s="18"/>
      <c r="DT261" s="18"/>
      <c r="DU261" s="18"/>
      <c r="DV261" s="18"/>
      <c r="DW261" s="18"/>
      <c r="DX261" s="18"/>
      <c r="DY261" s="18"/>
      <c r="DZ261" s="18"/>
      <c r="EA261" s="18"/>
      <c r="EB261" s="18"/>
      <c r="EC261" s="18"/>
      <c r="ED261" s="18"/>
      <c r="EE261" s="18"/>
      <c r="EF261" s="18"/>
      <c r="EG261" s="18"/>
      <c r="EH261" s="18"/>
      <c r="EI261" s="18"/>
      <c r="EJ261" s="18"/>
      <c r="EK261" s="18"/>
      <c r="EL261" s="18"/>
      <c r="EM261" s="18"/>
      <c r="EN261" s="18"/>
      <c r="EO261" s="18"/>
      <c r="EP261" s="18"/>
      <c r="EQ261" s="18"/>
      <c r="ER261" s="18"/>
      <c r="ES261" s="18"/>
      <c r="ET261" s="18"/>
      <c r="EU261" s="18"/>
      <c r="EV261" s="18"/>
    </row>
    <row r="262" spans="1:157" ht="12.75" x14ac:dyDescent="0.15">
      <c r="A262" s="68">
        <f t="shared" si="61"/>
        <v>42831</v>
      </c>
      <c r="B262" s="69">
        <f t="shared" ca="1" si="67"/>
        <v>11103.2737</v>
      </c>
      <c r="C262" s="70">
        <f t="shared" si="62"/>
        <v>10000</v>
      </c>
      <c r="D262" s="71">
        <f ca="1">IF(A262&lt;$B$1,VLOOKUP(A262,[1]DI!$A$4:$B$15000,2),0)</f>
        <v>0.12130000000000001</v>
      </c>
      <c r="E262" s="70">
        <f t="shared" ca="1" si="55"/>
        <v>4.5441999999999998E-4</v>
      </c>
      <c r="F262" s="72">
        <f t="shared" si="63"/>
        <v>1.2</v>
      </c>
      <c r="G262" s="73">
        <f t="shared" ca="1" si="56"/>
        <v>1.0005453040000001</v>
      </c>
      <c r="H262" s="70">
        <f ca="1">TRUNC(PRODUCT(G$10:G261),15)</f>
        <v>1.1103273742126001</v>
      </c>
      <c r="I262" s="70">
        <f t="shared" si="64"/>
        <v>1</v>
      </c>
      <c r="J262" s="70">
        <f t="shared" ca="1" si="57"/>
        <v>1.11032737</v>
      </c>
      <c r="K262" s="74">
        <f t="shared" ca="1" si="58"/>
        <v>1103.2737</v>
      </c>
      <c r="L262" s="75">
        <f>IF(VLOOKUP(A262,$T$12:$AC$125,8)=VLOOKUP(A261,$T$12:$AC$125,8),0,VLOOKUP(A262,T$12:$AC$125,8))</f>
        <v>0</v>
      </c>
      <c r="M262" s="76">
        <f>IF(L262&gt;0,VLOOKUP(L262,S$12:$AB$125,7),0)</f>
        <v>0</v>
      </c>
      <c r="N262" s="74">
        <f t="shared" si="59"/>
        <v>0</v>
      </c>
      <c r="O262" s="74">
        <f t="shared" ca="1" si="60"/>
        <v>1103.2737</v>
      </c>
      <c r="P262" s="77" t="str">
        <f t="shared" si="65"/>
        <v>A+J=</v>
      </c>
      <c r="Q262" s="78">
        <f t="shared" si="66"/>
        <v>44256</v>
      </c>
      <c r="R262" s="10"/>
      <c r="S262" s="58">
        <f>[2]Plan1!$A315</f>
        <v>46346</v>
      </c>
      <c r="T262" s="59" t="str">
        <f>[2]Plan1!$C315</f>
        <v>Dia Nacional de Zumbi e da Consciência Negra</v>
      </c>
      <c r="U262" s="18"/>
      <c r="V262" s="10"/>
      <c r="Z262" s="10"/>
      <c r="AA262" s="10"/>
      <c r="AB262" s="10"/>
      <c r="AC262" s="10"/>
      <c r="AD262" s="18"/>
      <c r="AE262" s="18"/>
      <c r="AF262" s="18"/>
      <c r="AG262" s="18"/>
      <c r="AH262" s="18"/>
      <c r="AI262" s="18"/>
      <c r="AJ262" s="18"/>
      <c r="AK262" s="18"/>
      <c r="AL262" s="18"/>
      <c r="AM262" s="18"/>
      <c r="AN262" s="18"/>
      <c r="AO262" s="18"/>
      <c r="AP262" s="18"/>
      <c r="AQ262" s="18"/>
      <c r="AR262" s="18"/>
      <c r="AS262" s="18"/>
      <c r="AT262" s="18"/>
      <c r="AU262" s="18"/>
      <c r="AV262" s="18"/>
      <c r="AW262" s="18"/>
      <c r="AX262" s="18"/>
      <c r="AY262" s="18"/>
      <c r="AZ262" s="18"/>
      <c r="BA262" s="18"/>
      <c r="BB262" s="18"/>
      <c r="BC262" s="18"/>
      <c r="BD262" s="18"/>
      <c r="BE262" s="18"/>
      <c r="BF262" s="18"/>
      <c r="BG262" s="18"/>
      <c r="BH262" s="18"/>
      <c r="BI262" s="18"/>
      <c r="BJ262" s="18"/>
      <c r="BK262" s="18"/>
      <c r="BL262" s="18"/>
      <c r="BM262" s="18"/>
      <c r="BN262" s="18"/>
      <c r="BO262" s="18"/>
      <c r="BP262" s="18"/>
      <c r="BQ262" s="18"/>
      <c r="BR262" s="18"/>
      <c r="BS262" s="18"/>
      <c r="BT262" s="18"/>
      <c r="BU262" s="18"/>
      <c r="BV262" s="18"/>
      <c r="BW262" s="18"/>
      <c r="BX262" s="18"/>
      <c r="BY262" s="18"/>
      <c r="BZ262" s="18"/>
      <c r="CA262" s="18"/>
      <c r="CB262" s="18"/>
      <c r="CC262" s="18"/>
      <c r="CD262" s="18"/>
      <c r="CE262" s="18"/>
      <c r="CF262" s="18"/>
      <c r="CG262" s="18"/>
      <c r="CH262" s="18"/>
      <c r="CI262" s="18"/>
      <c r="CJ262" s="18"/>
      <c r="CK262" s="18"/>
      <c r="CL262" s="18"/>
      <c r="CM262" s="18"/>
      <c r="CN262" s="18"/>
      <c r="CO262" s="18"/>
      <c r="CP262" s="18"/>
      <c r="CQ262" s="18"/>
      <c r="CR262" s="18"/>
      <c r="CS262" s="18"/>
      <c r="CT262" s="18"/>
      <c r="CU262" s="18"/>
      <c r="CV262" s="18"/>
      <c r="CW262" s="18"/>
      <c r="CX262" s="18"/>
      <c r="CY262" s="18"/>
      <c r="CZ262" s="18"/>
      <c r="DA262" s="18"/>
      <c r="DB262" s="18"/>
      <c r="DC262" s="18"/>
      <c r="DD262" s="18"/>
      <c r="DE262" s="18"/>
      <c r="DF262" s="18"/>
      <c r="DG262" s="18"/>
      <c r="DH262" s="18"/>
      <c r="DI262" s="18"/>
      <c r="DJ262" s="18"/>
      <c r="DK262" s="18"/>
      <c r="DL262" s="18"/>
      <c r="DM262" s="18"/>
      <c r="DN262" s="18"/>
      <c r="DO262" s="18"/>
      <c r="DP262" s="18"/>
      <c r="DQ262" s="18"/>
      <c r="DR262" s="18"/>
      <c r="DS262" s="18"/>
      <c r="DT262" s="18"/>
      <c r="DU262" s="18"/>
      <c r="DV262" s="18"/>
      <c r="DW262" s="18"/>
      <c r="DX262" s="18"/>
      <c r="DY262" s="18"/>
      <c r="DZ262" s="18"/>
      <c r="EA262" s="18"/>
      <c r="EB262" s="18"/>
      <c r="EC262" s="18"/>
      <c r="ED262" s="18"/>
      <c r="EE262" s="18"/>
      <c r="EF262" s="18"/>
      <c r="EG262" s="18"/>
      <c r="EH262" s="18"/>
      <c r="EI262" s="18"/>
      <c r="EJ262" s="18"/>
      <c r="EK262" s="18"/>
      <c r="EL262" s="18"/>
      <c r="EM262" s="18"/>
      <c r="EN262" s="18"/>
      <c r="EO262" s="18"/>
      <c r="EP262" s="18"/>
      <c r="EQ262" s="18"/>
      <c r="ER262" s="18"/>
      <c r="ES262" s="18"/>
      <c r="ET262" s="18"/>
      <c r="EU262" s="18"/>
      <c r="EV262" s="18"/>
    </row>
    <row r="263" spans="1:157" ht="12.75" x14ac:dyDescent="0.15">
      <c r="A263" s="68">
        <f t="shared" si="61"/>
        <v>42832</v>
      </c>
      <c r="B263" s="69">
        <f t="shared" ca="1" si="67"/>
        <v>11109.3284</v>
      </c>
      <c r="C263" s="70">
        <f t="shared" si="62"/>
        <v>10000</v>
      </c>
      <c r="D263" s="71">
        <f ca="1">IF(A263&lt;$B$1,VLOOKUP(A263,[1]DI!$A$4:$B$15000,2),0)</f>
        <v>0.12130000000000001</v>
      </c>
      <c r="E263" s="70">
        <f t="shared" ca="1" si="55"/>
        <v>4.5441999999999998E-4</v>
      </c>
      <c r="F263" s="72">
        <f t="shared" si="63"/>
        <v>1.2</v>
      </c>
      <c r="G263" s="73">
        <f t="shared" ca="1" si="56"/>
        <v>1.0005453040000001</v>
      </c>
      <c r="H263" s="70">
        <f ca="1">TRUNC(PRODUCT(G$10:G262),15)</f>
        <v>1.1109328401710701</v>
      </c>
      <c r="I263" s="70">
        <f t="shared" si="64"/>
        <v>1</v>
      </c>
      <c r="J263" s="70">
        <f t="shared" ca="1" si="57"/>
        <v>1.11093284</v>
      </c>
      <c r="K263" s="74">
        <f t="shared" ca="1" si="58"/>
        <v>1109.3284000000001</v>
      </c>
      <c r="L263" s="75">
        <f>IF(VLOOKUP(A263,$T$12:$AC$125,8)=VLOOKUP(A262,$T$12:$AC$125,8),0,VLOOKUP(A263,T$12:$AC$125,8))</f>
        <v>0</v>
      </c>
      <c r="M263" s="76">
        <f>IF(L263&gt;0,VLOOKUP(L263,S$12:$AB$125,7),0)</f>
        <v>0</v>
      </c>
      <c r="N263" s="74">
        <f t="shared" si="59"/>
        <v>0</v>
      </c>
      <c r="O263" s="74">
        <f t="shared" ca="1" si="60"/>
        <v>1109.3284000000001</v>
      </c>
      <c r="P263" s="77" t="str">
        <f t="shared" si="65"/>
        <v>A+J=</v>
      </c>
      <c r="Q263" s="78">
        <f t="shared" si="66"/>
        <v>44256</v>
      </c>
      <c r="R263" s="10"/>
      <c r="S263" s="58">
        <f>[2]Plan1!$A316</f>
        <v>46381</v>
      </c>
      <c r="T263" s="59" t="str">
        <f>[2]Plan1!$C316</f>
        <v>Natal</v>
      </c>
      <c r="U263" s="18"/>
      <c r="V263" s="10"/>
      <c r="Z263" s="10"/>
      <c r="AA263" s="10"/>
      <c r="AB263" s="10"/>
      <c r="AC263" s="10"/>
      <c r="AD263" s="18"/>
      <c r="AE263" s="18"/>
      <c r="AF263" s="18"/>
      <c r="AG263" s="18"/>
      <c r="AH263" s="18"/>
      <c r="AI263" s="18"/>
      <c r="AJ263" s="18"/>
      <c r="AK263" s="18"/>
      <c r="AL263" s="18"/>
      <c r="AM263" s="18"/>
      <c r="AN263" s="18"/>
      <c r="AO263" s="18"/>
      <c r="AP263" s="18"/>
      <c r="AQ263" s="18"/>
      <c r="AR263" s="18"/>
      <c r="AS263" s="18"/>
      <c r="AT263" s="18"/>
      <c r="AU263" s="18"/>
      <c r="AV263" s="18"/>
      <c r="AW263" s="18"/>
      <c r="AX263" s="18"/>
      <c r="AY263" s="18"/>
      <c r="AZ263" s="18"/>
      <c r="BA263" s="18"/>
      <c r="BB263" s="18"/>
      <c r="BC263" s="18"/>
      <c r="BD263" s="18"/>
      <c r="BE263" s="18"/>
      <c r="BF263" s="18"/>
      <c r="BG263" s="18"/>
      <c r="BH263" s="18"/>
      <c r="BI263" s="18"/>
      <c r="BJ263" s="18"/>
      <c r="BK263" s="18"/>
      <c r="BL263" s="18"/>
      <c r="BM263" s="18"/>
      <c r="BN263" s="18"/>
      <c r="BO263" s="18"/>
      <c r="BP263" s="18"/>
      <c r="BQ263" s="18"/>
      <c r="BR263" s="18"/>
      <c r="BS263" s="18"/>
      <c r="BT263" s="18"/>
      <c r="BU263" s="18"/>
      <c r="BV263" s="18"/>
      <c r="BW263" s="18"/>
      <c r="BX263" s="18"/>
      <c r="BY263" s="18"/>
      <c r="BZ263" s="18"/>
      <c r="CA263" s="18"/>
      <c r="CB263" s="18"/>
      <c r="CC263" s="18"/>
      <c r="CD263" s="18"/>
      <c r="CE263" s="18"/>
      <c r="CF263" s="18"/>
      <c r="CG263" s="18"/>
      <c r="CH263" s="18"/>
      <c r="CI263" s="18"/>
      <c r="CJ263" s="18"/>
      <c r="CK263" s="18"/>
      <c r="CL263" s="18"/>
      <c r="CM263" s="18"/>
      <c r="CN263" s="18"/>
      <c r="CO263" s="18"/>
      <c r="CP263" s="18"/>
      <c r="CQ263" s="18"/>
      <c r="CR263" s="18"/>
      <c r="CS263" s="18"/>
      <c r="CT263" s="18"/>
      <c r="CU263" s="18"/>
      <c r="CV263" s="18"/>
      <c r="CW263" s="18"/>
      <c r="CX263" s="18"/>
      <c r="CY263" s="18"/>
      <c r="CZ263" s="18"/>
      <c r="DA263" s="18"/>
      <c r="DB263" s="18"/>
      <c r="DC263" s="18"/>
      <c r="DD263" s="18"/>
      <c r="DE263" s="18"/>
      <c r="DF263" s="18"/>
      <c r="DG263" s="18"/>
      <c r="DH263" s="18"/>
      <c r="DI263" s="18"/>
      <c r="DJ263" s="18"/>
      <c r="DK263" s="18"/>
      <c r="DL263" s="18"/>
      <c r="DM263" s="18"/>
      <c r="DN263" s="18"/>
      <c r="DO263" s="18"/>
      <c r="DP263" s="18"/>
      <c r="DQ263" s="18"/>
      <c r="DR263" s="18"/>
      <c r="DS263" s="18"/>
      <c r="DT263" s="18"/>
      <c r="DU263" s="18"/>
      <c r="DV263" s="18"/>
      <c r="DW263" s="18"/>
      <c r="DX263" s="18"/>
      <c r="DY263" s="18"/>
      <c r="DZ263" s="18"/>
      <c r="EA263" s="18"/>
      <c r="EB263" s="18"/>
      <c r="EC263" s="18"/>
      <c r="ED263" s="18"/>
      <c r="EE263" s="18"/>
      <c r="EF263" s="18"/>
      <c r="EG263" s="18"/>
      <c r="EH263" s="18"/>
      <c r="EI263" s="18"/>
      <c r="EJ263" s="18"/>
      <c r="EK263" s="18"/>
      <c r="EL263" s="18"/>
      <c r="EM263" s="18"/>
      <c r="EN263" s="18"/>
      <c r="EO263" s="18"/>
      <c r="EP263" s="18"/>
      <c r="EQ263" s="18"/>
      <c r="ER263" s="18"/>
      <c r="ES263" s="18"/>
      <c r="ET263" s="18"/>
      <c r="EU263" s="18"/>
      <c r="EV263" s="18"/>
    </row>
    <row r="264" spans="1:157" ht="12.75" x14ac:dyDescent="0.15">
      <c r="A264" s="68">
        <f t="shared" si="61"/>
        <v>42833</v>
      </c>
      <c r="B264" s="69">
        <f t="shared" ca="1" si="67"/>
        <v>11115.386399999999</v>
      </c>
      <c r="C264" s="70">
        <f t="shared" si="62"/>
        <v>10000</v>
      </c>
      <c r="D264" s="71">
        <f ca="1">IF(A264&lt;$B$1,VLOOKUP(A264,[1]DI!$A$4:$B$15000,2),0)</f>
        <v>0</v>
      </c>
      <c r="E264" s="70">
        <f t="shared" ca="1" si="55"/>
        <v>0</v>
      </c>
      <c r="F264" s="72">
        <f t="shared" si="63"/>
        <v>1.2</v>
      </c>
      <c r="G264" s="73">
        <f t="shared" ca="1" si="56"/>
        <v>1</v>
      </c>
      <c r="H264" s="70">
        <f ca="1">TRUNC(PRODUCT(G$10:G263),15)</f>
        <v>1.1115386362925499</v>
      </c>
      <c r="I264" s="70">
        <f t="shared" si="64"/>
        <v>1</v>
      </c>
      <c r="J264" s="70">
        <f t="shared" ca="1" si="57"/>
        <v>1.11153864</v>
      </c>
      <c r="K264" s="74">
        <f t="shared" ca="1" si="58"/>
        <v>1115.3864000000001</v>
      </c>
      <c r="L264" s="75">
        <f>IF(VLOOKUP(A264,$T$12:$AC$125,8)=VLOOKUP(A263,$T$12:$AC$125,8),0,VLOOKUP(A264,T$12:$AC$125,8))</f>
        <v>0</v>
      </c>
      <c r="M264" s="76">
        <f>IF(L264&gt;0,VLOOKUP(L264,S$12:$AB$125,7),0)</f>
        <v>0</v>
      </c>
      <c r="N264" s="74">
        <f t="shared" si="59"/>
        <v>0</v>
      </c>
      <c r="O264" s="74">
        <f t="shared" ca="1" si="60"/>
        <v>1115.3864000000001</v>
      </c>
      <c r="P264" s="77" t="str">
        <f t="shared" si="65"/>
        <v>A+J=</v>
      </c>
      <c r="Q264" s="78">
        <f t="shared" si="66"/>
        <v>44256</v>
      </c>
      <c r="R264" s="10"/>
      <c r="S264" s="58">
        <f>[2]Plan1!$A317</f>
        <v>46388</v>
      </c>
      <c r="T264" s="59" t="str">
        <f>[2]Plan1!$C317</f>
        <v>Confraternização Universal</v>
      </c>
      <c r="U264" s="18"/>
      <c r="V264" s="10"/>
      <c r="Z264" s="10"/>
      <c r="AA264" s="10"/>
      <c r="AB264" s="10"/>
      <c r="AC264" s="10"/>
      <c r="AD264" s="18"/>
      <c r="AE264" s="18"/>
      <c r="AF264" s="18"/>
      <c r="AG264" s="18"/>
      <c r="AH264" s="18"/>
      <c r="AI264" s="18"/>
      <c r="AJ264" s="18"/>
      <c r="AK264" s="18"/>
      <c r="AL264" s="18"/>
      <c r="AM264" s="18"/>
      <c r="AN264" s="18"/>
      <c r="AO264" s="18"/>
      <c r="AP264" s="18"/>
      <c r="AQ264" s="18"/>
      <c r="AR264" s="18"/>
      <c r="AS264" s="18"/>
      <c r="AT264" s="18"/>
      <c r="AU264" s="18"/>
      <c r="AV264" s="18"/>
      <c r="AW264" s="18"/>
      <c r="AX264" s="18"/>
      <c r="AY264" s="18"/>
      <c r="AZ264" s="18"/>
      <c r="BA264" s="18"/>
      <c r="BB264" s="18"/>
      <c r="BC264" s="18"/>
      <c r="BD264" s="18"/>
      <c r="BE264" s="18"/>
      <c r="BF264" s="18"/>
      <c r="BG264" s="18"/>
      <c r="BH264" s="18"/>
      <c r="BI264" s="18"/>
      <c r="BJ264" s="18"/>
      <c r="BK264" s="18"/>
      <c r="BL264" s="18"/>
      <c r="BM264" s="18"/>
      <c r="BN264" s="18"/>
      <c r="BO264" s="18"/>
      <c r="BP264" s="18"/>
      <c r="BQ264" s="18"/>
      <c r="BR264" s="18"/>
      <c r="BS264" s="18"/>
      <c r="BT264" s="18"/>
      <c r="BU264" s="18"/>
      <c r="BV264" s="18"/>
      <c r="BW264" s="18"/>
      <c r="BX264" s="18"/>
      <c r="BY264" s="18"/>
      <c r="BZ264" s="18"/>
      <c r="CA264" s="18"/>
      <c r="CB264" s="18"/>
      <c r="CC264" s="18"/>
      <c r="CD264" s="18"/>
      <c r="CE264" s="18"/>
      <c r="CF264" s="18"/>
      <c r="CG264" s="18"/>
      <c r="CH264" s="18"/>
      <c r="CI264" s="18"/>
      <c r="CJ264" s="18"/>
      <c r="CK264" s="18"/>
      <c r="CL264" s="18"/>
      <c r="CM264" s="18"/>
      <c r="CN264" s="18"/>
      <c r="CO264" s="18"/>
      <c r="CP264" s="18"/>
      <c r="CQ264" s="18"/>
      <c r="CR264" s="18"/>
      <c r="CS264" s="18"/>
      <c r="CT264" s="18"/>
      <c r="CU264" s="18"/>
      <c r="CV264" s="18"/>
      <c r="CW264" s="18"/>
      <c r="CX264" s="18"/>
      <c r="CY264" s="18"/>
      <c r="CZ264" s="18"/>
      <c r="DA264" s="18"/>
      <c r="DB264" s="18"/>
      <c r="DC264" s="18"/>
      <c r="DD264" s="18"/>
      <c r="DE264" s="18"/>
      <c r="DF264" s="18"/>
      <c r="DG264" s="18"/>
      <c r="DH264" s="18"/>
      <c r="DI264" s="18"/>
      <c r="DJ264" s="18"/>
      <c r="DK264" s="18"/>
      <c r="DL264" s="18"/>
      <c r="DM264" s="18"/>
      <c r="DN264" s="18"/>
      <c r="DO264" s="18"/>
      <c r="DP264" s="18"/>
      <c r="DQ264" s="18"/>
      <c r="DR264" s="18"/>
      <c r="DS264" s="18"/>
      <c r="DT264" s="18"/>
      <c r="DU264" s="18"/>
      <c r="DV264" s="18"/>
      <c r="DW264" s="18"/>
      <c r="DX264" s="18"/>
      <c r="DY264" s="18"/>
      <c r="DZ264" s="18"/>
      <c r="EA264" s="18"/>
      <c r="EB264" s="18"/>
      <c r="EC264" s="18"/>
      <c r="ED264" s="18"/>
      <c r="EE264" s="18"/>
      <c r="EF264" s="18"/>
      <c r="EG264" s="18"/>
      <c r="EH264" s="18"/>
      <c r="EI264" s="18"/>
      <c r="EJ264" s="18"/>
      <c r="EK264" s="18"/>
      <c r="EL264" s="18"/>
      <c r="EM264" s="18"/>
      <c r="EN264" s="18"/>
      <c r="EO264" s="18"/>
      <c r="EP264" s="18"/>
      <c r="EQ264" s="18"/>
      <c r="ER264" s="18"/>
      <c r="ES264" s="18"/>
      <c r="ET264" s="18"/>
      <c r="EU264" s="18"/>
      <c r="EV264" s="18"/>
    </row>
    <row r="265" spans="1:157" ht="12.75" x14ac:dyDescent="0.15">
      <c r="A265" s="68">
        <f t="shared" si="61"/>
        <v>42834</v>
      </c>
      <c r="B265" s="69">
        <f t="shared" ca="1" si="67"/>
        <v>11115.386399999999</v>
      </c>
      <c r="C265" s="70">
        <f t="shared" si="62"/>
        <v>10000</v>
      </c>
      <c r="D265" s="71">
        <f ca="1">IF(A265&lt;$B$1,VLOOKUP(A265,[1]DI!$A$4:$B$15000,2),0)</f>
        <v>0</v>
      </c>
      <c r="E265" s="70">
        <f t="shared" ca="1" si="55"/>
        <v>0</v>
      </c>
      <c r="F265" s="72">
        <f t="shared" si="63"/>
        <v>1.2</v>
      </c>
      <c r="G265" s="73">
        <f t="shared" ca="1" si="56"/>
        <v>1</v>
      </c>
      <c r="H265" s="70">
        <f ca="1">TRUNC(PRODUCT(G$10:G264),15)</f>
        <v>1.1115386362925499</v>
      </c>
      <c r="I265" s="70">
        <f t="shared" si="64"/>
        <v>1</v>
      </c>
      <c r="J265" s="70">
        <f t="shared" ca="1" si="57"/>
        <v>1.11153864</v>
      </c>
      <c r="K265" s="74">
        <f t="shared" ca="1" si="58"/>
        <v>1115.3864000000001</v>
      </c>
      <c r="L265" s="75">
        <f>IF(VLOOKUP(A265,$T$12:$AC$125,8)=VLOOKUP(A264,$T$12:$AC$125,8),0,VLOOKUP(A265,T$12:$AC$125,8))</f>
        <v>0</v>
      </c>
      <c r="M265" s="76">
        <f>IF(L265&gt;0,VLOOKUP(L265,S$12:$AB$125,7),0)</f>
        <v>0</v>
      </c>
      <c r="N265" s="74">
        <f t="shared" si="59"/>
        <v>0</v>
      </c>
      <c r="O265" s="74">
        <f t="shared" ca="1" si="60"/>
        <v>1115.3864000000001</v>
      </c>
      <c r="P265" s="77" t="str">
        <f t="shared" si="65"/>
        <v>A+J=</v>
      </c>
      <c r="Q265" s="78">
        <f t="shared" si="66"/>
        <v>44256</v>
      </c>
      <c r="R265" s="10"/>
      <c r="S265" s="58">
        <f>[2]Plan1!$A318</f>
        <v>46426</v>
      </c>
      <c r="T265" s="59" t="str">
        <f>[2]Plan1!$C318</f>
        <v>Carnaval</v>
      </c>
      <c r="U265" s="18"/>
      <c r="V265" s="10"/>
      <c r="Z265" s="10"/>
      <c r="AA265" s="10"/>
      <c r="AB265" s="10"/>
      <c r="AC265" s="10"/>
      <c r="AD265" s="18"/>
      <c r="AE265" s="18"/>
      <c r="AF265" s="18"/>
      <c r="AG265" s="18"/>
      <c r="AH265" s="18"/>
      <c r="AI265" s="18"/>
      <c r="AJ265" s="18"/>
      <c r="AK265" s="18"/>
      <c r="AL265" s="18"/>
      <c r="AM265" s="18"/>
      <c r="AN265" s="18"/>
      <c r="AO265" s="18"/>
      <c r="AP265" s="18"/>
      <c r="AQ265" s="18"/>
      <c r="AR265" s="18"/>
      <c r="AS265" s="18"/>
      <c r="AT265" s="18"/>
      <c r="AU265" s="18"/>
      <c r="AV265" s="18"/>
      <c r="AW265" s="18"/>
      <c r="AX265" s="18"/>
      <c r="AY265" s="18"/>
      <c r="AZ265" s="18"/>
      <c r="BA265" s="18"/>
      <c r="BB265" s="18"/>
      <c r="BC265" s="18"/>
      <c r="BD265" s="18"/>
      <c r="BE265" s="18"/>
      <c r="BF265" s="18"/>
      <c r="BG265" s="18"/>
      <c r="BH265" s="18"/>
      <c r="BI265" s="18"/>
      <c r="BJ265" s="18"/>
      <c r="BK265" s="18"/>
      <c r="BL265" s="18"/>
      <c r="BM265" s="18"/>
      <c r="BN265" s="18"/>
      <c r="BO265" s="18"/>
      <c r="BP265" s="18"/>
      <c r="BQ265" s="18"/>
      <c r="BR265" s="18"/>
      <c r="BS265" s="18"/>
      <c r="BT265" s="18"/>
      <c r="BU265" s="18"/>
      <c r="BV265" s="18"/>
      <c r="BW265" s="18"/>
      <c r="BX265" s="18"/>
      <c r="BY265" s="18"/>
      <c r="BZ265" s="18"/>
      <c r="CA265" s="18"/>
      <c r="CB265" s="18"/>
      <c r="CC265" s="18"/>
      <c r="CD265" s="18"/>
      <c r="CE265" s="18"/>
      <c r="CF265" s="18"/>
      <c r="CG265" s="18"/>
      <c r="CH265" s="18"/>
      <c r="CI265" s="18"/>
      <c r="CJ265" s="18"/>
      <c r="CK265" s="18"/>
      <c r="CL265" s="18"/>
      <c r="CM265" s="18"/>
      <c r="CN265" s="18"/>
      <c r="CO265" s="18"/>
      <c r="CP265" s="18"/>
      <c r="CQ265" s="18"/>
      <c r="CR265" s="18"/>
      <c r="CS265" s="18"/>
      <c r="CT265" s="18"/>
      <c r="CU265" s="18"/>
      <c r="CV265" s="18"/>
      <c r="CW265" s="18"/>
      <c r="CX265" s="18"/>
      <c r="CY265" s="18"/>
      <c r="CZ265" s="18"/>
      <c r="DA265" s="18"/>
      <c r="DB265" s="18"/>
      <c r="DC265" s="18"/>
      <c r="DD265" s="18"/>
      <c r="DE265" s="18"/>
      <c r="DF265" s="18"/>
      <c r="DG265" s="18"/>
      <c r="DH265" s="18"/>
      <c r="DI265" s="18"/>
      <c r="DJ265" s="18"/>
      <c r="DK265" s="18"/>
      <c r="DL265" s="18"/>
      <c r="DM265" s="18"/>
      <c r="DN265" s="18"/>
      <c r="DO265" s="18"/>
      <c r="DP265" s="18"/>
      <c r="DQ265" s="18"/>
      <c r="DR265" s="18"/>
      <c r="DS265" s="18"/>
      <c r="DT265" s="18"/>
      <c r="DU265" s="18"/>
      <c r="DV265" s="18"/>
      <c r="DW265" s="18"/>
      <c r="DX265" s="18"/>
      <c r="DY265" s="18"/>
      <c r="DZ265" s="18"/>
      <c r="EA265" s="18"/>
      <c r="EB265" s="18"/>
      <c r="EC265" s="18"/>
      <c r="ED265" s="18"/>
      <c r="EE265" s="18"/>
      <c r="EF265" s="18"/>
      <c r="EG265" s="18"/>
      <c r="EH265" s="18"/>
      <c r="EI265" s="18"/>
      <c r="EJ265" s="18"/>
      <c r="EK265" s="18"/>
      <c r="EL265" s="18"/>
      <c r="EM265" s="18"/>
      <c r="EN265" s="18"/>
      <c r="EO265" s="18"/>
      <c r="EP265" s="18"/>
      <c r="EQ265" s="18"/>
      <c r="ER265" s="18"/>
      <c r="ES265" s="18"/>
      <c r="ET265" s="18"/>
      <c r="EU265" s="18"/>
      <c r="EV265" s="18"/>
    </row>
    <row r="266" spans="1:157" ht="12.75" x14ac:dyDescent="0.15">
      <c r="A266" s="68">
        <f t="shared" si="61"/>
        <v>42835</v>
      </c>
      <c r="B266" s="69">
        <f t="shared" ca="1" si="67"/>
        <v>11115.386399999999</v>
      </c>
      <c r="C266" s="70">
        <f t="shared" si="62"/>
        <v>10000</v>
      </c>
      <c r="D266" s="71">
        <f ca="1">IF(A266&lt;$B$1,VLOOKUP(A266,[1]DI!$A$4:$B$15000,2),0)</f>
        <v>0.12130000000000001</v>
      </c>
      <c r="E266" s="70">
        <f t="shared" ref="E266:E329" ca="1" si="68">ROUND((((1+D266)^(1/252)-1)),8)</f>
        <v>4.5441999999999998E-4</v>
      </c>
      <c r="F266" s="72">
        <f t="shared" si="63"/>
        <v>1.2</v>
      </c>
      <c r="G266" s="73">
        <f t="shared" ref="G266:G329" ca="1" si="69">TRUNC((1+(E266*F266)),15)</f>
        <v>1.0005453040000001</v>
      </c>
      <c r="H266" s="70">
        <f ca="1">TRUNC(PRODUCT(G$10:G265),15)</f>
        <v>1.1115386362925499</v>
      </c>
      <c r="I266" s="70">
        <f t="shared" si="64"/>
        <v>1</v>
      </c>
      <c r="J266" s="70">
        <f t="shared" ref="J266:J329" ca="1" si="70">ROUND(TRUNC(H266/I266,15),8)</f>
        <v>1.11153864</v>
      </c>
      <c r="K266" s="74">
        <f t="shared" ref="K266:K329" ca="1" si="71">TRUNC((C266*(J266-1)),6)</f>
        <v>1115.3864000000001</v>
      </c>
      <c r="L266" s="75">
        <f>IF(VLOOKUP(A266,$T$12:$AC$125,8)=VLOOKUP(A265,$T$12:$AC$125,8),0,VLOOKUP(A266,T$12:$AC$125,8))</f>
        <v>0</v>
      </c>
      <c r="M266" s="76">
        <f>IF(L266&gt;0,VLOOKUP(L266,S$12:$AB$125,7),0)</f>
        <v>0</v>
      </c>
      <c r="N266" s="74">
        <f t="shared" ref="N266:N329" si="72">IF(M266&gt;0,(C$10*M266),0)</f>
        <v>0</v>
      </c>
      <c r="O266" s="74">
        <f t="shared" ref="O266:O329" ca="1" si="73">(K266+N266)</f>
        <v>1115.3864000000001</v>
      </c>
      <c r="P266" s="77" t="str">
        <f t="shared" si="65"/>
        <v>A+J=</v>
      </c>
      <c r="Q266" s="78">
        <f t="shared" si="66"/>
        <v>44256</v>
      </c>
      <c r="R266" s="10"/>
      <c r="S266" s="58">
        <f>[2]Plan1!$A319</f>
        <v>46427</v>
      </c>
      <c r="T266" s="59" t="str">
        <f>[2]Plan1!$C319</f>
        <v>Carnaval</v>
      </c>
      <c r="U266" s="18"/>
      <c r="V266" s="10"/>
      <c r="Z266" s="10"/>
      <c r="AA266" s="10"/>
      <c r="AB266" s="10"/>
      <c r="AC266" s="10"/>
      <c r="AD266" s="18"/>
      <c r="AE266" s="18"/>
      <c r="AF266" s="18"/>
      <c r="AG266" s="18"/>
      <c r="AH266" s="18"/>
      <c r="AI266" s="18"/>
      <c r="AJ266" s="18"/>
      <c r="AK266" s="18"/>
      <c r="AL266" s="18"/>
      <c r="AM266" s="18"/>
      <c r="AN266" s="18"/>
      <c r="AO266" s="18"/>
      <c r="AP266" s="18"/>
      <c r="AQ266" s="18"/>
      <c r="AR266" s="18"/>
      <c r="AS266" s="18"/>
      <c r="AT266" s="18"/>
      <c r="AU266" s="18"/>
      <c r="AV266" s="18"/>
      <c r="AW266" s="18"/>
      <c r="AX266" s="18"/>
      <c r="AY266" s="18"/>
      <c r="AZ266" s="18"/>
      <c r="BA266" s="18"/>
      <c r="BB266" s="18"/>
      <c r="BC266" s="18"/>
      <c r="BD266" s="18"/>
      <c r="BE266" s="18"/>
      <c r="BF266" s="18"/>
      <c r="BG266" s="18"/>
      <c r="BH266" s="18"/>
      <c r="BI266" s="18"/>
      <c r="BJ266" s="18"/>
      <c r="BK266" s="18"/>
      <c r="BL266" s="18"/>
      <c r="BM266" s="18"/>
      <c r="BN266" s="18"/>
      <c r="BO266" s="18"/>
      <c r="BP266" s="18"/>
      <c r="BQ266" s="18"/>
      <c r="BR266" s="18"/>
      <c r="BS266" s="18"/>
      <c r="BT266" s="18"/>
      <c r="BU266" s="18"/>
      <c r="BV266" s="18"/>
      <c r="BW266" s="18"/>
      <c r="BX266" s="18"/>
      <c r="BY266" s="18"/>
      <c r="BZ266" s="18"/>
      <c r="CA266" s="18"/>
      <c r="CB266" s="18"/>
      <c r="CC266" s="18"/>
      <c r="CD266" s="18"/>
      <c r="CE266" s="18"/>
      <c r="CF266" s="18"/>
      <c r="CG266" s="18"/>
      <c r="CH266" s="18"/>
      <c r="CI266" s="18"/>
      <c r="CJ266" s="18"/>
      <c r="CK266" s="18"/>
      <c r="CL266" s="18"/>
      <c r="CM266" s="18"/>
      <c r="CN266" s="18"/>
      <c r="CO266" s="18"/>
      <c r="CP266" s="18"/>
      <c r="CQ266" s="18"/>
      <c r="CR266" s="18"/>
      <c r="CS266" s="18"/>
      <c r="CT266" s="18"/>
      <c r="CU266" s="18"/>
      <c r="CV266" s="18"/>
      <c r="CW266" s="18"/>
      <c r="CX266" s="18"/>
      <c r="CY266" s="18"/>
      <c r="CZ266" s="18"/>
      <c r="DA266" s="18"/>
      <c r="DB266" s="18"/>
      <c r="DC266" s="18"/>
      <c r="DD266" s="18"/>
      <c r="DE266" s="18"/>
      <c r="DF266" s="18"/>
      <c r="DG266" s="18"/>
      <c r="DH266" s="18"/>
      <c r="DI266" s="18"/>
      <c r="DJ266" s="18"/>
      <c r="DK266" s="18"/>
      <c r="DL266" s="18"/>
      <c r="DM266" s="18"/>
      <c r="DN266" s="18"/>
      <c r="DO266" s="18"/>
      <c r="DP266" s="18"/>
      <c r="DQ266" s="18"/>
      <c r="DR266" s="18"/>
      <c r="DS266" s="18"/>
      <c r="DT266" s="18"/>
      <c r="DU266" s="18"/>
      <c r="DV266" s="18"/>
      <c r="DW266" s="18"/>
      <c r="DX266" s="18"/>
      <c r="DY266" s="18"/>
      <c r="DZ266" s="18"/>
      <c r="EA266" s="18"/>
      <c r="EB266" s="18"/>
      <c r="EC266" s="18"/>
      <c r="ED266" s="18"/>
      <c r="EE266" s="18"/>
      <c r="EF266" s="18"/>
      <c r="EG266" s="18"/>
      <c r="EH266" s="18"/>
      <c r="EI266" s="18"/>
      <c r="EJ266" s="18"/>
      <c r="EK266" s="18"/>
      <c r="EL266" s="18"/>
      <c r="EM266" s="18"/>
      <c r="EN266" s="18"/>
      <c r="EO266" s="18"/>
      <c r="EP266" s="18"/>
      <c r="EQ266" s="18"/>
      <c r="ER266" s="18"/>
      <c r="ES266" s="18"/>
      <c r="ET266" s="18"/>
      <c r="EU266" s="18"/>
      <c r="EV266" s="18"/>
    </row>
    <row r="267" spans="1:157" ht="12.75" x14ac:dyDescent="0.15">
      <c r="A267" s="68">
        <f t="shared" ref="A267:A330" si="74">(A266+1)</f>
        <v>42836</v>
      </c>
      <c r="B267" s="69">
        <f t="shared" ca="1" si="67"/>
        <v>11121.4476</v>
      </c>
      <c r="C267" s="70">
        <f t="shared" ref="C267:C330" si="75">TRUNC(C266-N266,6)</f>
        <v>10000</v>
      </c>
      <c r="D267" s="71">
        <f ca="1">IF(A267&lt;$B$1,VLOOKUP(A267,[1]DI!$A$4:$B$15000,2),0)</f>
        <v>0.12130000000000001</v>
      </c>
      <c r="E267" s="70">
        <f t="shared" ca="1" si="68"/>
        <v>4.5441999999999998E-4</v>
      </c>
      <c r="F267" s="72">
        <f t="shared" ref="F267:F330" si="76">F266</f>
        <v>1.2</v>
      </c>
      <c r="G267" s="73">
        <f t="shared" ca="1" si="69"/>
        <v>1.0005453040000001</v>
      </c>
      <c r="H267" s="70">
        <f ca="1">TRUNC(PRODUCT(G$10:G266),15)</f>
        <v>1.11214476275707</v>
      </c>
      <c r="I267" s="70">
        <f t="shared" ref="I267:I330" si="77">IF(OR(L266&gt;0,L266="E"),H266,I266)</f>
        <v>1</v>
      </c>
      <c r="J267" s="70">
        <f t="shared" ca="1" si="70"/>
        <v>1.1121447600000001</v>
      </c>
      <c r="K267" s="74">
        <f t="shared" ca="1" si="71"/>
        <v>1121.4476</v>
      </c>
      <c r="L267" s="75">
        <f>IF(VLOOKUP(A267,$T$12:$AC$125,8)=VLOOKUP(A266,$T$12:$AC$125,8),0,VLOOKUP(A267,T$12:$AC$125,8))</f>
        <v>0</v>
      </c>
      <c r="M267" s="76">
        <f>IF(L267&gt;0,VLOOKUP(L267,S$12:$AB$125,7),0)</f>
        <v>0</v>
      </c>
      <c r="N267" s="74">
        <f t="shared" si="72"/>
        <v>0</v>
      </c>
      <c r="O267" s="74">
        <f t="shared" ca="1" si="73"/>
        <v>1121.4476</v>
      </c>
      <c r="P267" s="77" t="str">
        <f t="shared" ref="P267:P330" si="78">IF(L266&gt;0,VLOOKUP(A266,$T$12:$AC$125,9),P266)</f>
        <v>A+J=</v>
      </c>
      <c r="Q267" s="78">
        <f t="shared" ref="Q267:Q330" si="79">IF(L266&gt;0,VLOOKUP(A266,$T$12:$AC$125,10),Q266)</f>
        <v>44256</v>
      </c>
      <c r="R267" s="10"/>
      <c r="S267" s="58">
        <f>[2]Plan1!$A320</f>
        <v>46472</v>
      </c>
      <c r="T267" s="59" t="str">
        <f>[2]Plan1!$C320</f>
        <v>Paixão de Cristo</v>
      </c>
      <c r="U267" s="18"/>
      <c r="V267" s="10"/>
      <c r="Z267" s="10"/>
      <c r="AA267" s="10"/>
      <c r="AB267" s="10"/>
      <c r="AC267" s="10"/>
      <c r="AD267" s="18"/>
      <c r="AE267" s="18"/>
      <c r="AF267" s="18"/>
      <c r="AG267" s="18"/>
      <c r="AH267" s="18"/>
      <c r="AI267" s="18"/>
      <c r="AJ267" s="18"/>
      <c r="AK267" s="18"/>
      <c r="AL267" s="18"/>
      <c r="AM267" s="18"/>
      <c r="AN267" s="18"/>
      <c r="AO267" s="18"/>
      <c r="AP267" s="18"/>
      <c r="AQ267" s="18"/>
      <c r="AR267" s="18"/>
      <c r="AS267" s="18"/>
      <c r="AT267" s="18"/>
      <c r="AU267" s="18"/>
      <c r="AV267" s="18"/>
      <c r="AW267" s="18"/>
      <c r="AX267" s="18"/>
      <c r="AY267" s="18"/>
      <c r="AZ267" s="18"/>
      <c r="BA267" s="18"/>
      <c r="BB267" s="18"/>
      <c r="BC267" s="18"/>
      <c r="BD267" s="18"/>
      <c r="BE267" s="18"/>
      <c r="BF267" s="18"/>
      <c r="BG267" s="18"/>
      <c r="BH267" s="18"/>
      <c r="BI267" s="18"/>
      <c r="BJ267" s="18"/>
      <c r="BK267" s="18"/>
      <c r="BL267" s="18"/>
      <c r="BM267" s="18"/>
      <c r="BN267" s="18"/>
      <c r="BO267" s="18"/>
      <c r="BP267" s="18"/>
      <c r="BQ267" s="18"/>
      <c r="BR267" s="18"/>
      <c r="BS267" s="18"/>
      <c r="BT267" s="18"/>
      <c r="BU267" s="18"/>
      <c r="BV267" s="18"/>
      <c r="BW267" s="18"/>
      <c r="BX267" s="18"/>
      <c r="BY267" s="18"/>
      <c r="BZ267" s="18"/>
      <c r="CA267" s="18"/>
      <c r="CB267" s="18"/>
      <c r="CC267" s="18"/>
      <c r="CD267" s="18"/>
      <c r="CE267" s="18"/>
      <c r="CF267" s="18"/>
      <c r="CG267" s="18"/>
      <c r="CH267" s="18"/>
      <c r="CI267" s="18"/>
      <c r="CJ267" s="18"/>
      <c r="CK267" s="18"/>
      <c r="CL267" s="18"/>
      <c r="CM267" s="18"/>
      <c r="CN267" s="18"/>
      <c r="CO267" s="18"/>
      <c r="CP267" s="18"/>
      <c r="CQ267" s="18"/>
      <c r="CR267" s="18"/>
      <c r="CS267" s="18"/>
      <c r="CT267" s="18"/>
      <c r="CU267" s="18"/>
      <c r="CV267" s="18"/>
      <c r="CW267" s="18"/>
      <c r="CX267" s="18"/>
      <c r="CY267" s="18"/>
      <c r="CZ267" s="18"/>
      <c r="DA267" s="18"/>
      <c r="DB267" s="18"/>
      <c r="DC267" s="18"/>
      <c r="DD267" s="18"/>
      <c r="DE267" s="18"/>
      <c r="DF267" s="18"/>
      <c r="DG267" s="18"/>
      <c r="DH267" s="18"/>
      <c r="DI267" s="18"/>
      <c r="DJ267" s="18"/>
      <c r="DK267" s="18"/>
      <c r="DL267" s="18"/>
      <c r="DM267" s="18"/>
      <c r="DN267" s="18"/>
      <c r="DO267" s="18"/>
      <c r="DP267" s="18"/>
      <c r="DQ267" s="18"/>
      <c r="DR267" s="18"/>
      <c r="DS267" s="18"/>
      <c r="DT267" s="18"/>
      <c r="DU267" s="18"/>
      <c r="DV267" s="18"/>
      <c r="DW267" s="18"/>
      <c r="DX267" s="18"/>
      <c r="DY267" s="18"/>
      <c r="DZ267" s="18"/>
      <c r="EA267" s="18"/>
      <c r="EB267" s="18"/>
      <c r="EC267" s="18"/>
      <c r="ED267" s="18"/>
      <c r="EE267" s="18"/>
      <c r="EF267" s="18"/>
      <c r="EG267" s="18"/>
      <c r="EH267" s="18"/>
      <c r="EI267" s="18"/>
      <c r="EJ267" s="18"/>
      <c r="EK267" s="18"/>
      <c r="EL267" s="18"/>
      <c r="EM267" s="18"/>
      <c r="EN267" s="18"/>
      <c r="EO267" s="18"/>
      <c r="EP267" s="18"/>
      <c r="EQ267" s="18"/>
      <c r="ER267" s="18"/>
      <c r="ES267" s="18"/>
      <c r="ET267" s="18"/>
      <c r="EU267" s="18"/>
      <c r="EV267" s="18"/>
    </row>
    <row r="268" spans="1:157" ht="12.75" x14ac:dyDescent="0.15">
      <c r="A268" s="68">
        <f t="shared" si="74"/>
        <v>42837</v>
      </c>
      <c r="B268" s="69">
        <f t="shared" ref="B268:B331" ca="1" si="80">IF(A268&lt;=TODAY(),C268+K268,IF(AND(A268&gt;TODAY(),A268&lt;=$B$1),IF(VLOOKUP(TODAY(),$A$10:$D$10000,4,FALSE)=0,"n.d",C268+K268),"n.d"))</f>
        <v>11127.512199999999</v>
      </c>
      <c r="C268" s="70">
        <f t="shared" si="75"/>
        <v>10000</v>
      </c>
      <c r="D268" s="71">
        <f ca="1">IF(A268&lt;$B$1,VLOOKUP(A268,[1]DI!$A$4:$B$15000,2),0)</f>
        <v>0.12130000000000001</v>
      </c>
      <c r="E268" s="70">
        <f t="shared" ca="1" si="68"/>
        <v>4.5441999999999998E-4</v>
      </c>
      <c r="F268" s="72">
        <f t="shared" si="76"/>
        <v>1.2</v>
      </c>
      <c r="G268" s="73">
        <f t="shared" ca="1" si="69"/>
        <v>1.0005453040000001</v>
      </c>
      <c r="H268" s="70">
        <f ca="1">TRUNC(PRODUCT(G$10:G267),15)</f>
        <v>1.11275121974478</v>
      </c>
      <c r="I268" s="70">
        <f t="shared" si="77"/>
        <v>1</v>
      </c>
      <c r="J268" s="70">
        <f t="shared" ca="1" si="70"/>
        <v>1.11275122</v>
      </c>
      <c r="K268" s="74">
        <f t="shared" ca="1" si="71"/>
        <v>1127.5121999999999</v>
      </c>
      <c r="L268" s="75">
        <f>IF(VLOOKUP(A268,$T$12:$AC$125,8)=VLOOKUP(A267,$T$12:$AC$125,8),0,VLOOKUP(A268,T$12:$AC$125,8))</f>
        <v>0</v>
      </c>
      <c r="M268" s="76">
        <f>IF(L268&gt;0,VLOOKUP(L268,S$12:$AB$125,7),0)</f>
        <v>0</v>
      </c>
      <c r="N268" s="74">
        <f t="shared" si="72"/>
        <v>0</v>
      </c>
      <c r="O268" s="74">
        <f t="shared" ca="1" si="73"/>
        <v>1127.5121999999999</v>
      </c>
      <c r="P268" s="77" t="str">
        <f t="shared" si="78"/>
        <v>A+J=</v>
      </c>
      <c r="Q268" s="78">
        <f t="shared" si="79"/>
        <v>44256</v>
      </c>
      <c r="R268" s="10"/>
      <c r="S268" s="58">
        <f>[2]Plan1!$A321</f>
        <v>46498</v>
      </c>
      <c r="T268" s="59" t="str">
        <f>[2]Plan1!$C321</f>
        <v>Tiradentes</v>
      </c>
      <c r="U268" s="18"/>
      <c r="V268" s="10"/>
      <c r="Z268" s="10"/>
      <c r="AA268" s="10"/>
      <c r="AB268" s="10"/>
      <c r="AC268" s="10"/>
      <c r="AD268" s="18"/>
      <c r="AE268" s="18"/>
      <c r="AF268" s="18"/>
      <c r="AG268" s="18"/>
      <c r="AH268" s="18"/>
      <c r="AI268" s="18"/>
      <c r="AJ268" s="18"/>
      <c r="AK268" s="18"/>
      <c r="AL268" s="18"/>
      <c r="AM268" s="18"/>
      <c r="AN268" s="18"/>
      <c r="AO268" s="18"/>
      <c r="AP268" s="18"/>
      <c r="AQ268" s="18"/>
      <c r="AR268" s="18"/>
      <c r="AS268" s="18"/>
      <c r="AT268" s="18"/>
      <c r="AU268" s="18"/>
      <c r="AV268" s="18"/>
      <c r="AW268" s="18"/>
      <c r="AX268" s="18"/>
      <c r="AY268" s="18"/>
      <c r="AZ268" s="18"/>
      <c r="BA268" s="18"/>
      <c r="BB268" s="18"/>
      <c r="BC268" s="18"/>
      <c r="BD268" s="18"/>
      <c r="BE268" s="18"/>
      <c r="BF268" s="18"/>
      <c r="BG268" s="18"/>
      <c r="BH268" s="18"/>
      <c r="BI268" s="18"/>
      <c r="BJ268" s="18"/>
      <c r="BK268" s="18"/>
      <c r="BL268" s="18"/>
      <c r="BM268" s="18"/>
      <c r="BN268" s="18"/>
      <c r="BO268" s="18"/>
      <c r="BP268" s="18"/>
      <c r="BQ268" s="18"/>
      <c r="BR268" s="18"/>
      <c r="BS268" s="18"/>
      <c r="BT268" s="18"/>
      <c r="BU268" s="18"/>
      <c r="BV268" s="18"/>
      <c r="BW268" s="18"/>
      <c r="BX268" s="18"/>
      <c r="BY268" s="18"/>
      <c r="BZ268" s="18"/>
      <c r="CA268" s="18"/>
      <c r="CB268" s="18"/>
      <c r="CC268" s="18"/>
      <c r="CD268" s="18"/>
      <c r="CE268" s="18"/>
      <c r="CF268" s="18"/>
      <c r="CG268" s="18"/>
      <c r="CH268" s="18"/>
      <c r="CI268" s="18"/>
      <c r="CJ268" s="18"/>
      <c r="CK268" s="18"/>
      <c r="CL268" s="18"/>
      <c r="CM268" s="18"/>
      <c r="CN268" s="18"/>
      <c r="CO268" s="18"/>
      <c r="CP268" s="18"/>
      <c r="CQ268" s="18"/>
      <c r="CR268" s="18"/>
      <c r="CS268" s="18"/>
      <c r="CT268" s="18"/>
      <c r="CU268" s="18"/>
      <c r="CV268" s="18"/>
      <c r="CW268" s="18"/>
      <c r="CX268" s="18"/>
      <c r="CY268" s="18"/>
      <c r="CZ268" s="18"/>
      <c r="DA268" s="18"/>
      <c r="DB268" s="18"/>
      <c r="DC268" s="18"/>
      <c r="DD268" s="18"/>
      <c r="DE268" s="18"/>
      <c r="DF268" s="18"/>
      <c r="DG268" s="18"/>
      <c r="DH268" s="18"/>
      <c r="DI268" s="18"/>
      <c r="DJ268" s="18"/>
      <c r="DK268" s="18"/>
      <c r="DL268" s="18"/>
      <c r="DM268" s="18"/>
      <c r="DN268" s="18"/>
      <c r="DO268" s="18"/>
      <c r="DP268" s="18"/>
      <c r="DQ268" s="18"/>
      <c r="DR268" s="18"/>
      <c r="DS268" s="18"/>
      <c r="DT268" s="18"/>
      <c r="DU268" s="18"/>
      <c r="DV268" s="18"/>
      <c r="DW268" s="18"/>
      <c r="DX268" s="18"/>
      <c r="DY268" s="18"/>
      <c r="DZ268" s="18"/>
      <c r="EA268" s="18"/>
      <c r="EB268" s="18"/>
      <c r="EC268" s="18"/>
      <c r="ED268" s="18"/>
      <c r="EE268" s="18"/>
      <c r="EF268" s="18"/>
      <c r="EG268" s="18"/>
      <c r="EH268" s="18"/>
      <c r="EI268" s="18"/>
      <c r="EJ268" s="18"/>
      <c r="EK268" s="18"/>
      <c r="EL268" s="18"/>
      <c r="EM268" s="18"/>
      <c r="EN268" s="18"/>
      <c r="EO268" s="18"/>
      <c r="EP268" s="18"/>
      <c r="EQ268" s="18"/>
      <c r="ER268" s="18"/>
      <c r="ES268" s="18"/>
      <c r="ET268" s="18"/>
      <c r="EU268" s="18"/>
      <c r="EV268" s="18"/>
    </row>
    <row r="269" spans="1:157" ht="12.75" x14ac:dyDescent="0.15">
      <c r="A269" s="68">
        <f t="shared" si="74"/>
        <v>42838</v>
      </c>
      <c r="B269" s="69">
        <f t="shared" ca="1" si="80"/>
        <v>11133.580099999999</v>
      </c>
      <c r="C269" s="70">
        <f t="shared" si="75"/>
        <v>10000</v>
      </c>
      <c r="D269" s="71">
        <f ca="1">IF(A269&lt;$B$1,VLOOKUP(A269,[1]DI!$A$4:$B$15000,2),0)</f>
        <v>0.1113</v>
      </c>
      <c r="E269" s="70">
        <f t="shared" ca="1" si="68"/>
        <v>4.1886000000000001E-4</v>
      </c>
      <c r="F269" s="72">
        <f t="shared" si="76"/>
        <v>1.2</v>
      </c>
      <c r="G269" s="73">
        <f t="shared" ca="1" si="69"/>
        <v>1.0005026319999999</v>
      </c>
      <c r="H269" s="70">
        <f ca="1">TRUNC(PRODUCT(G$10:G268),15)</f>
        <v>1.11335800743591</v>
      </c>
      <c r="I269" s="70">
        <f t="shared" si="77"/>
        <v>1</v>
      </c>
      <c r="J269" s="70">
        <f t="shared" ca="1" si="70"/>
        <v>1.11335801</v>
      </c>
      <c r="K269" s="74">
        <f t="shared" ca="1" si="71"/>
        <v>1133.5800999999999</v>
      </c>
      <c r="L269" s="75">
        <f>IF(VLOOKUP(A269,$T$12:$AC$125,8)=VLOOKUP(A268,$T$12:$AC$125,8),0,VLOOKUP(A269,T$12:$AC$125,8))</f>
        <v>0</v>
      </c>
      <c r="M269" s="76">
        <f>IF(L269&gt;0,VLOOKUP(L269,S$12:$AB$125,7),0)</f>
        <v>0</v>
      </c>
      <c r="N269" s="74">
        <f t="shared" si="72"/>
        <v>0</v>
      </c>
      <c r="O269" s="74">
        <f t="shared" ca="1" si="73"/>
        <v>1133.5800999999999</v>
      </c>
      <c r="P269" s="77" t="str">
        <f t="shared" si="78"/>
        <v>A+J=</v>
      </c>
      <c r="Q269" s="78">
        <f t="shared" si="79"/>
        <v>44256</v>
      </c>
      <c r="R269" s="10"/>
      <c r="S269" s="58">
        <f>[2]Plan1!$A322</f>
        <v>46508</v>
      </c>
      <c r="T269" s="59" t="str">
        <f>[2]Plan1!$C322</f>
        <v>Dia do Trabalho</v>
      </c>
      <c r="U269" s="18"/>
      <c r="V269" s="10"/>
      <c r="Z269" s="10"/>
      <c r="AA269" s="10"/>
      <c r="AB269" s="10"/>
      <c r="AC269" s="10"/>
      <c r="AD269" s="18"/>
      <c r="AE269" s="18"/>
      <c r="AF269" s="18"/>
      <c r="AG269" s="18"/>
      <c r="AH269" s="18"/>
      <c r="AI269" s="18"/>
      <c r="AJ269" s="18"/>
      <c r="AK269" s="18"/>
      <c r="AL269" s="18"/>
      <c r="AM269" s="18"/>
      <c r="AN269" s="18"/>
      <c r="AO269" s="18"/>
      <c r="AP269" s="18"/>
      <c r="AQ269" s="18"/>
      <c r="AR269" s="18"/>
      <c r="AS269" s="18"/>
      <c r="AT269" s="18"/>
      <c r="AU269" s="18"/>
      <c r="AV269" s="18"/>
      <c r="AW269" s="18"/>
      <c r="AX269" s="18"/>
      <c r="AY269" s="18"/>
      <c r="AZ269" s="18"/>
      <c r="BA269" s="18"/>
      <c r="BB269" s="18"/>
      <c r="BC269" s="18"/>
      <c r="BD269" s="18"/>
      <c r="BE269" s="18"/>
      <c r="BF269" s="18"/>
      <c r="BG269" s="18"/>
      <c r="BH269" s="18"/>
      <c r="BI269" s="18"/>
      <c r="BJ269" s="18"/>
      <c r="BK269" s="18"/>
      <c r="BL269" s="18"/>
      <c r="BM269" s="18"/>
      <c r="BN269" s="18"/>
      <c r="BO269" s="18"/>
      <c r="BP269" s="18"/>
      <c r="BQ269" s="18"/>
      <c r="BR269" s="18"/>
      <c r="BS269" s="18"/>
      <c r="BT269" s="18"/>
      <c r="BU269" s="18"/>
      <c r="BV269" s="18"/>
      <c r="BW269" s="18"/>
      <c r="BX269" s="18"/>
      <c r="BY269" s="18"/>
      <c r="BZ269" s="18"/>
      <c r="CA269" s="18"/>
      <c r="CB269" s="18"/>
      <c r="CC269" s="18"/>
      <c r="CD269" s="18"/>
      <c r="CE269" s="18"/>
      <c r="CF269" s="18"/>
      <c r="CG269" s="18"/>
      <c r="CH269" s="18"/>
      <c r="CI269" s="18"/>
      <c r="CJ269" s="18"/>
      <c r="CK269" s="18"/>
      <c r="CL269" s="18"/>
      <c r="CM269" s="18"/>
      <c r="CN269" s="18"/>
      <c r="CO269" s="18"/>
      <c r="CP269" s="18"/>
      <c r="CQ269" s="18"/>
      <c r="CR269" s="18"/>
      <c r="CS269" s="18"/>
      <c r="CT269" s="18"/>
      <c r="CU269" s="18"/>
      <c r="CV269" s="18"/>
      <c r="CW269" s="18"/>
      <c r="CX269" s="18"/>
      <c r="CY269" s="18"/>
      <c r="CZ269" s="18"/>
      <c r="DA269" s="18"/>
      <c r="DB269" s="18"/>
      <c r="DC269" s="18"/>
      <c r="DD269" s="18"/>
      <c r="DE269" s="18"/>
      <c r="DF269" s="18"/>
      <c r="DG269" s="18"/>
      <c r="DH269" s="18"/>
      <c r="DI269" s="18"/>
      <c r="DJ269" s="18"/>
      <c r="DK269" s="18"/>
      <c r="DL269" s="18"/>
      <c r="DM269" s="18"/>
      <c r="DN269" s="18"/>
      <c r="DO269" s="18"/>
      <c r="DP269" s="18"/>
      <c r="DQ269" s="18"/>
      <c r="DR269" s="18"/>
      <c r="DS269" s="18"/>
      <c r="DT269" s="18"/>
      <c r="DU269" s="18"/>
      <c r="DV269" s="18"/>
      <c r="DW269" s="18"/>
      <c r="DX269" s="18"/>
      <c r="DY269" s="18"/>
      <c r="DZ269" s="18"/>
      <c r="EA269" s="18"/>
      <c r="EB269" s="18"/>
      <c r="EC269" s="18"/>
      <c r="ED269" s="18"/>
      <c r="EE269" s="18"/>
      <c r="EF269" s="18"/>
      <c r="EG269" s="18"/>
      <c r="EH269" s="18"/>
      <c r="EI269" s="18"/>
      <c r="EJ269" s="18"/>
      <c r="EK269" s="18"/>
      <c r="EL269" s="18"/>
      <c r="EM269" s="18"/>
      <c r="EN269" s="18"/>
      <c r="EO269" s="18"/>
      <c r="EP269" s="18"/>
      <c r="EQ269" s="18"/>
      <c r="ER269" s="18"/>
      <c r="ES269" s="18"/>
      <c r="ET269" s="18"/>
      <c r="EU269" s="18"/>
      <c r="EV269" s="18"/>
    </row>
    <row r="270" spans="1:157" ht="12.75" x14ac:dyDescent="0.15">
      <c r="A270" s="68">
        <f t="shared" si="74"/>
        <v>42839</v>
      </c>
      <c r="B270" s="69">
        <f t="shared" ca="1" si="80"/>
        <v>11139.1762</v>
      </c>
      <c r="C270" s="70">
        <f t="shared" si="75"/>
        <v>10000</v>
      </c>
      <c r="D270" s="71">
        <f ca="1">IF(A270&lt;$B$1,VLOOKUP(A270,[1]DI!$A$4:$B$15000,2),0)</f>
        <v>0</v>
      </c>
      <c r="E270" s="70">
        <f t="shared" ca="1" si="68"/>
        <v>0</v>
      </c>
      <c r="F270" s="72">
        <f t="shared" si="76"/>
        <v>1.2</v>
      </c>
      <c r="G270" s="73">
        <f t="shared" ca="1" si="69"/>
        <v>1</v>
      </c>
      <c r="H270" s="70">
        <f ca="1">TRUNC(PRODUCT(G$10:G269),15)</f>
        <v>1.1139176167979099</v>
      </c>
      <c r="I270" s="70">
        <f t="shared" si="77"/>
        <v>1</v>
      </c>
      <c r="J270" s="70">
        <f t="shared" ca="1" si="70"/>
        <v>1.1139176200000001</v>
      </c>
      <c r="K270" s="74">
        <f t="shared" ca="1" si="71"/>
        <v>1139.1762000000001</v>
      </c>
      <c r="L270" s="75">
        <f>IF(VLOOKUP(A270,$T$12:$AC$125,8)=VLOOKUP(A269,$T$12:$AC$125,8),0,VLOOKUP(A270,T$12:$AC$125,8))</f>
        <v>0</v>
      </c>
      <c r="M270" s="76">
        <f>IF(L270&gt;0,VLOOKUP(L270,S$12:$AB$125,7),0)</f>
        <v>0</v>
      </c>
      <c r="N270" s="74">
        <f t="shared" si="72"/>
        <v>0</v>
      </c>
      <c r="O270" s="74">
        <f t="shared" ca="1" si="73"/>
        <v>1139.1762000000001</v>
      </c>
      <c r="P270" s="77" t="str">
        <f t="shared" si="78"/>
        <v>A+J=</v>
      </c>
      <c r="Q270" s="78">
        <f t="shared" si="79"/>
        <v>44256</v>
      </c>
      <c r="R270" s="10"/>
      <c r="S270" s="58">
        <f>[2]Plan1!$A323</f>
        <v>46534</v>
      </c>
      <c r="T270" s="59" t="str">
        <f>[2]Plan1!$C323</f>
        <v>Corpus Christi</v>
      </c>
      <c r="U270" s="18"/>
      <c r="V270" s="10"/>
      <c r="Z270" s="10"/>
      <c r="AA270" s="10"/>
      <c r="AB270" s="10"/>
      <c r="AC270" s="10"/>
      <c r="AD270" s="18"/>
      <c r="AE270" s="18"/>
      <c r="AF270" s="18"/>
      <c r="AG270" s="18"/>
      <c r="AH270" s="18"/>
      <c r="AI270" s="18"/>
      <c r="AJ270" s="18"/>
      <c r="AK270" s="18"/>
      <c r="AL270" s="18"/>
      <c r="AM270" s="18"/>
      <c r="AN270" s="18"/>
      <c r="AO270" s="18"/>
      <c r="AP270" s="18"/>
      <c r="AQ270" s="18"/>
      <c r="AR270" s="18"/>
      <c r="AS270" s="18"/>
      <c r="AT270" s="18"/>
      <c r="AU270" s="18"/>
      <c r="AV270" s="18"/>
      <c r="AW270" s="18"/>
      <c r="AX270" s="18"/>
      <c r="AY270" s="18"/>
      <c r="AZ270" s="18"/>
      <c r="BA270" s="18"/>
      <c r="BB270" s="18"/>
      <c r="BC270" s="18"/>
      <c r="BD270" s="18"/>
      <c r="BE270" s="18"/>
      <c r="BF270" s="18"/>
      <c r="BG270" s="18"/>
      <c r="BH270" s="18"/>
      <c r="BI270" s="18"/>
      <c r="BJ270" s="18"/>
      <c r="BK270" s="18"/>
      <c r="BL270" s="18"/>
      <c r="BM270" s="18"/>
      <c r="BN270" s="18"/>
      <c r="BO270" s="18"/>
      <c r="BP270" s="18"/>
      <c r="BQ270" s="18"/>
      <c r="BR270" s="18"/>
      <c r="BS270" s="18"/>
      <c r="BT270" s="18"/>
      <c r="BU270" s="18"/>
      <c r="BV270" s="18"/>
      <c r="BW270" s="18"/>
      <c r="BX270" s="18"/>
      <c r="BY270" s="18"/>
      <c r="BZ270" s="18"/>
      <c r="CA270" s="18"/>
      <c r="CB270" s="18"/>
      <c r="CC270" s="18"/>
      <c r="CD270" s="18"/>
      <c r="CE270" s="18"/>
      <c r="CF270" s="18"/>
      <c r="CG270" s="18"/>
      <c r="CH270" s="18"/>
      <c r="CI270" s="18"/>
      <c r="CJ270" s="18"/>
      <c r="CK270" s="18"/>
      <c r="CL270" s="18"/>
      <c r="CM270" s="18"/>
      <c r="CN270" s="18"/>
      <c r="CO270" s="18"/>
      <c r="CP270" s="18"/>
      <c r="CQ270" s="18"/>
      <c r="CR270" s="18"/>
      <c r="CS270" s="18"/>
      <c r="CT270" s="18"/>
      <c r="CU270" s="18"/>
      <c r="CV270" s="18"/>
      <c r="CW270" s="18"/>
      <c r="CX270" s="18"/>
      <c r="CY270" s="18"/>
      <c r="CZ270" s="18"/>
      <c r="DA270" s="18"/>
      <c r="DB270" s="18"/>
      <c r="DC270" s="18"/>
      <c r="DD270" s="18"/>
      <c r="DE270" s="18"/>
      <c r="DF270" s="18"/>
      <c r="DG270" s="18"/>
      <c r="DH270" s="18"/>
      <c r="DI270" s="18"/>
      <c r="DJ270" s="18"/>
      <c r="DK270" s="18"/>
      <c r="DL270" s="18"/>
      <c r="DM270" s="18"/>
      <c r="DN270" s="18"/>
      <c r="DO270" s="18"/>
      <c r="DP270" s="18"/>
      <c r="DQ270" s="18"/>
      <c r="DR270" s="18"/>
      <c r="DS270" s="18"/>
      <c r="DT270" s="18"/>
      <c r="DU270" s="18"/>
      <c r="DV270" s="18"/>
      <c r="DW270" s="18"/>
      <c r="DX270" s="18"/>
      <c r="DY270" s="18"/>
      <c r="DZ270" s="18"/>
      <c r="EA270" s="18"/>
      <c r="EB270" s="18"/>
      <c r="EC270" s="18"/>
      <c r="ED270" s="18"/>
      <c r="EE270" s="18"/>
      <c r="EF270" s="18"/>
      <c r="EG270" s="18"/>
      <c r="EH270" s="18"/>
      <c r="EI270" s="18"/>
      <c r="EJ270" s="18"/>
      <c r="EK270" s="18"/>
      <c r="EL270" s="18"/>
      <c r="EM270" s="18"/>
      <c r="EN270" s="18"/>
      <c r="EO270" s="18"/>
      <c r="EP270" s="18"/>
      <c r="EQ270" s="18"/>
      <c r="ER270" s="18"/>
      <c r="ES270" s="18"/>
      <c r="ET270" s="18"/>
      <c r="EU270" s="18"/>
      <c r="EV270" s="18"/>
    </row>
    <row r="271" spans="1:157" ht="12.75" x14ac:dyDescent="0.15">
      <c r="A271" s="68">
        <f t="shared" si="74"/>
        <v>42840</v>
      </c>
      <c r="B271" s="69">
        <f t="shared" ca="1" si="80"/>
        <v>11139.1762</v>
      </c>
      <c r="C271" s="70">
        <f t="shared" si="75"/>
        <v>10000</v>
      </c>
      <c r="D271" s="71">
        <f ca="1">IF(A271&lt;$B$1,VLOOKUP(A271,[1]DI!$A$4:$B$15000,2),0)</f>
        <v>0</v>
      </c>
      <c r="E271" s="70">
        <f t="shared" ca="1" si="68"/>
        <v>0</v>
      </c>
      <c r="F271" s="72">
        <f t="shared" si="76"/>
        <v>1.2</v>
      </c>
      <c r="G271" s="73">
        <f t="shared" ca="1" si="69"/>
        <v>1</v>
      </c>
      <c r="H271" s="70">
        <f ca="1">TRUNC(PRODUCT(G$10:G270),15)</f>
        <v>1.1139176167979099</v>
      </c>
      <c r="I271" s="70">
        <f t="shared" si="77"/>
        <v>1</v>
      </c>
      <c r="J271" s="70">
        <f t="shared" ca="1" si="70"/>
        <v>1.1139176200000001</v>
      </c>
      <c r="K271" s="74">
        <f t="shared" ca="1" si="71"/>
        <v>1139.1762000000001</v>
      </c>
      <c r="L271" s="75">
        <f>IF(VLOOKUP(A271,$T$12:$AC$125,8)=VLOOKUP(A270,$T$12:$AC$125,8),0,VLOOKUP(A271,T$12:$AC$125,8))</f>
        <v>0</v>
      </c>
      <c r="M271" s="76">
        <f>IF(L271&gt;0,VLOOKUP(L271,S$12:$AB$125,7),0)</f>
        <v>0</v>
      </c>
      <c r="N271" s="74">
        <f t="shared" si="72"/>
        <v>0</v>
      </c>
      <c r="O271" s="74">
        <f t="shared" ca="1" si="73"/>
        <v>1139.1762000000001</v>
      </c>
      <c r="P271" s="77" t="str">
        <f t="shared" si="78"/>
        <v>A+J=</v>
      </c>
      <c r="Q271" s="78">
        <f t="shared" si="79"/>
        <v>44256</v>
      </c>
      <c r="R271" s="10"/>
      <c r="S271" s="58">
        <f>[2]Plan1!$A324</f>
        <v>46637</v>
      </c>
      <c r="T271" s="59" t="str">
        <f>[2]Plan1!$C324</f>
        <v>Independência do Brasil</v>
      </c>
      <c r="U271" s="18"/>
      <c r="V271" s="10"/>
      <c r="Z271" s="10"/>
      <c r="AA271" s="10"/>
      <c r="AB271" s="10"/>
      <c r="AC271" s="10"/>
      <c r="AD271" s="18"/>
      <c r="AE271" s="18"/>
      <c r="AF271" s="18"/>
      <c r="AG271" s="18"/>
      <c r="AH271" s="18"/>
      <c r="AI271" s="18"/>
      <c r="AJ271" s="18"/>
      <c r="AK271" s="18"/>
      <c r="AL271" s="18"/>
      <c r="AM271" s="18"/>
      <c r="AN271" s="18"/>
      <c r="AO271" s="18"/>
      <c r="AP271" s="18"/>
      <c r="AQ271" s="18"/>
      <c r="AR271" s="18"/>
      <c r="AS271" s="18"/>
      <c r="AT271" s="18"/>
      <c r="AU271" s="18"/>
      <c r="AV271" s="18"/>
      <c r="AW271" s="18"/>
      <c r="AX271" s="18"/>
      <c r="AY271" s="18"/>
      <c r="AZ271" s="18"/>
      <c r="BA271" s="18"/>
      <c r="BB271" s="18"/>
      <c r="BC271" s="18"/>
      <c r="BD271" s="18"/>
      <c r="BE271" s="18"/>
      <c r="BF271" s="18"/>
      <c r="BG271" s="18"/>
      <c r="BH271" s="18"/>
      <c r="BI271" s="18"/>
      <c r="BJ271" s="18"/>
      <c r="BK271" s="18"/>
      <c r="BL271" s="18"/>
      <c r="BM271" s="18"/>
      <c r="BN271" s="18"/>
      <c r="BO271" s="18"/>
      <c r="BP271" s="18"/>
      <c r="BQ271" s="18"/>
      <c r="BR271" s="18"/>
      <c r="BS271" s="18"/>
      <c r="BT271" s="18"/>
      <c r="BU271" s="18"/>
      <c r="BV271" s="18"/>
      <c r="BW271" s="18"/>
      <c r="BX271" s="18"/>
      <c r="BY271" s="18"/>
      <c r="BZ271" s="18"/>
      <c r="CA271" s="18"/>
      <c r="CB271" s="18"/>
      <c r="CC271" s="18"/>
      <c r="CD271" s="18"/>
      <c r="CE271" s="18"/>
      <c r="CF271" s="18"/>
      <c r="CG271" s="18"/>
      <c r="CH271" s="18"/>
      <c r="CI271" s="18"/>
      <c r="CJ271" s="18"/>
      <c r="CK271" s="18"/>
      <c r="CL271" s="18"/>
      <c r="CM271" s="18"/>
      <c r="CN271" s="18"/>
      <c r="CO271" s="18"/>
      <c r="CP271" s="18"/>
      <c r="CQ271" s="18"/>
      <c r="CR271" s="18"/>
      <c r="CS271" s="18"/>
      <c r="CT271" s="18"/>
      <c r="CU271" s="18"/>
      <c r="CV271" s="18"/>
      <c r="CW271" s="18"/>
      <c r="CX271" s="18"/>
      <c r="CY271" s="18"/>
      <c r="CZ271" s="18"/>
      <c r="DA271" s="18"/>
      <c r="DB271" s="18"/>
      <c r="DC271" s="18"/>
      <c r="DD271" s="18"/>
      <c r="DE271" s="18"/>
      <c r="DF271" s="18"/>
      <c r="DG271" s="18"/>
      <c r="DH271" s="18"/>
      <c r="DI271" s="18"/>
      <c r="DJ271" s="18"/>
      <c r="DK271" s="18"/>
      <c r="DL271" s="18"/>
      <c r="DM271" s="18"/>
      <c r="DN271" s="18"/>
      <c r="DO271" s="18"/>
      <c r="DP271" s="18"/>
      <c r="DQ271" s="18"/>
      <c r="DR271" s="18"/>
      <c r="DS271" s="18"/>
      <c r="DT271" s="18"/>
      <c r="DU271" s="18"/>
      <c r="DV271" s="18"/>
      <c r="DW271" s="18"/>
      <c r="DX271" s="18"/>
      <c r="DY271" s="18"/>
      <c r="DZ271" s="18"/>
      <c r="EA271" s="18"/>
      <c r="EB271" s="18"/>
      <c r="EC271" s="18"/>
      <c r="ED271" s="18"/>
      <c r="EE271" s="18"/>
      <c r="EF271" s="18"/>
      <c r="EG271" s="18"/>
      <c r="EH271" s="18"/>
      <c r="EI271" s="18"/>
      <c r="EJ271" s="18"/>
      <c r="EK271" s="18"/>
      <c r="EL271" s="18"/>
      <c r="EM271" s="18"/>
      <c r="EN271" s="18"/>
      <c r="EO271" s="18"/>
      <c r="EP271" s="18"/>
      <c r="EQ271" s="18"/>
      <c r="ER271" s="18"/>
      <c r="ES271" s="18"/>
      <c r="ET271" s="18"/>
      <c r="EU271" s="18"/>
      <c r="EV271" s="18"/>
    </row>
    <row r="272" spans="1:157" ht="12.75" x14ac:dyDescent="0.15">
      <c r="A272" s="68">
        <f t="shared" si="74"/>
        <v>42841</v>
      </c>
      <c r="B272" s="69">
        <f t="shared" ca="1" si="80"/>
        <v>11139.1762</v>
      </c>
      <c r="C272" s="70">
        <f t="shared" si="75"/>
        <v>10000</v>
      </c>
      <c r="D272" s="71">
        <f ca="1">IF(A272&lt;$B$1,VLOOKUP(A272,[1]DI!$A$4:$B$15000,2),0)</f>
        <v>0</v>
      </c>
      <c r="E272" s="70">
        <f t="shared" ca="1" si="68"/>
        <v>0</v>
      </c>
      <c r="F272" s="72">
        <f t="shared" si="76"/>
        <v>1.2</v>
      </c>
      <c r="G272" s="73">
        <f t="shared" ca="1" si="69"/>
        <v>1</v>
      </c>
      <c r="H272" s="70">
        <f ca="1">TRUNC(PRODUCT(G$10:G271),15)</f>
        <v>1.1139176167979099</v>
      </c>
      <c r="I272" s="70">
        <f t="shared" si="77"/>
        <v>1</v>
      </c>
      <c r="J272" s="70">
        <f t="shared" ca="1" si="70"/>
        <v>1.1139176200000001</v>
      </c>
      <c r="K272" s="74">
        <f t="shared" ca="1" si="71"/>
        <v>1139.1762000000001</v>
      </c>
      <c r="L272" s="75">
        <f>IF(VLOOKUP(A272,$T$12:$AC$125,8)=VLOOKUP(A271,$T$12:$AC$125,8),0,VLOOKUP(A272,T$12:$AC$125,8))</f>
        <v>0</v>
      </c>
      <c r="M272" s="76">
        <f>IF(L272&gt;0,VLOOKUP(L272,S$12:$AB$125,7),0)</f>
        <v>0</v>
      </c>
      <c r="N272" s="74">
        <f t="shared" si="72"/>
        <v>0</v>
      </c>
      <c r="O272" s="74">
        <f t="shared" ca="1" si="73"/>
        <v>1139.1762000000001</v>
      </c>
      <c r="P272" s="77" t="str">
        <f t="shared" si="78"/>
        <v>A+J=</v>
      </c>
      <c r="Q272" s="78">
        <f t="shared" si="79"/>
        <v>44256</v>
      </c>
      <c r="R272" s="10"/>
      <c r="S272" s="58">
        <f>[2]Plan1!$A325</f>
        <v>46672</v>
      </c>
      <c r="T272" s="59" t="str">
        <f>[2]Plan1!$C325</f>
        <v>Nossa Sr.a Aparecida - Padroeira do Brasil</v>
      </c>
      <c r="U272" s="18"/>
      <c r="V272" s="10"/>
      <c r="Z272" s="10"/>
      <c r="AA272" s="10"/>
      <c r="AB272" s="10"/>
      <c r="AC272" s="10"/>
      <c r="AD272" s="18"/>
      <c r="AE272" s="18"/>
      <c r="AF272" s="18"/>
      <c r="AG272" s="18"/>
      <c r="AH272" s="18"/>
      <c r="AI272" s="18"/>
      <c r="AJ272" s="18"/>
      <c r="AK272" s="18"/>
      <c r="AL272" s="18"/>
      <c r="AM272" s="18"/>
      <c r="AN272" s="18"/>
      <c r="AO272" s="18"/>
      <c r="AP272" s="18"/>
      <c r="AQ272" s="18"/>
      <c r="AR272" s="18"/>
      <c r="AS272" s="18"/>
      <c r="AT272" s="18"/>
      <c r="AU272" s="18"/>
      <c r="AV272" s="18"/>
      <c r="AW272" s="18"/>
      <c r="AX272" s="18"/>
      <c r="AY272" s="18"/>
      <c r="AZ272" s="18"/>
      <c r="BA272" s="18"/>
      <c r="BB272" s="18"/>
      <c r="BC272" s="18"/>
      <c r="BD272" s="18"/>
      <c r="BE272" s="18"/>
      <c r="BF272" s="18"/>
      <c r="BG272" s="18"/>
      <c r="BH272" s="18"/>
      <c r="BI272" s="18"/>
      <c r="BJ272" s="18"/>
      <c r="BK272" s="18"/>
      <c r="BL272" s="18"/>
      <c r="BM272" s="18"/>
      <c r="BN272" s="18"/>
      <c r="BO272" s="18"/>
      <c r="BP272" s="18"/>
      <c r="BQ272" s="18"/>
      <c r="BR272" s="18"/>
      <c r="BS272" s="18"/>
      <c r="BT272" s="18"/>
      <c r="BU272" s="18"/>
      <c r="BV272" s="18"/>
      <c r="BW272" s="18"/>
      <c r="BX272" s="18"/>
      <c r="BY272" s="18"/>
      <c r="BZ272" s="18"/>
      <c r="CA272" s="18"/>
      <c r="CB272" s="18"/>
      <c r="CC272" s="18"/>
      <c r="CD272" s="18"/>
      <c r="CE272" s="18"/>
      <c r="CF272" s="18"/>
      <c r="CG272" s="18"/>
      <c r="CH272" s="18"/>
      <c r="CI272" s="18"/>
      <c r="CJ272" s="18"/>
      <c r="CK272" s="18"/>
      <c r="CL272" s="18"/>
      <c r="CM272" s="18"/>
      <c r="CN272" s="18"/>
      <c r="CO272" s="18"/>
      <c r="CP272" s="18"/>
      <c r="CQ272" s="18"/>
      <c r="CR272" s="18"/>
      <c r="CS272" s="18"/>
      <c r="CT272" s="18"/>
      <c r="CU272" s="18"/>
      <c r="CV272" s="18"/>
      <c r="CW272" s="18"/>
      <c r="CX272" s="18"/>
      <c r="CY272" s="18"/>
      <c r="CZ272" s="18"/>
      <c r="DA272" s="18"/>
      <c r="DB272" s="18"/>
      <c r="DC272" s="18"/>
      <c r="DD272" s="18"/>
      <c r="DE272" s="18"/>
      <c r="DF272" s="18"/>
      <c r="DG272" s="18"/>
      <c r="DH272" s="18"/>
      <c r="DI272" s="18"/>
      <c r="DJ272" s="18"/>
      <c r="DK272" s="18"/>
      <c r="DL272" s="18"/>
      <c r="DM272" s="18"/>
      <c r="DN272" s="18"/>
      <c r="DO272" s="18"/>
      <c r="DP272" s="18"/>
      <c r="DQ272" s="18"/>
      <c r="DR272" s="18"/>
      <c r="DS272" s="18"/>
      <c r="DT272" s="18"/>
      <c r="DU272" s="18"/>
      <c r="DV272" s="18"/>
      <c r="DW272" s="18"/>
      <c r="DX272" s="18"/>
      <c r="DY272" s="18"/>
      <c r="DZ272" s="18"/>
      <c r="EA272" s="18"/>
      <c r="EB272" s="18"/>
      <c r="EC272" s="18"/>
      <c r="ED272" s="18"/>
      <c r="EE272" s="18"/>
      <c r="EF272" s="18"/>
      <c r="EG272" s="18"/>
      <c r="EH272" s="18"/>
      <c r="EI272" s="18"/>
      <c r="EJ272" s="18"/>
      <c r="EK272" s="18"/>
      <c r="EL272" s="18"/>
      <c r="EM272" s="18"/>
      <c r="EN272" s="18"/>
      <c r="EO272" s="18"/>
      <c r="EP272" s="18"/>
      <c r="EQ272" s="18"/>
      <c r="ER272" s="18"/>
      <c r="ES272" s="18"/>
      <c r="ET272" s="18"/>
      <c r="EU272" s="18"/>
      <c r="EV272" s="18"/>
    </row>
    <row r="273" spans="1:157" ht="12.75" x14ac:dyDescent="0.15">
      <c r="A273" s="68">
        <f t="shared" si="74"/>
        <v>42842</v>
      </c>
      <c r="B273" s="69">
        <f t="shared" ca="1" si="80"/>
        <v>11139.1762</v>
      </c>
      <c r="C273" s="70">
        <f t="shared" si="75"/>
        <v>10000</v>
      </c>
      <c r="D273" s="71">
        <f ca="1">IF(A273&lt;$B$1,VLOOKUP(A273,[1]DI!$A$4:$B$15000,2),0)</f>
        <v>0.1113</v>
      </c>
      <c r="E273" s="70">
        <f t="shared" ca="1" si="68"/>
        <v>4.1886000000000001E-4</v>
      </c>
      <c r="F273" s="72">
        <f t="shared" si="76"/>
        <v>1.2</v>
      </c>
      <c r="G273" s="73">
        <f t="shared" ca="1" si="69"/>
        <v>1.0005026319999999</v>
      </c>
      <c r="H273" s="70">
        <f ca="1">TRUNC(PRODUCT(G$10:G272),15)</f>
        <v>1.1139176167979099</v>
      </c>
      <c r="I273" s="70">
        <f t="shared" si="77"/>
        <v>1</v>
      </c>
      <c r="J273" s="70">
        <f t="shared" ca="1" si="70"/>
        <v>1.1139176200000001</v>
      </c>
      <c r="K273" s="74">
        <f t="shared" ca="1" si="71"/>
        <v>1139.1762000000001</v>
      </c>
      <c r="L273" s="75">
        <f>IF(VLOOKUP(A273,$T$12:$AC$125,8)=VLOOKUP(A272,$T$12:$AC$125,8),0,VLOOKUP(A273,T$12:$AC$125,8))</f>
        <v>0</v>
      </c>
      <c r="M273" s="76">
        <f>IF(L273&gt;0,VLOOKUP(L273,S$12:$AB$125,7),0)</f>
        <v>0</v>
      </c>
      <c r="N273" s="74">
        <f t="shared" si="72"/>
        <v>0</v>
      </c>
      <c r="O273" s="74">
        <f t="shared" ca="1" si="73"/>
        <v>1139.1762000000001</v>
      </c>
      <c r="P273" s="77" t="str">
        <f t="shared" si="78"/>
        <v>A+J=</v>
      </c>
      <c r="Q273" s="78">
        <f t="shared" si="79"/>
        <v>44256</v>
      </c>
      <c r="R273" s="10"/>
      <c r="S273" s="58">
        <f>[2]Plan1!$A326</f>
        <v>46693</v>
      </c>
      <c r="T273" s="59" t="str">
        <f>[2]Plan1!$C326</f>
        <v>Finados</v>
      </c>
      <c r="U273" s="18"/>
      <c r="V273" s="10"/>
      <c r="Z273" s="10"/>
      <c r="AA273" s="10"/>
      <c r="AB273" s="10"/>
      <c r="AC273" s="10"/>
      <c r="AD273" s="18"/>
      <c r="AE273" s="18"/>
      <c r="AF273" s="18"/>
      <c r="AG273" s="18"/>
      <c r="AH273" s="18"/>
      <c r="AI273" s="18"/>
      <c r="AJ273" s="18"/>
      <c r="AK273" s="18"/>
      <c r="AL273" s="18"/>
      <c r="AM273" s="18"/>
      <c r="AN273" s="18"/>
      <c r="AO273" s="18"/>
      <c r="AP273" s="18"/>
      <c r="AQ273" s="18"/>
      <c r="AR273" s="18"/>
      <c r="AS273" s="18"/>
      <c r="AT273" s="18"/>
      <c r="AU273" s="18"/>
      <c r="AV273" s="18"/>
      <c r="AW273" s="18"/>
      <c r="AX273" s="18"/>
      <c r="AY273" s="18"/>
      <c r="AZ273" s="18"/>
      <c r="BA273" s="18"/>
      <c r="BB273" s="18"/>
      <c r="BC273" s="18"/>
      <c r="BD273" s="18"/>
      <c r="BE273" s="18"/>
      <c r="BF273" s="18"/>
      <c r="BG273" s="18"/>
      <c r="BH273" s="18"/>
      <c r="BI273" s="18"/>
      <c r="BJ273" s="18"/>
      <c r="BK273" s="18"/>
      <c r="BL273" s="18"/>
      <c r="BM273" s="18"/>
      <c r="BN273" s="18"/>
      <c r="BO273" s="18"/>
      <c r="BP273" s="18"/>
      <c r="BQ273" s="18"/>
      <c r="BR273" s="18"/>
      <c r="BS273" s="18"/>
      <c r="BT273" s="18"/>
      <c r="BU273" s="18"/>
      <c r="BV273" s="18"/>
      <c r="BW273" s="18"/>
      <c r="BX273" s="18"/>
      <c r="BY273" s="18"/>
      <c r="BZ273" s="18"/>
      <c r="CA273" s="18"/>
      <c r="CB273" s="18"/>
      <c r="CC273" s="18"/>
      <c r="CD273" s="18"/>
      <c r="CE273" s="18"/>
      <c r="CF273" s="18"/>
      <c r="CG273" s="18"/>
      <c r="CH273" s="18"/>
      <c r="CI273" s="18"/>
      <c r="CJ273" s="18"/>
      <c r="CK273" s="18"/>
      <c r="CL273" s="18"/>
      <c r="CM273" s="18"/>
      <c r="CN273" s="18"/>
      <c r="CO273" s="18"/>
      <c r="CP273" s="18"/>
      <c r="CQ273" s="18"/>
      <c r="CR273" s="18"/>
      <c r="CS273" s="18"/>
      <c r="CT273" s="18"/>
      <c r="CU273" s="18"/>
      <c r="CV273" s="18"/>
      <c r="CW273" s="18"/>
      <c r="CX273" s="18"/>
      <c r="CY273" s="18"/>
      <c r="CZ273" s="18"/>
      <c r="DA273" s="18"/>
      <c r="DB273" s="18"/>
      <c r="DC273" s="18"/>
      <c r="DD273" s="18"/>
      <c r="DE273" s="18"/>
      <c r="DF273" s="18"/>
      <c r="DG273" s="18"/>
      <c r="DH273" s="18"/>
      <c r="DI273" s="18"/>
      <c r="DJ273" s="18"/>
      <c r="DK273" s="18"/>
      <c r="DL273" s="18"/>
      <c r="DM273" s="18"/>
      <c r="DN273" s="18"/>
      <c r="DO273" s="18"/>
      <c r="DP273" s="18"/>
      <c r="DQ273" s="18"/>
      <c r="DR273" s="18"/>
      <c r="DS273" s="18"/>
      <c r="DT273" s="18"/>
      <c r="DU273" s="18"/>
      <c r="DV273" s="18"/>
      <c r="DW273" s="18"/>
      <c r="DX273" s="18"/>
      <c r="DY273" s="18"/>
      <c r="DZ273" s="18"/>
      <c r="EA273" s="18"/>
      <c r="EB273" s="18"/>
      <c r="EC273" s="18"/>
      <c r="ED273" s="18"/>
      <c r="EE273" s="18"/>
      <c r="EF273" s="18"/>
      <c r="EG273" s="18"/>
      <c r="EH273" s="18"/>
      <c r="EI273" s="18"/>
      <c r="EJ273" s="18"/>
      <c r="EK273" s="18"/>
      <c r="EL273" s="18"/>
      <c r="EM273" s="18"/>
      <c r="EN273" s="18"/>
      <c r="EO273" s="18"/>
      <c r="EP273" s="18"/>
      <c r="EQ273" s="18"/>
      <c r="ER273" s="18"/>
      <c r="ES273" s="18"/>
      <c r="ET273" s="18"/>
      <c r="EU273" s="18"/>
      <c r="EV273" s="18"/>
    </row>
    <row r="274" spans="1:157" ht="12.75" x14ac:dyDescent="0.15">
      <c r="A274" s="68">
        <f t="shared" si="74"/>
        <v>42843</v>
      </c>
      <c r="B274" s="69">
        <f t="shared" ca="1" si="80"/>
        <v>11144.775100000001</v>
      </c>
      <c r="C274" s="70">
        <f t="shared" si="75"/>
        <v>10000</v>
      </c>
      <c r="D274" s="71">
        <f ca="1">IF(A274&lt;$B$1,VLOOKUP(A274,[1]DI!$A$4:$B$15000,2),0)</f>
        <v>0.1113</v>
      </c>
      <c r="E274" s="70">
        <f t="shared" ca="1" si="68"/>
        <v>4.1886000000000001E-4</v>
      </c>
      <c r="F274" s="72">
        <f t="shared" si="76"/>
        <v>1.2</v>
      </c>
      <c r="G274" s="73">
        <f t="shared" ca="1" si="69"/>
        <v>1.0005026319999999</v>
      </c>
      <c r="H274" s="70">
        <f ca="1">TRUNC(PRODUCT(G$10:G273),15)</f>
        <v>1.11447750743747</v>
      </c>
      <c r="I274" s="70">
        <f t="shared" si="77"/>
        <v>1</v>
      </c>
      <c r="J274" s="70">
        <f t="shared" ca="1" si="70"/>
        <v>1.1144775099999999</v>
      </c>
      <c r="K274" s="74">
        <f t="shared" ca="1" si="71"/>
        <v>1144.7751000000001</v>
      </c>
      <c r="L274" s="75">
        <f>IF(VLOOKUP(A274,$T$12:$AC$125,8)=VLOOKUP(A273,$T$12:$AC$125,8),0,VLOOKUP(A274,T$12:$AC$125,8))</f>
        <v>0</v>
      </c>
      <c r="M274" s="76">
        <f>IF(L274&gt;0,VLOOKUP(L274,S$12:$AB$125,7),0)</f>
        <v>0</v>
      </c>
      <c r="N274" s="74">
        <f t="shared" si="72"/>
        <v>0</v>
      </c>
      <c r="O274" s="74">
        <f t="shared" ca="1" si="73"/>
        <v>1144.7751000000001</v>
      </c>
      <c r="P274" s="77" t="str">
        <f t="shared" si="78"/>
        <v>A+J=</v>
      </c>
      <c r="Q274" s="78">
        <f t="shared" si="79"/>
        <v>44256</v>
      </c>
      <c r="R274" s="10"/>
      <c r="S274" s="58">
        <f>[2]Plan1!$A327</f>
        <v>46706</v>
      </c>
      <c r="T274" s="59" t="str">
        <f>[2]Plan1!$C327</f>
        <v>Proclamação da República</v>
      </c>
      <c r="U274" s="18"/>
      <c r="V274" s="10"/>
      <c r="Z274" s="10"/>
      <c r="AA274" s="10"/>
      <c r="AB274" s="10"/>
      <c r="AC274" s="10"/>
      <c r="AD274" s="18"/>
      <c r="AE274" s="18"/>
      <c r="AF274" s="18"/>
      <c r="AG274" s="18"/>
      <c r="AH274" s="18"/>
      <c r="AI274" s="18"/>
      <c r="AJ274" s="18"/>
      <c r="AK274" s="18"/>
      <c r="AL274" s="18"/>
      <c r="AM274" s="18"/>
      <c r="AN274" s="18"/>
      <c r="AO274" s="18"/>
      <c r="AP274" s="18"/>
      <c r="AQ274" s="18"/>
      <c r="AR274" s="18"/>
      <c r="AS274" s="18"/>
      <c r="AT274" s="18"/>
      <c r="AU274" s="18"/>
      <c r="AV274" s="18"/>
      <c r="AW274" s="18"/>
      <c r="AX274" s="18"/>
      <c r="AY274" s="18"/>
      <c r="AZ274" s="18"/>
      <c r="BA274" s="18"/>
      <c r="BB274" s="18"/>
      <c r="BC274" s="18"/>
      <c r="BD274" s="18"/>
      <c r="BE274" s="18"/>
      <c r="BF274" s="18"/>
      <c r="BG274" s="18"/>
      <c r="BH274" s="18"/>
      <c r="BI274" s="18"/>
      <c r="BJ274" s="18"/>
      <c r="BK274" s="18"/>
      <c r="BL274" s="18"/>
      <c r="BM274" s="18"/>
      <c r="BN274" s="18"/>
      <c r="BO274" s="18"/>
      <c r="BP274" s="18"/>
      <c r="BQ274" s="18"/>
      <c r="BR274" s="18"/>
      <c r="BS274" s="18"/>
      <c r="BT274" s="18"/>
      <c r="BU274" s="18"/>
      <c r="BV274" s="18"/>
      <c r="BW274" s="18"/>
      <c r="BX274" s="18"/>
      <c r="BY274" s="18"/>
      <c r="BZ274" s="18"/>
      <c r="CA274" s="18"/>
      <c r="CB274" s="18"/>
      <c r="CC274" s="18"/>
      <c r="CD274" s="18"/>
      <c r="CE274" s="18"/>
      <c r="CF274" s="18"/>
      <c r="CG274" s="18"/>
      <c r="CH274" s="18"/>
      <c r="CI274" s="18"/>
      <c r="CJ274" s="18"/>
      <c r="CK274" s="18"/>
      <c r="CL274" s="18"/>
      <c r="CM274" s="18"/>
      <c r="CN274" s="18"/>
      <c r="CO274" s="18"/>
      <c r="CP274" s="18"/>
      <c r="CQ274" s="18"/>
      <c r="CR274" s="18"/>
      <c r="CS274" s="18"/>
      <c r="CT274" s="18"/>
      <c r="CU274" s="18"/>
      <c r="CV274" s="18"/>
      <c r="CW274" s="18"/>
      <c r="CX274" s="18"/>
      <c r="CY274" s="18"/>
      <c r="CZ274" s="18"/>
      <c r="DA274" s="18"/>
      <c r="DB274" s="18"/>
      <c r="DC274" s="18"/>
      <c r="DD274" s="18"/>
      <c r="DE274" s="18"/>
      <c r="DF274" s="18"/>
      <c r="DG274" s="18"/>
      <c r="DH274" s="18"/>
      <c r="DI274" s="18"/>
      <c r="DJ274" s="18"/>
      <c r="DK274" s="18"/>
      <c r="DL274" s="18"/>
      <c r="DM274" s="18"/>
      <c r="DN274" s="18"/>
      <c r="DO274" s="18"/>
      <c r="DP274" s="18"/>
      <c r="DQ274" s="18"/>
      <c r="DR274" s="18"/>
      <c r="DS274" s="18"/>
      <c r="DT274" s="18"/>
      <c r="DU274" s="18"/>
      <c r="DV274" s="18"/>
      <c r="DW274" s="18"/>
      <c r="DX274" s="18"/>
      <c r="DY274" s="18"/>
      <c r="DZ274" s="18"/>
      <c r="EA274" s="18"/>
      <c r="EB274" s="18"/>
      <c r="EC274" s="18"/>
      <c r="ED274" s="18"/>
      <c r="EE274" s="18"/>
      <c r="EF274" s="18"/>
      <c r="EG274" s="18"/>
      <c r="EH274" s="18"/>
      <c r="EI274" s="18"/>
      <c r="EJ274" s="18"/>
      <c r="EK274" s="18"/>
      <c r="EL274" s="18"/>
      <c r="EM274" s="18"/>
      <c r="EN274" s="18"/>
      <c r="EO274" s="18"/>
      <c r="EP274" s="18"/>
      <c r="EQ274" s="18"/>
      <c r="ER274" s="18"/>
      <c r="ES274" s="18"/>
      <c r="ET274" s="18"/>
      <c r="EU274" s="18"/>
      <c r="EV274" s="18"/>
    </row>
    <row r="275" spans="1:157" ht="12.75" x14ac:dyDescent="0.15">
      <c r="A275" s="68">
        <f t="shared" si="74"/>
        <v>42844</v>
      </c>
      <c r="B275" s="69">
        <f t="shared" ca="1" si="80"/>
        <v>11150.3768</v>
      </c>
      <c r="C275" s="70">
        <f t="shared" si="75"/>
        <v>10000</v>
      </c>
      <c r="D275" s="71">
        <f ca="1">IF(A275&lt;$B$1,VLOOKUP(A275,[1]DI!$A$4:$B$15000,2),0)</f>
        <v>0.1113</v>
      </c>
      <c r="E275" s="70">
        <f t="shared" ca="1" si="68"/>
        <v>4.1886000000000001E-4</v>
      </c>
      <c r="F275" s="72">
        <f t="shared" si="76"/>
        <v>1.2</v>
      </c>
      <c r="G275" s="73">
        <f t="shared" ca="1" si="69"/>
        <v>1.0005026319999999</v>
      </c>
      <c r="H275" s="70">
        <f ca="1">TRUNC(PRODUCT(G$10:G274),15)</f>
        <v>1.11503767949599</v>
      </c>
      <c r="I275" s="70">
        <f t="shared" si="77"/>
        <v>1</v>
      </c>
      <c r="J275" s="70">
        <f t="shared" ca="1" si="70"/>
        <v>1.1150376799999999</v>
      </c>
      <c r="K275" s="74">
        <f t="shared" ca="1" si="71"/>
        <v>1150.3768</v>
      </c>
      <c r="L275" s="75">
        <f>IF(VLOOKUP(A275,$T$12:$AC$125,8)=VLOOKUP(A274,$T$12:$AC$125,8),0,VLOOKUP(A275,T$12:$AC$125,8))</f>
        <v>0</v>
      </c>
      <c r="M275" s="76">
        <f>IF(L275&gt;0,VLOOKUP(L275,S$12:$AB$125,7),0)</f>
        <v>0</v>
      </c>
      <c r="N275" s="74">
        <f t="shared" si="72"/>
        <v>0</v>
      </c>
      <c r="O275" s="74">
        <f t="shared" ca="1" si="73"/>
        <v>1150.3768</v>
      </c>
      <c r="P275" s="77" t="str">
        <f t="shared" si="78"/>
        <v>A+J=</v>
      </c>
      <c r="Q275" s="78">
        <f t="shared" si="79"/>
        <v>44256</v>
      </c>
      <c r="R275" s="10"/>
      <c r="S275" s="58">
        <f>[2]Plan1!$A328</f>
        <v>46711</v>
      </c>
      <c r="T275" s="59" t="str">
        <f>[2]Plan1!$C328</f>
        <v>Dia Nacional de Zumbi e da Consciência Negra</v>
      </c>
      <c r="U275" s="18"/>
      <c r="V275" s="10"/>
      <c r="Z275" s="10"/>
      <c r="AA275" s="10"/>
      <c r="AB275" s="10"/>
      <c r="AC275" s="10"/>
      <c r="AD275" s="18"/>
      <c r="AE275" s="18"/>
      <c r="AF275" s="18"/>
      <c r="AG275" s="18"/>
      <c r="AH275" s="18"/>
      <c r="AI275" s="18"/>
      <c r="AJ275" s="18"/>
      <c r="AK275" s="18"/>
      <c r="AL275" s="18"/>
      <c r="AM275" s="18"/>
      <c r="AN275" s="18"/>
      <c r="AO275" s="18"/>
      <c r="AP275" s="18"/>
      <c r="AQ275" s="18"/>
      <c r="AR275" s="18"/>
      <c r="AS275" s="18"/>
      <c r="AT275" s="18"/>
      <c r="AU275" s="18"/>
      <c r="AV275" s="18"/>
      <c r="AW275" s="18"/>
      <c r="AX275" s="18"/>
      <c r="AY275" s="18"/>
      <c r="AZ275" s="18"/>
      <c r="BA275" s="18"/>
      <c r="BB275" s="18"/>
      <c r="BC275" s="18"/>
      <c r="BD275" s="18"/>
      <c r="BE275" s="18"/>
      <c r="BF275" s="18"/>
      <c r="BG275" s="18"/>
      <c r="BH275" s="18"/>
      <c r="BI275" s="18"/>
      <c r="BJ275" s="18"/>
      <c r="BK275" s="18"/>
      <c r="BL275" s="18"/>
      <c r="BM275" s="18"/>
      <c r="BN275" s="18"/>
      <c r="BO275" s="18"/>
      <c r="BP275" s="18"/>
      <c r="BQ275" s="18"/>
      <c r="BR275" s="18"/>
      <c r="BS275" s="18"/>
      <c r="BT275" s="18"/>
      <c r="BU275" s="18"/>
      <c r="BV275" s="18"/>
      <c r="BW275" s="18"/>
      <c r="BX275" s="18"/>
      <c r="BY275" s="18"/>
      <c r="BZ275" s="18"/>
      <c r="CA275" s="18"/>
      <c r="CB275" s="18"/>
      <c r="CC275" s="18"/>
      <c r="CD275" s="18"/>
      <c r="CE275" s="18"/>
      <c r="CF275" s="18"/>
      <c r="CG275" s="18"/>
      <c r="CH275" s="18"/>
      <c r="CI275" s="18"/>
      <c r="CJ275" s="18"/>
      <c r="CK275" s="18"/>
      <c r="CL275" s="18"/>
      <c r="CM275" s="18"/>
      <c r="CN275" s="18"/>
      <c r="CO275" s="18"/>
      <c r="CP275" s="18"/>
      <c r="CQ275" s="18"/>
      <c r="CR275" s="18"/>
      <c r="CS275" s="18"/>
      <c r="CT275" s="18"/>
      <c r="CU275" s="18"/>
      <c r="CV275" s="18"/>
      <c r="CW275" s="18"/>
      <c r="CX275" s="18"/>
      <c r="CY275" s="18"/>
      <c r="CZ275" s="18"/>
      <c r="DA275" s="18"/>
      <c r="DB275" s="18"/>
      <c r="DC275" s="18"/>
      <c r="DD275" s="18"/>
      <c r="DE275" s="18"/>
      <c r="DF275" s="18"/>
      <c r="DG275" s="18"/>
      <c r="DH275" s="18"/>
      <c r="DI275" s="18"/>
      <c r="DJ275" s="18"/>
      <c r="DK275" s="18"/>
      <c r="DL275" s="18"/>
      <c r="DM275" s="18"/>
      <c r="DN275" s="18"/>
      <c r="DO275" s="18"/>
      <c r="DP275" s="18"/>
      <c r="DQ275" s="18"/>
      <c r="DR275" s="18"/>
      <c r="DS275" s="18"/>
      <c r="DT275" s="18"/>
      <c r="DU275" s="18"/>
      <c r="DV275" s="18"/>
      <c r="DW275" s="18"/>
      <c r="DX275" s="18"/>
      <c r="DY275" s="18"/>
      <c r="DZ275" s="18"/>
      <c r="EA275" s="18"/>
      <c r="EB275" s="18"/>
      <c r="EC275" s="18"/>
      <c r="ED275" s="18"/>
      <c r="EE275" s="18"/>
      <c r="EF275" s="18"/>
      <c r="EG275" s="18"/>
      <c r="EH275" s="18"/>
      <c r="EI275" s="18"/>
      <c r="EJ275" s="18"/>
      <c r="EK275" s="18"/>
      <c r="EL275" s="18"/>
      <c r="EM275" s="18"/>
      <c r="EN275" s="18"/>
      <c r="EO275" s="18"/>
      <c r="EP275" s="18"/>
      <c r="EQ275" s="18"/>
      <c r="ER275" s="18"/>
      <c r="ES275" s="18"/>
      <c r="ET275" s="18"/>
      <c r="EU275" s="18"/>
      <c r="EV275" s="18"/>
    </row>
    <row r="276" spans="1:157" ht="12.75" x14ac:dyDescent="0.15">
      <c r="A276" s="68">
        <f t="shared" si="74"/>
        <v>42845</v>
      </c>
      <c r="B276" s="69">
        <f t="shared" ca="1" si="80"/>
        <v>11155.981299999999</v>
      </c>
      <c r="C276" s="70">
        <f t="shared" si="75"/>
        <v>10000</v>
      </c>
      <c r="D276" s="71">
        <f ca="1">IF(A276&lt;$B$1,VLOOKUP(A276,[1]DI!$A$4:$B$15000,2),0)</f>
        <v>0.1113</v>
      </c>
      <c r="E276" s="70">
        <f t="shared" ca="1" si="68"/>
        <v>4.1886000000000001E-4</v>
      </c>
      <c r="F276" s="72">
        <f t="shared" si="76"/>
        <v>1.2</v>
      </c>
      <c r="G276" s="73">
        <f t="shared" ca="1" si="69"/>
        <v>1.0005026319999999</v>
      </c>
      <c r="H276" s="70">
        <f ca="1">TRUNC(PRODUCT(G$10:G275),15)</f>
        <v>1.1155981331149101</v>
      </c>
      <c r="I276" s="70">
        <f t="shared" si="77"/>
        <v>1</v>
      </c>
      <c r="J276" s="70">
        <f t="shared" ca="1" si="70"/>
        <v>1.11559813</v>
      </c>
      <c r="K276" s="74">
        <f t="shared" ca="1" si="71"/>
        <v>1155.9812999999999</v>
      </c>
      <c r="L276" s="75">
        <f>IF(VLOOKUP(A276,$T$12:$AC$125,8)=VLOOKUP(A275,$T$12:$AC$125,8),0,VLOOKUP(A276,T$12:$AC$125,8))</f>
        <v>0</v>
      </c>
      <c r="M276" s="76">
        <f>IF(L276&gt;0,VLOOKUP(L276,S$12:$AB$125,7),0)</f>
        <v>0</v>
      </c>
      <c r="N276" s="74">
        <f t="shared" si="72"/>
        <v>0</v>
      </c>
      <c r="O276" s="74">
        <f t="shared" ca="1" si="73"/>
        <v>1155.9812999999999</v>
      </c>
      <c r="P276" s="77" t="str">
        <f t="shared" si="78"/>
        <v>A+J=</v>
      </c>
      <c r="Q276" s="78">
        <f t="shared" si="79"/>
        <v>44256</v>
      </c>
      <c r="R276" s="10"/>
      <c r="S276" s="58">
        <f>[2]Plan1!$A329</f>
        <v>46746</v>
      </c>
      <c r="T276" s="59" t="str">
        <f>[2]Plan1!$C329</f>
        <v>Natal</v>
      </c>
      <c r="U276" s="18"/>
      <c r="V276" s="10"/>
      <c r="Z276" s="10"/>
      <c r="AA276" s="10"/>
      <c r="AB276" s="10"/>
      <c r="AC276" s="10"/>
      <c r="AD276" s="18"/>
      <c r="AE276" s="18"/>
      <c r="AF276" s="18"/>
      <c r="AG276" s="18"/>
      <c r="AH276" s="18"/>
      <c r="AI276" s="18"/>
      <c r="AJ276" s="18"/>
      <c r="AK276" s="18"/>
      <c r="AL276" s="18"/>
      <c r="AM276" s="18"/>
      <c r="AN276" s="18"/>
      <c r="AO276" s="18"/>
      <c r="AP276" s="18"/>
      <c r="AQ276" s="18"/>
      <c r="AR276" s="18"/>
      <c r="AS276" s="18"/>
      <c r="AT276" s="18"/>
      <c r="AU276" s="18"/>
      <c r="AV276" s="18"/>
      <c r="AW276" s="18"/>
      <c r="AX276" s="18"/>
      <c r="AY276" s="18"/>
      <c r="AZ276" s="18"/>
      <c r="BA276" s="18"/>
      <c r="BB276" s="18"/>
      <c r="BC276" s="18"/>
      <c r="BD276" s="18"/>
      <c r="BE276" s="18"/>
      <c r="BF276" s="18"/>
      <c r="BG276" s="18"/>
      <c r="BH276" s="18"/>
      <c r="BI276" s="18"/>
      <c r="BJ276" s="18"/>
      <c r="BK276" s="18"/>
      <c r="BL276" s="18"/>
      <c r="BM276" s="18"/>
      <c r="BN276" s="18"/>
      <c r="BO276" s="18"/>
      <c r="BP276" s="18"/>
      <c r="BQ276" s="18"/>
      <c r="BR276" s="18"/>
      <c r="BS276" s="18"/>
      <c r="BT276" s="18"/>
      <c r="BU276" s="18"/>
      <c r="BV276" s="18"/>
      <c r="BW276" s="18"/>
      <c r="BX276" s="18"/>
      <c r="BY276" s="18"/>
      <c r="BZ276" s="18"/>
      <c r="CA276" s="18"/>
      <c r="CB276" s="18"/>
      <c r="CC276" s="18"/>
      <c r="CD276" s="18"/>
      <c r="CE276" s="18"/>
      <c r="CF276" s="18"/>
      <c r="CG276" s="18"/>
      <c r="CH276" s="18"/>
      <c r="CI276" s="18"/>
      <c r="CJ276" s="18"/>
      <c r="CK276" s="18"/>
      <c r="CL276" s="18"/>
      <c r="CM276" s="18"/>
      <c r="CN276" s="18"/>
      <c r="CO276" s="18"/>
      <c r="CP276" s="18"/>
      <c r="CQ276" s="18"/>
      <c r="CR276" s="18"/>
      <c r="CS276" s="18"/>
      <c r="CT276" s="18"/>
      <c r="CU276" s="18"/>
      <c r="CV276" s="18"/>
      <c r="CW276" s="18"/>
      <c r="CX276" s="18"/>
      <c r="CY276" s="18"/>
      <c r="CZ276" s="18"/>
      <c r="DA276" s="18"/>
      <c r="DB276" s="18"/>
      <c r="DC276" s="18"/>
      <c r="DD276" s="18"/>
      <c r="DE276" s="18"/>
      <c r="DF276" s="18"/>
      <c r="DG276" s="18"/>
      <c r="DH276" s="18"/>
      <c r="DI276" s="18"/>
      <c r="DJ276" s="18"/>
      <c r="DK276" s="18"/>
      <c r="DL276" s="18"/>
      <c r="DM276" s="18"/>
      <c r="DN276" s="18"/>
      <c r="DO276" s="18"/>
      <c r="DP276" s="18"/>
      <c r="DQ276" s="18"/>
      <c r="DR276" s="18"/>
      <c r="DS276" s="18"/>
      <c r="DT276" s="18"/>
      <c r="DU276" s="18"/>
      <c r="DV276" s="18"/>
      <c r="DW276" s="18"/>
      <c r="DX276" s="18"/>
      <c r="DY276" s="18"/>
      <c r="DZ276" s="18"/>
      <c r="EA276" s="18"/>
      <c r="EB276" s="18"/>
      <c r="EC276" s="18"/>
      <c r="ED276" s="18"/>
      <c r="EE276" s="18"/>
      <c r="EF276" s="18"/>
      <c r="EG276" s="18"/>
      <c r="EH276" s="18"/>
      <c r="EI276" s="18"/>
      <c r="EJ276" s="18"/>
      <c r="EK276" s="18"/>
      <c r="EL276" s="18"/>
      <c r="EM276" s="18"/>
      <c r="EN276" s="18"/>
      <c r="EO276" s="18"/>
      <c r="EP276" s="18"/>
      <c r="EQ276" s="18"/>
      <c r="ER276" s="18"/>
      <c r="ES276" s="18"/>
      <c r="ET276" s="18"/>
      <c r="EU276" s="18"/>
      <c r="EV276" s="18"/>
    </row>
    <row r="277" spans="1:157" ht="12.75" x14ac:dyDescent="0.15">
      <c r="A277" s="68">
        <f t="shared" si="74"/>
        <v>42846</v>
      </c>
      <c r="B277" s="69">
        <f t="shared" ca="1" si="80"/>
        <v>11161.5887</v>
      </c>
      <c r="C277" s="70">
        <f t="shared" si="75"/>
        <v>10000</v>
      </c>
      <c r="D277" s="71">
        <f ca="1">IF(A277&lt;$B$1,VLOOKUP(A277,[1]DI!$A$4:$B$15000,2),0)</f>
        <v>0</v>
      </c>
      <c r="E277" s="70">
        <f t="shared" ca="1" si="68"/>
        <v>0</v>
      </c>
      <c r="F277" s="72">
        <f t="shared" si="76"/>
        <v>1.2</v>
      </c>
      <c r="G277" s="73">
        <f t="shared" ca="1" si="69"/>
        <v>1</v>
      </c>
      <c r="H277" s="70">
        <f ca="1">TRUNC(PRODUCT(G$10:G276),15)</f>
        <v>1.11615886843576</v>
      </c>
      <c r="I277" s="70">
        <f t="shared" si="77"/>
        <v>1</v>
      </c>
      <c r="J277" s="70">
        <f t="shared" ca="1" si="70"/>
        <v>1.11615887</v>
      </c>
      <c r="K277" s="74">
        <f t="shared" ca="1" si="71"/>
        <v>1161.5887</v>
      </c>
      <c r="L277" s="75">
        <f>IF(VLOOKUP(A277,$T$12:$AC$125,8)=VLOOKUP(A276,$T$12:$AC$125,8),0,VLOOKUP(A277,T$12:$AC$125,8))</f>
        <v>0</v>
      </c>
      <c r="M277" s="76">
        <f>IF(L277&gt;0,VLOOKUP(L277,S$12:$AB$125,7),0)</f>
        <v>0</v>
      </c>
      <c r="N277" s="74">
        <f t="shared" si="72"/>
        <v>0</v>
      </c>
      <c r="O277" s="74">
        <f t="shared" ca="1" si="73"/>
        <v>1161.5887</v>
      </c>
      <c r="P277" s="77" t="str">
        <f t="shared" si="78"/>
        <v>A+J=</v>
      </c>
      <c r="Q277" s="78">
        <f t="shared" si="79"/>
        <v>44256</v>
      </c>
      <c r="R277" s="10"/>
      <c r="S277" s="58">
        <f>[2]Plan1!$A330</f>
        <v>46753</v>
      </c>
      <c r="T277" s="59" t="str">
        <f>[2]Plan1!$C330</f>
        <v>Confraternização Universal</v>
      </c>
      <c r="U277" s="18"/>
      <c r="V277" s="10"/>
      <c r="Z277" s="10"/>
      <c r="AA277" s="10"/>
      <c r="AB277" s="10"/>
      <c r="AC277" s="10"/>
      <c r="AD277" s="18"/>
      <c r="AE277" s="18"/>
      <c r="AF277" s="18"/>
      <c r="AG277" s="18"/>
      <c r="AH277" s="18"/>
      <c r="AI277" s="18"/>
      <c r="AJ277" s="18"/>
      <c r="AK277" s="18"/>
      <c r="AL277" s="18"/>
      <c r="AM277" s="18"/>
      <c r="AN277" s="18"/>
      <c r="AO277" s="18"/>
      <c r="AP277" s="18"/>
      <c r="AQ277" s="18"/>
      <c r="AR277" s="18"/>
      <c r="AS277" s="18"/>
      <c r="AT277" s="18"/>
      <c r="AU277" s="18"/>
      <c r="AV277" s="18"/>
      <c r="AW277" s="18"/>
      <c r="AX277" s="18"/>
      <c r="AY277" s="18"/>
      <c r="AZ277" s="18"/>
      <c r="BA277" s="18"/>
      <c r="BB277" s="18"/>
      <c r="BC277" s="18"/>
      <c r="BD277" s="18"/>
      <c r="BE277" s="18"/>
      <c r="BF277" s="18"/>
      <c r="BG277" s="18"/>
      <c r="BH277" s="18"/>
      <c r="BI277" s="18"/>
      <c r="BJ277" s="18"/>
      <c r="BK277" s="18"/>
      <c r="BL277" s="18"/>
      <c r="BM277" s="18"/>
      <c r="BN277" s="18"/>
      <c r="BO277" s="18"/>
      <c r="BP277" s="18"/>
      <c r="BQ277" s="18"/>
      <c r="BR277" s="18"/>
      <c r="BS277" s="18"/>
      <c r="BT277" s="18"/>
      <c r="BU277" s="18"/>
      <c r="BV277" s="18"/>
      <c r="BW277" s="18"/>
      <c r="BX277" s="18"/>
      <c r="BY277" s="18"/>
      <c r="BZ277" s="18"/>
      <c r="CA277" s="18"/>
      <c r="CB277" s="18"/>
      <c r="CC277" s="18"/>
      <c r="CD277" s="18"/>
      <c r="CE277" s="18"/>
      <c r="CF277" s="18"/>
      <c r="CG277" s="18"/>
      <c r="CH277" s="18"/>
      <c r="CI277" s="18"/>
      <c r="CJ277" s="18"/>
      <c r="CK277" s="18"/>
      <c r="CL277" s="18"/>
      <c r="CM277" s="18"/>
      <c r="CN277" s="18"/>
      <c r="CO277" s="18"/>
      <c r="CP277" s="18"/>
      <c r="CQ277" s="18"/>
      <c r="CR277" s="18"/>
      <c r="CS277" s="18"/>
      <c r="CT277" s="18"/>
      <c r="CU277" s="18"/>
      <c r="CV277" s="18"/>
      <c r="CW277" s="18"/>
      <c r="CX277" s="18"/>
      <c r="CY277" s="18"/>
      <c r="CZ277" s="18"/>
      <c r="DA277" s="18"/>
      <c r="DB277" s="18"/>
      <c r="DC277" s="18"/>
      <c r="DD277" s="18"/>
      <c r="DE277" s="18"/>
      <c r="DF277" s="18"/>
      <c r="DG277" s="18"/>
      <c r="DH277" s="18"/>
      <c r="DI277" s="18"/>
      <c r="DJ277" s="18"/>
      <c r="DK277" s="18"/>
      <c r="DL277" s="18"/>
      <c r="DM277" s="18"/>
      <c r="DN277" s="18"/>
      <c r="DO277" s="18"/>
      <c r="DP277" s="18"/>
      <c r="DQ277" s="18"/>
      <c r="DR277" s="18"/>
      <c r="DS277" s="18"/>
      <c r="DT277" s="18"/>
      <c r="DU277" s="18"/>
      <c r="DV277" s="18"/>
      <c r="DW277" s="18"/>
      <c r="DX277" s="18"/>
      <c r="DY277" s="18"/>
      <c r="DZ277" s="18"/>
      <c r="EA277" s="18"/>
      <c r="EB277" s="18"/>
      <c r="EC277" s="18"/>
      <c r="ED277" s="18"/>
      <c r="EE277" s="18"/>
      <c r="EF277" s="18"/>
      <c r="EG277" s="18"/>
      <c r="EH277" s="18"/>
      <c r="EI277" s="18"/>
      <c r="EJ277" s="18"/>
      <c r="EK277" s="18"/>
      <c r="EL277" s="18"/>
      <c r="EM277" s="18"/>
      <c r="EN277" s="18"/>
      <c r="EO277" s="18"/>
      <c r="EP277" s="18"/>
      <c r="EQ277" s="18"/>
      <c r="ER277" s="18"/>
      <c r="ES277" s="18"/>
      <c r="ET277" s="18"/>
      <c r="EU277" s="18"/>
      <c r="EV277" s="18"/>
    </row>
    <row r="278" spans="1:157" ht="12.75" x14ac:dyDescent="0.15">
      <c r="A278" s="68">
        <f t="shared" si="74"/>
        <v>42847</v>
      </c>
      <c r="B278" s="69">
        <f t="shared" ca="1" si="80"/>
        <v>11161.5887</v>
      </c>
      <c r="C278" s="70">
        <f t="shared" si="75"/>
        <v>10000</v>
      </c>
      <c r="D278" s="71">
        <f ca="1">IF(A278&lt;$B$1,VLOOKUP(A278,[1]DI!$A$4:$B$15000,2),0)</f>
        <v>0</v>
      </c>
      <c r="E278" s="70">
        <f t="shared" ca="1" si="68"/>
        <v>0</v>
      </c>
      <c r="F278" s="72">
        <f t="shared" si="76"/>
        <v>1.2</v>
      </c>
      <c r="G278" s="73">
        <f t="shared" ca="1" si="69"/>
        <v>1</v>
      </c>
      <c r="H278" s="70">
        <f ca="1">TRUNC(PRODUCT(G$10:G277),15)</f>
        <v>1.11615886843576</v>
      </c>
      <c r="I278" s="70">
        <f t="shared" si="77"/>
        <v>1</v>
      </c>
      <c r="J278" s="70">
        <f t="shared" ca="1" si="70"/>
        <v>1.11615887</v>
      </c>
      <c r="K278" s="74">
        <f t="shared" ca="1" si="71"/>
        <v>1161.5887</v>
      </c>
      <c r="L278" s="75">
        <f>IF(VLOOKUP(A278,$T$12:$AC$125,8)=VLOOKUP(A277,$T$12:$AC$125,8),0,VLOOKUP(A278,T$12:$AC$125,8))</f>
        <v>0</v>
      </c>
      <c r="M278" s="76">
        <f>IF(L278&gt;0,VLOOKUP(L278,S$12:$AB$125,7),0)</f>
        <v>0</v>
      </c>
      <c r="N278" s="74">
        <f t="shared" si="72"/>
        <v>0</v>
      </c>
      <c r="O278" s="74">
        <f t="shared" ca="1" si="73"/>
        <v>1161.5887</v>
      </c>
      <c r="P278" s="77" t="str">
        <f t="shared" si="78"/>
        <v>A+J=</v>
      </c>
      <c r="Q278" s="78">
        <f t="shared" si="79"/>
        <v>44256</v>
      </c>
      <c r="R278" s="10"/>
      <c r="S278" s="58">
        <f>[2]Plan1!$A331</f>
        <v>46811</v>
      </c>
      <c r="T278" s="59" t="str">
        <f>[2]Plan1!$C331</f>
        <v>Carnaval</v>
      </c>
      <c r="U278" s="18"/>
      <c r="V278" s="10"/>
      <c r="Z278" s="10"/>
      <c r="AA278" s="10"/>
      <c r="AB278" s="10"/>
      <c r="AC278" s="10"/>
      <c r="AD278" s="18"/>
      <c r="AE278" s="18"/>
      <c r="AF278" s="18"/>
      <c r="AG278" s="18"/>
      <c r="AH278" s="18"/>
      <c r="AI278" s="18"/>
      <c r="AJ278" s="18"/>
      <c r="AK278" s="18"/>
      <c r="AL278" s="18"/>
      <c r="AM278" s="18"/>
      <c r="AN278" s="18"/>
      <c r="AO278" s="18"/>
      <c r="AP278" s="18"/>
      <c r="AQ278" s="18"/>
      <c r="AR278" s="18"/>
      <c r="AS278" s="18"/>
      <c r="AT278" s="18"/>
      <c r="AU278" s="18"/>
      <c r="AV278" s="18"/>
      <c r="AW278" s="18"/>
      <c r="AX278" s="18"/>
      <c r="AY278" s="18"/>
      <c r="AZ278" s="18"/>
      <c r="BA278" s="18"/>
      <c r="BB278" s="18"/>
      <c r="BC278" s="18"/>
      <c r="BD278" s="18"/>
      <c r="BE278" s="18"/>
      <c r="BF278" s="18"/>
      <c r="BG278" s="18"/>
      <c r="BH278" s="18"/>
      <c r="BI278" s="18"/>
      <c r="BJ278" s="18"/>
      <c r="BK278" s="18"/>
      <c r="BL278" s="18"/>
      <c r="BM278" s="18"/>
      <c r="BN278" s="18"/>
      <c r="BO278" s="18"/>
      <c r="BP278" s="18"/>
      <c r="BQ278" s="18"/>
      <c r="BR278" s="18"/>
      <c r="BS278" s="18"/>
      <c r="BT278" s="18"/>
      <c r="BU278" s="18"/>
      <c r="BV278" s="18"/>
      <c r="BW278" s="18"/>
      <c r="BX278" s="18"/>
      <c r="BY278" s="18"/>
      <c r="BZ278" s="18"/>
      <c r="CA278" s="18"/>
      <c r="CB278" s="18"/>
      <c r="CC278" s="18"/>
      <c r="CD278" s="18"/>
      <c r="CE278" s="18"/>
      <c r="CF278" s="18"/>
      <c r="CG278" s="18"/>
      <c r="CH278" s="18"/>
      <c r="CI278" s="18"/>
      <c r="CJ278" s="18"/>
      <c r="CK278" s="18"/>
      <c r="CL278" s="18"/>
      <c r="CM278" s="18"/>
      <c r="CN278" s="18"/>
      <c r="CO278" s="18"/>
      <c r="CP278" s="18"/>
      <c r="CQ278" s="18"/>
      <c r="CR278" s="18"/>
      <c r="CS278" s="18"/>
      <c r="CT278" s="18"/>
      <c r="CU278" s="18"/>
      <c r="CV278" s="18"/>
      <c r="CW278" s="18"/>
      <c r="CX278" s="18"/>
      <c r="CY278" s="18"/>
      <c r="CZ278" s="18"/>
      <c r="DA278" s="18"/>
      <c r="DB278" s="18"/>
      <c r="DC278" s="18"/>
      <c r="DD278" s="18"/>
      <c r="DE278" s="18"/>
      <c r="DF278" s="18"/>
      <c r="DG278" s="18"/>
      <c r="DH278" s="18"/>
      <c r="DI278" s="18"/>
      <c r="DJ278" s="18"/>
      <c r="DK278" s="18"/>
      <c r="DL278" s="18"/>
      <c r="DM278" s="18"/>
      <c r="DN278" s="18"/>
      <c r="DO278" s="18"/>
      <c r="DP278" s="18"/>
      <c r="DQ278" s="18"/>
      <c r="DR278" s="18"/>
      <c r="DS278" s="18"/>
      <c r="DT278" s="18"/>
      <c r="DU278" s="18"/>
      <c r="DV278" s="18"/>
      <c r="DW278" s="18"/>
      <c r="DX278" s="18"/>
      <c r="DY278" s="18"/>
      <c r="DZ278" s="18"/>
      <c r="EA278" s="18"/>
      <c r="EB278" s="18"/>
      <c r="EC278" s="18"/>
      <c r="ED278" s="18"/>
      <c r="EE278" s="18"/>
      <c r="EF278" s="18"/>
      <c r="EG278" s="18"/>
      <c r="EH278" s="18"/>
      <c r="EI278" s="18"/>
      <c r="EJ278" s="18"/>
      <c r="EK278" s="18"/>
      <c r="EL278" s="18"/>
      <c r="EM278" s="18"/>
      <c r="EN278" s="18"/>
      <c r="EO278" s="18"/>
      <c r="EP278" s="18"/>
      <c r="EQ278" s="18"/>
      <c r="ER278" s="18"/>
      <c r="ES278" s="18"/>
      <c r="ET278" s="18"/>
      <c r="EU278" s="18"/>
      <c r="EV278" s="18"/>
    </row>
    <row r="279" spans="1:157" ht="12.75" x14ac:dyDescent="0.15">
      <c r="A279" s="68">
        <f t="shared" si="74"/>
        <v>42848</v>
      </c>
      <c r="B279" s="69">
        <f t="shared" ca="1" si="80"/>
        <v>11161.5887</v>
      </c>
      <c r="C279" s="70">
        <f t="shared" si="75"/>
        <v>10000</v>
      </c>
      <c r="D279" s="71">
        <f ca="1">IF(A279&lt;$B$1,VLOOKUP(A279,[1]DI!$A$4:$B$15000,2),0)</f>
        <v>0</v>
      </c>
      <c r="E279" s="70">
        <f t="shared" ca="1" si="68"/>
        <v>0</v>
      </c>
      <c r="F279" s="72">
        <f t="shared" si="76"/>
        <v>1.2</v>
      </c>
      <c r="G279" s="73">
        <f t="shared" ca="1" si="69"/>
        <v>1</v>
      </c>
      <c r="H279" s="70">
        <f ca="1">TRUNC(PRODUCT(G$10:G278),15)</f>
        <v>1.11615886843576</v>
      </c>
      <c r="I279" s="70">
        <f t="shared" si="77"/>
        <v>1</v>
      </c>
      <c r="J279" s="70">
        <f t="shared" ca="1" si="70"/>
        <v>1.11615887</v>
      </c>
      <c r="K279" s="74">
        <f t="shared" ca="1" si="71"/>
        <v>1161.5887</v>
      </c>
      <c r="L279" s="75">
        <f>IF(VLOOKUP(A279,$T$12:$AC$125,8)=VLOOKUP(A278,$T$12:$AC$125,8),0,VLOOKUP(A279,T$12:$AC$125,8))</f>
        <v>0</v>
      </c>
      <c r="M279" s="76">
        <f>IF(L279&gt;0,VLOOKUP(L279,S$12:$AB$125,7),0)</f>
        <v>0</v>
      </c>
      <c r="N279" s="74">
        <f t="shared" si="72"/>
        <v>0</v>
      </c>
      <c r="O279" s="74">
        <f t="shared" ca="1" si="73"/>
        <v>1161.5887</v>
      </c>
      <c r="P279" s="77" t="str">
        <f t="shared" si="78"/>
        <v>A+J=</v>
      </c>
      <c r="Q279" s="78">
        <f t="shared" si="79"/>
        <v>44256</v>
      </c>
      <c r="R279" s="10"/>
      <c r="S279" s="58">
        <f>[2]Plan1!$A332</f>
        <v>46812</v>
      </c>
      <c r="T279" s="59" t="str">
        <f>[2]Plan1!$C332</f>
        <v>Carnaval</v>
      </c>
      <c r="U279" s="18"/>
      <c r="V279" s="10"/>
      <c r="Z279" s="10"/>
      <c r="AA279" s="10"/>
      <c r="AB279" s="10"/>
      <c r="AC279" s="10"/>
      <c r="AD279" s="18"/>
      <c r="AE279" s="18"/>
      <c r="AF279" s="18"/>
      <c r="AG279" s="18"/>
      <c r="AH279" s="18"/>
      <c r="AI279" s="18"/>
      <c r="AJ279" s="18"/>
      <c r="AK279" s="18"/>
      <c r="AL279" s="18"/>
      <c r="AM279" s="18"/>
      <c r="AN279" s="18"/>
      <c r="AO279" s="18"/>
      <c r="AP279" s="18"/>
      <c r="AQ279" s="18"/>
      <c r="AR279" s="18"/>
      <c r="AS279" s="18"/>
      <c r="AT279" s="18"/>
      <c r="AU279" s="18"/>
      <c r="AV279" s="18"/>
      <c r="AW279" s="18"/>
      <c r="AX279" s="18"/>
      <c r="AY279" s="18"/>
      <c r="AZ279" s="18"/>
      <c r="BA279" s="18"/>
      <c r="BB279" s="18"/>
      <c r="BC279" s="18"/>
      <c r="BD279" s="18"/>
      <c r="BE279" s="18"/>
      <c r="BF279" s="18"/>
      <c r="BG279" s="18"/>
      <c r="BH279" s="18"/>
      <c r="BI279" s="18"/>
      <c r="BJ279" s="18"/>
      <c r="BK279" s="18"/>
      <c r="BL279" s="18"/>
      <c r="BM279" s="18"/>
      <c r="BN279" s="18"/>
      <c r="BO279" s="18"/>
      <c r="BP279" s="18"/>
      <c r="BQ279" s="18"/>
      <c r="BR279" s="18"/>
      <c r="BS279" s="18"/>
      <c r="BT279" s="18"/>
      <c r="BU279" s="18"/>
      <c r="BV279" s="18"/>
      <c r="BW279" s="18"/>
      <c r="BX279" s="18"/>
      <c r="BY279" s="18"/>
      <c r="BZ279" s="18"/>
      <c r="CA279" s="18"/>
      <c r="CB279" s="18"/>
      <c r="CC279" s="18"/>
      <c r="CD279" s="18"/>
      <c r="CE279" s="18"/>
      <c r="CF279" s="18"/>
      <c r="CG279" s="18"/>
      <c r="CH279" s="18"/>
      <c r="CI279" s="18"/>
      <c r="CJ279" s="18"/>
      <c r="CK279" s="18"/>
      <c r="CL279" s="18"/>
      <c r="CM279" s="18"/>
      <c r="CN279" s="18"/>
      <c r="CO279" s="18"/>
      <c r="CP279" s="18"/>
      <c r="CQ279" s="18"/>
      <c r="CR279" s="18"/>
      <c r="CS279" s="18"/>
      <c r="CT279" s="18"/>
      <c r="CU279" s="18"/>
      <c r="CV279" s="18"/>
      <c r="CW279" s="18"/>
      <c r="CX279" s="18"/>
      <c r="CY279" s="18"/>
      <c r="CZ279" s="18"/>
      <c r="DA279" s="18"/>
      <c r="DB279" s="18"/>
      <c r="DC279" s="18"/>
      <c r="DD279" s="18"/>
      <c r="DE279" s="18"/>
      <c r="DF279" s="18"/>
      <c r="DG279" s="18"/>
      <c r="DH279" s="18"/>
      <c r="DI279" s="18"/>
      <c r="DJ279" s="18"/>
      <c r="DK279" s="18"/>
      <c r="DL279" s="18"/>
      <c r="DM279" s="18"/>
      <c r="DN279" s="18"/>
      <c r="DO279" s="18"/>
      <c r="DP279" s="18"/>
      <c r="DQ279" s="18"/>
      <c r="DR279" s="18"/>
      <c r="DS279" s="18"/>
      <c r="DT279" s="18"/>
      <c r="DU279" s="18"/>
      <c r="DV279" s="18"/>
      <c r="DW279" s="18"/>
      <c r="DX279" s="18"/>
      <c r="DY279" s="18"/>
      <c r="DZ279" s="18"/>
      <c r="EA279" s="18"/>
      <c r="EB279" s="18"/>
      <c r="EC279" s="18"/>
      <c r="ED279" s="18"/>
      <c r="EE279" s="18"/>
      <c r="EF279" s="18"/>
      <c r="EG279" s="18"/>
      <c r="EH279" s="18"/>
      <c r="EI279" s="18"/>
      <c r="EJ279" s="18"/>
      <c r="EK279" s="18"/>
      <c r="EL279" s="18"/>
      <c r="EM279" s="18"/>
      <c r="EN279" s="18"/>
      <c r="EO279" s="18"/>
      <c r="EP279" s="18"/>
      <c r="EQ279" s="18"/>
      <c r="ER279" s="18"/>
      <c r="ES279" s="18"/>
      <c r="ET279" s="18"/>
      <c r="EU279" s="18"/>
      <c r="EV279" s="18"/>
    </row>
    <row r="280" spans="1:157" ht="12.75" x14ac:dyDescent="0.15">
      <c r="A280" s="68">
        <f t="shared" si="74"/>
        <v>42849</v>
      </c>
      <c r="B280" s="69">
        <f t="shared" ca="1" si="80"/>
        <v>11161.5887</v>
      </c>
      <c r="C280" s="70">
        <f t="shared" si="75"/>
        <v>10000</v>
      </c>
      <c r="D280" s="71">
        <f ca="1">IF(A280&lt;$B$1,VLOOKUP(A280,[1]DI!$A$4:$B$15000,2),0)</f>
        <v>0.1113</v>
      </c>
      <c r="E280" s="70">
        <f t="shared" ca="1" si="68"/>
        <v>4.1886000000000001E-4</v>
      </c>
      <c r="F280" s="72">
        <f t="shared" si="76"/>
        <v>1.2</v>
      </c>
      <c r="G280" s="73">
        <f t="shared" ca="1" si="69"/>
        <v>1.0005026319999999</v>
      </c>
      <c r="H280" s="70">
        <f ca="1">TRUNC(PRODUCT(G$10:G279),15)</f>
        <v>1.11615886843576</v>
      </c>
      <c r="I280" s="70">
        <f t="shared" si="77"/>
        <v>1</v>
      </c>
      <c r="J280" s="70">
        <f t="shared" ca="1" si="70"/>
        <v>1.11615887</v>
      </c>
      <c r="K280" s="74">
        <f t="shared" ca="1" si="71"/>
        <v>1161.5887</v>
      </c>
      <c r="L280" s="75">
        <f>IF(VLOOKUP(A280,$T$12:$AC$125,8)=VLOOKUP(A279,$T$12:$AC$125,8),0,VLOOKUP(A280,T$12:$AC$125,8))</f>
        <v>0</v>
      </c>
      <c r="M280" s="76">
        <f>IF(L280&gt;0,VLOOKUP(L280,S$12:$AB$125,7),0)</f>
        <v>0</v>
      </c>
      <c r="N280" s="74">
        <f t="shared" si="72"/>
        <v>0</v>
      </c>
      <c r="O280" s="74">
        <f t="shared" ca="1" si="73"/>
        <v>1161.5887</v>
      </c>
      <c r="P280" s="77" t="str">
        <f t="shared" si="78"/>
        <v>A+J=</v>
      </c>
      <c r="Q280" s="78">
        <f t="shared" si="79"/>
        <v>44256</v>
      </c>
      <c r="R280" s="10"/>
      <c r="S280" s="58">
        <f>[2]Plan1!$A333</f>
        <v>46857</v>
      </c>
      <c r="T280" s="59" t="str">
        <f>[2]Plan1!$C333</f>
        <v>Paixão de Cristo</v>
      </c>
      <c r="U280" s="18"/>
      <c r="V280" s="10"/>
      <c r="Z280" s="10"/>
      <c r="AA280" s="10"/>
      <c r="AB280" s="10"/>
      <c r="AC280" s="10"/>
      <c r="AD280" s="18"/>
      <c r="AE280" s="18"/>
      <c r="AF280" s="18"/>
      <c r="AG280" s="18"/>
      <c r="AH280" s="18"/>
      <c r="AI280" s="18"/>
      <c r="AJ280" s="18"/>
      <c r="AK280" s="18"/>
      <c r="AL280" s="18"/>
      <c r="AM280" s="18"/>
      <c r="AN280" s="18"/>
      <c r="AO280" s="18"/>
      <c r="AP280" s="18"/>
      <c r="AQ280" s="18"/>
      <c r="AR280" s="18"/>
      <c r="AS280" s="18"/>
      <c r="AT280" s="18"/>
      <c r="AU280" s="18"/>
      <c r="AV280" s="18"/>
      <c r="AW280" s="18"/>
      <c r="AX280" s="18"/>
      <c r="AY280" s="18"/>
      <c r="AZ280" s="18"/>
      <c r="BA280" s="18"/>
      <c r="BB280" s="18"/>
      <c r="BC280" s="18"/>
      <c r="BD280" s="18"/>
      <c r="BE280" s="18"/>
      <c r="BF280" s="18"/>
      <c r="BG280" s="18"/>
      <c r="BH280" s="18"/>
      <c r="BI280" s="18"/>
      <c r="BJ280" s="18"/>
      <c r="BK280" s="18"/>
      <c r="BL280" s="18"/>
      <c r="BM280" s="18"/>
      <c r="BN280" s="18"/>
      <c r="BO280" s="18"/>
      <c r="BP280" s="18"/>
      <c r="BQ280" s="18"/>
      <c r="BR280" s="18"/>
      <c r="BS280" s="18"/>
      <c r="BT280" s="18"/>
      <c r="BU280" s="18"/>
      <c r="BV280" s="18"/>
      <c r="BW280" s="18"/>
      <c r="BX280" s="18"/>
      <c r="BY280" s="18"/>
      <c r="BZ280" s="18"/>
      <c r="CA280" s="18"/>
      <c r="CB280" s="18"/>
      <c r="CC280" s="18"/>
      <c r="CD280" s="18"/>
      <c r="CE280" s="18"/>
      <c r="CF280" s="18"/>
      <c r="CG280" s="18"/>
      <c r="CH280" s="18"/>
      <c r="CI280" s="18"/>
      <c r="CJ280" s="18"/>
      <c r="CK280" s="18"/>
      <c r="CL280" s="18"/>
      <c r="CM280" s="18"/>
      <c r="CN280" s="18"/>
      <c r="CO280" s="18"/>
      <c r="CP280" s="18"/>
      <c r="CQ280" s="18"/>
      <c r="CR280" s="18"/>
      <c r="CS280" s="18"/>
      <c r="CT280" s="18"/>
      <c r="CU280" s="18"/>
      <c r="CV280" s="18"/>
      <c r="CW280" s="18"/>
      <c r="CX280" s="18"/>
      <c r="CY280" s="18"/>
      <c r="CZ280" s="18"/>
      <c r="DA280" s="18"/>
      <c r="DB280" s="18"/>
      <c r="DC280" s="18"/>
      <c r="DD280" s="18"/>
      <c r="DE280" s="18"/>
      <c r="DF280" s="18"/>
      <c r="DG280" s="18"/>
      <c r="DH280" s="18"/>
      <c r="DI280" s="18"/>
      <c r="DJ280" s="18"/>
      <c r="DK280" s="18"/>
      <c r="DL280" s="18"/>
      <c r="DM280" s="18"/>
      <c r="DN280" s="18"/>
      <c r="DO280" s="18"/>
      <c r="DP280" s="18"/>
      <c r="DQ280" s="18"/>
      <c r="DR280" s="18"/>
      <c r="DS280" s="18"/>
      <c r="DT280" s="18"/>
      <c r="DU280" s="18"/>
      <c r="DV280" s="18"/>
      <c r="DW280" s="18"/>
      <c r="DX280" s="18"/>
      <c r="DY280" s="18"/>
      <c r="DZ280" s="18"/>
      <c r="EA280" s="18"/>
      <c r="EB280" s="18"/>
      <c r="EC280" s="18"/>
      <c r="ED280" s="18"/>
      <c r="EE280" s="18"/>
      <c r="EF280" s="18"/>
      <c r="EG280" s="18"/>
      <c r="EH280" s="18"/>
      <c r="EI280" s="18"/>
      <c r="EJ280" s="18"/>
      <c r="EK280" s="18"/>
      <c r="EL280" s="18"/>
      <c r="EM280" s="18"/>
      <c r="EN280" s="18"/>
      <c r="EO280" s="18"/>
      <c r="EP280" s="18"/>
      <c r="EQ280" s="18"/>
      <c r="ER280" s="18"/>
      <c r="ES280" s="18"/>
      <c r="ET280" s="18"/>
      <c r="EU280" s="18"/>
      <c r="EV280" s="18"/>
    </row>
    <row r="281" spans="1:157" ht="12.75" x14ac:dyDescent="0.15">
      <c r="A281" s="68">
        <f t="shared" si="74"/>
        <v>42850</v>
      </c>
      <c r="B281" s="69">
        <f t="shared" ca="1" si="80"/>
        <v>11167.198899999999</v>
      </c>
      <c r="C281" s="70">
        <f t="shared" si="75"/>
        <v>10000</v>
      </c>
      <c r="D281" s="71">
        <f ca="1">IF(A281&lt;$B$1,VLOOKUP(A281,[1]DI!$A$4:$B$15000,2),0)</f>
        <v>0.1113</v>
      </c>
      <c r="E281" s="70">
        <f t="shared" ca="1" si="68"/>
        <v>4.1886000000000001E-4</v>
      </c>
      <c r="F281" s="72">
        <f t="shared" si="76"/>
        <v>1.2</v>
      </c>
      <c r="G281" s="73">
        <f t="shared" ca="1" si="69"/>
        <v>1.0005026319999999</v>
      </c>
      <c r="H281" s="70">
        <f ca="1">TRUNC(PRODUCT(G$10:G280),15)</f>
        <v>1.1167198856001199</v>
      </c>
      <c r="I281" s="70">
        <f t="shared" si="77"/>
        <v>1</v>
      </c>
      <c r="J281" s="70">
        <f t="shared" ca="1" si="70"/>
        <v>1.1167198899999999</v>
      </c>
      <c r="K281" s="74">
        <f t="shared" ca="1" si="71"/>
        <v>1167.1989000000001</v>
      </c>
      <c r="L281" s="75">
        <f>IF(VLOOKUP(A281,$T$12:$AC$125,8)=VLOOKUP(A280,$T$12:$AC$125,8),0,VLOOKUP(A281,T$12:$AC$125,8))</f>
        <v>0</v>
      </c>
      <c r="M281" s="76">
        <f>IF(L281&gt;0,VLOOKUP(L281,S$12:$AB$125,7),0)</f>
        <v>0</v>
      </c>
      <c r="N281" s="74">
        <f t="shared" si="72"/>
        <v>0</v>
      </c>
      <c r="O281" s="74">
        <f t="shared" ca="1" si="73"/>
        <v>1167.1989000000001</v>
      </c>
      <c r="P281" s="77" t="str">
        <f t="shared" si="78"/>
        <v>A+J=</v>
      </c>
      <c r="Q281" s="78">
        <f t="shared" si="79"/>
        <v>44256</v>
      </c>
      <c r="R281" s="10"/>
      <c r="S281" s="58">
        <f>[2]Plan1!$A334</f>
        <v>46864</v>
      </c>
      <c r="T281" s="59" t="str">
        <f>[2]Plan1!$C334</f>
        <v>Tiradentes</v>
      </c>
      <c r="U281" s="18"/>
      <c r="V281" s="10"/>
      <c r="Z281" s="10"/>
      <c r="AA281" s="10"/>
      <c r="AB281" s="10"/>
      <c r="AC281" s="10"/>
      <c r="AD281" s="18"/>
      <c r="AE281" s="18"/>
      <c r="AF281" s="18"/>
      <c r="AG281" s="18"/>
      <c r="AH281" s="18"/>
      <c r="AI281" s="18"/>
      <c r="AJ281" s="18"/>
      <c r="AK281" s="18"/>
      <c r="AL281" s="18"/>
      <c r="AM281" s="18"/>
      <c r="AN281" s="18"/>
      <c r="AO281" s="18"/>
      <c r="AP281" s="18"/>
      <c r="AQ281" s="18"/>
      <c r="AR281" s="18"/>
      <c r="AS281" s="18"/>
      <c r="AT281" s="18"/>
      <c r="AU281" s="18"/>
      <c r="AV281" s="18"/>
      <c r="AW281" s="18"/>
      <c r="AX281" s="18"/>
      <c r="AY281" s="18"/>
      <c r="AZ281" s="18"/>
      <c r="BA281" s="18"/>
      <c r="BB281" s="18"/>
      <c r="BC281" s="18"/>
      <c r="BD281" s="18"/>
      <c r="BE281" s="18"/>
      <c r="BF281" s="18"/>
      <c r="BG281" s="18"/>
      <c r="BH281" s="18"/>
      <c r="BI281" s="18"/>
      <c r="BJ281" s="18"/>
      <c r="BK281" s="18"/>
      <c r="BL281" s="18"/>
      <c r="BM281" s="18"/>
      <c r="BN281" s="18"/>
      <c r="BO281" s="18"/>
      <c r="BP281" s="18"/>
      <c r="BQ281" s="18"/>
      <c r="BR281" s="18"/>
      <c r="BS281" s="18"/>
      <c r="BT281" s="18"/>
      <c r="BU281" s="18"/>
      <c r="BV281" s="18"/>
      <c r="BW281" s="18"/>
      <c r="BX281" s="18"/>
      <c r="BY281" s="18"/>
      <c r="BZ281" s="18"/>
      <c r="CA281" s="18"/>
      <c r="CB281" s="18"/>
      <c r="CC281" s="18"/>
      <c r="CD281" s="18"/>
      <c r="CE281" s="18"/>
      <c r="CF281" s="18"/>
      <c r="CG281" s="18"/>
      <c r="CH281" s="18"/>
      <c r="CI281" s="18"/>
      <c r="CJ281" s="18"/>
      <c r="CK281" s="18"/>
      <c r="CL281" s="18"/>
      <c r="CM281" s="18"/>
      <c r="CN281" s="18"/>
      <c r="CO281" s="18"/>
      <c r="CP281" s="18"/>
      <c r="CQ281" s="18"/>
      <c r="CR281" s="18"/>
      <c r="CS281" s="18"/>
      <c r="CT281" s="18"/>
      <c r="CU281" s="18"/>
      <c r="CV281" s="18"/>
      <c r="CW281" s="18"/>
      <c r="CX281" s="18"/>
      <c r="CY281" s="18"/>
      <c r="CZ281" s="18"/>
      <c r="DA281" s="18"/>
      <c r="DB281" s="18"/>
      <c r="DC281" s="18"/>
      <c r="DD281" s="18"/>
      <c r="DE281" s="18"/>
      <c r="DF281" s="18"/>
      <c r="DG281" s="18"/>
      <c r="DH281" s="18"/>
      <c r="DI281" s="18"/>
      <c r="DJ281" s="18"/>
      <c r="DK281" s="18"/>
      <c r="DL281" s="18"/>
      <c r="DM281" s="18"/>
      <c r="DN281" s="18"/>
      <c r="DO281" s="18"/>
      <c r="DP281" s="18"/>
      <c r="DQ281" s="18"/>
      <c r="DR281" s="18"/>
      <c r="DS281" s="18"/>
      <c r="DT281" s="18"/>
      <c r="DU281" s="18"/>
      <c r="DV281" s="18"/>
      <c r="DW281" s="18"/>
      <c r="DX281" s="18"/>
      <c r="DY281" s="18"/>
      <c r="DZ281" s="18"/>
      <c r="EA281" s="18"/>
      <c r="EB281" s="18"/>
      <c r="EC281" s="18"/>
      <c r="ED281" s="18"/>
      <c r="EE281" s="18"/>
      <c r="EF281" s="18"/>
      <c r="EG281" s="18"/>
      <c r="EH281" s="18"/>
      <c r="EI281" s="18"/>
      <c r="EJ281" s="18"/>
      <c r="EK281" s="18"/>
      <c r="EL281" s="18"/>
      <c r="EM281" s="18"/>
      <c r="EN281" s="18"/>
      <c r="EO281" s="18"/>
      <c r="EP281" s="18"/>
      <c r="EQ281" s="18"/>
      <c r="ER281" s="18"/>
      <c r="ES281" s="18"/>
      <c r="ET281" s="18"/>
      <c r="EU281" s="18"/>
      <c r="EV281" s="18"/>
    </row>
    <row r="282" spans="1:157" ht="12.75" x14ac:dyDescent="0.15">
      <c r="A282" s="68">
        <f t="shared" si="74"/>
        <v>42851</v>
      </c>
      <c r="B282" s="69">
        <f t="shared" ca="1" si="80"/>
        <v>11172.811799999999</v>
      </c>
      <c r="C282" s="70">
        <f t="shared" si="75"/>
        <v>10000</v>
      </c>
      <c r="D282" s="71">
        <f ca="1">IF(A282&lt;$B$1,VLOOKUP(A282,[1]DI!$A$4:$B$15000,2),0)</f>
        <v>0.1113</v>
      </c>
      <c r="E282" s="70">
        <f t="shared" ca="1" si="68"/>
        <v>4.1886000000000001E-4</v>
      </c>
      <c r="F282" s="72">
        <f t="shared" si="76"/>
        <v>1.2</v>
      </c>
      <c r="G282" s="73">
        <f t="shared" ca="1" si="69"/>
        <v>1.0005026319999999</v>
      </c>
      <c r="H282" s="70">
        <f ca="1">TRUNC(PRODUCT(G$10:G281),15)</f>
        <v>1.11728118474965</v>
      </c>
      <c r="I282" s="70">
        <f t="shared" si="77"/>
        <v>1</v>
      </c>
      <c r="J282" s="70">
        <f t="shared" ca="1" si="70"/>
        <v>1.11728118</v>
      </c>
      <c r="K282" s="74">
        <f t="shared" ca="1" si="71"/>
        <v>1172.8117999999999</v>
      </c>
      <c r="L282" s="75">
        <f>IF(VLOOKUP(A282,$T$12:$AC$125,8)=VLOOKUP(A281,$T$12:$AC$125,8),0,VLOOKUP(A282,T$12:$AC$125,8))</f>
        <v>0</v>
      </c>
      <c r="M282" s="76">
        <f>IF(L282&gt;0,VLOOKUP(L282,S$12:$AB$125,7),0)</f>
        <v>0</v>
      </c>
      <c r="N282" s="74">
        <f t="shared" si="72"/>
        <v>0</v>
      </c>
      <c r="O282" s="74">
        <f t="shared" ca="1" si="73"/>
        <v>1172.8117999999999</v>
      </c>
      <c r="P282" s="77" t="str">
        <f t="shared" si="78"/>
        <v>A+J=</v>
      </c>
      <c r="Q282" s="78">
        <f t="shared" si="79"/>
        <v>44256</v>
      </c>
      <c r="R282" s="10"/>
      <c r="S282" s="58">
        <f>[2]Plan1!$A335</f>
        <v>46874</v>
      </c>
      <c r="T282" s="59" t="str">
        <f>[2]Plan1!$C335</f>
        <v>Dia do Trabalho</v>
      </c>
      <c r="U282" s="18"/>
      <c r="V282" s="10"/>
      <c r="Z282" s="10"/>
      <c r="AA282" s="10"/>
      <c r="AB282" s="10"/>
      <c r="AC282" s="10"/>
      <c r="AD282" s="18"/>
      <c r="AE282" s="18"/>
      <c r="AF282" s="18"/>
      <c r="AG282" s="18"/>
      <c r="AH282" s="18"/>
      <c r="AI282" s="18"/>
      <c r="AJ282" s="18"/>
      <c r="AK282" s="18"/>
      <c r="AL282" s="18"/>
      <c r="AM282" s="18"/>
      <c r="AN282" s="18"/>
      <c r="AO282" s="18"/>
      <c r="AP282" s="18"/>
      <c r="AQ282" s="18"/>
      <c r="AR282" s="18"/>
      <c r="AS282" s="18"/>
      <c r="AT282" s="18"/>
      <c r="AU282" s="18"/>
      <c r="AV282" s="18"/>
      <c r="AW282" s="18"/>
      <c r="AX282" s="18"/>
      <c r="AY282" s="18"/>
      <c r="AZ282" s="18"/>
      <c r="BA282" s="18"/>
      <c r="BB282" s="18"/>
      <c r="BC282" s="18"/>
      <c r="BD282" s="18"/>
      <c r="BE282" s="18"/>
      <c r="BF282" s="18"/>
      <c r="BG282" s="18"/>
      <c r="BH282" s="18"/>
      <c r="BI282" s="18"/>
      <c r="BJ282" s="18"/>
      <c r="BK282" s="18"/>
      <c r="BL282" s="18"/>
      <c r="BM282" s="18"/>
      <c r="BN282" s="18"/>
      <c r="BO282" s="18"/>
      <c r="BP282" s="18"/>
      <c r="BQ282" s="18"/>
      <c r="BR282" s="18"/>
      <c r="BS282" s="18"/>
      <c r="BT282" s="18"/>
      <c r="BU282" s="18"/>
      <c r="BV282" s="18"/>
      <c r="BW282" s="18"/>
      <c r="BX282" s="18"/>
      <c r="BY282" s="18"/>
      <c r="BZ282" s="18"/>
      <c r="CA282" s="18"/>
      <c r="CB282" s="18"/>
      <c r="CC282" s="18"/>
      <c r="CD282" s="18"/>
      <c r="CE282" s="18"/>
      <c r="CF282" s="18"/>
      <c r="CG282" s="18"/>
      <c r="CH282" s="18"/>
      <c r="CI282" s="18"/>
      <c r="CJ282" s="18"/>
      <c r="CK282" s="18"/>
      <c r="CL282" s="18"/>
      <c r="CM282" s="18"/>
      <c r="CN282" s="18"/>
      <c r="CO282" s="18"/>
      <c r="CP282" s="18"/>
      <c r="CQ282" s="18"/>
      <c r="CR282" s="18"/>
      <c r="CS282" s="18"/>
      <c r="CT282" s="18"/>
      <c r="CU282" s="18"/>
      <c r="CV282" s="18"/>
      <c r="CW282" s="18"/>
      <c r="CX282" s="18"/>
      <c r="CY282" s="18"/>
      <c r="CZ282" s="18"/>
      <c r="DA282" s="18"/>
      <c r="DB282" s="18"/>
      <c r="DC282" s="18"/>
      <c r="DD282" s="18"/>
      <c r="DE282" s="18"/>
      <c r="DF282" s="18"/>
      <c r="DG282" s="18"/>
      <c r="DH282" s="18"/>
      <c r="DI282" s="18"/>
      <c r="DJ282" s="18"/>
      <c r="DK282" s="18"/>
      <c r="DL282" s="18"/>
      <c r="DM282" s="18"/>
      <c r="DN282" s="18"/>
      <c r="DO282" s="18"/>
      <c r="DP282" s="18"/>
      <c r="DQ282" s="18"/>
      <c r="DR282" s="18"/>
      <c r="DS282" s="18"/>
      <c r="DT282" s="18"/>
      <c r="DU282" s="18"/>
      <c r="DV282" s="18"/>
      <c r="DW282" s="18"/>
      <c r="DX282" s="18"/>
      <c r="DY282" s="18"/>
      <c r="DZ282" s="18"/>
      <c r="EA282" s="18"/>
      <c r="EB282" s="18"/>
      <c r="EC282" s="18"/>
      <c r="ED282" s="18"/>
      <c r="EE282" s="18"/>
      <c r="EF282" s="18"/>
      <c r="EG282" s="18"/>
      <c r="EH282" s="18"/>
      <c r="EI282" s="18"/>
      <c r="EJ282" s="18"/>
      <c r="EK282" s="18"/>
      <c r="EL282" s="18"/>
      <c r="EM282" s="18"/>
      <c r="EN282" s="18"/>
      <c r="EO282" s="18"/>
      <c r="EP282" s="18"/>
      <c r="EQ282" s="18"/>
      <c r="ER282" s="18"/>
      <c r="ES282" s="18"/>
      <c r="ET282" s="18"/>
      <c r="EU282" s="18"/>
      <c r="EV282" s="18"/>
    </row>
    <row r="283" spans="1:157" ht="12.75" x14ac:dyDescent="0.15">
      <c r="A283" s="68">
        <f t="shared" si="74"/>
        <v>42852</v>
      </c>
      <c r="B283" s="69">
        <f t="shared" ca="1" si="80"/>
        <v>11178.4277</v>
      </c>
      <c r="C283" s="70">
        <f t="shared" si="75"/>
        <v>10000</v>
      </c>
      <c r="D283" s="71">
        <f ca="1">IF(A283&lt;$B$1,VLOOKUP(A283,[1]DI!$A$4:$B$15000,2),0)</f>
        <v>0.1113</v>
      </c>
      <c r="E283" s="70">
        <f t="shared" ca="1" si="68"/>
        <v>4.1886000000000001E-4</v>
      </c>
      <c r="F283" s="72">
        <f t="shared" si="76"/>
        <v>1.2</v>
      </c>
      <c r="G283" s="73">
        <f t="shared" ca="1" si="69"/>
        <v>1.0005026319999999</v>
      </c>
      <c r="H283" s="70">
        <f ca="1">TRUNC(PRODUCT(G$10:G282),15)</f>
        <v>1.1178427660261101</v>
      </c>
      <c r="I283" s="70">
        <f t="shared" si="77"/>
        <v>1</v>
      </c>
      <c r="J283" s="70">
        <f t="shared" ca="1" si="70"/>
        <v>1.11784277</v>
      </c>
      <c r="K283" s="74">
        <f t="shared" ca="1" si="71"/>
        <v>1178.4277</v>
      </c>
      <c r="L283" s="75">
        <f>IF(VLOOKUP(A283,$T$12:$AC$125,8)=VLOOKUP(A282,$T$12:$AC$125,8),0,VLOOKUP(A283,T$12:$AC$125,8))</f>
        <v>0</v>
      </c>
      <c r="M283" s="76">
        <f>IF(L283&gt;0,VLOOKUP(L283,S$12:$AB$125,7),0)</f>
        <v>0</v>
      </c>
      <c r="N283" s="74">
        <f t="shared" si="72"/>
        <v>0</v>
      </c>
      <c r="O283" s="74">
        <f t="shared" ca="1" si="73"/>
        <v>1178.4277</v>
      </c>
      <c r="P283" s="77" t="str">
        <f t="shared" si="78"/>
        <v>A+J=</v>
      </c>
      <c r="Q283" s="78">
        <f t="shared" si="79"/>
        <v>44256</v>
      </c>
      <c r="R283" s="10"/>
      <c r="S283" s="58">
        <f>[2]Plan1!$A336</f>
        <v>46919</v>
      </c>
      <c r="T283" s="59" t="str">
        <f>[2]Plan1!$C336</f>
        <v>Corpus Christi</v>
      </c>
      <c r="U283" s="18"/>
      <c r="V283" s="10"/>
      <c r="Z283" s="10"/>
      <c r="AA283" s="10"/>
      <c r="AB283" s="10"/>
      <c r="AC283" s="10"/>
      <c r="AD283" s="18"/>
      <c r="AE283" s="18"/>
      <c r="AF283" s="18"/>
      <c r="AG283" s="18"/>
      <c r="AH283" s="18"/>
      <c r="AI283" s="18"/>
      <c r="AJ283" s="18"/>
      <c r="AK283" s="18"/>
      <c r="AL283" s="18"/>
      <c r="AM283" s="18"/>
      <c r="AN283" s="18"/>
      <c r="AO283" s="18"/>
      <c r="AP283" s="18"/>
      <c r="AQ283" s="18"/>
      <c r="AR283" s="18"/>
      <c r="AS283" s="18"/>
      <c r="AT283" s="18"/>
      <c r="AU283" s="18"/>
      <c r="AV283" s="18"/>
      <c r="AW283" s="18"/>
      <c r="AX283" s="18"/>
      <c r="AY283" s="18"/>
      <c r="AZ283" s="18"/>
      <c r="BA283" s="18"/>
      <c r="BB283" s="18"/>
      <c r="BC283" s="18"/>
      <c r="BD283" s="18"/>
      <c r="BE283" s="18"/>
      <c r="BF283" s="18"/>
      <c r="BG283" s="18"/>
      <c r="BH283" s="18"/>
      <c r="BI283" s="18"/>
      <c r="BJ283" s="18"/>
      <c r="BK283" s="18"/>
      <c r="BL283" s="18"/>
      <c r="BM283" s="18"/>
      <c r="BN283" s="18"/>
      <c r="BO283" s="18"/>
      <c r="BP283" s="18"/>
      <c r="BQ283" s="18"/>
      <c r="BR283" s="18"/>
      <c r="BS283" s="18"/>
      <c r="BT283" s="18"/>
      <c r="BU283" s="18"/>
      <c r="BV283" s="18"/>
      <c r="BW283" s="18"/>
      <c r="BX283" s="18"/>
      <c r="BY283" s="18"/>
      <c r="BZ283" s="18"/>
      <c r="CA283" s="18"/>
      <c r="CB283" s="18"/>
      <c r="CC283" s="18"/>
      <c r="CD283" s="18"/>
      <c r="CE283" s="18"/>
      <c r="CF283" s="18"/>
      <c r="CG283" s="18"/>
      <c r="CH283" s="18"/>
      <c r="CI283" s="18"/>
      <c r="CJ283" s="18"/>
      <c r="CK283" s="18"/>
      <c r="CL283" s="18"/>
      <c r="CM283" s="18"/>
      <c r="CN283" s="18"/>
      <c r="CO283" s="18"/>
      <c r="CP283" s="18"/>
      <c r="CQ283" s="18"/>
      <c r="CR283" s="18"/>
      <c r="CS283" s="18"/>
      <c r="CT283" s="18"/>
      <c r="CU283" s="18"/>
      <c r="CV283" s="18"/>
      <c r="CW283" s="18"/>
      <c r="CX283" s="18"/>
      <c r="CY283" s="18"/>
      <c r="CZ283" s="18"/>
      <c r="DA283" s="18"/>
      <c r="DB283" s="18"/>
      <c r="DC283" s="18"/>
      <c r="DD283" s="18"/>
      <c r="DE283" s="18"/>
      <c r="DF283" s="18"/>
      <c r="DG283" s="18"/>
      <c r="DH283" s="18"/>
      <c r="DI283" s="18"/>
      <c r="DJ283" s="18"/>
      <c r="DK283" s="18"/>
      <c r="DL283" s="18"/>
      <c r="DM283" s="18"/>
      <c r="DN283" s="18"/>
      <c r="DO283" s="18"/>
      <c r="DP283" s="18"/>
      <c r="DQ283" s="18"/>
      <c r="DR283" s="18"/>
      <c r="DS283" s="18"/>
      <c r="DT283" s="18"/>
      <c r="DU283" s="18"/>
      <c r="DV283" s="18"/>
      <c r="DW283" s="18"/>
      <c r="DX283" s="18"/>
      <c r="DY283" s="18"/>
      <c r="DZ283" s="18"/>
      <c r="EA283" s="18"/>
      <c r="EB283" s="18"/>
      <c r="EC283" s="18"/>
      <c r="ED283" s="18"/>
      <c r="EE283" s="18"/>
      <c r="EF283" s="18"/>
      <c r="EG283" s="18"/>
      <c r="EH283" s="18"/>
      <c r="EI283" s="18"/>
      <c r="EJ283" s="18"/>
      <c r="EK283" s="18"/>
      <c r="EL283" s="18"/>
      <c r="EM283" s="18"/>
      <c r="EN283" s="18"/>
      <c r="EO283" s="18"/>
      <c r="EP283" s="18"/>
      <c r="EQ283" s="18"/>
      <c r="ER283" s="18"/>
      <c r="ES283" s="18"/>
      <c r="ET283" s="18"/>
      <c r="EU283" s="18"/>
      <c r="EV283" s="18"/>
    </row>
    <row r="284" spans="1:157" ht="12.75" x14ac:dyDescent="0.15">
      <c r="A284" s="68">
        <f t="shared" si="74"/>
        <v>42853</v>
      </c>
      <c r="B284" s="69">
        <f t="shared" ca="1" si="80"/>
        <v>11184.0463</v>
      </c>
      <c r="C284" s="70">
        <f t="shared" si="75"/>
        <v>10000</v>
      </c>
      <c r="D284" s="71">
        <f ca="1">IF(A284&lt;$B$1,VLOOKUP(A284,[1]DI!$A$4:$B$15000,2),0)</f>
        <v>0.1113</v>
      </c>
      <c r="E284" s="70">
        <f t="shared" ca="1" si="68"/>
        <v>4.1886000000000001E-4</v>
      </c>
      <c r="F284" s="72">
        <f t="shared" si="76"/>
        <v>1.2</v>
      </c>
      <c r="G284" s="73">
        <f t="shared" ca="1" si="69"/>
        <v>1.0005026319999999</v>
      </c>
      <c r="H284" s="70">
        <f ca="1">TRUNC(PRODUCT(G$10:G283),15)</f>
        <v>1.11840462957128</v>
      </c>
      <c r="I284" s="70">
        <f t="shared" si="77"/>
        <v>1</v>
      </c>
      <c r="J284" s="70">
        <f t="shared" ca="1" si="70"/>
        <v>1.1184046299999999</v>
      </c>
      <c r="K284" s="74">
        <f t="shared" ca="1" si="71"/>
        <v>1184.0463</v>
      </c>
      <c r="L284" s="75">
        <f>IF(VLOOKUP(A284,$T$12:$AC$125,8)=VLOOKUP(A283,$T$12:$AC$125,8),0,VLOOKUP(A284,T$12:$AC$125,8))</f>
        <v>0</v>
      </c>
      <c r="M284" s="76">
        <f>IF(L284&gt;0,VLOOKUP(L284,S$12:$AB$125,7),0)</f>
        <v>0</v>
      </c>
      <c r="N284" s="74">
        <f t="shared" si="72"/>
        <v>0</v>
      </c>
      <c r="O284" s="74">
        <f t="shared" ca="1" si="73"/>
        <v>1184.0463</v>
      </c>
      <c r="P284" s="77" t="str">
        <f t="shared" si="78"/>
        <v>A+J=</v>
      </c>
      <c r="Q284" s="78">
        <f t="shared" si="79"/>
        <v>44256</v>
      </c>
      <c r="R284" s="10"/>
      <c r="S284" s="58">
        <f>[2]Plan1!$A337</f>
        <v>47003</v>
      </c>
      <c r="T284" s="59" t="str">
        <f>[2]Plan1!$C337</f>
        <v>Independência do Brasil</v>
      </c>
      <c r="U284" s="18"/>
      <c r="V284" s="10"/>
      <c r="Z284" s="10"/>
      <c r="AA284" s="10"/>
      <c r="AB284" s="10"/>
      <c r="AC284" s="10"/>
      <c r="AD284" s="18"/>
      <c r="AE284" s="18"/>
      <c r="AF284" s="18"/>
      <c r="AG284" s="18"/>
      <c r="AH284" s="18"/>
      <c r="AI284" s="18"/>
      <c r="AJ284" s="18"/>
      <c r="AK284" s="18"/>
      <c r="AL284" s="18"/>
      <c r="AM284" s="18"/>
      <c r="AN284" s="18"/>
      <c r="AO284" s="18"/>
      <c r="AP284" s="18"/>
      <c r="AQ284" s="18"/>
      <c r="AR284" s="18"/>
      <c r="AS284" s="18"/>
      <c r="AT284" s="18"/>
      <c r="AU284" s="18"/>
      <c r="AV284" s="18"/>
      <c r="AW284" s="18"/>
      <c r="AX284" s="18"/>
      <c r="AY284" s="18"/>
      <c r="AZ284" s="18"/>
      <c r="BA284" s="18"/>
      <c r="BB284" s="18"/>
      <c r="BC284" s="18"/>
      <c r="BD284" s="18"/>
      <c r="BE284" s="18"/>
      <c r="BF284" s="18"/>
      <c r="BG284" s="18"/>
      <c r="BH284" s="18"/>
      <c r="BI284" s="18"/>
      <c r="BJ284" s="18"/>
      <c r="BK284" s="18"/>
      <c r="BL284" s="18"/>
      <c r="BM284" s="18"/>
      <c r="BN284" s="18"/>
      <c r="BO284" s="18"/>
      <c r="BP284" s="18"/>
      <c r="BQ284" s="18"/>
      <c r="BR284" s="18"/>
      <c r="BS284" s="18"/>
      <c r="BT284" s="18"/>
      <c r="BU284" s="18"/>
      <c r="BV284" s="18"/>
      <c r="BW284" s="18"/>
      <c r="BX284" s="18"/>
      <c r="BY284" s="18"/>
      <c r="BZ284" s="18"/>
      <c r="CA284" s="18"/>
      <c r="CB284" s="18"/>
      <c r="CC284" s="18"/>
      <c r="CD284" s="18"/>
      <c r="CE284" s="18"/>
      <c r="CF284" s="18"/>
      <c r="CG284" s="18"/>
      <c r="CH284" s="18"/>
      <c r="CI284" s="18"/>
      <c r="CJ284" s="18"/>
      <c r="CK284" s="18"/>
      <c r="CL284" s="18"/>
      <c r="CM284" s="18"/>
      <c r="CN284" s="18"/>
      <c r="CO284" s="18"/>
      <c r="CP284" s="18"/>
      <c r="CQ284" s="18"/>
      <c r="CR284" s="18"/>
      <c r="CS284" s="18"/>
      <c r="CT284" s="18"/>
      <c r="CU284" s="18"/>
      <c r="CV284" s="18"/>
      <c r="CW284" s="18"/>
      <c r="CX284" s="18"/>
      <c r="CY284" s="18"/>
      <c r="CZ284" s="18"/>
      <c r="DA284" s="18"/>
      <c r="DB284" s="18"/>
      <c r="DC284" s="18"/>
      <c r="DD284" s="18"/>
      <c r="DE284" s="18"/>
      <c r="DF284" s="18"/>
      <c r="DG284" s="18"/>
      <c r="DH284" s="18"/>
      <c r="DI284" s="18"/>
      <c r="DJ284" s="18"/>
      <c r="DK284" s="18"/>
      <c r="DL284" s="18"/>
      <c r="DM284" s="18"/>
      <c r="DN284" s="18"/>
      <c r="DO284" s="18"/>
      <c r="DP284" s="18"/>
      <c r="DQ284" s="18"/>
      <c r="DR284" s="18"/>
      <c r="DS284" s="18"/>
      <c r="DT284" s="18"/>
      <c r="DU284" s="18"/>
      <c r="DV284" s="18"/>
      <c r="DW284" s="18"/>
      <c r="DX284" s="18"/>
      <c r="DY284" s="18"/>
      <c r="DZ284" s="18"/>
      <c r="EA284" s="18"/>
      <c r="EB284" s="18"/>
      <c r="EC284" s="18"/>
      <c r="ED284" s="18"/>
      <c r="EE284" s="18"/>
      <c r="EF284" s="18"/>
      <c r="EG284" s="18"/>
      <c r="EH284" s="18"/>
      <c r="EI284" s="18"/>
      <c r="EJ284" s="18"/>
      <c r="EK284" s="18"/>
      <c r="EL284" s="18"/>
      <c r="EM284" s="18"/>
      <c r="EN284" s="18"/>
      <c r="EO284" s="18"/>
      <c r="EP284" s="18"/>
      <c r="EQ284" s="18"/>
      <c r="ER284" s="18"/>
      <c r="ES284" s="18"/>
      <c r="ET284" s="18"/>
      <c r="EU284" s="18"/>
      <c r="EV284" s="18"/>
    </row>
    <row r="285" spans="1:157" ht="12.75" x14ac:dyDescent="0.15">
      <c r="A285" s="68">
        <f t="shared" si="74"/>
        <v>42854</v>
      </c>
      <c r="B285" s="69">
        <f t="shared" ca="1" si="80"/>
        <v>11189.667799999999</v>
      </c>
      <c r="C285" s="70">
        <f t="shared" si="75"/>
        <v>10000</v>
      </c>
      <c r="D285" s="71">
        <f ca="1">IF(A285&lt;$B$1,VLOOKUP(A285,[1]DI!$A$4:$B$15000,2),0)</f>
        <v>0</v>
      </c>
      <c r="E285" s="70">
        <f t="shared" ca="1" si="68"/>
        <v>0</v>
      </c>
      <c r="F285" s="72">
        <f t="shared" si="76"/>
        <v>1.2</v>
      </c>
      <c r="G285" s="73">
        <f t="shared" ca="1" si="69"/>
        <v>1</v>
      </c>
      <c r="H285" s="70">
        <f ca="1">TRUNC(PRODUCT(G$10:G284),15)</f>
        <v>1.11896677552705</v>
      </c>
      <c r="I285" s="70">
        <f t="shared" si="77"/>
        <v>1</v>
      </c>
      <c r="J285" s="70">
        <f t="shared" ca="1" si="70"/>
        <v>1.11896678</v>
      </c>
      <c r="K285" s="74">
        <f t="shared" ca="1" si="71"/>
        <v>1189.6677999999999</v>
      </c>
      <c r="L285" s="75">
        <f>IF(VLOOKUP(A285,$T$12:$AC$125,8)=VLOOKUP(A284,$T$12:$AC$125,8),0,VLOOKUP(A285,T$12:$AC$125,8))</f>
        <v>0</v>
      </c>
      <c r="M285" s="76">
        <f>IF(L285&gt;0,VLOOKUP(L285,S$12:$AB$125,7),0)</f>
        <v>0</v>
      </c>
      <c r="N285" s="74">
        <f t="shared" si="72"/>
        <v>0</v>
      </c>
      <c r="O285" s="74">
        <f t="shared" ca="1" si="73"/>
        <v>1189.6677999999999</v>
      </c>
      <c r="P285" s="77" t="str">
        <f t="shared" si="78"/>
        <v>A+J=</v>
      </c>
      <c r="Q285" s="78">
        <f t="shared" si="79"/>
        <v>44256</v>
      </c>
      <c r="R285" s="10"/>
      <c r="S285" s="58">
        <f>[2]Plan1!$A338</f>
        <v>47038</v>
      </c>
      <c r="T285" s="59" t="str">
        <f>[2]Plan1!$C338</f>
        <v>Nossa Sr.a Aparecida - Padroeira do Brasil</v>
      </c>
      <c r="U285" s="18"/>
      <c r="V285" s="10"/>
      <c r="W285" s="10"/>
      <c r="X285" s="10"/>
      <c r="Y285" s="10"/>
      <c r="Z285" s="10"/>
      <c r="AA285" s="10"/>
      <c r="AB285" s="10"/>
      <c r="AC285" s="10"/>
      <c r="AD285" s="18"/>
      <c r="AE285" s="18"/>
      <c r="AF285" s="18"/>
      <c r="AG285" s="18"/>
      <c r="AH285" s="18"/>
      <c r="AI285" s="18"/>
      <c r="AJ285" s="18"/>
      <c r="AK285" s="18"/>
      <c r="AL285" s="18"/>
      <c r="AM285" s="18"/>
      <c r="AN285" s="18"/>
      <c r="AO285" s="18"/>
      <c r="AP285" s="18"/>
      <c r="AQ285" s="18"/>
      <c r="AR285" s="18"/>
      <c r="AS285" s="18"/>
      <c r="AT285" s="18"/>
      <c r="AU285" s="18"/>
      <c r="AV285" s="18"/>
      <c r="AW285" s="18"/>
      <c r="AX285" s="18"/>
      <c r="AY285" s="18"/>
      <c r="AZ285" s="18"/>
      <c r="BA285" s="18"/>
      <c r="BB285" s="18"/>
      <c r="BC285" s="18"/>
      <c r="BD285" s="18"/>
      <c r="BE285" s="18"/>
      <c r="BF285" s="18"/>
      <c r="BG285" s="18"/>
      <c r="BH285" s="18"/>
      <c r="BI285" s="18"/>
      <c r="BJ285" s="18"/>
      <c r="BK285" s="18"/>
      <c r="BL285" s="18"/>
      <c r="BM285" s="18"/>
      <c r="BN285" s="18"/>
      <c r="BO285" s="18"/>
      <c r="BP285" s="18"/>
      <c r="BQ285" s="18"/>
      <c r="BR285" s="18"/>
      <c r="BS285" s="18"/>
      <c r="BT285" s="18"/>
      <c r="BU285" s="18"/>
      <c r="BV285" s="18"/>
      <c r="BW285" s="18"/>
      <c r="BX285" s="18"/>
      <c r="BY285" s="18"/>
      <c r="BZ285" s="18"/>
      <c r="CA285" s="18"/>
      <c r="CB285" s="18"/>
      <c r="CC285" s="18"/>
      <c r="CD285" s="18"/>
      <c r="CE285" s="18"/>
      <c r="CF285" s="18"/>
      <c r="CG285" s="18"/>
      <c r="CH285" s="18"/>
      <c r="CI285" s="18"/>
      <c r="CJ285" s="18"/>
      <c r="CK285" s="18"/>
      <c r="CL285" s="18"/>
      <c r="CM285" s="18"/>
      <c r="CN285" s="18"/>
      <c r="CO285" s="18"/>
      <c r="CP285" s="18"/>
      <c r="CQ285" s="18"/>
      <c r="CR285" s="18"/>
      <c r="CS285" s="18"/>
      <c r="CT285" s="18"/>
      <c r="CU285" s="18"/>
      <c r="CV285" s="18"/>
      <c r="CW285" s="18"/>
      <c r="CX285" s="18"/>
      <c r="CY285" s="18"/>
      <c r="CZ285" s="18"/>
      <c r="DA285" s="18"/>
      <c r="DB285" s="18"/>
      <c r="DC285" s="18"/>
      <c r="DD285" s="18"/>
      <c r="DE285" s="18"/>
      <c r="DF285" s="18"/>
      <c r="DG285" s="18"/>
      <c r="DH285" s="18"/>
      <c r="DI285" s="18"/>
      <c r="DJ285" s="18"/>
      <c r="DK285" s="18"/>
      <c r="DL285" s="18"/>
      <c r="DM285" s="18"/>
      <c r="DN285" s="18"/>
      <c r="DO285" s="18"/>
      <c r="DP285" s="18"/>
      <c r="DQ285" s="18"/>
      <c r="DR285" s="18"/>
      <c r="DS285" s="18"/>
      <c r="DT285" s="18"/>
      <c r="DU285" s="18"/>
      <c r="DV285" s="18"/>
      <c r="DW285" s="18"/>
      <c r="DX285" s="18"/>
      <c r="DY285" s="18"/>
      <c r="DZ285" s="18"/>
      <c r="EA285" s="18"/>
      <c r="EB285" s="18"/>
      <c r="EC285" s="18"/>
      <c r="ED285" s="18"/>
      <c r="EE285" s="18"/>
      <c r="EF285" s="18"/>
      <c r="EG285" s="18"/>
      <c r="EH285" s="18"/>
      <c r="EI285" s="18"/>
      <c r="EJ285" s="18"/>
      <c r="EK285" s="18"/>
      <c r="EL285" s="18"/>
      <c r="EM285" s="18"/>
      <c r="EN285" s="18"/>
      <c r="EO285" s="18"/>
      <c r="EP285" s="18"/>
      <c r="EQ285" s="18"/>
      <c r="ER285" s="18"/>
      <c r="ES285" s="18"/>
      <c r="ET285" s="18"/>
      <c r="EU285" s="18"/>
      <c r="EV285" s="18"/>
    </row>
    <row r="286" spans="1:157" ht="12.75" x14ac:dyDescent="0.15">
      <c r="A286" s="68">
        <f t="shared" si="74"/>
        <v>42855</v>
      </c>
      <c r="B286" s="69">
        <f t="shared" ca="1" si="80"/>
        <v>11189.667799999999</v>
      </c>
      <c r="C286" s="70">
        <f t="shared" si="75"/>
        <v>10000</v>
      </c>
      <c r="D286" s="71">
        <f ca="1">IF(A286&lt;$B$1,VLOOKUP(A286,[1]DI!$A$4:$B$15000,2),0)</f>
        <v>0</v>
      </c>
      <c r="E286" s="70">
        <f t="shared" ca="1" si="68"/>
        <v>0</v>
      </c>
      <c r="F286" s="72">
        <f t="shared" si="76"/>
        <v>1.2</v>
      </c>
      <c r="G286" s="73">
        <f t="shared" ca="1" si="69"/>
        <v>1</v>
      </c>
      <c r="H286" s="70">
        <f ca="1">TRUNC(PRODUCT(G$10:G285),15)</f>
        <v>1.11896677552705</v>
      </c>
      <c r="I286" s="70">
        <f t="shared" si="77"/>
        <v>1</v>
      </c>
      <c r="J286" s="70">
        <f t="shared" ca="1" si="70"/>
        <v>1.11896678</v>
      </c>
      <c r="K286" s="74">
        <f t="shared" ca="1" si="71"/>
        <v>1189.6677999999999</v>
      </c>
      <c r="L286" s="75">
        <f>IF(VLOOKUP(A286,$T$12:$AC$125,8)=VLOOKUP(A285,$T$12:$AC$125,8),0,VLOOKUP(A286,T$12:$AC$125,8))</f>
        <v>0</v>
      </c>
      <c r="M286" s="76">
        <f>IF(L286&gt;0,VLOOKUP(L286,S$12:$AB$125,7),0)</f>
        <v>0</v>
      </c>
      <c r="N286" s="74">
        <f t="shared" si="72"/>
        <v>0</v>
      </c>
      <c r="O286" s="74">
        <f t="shared" ca="1" si="73"/>
        <v>1189.6677999999999</v>
      </c>
      <c r="P286" s="77" t="str">
        <f t="shared" si="78"/>
        <v>A+J=</v>
      </c>
      <c r="Q286" s="78">
        <f t="shared" si="79"/>
        <v>44256</v>
      </c>
      <c r="R286" s="21"/>
      <c r="S286" s="58">
        <f>[2]Plan1!$A339</f>
        <v>47059</v>
      </c>
      <c r="T286" s="59" t="str">
        <f>[2]Plan1!$C339</f>
        <v>Finados</v>
      </c>
      <c r="U286" s="18"/>
      <c r="V286" s="21"/>
      <c r="W286" s="21"/>
      <c r="X286" s="21"/>
      <c r="Y286" s="10"/>
      <c r="Z286" s="21"/>
      <c r="AA286" s="21"/>
      <c r="AB286" s="21"/>
      <c r="AC286" s="21"/>
      <c r="AD286" s="22"/>
      <c r="AE286" s="22"/>
      <c r="AF286" s="22"/>
      <c r="AG286" s="22"/>
      <c r="AH286" s="22"/>
      <c r="AI286" s="22"/>
      <c r="AJ286" s="22"/>
      <c r="AK286" s="22"/>
      <c r="AL286" s="22"/>
      <c r="AM286" s="22"/>
      <c r="AN286" s="22"/>
      <c r="AO286" s="22"/>
      <c r="AP286" s="22"/>
      <c r="AQ286" s="22"/>
      <c r="AR286" s="22"/>
      <c r="AS286" s="22"/>
      <c r="AT286" s="22"/>
      <c r="AU286" s="22"/>
      <c r="AV286" s="22"/>
      <c r="AW286" s="22"/>
      <c r="AX286" s="22"/>
      <c r="AY286" s="22"/>
      <c r="AZ286" s="22"/>
      <c r="BA286" s="22"/>
      <c r="BB286" s="22"/>
      <c r="BC286" s="22"/>
      <c r="BD286" s="22"/>
      <c r="BE286" s="22"/>
      <c r="BF286" s="22"/>
      <c r="BG286" s="22"/>
      <c r="BH286" s="22"/>
      <c r="BI286" s="22"/>
      <c r="BJ286" s="22"/>
      <c r="BK286" s="22"/>
      <c r="BL286" s="22"/>
      <c r="BM286" s="22"/>
      <c r="BN286" s="22"/>
      <c r="BO286" s="22"/>
      <c r="BP286" s="22"/>
      <c r="BQ286" s="22"/>
      <c r="BR286" s="22"/>
      <c r="BS286" s="22"/>
      <c r="BT286" s="22"/>
      <c r="BU286" s="22"/>
      <c r="BV286" s="22"/>
      <c r="BW286" s="22"/>
      <c r="BX286" s="22"/>
      <c r="BY286" s="22"/>
      <c r="BZ286" s="22"/>
      <c r="CA286" s="22"/>
      <c r="CB286" s="22"/>
      <c r="CC286" s="22"/>
      <c r="CD286" s="22"/>
      <c r="CE286" s="22"/>
      <c r="CF286" s="22"/>
      <c r="CG286" s="22"/>
      <c r="CH286" s="22"/>
      <c r="CI286" s="22"/>
      <c r="CJ286" s="22"/>
      <c r="CK286" s="22"/>
      <c r="CL286" s="22"/>
      <c r="CM286" s="22"/>
      <c r="CN286" s="22"/>
      <c r="CO286" s="22"/>
      <c r="CP286" s="22"/>
      <c r="CQ286" s="22"/>
      <c r="CR286" s="22"/>
      <c r="CS286" s="22"/>
      <c r="CT286" s="22"/>
      <c r="CU286" s="22"/>
      <c r="CV286" s="22"/>
      <c r="CW286" s="22"/>
      <c r="CX286" s="22"/>
      <c r="CY286" s="22"/>
      <c r="CZ286" s="22"/>
      <c r="DA286" s="22"/>
      <c r="DB286" s="22"/>
      <c r="DC286" s="22"/>
      <c r="DD286" s="22"/>
      <c r="DE286" s="22"/>
      <c r="DF286" s="22"/>
      <c r="DG286" s="22"/>
      <c r="DH286" s="22"/>
      <c r="DI286" s="22"/>
      <c r="DJ286" s="22"/>
      <c r="DK286" s="22"/>
      <c r="DL286" s="22"/>
      <c r="DM286" s="22"/>
      <c r="DN286" s="22"/>
      <c r="DO286" s="22"/>
      <c r="DP286" s="22"/>
      <c r="DQ286" s="22"/>
      <c r="DR286" s="22"/>
      <c r="DS286" s="22"/>
      <c r="DT286" s="22"/>
      <c r="DU286" s="22"/>
      <c r="DV286" s="22"/>
      <c r="DW286" s="22"/>
      <c r="DX286" s="22"/>
      <c r="DY286" s="22"/>
      <c r="DZ286" s="22"/>
      <c r="EA286" s="22"/>
      <c r="EB286" s="22"/>
      <c r="EC286" s="22"/>
      <c r="ED286" s="22"/>
      <c r="EE286" s="22"/>
      <c r="EF286" s="22"/>
      <c r="EG286" s="22"/>
      <c r="EH286" s="22"/>
      <c r="EI286" s="22"/>
      <c r="EJ286" s="22"/>
      <c r="EK286" s="22"/>
      <c r="EL286" s="22"/>
      <c r="EM286" s="22"/>
      <c r="EN286" s="22"/>
      <c r="EO286" s="22"/>
      <c r="EP286" s="22"/>
      <c r="EQ286" s="22"/>
      <c r="ER286" s="22"/>
      <c r="ES286" s="22"/>
      <c r="ET286" s="22"/>
      <c r="EU286" s="22"/>
      <c r="EV286" s="22"/>
      <c r="EW286" s="22"/>
      <c r="EX286" s="22"/>
      <c r="EY286" s="22"/>
    </row>
    <row r="287" spans="1:157" ht="12.75" x14ac:dyDescent="0.15">
      <c r="A287" s="68">
        <f t="shared" si="74"/>
        <v>42856</v>
      </c>
      <c r="B287" s="69">
        <f t="shared" ca="1" si="80"/>
        <v>11189.667799999999</v>
      </c>
      <c r="C287" s="70">
        <f t="shared" si="75"/>
        <v>10000</v>
      </c>
      <c r="D287" s="71">
        <f ca="1">IF(A287&lt;$B$1,VLOOKUP(A287,[1]DI!$A$4:$B$15000,2),0)</f>
        <v>0</v>
      </c>
      <c r="E287" s="70">
        <f t="shared" ca="1" si="68"/>
        <v>0</v>
      </c>
      <c r="F287" s="72">
        <f t="shared" si="76"/>
        <v>1.2</v>
      </c>
      <c r="G287" s="73">
        <f t="shared" ca="1" si="69"/>
        <v>1</v>
      </c>
      <c r="H287" s="70">
        <f ca="1">TRUNC(PRODUCT(G$10:G286),15)</f>
        <v>1.11896677552705</v>
      </c>
      <c r="I287" s="70">
        <f t="shared" si="77"/>
        <v>1</v>
      </c>
      <c r="J287" s="70">
        <f t="shared" ca="1" si="70"/>
        <v>1.11896678</v>
      </c>
      <c r="K287" s="74">
        <f t="shared" ca="1" si="71"/>
        <v>1189.6677999999999</v>
      </c>
      <c r="L287" s="75">
        <f>IF(VLOOKUP(A287,$T$12:$AC$125,8)=VLOOKUP(A286,$T$12:$AC$125,8),0,VLOOKUP(A287,T$12:$AC$125,8))</f>
        <v>0</v>
      </c>
      <c r="M287" s="76">
        <f>IF(L287&gt;0,VLOOKUP(L287,S$12:$AB$125,7),0)</f>
        <v>0</v>
      </c>
      <c r="N287" s="74">
        <f t="shared" si="72"/>
        <v>0</v>
      </c>
      <c r="O287" s="74">
        <f t="shared" ca="1" si="73"/>
        <v>1189.6677999999999</v>
      </c>
      <c r="P287" s="77" t="str">
        <f t="shared" si="78"/>
        <v>A+J=</v>
      </c>
      <c r="Q287" s="78">
        <f t="shared" si="79"/>
        <v>44256</v>
      </c>
      <c r="R287" s="10"/>
      <c r="S287" s="58">
        <f>[2]Plan1!$A340</f>
        <v>47072</v>
      </c>
      <c r="T287" s="59" t="str">
        <f>[2]Plan1!$C340</f>
        <v>Proclamação da República</v>
      </c>
      <c r="U287" s="18"/>
      <c r="V287" s="10"/>
      <c r="W287" s="10"/>
      <c r="X287" s="10"/>
      <c r="Y287" s="10"/>
      <c r="Z287" s="10"/>
      <c r="AA287" s="10"/>
      <c r="AB287" s="10"/>
      <c r="AC287" s="10"/>
      <c r="AD287" s="18"/>
      <c r="AE287" s="18"/>
      <c r="AF287" s="18"/>
      <c r="AG287" s="18"/>
      <c r="AH287" s="18"/>
      <c r="AI287" s="18"/>
      <c r="AJ287" s="18"/>
      <c r="AK287" s="18"/>
      <c r="AL287" s="18"/>
      <c r="AM287" s="18"/>
      <c r="AN287" s="18"/>
      <c r="AO287" s="18"/>
      <c r="AP287" s="18"/>
      <c r="AQ287" s="18"/>
      <c r="AR287" s="18"/>
      <c r="AS287" s="18"/>
      <c r="AT287" s="18"/>
      <c r="AU287" s="18"/>
      <c r="AV287" s="18"/>
      <c r="AW287" s="18"/>
      <c r="AX287" s="18"/>
      <c r="AY287" s="18"/>
      <c r="AZ287" s="18"/>
      <c r="BA287" s="18"/>
      <c r="BB287" s="18"/>
      <c r="BC287" s="18"/>
      <c r="BD287" s="18"/>
      <c r="BE287" s="18"/>
      <c r="BF287" s="18"/>
      <c r="BG287" s="18"/>
      <c r="BH287" s="18"/>
      <c r="BI287" s="18"/>
      <c r="BJ287" s="18"/>
      <c r="BK287" s="18"/>
      <c r="BL287" s="18"/>
      <c r="BM287" s="18"/>
      <c r="BN287" s="18"/>
      <c r="BO287" s="18"/>
      <c r="BP287" s="18"/>
      <c r="BQ287" s="18"/>
      <c r="BR287" s="18"/>
      <c r="BS287" s="18"/>
      <c r="BT287" s="18"/>
      <c r="BU287" s="18"/>
      <c r="BV287" s="18"/>
      <c r="BW287" s="18"/>
      <c r="BX287" s="18"/>
      <c r="BY287" s="18"/>
      <c r="BZ287" s="18"/>
      <c r="CA287" s="18"/>
      <c r="CB287" s="18"/>
      <c r="CC287" s="18"/>
      <c r="CD287" s="18"/>
      <c r="CE287" s="18"/>
      <c r="CF287" s="18"/>
      <c r="CG287" s="18"/>
      <c r="CH287" s="18"/>
      <c r="CI287" s="18"/>
      <c r="CJ287" s="18"/>
      <c r="CK287" s="18"/>
      <c r="CL287" s="18"/>
      <c r="CM287" s="18"/>
      <c r="CN287" s="18"/>
      <c r="CO287" s="18"/>
      <c r="CP287" s="18"/>
      <c r="CQ287" s="18"/>
      <c r="CR287" s="18"/>
      <c r="CS287" s="18"/>
      <c r="CT287" s="18"/>
      <c r="CU287" s="18"/>
      <c r="CV287" s="18"/>
      <c r="CW287" s="18"/>
      <c r="CX287" s="18"/>
      <c r="CY287" s="18"/>
      <c r="CZ287" s="18"/>
      <c r="DA287" s="18"/>
      <c r="DB287" s="18"/>
      <c r="DC287" s="18"/>
      <c r="DD287" s="18"/>
      <c r="DE287" s="18"/>
      <c r="DF287" s="18"/>
      <c r="DG287" s="18"/>
      <c r="DH287" s="18"/>
      <c r="DI287" s="18"/>
      <c r="DJ287" s="18"/>
      <c r="DK287" s="18"/>
      <c r="DL287" s="18"/>
      <c r="DM287" s="18"/>
      <c r="DN287" s="18"/>
      <c r="DO287" s="18"/>
      <c r="DP287" s="18"/>
      <c r="DQ287" s="18"/>
      <c r="DR287" s="18"/>
      <c r="DS287" s="18"/>
      <c r="DT287" s="18"/>
      <c r="DU287" s="18"/>
      <c r="DV287" s="18"/>
      <c r="DW287" s="18"/>
      <c r="DX287" s="18"/>
      <c r="DY287" s="18"/>
      <c r="DZ287" s="18"/>
      <c r="EA287" s="18"/>
      <c r="EB287" s="18"/>
      <c r="EC287" s="18"/>
      <c r="ED287" s="18"/>
      <c r="EE287" s="18"/>
      <c r="EF287" s="18"/>
      <c r="EG287" s="18"/>
      <c r="EH287" s="18"/>
      <c r="EI287" s="18"/>
      <c r="EJ287" s="18"/>
      <c r="EK287" s="18"/>
      <c r="EL287" s="18"/>
      <c r="EM287" s="18"/>
      <c r="EN287" s="18"/>
      <c r="EO287" s="18"/>
      <c r="EP287" s="18"/>
      <c r="EQ287" s="18"/>
      <c r="ER287" s="18"/>
      <c r="ES287" s="18"/>
      <c r="ET287" s="18"/>
      <c r="EU287" s="18"/>
      <c r="EV287" s="18"/>
    </row>
    <row r="288" spans="1:157" ht="12.75" x14ac:dyDescent="0.15">
      <c r="A288" s="68">
        <f t="shared" si="74"/>
        <v>42857</v>
      </c>
      <c r="B288" s="69">
        <f t="shared" ca="1" si="80"/>
        <v>11189.667799999999</v>
      </c>
      <c r="C288" s="70">
        <f t="shared" si="75"/>
        <v>10000</v>
      </c>
      <c r="D288" s="71">
        <f ca="1">IF(A288&lt;$B$1,VLOOKUP(A288,[1]DI!$A$4:$B$15000,2),0)</f>
        <v>0.1113</v>
      </c>
      <c r="E288" s="70">
        <f t="shared" ca="1" si="68"/>
        <v>4.1886000000000001E-4</v>
      </c>
      <c r="F288" s="72">
        <f t="shared" si="76"/>
        <v>1.2</v>
      </c>
      <c r="G288" s="73">
        <f t="shared" ca="1" si="69"/>
        <v>1.0005026319999999</v>
      </c>
      <c r="H288" s="70">
        <f ca="1">TRUNC(PRODUCT(G$10:G287),15)</f>
        <v>1.11896677552705</v>
      </c>
      <c r="I288" s="70">
        <f t="shared" si="77"/>
        <v>1</v>
      </c>
      <c r="J288" s="70">
        <f t="shared" ca="1" si="70"/>
        <v>1.11896678</v>
      </c>
      <c r="K288" s="74">
        <f t="shared" ca="1" si="71"/>
        <v>1189.6677999999999</v>
      </c>
      <c r="L288" s="75">
        <f>IF(VLOOKUP(A288,$T$12:$AC$125,8)=VLOOKUP(A287,$T$12:$AC$125,8),0,VLOOKUP(A288,T$12:$AC$125,8))</f>
        <v>0</v>
      </c>
      <c r="M288" s="76">
        <f>IF(L288&gt;0,VLOOKUP(L288,S$12:$AB$125,7),0)</f>
        <v>0</v>
      </c>
      <c r="N288" s="74">
        <f t="shared" si="72"/>
        <v>0</v>
      </c>
      <c r="O288" s="74">
        <f t="shared" ca="1" si="73"/>
        <v>1189.6677999999999</v>
      </c>
      <c r="P288" s="77" t="str">
        <f t="shared" si="78"/>
        <v>A+J=</v>
      </c>
      <c r="Q288" s="78">
        <f t="shared" si="79"/>
        <v>44256</v>
      </c>
      <c r="R288" s="21"/>
      <c r="S288" s="58">
        <f>[2]Plan1!$A341</f>
        <v>47077</v>
      </c>
      <c r="T288" s="59" t="str">
        <f>[2]Plan1!$C341</f>
        <v>Dia Nacional de Zumbi e da Consciência Negra</v>
      </c>
      <c r="U288" s="22"/>
      <c r="V288" s="21"/>
      <c r="W288" s="21"/>
      <c r="X288" s="21"/>
      <c r="Y288" s="21"/>
      <c r="Z288" s="21"/>
      <c r="AA288" s="21"/>
      <c r="AB288" s="21"/>
      <c r="AC288" s="21"/>
      <c r="AD288" s="22"/>
      <c r="AE288" s="22"/>
      <c r="AF288" s="22"/>
      <c r="AG288" s="22"/>
      <c r="AH288" s="22"/>
      <c r="AI288" s="22"/>
      <c r="AJ288" s="22"/>
      <c r="AK288" s="22"/>
      <c r="AL288" s="22"/>
      <c r="AM288" s="22"/>
      <c r="AN288" s="22"/>
      <c r="AO288" s="22"/>
      <c r="AP288" s="22"/>
      <c r="AQ288" s="22"/>
      <c r="AR288" s="22"/>
      <c r="AS288" s="22"/>
      <c r="AT288" s="22"/>
      <c r="AU288" s="22"/>
      <c r="AV288" s="22"/>
      <c r="AW288" s="22"/>
      <c r="AX288" s="22"/>
      <c r="AY288" s="22"/>
      <c r="AZ288" s="22"/>
      <c r="BA288" s="22"/>
      <c r="BB288" s="22"/>
      <c r="BC288" s="22"/>
      <c r="BD288" s="22"/>
      <c r="BE288" s="22"/>
      <c r="BF288" s="22"/>
      <c r="BG288" s="22"/>
      <c r="BH288" s="22"/>
      <c r="BI288" s="22"/>
      <c r="BJ288" s="22"/>
      <c r="BK288" s="22"/>
      <c r="BL288" s="22"/>
      <c r="BM288" s="22"/>
      <c r="BN288" s="22"/>
      <c r="BO288" s="22"/>
      <c r="BP288" s="22"/>
      <c r="BQ288" s="22"/>
      <c r="BR288" s="22"/>
      <c r="BS288" s="22"/>
      <c r="BT288" s="22"/>
      <c r="BU288" s="22"/>
      <c r="BV288" s="22"/>
      <c r="BW288" s="22"/>
      <c r="BX288" s="22"/>
      <c r="BY288" s="22"/>
      <c r="BZ288" s="22"/>
      <c r="CA288" s="22"/>
      <c r="CB288" s="22"/>
      <c r="CC288" s="22"/>
      <c r="CD288" s="22"/>
      <c r="CE288" s="22"/>
      <c r="CF288" s="22"/>
      <c r="CG288" s="22"/>
      <c r="CH288" s="22"/>
      <c r="CI288" s="22"/>
      <c r="CJ288" s="22"/>
      <c r="CK288" s="22"/>
      <c r="CL288" s="22"/>
      <c r="CM288" s="22"/>
      <c r="CN288" s="22"/>
      <c r="CO288" s="22"/>
      <c r="CP288" s="22"/>
      <c r="CQ288" s="22"/>
      <c r="CR288" s="22"/>
      <c r="CS288" s="22"/>
      <c r="CT288" s="22"/>
      <c r="CU288" s="22"/>
      <c r="CV288" s="22"/>
      <c r="CW288" s="22"/>
      <c r="CX288" s="22"/>
      <c r="CY288" s="22"/>
      <c r="CZ288" s="22"/>
      <c r="DA288" s="22"/>
      <c r="DB288" s="22"/>
      <c r="DC288" s="22"/>
      <c r="DD288" s="22"/>
      <c r="DE288" s="22"/>
      <c r="DF288" s="22"/>
      <c r="DG288" s="22"/>
      <c r="DH288" s="22"/>
      <c r="DI288" s="22"/>
      <c r="DJ288" s="22"/>
      <c r="DK288" s="22"/>
      <c r="DL288" s="22"/>
      <c r="DM288" s="22"/>
      <c r="DN288" s="22"/>
      <c r="DO288" s="22"/>
      <c r="DP288" s="22"/>
      <c r="DQ288" s="22"/>
      <c r="DR288" s="22"/>
      <c r="DS288" s="22"/>
      <c r="DT288" s="22"/>
      <c r="DU288" s="22"/>
      <c r="DV288" s="22"/>
      <c r="DW288" s="22"/>
      <c r="DX288" s="22"/>
      <c r="DY288" s="22"/>
      <c r="DZ288" s="22"/>
      <c r="EA288" s="22"/>
      <c r="EB288" s="22"/>
      <c r="EC288" s="22"/>
      <c r="ED288" s="22"/>
      <c r="EE288" s="22"/>
      <c r="EF288" s="22"/>
      <c r="EG288" s="22"/>
      <c r="EH288" s="22"/>
      <c r="EI288" s="22"/>
      <c r="EJ288" s="22"/>
      <c r="EK288" s="22"/>
      <c r="EL288" s="22"/>
      <c r="EM288" s="22"/>
      <c r="EN288" s="22"/>
      <c r="EO288" s="22"/>
      <c r="EP288" s="22"/>
      <c r="EQ288" s="22"/>
      <c r="ER288" s="22"/>
      <c r="ES288" s="22"/>
      <c r="ET288" s="22"/>
      <c r="EU288" s="22"/>
      <c r="EV288" s="22"/>
      <c r="EW288" s="22"/>
      <c r="EX288" s="22"/>
      <c r="EY288" s="22"/>
      <c r="EZ288" s="22"/>
      <c r="FA288" s="22"/>
    </row>
    <row r="289" spans="1:152" ht="12.75" x14ac:dyDescent="0.15">
      <c r="A289" s="68">
        <f t="shared" si="74"/>
        <v>42858</v>
      </c>
      <c r="B289" s="69">
        <f t="shared" ca="1" si="80"/>
        <v>11195.291999999999</v>
      </c>
      <c r="C289" s="70">
        <f t="shared" si="75"/>
        <v>10000</v>
      </c>
      <c r="D289" s="71">
        <f ca="1">IF(A289&lt;$B$1,VLOOKUP(A289,[1]DI!$A$4:$B$15000,2),0)</f>
        <v>0.1113</v>
      </c>
      <c r="E289" s="70">
        <f t="shared" ca="1" si="68"/>
        <v>4.1886000000000001E-4</v>
      </c>
      <c r="F289" s="72">
        <f t="shared" si="76"/>
        <v>1.2</v>
      </c>
      <c r="G289" s="73">
        <f t="shared" ca="1" si="69"/>
        <v>1.0005026319999999</v>
      </c>
      <c r="H289" s="70">
        <f ca="1">TRUNC(PRODUCT(G$10:G288),15)</f>
        <v>1.1195292040353699</v>
      </c>
      <c r="I289" s="70">
        <f t="shared" si="77"/>
        <v>1</v>
      </c>
      <c r="J289" s="70">
        <f t="shared" ca="1" si="70"/>
        <v>1.1195291999999999</v>
      </c>
      <c r="K289" s="74">
        <f t="shared" ca="1" si="71"/>
        <v>1195.2919999999999</v>
      </c>
      <c r="L289" s="75">
        <f>IF(VLOOKUP(A289,$T$12:$AC$125,8)=VLOOKUP(A288,$T$12:$AC$125,8),0,VLOOKUP(A289,T$12:$AC$125,8))</f>
        <v>0</v>
      </c>
      <c r="M289" s="76">
        <f>IF(L289&gt;0,VLOOKUP(L289,S$12:$AB$125,7),0)</f>
        <v>0</v>
      </c>
      <c r="N289" s="74">
        <f t="shared" si="72"/>
        <v>0</v>
      </c>
      <c r="O289" s="74">
        <f t="shared" ca="1" si="73"/>
        <v>1195.2919999999999</v>
      </c>
      <c r="P289" s="77" t="str">
        <f t="shared" si="78"/>
        <v>A+J=</v>
      </c>
      <c r="Q289" s="78">
        <f t="shared" si="79"/>
        <v>44256</v>
      </c>
      <c r="R289" s="10"/>
      <c r="S289" s="58">
        <f>[2]Plan1!$A342</f>
        <v>47112</v>
      </c>
      <c r="T289" s="59" t="str">
        <f>[2]Plan1!$C342</f>
        <v>Natal</v>
      </c>
      <c r="U289" s="18"/>
      <c r="V289" s="10"/>
      <c r="W289" s="10"/>
      <c r="X289" s="10"/>
      <c r="Y289" s="10"/>
      <c r="Z289" s="10"/>
      <c r="AA289" s="10"/>
      <c r="AB289" s="10"/>
      <c r="AC289" s="10"/>
      <c r="AD289" s="18"/>
      <c r="AE289" s="18"/>
      <c r="AF289" s="18"/>
      <c r="AG289" s="18"/>
      <c r="AH289" s="18"/>
      <c r="AI289" s="18"/>
      <c r="AJ289" s="18"/>
      <c r="AK289" s="18"/>
      <c r="AL289" s="18"/>
      <c r="AM289" s="18"/>
      <c r="AN289" s="18"/>
      <c r="AO289" s="18"/>
      <c r="AP289" s="18"/>
      <c r="AQ289" s="18"/>
      <c r="AR289" s="18"/>
      <c r="AS289" s="18"/>
      <c r="AT289" s="18"/>
      <c r="AU289" s="18"/>
      <c r="AV289" s="18"/>
      <c r="AW289" s="18"/>
      <c r="AX289" s="18"/>
      <c r="AY289" s="18"/>
      <c r="AZ289" s="18"/>
      <c r="BA289" s="18"/>
      <c r="BB289" s="18"/>
      <c r="BC289" s="18"/>
      <c r="BD289" s="18"/>
      <c r="BE289" s="18"/>
      <c r="BF289" s="18"/>
      <c r="BG289" s="18"/>
      <c r="BH289" s="18"/>
      <c r="BI289" s="18"/>
      <c r="BJ289" s="18"/>
      <c r="BK289" s="18"/>
      <c r="BL289" s="18"/>
      <c r="BM289" s="18"/>
      <c r="BN289" s="18"/>
      <c r="BO289" s="18"/>
      <c r="BP289" s="18"/>
      <c r="BQ289" s="18"/>
      <c r="BR289" s="18"/>
      <c r="BS289" s="18"/>
      <c r="BT289" s="18"/>
      <c r="BU289" s="18"/>
      <c r="BV289" s="18"/>
      <c r="BW289" s="18"/>
      <c r="BX289" s="18"/>
      <c r="BY289" s="18"/>
      <c r="BZ289" s="18"/>
      <c r="CA289" s="18"/>
      <c r="CB289" s="18"/>
      <c r="CC289" s="18"/>
      <c r="CD289" s="18"/>
      <c r="CE289" s="18"/>
      <c r="CF289" s="18"/>
      <c r="CG289" s="18"/>
      <c r="CH289" s="18"/>
      <c r="CI289" s="18"/>
      <c r="CJ289" s="18"/>
      <c r="CK289" s="18"/>
      <c r="CL289" s="18"/>
      <c r="CM289" s="18"/>
      <c r="CN289" s="18"/>
      <c r="CO289" s="18"/>
      <c r="CP289" s="18"/>
      <c r="CQ289" s="18"/>
      <c r="CR289" s="18"/>
      <c r="CS289" s="18"/>
      <c r="CT289" s="18"/>
      <c r="CU289" s="18"/>
      <c r="CV289" s="18"/>
      <c r="CW289" s="18"/>
      <c r="CX289" s="18"/>
      <c r="CY289" s="18"/>
      <c r="CZ289" s="18"/>
      <c r="DA289" s="18"/>
      <c r="DB289" s="18"/>
      <c r="DC289" s="18"/>
      <c r="DD289" s="18"/>
      <c r="DE289" s="18"/>
      <c r="DF289" s="18"/>
      <c r="DG289" s="18"/>
      <c r="DH289" s="18"/>
      <c r="DI289" s="18"/>
      <c r="DJ289" s="18"/>
      <c r="DK289" s="18"/>
      <c r="DL289" s="18"/>
      <c r="DM289" s="18"/>
      <c r="DN289" s="18"/>
      <c r="DO289" s="18"/>
      <c r="DP289" s="18"/>
      <c r="DQ289" s="18"/>
      <c r="DR289" s="18"/>
      <c r="DS289" s="18"/>
      <c r="DT289" s="18"/>
      <c r="DU289" s="18"/>
      <c r="DV289" s="18"/>
      <c r="DW289" s="18"/>
      <c r="DX289" s="18"/>
      <c r="DY289" s="18"/>
      <c r="DZ289" s="18"/>
      <c r="EA289" s="18"/>
      <c r="EB289" s="18"/>
      <c r="EC289" s="18"/>
      <c r="ED289" s="18"/>
      <c r="EE289" s="18"/>
      <c r="EF289" s="18"/>
      <c r="EG289" s="18"/>
      <c r="EH289" s="18"/>
      <c r="EI289" s="18"/>
      <c r="EJ289" s="18"/>
      <c r="EK289" s="18"/>
      <c r="EL289" s="18"/>
      <c r="EM289" s="18"/>
      <c r="EN289" s="18"/>
      <c r="EO289" s="18"/>
      <c r="EP289" s="18"/>
      <c r="EQ289" s="18"/>
      <c r="ER289" s="18"/>
      <c r="ES289" s="18"/>
      <c r="ET289" s="18"/>
      <c r="EU289" s="18"/>
      <c r="EV289" s="18"/>
    </row>
    <row r="290" spans="1:152" ht="12.75" x14ac:dyDescent="0.15">
      <c r="A290" s="68">
        <f t="shared" si="74"/>
        <v>42859</v>
      </c>
      <c r="B290" s="69">
        <f t="shared" ca="1" si="80"/>
        <v>11200.9192</v>
      </c>
      <c r="C290" s="70">
        <f t="shared" si="75"/>
        <v>10000</v>
      </c>
      <c r="D290" s="71">
        <f ca="1">IF(A290&lt;$B$1,VLOOKUP(A290,[1]DI!$A$4:$B$15000,2),0)</f>
        <v>0.1113</v>
      </c>
      <c r="E290" s="70">
        <f t="shared" ca="1" si="68"/>
        <v>4.1886000000000001E-4</v>
      </c>
      <c r="F290" s="72">
        <f t="shared" si="76"/>
        <v>1.2</v>
      </c>
      <c r="G290" s="73">
        <f t="shared" ca="1" si="69"/>
        <v>1.0005026319999999</v>
      </c>
      <c r="H290" s="70">
        <f ca="1">TRUNC(PRODUCT(G$10:G289),15)</f>
        <v>1.12009191523825</v>
      </c>
      <c r="I290" s="70">
        <f t="shared" si="77"/>
        <v>1</v>
      </c>
      <c r="J290" s="70">
        <f t="shared" ca="1" si="70"/>
        <v>1.1200919199999999</v>
      </c>
      <c r="K290" s="74">
        <f t="shared" ca="1" si="71"/>
        <v>1200.9192</v>
      </c>
      <c r="L290" s="75">
        <f>IF(VLOOKUP(A290,$T$12:$AC$125,8)=VLOOKUP(A289,$T$12:$AC$125,8),0,VLOOKUP(A290,T$12:$AC$125,8))</f>
        <v>0</v>
      </c>
      <c r="M290" s="76">
        <f>IF(L290&gt;0,VLOOKUP(L290,S$12:$AB$125,7),0)</f>
        <v>0</v>
      </c>
      <c r="N290" s="74">
        <f t="shared" si="72"/>
        <v>0</v>
      </c>
      <c r="O290" s="74">
        <f t="shared" ca="1" si="73"/>
        <v>1200.9192</v>
      </c>
      <c r="P290" s="77" t="str">
        <f t="shared" si="78"/>
        <v>A+J=</v>
      </c>
      <c r="Q290" s="78">
        <f t="shared" si="79"/>
        <v>44256</v>
      </c>
      <c r="R290" s="10"/>
      <c r="S290" s="58">
        <f>[2]Plan1!$A343</f>
        <v>47119</v>
      </c>
      <c r="T290" s="59" t="str">
        <f>[2]Plan1!$C343</f>
        <v>Confraternização Universal</v>
      </c>
      <c r="U290" s="18"/>
      <c r="V290" s="10"/>
      <c r="W290" s="10"/>
      <c r="X290" s="10"/>
      <c r="Y290" s="10"/>
      <c r="Z290" s="10"/>
      <c r="AA290" s="10"/>
      <c r="AB290" s="10"/>
      <c r="AC290" s="10"/>
      <c r="AD290" s="18"/>
      <c r="AE290" s="18"/>
      <c r="AF290" s="18"/>
      <c r="AG290" s="18"/>
      <c r="AH290" s="18"/>
      <c r="AI290" s="18"/>
      <c r="AJ290" s="18"/>
      <c r="AK290" s="18"/>
      <c r="AL290" s="18"/>
      <c r="AM290" s="18"/>
      <c r="AN290" s="18"/>
      <c r="AO290" s="18"/>
      <c r="AP290" s="18"/>
      <c r="AQ290" s="18"/>
      <c r="AR290" s="18"/>
      <c r="AS290" s="18"/>
      <c r="AT290" s="18"/>
      <c r="AU290" s="18"/>
      <c r="AV290" s="18"/>
      <c r="AW290" s="18"/>
      <c r="AX290" s="18"/>
      <c r="AY290" s="18"/>
      <c r="AZ290" s="18"/>
      <c r="BA290" s="18"/>
      <c r="BB290" s="18"/>
      <c r="BC290" s="18"/>
      <c r="BD290" s="18"/>
      <c r="BE290" s="18"/>
      <c r="BF290" s="18"/>
      <c r="BG290" s="18"/>
      <c r="BH290" s="18"/>
      <c r="BI290" s="18"/>
      <c r="BJ290" s="18"/>
      <c r="BK290" s="18"/>
      <c r="BL290" s="18"/>
      <c r="BM290" s="18"/>
      <c r="BN290" s="18"/>
      <c r="BO290" s="18"/>
      <c r="BP290" s="18"/>
      <c r="BQ290" s="18"/>
      <c r="BR290" s="18"/>
      <c r="BS290" s="18"/>
      <c r="BT290" s="18"/>
      <c r="BU290" s="18"/>
      <c r="BV290" s="18"/>
      <c r="BW290" s="18"/>
      <c r="BX290" s="18"/>
      <c r="BY290" s="18"/>
      <c r="BZ290" s="18"/>
      <c r="CA290" s="18"/>
      <c r="CB290" s="18"/>
      <c r="CC290" s="18"/>
      <c r="CD290" s="18"/>
      <c r="CE290" s="18"/>
      <c r="CF290" s="18"/>
      <c r="CG290" s="18"/>
      <c r="CH290" s="18"/>
      <c r="CI290" s="18"/>
      <c r="CJ290" s="18"/>
      <c r="CK290" s="18"/>
      <c r="CL290" s="18"/>
      <c r="CM290" s="18"/>
      <c r="CN290" s="18"/>
      <c r="CO290" s="18"/>
      <c r="CP290" s="18"/>
      <c r="CQ290" s="18"/>
      <c r="CR290" s="18"/>
      <c r="CS290" s="18"/>
      <c r="CT290" s="18"/>
      <c r="CU290" s="18"/>
      <c r="CV290" s="18"/>
      <c r="CW290" s="18"/>
      <c r="CX290" s="18"/>
      <c r="CY290" s="18"/>
      <c r="CZ290" s="18"/>
      <c r="DA290" s="18"/>
      <c r="DB290" s="18"/>
      <c r="DC290" s="18"/>
      <c r="DD290" s="18"/>
      <c r="DE290" s="18"/>
      <c r="DF290" s="18"/>
      <c r="DG290" s="18"/>
      <c r="DH290" s="18"/>
      <c r="DI290" s="18"/>
      <c r="DJ290" s="18"/>
      <c r="DK290" s="18"/>
      <c r="DL290" s="18"/>
      <c r="DM290" s="18"/>
      <c r="DN290" s="18"/>
      <c r="DO290" s="18"/>
      <c r="DP290" s="18"/>
      <c r="DQ290" s="18"/>
      <c r="DR290" s="18"/>
      <c r="DS290" s="18"/>
      <c r="DT290" s="18"/>
      <c r="DU290" s="18"/>
      <c r="DV290" s="18"/>
      <c r="DW290" s="18"/>
      <c r="DX290" s="18"/>
      <c r="DY290" s="18"/>
      <c r="DZ290" s="18"/>
      <c r="EA290" s="18"/>
      <c r="EB290" s="18"/>
      <c r="EC290" s="18"/>
      <c r="ED290" s="18"/>
      <c r="EE290" s="18"/>
      <c r="EF290" s="18"/>
      <c r="EG290" s="18"/>
      <c r="EH290" s="18"/>
      <c r="EI290" s="18"/>
      <c r="EJ290" s="18"/>
      <c r="EK290" s="18"/>
      <c r="EL290" s="18"/>
      <c r="EM290" s="18"/>
      <c r="EN290" s="18"/>
      <c r="EO290" s="18"/>
      <c r="EP290" s="18"/>
      <c r="EQ290" s="18"/>
      <c r="ER290" s="18"/>
      <c r="ES290" s="18"/>
      <c r="ET290" s="18"/>
      <c r="EU290" s="18"/>
      <c r="EV290" s="18"/>
    </row>
    <row r="291" spans="1:152" ht="12.75" x14ac:dyDescent="0.15">
      <c r="A291" s="68">
        <f t="shared" si="74"/>
        <v>42860</v>
      </c>
      <c r="B291" s="69">
        <f t="shared" ca="1" si="80"/>
        <v>11206.5491</v>
      </c>
      <c r="C291" s="70">
        <f t="shared" si="75"/>
        <v>10000</v>
      </c>
      <c r="D291" s="71">
        <f ca="1">IF(A291&lt;$B$1,VLOOKUP(A291,[1]DI!$A$4:$B$15000,2),0)</f>
        <v>0.1113</v>
      </c>
      <c r="E291" s="70">
        <f t="shared" ca="1" si="68"/>
        <v>4.1886000000000001E-4</v>
      </c>
      <c r="F291" s="72">
        <f t="shared" si="76"/>
        <v>1.2</v>
      </c>
      <c r="G291" s="73">
        <f t="shared" ca="1" si="69"/>
        <v>1.0005026319999999</v>
      </c>
      <c r="H291" s="70">
        <f ca="1">TRUNC(PRODUCT(G$10:G290),15)</f>
        <v>1.12065490927779</v>
      </c>
      <c r="I291" s="70">
        <f t="shared" si="77"/>
        <v>1</v>
      </c>
      <c r="J291" s="70">
        <f t="shared" ca="1" si="70"/>
        <v>1.1206549100000001</v>
      </c>
      <c r="K291" s="74">
        <f t="shared" ca="1" si="71"/>
        <v>1206.5491</v>
      </c>
      <c r="L291" s="75">
        <f>IF(VLOOKUP(A291,$T$12:$AC$125,8)=VLOOKUP(A290,$T$12:$AC$125,8),0,VLOOKUP(A291,T$12:$AC$125,8))</f>
        <v>0</v>
      </c>
      <c r="M291" s="76">
        <f>IF(L291&gt;0,VLOOKUP(L291,S$12:$AB$125,7),0)</f>
        <v>0</v>
      </c>
      <c r="N291" s="74">
        <f t="shared" si="72"/>
        <v>0</v>
      </c>
      <c r="O291" s="74">
        <f t="shared" ca="1" si="73"/>
        <v>1206.5491</v>
      </c>
      <c r="P291" s="77" t="str">
        <f t="shared" si="78"/>
        <v>A+J=</v>
      </c>
      <c r="Q291" s="78">
        <f t="shared" si="79"/>
        <v>44256</v>
      </c>
      <c r="R291" s="10"/>
      <c r="S291" s="58">
        <f>[2]Plan1!$A344</f>
        <v>47161</v>
      </c>
      <c r="T291" s="59" t="str">
        <f>[2]Plan1!$C344</f>
        <v>Carnaval</v>
      </c>
      <c r="U291" s="18"/>
      <c r="V291" s="10"/>
      <c r="W291" s="10"/>
      <c r="X291" s="10"/>
      <c r="Y291" s="10"/>
      <c r="Z291" s="10"/>
      <c r="AA291" s="10"/>
      <c r="AB291" s="10"/>
      <c r="AC291" s="10"/>
      <c r="AD291" s="18"/>
      <c r="AE291" s="18"/>
      <c r="AF291" s="18"/>
      <c r="AG291" s="18"/>
      <c r="AH291" s="18"/>
      <c r="AI291" s="18"/>
      <c r="AJ291" s="18"/>
      <c r="AK291" s="18"/>
      <c r="AL291" s="18"/>
      <c r="AM291" s="18"/>
      <c r="AN291" s="18"/>
      <c r="AO291" s="18"/>
      <c r="AP291" s="18"/>
      <c r="AQ291" s="18"/>
      <c r="AR291" s="18"/>
      <c r="AS291" s="18"/>
      <c r="AT291" s="18"/>
      <c r="AU291" s="18"/>
      <c r="AV291" s="18"/>
      <c r="AW291" s="18"/>
      <c r="AX291" s="18"/>
      <c r="AY291" s="18"/>
      <c r="AZ291" s="18"/>
      <c r="BA291" s="18"/>
      <c r="BB291" s="18"/>
      <c r="BC291" s="18"/>
      <c r="BD291" s="18"/>
      <c r="BE291" s="18"/>
      <c r="BF291" s="18"/>
      <c r="BG291" s="18"/>
      <c r="BH291" s="18"/>
      <c r="BI291" s="18"/>
      <c r="BJ291" s="18"/>
      <c r="BK291" s="18"/>
      <c r="BL291" s="18"/>
      <c r="BM291" s="18"/>
      <c r="BN291" s="18"/>
      <c r="BO291" s="18"/>
      <c r="BP291" s="18"/>
      <c r="BQ291" s="18"/>
      <c r="BR291" s="18"/>
      <c r="BS291" s="18"/>
      <c r="BT291" s="18"/>
      <c r="BU291" s="18"/>
      <c r="BV291" s="18"/>
      <c r="BW291" s="18"/>
      <c r="BX291" s="18"/>
      <c r="BY291" s="18"/>
      <c r="BZ291" s="18"/>
      <c r="CA291" s="18"/>
      <c r="CB291" s="18"/>
      <c r="CC291" s="18"/>
      <c r="CD291" s="18"/>
      <c r="CE291" s="18"/>
      <c r="CF291" s="18"/>
      <c r="CG291" s="18"/>
      <c r="CH291" s="18"/>
      <c r="CI291" s="18"/>
      <c r="CJ291" s="18"/>
      <c r="CK291" s="18"/>
      <c r="CL291" s="18"/>
      <c r="CM291" s="18"/>
      <c r="CN291" s="18"/>
      <c r="CO291" s="18"/>
      <c r="CP291" s="18"/>
      <c r="CQ291" s="18"/>
      <c r="CR291" s="18"/>
      <c r="CS291" s="18"/>
      <c r="CT291" s="18"/>
      <c r="CU291" s="18"/>
      <c r="CV291" s="18"/>
      <c r="CW291" s="18"/>
      <c r="CX291" s="18"/>
      <c r="CY291" s="18"/>
      <c r="CZ291" s="18"/>
      <c r="DA291" s="18"/>
      <c r="DB291" s="18"/>
      <c r="DC291" s="18"/>
      <c r="DD291" s="18"/>
      <c r="DE291" s="18"/>
      <c r="DF291" s="18"/>
      <c r="DG291" s="18"/>
      <c r="DH291" s="18"/>
      <c r="DI291" s="18"/>
      <c r="DJ291" s="18"/>
      <c r="DK291" s="18"/>
      <c r="DL291" s="18"/>
      <c r="DM291" s="18"/>
      <c r="DN291" s="18"/>
      <c r="DO291" s="18"/>
      <c r="DP291" s="18"/>
      <c r="DQ291" s="18"/>
      <c r="DR291" s="18"/>
      <c r="DS291" s="18"/>
      <c r="DT291" s="18"/>
      <c r="DU291" s="18"/>
      <c r="DV291" s="18"/>
      <c r="DW291" s="18"/>
      <c r="DX291" s="18"/>
      <c r="DY291" s="18"/>
      <c r="DZ291" s="18"/>
      <c r="EA291" s="18"/>
      <c r="EB291" s="18"/>
      <c r="EC291" s="18"/>
      <c r="ED291" s="18"/>
      <c r="EE291" s="18"/>
      <c r="EF291" s="18"/>
      <c r="EG291" s="18"/>
      <c r="EH291" s="18"/>
      <c r="EI291" s="18"/>
      <c r="EJ291" s="18"/>
      <c r="EK291" s="18"/>
      <c r="EL291" s="18"/>
      <c r="EM291" s="18"/>
      <c r="EN291" s="18"/>
      <c r="EO291" s="18"/>
      <c r="EP291" s="18"/>
      <c r="EQ291" s="18"/>
      <c r="ER291" s="18"/>
      <c r="ES291" s="18"/>
      <c r="ET291" s="18"/>
      <c r="EU291" s="18"/>
      <c r="EV291" s="18"/>
    </row>
    <row r="292" spans="1:152" ht="12.75" x14ac:dyDescent="0.15">
      <c r="A292" s="68">
        <f t="shared" si="74"/>
        <v>42861</v>
      </c>
      <c r="B292" s="69">
        <f t="shared" ca="1" si="80"/>
        <v>11212.1819</v>
      </c>
      <c r="C292" s="70">
        <f t="shared" si="75"/>
        <v>10000</v>
      </c>
      <c r="D292" s="71">
        <f ca="1">IF(A292&lt;$B$1,VLOOKUP(A292,[1]DI!$A$4:$B$15000,2),0)</f>
        <v>0</v>
      </c>
      <c r="E292" s="70">
        <f t="shared" ca="1" si="68"/>
        <v>0</v>
      </c>
      <c r="F292" s="72">
        <f t="shared" si="76"/>
        <v>1.2</v>
      </c>
      <c r="G292" s="73">
        <f t="shared" ca="1" si="69"/>
        <v>1</v>
      </c>
      <c r="H292" s="70">
        <f ca="1">TRUNC(PRODUCT(G$10:G291),15)</f>
        <v>1.1212181862961501</v>
      </c>
      <c r="I292" s="70">
        <f t="shared" si="77"/>
        <v>1</v>
      </c>
      <c r="J292" s="70">
        <f t="shared" ca="1" si="70"/>
        <v>1.12121819</v>
      </c>
      <c r="K292" s="74">
        <f t="shared" ca="1" si="71"/>
        <v>1212.1819</v>
      </c>
      <c r="L292" s="75">
        <f>IF(VLOOKUP(A292,$T$12:$AC$125,8)=VLOOKUP(A291,$T$12:$AC$125,8),0,VLOOKUP(A292,T$12:$AC$125,8))</f>
        <v>0</v>
      </c>
      <c r="M292" s="76">
        <f>IF(L292&gt;0,VLOOKUP(L292,S$12:$AB$125,7),0)</f>
        <v>0</v>
      </c>
      <c r="N292" s="74">
        <f t="shared" si="72"/>
        <v>0</v>
      </c>
      <c r="O292" s="74">
        <f t="shared" ca="1" si="73"/>
        <v>1212.1819</v>
      </c>
      <c r="P292" s="77" t="str">
        <f t="shared" si="78"/>
        <v>A+J=</v>
      </c>
      <c r="Q292" s="78">
        <f t="shared" si="79"/>
        <v>44256</v>
      </c>
      <c r="R292" s="10"/>
      <c r="S292" s="58">
        <f>[2]Plan1!$A345</f>
        <v>47162</v>
      </c>
      <c r="T292" s="59" t="str">
        <f>[2]Plan1!$C345</f>
        <v>Carnaval</v>
      </c>
      <c r="U292" s="18"/>
      <c r="V292" s="10"/>
      <c r="W292" s="10"/>
      <c r="X292" s="10"/>
      <c r="Y292" s="10"/>
      <c r="Z292" s="10"/>
      <c r="AA292" s="10"/>
      <c r="AB292" s="10"/>
      <c r="AC292" s="10"/>
      <c r="AD292" s="18"/>
      <c r="AE292" s="18"/>
      <c r="AF292" s="18"/>
      <c r="AG292" s="18"/>
      <c r="AH292" s="18"/>
      <c r="AI292" s="18"/>
      <c r="AJ292" s="18"/>
      <c r="AK292" s="18"/>
      <c r="AL292" s="18"/>
      <c r="AM292" s="18"/>
      <c r="AN292" s="18"/>
      <c r="AO292" s="18"/>
      <c r="AP292" s="18"/>
      <c r="AQ292" s="18"/>
      <c r="AR292" s="18"/>
      <c r="AS292" s="18"/>
      <c r="AT292" s="18"/>
      <c r="AU292" s="18"/>
      <c r="AV292" s="18"/>
      <c r="AW292" s="18"/>
      <c r="AX292" s="18"/>
      <c r="AY292" s="18"/>
      <c r="AZ292" s="18"/>
      <c r="BA292" s="18"/>
      <c r="BB292" s="18"/>
      <c r="BC292" s="18"/>
      <c r="BD292" s="18"/>
      <c r="BE292" s="18"/>
      <c r="BF292" s="18"/>
      <c r="BG292" s="18"/>
      <c r="BH292" s="18"/>
      <c r="BI292" s="18"/>
      <c r="BJ292" s="18"/>
      <c r="BK292" s="18"/>
      <c r="BL292" s="18"/>
      <c r="BM292" s="18"/>
      <c r="BN292" s="18"/>
      <c r="BO292" s="18"/>
      <c r="BP292" s="18"/>
      <c r="BQ292" s="18"/>
      <c r="BR292" s="18"/>
      <c r="BS292" s="18"/>
      <c r="BT292" s="18"/>
      <c r="BU292" s="18"/>
      <c r="BV292" s="18"/>
      <c r="BW292" s="18"/>
      <c r="BX292" s="18"/>
      <c r="BY292" s="18"/>
      <c r="BZ292" s="18"/>
      <c r="CA292" s="18"/>
      <c r="CB292" s="18"/>
      <c r="CC292" s="18"/>
      <c r="CD292" s="18"/>
      <c r="CE292" s="18"/>
      <c r="CF292" s="18"/>
      <c r="CG292" s="18"/>
      <c r="CH292" s="18"/>
      <c r="CI292" s="18"/>
      <c r="CJ292" s="18"/>
      <c r="CK292" s="18"/>
      <c r="CL292" s="18"/>
      <c r="CM292" s="18"/>
      <c r="CN292" s="18"/>
      <c r="CO292" s="18"/>
      <c r="CP292" s="18"/>
      <c r="CQ292" s="18"/>
      <c r="CR292" s="18"/>
      <c r="CS292" s="18"/>
      <c r="CT292" s="18"/>
      <c r="CU292" s="18"/>
      <c r="CV292" s="18"/>
      <c r="CW292" s="18"/>
      <c r="CX292" s="18"/>
      <c r="CY292" s="18"/>
      <c r="CZ292" s="18"/>
      <c r="DA292" s="18"/>
      <c r="DB292" s="18"/>
      <c r="DC292" s="18"/>
      <c r="DD292" s="18"/>
      <c r="DE292" s="18"/>
      <c r="DF292" s="18"/>
      <c r="DG292" s="18"/>
      <c r="DH292" s="18"/>
      <c r="DI292" s="18"/>
      <c r="DJ292" s="18"/>
      <c r="DK292" s="18"/>
      <c r="DL292" s="18"/>
      <c r="DM292" s="18"/>
      <c r="DN292" s="18"/>
      <c r="DO292" s="18"/>
      <c r="DP292" s="18"/>
      <c r="DQ292" s="18"/>
      <c r="DR292" s="18"/>
      <c r="DS292" s="18"/>
      <c r="DT292" s="18"/>
      <c r="DU292" s="18"/>
      <c r="DV292" s="18"/>
      <c r="DW292" s="18"/>
      <c r="DX292" s="18"/>
      <c r="DY292" s="18"/>
      <c r="DZ292" s="18"/>
      <c r="EA292" s="18"/>
      <c r="EB292" s="18"/>
      <c r="EC292" s="18"/>
      <c r="ED292" s="18"/>
      <c r="EE292" s="18"/>
      <c r="EF292" s="18"/>
      <c r="EG292" s="18"/>
      <c r="EH292" s="18"/>
      <c r="EI292" s="18"/>
      <c r="EJ292" s="18"/>
      <c r="EK292" s="18"/>
      <c r="EL292" s="18"/>
      <c r="EM292" s="18"/>
      <c r="EN292" s="18"/>
      <c r="EO292" s="18"/>
      <c r="EP292" s="18"/>
      <c r="EQ292" s="18"/>
      <c r="ER292" s="18"/>
      <c r="ES292" s="18"/>
      <c r="ET292" s="18"/>
      <c r="EU292" s="18"/>
      <c r="EV292" s="18"/>
    </row>
    <row r="293" spans="1:152" ht="12.75" x14ac:dyDescent="0.15">
      <c r="A293" s="68">
        <f t="shared" si="74"/>
        <v>42862</v>
      </c>
      <c r="B293" s="69">
        <f t="shared" ca="1" si="80"/>
        <v>11212.1819</v>
      </c>
      <c r="C293" s="70">
        <f t="shared" si="75"/>
        <v>10000</v>
      </c>
      <c r="D293" s="71">
        <f ca="1">IF(A293&lt;$B$1,VLOOKUP(A293,[1]DI!$A$4:$B$15000,2),0)</f>
        <v>0</v>
      </c>
      <c r="E293" s="70">
        <f t="shared" ca="1" si="68"/>
        <v>0</v>
      </c>
      <c r="F293" s="72">
        <f t="shared" si="76"/>
        <v>1.2</v>
      </c>
      <c r="G293" s="73">
        <f t="shared" ca="1" si="69"/>
        <v>1</v>
      </c>
      <c r="H293" s="70">
        <f ca="1">TRUNC(PRODUCT(G$10:G292),15)</f>
        <v>1.1212181862961501</v>
      </c>
      <c r="I293" s="70">
        <f t="shared" si="77"/>
        <v>1</v>
      </c>
      <c r="J293" s="70">
        <f t="shared" ca="1" si="70"/>
        <v>1.12121819</v>
      </c>
      <c r="K293" s="74">
        <f t="shared" ca="1" si="71"/>
        <v>1212.1819</v>
      </c>
      <c r="L293" s="75">
        <f>IF(VLOOKUP(A293,$T$12:$AC$125,8)=VLOOKUP(A292,$T$12:$AC$125,8),0,VLOOKUP(A293,T$12:$AC$125,8))</f>
        <v>0</v>
      </c>
      <c r="M293" s="76">
        <f>IF(L293&gt;0,VLOOKUP(L293,S$12:$AB$125,7),0)</f>
        <v>0</v>
      </c>
      <c r="N293" s="74">
        <f t="shared" si="72"/>
        <v>0</v>
      </c>
      <c r="O293" s="74">
        <f t="shared" ca="1" si="73"/>
        <v>1212.1819</v>
      </c>
      <c r="P293" s="77" t="str">
        <f t="shared" si="78"/>
        <v>A+J=</v>
      </c>
      <c r="Q293" s="78">
        <f t="shared" si="79"/>
        <v>44256</v>
      </c>
      <c r="R293" s="10"/>
      <c r="S293" s="58">
        <f>[2]Plan1!$A346</f>
        <v>47207</v>
      </c>
      <c r="T293" s="59" t="str">
        <f>[2]Plan1!$C346</f>
        <v>Paixão de Cristo</v>
      </c>
      <c r="U293" s="18"/>
      <c r="V293" s="10"/>
      <c r="W293" s="10"/>
      <c r="X293" s="10"/>
      <c r="Y293" s="10"/>
      <c r="Z293" s="10"/>
      <c r="AA293" s="10"/>
      <c r="AB293" s="10"/>
      <c r="AC293" s="10"/>
      <c r="AD293" s="18"/>
      <c r="AE293" s="18"/>
      <c r="AF293" s="18"/>
      <c r="AG293" s="18"/>
      <c r="AH293" s="18"/>
      <c r="AI293" s="18"/>
      <c r="AJ293" s="18"/>
      <c r="AK293" s="18"/>
      <c r="AL293" s="18"/>
      <c r="AM293" s="18"/>
      <c r="AN293" s="18"/>
      <c r="AO293" s="18"/>
      <c r="AP293" s="18"/>
      <c r="AQ293" s="18"/>
      <c r="AR293" s="18"/>
      <c r="AS293" s="18"/>
      <c r="AT293" s="18"/>
      <c r="AU293" s="18"/>
      <c r="AV293" s="18"/>
      <c r="AW293" s="18"/>
      <c r="AX293" s="18"/>
      <c r="AY293" s="18"/>
      <c r="AZ293" s="18"/>
      <c r="BA293" s="18"/>
      <c r="BB293" s="18"/>
      <c r="BC293" s="18"/>
      <c r="BD293" s="18"/>
      <c r="BE293" s="18"/>
      <c r="BF293" s="18"/>
      <c r="BG293" s="18"/>
      <c r="BH293" s="18"/>
      <c r="BI293" s="18"/>
      <c r="BJ293" s="18"/>
      <c r="BK293" s="18"/>
      <c r="BL293" s="18"/>
      <c r="BM293" s="18"/>
      <c r="BN293" s="18"/>
      <c r="BO293" s="18"/>
      <c r="BP293" s="18"/>
      <c r="BQ293" s="18"/>
      <c r="BR293" s="18"/>
      <c r="BS293" s="18"/>
      <c r="BT293" s="18"/>
      <c r="BU293" s="18"/>
      <c r="BV293" s="18"/>
      <c r="BW293" s="18"/>
      <c r="BX293" s="18"/>
      <c r="BY293" s="18"/>
      <c r="BZ293" s="18"/>
      <c r="CA293" s="18"/>
      <c r="CB293" s="18"/>
      <c r="CC293" s="18"/>
      <c r="CD293" s="18"/>
      <c r="CE293" s="18"/>
      <c r="CF293" s="18"/>
      <c r="CG293" s="18"/>
      <c r="CH293" s="18"/>
      <c r="CI293" s="18"/>
      <c r="CJ293" s="18"/>
      <c r="CK293" s="18"/>
      <c r="CL293" s="18"/>
      <c r="CM293" s="18"/>
      <c r="CN293" s="18"/>
      <c r="CO293" s="18"/>
      <c r="CP293" s="18"/>
      <c r="CQ293" s="18"/>
      <c r="CR293" s="18"/>
      <c r="CS293" s="18"/>
      <c r="CT293" s="18"/>
      <c r="CU293" s="18"/>
      <c r="CV293" s="18"/>
      <c r="CW293" s="18"/>
      <c r="CX293" s="18"/>
      <c r="CY293" s="18"/>
      <c r="CZ293" s="18"/>
      <c r="DA293" s="18"/>
      <c r="DB293" s="18"/>
      <c r="DC293" s="18"/>
      <c r="DD293" s="18"/>
      <c r="DE293" s="18"/>
      <c r="DF293" s="18"/>
      <c r="DG293" s="18"/>
      <c r="DH293" s="18"/>
      <c r="DI293" s="18"/>
      <c r="DJ293" s="18"/>
      <c r="DK293" s="18"/>
      <c r="DL293" s="18"/>
      <c r="DM293" s="18"/>
      <c r="DN293" s="18"/>
      <c r="DO293" s="18"/>
      <c r="DP293" s="18"/>
      <c r="DQ293" s="18"/>
      <c r="DR293" s="18"/>
      <c r="DS293" s="18"/>
      <c r="DT293" s="18"/>
      <c r="DU293" s="18"/>
      <c r="DV293" s="18"/>
      <c r="DW293" s="18"/>
      <c r="DX293" s="18"/>
      <c r="DY293" s="18"/>
      <c r="DZ293" s="18"/>
      <c r="EA293" s="18"/>
      <c r="EB293" s="18"/>
      <c r="EC293" s="18"/>
      <c r="ED293" s="18"/>
      <c r="EE293" s="18"/>
      <c r="EF293" s="18"/>
      <c r="EG293" s="18"/>
      <c r="EH293" s="18"/>
      <c r="EI293" s="18"/>
      <c r="EJ293" s="18"/>
      <c r="EK293" s="18"/>
      <c r="EL293" s="18"/>
      <c r="EM293" s="18"/>
      <c r="EN293" s="18"/>
      <c r="EO293" s="18"/>
      <c r="EP293" s="18"/>
      <c r="EQ293" s="18"/>
      <c r="ER293" s="18"/>
      <c r="ES293" s="18"/>
      <c r="ET293" s="18"/>
      <c r="EU293" s="18"/>
      <c r="EV293" s="18"/>
    </row>
    <row r="294" spans="1:152" ht="12.75" x14ac:dyDescent="0.15">
      <c r="A294" s="68">
        <f t="shared" si="74"/>
        <v>42863</v>
      </c>
      <c r="B294" s="69">
        <f t="shared" ca="1" si="80"/>
        <v>11212.1819</v>
      </c>
      <c r="C294" s="70">
        <f t="shared" si="75"/>
        <v>10000</v>
      </c>
      <c r="D294" s="71">
        <f ca="1">IF(A294&lt;$B$1,VLOOKUP(A294,[1]DI!$A$4:$B$15000,2),0)</f>
        <v>0.1113</v>
      </c>
      <c r="E294" s="70">
        <f t="shared" ca="1" si="68"/>
        <v>4.1886000000000001E-4</v>
      </c>
      <c r="F294" s="72">
        <f t="shared" si="76"/>
        <v>1.2</v>
      </c>
      <c r="G294" s="73">
        <f t="shared" ca="1" si="69"/>
        <v>1.0005026319999999</v>
      </c>
      <c r="H294" s="70">
        <f ca="1">TRUNC(PRODUCT(G$10:G293),15)</f>
        <v>1.1212181862961501</v>
      </c>
      <c r="I294" s="70">
        <f t="shared" si="77"/>
        <v>1</v>
      </c>
      <c r="J294" s="70">
        <f t="shared" ca="1" si="70"/>
        <v>1.12121819</v>
      </c>
      <c r="K294" s="74">
        <f t="shared" ca="1" si="71"/>
        <v>1212.1819</v>
      </c>
      <c r="L294" s="75">
        <f>IF(VLOOKUP(A294,$T$12:$AC$125,8)=VLOOKUP(A293,$T$12:$AC$125,8),0,VLOOKUP(A294,T$12:$AC$125,8))</f>
        <v>0</v>
      </c>
      <c r="M294" s="76">
        <f>IF(L294&gt;0,VLOOKUP(L294,S$12:$AB$125,7),0)</f>
        <v>0</v>
      </c>
      <c r="N294" s="74">
        <f t="shared" si="72"/>
        <v>0</v>
      </c>
      <c r="O294" s="74">
        <f t="shared" ca="1" si="73"/>
        <v>1212.1819</v>
      </c>
      <c r="P294" s="77" t="str">
        <f t="shared" si="78"/>
        <v>A+J=</v>
      </c>
      <c r="Q294" s="78">
        <f t="shared" si="79"/>
        <v>44256</v>
      </c>
      <c r="R294" s="10"/>
      <c r="S294" s="58">
        <f>[2]Plan1!$A347</f>
        <v>47229</v>
      </c>
      <c r="T294" s="59" t="str">
        <f>[2]Plan1!$C347</f>
        <v>Tiradentes</v>
      </c>
      <c r="U294" s="18"/>
      <c r="V294" s="10"/>
      <c r="W294" s="10"/>
      <c r="X294" s="10"/>
      <c r="Y294" s="10"/>
      <c r="Z294" s="10"/>
      <c r="AA294" s="10"/>
      <c r="AB294" s="10"/>
      <c r="AC294" s="10"/>
      <c r="AD294" s="18"/>
      <c r="AE294" s="18"/>
      <c r="AF294" s="18"/>
      <c r="AG294" s="18"/>
      <c r="AH294" s="18"/>
      <c r="AI294" s="18"/>
      <c r="AJ294" s="18"/>
      <c r="AK294" s="18"/>
      <c r="AL294" s="18"/>
      <c r="AM294" s="18"/>
      <c r="AN294" s="18"/>
      <c r="AO294" s="18"/>
      <c r="AP294" s="18"/>
      <c r="AQ294" s="18"/>
      <c r="AR294" s="18"/>
      <c r="AS294" s="18"/>
      <c r="AT294" s="18"/>
      <c r="AU294" s="18"/>
      <c r="AV294" s="18"/>
      <c r="AW294" s="18"/>
      <c r="AX294" s="18"/>
      <c r="AY294" s="18"/>
      <c r="AZ294" s="18"/>
      <c r="BA294" s="18"/>
      <c r="BB294" s="18"/>
      <c r="BC294" s="18"/>
      <c r="BD294" s="18"/>
      <c r="BE294" s="18"/>
      <c r="BF294" s="18"/>
      <c r="BG294" s="18"/>
      <c r="BH294" s="18"/>
      <c r="BI294" s="18"/>
      <c r="BJ294" s="18"/>
      <c r="BK294" s="18"/>
      <c r="BL294" s="18"/>
      <c r="BM294" s="18"/>
      <c r="BN294" s="18"/>
      <c r="BO294" s="18"/>
      <c r="BP294" s="18"/>
      <c r="BQ294" s="18"/>
      <c r="BR294" s="18"/>
      <c r="BS294" s="18"/>
      <c r="BT294" s="18"/>
      <c r="BU294" s="18"/>
      <c r="BV294" s="18"/>
      <c r="BW294" s="18"/>
      <c r="BX294" s="18"/>
      <c r="BY294" s="18"/>
      <c r="BZ294" s="18"/>
      <c r="CA294" s="18"/>
      <c r="CB294" s="18"/>
      <c r="CC294" s="18"/>
      <c r="CD294" s="18"/>
      <c r="CE294" s="18"/>
      <c r="CF294" s="18"/>
      <c r="CG294" s="18"/>
      <c r="CH294" s="18"/>
      <c r="CI294" s="18"/>
      <c r="CJ294" s="18"/>
      <c r="CK294" s="18"/>
      <c r="CL294" s="18"/>
      <c r="CM294" s="18"/>
      <c r="CN294" s="18"/>
      <c r="CO294" s="18"/>
      <c r="CP294" s="18"/>
      <c r="CQ294" s="18"/>
      <c r="CR294" s="18"/>
      <c r="CS294" s="18"/>
      <c r="CT294" s="18"/>
      <c r="CU294" s="18"/>
      <c r="CV294" s="18"/>
      <c r="CW294" s="18"/>
      <c r="CX294" s="18"/>
      <c r="CY294" s="18"/>
      <c r="CZ294" s="18"/>
      <c r="DA294" s="18"/>
      <c r="DB294" s="18"/>
      <c r="DC294" s="18"/>
      <c r="DD294" s="18"/>
      <c r="DE294" s="18"/>
      <c r="DF294" s="18"/>
      <c r="DG294" s="18"/>
      <c r="DH294" s="18"/>
      <c r="DI294" s="18"/>
      <c r="DJ294" s="18"/>
      <c r="DK294" s="18"/>
      <c r="DL294" s="18"/>
      <c r="DM294" s="18"/>
      <c r="DN294" s="18"/>
      <c r="DO294" s="18"/>
      <c r="DP294" s="18"/>
      <c r="DQ294" s="18"/>
      <c r="DR294" s="18"/>
      <c r="DS294" s="18"/>
      <c r="DT294" s="18"/>
      <c r="DU294" s="18"/>
      <c r="DV294" s="18"/>
      <c r="DW294" s="18"/>
      <c r="DX294" s="18"/>
      <c r="DY294" s="18"/>
      <c r="DZ294" s="18"/>
      <c r="EA294" s="18"/>
      <c r="EB294" s="18"/>
      <c r="EC294" s="18"/>
      <c r="ED294" s="18"/>
      <c r="EE294" s="18"/>
      <c r="EF294" s="18"/>
      <c r="EG294" s="18"/>
      <c r="EH294" s="18"/>
      <c r="EI294" s="18"/>
      <c r="EJ294" s="18"/>
      <c r="EK294" s="18"/>
      <c r="EL294" s="18"/>
      <c r="EM294" s="18"/>
      <c r="EN294" s="18"/>
      <c r="EO294" s="18"/>
      <c r="EP294" s="18"/>
      <c r="EQ294" s="18"/>
      <c r="ER294" s="18"/>
      <c r="ES294" s="18"/>
      <c r="ET294" s="18"/>
      <c r="EU294" s="18"/>
      <c r="EV294" s="18"/>
    </row>
    <row r="295" spans="1:152" ht="12.75" x14ac:dyDescent="0.15">
      <c r="A295" s="68">
        <f t="shared" si="74"/>
        <v>42864</v>
      </c>
      <c r="B295" s="69">
        <f t="shared" ca="1" si="80"/>
        <v>11217.817500000001</v>
      </c>
      <c r="C295" s="70">
        <f t="shared" si="75"/>
        <v>10000</v>
      </c>
      <c r="D295" s="71">
        <f ca="1">IF(A295&lt;$B$1,VLOOKUP(A295,[1]DI!$A$4:$B$15000,2),0)</f>
        <v>0.1113</v>
      </c>
      <c r="E295" s="70">
        <f t="shared" ca="1" si="68"/>
        <v>4.1886000000000001E-4</v>
      </c>
      <c r="F295" s="72">
        <f t="shared" si="76"/>
        <v>1.2</v>
      </c>
      <c r="G295" s="73">
        <f t="shared" ca="1" si="69"/>
        <v>1.0005026319999999</v>
      </c>
      <c r="H295" s="70">
        <f ca="1">TRUNC(PRODUCT(G$10:G294),15)</f>
        <v>1.1217817464355599</v>
      </c>
      <c r="I295" s="70">
        <f t="shared" si="77"/>
        <v>1</v>
      </c>
      <c r="J295" s="70">
        <f t="shared" ca="1" si="70"/>
        <v>1.12178175</v>
      </c>
      <c r="K295" s="74">
        <f t="shared" ca="1" si="71"/>
        <v>1217.8175000000001</v>
      </c>
      <c r="L295" s="75">
        <f>IF(VLOOKUP(A295,$T$12:$AC$125,8)=VLOOKUP(A294,$T$12:$AC$125,8),0,VLOOKUP(A295,T$12:$AC$125,8))</f>
        <v>0</v>
      </c>
      <c r="M295" s="76">
        <f>IF(L295&gt;0,VLOOKUP(L295,S$12:$AB$125,7),0)</f>
        <v>0</v>
      </c>
      <c r="N295" s="74">
        <f t="shared" si="72"/>
        <v>0</v>
      </c>
      <c r="O295" s="74">
        <f t="shared" ca="1" si="73"/>
        <v>1217.8175000000001</v>
      </c>
      <c r="P295" s="77" t="str">
        <f t="shared" si="78"/>
        <v>A+J=</v>
      </c>
      <c r="Q295" s="78">
        <f t="shared" si="79"/>
        <v>44256</v>
      </c>
      <c r="R295" s="10"/>
      <c r="S295" s="58">
        <f>[2]Plan1!$A348</f>
        <v>47239</v>
      </c>
      <c r="T295" s="59" t="str">
        <f>[2]Plan1!$C348</f>
        <v>Dia do Trabalho</v>
      </c>
      <c r="U295" s="18"/>
      <c r="V295" s="10"/>
      <c r="W295" s="10"/>
      <c r="X295" s="10"/>
      <c r="Y295" s="10"/>
      <c r="Z295" s="10"/>
      <c r="AA295" s="10"/>
      <c r="AB295" s="10"/>
      <c r="AC295" s="10"/>
      <c r="AD295" s="18"/>
      <c r="AE295" s="18"/>
      <c r="AF295" s="18"/>
      <c r="AG295" s="18"/>
      <c r="AH295" s="18"/>
      <c r="AI295" s="18"/>
      <c r="AJ295" s="18"/>
      <c r="AK295" s="18"/>
      <c r="AL295" s="18"/>
      <c r="AM295" s="18"/>
      <c r="AN295" s="18"/>
      <c r="AO295" s="18"/>
      <c r="AP295" s="18"/>
      <c r="AQ295" s="18"/>
      <c r="AR295" s="18"/>
      <c r="AS295" s="18"/>
      <c r="AT295" s="18"/>
      <c r="AU295" s="18"/>
      <c r="AV295" s="18"/>
      <c r="AW295" s="18"/>
      <c r="AX295" s="18"/>
      <c r="AY295" s="18"/>
      <c r="AZ295" s="18"/>
      <c r="BA295" s="18"/>
      <c r="BB295" s="18"/>
      <c r="BC295" s="18"/>
      <c r="BD295" s="18"/>
      <c r="BE295" s="18"/>
      <c r="BF295" s="18"/>
      <c r="BG295" s="18"/>
      <c r="BH295" s="18"/>
      <c r="BI295" s="18"/>
      <c r="BJ295" s="18"/>
      <c r="BK295" s="18"/>
      <c r="BL295" s="18"/>
      <c r="BM295" s="18"/>
      <c r="BN295" s="18"/>
      <c r="BO295" s="18"/>
      <c r="BP295" s="18"/>
      <c r="BQ295" s="18"/>
      <c r="BR295" s="18"/>
      <c r="BS295" s="18"/>
      <c r="BT295" s="18"/>
      <c r="BU295" s="18"/>
      <c r="BV295" s="18"/>
      <c r="BW295" s="18"/>
      <c r="BX295" s="18"/>
      <c r="BY295" s="18"/>
      <c r="BZ295" s="18"/>
      <c r="CA295" s="18"/>
      <c r="CB295" s="18"/>
      <c r="CC295" s="18"/>
      <c r="CD295" s="18"/>
      <c r="CE295" s="18"/>
      <c r="CF295" s="18"/>
      <c r="CG295" s="18"/>
      <c r="CH295" s="18"/>
      <c r="CI295" s="18"/>
      <c r="CJ295" s="18"/>
      <c r="CK295" s="18"/>
      <c r="CL295" s="18"/>
      <c r="CM295" s="18"/>
      <c r="CN295" s="18"/>
      <c r="CO295" s="18"/>
      <c r="CP295" s="18"/>
      <c r="CQ295" s="18"/>
      <c r="CR295" s="18"/>
      <c r="CS295" s="18"/>
      <c r="CT295" s="18"/>
      <c r="CU295" s="18"/>
      <c r="CV295" s="18"/>
      <c r="CW295" s="18"/>
      <c r="CX295" s="18"/>
      <c r="CY295" s="18"/>
      <c r="CZ295" s="18"/>
      <c r="DA295" s="18"/>
      <c r="DB295" s="18"/>
      <c r="DC295" s="18"/>
      <c r="DD295" s="18"/>
      <c r="DE295" s="18"/>
      <c r="DF295" s="18"/>
      <c r="DG295" s="18"/>
      <c r="DH295" s="18"/>
      <c r="DI295" s="18"/>
      <c r="DJ295" s="18"/>
      <c r="DK295" s="18"/>
      <c r="DL295" s="18"/>
      <c r="DM295" s="18"/>
      <c r="DN295" s="18"/>
      <c r="DO295" s="18"/>
      <c r="DP295" s="18"/>
      <c r="DQ295" s="18"/>
      <c r="DR295" s="18"/>
      <c r="DS295" s="18"/>
      <c r="DT295" s="18"/>
      <c r="DU295" s="18"/>
      <c r="DV295" s="18"/>
      <c r="DW295" s="18"/>
      <c r="DX295" s="18"/>
      <c r="DY295" s="18"/>
      <c r="DZ295" s="18"/>
      <c r="EA295" s="18"/>
      <c r="EB295" s="18"/>
      <c r="EC295" s="18"/>
      <c r="ED295" s="18"/>
      <c r="EE295" s="18"/>
      <c r="EF295" s="18"/>
      <c r="EG295" s="18"/>
      <c r="EH295" s="18"/>
      <c r="EI295" s="18"/>
      <c r="EJ295" s="18"/>
      <c r="EK295" s="18"/>
      <c r="EL295" s="18"/>
      <c r="EM295" s="18"/>
      <c r="EN295" s="18"/>
      <c r="EO295" s="18"/>
      <c r="EP295" s="18"/>
      <c r="EQ295" s="18"/>
      <c r="ER295" s="18"/>
      <c r="ES295" s="18"/>
      <c r="ET295" s="18"/>
      <c r="EU295" s="18"/>
      <c r="EV295" s="18"/>
    </row>
    <row r="296" spans="1:152" ht="12.75" x14ac:dyDescent="0.15">
      <c r="A296" s="68">
        <f t="shared" si="74"/>
        <v>42865</v>
      </c>
      <c r="B296" s="69">
        <f t="shared" ca="1" si="80"/>
        <v>11223.455900000001</v>
      </c>
      <c r="C296" s="70">
        <f t="shared" si="75"/>
        <v>10000</v>
      </c>
      <c r="D296" s="71">
        <f ca="1">IF(A296&lt;$B$1,VLOOKUP(A296,[1]DI!$A$4:$B$15000,2),0)</f>
        <v>0.1113</v>
      </c>
      <c r="E296" s="70">
        <f t="shared" ca="1" si="68"/>
        <v>4.1886000000000001E-4</v>
      </c>
      <c r="F296" s="72">
        <f t="shared" si="76"/>
        <v>1.2</v>
      </c>
      <c r="G296" s="73">
        <f t="shared" ca="1" si="69"/>
        <v>1.0005026319999999</v>
      </c>
      <c r="H296" s="70">
        <f ca="1">TRUNC(PRODUCT(G$10:G295),15)</f>
        <v>1.1223455898383401</v>
      </c>
      <c r="I296" s="70">
        <f t="shared" si="77"/>
        <v>1</v>
      </c>
      <c r="J296" s="70">
        <f t="shared" ca="1" si="70"/>
        <v>1.1223455899999999</v>
      </c>
      <c r="K296" s="74">
        <f t="shared" ca="1" si="71"/>
        <v>1223.4558999999999</v>
      </c>
      <c r="L296" s="75">
        <f>IF(VLOOKUP(A296,$T$12:$AC$125,8)=VLOOKUP(A295,$T$12:$AC$125,8),0,VLOOKUP(A296,T$12:$AC$125,8))</f>
        <v>0</v>
      </c>
      <c r="M296" s="76">
        <f>IF(L296&gt;0,VLOOKUP(L296,S$12:$AB$125,7),0)</f>
        <v>0</v>
      </c>
      <c r="N296" s="74">
        <f t="shared" si="72"/>
        <v>0</v>
      </c>
      <c r="O296" s="74">
        <f t="shared" ca="1" si="73"/>
        <v>1223.4558999999999</v>
      </c>
      <c r="P296" s="77" t="str">
        <f t="shared" si="78"/>
        <v>A+J=</v>
      </c>
      <c r="Q296" s="78">
        <f t="shared" si="79"/>
        <v>44256</v>
      </c>
      <c r="R296" s="10"/>
      <c r="S296" s="58">
        <f>[2]Plan1!$A349</f>
        <v>47269</v>
      </c>
      <c r="T296" s="59" t="str">
        <f>[2]Plan1!$C349</f>
        <v>Corpus Christi</v>
      </c>
      <c r="U296" s="18"/>
      <c r="V296" s="10"/>
      <c r="W296" s="10"/>
      <c r="X296" s="10"/>
      <c r="Y296" s="10"/>
      <c r="Z296" s="10"/>
      <c r="AA296" s="10"/>
      <c r="AB296" s="10"/>
      <c r="AC296" s="10"/>
      <c r="AD296" s="18"/>
      <c r="AE296" s="18"/>
      <c r="AF296" s="18"/>
      <c r="AG296" s="18"/>
      <c r="AH296" s="18"/>
      <c r="AI296" s="18"/>
      <c r="AJ296" s="18"/>
      <c r="AK296" s="18"/>
      <c r="AL296" s="18"/>
      <c r="AM296" s="18"/>
      <c r="AN296" s="18"/>
      <c r="AO296" s="18"/>
      <c r="AP296" s="18"/>
      <c r="AQ296" s="18"/>
      <c r="AR296" s="18"/>
      <c r="AS296" s="18"/>
      <c r="AT296" s="18"/>
      <c r="AU296" s="18"/>
      <c r="AV296" s="18"/>
      <c r="AW296" s="18"/>
      <c r="AX296" s="18"/>
      <c r="AY296" s="18"/>
      <c r="AZ296" s="18"/>
      <c r="BA296" s="18"/>
      <c r="BB296" s="18"/>
      <c r="BC296" s="18"/>
      <c r="BD296" s="18"/>
      <c r="BE296" s="18"/>
      <c r="BF296" s="18"/>
      <c r="BG296" s="18"/>
      <c r="BH296" s="18"/>
      <c r="BI296" s="18"/>
      <c r="BJ296" s="18"/>
      <c r="BK296" s="18"/>
      <c r="BL296" s="18"/>
      <c r="BM296" s="18"/>
      <c r="BN296" s="18"/>
      <c r="BO296" s="18"/>
      <c r="BP296" s="18"/>
      <c r="BQ296" s="18"/>
      <c r="BR296" s="18"/>
      <c r="BS296" s="18"/>
      <c r="BT296" s="18"/>
      <c r="BU296" s="18"/>
      <c r="BV296" s="18"/>
      <c r="BW296" s="18"/>
      <c r="BX296" s="18"/>
      <c r="BY296" s="18"/>
      <c r="BZ296" s="18"/>
      <c r="CA296" s="18"/>
      <c r="CB296" s="18"/>
      <c r="CC296" s="18"/>
      <c r="CD296" s="18"/>
      <c r="CE296" s="18"/>
      <c r="CF296" s="18"/>
      <c r="CG296" s="18"/>
      <c r="CH296" s="18"/>
      <c r="CI296" s="18"/>
      <c r="CJ296" s="18"/>
      <c r="CK296" s="18"/>
      <c r="CL296" s="18"/>
      <c r="CM296" s="18"/>
      <c r="CN296" s="18"/>
      <c r="CO296" s="18"/>
      <c r="CP296" s="18"/>
      <c r="CQ296" s="18"/>
      <c r="CR296" s="18"/>
      <c r="CS296" s="18"/>
      <c r="CT296" s="18"/>
      <c r="CU296" s="18"/>
      <c r="CV296" s="18"/>
      <c r="CW296" s="18"/>
      <c r="CX296" s="18"/>
      <c r="CY296" s="18"/>
      <c r="CZ296" s="18"/>
      <c r="DA296" s="18"/>
      <c r="DB296" s="18"/>
      <c r="DC296" s="18"/>
      <c r="DD296" s="18"/>
      <c r="DE296" s="18"/>
      <c r="DF296" s="18"/>
      <c r="DG296" s="18"/>
      <c r="DH296" s="18"/>
      <c r="DI296" s="18"/>
      <c r="DJ296" s="18"/>
      <c r="DK296" s="18"/>
      <c r="DL296" s="18"/>
      <c r="DM296" s="18"/>
      <c r="DN296" s="18"/>
      <c r="DO296" s="18"/>
      <c r="DP296" s="18"/>
      <c r="DQ296" s="18"/>
      <c r="DR296" s="18"/>
      <c r="DS296" s="18"/>
      <c r="DT296" s="18"/>
      <c r="DU296" s="18"/>
      <c r="DV296" s="18"/>
      <c r="DW296" s="18"/>
      <c r="DX296" s="18"/>
      <c r="DY296" s="18"/>
      <c r="DZ296" s="18"/>
      <c r="EA296" s="18"/>
      <c r="EB296" s="18"/>
      <c r="EC296" s="18"/>
      <c r="ED296" s="18"/>
      <c r="EE296" s="18"/>
      <c r="EF296" s="18"/>
      <c r="EG296" s="18"/>
      <c r="EH296" s="18"/>
      <c r="EI296" s="18"/>
      <c r="EJ296" s="18"/>
      <c r="EK296" s="18"/>
      <c r="EL296" s="18"/>
      <c r="EM296" s="18"/>
      <c r="EN296" s="18"/>
      <c r="EO296" s="18"/>
      <c r="EP296" s="18"/>
      <c r="EQ296" s="18"/>
      <c r="ER296" s="18"/>
      <c r="ES296" s="18"/>
      <c r="ET296" s="18"/>
      <c r="EU296" s="18"/>
      <c r="EV296" s="18"/>
    </row>
    <row r="297" spans="1:152" ht="12.75" x14ac:dyDescent="0.15">
      <c r="A297" s="68">
        <f t="shared" si="74"/>
        <v>42866</v>
      </c>
      <c r="B297" s="69">
        <f t="shared" ca="1" si="80"/>
        <v>11229.0972</v>
      </c>
      <c r="C297" s="70">
        <f t="shared" si="75"/>
        <v>10000</v>
      </c>
      <c r="D297" s="71">
        <f ca="1">IF(A297&lt;$B$1,VLOOKUP(A297,[1]DI!$A$4:$B$15000,2),0)</f>
        <v>0.1113</v>
      </c>
      <c r="E297" s="70">
        <f t="shared" ca="1" si="68"/>
        <v>4.1886000000000001E-4</v>
      </c>
      <c r="F297" s="72">
        <f t="shared" si="76"/>
        <v>1.2</v>
      </c>
      <c r="G297" s="73">
        <f t="shared" ca="1" si="69"/>
        <v>1.0005026319999999</v>
      </c>
      <c r="H297" s="70">
        <f ca="1">TRUNC(PRODUCT(G$10:G296),15)</f>
        <v>1.12290971664685</v>
      </c>
      <c r="I297" s="70">
        <f t="shared" si="77"/>
        <v>1</v>
      </c>
      <c r="J297" s="70">
        <f t="shared" ca="1" si="70"/>
        <v>1.12290972</v>
      </c>
      <c r="K297" s="74">
        <f t="shared" ca="1" si="71"/>
        <v>1229.0971999999999</v>
      </c>
      <c r="L297" s="75">
        <f>IF(VLOOKUP(A297,$T$12:$AC$125,8)=VLOOKUP(A296,$T$12:$AC$125,8),0,VLOOKUP(A297,T$12:$AC$125,8))</f>
        <v>0</v>
      </c>
      <c r="M297" s="76">
        <f>IF(L297&gt;0,VLOOKUP(L297,S$12:$AB$125,7),0)</f>
        <v>0</v>
      </c>
      <c r="N297" s="74">
        <f t="shared" si="72"/>
        <v>0</v>
      </c>
      <c r="O297" s="74">
        <f t="shared" ca="1" si="73"/>
        <v>1229.0971999999999</v>
      </c>
      <c r="P297" s="77" t="str">
        <f t="shared" si="78"/>
        <v>A+J=</v>
      </c>
      <c r="Q297" s="78">
        <f t="shared" si="79"/>
        <v>44256</v>
      </c>
      <c r="R297" s="10"/>
      <c r="S297" s="58">
        <f>[2]Plan1!$A350</f>
        <v>47368</v>
      </c>
      <c r="T297" s="59" t="str">
        <f>[2]Plan1!$C350</f>
        <v>Independência do Brasil</v>
      </c>
      <c r="U297" s="18"/>
      <c r="V297" s="10"/>
      <c r="W297" s="10"/>
      <c r="X297" s="10"/>
      <c r="Y297" s="10"/>
      <c r="Z297" s="10"/>
      <c r="AA297" s="10"/>
      <c r="AB297" s="10"/>
      <c r="AC297" s="10"/>
      <c r="AD297" s="18"/>
      <c r="AE297" s="18"/>
      <c r="AF297" s="18"/>
      <c r="AG297" s="18"/>
      <c r="AH297" s="18"/>
      <c r="AI297" s="18"/>
      <c r="AJ297" s="18"/>
      <c r="AK297" s="18"/>
      <c r="AL297" s="18"/>
      <c r="AM297" s="18"/>
      <c r="AN297" s="18"/>
      <c r="AO297" s="18"/>
      <c r="AP297" s="18"/>
      <c r="AQ297" s="18"/>
      <c r="AR297" s="18"/>
      <c r="AS297" s="18"/>
      <c r="AT297" s="18"/>
      <c r="AU297" s="18"/>
      <c r="AV297" s="18"/>
      <c r="AW297" s="18"/>
      <c r="AX297" s="18"/>
      <c r="AY297" s="18"/>
      <c r="AZ297" s="18"/>
      <c r="BA297" s="18"/>
      <c r="BB297" s="18"/>
      <c r="BC297" s="18"/>
      <c r="BD297" s="18"/>
      <c r="BE297" s="18"/>
      <c r="BF297" s="18"/>
      <c r="BG297" s="18"/>
      <c r="BH297" s="18"/>
      <c r="BI297" s="18"/>
      <c r="BJ297" s="18"/>
      <c r="BK297" s="18"/>
      <c r="BL297" s="18"/>
      <c r="BM297" s="18"/>
      <c r="BN297" s="18"/>
      <c r="BO297" s="18"/>
      <c r="BP297" s="18"/>
      <c r="BQ297" s="18"/>
      <c r="BR297" s="18"/>
      <c r="BS297" s="18"/>
      <c r="BT297" s="18"/>
      <c r="BU297" s="18"/>
      <c r="BV297" s="18"/>
      <c r="BW297" s="18"/>
      <c r="BX297" s="18"/>
      <c r="BY297" s="18"/>
      <c r="BZ297" s="18"/>
      <c r="CA297" s="18"/>
      <c r="CB297" s="18"/>
      <c r="CC297" s="18"/>
      <c r="CD297" s="18"/>
      <c r="CE297" s="18"/>
      <c r="CF297" s="18"/>
      <c r="CG297" s="18"/>
      <c r="CH297" s="18"/>
      <c r="CI297" s="18"/>
      <c r="CJ297" s="18"/>
      <c r="CK297" s="18"/>
      <c r="CL297" s="18"/>
      <c r="CM297" s="18"/>
      <c r="CN297" s="18"/>
      <c r="CO297" s="18"/>
      <c r="CP297" s="18"/>
      <c r="CQ297" s="18"/>
      <c r="CR297" s="18"/>
      <c r="CS297" s="18"/>
      <c r="CT297" s="18"/>
      <c r="CU297" s="18"/>
      <c r="CV297" s="18"/>
      <c r="CW297" s="18"/>
      <c r="CX297" s="18"/>
      <c r="CY297" s="18"/>
      <c r="CZ297" s="18"/>
      <c r="DA297" s="18"/>
      <c r="DB297" s="18"/>
      <c r="DC297" s="18"/>
      <c r="DD297" s="18"/>
      <c r="DE297" s="18"/>
      <c r="DF297" s="18"/>
      <c r="DG297" s="18"/>
      <c r="DH297" s="18"/>
      <c r="DI297" s="18"/>
      <c r="DJ297" s="18"/>
      <c r="DK297" s="18"/>
      <c r="DL297" s="18"/>
      <c r="DM297" s="18"/>
      <c r="DN297" s="18"/>
      <c r="DO297" s="18"/>
      <c r="DP297" s="18"/>
      <c r="DQ297" s="18"/>
      <c r="DR297" s="18"/>
      <c r="DS297" s="18"/>
      <c r="DT297" s="18"/>
      <c r="DU297" s="18"/>
      <c r="DV297" s="18"/>
      <c r="DW297" s="18"/>
      <c r="DX297" s="18"/>
      <c r="DY297" s="18"/>
      <c r="DZ297" s="18"/>
      <c r="EA297" s="18"/>
      <c r="EB297" s="18"/>
      <c r="EC297" s="18"/>
      <c r="ED297" s="18"/>
      <c r="EE297" s="18"/>
      <c r="EF297" s="18"/>
      <c r="EG297" s="18"/>
      <c r="EH297" s="18"/>
      <c r="EI297" s="18"/>
      <c r="EJ297" s="18"/>
      <c r="EK297" s="18"/>
      <c r="EL297" s="18"/>
      <c r="EM297" s="18"/>
      <c r="EN297" s="18"/>
      <c r="EO297" s="18"/>
      <c r="EP297" s="18"/>
      <c r="EQ297" s="18"/>
      <c r="ER297" s="18"/>
      <c r="ES297" s="18"/>
      <c r="ET297" s="18"/>
      <c r="EU297" s="18"/>
      <c r="EV297" s="18"/>
    </row>
    <row r="298" spans="1:152" ht="12.75" x14ac:dyDescent="0.15">
      <c r="A298" s="68">
        <f t="shared" si="74"/>
        <v>42867</v>
      </c>
      <c r="B298" s="69">
        <f t="shared" ca="1" si="80"/>
        <v>11234.7413</v>
      </c>
      <c r="C298" s="70">
        <f t="shared" si="75"/>
        <v>10000</v>
      </c>
      <c r="D298" s="71">
        <f ca="1">IF(A298&lt;$B$1,VLOOKUP(A298,[1]DI!$A$4:$B$15000,2),0)</f>
        <v>0.1113</v>
      </c>
      <c r="E298" s="70">
        <f t="shared" ca="1" si="68"/>
        <v>4.1886000000000001E-4</v>
      </c>
      <c r="F298" s="72">
        <f t="shared" si="76"/>
        <v>1.2</v>
      </c>
      <c r="G298" s="73">
        <f t="shared" ca="1" si="69"/>
        <v>1.0005026319999999</v>
      </c>
      <c r="H298" s="70">
        <f ca="1">TRUNC(PRODUCT(G$10:G297),15)</f>
        <v>1.12347412700355</v>
      </c>
      <c r="I298" s="70">
        <f t="shared" si="77"/>
        <v>1</v>
      </c>
      <c r="J298" s="70">
        <f t="shared" ca="1" si="70"/>
        <v>1.12347413</v>
      </c>
      <c r="K298" s="74">
        <f t="shared" ca="1" si="71"/>
        <v>1234.7412999999999</v>
      </c>
      <c r="L298" s="75">
        <f>IF(VLOOKUP(A298,$T$12:$AC$125,8)=VLOOKUP(A297,$T$12:$AC$125,8),0,VLOOKUP(A298,T$12:$AC$125,8))</f>
        <v>0</v>
      </c>
      <c r="M298" s="76">
        <f>IF(L298&gt;0,VLOOKUP(L298,S$12:$AB$125,7),0)</f>
        <v>0</v>
      </c>
      <c r="N298" s="74">
        <f t="shared" si="72"/>
        <v>0</v>
      </c>
      <c r="O298" s="74">
        <f t="shared" ca="1" si="73"/>
        <v>1234.7412999999999</v>
      </c>
      <c r="P298" s="77" t="str">
        <f t="shared" si="78"/>
        <v>A+J=</v>
      </c>
      <c r="Q298" s="78">
        <f t="shared" si="79"/>
        <v>44256</v>
      </c>
      <c r="R298" s="10"/>
      <c r="S298" s="58">
        <f>[2]Plan1!$A351</f>
        <v>47403</v>
      </c>
      <c r="T298" s="59" t="str">
        <f>[2]Plan1!$C351</f>
        <v>Nossa Sr.a Aparecida - Padroeira do Brasil</v>
      </c>
      <c r="U298" s="18"/>
      <c r="V298" s="10"/>
      <c r="W298" s="10"/>
      <c r="X298" s="10"/>
      <c r="Y298" s="10"/>
      <c r="Z298" s="10"/>
      <c r="AA298" s="10"/>
      <c r="AB298" s="10"/>
      <c r="AC298" s="10"/>
      <c r="AD298" s="18"/>
      <c r="AE298" s="18"/>
      <c r="AF298" s="18"/>
      <c r="AG298" s="18"/>
      <c r="AH298" s="18"/>
      <c r="AI298" s="18"/>
      <c r="AJ298" s="18"/>
      <c r="AK298" s="18"/>
      <c r="AL298" s="18"/>
      <c r="AM298" s="18"/>
      <c r="AN298" s="18"/>
      <c r="AO298" s="18"/>
      <c r="AP298" s="18"/>
      <c r="AQ298" s="18"/>
      <c r="AR298" s="18"/>
      <c r="AS298" s="18"/>
      <c r="AT298" s="18"/>
      <c r="AU298" s="18"/>
      <c r="AV298" s="18"/>
      <c r="AW298" s="18"/>
      <c r="AX298" s="18"/>
      <c r="AY298" s="18"/>
      <c r="AZ298" s="18"/>
      <c r="BA298" s="18"/>
      <c r="BB298" s="18"/>
      <c r="BC298" s="18"/>
      <c r="BD298" s="18"/>
      <c r="BE298" s="18"/>
      <c r="BF298" s="18"/>
      <c r="BG298" s="18"/>
      <c r="BH298" s="18"/>
      <c r="BI298" s="18"/>
      <c r="BJ298" s="18"/>
      <c r="BK298" s="18"/>
      <c r="BL298" s="18"/>
      <c r="BM298" s="18"/>
      <c r="BN298" s="18"/>
      <c r="BO298" s="18"/>
      <c r="BP298" s="18"/>
      <c r="BQ298" s="18"/>
      <c r="BR298" s="18"/>
      <c r="BS298" s="18"/>
      <c r="BT298" s="18"/>
      <c r="BU298" s="18"/>
      <c r="BV298" s="18"/>
      <c r="BW298" s="18"/>
      <c r="BX298" s="18"/>
      <c r="BY298" s="18"/>
      <c r="BZ298" s="18"/>
      <c r="CA298" s="18"/>
      <c r="CB298" s="18"/>
      <c r="CC298" s="18"/>
      <c r="CD298" s="18"/>
      <c r="CE298" s="18"/>
      <c r="CF298" s="18"/>
      <c r="CG298" s="18"/>
      <c r="CH298" s="18"/>
      <c r="CI298" s="18"/>
      <c r="CJ298" s="18"/>
      <c r="CK298" s="18"/>
      <c r="CL298" s="18"/>
      <c r="CM298" s="18"/>
      <c r="CN298" s="18"/>
      <c r="CO298" s="18"/>
      <c r="CP298" s="18"/>
      <c r="CQ298" s="18"/>
      <c r="CR298" s="18"/>
      <c r="CS298" s="18"/>
      <c r="CT298" s="18"/>
      <c r="CU298" s="18"/>
      <c r="CV298" s="18"/>
      <c r="CW298" s="18"/>
      <c r="CX298" s="18"/>
      <c r="CY298" s="18"/>
      <c r="CZ298" s="18"/>
      <c r="DA298" s="18"/>
      <c r="DB298" s="18"/>
      <c r="DC298" s="18"/>
      <c r="DD298" s="18"/>
      <c r="DE298" s="18"/>
      <c r="DF298" s="18"/>
      <c r="DG298" s="18"/>
      <c r="DH298" s="18"/>
      <c r="DI298" s="18"/>
      <c r="DJ298" s="18"/>
      <c r="DK298" s="18"/>
      <c r="DL298" s="18"/>
      <c r="DM298" s="18"/>
      <c r="DN298" s="18"/>
      <c r="DO298" s="18"/>
      <c r="DP298" s="18"/>
      <c r="DQ298" s="18"/>
      <c r="DR298" s="18"/>
      <c r="DS298" s="18"/>
      <c r="DT298" s="18"/>
      <c r="DU298" s="18"/>
      <c r="DV298" s="18"/>
      <c r="DW298" s="18"/>
      <c r="DX298" s="18"/>
      <c r="DY298" s="18"/>
      <c r="DZ298" s="18"/>
      <c r="EA298" s="18"/>
      <c r="EB298" s="18"/>
      <c r="EC298" s="18"/>
      <c r="ED298" s="18"/>
      <c r="EE298" s="18"/>
      <c r="EF298" s="18"/>
      <c r="EG298" s="18"/>
      <c r="EH298" s="18"/>
      <c r="EI298" s="18"/>
      <c r="EJ298" s="18"/>
      <c r="EK298" s="18"/>
      <c r="EL298" s="18"/>
      <c r="EM298" s="18"/>
      <c r="EN298" s="18"/>
      <c r="EO298" s="18"/>
      <c r="EP298" s="18"/>
      <c r="EQ298" s="18"/>
      <c r="ER298" s="18"/>
      <c r="ES298" s="18"/>
      <c r="ET298" s="18"/>
      <c r="EU298" s="18"/>
      <c r="EV298" s="18"/>
    </row>
    <row r="299" spans="1:152" ht="12.75" x14ac:dyDescent="0.15">
      <c r="A299" s="68">
        <f t="shared" si="74"/>
        <v>42868</v>
      </c>
      <c r="B299" s="69">
        <f t="shared" ca="1" si="80"/>
        <v>11240.388199999999</v>
      </c>
      <c r="C299" s="70">
        <f t="shared" si="75"/>
        <v>10000</v>
      </c>
      <c r="D299" s="71">
        <f ca="1">IF(A299&lt;$B$1,VLOOKUP(A299,[1]DI!$A$4:$B$15000,2),0)</f>
        <v>0</v>
      </c>
      <c r="E299" s="70">
        <f t="shared" ca="1" si="68"/>
        <v>0</v>
      </c>
      <c r="F299" s="72">
        <f t="shared" si="76"/>
        <v>1.2</v>
      </c>
      <c r="G299" s="73">
        <f t="shared" ca="1" si="69"/>
        <v>1</v>
      </c>
      <c r="H299" s="70">
        <f ca="1">TRUNC(PRODUCT(G$10:G298),15)</f>
        <v>1.12403882105095</v>
      </c>
      <c r="I299" s="70">
        <f t="shared" si="77"/>
        <v>1</v>
      </c>
      <c r="J299" s="70">
        <f t="shared" ca="1" si="70"/>
        <v>1.12403882</v>
      </c>
      <c r="K299" s="74">
        <f t="shared" ca="1" si="71"/>
        <v>1240.3882000000001</v>
      </c>
      <c r="L299" s="75">
        <f>IF(VLOOKUP(A299,$T$12:$AC$125,8)=VLOOKUP(A298,$T$12:$AC$125,8),0,VLOOKUP(A299,T$12:$AC$125,8))</f>
        <v>0</v>
      </c>
      <c r="M299" s="76">
        <f>IF(L299&gt;0,VLOOKUP(L299,S$12:$AB$125,7),0)</f>
        <v>0</v>
      </c>
      <c r="N299" s="74">
        <f t="shared" si="72"/>
        <v>0</v>
      </c>
      <c r="O299" s="74">
        <f t="shared" ca="1" si="73"/>
        <v>1240.3882000000001</v>
      </c>
      <c r="P299" s="77" t="str">
        <f t="shared" si="78"/>
        <v>A+J=</v>
      </c>
      <c r="Q299" s="78">
        <f t="shared" si="79"/>
        <v>44256</v>
      </c>
      <c r="R299" s="10"/>
      <c r="S299" s="58">
        <f>[2]Plan1!$A352</f>
        <v>47424</v>
      </c>
      <c r="T299" s="59" t="str">
        <f>[2]Plan1!$C352</f>
        <v>Finados</v>
      </c>
      <c r="U299" s="18"/>
      <c r="V299" s="10"/>
      <c r="W299" s="10"/>
      <c r="X299" s="10"/>
      <c r="Y299" s="10"/>
      <c r="Z299" s="10"/>
      <c r="AA299" s="10"/>
      <c r="AB299" s="10"/>
      <c r="AC299" s="10"/>
      <c r="AD299" s="18"/>
      <c r="AE299" s="18"/>
      <c r="AF299" s="18"/>
      <c r="AG299" s="18"/>
      <c r="AH299" s="18"/>
      <c r="AI299" s="18"/>
      <c r="AJ299" s="18"/>
      <c r="AK299" s="18"/>
      <c r="AL299" s="18"/>
      <c r="AM299" s="18"/>
      <c r="AN299" s="18"/>
      <c r="AO299" s="18"/>
      <c r="AP299" s="18"/>
      <c r="AQ299" s="18"/>
      <c r="AR299" s="18"/>
      <c r="AS299" s="18"/>
      <c r="AT299" s="18"/>
      <c r="AU299" s="18"/>
      <c r="AV299" s="18"/>
      <c r="AW299" s="18"/>
      <c r="AX299" s="18"/>
      <c r="AY299" s="18"/>
      <c r="AZ299" s="18"/>
      <c r="BA299" s="18"/>
      <c r="BB299" s="18"/>
      <c r="BC299" s="18"/>
      <c r="BD299" s="18"/>
      <c r="BE299" s="18"/>
      <c r="BF299" s="18"/>
      <c r="BG299" s="18"/>
      <c r="BH299" s="18"/>
      <c r="BI299" s="18"/>
      <c r="BJ299" s="18"/>
      <c r="BK299" s="18"/>
      <c r="BL299" s="18"/>
      <c r="BM299" s="18"/>
      <c r="BN299" s="18"/>
      <c r="BO299" s="18"/>
      <c r="BP299" s="18"/>
      <c r="BQ299" s="18"/>
      <c r="BR299" s="18"/>
      <c r="BS299" s="18"/>
      <c r="BT299" s="18"/>
      <c r="BU299" s="18"/>
      <c r="BV299" s="18"/>
      <c r="BW299" s="18"/>
      <c r="BX299" s="18"/>
      <c r="BY299" s="18"/>
      <c r="BZ299" s="18"/>
      <c r="CA299" s="18"/>
      <c r="CB299" s="18"/>
      <c r="CC299" s="18"/>
      <c r="CD299" s="18"/>
      <c r="CE299" s="18"/>
      <c r="CF299" s="18"/>
      <c r="CG299" s="18"/>
      <c r="CH299" s="18"/>
      <c r="CI299" s="18"/>
      <c r="CJ299" s="18"/>
      <c r="CK299" s="18"/>
      <c r="CL299" s="18"/>
      <c r="CM299" s="18"/>
      <c r="CN299" s="18"/>
      <c r="CO299" s="18"/>
      <c r="CP299" s="18"/>
      <c r="CQ299" s="18"/>
      <c r="CR299" s="18"/>
      <c r="CS299" s="18"/>
      <c r="CT299" s="18"/>
      <c r="CU299" s="18"/>
      <c r="CV299" s="18"/>
      <c r="CW299" s="18"/>
      <c r="CX299" s="18"/>
      <c r="CY299" s="18"/>
      <c r="CZ299" s="18"/>
      <c r="DA299" s="18"/>
      <c r="DB299" s="18"/>
      <c r="DC299" s="18"/>
      <c r="DD299" s="18"/>
      <c r="DE299" s="18"/>
      <c r="DF299" s="18"/>
      <c r="DG299" s="18"/>
      <c r="DH299" s="18"/>
      <c r="DI299" s="18"/>
      <c r="DJ299" s="18"/>
      <c r="DK299" s="18"/>
      <c r="DL299" s="18"/>
      <c r="DM299" s="18"/>
      <c r="DN299" s="18"/>
      <c r="DO299" s="18"/>
      <c r="DP299" s="18"/>
      <c r="DQ299" s="18"/>
      <c r="DR299" s="18"/>
      <c r="DS299" s="18"/>
      <c r="DT299" s="18"/>
      <c r="DU299" s="18"/>
      <c r="DV299" s="18"/>
      <c r="DW299" s="18"/>
      <c r="DX299" s="18"/>
      <c r="DY299" s="18"/>
      <c r="DZ299" s="18"/>
      <c r="EA299" s="18"/>
      <c r="EB299" s="18"/>
      <c r="EC299" s="18"/>
      <c r="ED299" s="18"/>
      <c r="EE299" s="18"/>
      <c r="EF299" s="18"/>
      <c r="EG299" s="18"/>
      <c r="EH299" s="18"/>
      <c r="EI299" s="18"/>
      <c r="EJ299" s="18"/>
      <c r="EK299" s="18"/>
      <c r="EL299" s="18"/>
      <c r="EM299" s="18"/>
      <c r="EN299" s="18"/>
      <c r="EO299" s="18"/>
      <c r="EP299" s="18"/>
      <c r="EQ299" s="18"/>
      <c r="ER299" s="18"/>
      <c r="ES299" s="18"/>
      <c r="ET299" s="18"/>
      <c r="EU299" s="18"/>
      <c r="EV299" s="18"/>
    </row>
    <row r="300" spans="1:152" ht="12.75" x14ac:dyDescent="0.15">
      <c r="A300" s="68">
        <f t="shared" si="74"/>
        <v>42869</v>
      </c>
      <c r="B300" s="69">
        <f t="shared" ca="1" si="80"/>
        <v>11240.388199999999</v>
      </c>
      <c r="C300" s="70">
        <f t="shared" si="75"/>
        <v>10000</v>
      </c>
      <c r="D300" s="71">
        <f ca="1">IF(A300&lt;$B$1,VLOOKUP(A300,[1]DI!$A$4:$B$15000,2),0)</f>
        <v>0</v>
      </c>
      <c r="E300" s="70">
        <f t="shared" ca="1" si="68"/>
        <v>0</v>
      </c>
      <c r="F300" s="72">
        <f t="shared" si="76"/>
        <v>1.2</v>
      </c>
      <c r="G300" s="73">
        <f t="shared" ca="1" si="69"/>
        <v>1</v>
      </c>
      <c r="H300" s="70">
        <f ca="1">TRUNC(PRODUCT(G$10:G299),15)</f>
        <v>1.12403882105095</v>
      </c>
      <c r="I300" s="70">
        <f t="shared" si="77"/>
        <v>1</v>
      </c>
      <c r="J300" s="70">
        <f t="shared" ca="1" si="70"/>
        <v>1.12403882</v>
      </c>
      <c r="K300" s="74">
        <f t="shared" ca="1" si="71"/>
        <v>1240.3882000000001</v>
      </c>
      <c r="L300" s="75">
        <f>IF(VLOOKUP(A300,$T$12:$AC$125,8)=VLOOKUP(A299,$T$12:$AC$125,8),0,VLOOKUP(A300,T$12:$AC$125,8))</f>
        <v>0</v>
      </c>
      <c r="M300" s="76">
        <f>IF(L300&gt;0,VLOOKUP(L300,S$12:$AB$125,7),0)</f>
        <v>0</v>
      </c>
      <c r="N300" s="74">
        <f t="shared" si="72"/>
        <v>0</v>
      </c>
      <c r="O300" s="74">
        <f t="shared" ca="1" si="73"/>
        <v>1240.3882000000001</v>
      </c>
      <c r="P300" s="77" t="str">
        <f t="shared" si="78"/>
        <v>A+J=</v>
      </c>
      <c r="Q300" s="78">
        <f t="shared" si="79"/>
        <v>44256</v>
      </c>
      <c r="R300" s="10"/>
      <c r="S300" s="58">
        <f>[2]Plan1!$A353</f>
        <v>47437</v>
      </c>
      <c r="T300" s="59" t="str">
        <f>[2]Plan1!$C353</f>
        <v>Proclamação da República</v>
      </c>
      <c r="U300" s="18"/>
      <c r="V300" s="10"/>
      <c r="W300" s="10"/>
      <c r="X300" s="10"/>
      <c r="Y300" s="10"/>
      <c r="Z300" s="10"/>
      <c r="AA300" s="10"/>
      <c r="AB300" s="10"/>
      <c r="AC300" s="10"/>
      <c r="AD300" s="18"/>
      <c r="AE300" s="18"/>
      <c r="AF300" s="18"/>
      <c r="AG300" s="18"/>
      <c r="AH300" s="18"/>
      <c r="AI300" s="18"/>
      <c r="AJ300" s="18"/>
      <c r="AK300" s="18"/>
      <c r="AL300" s="18"/>
      <c r="AM300" s="18"/>
      <c r="AN300" s="18"/>
      <c r="AO300" s="18"/>
      <c r="AP300" s="18"/>
      <c r="AQ300" s="18"/>
      <c r="AR300" s="18"/>
      <c r="AS300" s="18"/>
      <c r="AT300" s="18"/>
      <c r="AU300" s="18"/>
      <c r="AV300" s="18"/>
      <c r="AW300" s="18"/>
      <c r="AX300" s="18"/>
      <c r="AY300" s="18"/>
      <c r="AZ300" s="18"/>
      <c r="BA300" s="18"/>
      <c r="BB300" s="18"/>
      <c r="BC300" s="18"/>
      <c r="BD300" s="18"/>
      <c r="BE300" s="18"/>
      <c r="BF300" s="18"/>
      <c r="BG300" s="18"/>
      <c r="BH300" s="18"/>
      <c r="BI300" s="18"/>
      <c r="BJ300" s="18"/>
      <c r="BK300" s="18"/>
      <c r="BL300" s="18"/>
      <c r="BM300" s="18"/>
      <c r="BN300" s="18"/>
      <c r="BO300" s="18"/>
      <c r="BP300" s="18"/>
      <c r="BQ300" s="18"/>
      <c r="BR300" s="18"/>
      <c r="BS300" s="18"/>
      <c r="BT300" s="18"/>
      <c r="BU300" s="18"/>
      <c r="BV300" s="18"/>
      <c r="BW300" s="18"/>
      <c r="BX300" s="18"/>
      <c r="BY300" s="18"/>
      <c r="BZ300" s="18"/>
      <c r="CA300" s="18"/>
      <c r="CB300" s="18"/>
      <c r="CC300" s="18"/>
      <c r="CD300" s="18"/>
      <c r="CE300" s="18"/>
      <c r="CF300" s="18"/>
      <c r="CG300" s="18"/>
      <c r="CH300" s="18"/>
      <c r="CI300" s="18"/>
      <c r="CJ300" s="18"/>
      <c r="CK300" s="18"/>
      <c r="CL300" s="18"/>
      <c r="CM300" s="18"/>
      <c r="CN300" s="18"/>
      <c r="CO300" s="18"/>
      <c r="CP300" s="18"/>
      <c r="CQ300" s="18"/>
      <c r="CR300" s="18"/>
      <c r="CS300" s="18"/>
      <c r="CT300" s="18"/>
      <c r="CU300" s="18"/>
      <c r="CV300" s="18"/>
      <c r="CW300" s="18"/>
      <c r="CX300" s="18"/>
      <c r="CY300" s="18"/>
      <c r="CZ300" s="18"/>
      <c r="DA300" s="18"/>
      <c r="DB300" s="18"/>
      <c r="DC300" s="18"/>
      <c r="DD300" s="18"/>
      <c r="DE300" s="18"/>
      <c r="DF300" s="18"/>
      <c r="DG300" s="18"/>
      <c r="DH300" s="18"/>
      <c r="DI300" s="18"/>
      <c r="DJ300" s="18"/>
      <c r="DK300" s="18"/>
      <c r="DL300" s="18"/>
      <c r="DM300" s="18"/>
      <c r="DN300" s="18"/>
      <c r="DO300" s="18"/>
      <c r="DP300" s="18"/>
      <c r="DQ300" s="18"/>
      <c r="DR300" s="18"/>
      <c r="DS300" s="18"/>
      <c r="DT300" s="18"/>
      <c r="DU300" s="18"/>
      <c r="DV300" s="18"/>
      <c r="DW300" s="18"/>
      <c r="DX300" s="18"/>
      <c r="DY300" s="18"/>
      <c r="DZ300" s="18"/>
      <c r="EA300" s="18"/>
      <c r="EB300" s="18"/>
      <c r="EC300" s="18"/>
      <c r="ED300" s="18"/>
      <c r="EE300" s="18"/>
      <c r="EF300" s="18"/>
      <c r="EG300" s="18"/>
      <c r="EH300" s="18"/>
      <c r="EI300" s="18"/>
      <c r="EJ300" s="18"/>
      <c r="EK300" s="18"/>
      <c r="EL300" s="18"/>
      <c r="EM300" s="18"/>
      <c r="EN300" s="18"/>
      <c r="EO300" s="18"/>
      <c r="EP300" s="18"/>
      <c r="EQ300" s="18"/>
      <c r="ER300" s="18"/>
      <c r="ES300" s="18"/>
      <c r="ET300" s="18"/>
      <c r="EU300" s="18"/>
      <c r="EV300" s="18"/>
    </row>
    <row r="301" spans="1:152" ht="12.75" x14ac:dyDescent="0.15">
      <c r="A301" s="68">
        <f t="shared" si="74"/>
        <v>42870</v>
      </c>
      <c r="B301" s="69">
        <f t="shared" ca="1" si="80"/>
        <v>11240.388199999999</v>
      </c>
      <c r="C301" s="70">
        <f t="shared" si="75"/>
        <v>10000</v>
      </c>
      <c r="D301" s="71">
        <f ca="1">IF(A301&lt;$B$1,VLOOKUP(A301,[1]DI!$A$4:$B$15000,2),0)</f>
        <v>0.1113</v>
      </c>
      <c r="E301" s="70">
        <f t="shared" ca="1" si="68"/>
        <v>4.1886000000000001E-4</v>
      </c>
      <c r="F301" s="72">
        <f t="shared" si="76"/>
        <v>1.2</v>
      </c>
      <c r="G301" s="73">
        <f t="shared" ca="1" si="69"/>
        <v>1.0005026319999999</v>
      </c>
      <c r="H301" s="70">
        <f ca="1">TRUNC(PRODUCT(G$10:G300),15)</f>
        <v>1.12403882105095</v>
      </c>
      <c r="I301" s="70">
        <f t="shared" si="77"/>
        <v>1</v>
      </c>
      <c r="J301" s="70">
        <f t="shared" ca="1" si="70"/>
        <v>1.12403882</v>
      </c>
      <c r="K301" s="74">
        <f t="shared" ca="1" si="71"/>
        <v>1240.3882000000001</v>
      </c>
      <c r="L301" s="75">
        <f>IF(VLOOKUP(A301,$T$12:$AC$125,8)=VLOOKUP(A300,$T$12:$AC$125,8),0,VLOOKUP(A301,T$12:$AC$125,8))</f>
        <v>0</v>
      </c>
      <c r="M301" s="76">
        <f>IF(L301&gt;0,VLOOKUP(L301,S$12:$AB$125,7),0)</f>
        <v>0</v>
      </c>
      <c r="N301" s="74">
        <f t="shared" si="72"/>
        <v>0</v>
      </c>
      <c r="O301" s="74">
        <f t="shared" ca="1" si="73"/>
        <v>1240.3882000000001</v>
      </c>
      <c r="P301" s="77" t="str">
        <f t="shared" si="78"/>
        <v>A+J=</v>
      </c>
      <c r="Q301" s="78">
        <f t="shared" si="79"/>
        <v>44256</v>
      </c>
      <c r="R301" s="10"/>
      <c r="S301" s="58">
        <f>[2]Plan1!$A354</f>
        <v>47442</v>
      </c>
      <c r="T301" s="59" t="str">
        <f>[2]Plan1!$C354</f>
        <v>Dia Nacional de Zumbi e da Consciência Negra</v>
      </c>
      <c r="U301" s="18"/>
      <c r="V301" s="10"/>
      <c r="W301" s="10"/>
      <c r="X301" s="10"/>
      <c r="Y301" s="10"/>
      <c r="Z301" s="10"/>
      <c r="AA301" s="10"/>
      <c r="AB301" s="10"/>
      <c r="AC301" s="10"/>
      <c r="AD301" s="18"/>
      <c r="AE301" s="18"/>
      <c r="AF301" s="18"/>
      <c r="AG301" s="18"/>
      <c r="AH301" s="18"/>
      <c r="AI301" s="18"/>
      <c r="AJ301" s="18"/>
      <c r="AK301" s="18"/>
      <c r="AL301" s="18"/>
      <c r="AM301" s="18"/>
      <c r="AN301" s="18"/>
      <c r="AO301" s="18"/>
      <c r="AP301" s="18"/>
      <c r="AQ301" s="18"/>
      <c r="AR301" s="18"/>
      <c r="AS301" s="18"/>
      <c r="AT301" s="18"/>
      <c r="AU301" s="18"/>
      <c r="AV301" s="18"/>
      <c r="AW301" s="18"/>
      <c r="AX301" s="18"/>
      <c r="AY301" s="18"/>
      <c r="AZ301" s="18"/>
      <c r="BA301" s="18"/>
      <c r="BB301" s="18"/>
      <c r="BC301" s="18"/>
      <c r="BD301" s="18"/>
      <c r="BE301" s="18"/>
      <c r="BF301" s="18"/>
      <c r="BG301" s="18"/>
      <c r="BH301" s="18"/>
      <c r="BI301" s="18"/>
      <c r="BJ301" s="18"/>
      <c r="BK301" s="18"/>
      <c r="BL301" s="18"/>
      <c r="BM301" s="18"/>
      <c r="BN301" s="18"/>
      <c r="BO301" s="18"/>
      <c r="BP301" s="18"/>
      <c r="BQ301" s="18"/>
      <c r="BR301" s="18"/>
      <c r="BS301" s="18"/>
      <c r="BT301" s="18"/>
      <c r="BU301" s="18"/>
      <c r="BV301" s="18"/>
      <c r="BW301" s="18"/>
      <c r="BX301" s="18"/>
      <c r="BY301" s="18"/>
      <c r="BZ301" s="18"/>
      <c r="CA301" s="18"/>
      <c r="CB301" s="18"/>
      <c r="CC301" s="18"/>
      <c r="CD301" s="18"/>
      <c r="CE301" s="18"/>
      <c r="CF301" s="18"/>
      <c r="CG301" s="18"/>
      <c r="CH301" s="18"/>
      <c r="CI301" s="18"/>
      <c r="CJ301" s="18"/>
      <c r="CK301" s="18"/>
      <c r="CL301" s="18"/>
      <c r="CM301" s="18"/>
      <c r="CN301" s="18"/>
      <c r="CO301" s="18"/>
      <c r="CP301" s="18"/>
      <c r="CQ301" s="18"/>
      <c r="CR301" s="18"/>
      <c r="CS301" s="18"/>
      <c r="CT301" s="18"/>
      <c r="CU301" s="18"/>
      <c r="CV301" s="18"/>
      <c r="CW301" s="18"/>
      <c r="CX301" s="18"/>
      <c r="CY301" s="18"/>
      <c r="CZ301" s="18"/>
      <c r="DA301" s="18"/>
      <c r="DB301" s="18"/>
      <c r="DC301" s="18"/>
      <c r="DD301" s="18"/>
      <c r="DE301" s="18"/>
      <c r="DF301" s="18"/>
      <c r="DG301" s="18"/>
      <c r="DH301" s="18"/>
      <c r="DI301" s="18"/>
      <c r="DJ301" s="18"/>
      <c r="DK301" s="18"/>
      <c r="DL301" s="18"/>
      <c r="DM301" s="18"/>
      <c r="DN301" s="18"/>
      <c r="DO301" s="18"/>
      <c r="DP301" s="18"/>
      <c r="DQ301" s="18"/>
      <c r="DR301" s="18"/>
      <c r="DS301" s="18"/>
      <c r="DT301" s="18"/>
      <c r="DU301" s="18"/>
      <c r="DV301" s="18"/>
      <c r="DW301" s="18"/>
      <c r="DX301" s="18"/>
      <c r="DY301" s="18"/>
      <c r="DZ301" s="18"/>
      <c r="EA301" s="18"/>
      <c r="EB301" s="18"/>
      <c r="EC301" s="18"/>
      <c r="ED301" s="18"/>
      <c r="EE301" s="18"/>
      <c r="EF301" s="18"/>
      <c r="EG301" s="18"/>
      <c r="EH301" s="18"/>
      <c r="EI301" s="18"/>
      <c r="EJ301" s="18"/>
      <c r="EK301" s="18"/>
      <c r="EL301" s="18"/>
      <c r="EM301" s="18"/>
      <c r="EN301" s="18"/>
      <c r="EO301" s="18"/>
      <c r="EP301" s="18"/>
      <c r="EQ301" s="18"/>
      <c r="ER301" s="18"/>
      <c r="ES301" s="18"/>
      <c r="ET301" s="18"/>
      <c r="EU301" s="18"/>
      <c r="EV301" s="18"/>
    </row>
    <row r="302" spans="1:152" ht="12.75" x14ac:dyDescent="0.15">
      <c r="A302" s="68">
        <f t="shared" si="74"/>
        <v>42871</v>
      </c>
      <c r="B302" s="69">
        <f t="shared" ca="1" si="80"/>
        <v>11246.038</v>
      </c>
      <c r="C302" s="70">
        <f t="shared" si="75"/>
        <v>10000</v>
      </c>
      <c r="D302" s="71">
        <f ca="1">IF(A302&lt;$B$1,VLOOKUP(A302,[1]DI!$A$4:$B$15000,2),0)</f>
        <v>0.1113</v>
      </c>
      <c r="E302" s="70">
        <f t="shared" ca="1" si="68"/>
        <v>4.1886000000000001E-4</v>
      </c>
      <c r="F302" s="72">
        <f t="shared" si="76"/>
        <v>1.2</v>
      </c>
      <c r="G302" s="73">
        <f t="shared" ca="1" si="69"/>
        <v>1.0005026319999999</v>
      </c>
      <c r="H302" s="70">
        <f ca="1">TRUNC(PRODUCT(G$10:G301),15)</f>
        <v>1.12460379893165</v>
      </c>
      <c r="I302" s="70">
        <f t="shared" si="77"/>
        <v>1</v>
      </c>
      <c r="J302" s="70">
        <f t="shared" ca="1" si="70"/>
        <v>1.1246038</v>
      </c>
      <c r="K302" s="74">
        <f t="shared" ca="1" si="71"/>
        <v>1246.038</v>
      </c>
      <c r="L302" s="75">
        <f>IF(VLOOKUP(A302,$T$12:$AC$125,8)=VLOOKUP(A301,$T$12:$AC$125,8),0,VLOOKUP(A302,T$12:$AC$125,8))</f>
        <v>0</v>
      </c>
      <c r="M302" s="76">
        <f>IF(L302&gt;0,VLOOKUP(L302,S$12:$AB$125,7),0)</f>
        <v>0</v>
      </c>
      <c r="N302" s="74">
        <f t="shared" si="72"/>
        <v>0</v>
      </c>
      <c r="O302" s="74">
        <f t="shared" ca="1" si="73"/>
        <v>1246.038</v>
      </c>
      <c r="P302" s="77" t="str">
        <f t="shared" si="78"/>
        <v>A+J=</v>
      </c>
      <c r="Q302" s="78">
        <f t="shared" si="79"/>
        <v>44256</v>
      </c>
      <c r="R302" s="10"/>
      <c r="S302" s="58">
        <f>[2]Plan1!$A355</f>
        <v>47477</v>
      </c>
      <c r="T302" s="59" t="str">
        <f>[2]Plan1!$C355</f>
        <v>Natal</v>
      </c>
      <c r="U302" s="18"/>
      <c r="V302" s="10"/>
      <c r="W302" s="10"/>
      <c r="X302" s="10"/>
      <c r="Y302" s="10"/>
      <c r="Z302" s="10"/>
      <c r="AA302" s="10"/>
      <c r="AB302" s="10"/>
      <c r="AC302" s="10"/>
      <c r="AD302" s="18"/>
      <c r="AE302" s="18"/>
      <c r="AF302" s="18"/>
      <c r="AG302" s="18"/>
      <c r="AH302" s="18"/>
      <c r="AI302" s="18"/>
      <c r="AJ302" s="18"/>
      <c r="AK302" s="18"/>
      <c r="AL302" s="18"/>
      <c r="AM302" s="18"/>
      <c r="AN302" s="18"/>
      <c r="AO302" s="18"/>
      <c r="AP302" s="18"/>
      <c r="AQ302" s="18"/>
      <c r="AR302" s="18"/>
      <c r="AS302" s="18"/>
      <c r="AT302" s="18"/>
      <c r="AU302" s="18"/>
      <c r="AV302" s="18"/>
      <c r="AW302" s="18"/>
      <c r="AX302" s="18"/>
      <c r="AY302" s="18"/>
      <c r="AZ302" s="18"/>
      <c r="BA302" s="18"/>
      <c r="BB302" s="18"/>
      <c r="BC302" s="18"/>
      <c r="BD302" s="18"/>
      <c r="BE302" s="18"/>
      <c r="BF302" s="18"/>
      <c r="BG302" s="18"/>
      <c r="BH302" s="18"/>
      <c r="BI302" s="18"/>
      <c r="BJ302" s="18"/>
      <c r="BK302" s="18"/>
      <c r="BL302" s="18"/>
      <c r="BM302" s="18"/>
      <c r="BN302" s="18"/>
      <c r="BO302" s="18"/>
      <c r="BP302" s="18"/>
      <c r="BQ302" s="18"/>
      <c r="BR302" s="18"/>
      <c r="BS302" s="18"/>
      <c r="BT302" s="18"/>
      <c r="BU302" s="18"/>
      <c r="BV302" s="18"/>
      <c r="BW302" s="18"/>
      <c r="BX302" s="18"/>
      <c r="BY302" s="18"/>
      <c r="BZ302" s="18"/>
      <c r="CA302" s="18"/>
      <c r="CB302" s="18"/>
      <c r="CC302" s="18"/>
      <c r="CD302" s="18"/>
      <c r="CE302" s="18"/>
      <c r="CF302" s="18"/>
      <c r="CG302" s="18"/>
      <c r="CH302" s="18"/>
      <c r="CI302" s="18"/>
      <c r="CJ302" s="18"/>
      <c r="CK302" s="18"/>
      <c r="CL302" s="18"/>
      <c r="CM302" s="18"/>
      <c r="CN302" s="18"/>
      <c r="CO302" s="18"/>
      <c r="CP302" s="18"/>
      <c r="CQ302" s="18"/>
      <c r="CR302" s="18"/>
      <c r="CS302" s="18"/>
      <c r="CT302" s="18"/>
      <c r="CU302" s="18"/>
      <c r="CV302" s="18"/>
      <c r="CW302" s="18"/>
      <c r="CX302" s="18"/>
      <c r="CY302" s="18"/>
      <c r="CZ302" s="18"/>
      <c r="DA302" s="18"/>
      <c r="DB302" s="18"/>
      <c r="DC302" s="18"/>
      <c r="DD302" s="18"/>
      <c r="DE302" s="18"/>
      <c r="DF302" s="18"/>
      <c r="DG302" s="18"/>
      <c r="DH302" s="18"/>
      <c r="DI302" s="18"/>
      <c r="DJ302" s="18"/>
      <c r="DK302" s="18"/>
      <c r="DL302" s="18"/>
      <c r="DM302" s="18"/>
      <c r="DN302" s="18"/>
      <c r="DO302" s="18"/>
      <c r="DP302" s="18"/>
      <c r="DQ302" s="18"/>
      <c r="DR302" s="18"/>
      <c r="DS302" s="18"/>
      <c r="DT302" s="18"/>
      <c r="DU302" s="18"/>
      <c r="DV302" s="18"/>
      <c r="DW302" s="18"/>
      <c r="DX302" s="18"/>
      <c r="DY302" s="18"/>
      <c r="DZ302" s="18"/>
      <c r="EA302" s="18"/>
      <c r="EB302" s="18"/>
      <c r="EC302" s="18"/>
      <c r="ED302" s="18"/>
      <c r="EE302" s="18"/>
      <c r="EF302" s="18"/>
      <c r="EG302" s="18"/>
      <c r="EH302" s="18"/>
      <c r="EI302" s="18"/>
      <c r="EJ302" s="18"/>
      <c r="EK302" s="18"/>
      <c r="EL302" s="18"/>
      <c r="EM302" s="18"/>
      <c r="EN302" s="18"/>
      <c r="EO302" s="18"/>
      <c r="EP302" s="18"/>
      <c r="EQ302" s="18"/>
      <c r="ER302" s="18"/>
      <c r="ES302" s="18"/>
      <c r="ET302" s="18"/>
      <c r="EU302" s="18"/>
      <c r="EV302" s="18"/>
    </row>
    <row r="303" spans="1:152" ht="12.75" x14ac:dyDescent="0.15">
      <c r="A303" s="68">
        <f t="shared" si="74"/>
        <v>42872</v>
      </c>
      <c r="B303" s="69">
        <f t="shared" ca="1" si="80"/>
        <v>11251.6906</v>
      </c>
      <c r="C303" s="70">
        <f t="shared" si="75"/>
        <v>10000</v>
      </c>
      <c r="D303" s="71">
        <f ca="1">IF(A303&lt;$B$1,VLOOKUP(A303,[1]DI!$A$4:$B$15000,2),0)</f>
        <v>0.1113</v>
      </c>
      <c r="E303" s="70">
        <f t="shared" ca="1" si="68"/>
        <v>4.1886000000000001E-4</v>
      </c>
      <c r="F303" s="72">
        <f t="shared" si="76"/>
        <v>1.2</v>
      </c>
      <c r="G303" s="73">
        <f t="shared" ca="1" si="69"/>
        <v>1.0005026319999999</v>
      </c>
      <c r="H303" s="70">
        <f ca="1">TRUNC(PRODUCT(G$10:G302),15)</f>
        <v>1.12516906078832</v>
      </c>
      <c r="I303" s="70">
        <f t="shared" si="77"/>
        <v>1</v>
      </c>
      <c r="J303" s="70">
        <f t="shared" ca="1" si="70"/>
        <v>1.1251690599999999</v>
      </c>
      <c r="K303" s="74">
        <f t="shared" ca="1" si="71"/>
        <v>1251.6905999999999</v>
      </c>
      <c r="L303" s="75">
        <f>IF(VLOOKUP(A303,$T$12:$AC$125,8)=VLOOKUP(A302,$T$12:$AC$125,8),0,VLOOKUP(A303,T$12:$AC$125,8))</f>
        <v>0</v>
      </c>
      <c r="M303" s="76">
        <f>IF(L303&gt;0,VLOOKUP(L303,S$12:$AB$125,7),0)</f>
        <v>0</v>
      </c>
      <c r="N303" s="74">
        <f t="shared" si="72"/>
        <v>0</v>
      </c>
      <c r="O303" s="74">
        <f t="shared" ca="1" si="73"/>
        <v>1251.6905999999999</v>
      </c>
      <c r="P303" s="77" t="str">
        <f t="shared" si="78"/>
        <v>A+J=</v>
      </c>
      <c r="Q303" s="78">
        <f t="shared" si="79"/>
        <v>44256</v>
      </c>
      <c r="R303" s="10"/>
      <c r="S303" s="58">
        <f>[2]Plan1!$A356</f>
        <v>47484</v>
      </c>
      <c r="T303" s="59" t="str">
        <f>[2]Plan1!$C356</f>
        <v>Confraternização Universal</v>
      </c>
      <c r="U303" s="18"/>
      <c r="V303" s="10"/>
      <c r="W303" s="10"/>
      <c r="X303" s="10"/>
      <c r="Y303" s="10"/>
      <c r="Z303" s="10"/>
      <c r="AA303" s="10"/>
      <c r="AB303" s="10"/>
      <c r="AC303" s="10"/>
      <c r="AD303" s="18"/>
      <c r="AE303" s="18"/>
      <c r="AF303" s="18"/>
      <c r="AG303" s="18"/>
      <c r="AH303" s="18"/>
      <c r="AI303" s="18"/>
      <c r="AJ303" s="18"/>
      <c r="AK303" s="18"/>
      <c r="AL303" s="18"/>
      <c r="AM303" s="18"/>
      <c r="AN303" s="18"/>
      <c r="AO303" s="18"/>
      <c r="AP303" s="18"/>
      <c r="AQ303" s="18"/>
      <c r="AR303" s="18"/>
      <c r="AS303" s="18"/>
      <c r="AT303" s="18"/>
      <c r="AU303" s="18"/>
      <c r="AV303" s="18"/>
      <c r="AW303" s="18"/>
      <c r="AX303" s="18"/>
      <c r="AY303" s="18"/>
      <c r="AZ303" s="18"/>
      <c r="BA303" s="18"/>
      <c r="BB303" s="18"/>
      <c r="BC303" s="18"/>
      <c r="BD303" s="18"/>
      <c r="BE303" s="18"/>
      <c r="BF303" s="18"/>
      <c r="BG303" s="18"/>
      <c r="BH303" s="18"/>
      <c r="BI303" s="18"/>
      <c r="BJ303" s="18"/>
      <c r="BK303" s="18"/>
      <c r="BL303" s="18"/>
      <c r="BM303" s="18"/>
      <c r="BN303" s="18"/>
      <c r="BO303" s="18"/>
      <c r="BP303" s="18"/>
      <c r="BQ303" s="18"/>
      <c r="BR303" s="18"/>
      <c r="BS303" s="18"/>
      <c r="BT303" s="18"/>
      <c r="BU303" s="18"/>
      <c r="BV303" s="18"/>
      <c r="BW303" s="18"/>
      <c r="BX303" s="18"/>
      <c r="BY303" s="18"/>
      <c r="BZ303" s="18"/>
      <c r="CA303" s="18"/>
      <c r="CB303" s="18"/>
      <c r="CC303" s="18"/>
      <c r="CD303" s="18"/>
      <c r="CE303" s="18"/>
      <c r="CF303" s="18"/>
      <c r="CG303" s="18"/>
      <c r="CH303" s="18"/>
      <c r="CI303" s="18"/>
      <c r="CJ303" s="18"/>
      <c r="CK303" s="18"/>
      <c r="CL303" s="18"/>
      <c r="CM303" s="18"/>
      <c r="CN303" s="18"/>
      <c r="CO303" s="18"/>
      <c r="CP303" s="18"/>
      <c r="CQ303" s="18"/>
      <c r="CR303" s="18"/>
      <c r="CS303" s="18"/>
      <c r="CT303" s="18"/>
      <c r="CU303" s="18"/>
      <c r="CV303" s="18"/>
      <c r="CW303" s="18"/>
      <c r="CX303" s="18"/>
      <c r="CY303" s="18"/>
      <c r="CZ303" s="18"/>
      <c r="DA303" s="18"/>
      <c r="DB303" s="18"/>
      <c r="DC303" s="18"/>
      <c r="DD303" s="18"/>
      <c r="DE303" s="18"/>
      <c r="DF303" s="18"/>
      <c r="DG303" s="18"/>
      <c r="DH303" s="18"/>
      <c r="DI303" s="18"/>
      <c r="DJ303" s="18"/>
      <c r="DK303" s="18"/>
      <c r="DL303" s="18"/>
      <c r="DM303" s="18"/>
      <c r="DN303" s="18"/>
      <c r="DO303" s="18"/>
      <c r="DP303" s="18"/>
      <c r="DQ303" s="18"/>
      <c r="DR303" s="18"/>
      <c r="DS303" s="18"/>
      <c r="DT303" s="18"/>
      <c r="DU303" s="18"/>
      <c r="DV303" s="18"/>
      <c r="DW303" s="18"/>
      <c r="DX303" s="18"/>
      <c r="DY303" s="18"/>
      <c r="DZ303" s="18"/>
      <c r="EA303" s="18"/>
      <c r="EB303" s="18"/>
      <c r="EC303" s="18"/>
      <c r="ED303" s="18"/>
      <c r="EE303" s="18"/>
      <c r="EF303" s="18"/>
      <c r="EG303" s="18"/>
      <c r="EH303" s="18"/>
      <c r="EI303" s="18"/>
      <c r="EJ303" s="18"/>
      <c r="EK303" s="18"/>
      <c r="EL303" s="18"/>
      <c r="EM303" s="18"/>
      <c r="EN303" s="18"/>
      <c r="EO303" s="18"/>
      <c r="EP303" s="18"/>
      <c r="EQ303" s="18"/>
      <c r="ER303" s="18"/>
      <c r="ES303" s="18"/>
      <c r="ET303" s="18"/>
      <c r="EU303" s="18"/>
      <c r="EV303" s="18"/>
    </row>
    <row r="304" spans="1:152" ht="12.75" x14ac:dyDescent="0.15">
      <c r="A304" s="68">
        <f t="shared" si="74"/>
        <v>42873</v>
      </c>
      <c r="B304" s="69">
        <f t="shared" ca="1" si="80"/>
        <v>11257.346100000001</v>
      </c>
      <c r="C304" s="70">
        <f t="shared" si="75"/>
        <v>10000</v>
      </c>
      <c r="D304" s="71">
        <f ca="1">IF(A304&lt;$B$1,VLOOKUP(A304,[1]DI!$A$4:$B$15000,2),0)</f>
        <v>0.1113</v>
      </c>
      <c r="E304" s="70">
        <f t="shared" ca="1" si="68"/>
        <v>4.1886000000000001E-4</v>
      </c>
      <c r="F304" s="72">
        <f t="shared" si="76"/>
        <v>1.2</v>
      </c>
      <c r="G304" s="73">
        <f t="shared" ca="1" si="69"/>
        <v>1.0005026319999999</v>
      </c>
      <c r="H304" s="70">
        <f ca="1">TRUNC(PRODUCT(G$10:G303),15)</f>
        <v>1.12573460676368</v>
      </c>
      <c r="I304" s="70">
        <f t="shared" si="77"/>
        <v>1</v>
      </c>
      <c r="J304" s="70">
        <f t="shared" ca="1" si="70"/>
        <v>1.1257346100000001</v>
      </c>
      <c r="K304" s="74">
        <f t="shared" ca="1" si="71"/>
        <v>1257.3461</v>
      </c>
      <c r="L304" s="75">
        <f>IF(VLOOKUP(A304,$T$12:$AC$125,8)=VLOOKUP(A303,$T$12:$AC$125,8),0,VLOOKUP(A304,T$12:$AC$125,8))</f>
        <v>0</v>
      </c>
      <c r="M304" s="76">
        <f>IF(L304&gt;0,VLOOKUP(L304,S$12:$AB$125,7),0)</f>
        <v>0</v>
      </c>
      <c r="N304" s="74">
        <f t="shared" si="72"/>
        <v>0</v>
      </c>
      <c r="O304" s="74">
        <f t="shared" ca="1" si="73"/>
        <v>1257.3461</v>
      </c>
      <c r="P304" s="77" t="str">
        <f t="shared" si="78"/>
        <v>A+J=</v>
      </c>
      <c r="Q304" s="78">
        <f t="shared" si="79"/>
        <v>44256</v>
      </c>
      <c r="R304" s="10"/>
      <c r="U304" s="18"/>
      <c r="V304" s="10"/>
      <c r="W304" s="10"/>
      <c r="X304" s="10"/>
      <c r="Y304" s="10"/>
      <c r="Z304" s="10"/>
      <c r="AA304" s="10"/>
      <c r="AB304" s="10"/>
      <c r="AC304" s="10"/>
      <c r="AD304" s="18"/>
      <c r="AE304" s="18"/>
      <c r="AF304" s="18"/>
      <c r="AG304" s="18"/>
      <c r="AH304" s="18"/>
      <c r="AI304" s="18"/>
      <c r="AJ304" s="18"/>
      <c r="AK304" s="18"/>
      <c r="AL304" s="18"/>
      <c r="AM304" s="18"/>
      <c r="AN304" s="18"/>
      <c r="AO304" s="18"/>
      <c r="AP304" s="18"/>
      <c r="AQ304" s="18"/>
      <c r="AR304" s="18"/>
      <c r="AS304" s="18"/>
      <c r="AT304" s="18"/>
      <c r="AU304" s="18"/>
      <c r="AV304" s="18"/>
      <c r="AW304" s="18"/>
      <c r="AX304" s="18"/>
      <c r="AY304" s="18"/>
      <c r="AZ304" s="18"/>
      <c r="BA304" s="18"/>
      <c r="BB304" s="18"/>
      <c r="BC304" s="18"/>
      <c r="BD304" s="18"/>
      <c r="BE304" s="18"/>
      <c r="BF304" s="18"/>
      <c r="BG304" s="18"/>
      <c r="BH304" s="18"/>
      <c r="BI304" s="18"/>
      <c r="BJ304" s="18"/>
      <c r="BK304" s="18"/>
      <c r="BL304" s="18"/>
      <c r="BM304" s="18"/>
      <c r="BN304" s="18"/>
      <c r="BO304" s="18"/>
      <c r="BP304" s="18"/>
      <c r="BQ304" s="18"/>
      <c r="BR304" s="18"/>
      <c r="BS304" s="18"/>
      <c r="BT304" s="18"/>
      <c r="BU304" s="18"/>
      <c r="BV304" s="18"/>
      <c r="BW304" s="18"/>
      <c r="BX304" s="18"/>
      <c r="BY304" s="18"/>
      <c r="BZ304" s="18"/>
      <c r="CA304" s="18"/>
      <c r="CB304" s="18"/>
      <c r="CC304" s="18"/>
      <c r="CD304" s="18"/>
      <c r="CE304" s="18"/>
      <c r="CF304" s="18"/>
      <c r="CG304" s="18"/>
      <c r="CH304" s="18"/>
      <c r="CI304" s="18"/>
      <c r="CJ304" s="18"/>
      <c r="CK304" s="18"/>
      <c r="CL304" s="18"/>
      <c r="CM304" s="18"/>
      <c r="CN304" s="18"/>
      <c r="CO304" s="18"/>
      <c r="CP304" s="18"/>
      <c r="CQ304" s="18"/>
      <c r="CR304" s="18"/>
      <c r="CS304" s="18"/>
      <c r="CT304" s="18"/>
      <c r="CU304" s="18"/>
      <c r="CV304" s="18"/>
      <c r="CW304" s="18"/>
      <c r="CX304" s="18"/>
      <c r="CY304" s="18"/>
      <c r="CZ304" s="18"/>
      <c r="DA304" s="18"/>
      <c r="DB304" s="18"/>
      <c r="DC304" s="18"/>
      <c r="DD304" s="18"/>
      <c r="DE304" s="18"/>
      <c r="DF304" s="18"/>
      <c r="DG304" s="18"/>
      <c r="DH304" s="18"/>
      <c r="DI304" s="18"/>
      <c r="DJ304" s="18"/>
      <c r="DK304" s="18"/>
      <c r="DL304" s="18"/>
      <c r="DM304" s="18"/>
      <c r="DN304" s="18"/>
      <c r="DO304" s="18"/>
      <c r="DP304" s="18"/>
      <c r="DQ304" s="18"/>
      <c r="DR304" s="18"/>
      <c r="DS304" s="18"/>
      <c r="DT304" s="18"/>
      <c r="DU304" s="18"/>
      <c r="DV304" s="18"/>
      <c r="DW304" s="18"/>
      <c r="DX304" s="18"/>
      <c r="DY304" s="18"/>
      <c r="DZ304" s="18"/>
      <c r="EA304" s="18"/>
      <c r="EB304" s="18"/>
      <c r="EC304" s="18"/>
      <c r="ED304" s="18"/>
      <c r="EE304" s="18"/>
      <c r="EF304" s="18"/>
      <c r="EG304" s="18"/>
      <c r="EH304" s="18"/>
      <c r="EI304" s="18"/>
      <c r="EJ304" s="18"/>
      <c r="EK304" s="18"/>
      <c r="EL304" s="18"/>
      <c r="EM304" s="18"/>
      <c r="EN304" s="18"/>
      <c r="EO304" s="18"/>
      <c r="EP304" s="18"/>
      <c r="EQ304" s="18"/>
      <c r="ER304" s="18"/>
      <c r="ES304" s="18"/>
      <c r="ET304" s="18"/>
      <c r="EU304" s="18"/>
      <c r="EV304" s="18"/>
    </row>
    <row r="305" spans="1:152" ht="12.75" x14ac:dyDescent="0.15">
      <c r="A305" s="68">
        <f t="shared" si="74"/>
        <v>42874</v>
      </c>
      <c r="B305" s="69">
        <f t="shared" ca="1" si="80"/>
        <v>11263.0044</v>
      </c>
      <c r="C305" s="70">
        <f t="shared" si="75"/>
        <v>10000</v>
      </c>
      <c r="D305" s="71">
        <f ca="1">IF(A305&lt;$B$1,VLOOKUP(A305,[1]DI!$A$4:$B$15000,2),0)</f>
        <v>0.1113</v>
      </c>
      <c r="E305" s="70">
        <f t="shared" ca="1" si="68"/>
        <v>4.1886000000000001E-4</v>
      </c>
      <c r="F305" s="72">
        <f t="shared" si="76"/>
        <v>1.2</v>
      </c>
      <c r="G305" s="73">
        <f t="shared" ca="1" si="69"/>
        <v>1.0005026319999999</v>
      </c>
      <c r="H305" s="70">
        <f ca="1">TRUNC(PRODUCT(G$10:G304),15)</f>
        <v>1.12630043700055</v>
      </c>
      <c r="I305" s="70">
        <f t="shared" si="77"/>
        <v>1</v>
      </c>
      <c r="J305" s="70">
        <f t="shared" ca="1" si="70"/>
        <v>1.1263004400000001</v>
      </c>
      <c r="K305" s="74">
        <f t="shared" ca="1" si="71"/>
        <v>1263.0044</v>
      </c>
      <c r="L305" s="75">
        <f>IF(VLOOKUP(A305,$T$12:$AC$125,8)=VLOOKUP(A304,$T$12:$AC$125,8),0,VLOOKUP(A305,T$12:$AC$125,8))</f>
        <v>0</v>
      </c>
      <c r="M305" s="76">
        <f>IF(L305&gt;0,VLOOKUP(L305,S$12:$AB$125,7),0)</f>
        <v>0</v>
      </c>
      <c r="N305" s="74">
        <f t="shared" si="72"/>
        <v>0</v>
      </c>
      <c r="O305" s="74">
        <f t="shared" ca="1" si="73"/>
        <v>1263.0044</v>
      </c>
      <c r="P305" s="77" t="str">
        <f t="shared" si="78"/>
        <v>A+J=</v>
      </c>
      <c r="Q305" s="78">
        <f t="shared" si="79"/>
        <v>44256</v>
      </c>
      <c r="R305" s="10"/>
      <c r="U305" s="18"/>
      <c r="V305" s="10"/>
      <c r="W305" s="10"/>
      <c r="X305" s="10"/>
      <c r="Y305" s="10"/>
      <c r="Z305" s="10"/>
      <c r="AA305" s="10"/>
      <c r="AB305" s="10"/>
      <c r="AC305" s="10"/>
      <c r="AD305" s="18"/>
      <c r="AE305" s="18"/>
      <c r="AF305" s="18"/>
      <c r="AG305" s="18"/>
      <c r="AH305" s="18"/>
      <c r="AI305" s="18"/>
      <c r="AJ305" s="18"/>
      <c r="AK305" s="18"/>
      <c r="AL305" s="18"/>
      <c r="AM305" s="18"/>
      <c r="AN305" s="18"/>
      <c r="AO305" s="18"/>
      <c r="AP305" s="18"/>
      <c r="AQ305" s="18"/>
      <c r="AR305" s="18"/>
      <c r="AS305" s="18"/>
      <c r="AT305" s="18"/>
      <c r="AU305" s="18"/>
      <c r="AV305" s="18"/>
      <c r="AW305" s="18"/>
      <c r="AX305" s="18"/>
      <c r="AY305" s="18"/>
      <c r="AZ305" s="18"/>
      <c r="BA305" s="18"/>
      <c r="BB305" s="18"/>
      <c r="BC305" s="18"/>
      <c r="BD305" s="18"/>
      <c r="BE305" s="18"/>
      <c r="BF305" s="18"/>
      <c r="BG305" s="18"/>
      <c r="BH305" s="18"/>
      <c r="BI305" s="18"/>
      <c r="BJ305" s="18"/>
      <c r="BK305" s="18"/>
      <c r="BL305" s="18"/>
      <c r="BM305" s="18"/>
      <c r="BN305" s="18"/>
      <c r="BO305" s="18"/>
      <c r="BP305" s="18"/>
      <c r="BQ305" s="18"/>
      <c r="BR305" s="18"/>
      <c r="BS305" s="18"/>
      <c r="BT305" s="18"/>
      <c r="BU305" s="18"/>
      <c r="BV305" s="18"/>
      <c r="BW305" s="18"/>
      <c r="BX305" s="18"/>
      <c r="BY305" s="18"/>
      <c r="BZ305" s="18"/>
      <c r="CA305" s="18"/>
      <c r="CB305" s="18"/>
      <c r="CC305" s="18"/>
      <c r="CD305" s="18"/>
      <c r="CE305" s="18"/>
      <c r="CF305" s="18"/>
      <c r="CG305" s="18"/>
      <c r="CH305" s="18"/>
      <c r="CI305" s="18"/>
      <c r="CJ305" s="18"/>
      <c r="CK305" s="18"/>
      <c r="CL305" s="18"/>
      <c r="CM305" s="18"/>
      <c r="CN305" s="18"/>
      <c r="CO305" s="18"/>
      <c r="CP305" s="18"/>
      <c r="CQ305" s="18"/>
      <c r="CR305" s="18"/>
      <c r="CS305" s="18"/>
      <c r="CT305" s="18"/>
      <c r="CU305" s="18"/>
      <c r="CV305" s="18"/>
      <c r="CW305" s="18"/>
      <c r="CX305" s="18"/>
      <c r="CY305" s="18"/>
      <c r="CZ305" s="18"/>
      <c r="DA305" s="18"/>
      <c r="DB305" s="18"/>
      <c r="DC305" s="18"/>
      <c r="DD305" s="18"/>
      <c r="DE305" s="18"/>
      <c r="DF305" s="18"/>
      <c r="DG305" s="18"/>
      <c r="DH305" s="18"/>
      <c r="DI305" s="18"/>
      <c r="DJ305" s="18"/>
      <c r="DK305" s="18"/>
      <c r="DL305" s="18"/>
      <c r="DM305" s="18"/>
      <c r="DN305" s="18"/>
      <c r="DO305" s="18"/>
      <c r="DP305" s="18"/>
      <c r="DQ305" s="18"/>
      <c r="DR305" s="18"/>
      <c r="DS305" s="18"/>
      <c r="DT305" s="18"/>
      <c r="DU305" s="18"/>
      <c r="DV305" s="18"/>
      <c r="DW305" s="18"/>
      <c r="DX305" s="18"/>
      <c r="DY305" s="18"/>
      <c r="DZ305" s="18"/>
      <c r="EA305" s="18"/>
      <c r="EB305" s="18"/>
      <c r="EC305" s="18"/>
      <c r="ED305" s="18"/>
      <c r="EE305" s="18"/>
      <c r="EF305" s="18"/>
      <c r="EG305" s="18"/>
      <c r="EH305" s="18"/>
      <c r="EI305" s="18"/>
      <c r="EJ305" s="18"/>
      <c r="EK305" s="18"/>
      <c r="EL305" s="18"/>
      <c r="EM305" s="18"/>
      <c r="EN305" s="18"/>
      <c r="EO305" s="18"/>
      <c r="EP305" s="18"/>
      <c r="EQ305" s="18"/>
      <c r="ER305" s="18"/>
      <c r="ES305" s="18"/>
      <c r="ET305" s="18"/>
      <c r="EU305" s="18"/>
      <c r="EV305" s="18"/>
    </row>
    <row r="306" spans="1:152" ht="12.75" x14ac:dyDescent="0.15">
      <c r="A306" s="68">
        <f t="shared" si="74"/>
        <v>42875</v>
      </c>
      <c r="B306" s="69">
        <f t="shared" ca="1" si="80"/>
        <v>11268.665499999999</v>
      </c>
      <c r="C306" s="70">
        <f t="shared" si="75"/>
        <v>10000</v>
      </c>
      <c r="D306" s="71">
        <f ca="1">IF(A306&lt;$B$1,VLOOKUP(A306,[1]DI!$A$4:$B$15000,2),0)</f>
        <v>0</v>
      </c>
      <c r="E306" s="70">
        <f t="shared" ca="1" si="68"/>
        <v>0</v>
      </c>
      <c r="F306" s="72">
        <f t="shared" si="76"/>
        <v>1.2</v>
      </c>
      <c r="G306" s="73">
        <f t="shared" ca="1" si="69"/>
        <v>1</v>
      </c>
      <c r="H306" s="70">
        <f ca="1">TRUNC(PRODUCT(G$10:G305),15)</f>
        <v>1.1268665516417999</v>
      </c>
      <c r="I306" s="70">
        <f t="shared" si="77"/>
        <v>1</v>
      </c>
      <c r="J306" s="70">
        <f t="shared" ca="1" si="70"/>
        <v>1.1268665499999999</v>
      </c>
      <c r="K306" s="74">
        <f t="shared" ca="1" si="71"/>
        <v>1268.6655000000001</v>
      </c>
      <c r="L306" s="75">
        <f>IF(VLOOKUP(A306,$T$12:$AC$125,8)=VLOOKUP(A305,$T$12:$AC$125,8),0,VLOOKUP(A306,T$12:$AC$125,8))</f>
        <v>0</v>
      </c>
      <c r="M306" s="76">
        <f>IF(L306&gt;0,VLOOKUP(L306,S$12:$AB$125,7),0)</f>
        <v>0</v>
      </c>
      <c r="N306" s="74">
        <f t="shared" si="72"/>
        <v>0</v>
      </c>
      <c r="O306" s="74">
        <f t="shared" ca="1" si="73"/>
        <v>1268.6655000000001</v>
      </c>
      <c r="P306" s="77" t="str">
        <f t="shared" si="78"/>
        <v>A+J=</v>
      </c>
      <c r="Q306" s="78">
        <f t="shared" si="79"/>
        <v>44256</v>
      </c>
      <c r="R306" s="10"/>
      <c r="U306" s="18"/>
      <c r="V306" s="10"/>
      <c r="W306" s="10"/>
      <c r="X306" s="10"/>
      <c r="Y306" s="10"/>
      <c r="Z306" s="10"/>
      <c r="AA306" s="10"/>
      <c r="AB306" s="10"/>
      <c r="AC306" s="10"/>
      <c r="AD306" s="18"/>
      <c r="AE306" s="18"/>
      <c r="AF306" s="18"/>
      <c r="AG306" s="18"/>
      <c r="AH306" s="18"/>
      <c r="AI306" s="18"/>
      <c r="AJ306" s="18"/>
      <c r="AK306" s="18"/>
      <c r="AL306" s="18"/>
      <c r="AM306" s="18"/>
      <c r="AN306" s="18"/>
      <c r="AO306" s="18"/>
      <c r="AP306" s="18"/>
      <c r="AQ306" s="18"/>
      <c r="AR306" s="18"/>
      <c r="AS306" s="18"/>
      <c r="AT306" s="18"/>
      <c r="AU306" s="18"/>
      <c r="AV306" s="18"/>
      <c r="AW306" s="18"/>
      <c r="AX306" s="18"/>
      <c r="AY306" s="18"/>
      <c r="AZ306" s="18"/>
      <c r="BA306" s="18"/>
      <c r="BB306" s="18"/>
      <c r="BC306" s="18"/>
      <c r="BD306" s="18"/>
      <c r="BE306" s="18"/>
      <c r="BF306" s="18"/>
      <c r="BG306" s="18"/>
      <c r="BH306" s="18"/>
      <c r="BI306" s="18"/>
      <c r="BJ306" s="18"/>
      <c r="BK306" s="18"/>
      <c r="BL306" s="18"/>
      <c r="BM306" s="18"/>
      <c r="BN306" s="18"/>
      <c r="BO306" s="18"/>
      <c r="BP306" s="18"/>
      <c r="BQ306" s="18"/>
      <c r="BR306" s="18"/>
      <c r="BS306" s="18"/>
      <c r="BT306" s="18"/>
      <c r="BU306" s="18"/>
      <c r="BV306" s="18"/>
      <c r="BW306" s="18"/>
      <c r="BX306" s="18"/>
      <c r="BY306" s="18"/>
      <c r="BZ306" s="18"/>
      <c r="CA306" s="18"/>
      <c r="CB306" s="18"/>
      <c r="CC306" s="18"/>
      <c r="CD306" s="18"/>
      <c r="CE306" s="18"/>
      <c r="CF306" s="18"/>
      <c r="CG306" s="18"/>
      <c r="CH306" s="18"/>
      <c r="CI306" s="18"/>
      <c r="CJ306" s="18"/>
      <c r="CK306" s="18"/>
      <c r="CL306" s="18"/>
      <c r="CM306" s="18"/>
      <c r="CN306" s="18"/>
      <c r="CO306" s="18"/>
      <c r="CP306" s="18"/>
      <c r="CQ306" s="18"/>
      <c r="CR306" s="18"/>
      <c r="CS306" s="18"/>
      <c r="CT306" s="18"/>
      <c r="CU306" s="18"/>
      <c r="CV306" s="18"/>
      <c r="CW306" s="18"/>
      <c r="CX306" s="18"/>
      <c r="CY306" s="18"/>
      <c r="CZ306" s="18"/>
      <c r="DA306" s="18"/>
      <c r="DB306" s="18"/>
      <c r="DC306" s="18"/>
      <c r="DD306" s="18"/>
      <c r="DE306" s="18"/>
      <c r="DF306" s="18"/>
      <c r="DG306" s="18"/>
      <c r="DH306" s="18"/>
      <c r="DI306" s="18"/>
      <c r="DJ306" s="18"/>
      <c r="DK306" s="18"/>
      <c r="DL306" s="18"/>
      <c r="DM306" s="18"/>
      <c r="DN306" s="18"/>
      <c r="DO306" s="18"/>
      <c r="DP306" s="18"/>
      <c r="DQ306" s="18"/>
      <c r="DR306" s="18"/>
      <c r="DS306" s="18"/>
      <c r="DT306" s="18"/>
      <c r="DU306" s="18"/>
      <c r="DV306" s="18"/>
      <c r="DW306" s="18"/>
      <c r="DX306" s="18"/>
      <c r="DY306" s="18"/>
      <c r="DZ306" s="18"/>
      <c r="EA306" s="18"/>
      <c r="EB306" s="18"/>
      <c r="EC306" s="18"/>
      <c r="ED306" s="18"/>
      <c r="EE306" s="18"/>
      <c r="EF306" s="18"/>
      <c r="EG306" s="18"/>
      <c r="EH306" s="18"/>
      <c r="EI306" s="18"/>
      <c r="EJ306" s="18"/>
      <c r="EK306" s="18"/>
      <c r="EL306" s="18"/>
      <c r="EM306" s="18"/>
      <c r="EN306" s="18"/>
      <c r="EO306" s="18"/>
      <c r="EP306" s="18"/>
      <c r="EQ306" s="18"/>
      <c r="ER306" s="18"/>
      <c r="ES306" s="18"/>
      <c r="ET306" s="18"/>
      <c r="EU306" s="18"/>
      <c r="EV306" s="18"/>
    </row>
    <row r="307" spans="1:152" ht="12.75" x14ac:dyDescent="0.15">
      <c r="A307" s="68">
        <f t="shared" si="74"/>
        <v>42876</v>
      </c>
      <c r="B307" s="69">
        <f t="shared" ca="1" si="80"/>
        <v>11268.665499999999</v>
      </c>
      <c r="C307" s="70">
        <f t="shared" si="75"/>
        <v>10000</v>
      </c>
      <c r="D307" s="71">
        <f ca="1">IF(A307&lt;$B$1,VLOOKUP(A307,[1]DI!$A$4:$B$15000,2),0)</f>
        <v>0</v>
      </c>
      <c r="E307" s="70">
        <f t="shared" ca="1" si="68"/>
        <v>0</v>
      </c>
      <c r="F307" s="72">
        <f t="shared" si="76"/>
        <v>1.2</v>
      </c>
      <c r="G307" s="73">
        <f t="shared" ca="1" si="69"/>
        <v>1</v>
      </c>
      <c r="H307" s="70">
        <f ca="1">TRUNC(PRODUCT(G$10:G306),15)</f>
        <v>1.1268665516417999</v>
      </c>
      <c r="I307" s="70">
        <f t="shared" si="77"/>
        <v>1</v>
      </c>
      <c r="J307" s="70">
        <f t="shared" ca="1" si="70"/>
        <v>1.1268665499999999</v>
      </c>
      <c r="K307" s="74">
        <f t="shared" ca="1" si="71"/>
        <v>1268.6655000000001</v>
      </c>
      <c r="L307" s="75">
        <f>IF(VLOOKUP(A307,$T$12:$AC$125,8)=VLOOKUP(A306,$T$12:$AC$125,8),0,VLOOKUP(A307,T$12:$AC$125,8))</f>
        <v>0</v>
      </c>
      <c r="M307" s="76">
        <f>IF(L307&gt;0,VLOOKUP(L307,S$12:$AB$125,7),0)</f>
        <v>0</v>
      </c>
      <c r="N307" s="74">
        <f t="shared" si="72"/>
        <v>0</v>
      </c>
      <c r="O307" s="74">
        <f t="shared" ca="1" si="73"/>
        <v>1268.6655000000001</v>
      </c>
      <c r="P307" s="77" t="str">
        <f t="shared" si="78"/>
        <v>A+J=</v>
      </c>
      <c r="Q307" s="78">
        <f t="shared" si="79"/>
        <v>44256</v>
      </c>
      <c r="R307" s="10"/>
      <c r="U307" s="18"/>
      <c r="V307" s="10"/>
      <c r="W307" s="10"/>
      <c r="X307" s="10"/>
      <c r="Y307" s="10"/>
      <c r="Z307" s="10"/>
      <c r="AA307" s="10"/>
      <c r="AB307" s="10"/>
      <c r="AC307" s="10"/>
      <c r="AD307" s="18"/>
      <c r="AE307" s="18"/>
      <c r="AF307" s="18"/>
      <c r="AG307" s="18"/>
      <c r="AH307" s="18"/>
      <c r="AI307" s="18"/>
      <c r="AJ307" s="18"/>
      <c r="AK307" s="18"/>
      <c r="AL307" s="18"/>
      <c r="AM307" s="18"/>
      <c r="AN307" s="18"/>
      <c r="AO307" s="18"/>
      <c r="AP307" s="18"/>
      <c r="AQ307" s="18"/>
      <c r="AR307" s="18"/>
      <c r="AS307" s="18"/>
      <c r="AT307" s="18"/>
      <c r="AU307" s="18"/>
      <c r="AV307" s="18"/>
      <c r="AW307" s="18"/>
      <c r="AX307" s="18"/>
      <c r="AY307" s="18"/>
      <c r="AZ307" s="18"/>
      <c r="BA307" s="18"/>
      <c r="BB307" s="18"/>
      <c r="BC307" s="18"/>
      <c r="BD307" s="18"/>
      <c r="BE307" s="18"/>
      <c r="BF307" s="18"/>
      <c r="BG307" s="18"/>
      <c r="BH307" s="18"/>
      <c r="BI307" s="18"/>
      <c r="BJ307" s="18"/>
      <c r="BK307" s="18"/>
      <c r="BL307" s="18"/>
      <c r="BM307" s="18"/>
      <c r="BN307" s="18"/>
      <c r="BO307" s="18"/>
      <c r="BP307" s="18"/>
      <c r="BQ307" s="18"/>
      <c r="BR307" s="18"/>
      <c r="BS307" s="18"/>
      <c r="BT307" s="18"/>
      <c r="BU307" s="18"/>
      <c r="BV307" s="18"/>
      <c r="BW307" s="18"/>
      <c r="BX307" s="18"/>
      <c r="BY307" s="18"/>
      <c r="BZ307" s="18"/>
      <c r="CA307" s="18"/>
      <c r="CB307" s="18"/>
      <c r="CC307" s="18"/>
      <c r="CD307" s="18"/>
      <c r="CE307" s="18"/>
      <c r="CF307" s="18"/>
      <c r="CG307" s="18"/>
      <c r="CH307" s="18"/>
      <c r="CI307" s="18"/>
      <c r="CJ307" s="18"/>
      <c r="CK307" s="18"/>
      <c r="CL307" s="18"/>
      <c r="CM307" s="18"/>
      <c r="CN307" s="18"/>
      <c r="CO307" s="18"/>
      <c r="CP307" s="18"/>
      <c r="CQ307" s="18"/>
      <c r="CR307" s="18"/>
      <c r="CS307" s="18"/>
      <c r="CT307" s="18"/>
      <c r="CU307" s="18"/>
      <c r="CV307" s="18"/>
      <c r="CW307" s="18"/>
      <c r="CX307" s="18"/>
      <c r="CY307" s="18"/>
      <c r="CZ307" s="18"/>
      <c r="DA307" s="18"/>
      <c r="DB307" s="18"/>
      <c r="DC307" s="18"/>
      <c r="DD307" s="18"/>
      <c r="DE307" s="18"/>
      <c r="DF307" s="18"/>
      <c r="DG307" s="18"/>
      <c r="DH307" s="18"/>
      <c r="DI307" s="18"/>
      <c r="DJ307" s="18"/>
      <c r="DK307" s="18"/>
      <c r="DL307" s="18"/>
      <c r="DM307" s="18"/>
      <c r="DN307" s="18"/>
      <c r="DO307" s="18"/>
      <c r="DP307" s="18"/>
      <c r="DQ307" s="18"/>
      <c r="DR307" s="18"/>
      <c r="DS307" s="18"/>
      <c r="DT307" s="18"/>
      <c r="DU307" s="18"/>
      <c r="DV307" s="18"/>
      <c r="DW307" s="18"/>
      <c r="DX307" s="18"/>
      <c r="DY307" s="18"/>
      <c r="DZ307" s="18"/>
      <c r="EA307" s="18"/>
      <c r="EB307" s="18"/>
      <c r="EC307" s="18"/>
      <c r="ED307" s="18"/>
      <c r="EE307" s="18"/>
      <c r="EF307" s="18"/>
      <c r="EG307" s="18"/>
      <c r="EH307" s="18"/>
      <c r="EI307" s="18"/>
      <c r="EJ307" s="18"/>
      <c r="EK307" s="18"/>
      <c r="EL307" s="18"/>
      <c r="EM307" s="18"/>
      <c r="EN307" s="18"/>
      <c r="EO307" s="18"/>
      <c r="EP307" s="18"/>
      <c r="EQ307" s="18"/>
      <c r="ER307" s="18"/>
      <c r="ES307" s="18"/>
      <c r="ET307" s="18"/>
      <c r="EU307" s="18"/>
      <c r="EV307" s="18"/>
    </row>
    <row r="308" spans="1:152" ht="12.75" x14ac:dyDescent="0.15">
      <c r="A308" s="68">
        <f t="shared" si="74"/>
        <v>42877</v>
      </c>
      <c r="B308" s="69">
        <f t="shared" ca="1" si="80"/>
        <v>11268.665499999999</v>
      </c>
      <c r="C308" s="70">
        <f t="shared" si="75"/>
        <v>10000</v>
      </c>
      <c r="D308" s="71">
        <f ca="1">IF(A308&lt;$B$1,VLOOKUP(A308,[1]DI!$A$4:$B$15000,2),0)</f>
        <v>0.1113</v>
      </c>
      <c r="E308" s="70">
        <f t="shared" ca="1" si="68"/>
        <v>4.1886000000000001E-4</v>
      </c>
      <c r="F308" s="72">
        <f t="shared" si="76"/>
        <v>1.2</v>
      </c>
      <c r="G308" s="73">
        <f t="shared" ca="1" si="69"/>
        <v>1.0005026319999999</v>
      </c>
      <c r="H308" s="70">
        <f ca="1">TRUNC(PRODUCT(G$10:G307),15)</f>
        <v>1.1268665516417999</v>
      </c>
      <c r="I308" s="70">
        <f t="shared" si="77"/>
        <v>1</v>
      </c>
      <c r="J308" s="70">
        <f t="shared" ca="1" si="70"/>
        <v>1.1268665499999999</v>
      </c>
      <c r="K308" s="74">
        <f t="shared" ca="1" si="71"/>
        <v>1268.6655000000001</v>
      </c>
      <c r="L308" s="75">
        <f>IF(VLOOKUP(A308,$T$12:$AC$125,8)=VLOOKUP(A307,$T$12:$AC$125,8),0,VLOOKUP(A308,T$12:$AC$125,8))</f>
        <v>0</v>
      </c>
      <c r="M308" s="76">
        <f>IF(L308&gt;0,VLOOKUP(L308,S$12:$AB$125,7),0)</f>
        <v>0</v>
      </c>
      <c r="N308" s="74">
        <f t="shared" si="72"/>
        <v>0</v>
      </c>
      <c r="O308" s="74">
        <f t="shared" ca="1" si="73"/>
        <v>1268.6655000000001</v>
      </c>
      <c r="P308" s="77" t="str">
        <f t="shared" si="78"/>
        <v>A+J=</v>
      </c>
      <c r="Q308" s="78">
        <f t="shared" si="79"/>
        <v>44256</v>
      </c>
      <c r="R308" s="10"/>
      <c r="U308" s="18"/>
      <c r="V308" s="10"/>
      <c r="W308" s="10"/>
      <c r="X308" s="10"/>
      <c r="Y308" s="10"/>
      <c r="Z308" s="10"/>
      <c r="AA308" s="10"/>
      <c r="AB308" s="10"/>
      <c r="AC308" s="10"/>
      <c r="AD308" s="18"/>
      <c r="AE308" s="18"/>
      <c r="AF308" s="18"/>
      <c r="AG308" s="18"/>
      <c r="AH308" s="18"/>
      <c r="AI308" s="18"/>
      <c r="AJ308" s="18"/>
      <c r="AK308" s="18"/>
      <c r="AL308" s="18"/>
      <c r="AM308" s="18"/>
      <c r="AN308" s="18"/>
      <c r="AO308" s="18"/>
      <c r="AP308" s="18"/>
      <c r="AQ308" s="18"/>
      <c r="AR308" s="18"/>
      <c r="AS308" s="18"/>
      <c r="AT308" s="18"/>
      <c r="AU308" s="18"/>
      <c r="AV308" s="18"/>
      <c r="AW308" s="18"/>
      <c r="AX308" s="18"/>
      <c r="AY308" s="18"/>
      <c r="AZ308" s="18"/>
      <c r="BA308" s="18"/>
      <c r="BB308" s="18"/>
      <c r="BC308" s="18"/>
      <c r="BD308" s="18"/>
      <c r="BE308" s="18"/>
      <c r="BF308" s="18"/>
      <c r="BG308" s="18"/>
      <c r="BH308" s="18"/>
      <c r="BI308" s="18"/>
      <c r="BJ308" s="18"/>
      <c r="BK308" s="18"/>
      <c r="BL308" s="18"/>
      <c r="BM308" s="18"/>
      <c r="BN308" s="18"/>
      <c r="BO308" s="18"/>
      <c r="BP308" s="18"/>
      <c r="BQ308" s="18"/>
      <c r="BR308" s="18"/>
      <c r="BS308" s="18"/>
      <c r="BT308" s="18"/>
      <c r="BU308" s="18"/>
      <c r="BV308" s="18"/>
      <c r="BW308" s="18"/>
      <c r="BX308" s="18"/>
      <c r="BY308" s="18"/>
      <c r="BZ308" s="18"/>
      <c r="CA308" s="18"/>
      <c r="CB308" s="18"/>
      <c r="CC308" s="18"/>
      <c r="CD308" s="18"/>
      <c r="CE308" s="18"/>
      <c r="CF308" s="18"/>
      <c r="CG308" s="18"/>
      <c r="CH308" s="18"/>
      <c r="CI308" s="18"/>
      <c r="CJ308" s="18"/>
      <c r="CK308" s="18"/>
      <c r="CL308" s="18"/>
      <c r="CM308" s="18"/>
      <c r="CN308" s="18"/>
      <c r="CO308" s="18"/>
      <c r="CP308" s="18"/>
      <c r="CQ308" s="18"/>
      <c r="CR308" s="18"/>
      <c r="CS308" s="18"/>
      <c r="CT308" s="18"/>
      <c r="CU308" s="18"/>
      <c r="CV308" s="18"/>
      <c r="CW308" s="18"/>
      <c r="CX308" s="18"/>
      <c r="CY308" s="18"/>
      <c r="CZ308" s="18"/>
      <c r="DA308" s="18"/>
      <c r="DB308" s="18"/>
      <c r="DC308" s="18"/>
      <c r="DD308" s="18"/>
      <c r="DE308" s="18"/>
      <c r="DF308" s="18"/>
      <c r="DG308" s="18"/>
      <c r="DH308" s="18"/>
      <c r="DI308" s="18"/>
      <c r="DJ308" s="18"/>
      <c r="DK308" s="18"/>
      <c r="DL308" s="18"/>
      <c r="DM308" s="18"/>
      <c r="DN308" s="18"/>
      <c r="DO308" s="18"/>
      <c r="DP308" s="18"/>
      <c r="DQ308" s="18"/>
      <c r="DR308" s="18"/>
      <c r="DS308" s="18"/>
      <c r="DT308" s="18"/>
      <c r="DU308" s="18"/>
      <c r="DV308" s="18"/>
      <c r="DW308" s="18"/>
      <c r="DX308" s="18"/>
      <c r="DY308" s="18"/>
      <c r="DZ308" s="18"/>
      <c r="EA308" s="18"/>
      <c r="EB308" s="18"/>
      <c r="EC308" s="18"/>
      <c r="ED308" s="18"/>
      <c r="EE308" s="18"/>
      <c r="EF308" s="18"/>
      <c r="EG308" s="18"/>
      <c r="EH308" s="18"/>
      <c r="EI308" s="18"/>
      <c r="EJ308" s="18"/>
      <c r="EK308" s="18"/>
      <c r="EL308" s="18"/>
      <c r="EM308" s="18"/>
      <c r="EN308" s="18"/>
      <c r="EO308" s="18"/>
      <c r="EP308" s="18"/>
      <c r="EQ308" s="18"/>
      <c r="ER308" s="18"/>
      <c r="ES308" s="18"/>
      <c r="ET308" s="18"/>
      <c r="EU308" s="18"/>
      <c r="EV308" s="18"/>
    </row>
    <row r="309" spans="1:152" ht="12.75" x14ac:dyDescent="0.15">
      <c r="A309" s="68">
        <f t="shared" si="74"/>
        <v>42878</v>
      </c>
      <c r="B309" s="69">
        <f t="shared" ca="1" si="80"/>
        <v>11274.3295</v>
      </c>
      <c r="C309" s="70">
        <f t="shared" si="75"/>
        <v>10000</v>
      </c>
      <c r="D309" s="71">
        <f ca="1">IF(A309&lt;$B$1,VLOOKUP(A309,[1]DI!$A$4:$B$15000,2),0)</f>
        <v>0.1113</v>
      </c>
      <c r="E309" s="70">
        <f t="shared" ca="1" si="68"/>
        <v>4.1886000000000001E-4</v>
      </c>
      <c r="F309" s="72">
        <f t="shared" si="76"/>
        <v>1.2</v>
      </c>
      <c r="G309" s="73">
        <f t="shared" ca="1" si="69"/>
        <v>1.0005026319999999</v>
      </c>
      <c r="H309" s="70">
        <f ca="1">TRUNC(PRODUCT(G$10:G308),15)</f>
        <v>1.12743295083038</v>
      </c>
      <c r="I309" s="70">
        <f t="shared" si="77"/>
        <v>1</v>
      </c>
      <c r="J309" s="70">
        <f t="shared" ca="1" si="70"/>
        <v>1.12743295</v>
      </c>
      <c r="K309" s="74">
        <f t="shared" ca="1" si="71"/>
        <v>1274.3295000000001</v>
      </c>
      <c r="L309" s="75">
        <f>IF(VLOOKUP(A309,$T$12:$AC$125,8)=VLOOKUP(A308,$T$12:$AC$125,8),0,VLOOKUP(A309,T$12:$AC$125,8))</f>
        <v>0</v>
      </c>
      <c r="M309" s="76">
        <f>IF(L309&gt;0,VLOOKUP(L309,S$12:$AB$125,7),0)</f>
        <v>0</v>
      </c>
      <c r="N309" s="74">
        <f t="shared" si="72"/>
        <v>0</v>
      </c>
      <c r="O309" s="74">
        <f t="shared" ca="1" si="73"/>
        <v>1274.3295000000001</v>
      </c>
      <c r="P309" s="77" t="str">
        <f t="shared" si="78"/>
        <v>A+J=</v>
      </c>
      <c r="Q309" s="78">
        <f t="shared" si="79"/>
        <v>44256</v>
      </c>
      <c r="R309" s="10"/>
      <c r="U309" s="18"/>
      <c r="V309" s="10"/>
      <c r="W309" s="10"/>
      <c r="X309" s="10"/>
      <c r="Y309" s="10"/>
      <c r="Z309" s="10"/>
      <c r="AA309" s="10"/>
      <c r="AB309" s="10"/>
      <c r="AC309" s="10"/>
      <c r="AD309" s="18"/>
      <c r="AE309" s="18"/>
      <c r="AF309" s="18"/>
      <c r="AG309" s="18"/>
      <c r="AH309" s="18"/>
      <c r="AI309" s="18"/>
      <c r="AJ309" s="18"/>
      <c r="AK309" s="18"/>
      <c r="AL309" s="18"/>
      <c r="AM309" s="18"/>
      <c r="AN309" s="18"/>
      <c r="AO309" s="18"/>
      <c r="AP309" s="18"/>
      <c r="AQ309" s="18"/>
      <c r="AR309" s="18"/>
      <c r="AS309" s="18"/>
      <c r="AT309" s="18"/>
      <c r="AU309" s="18"/>
      <c r="AV309" s="18"/>
      <c r="AW309" s="18"/>
      <c r="AX309" s="18"/>
      <c r="AY309" s="18"/>
      <c r="AZ309" s="18"/>
      <c r="BA309" s="18"/>
      <c r="BB309" s="18"/>
      <c r="BC309" s="18"/>
      <c r="BD309" s="18"/>
      <c r="BE309" s="18"/>
      <c r="BF309" s="18"/>
      <c r="BG309" s="18"/>
      <c r="BH309" s="18"/>
      <c r="BI309" s="18"/>
      <c r="BJ309" s="18"/>
      <c r="BK309" s="18"/>
      <c r="BL309" s="18"/>
      <c r="BM309" s="18"/>
      <c r="BN309" s="18"/>
      <c r="BO309" s="18"/>
      <c r="BP309" s="18"/>
      <c r="BQ309" s="18"/>
      <c r="BR309" s="18"/>
      <c r="BS309" s="18"/>
      <c r="BT309" s="18"/>
      <c r="BU309" s="18"/>
      <c r="BV309" s="18"/>
      <c r="BW309" s="18"/>
      <c r="BX309" s="18"/>
      <c r="BY309" s="18"/>
      <c r="BZ309" s="18"/>
      <c r="CA309" s="18"/>
      <c r="CB309" s="18"/>
      <c r="CC309" s="18"/>
      <c r="CD309" s="18"/>
      <c r="CE309" s="18"/>
      <c r="CF309" s="18"/>
      <c r="CG309" s="18"/>
      <c r="CH309" s="18"/>
      <c r="CI309" s="18"/>
      <c r="CJ309" s="18"/>
      <c r="CK309" s="18"/>
      <c r="CL309" s="18"/>
      <c r="CM309" s="18"/>
      <c r="CN309" s="18"/>
      <c r="CO309" s="18"/>
      <c r="CP309" s="18"/>
      <c r="CQ309" s="18"/>
      <c r="CR309" s="18"/>
      <c r="CS309" s="18"/>
      <c r="CT309" s="18"/>
      <c r="CU309" s="18"/>
      <c r="CV309" s="18"/>
      <c r="CW309" s="18"/>
      <c r="CX309" s="18"/>
      <c r="CY309" s="18"/>
      <c r="CZ309" s="18"/>
      <c r="DA309" s="18"/>
      <c r="DB309" s="18"/>
      <c r="DC309" s="18"/>
      <c r="DD309" s="18"/>
      <c r="DE309" s="18"/>
      <c r="DF309" s="18"/>
      <c r="DG309" s="18"/>
      <c r="DH309" s="18"/>
      <c r="DI309" s="18"/>
      <c r="DJ309" s="18"/>
      <c r="DK309" s="18"/>
      <c r="DL309" s="18"/>
      <c r="DM309" s="18"/>
      <c r="DN309" s="18"/>
      <c r="DO309" s="18"/>
      <c r="DP309" s="18"/>
      <c r="DQ309" s="18"/>
      <c r="DR309" s="18"/>
      <c r="DS309" s="18"/>
      <c r="DT309" s="18"/>
      <c r="DU309" s="18"/>
      <c r="DV309" s="18"/>
      <c r="DW309" s="18"/>
      <c r="DX309" s="18"/>
      <c r="DY309" s="18"/>
      <c r="DZ309" s="18"/>
      <c r="EA309" s="18"/>
      <c r="EB309" s="18"/>
      <c r="EC309" s="18"/>
      <c r="ED309" s="18"/>
      <c r="EE309" s="18"/>
      <c r="EF309" s="18"/>
      <c r="EG309" s="18"/>
      <c r="EH309" s="18"/>
      <c r="EI309" s="18"/>
      <c r="EJ309" s="18"/>
      <c r="EK309" s="18"/>
      <c r="EL309" s="18"/>
      <c r="EM309" s="18"/>
      <c r="EN309" s="18"/>
      <c r="EO309" s="18"/>
      <c r="EP309" s="18"/>
      <c r="EQ309" s="18"/>
      <c r="ER309" s="18"/>
      <c r="ES309" s="18"/>
      <c r="ET309" s="18"/>
      <c r="EU309" s="18"/>
      <c r="EV309" s="18"/>
    </row>
    <row r="310" spans="1:152" ht="12.75" x14ac:dyDescent="0.15">
      <c r="A310" s="68">
        <f t="shared" si="74"/>
        <v>42879</v>
      </c>
      <c r="B310" s="69">
        <f t="shared" ca="1" si="80"/>
        <v>11279.996300000001</v>
      </c>
      <c r="C310" s="70">
        <f t="shared" si="75"/>
        <v>10000</v>
      </c>
      <c r="D310" s="71">
        <f ca="1">IF(A310&lt;$B$1,VLOOKUP(A310,[1]DI!$A$4:$B$15000,2),0)</f>
        <v>0.1113</v>
      </c>
      <c r="E310" s="70">
        <f t="shared" ca="1" si="68"/>
        <v>4.1886000000000001E-4</v>
      </c>
      <c r="F310" s="72">
        <f t="shared" si="76"/>
        <v>1.2</v>
      </c>
      <c r="G310" s="73">
        <f t="shared" ca="1" si="69"/>
        <v>1.0005026319999999</v>
      </c>
      <c r="H310" s="70">
        <f ca="1">TRUNC(PRODUCT(G$10:G309),15)</f>
        <v>1.12799963470932</v>
      </c>
      <c r="I310" s="70">
        <f t="shared" si="77"/>
        <v>1</v>
      </c>
      <c r="J310" s="70">
        <f t="shared" ca="1" si="70"/>
        <v>1.1279996299999999</v>
      </c>
      <c r="K310" s="74">
        <f t="shared" ca="1" si="71"/>
        <v>1279.9963</v>
      </c>
      <c r="L310" s="75">
        <f>IF(VLOOKUP(A310,$T$12:$AC$125,8)=VLOOKUP(A309,$T$12:$AC$125,8),0,VLOOKUP(A310,T$12:$AC$125,8))</f>
        <v>0</v>
      </c>
      <c r="M310" s="76">
        <f>IF(L310&gt;0,VLOOKUP(L310,S$12:$AB$125,7),0)</f>
        <v>0</v>
      </c>
      <c r="N310" s="74">
        <f t="shared" si="72"/>
        <v>0</v>
      </c>
      <c r="O310" s="74">
        <f t="shared" ca="1" si="73"/>
        <v>1279.9963</v>
      </c>
      <c r="P310" s="77" t="str">
        <f t="shared" si="78"/>
        <v>A+J=</v>
      </c>
      <c r="Q310" s="78">
        <f t="shared" si="79"/>
        <v>44256</v>
      </c>
      <c r="R310" s="10"/>
      <c r="U310" s="18"/>
      <c r="V310" s="10"/>
      <c r="W310" s="10"/>
      <c r="X310" s="10"/>
      <c r="Y310" s="10"/>
      <c r="Z310" s="10"/>
      <c r="AA310" s="10"/>
      <c r="AB310" s="10"/>
      <c r="AC310" s="10"/>
      <c r="AD310" s="18"/>
      <c r="AE310" s="18"/>
      <c r="AF310" s="18"/>
      <c r="AG310" s="18"/>
      <c r="AH310" s="18"/>
      <c r="AI310" s="18"/>
      <c r="AJ310" s="18"/>
      <c r="AK310" s="18"/>
      <c r="AL310" s="18"/>
      <c r="AM310" s="18"/>
      <c r="AN310" s="18"/>
      <c r="AO310" s="18"/>
      <c r="AP310" s="18"/>
      <c r="AQ310" s="18"/>
      <c r="AR310" s="18"/>
      <c r="AS310" s="18"/>
      <c r="AT310" s="18"/>
      <c r="AU310" s="18"/>
      <c r="AV310" s="18"/>
      <c r="AW310" s="18"/>
      <c r="AX310" s="18"/>
      <c r="AY310" s="18"/>
      <c r="AZ310" s="18"/>
      <c r="BA310" s="18"/>
      <c r="BB310" s="18"/>
      <c r="BC310" s="18"/>
      <c r="BD310" s="18"/>
      <c r="BE310" s="18"/>
      <c r="BF310" s="18"/>
      <c r="BG310" s="18"/>
      <c r="BH310" s="18"/>
      <c r="BI310" s="18"/>
      <c r="BJ310" s="18"/>
      <c r="BK310" s="18"/>
      <c r="BL310" s="18"/>
      <c r="BM310" s="18"/>
      <c r="BN310" s="18"/>
      <c r="BO310" s="18"/>
      <c r="BP310" s="18"/>
      <c r="BQ310" s="18"/>
      <c r="BR310" s="18"/>
      <c r="BS310" s="18"/>
      <c r="BT310" s="18"/>
      <c r="BU310" s="18"/>
      <c r="BV310" s="18"/>
      <c r="BW310" s="18"/>
      <c r="BX310" s="18"/>
      <c r="BY310" s="18"/>
      <c r="BZ310" s="18"/>
      <c r="CA310" s="18"/>
      <c r="CB310" s="18"/>
      <c r="CC310" s="18"/>
      <c r="CD310" s="18"/>
      <c r="CE310" s="18"/>
      <c r="CF310" s="18"/>
      <c r="CG310" s="18"/>
      <c r="CH310" s="18"/>
      <c r="CI310" s="18"/>
      <c r="CJ310" s="18"/>
      <c r="CK310" s="18"/>
      <c r="CL310" s="18"/>
      <c r="CM310" s="18"/>
      <c r="CN310" s="18"/>
      <c r="CO310" s="18"/>
      <c r="CP310" s="18"/>
      <c r="CQ310" s="18"/>
      <c r="CR310" s="18"/>
      <c r="CS310" s="18"/>
      <c r="CT310" s="18"/>
      <c r="CU310" s="18"/>
      <c r="CV310" s="18"/>
      <c r="CW310" s="18"/>
      <c r="CX310" s="18"/>
      <c r="CY310" s="18"/>
      <c r="CZ310" s="18"/>
      <c r="DA310" s="18"/>
      <c r="DB310" s="18"/>
      <c r="DC310" s="18"/>
      <c r="DD310" s="18"/>
      <c r="DE310" s="18"/>
      <c r="DF310" s="18"/>
      <c r="DG310" s="18"/>
      <c r="DH310" s="18"/>
      <c r="DI310" s="18"/>
      <c r="DJ310" s="18"/>
      <c r="DK310" s="18"/>
      <c r="DL310" s="18"/>
      <c r="DM310" s="18"/>
      <c r="DN310" s="18"/>
      <c r="DO310" s="18"/>
      <c r="DP310" s="18"/>
      <c r="DQ310" s="18"/>
      <c r="DR310" s="18"/>
      <c r="DS310" s="18"/>
      <c r="DT310" s="18"/>
      <c r="DU310" s="18"/>
      <c r="DV310" s="18"/>
      <c r="DW310" s="18"/>
      <c r="DX310" s="18"/>
      <c r="DY310" s="18"/>
      <c r="DZ310" s="18"/>
      <c r="EA310" s="18"/>
      <c r="EB310" s="18"/>
      <c r="EC310" s="18"/>
      <c r="ED310" s="18"/>
      <c r="EE310" s="18"/>
      <c r="EF310" s="18"/>
      <c r="EG310" s="18"/>
      <c r="EH310" s="18"/>
      <c r="EI310" s="18"/>
      <c r="EJ310" s="18"/>
      <c r="EK310" s="18"/>
      <c r="EL310" s="18"/>
      <c r="EM310" s="18"/>
      <c r="EN310" s="18"/>
      <c r="EO310" s="18"/>
      <c r="EP310" s="18"/>
      <c r="EQ310" s="18"/>
      <c r="ER310" s="18"/>
      <c r="ES310" s="18"/>
      <c r="ET310" s="18"/>
      <c r="EU310" s="18"/>
      <c r="EV310" s="18"/>
    </row>
    <row r="311" spans="1:152" ht="12.75" x14ac:dyDescent="0.15">
      <c r="A311" s="68">
        <f t="shared" si="74"/>
        <v>42880</v>
      </c>
      <c r="B311" s="69">
        <f t="shared" ca="1" si="80"/>
        <v>11285.665999999999</v>
      </c>
      <c r="C311" s="70">
        <f t="shared" si="75"/>
        <v>10000</v>
      </c>
      <c r="D311" s="71">
        <f ca="1">IF(A311&lt;$B$1,VLOOKUP(A311,[1]DI!$A$4:$B$15000,2),0)</f>
        <v>0.1113</v>
      </c>
      <c r="E311" s="70">
        <f t="shared" ca="1" si="68"/>
        <v>4.1886000000000001E-4</v>
      </c>
      <c r="F311" s="72">
        <f t="shared" si="76"/>
        <v>1.2</v>
      </c>
      <c r="G311" s="73">
        <f t="shared" ca="1" si="69"/>
        <v>1.0005026319999999</v>
      </c>
      <c r="H311" s="70">
        <f ca="1">TRUNC(PRODUCT(G$10:G310),15)</f>
        <v>1.1285666034217201</v>
      </c>
      <c r="I311" s="70">
        <f t="shared" si="77"/>
        <v>1</v>
      </c>
      <c r="J311" s="70">
        <f t="shared" ca="1" si="70"/>
        <v>1.1285666000000001</v>
      </c>
      <c r="K311" s="74">
        <f t="shared" ca="1" si="71"/>
        <v>1285.6659999999999</v>
      </c>
      <c r="L311" s="75">
        <f>IF(VLOOKUP(A311,$T$12:$AC$125,8)=VLOOKUP(A310,$T$12:$AC$125,8),0,VLOOKUP(A311,T$12:$AC$125,8))</f>
        <v>0</v>
      </c>
      <c r="M311" s="76">
        <f>IF(L311&gt;0,VLOOKUP(L311,S$12:$AB$125,7),0)</f>
        <v>0</v>
      </c>
      <c r="N311" s="74">
        <f t="shared" si="72"/>
        <v>0</v>
      </c>
      <c r="O311" s="74">
        <f t="shared" ca="1" si="73"/>
        <v>1285.6659999999999</v>
      </c>
      <c r="P311" s="77" t="str">
        <f t="shared" si="78"/>
        <v>A+J=</v>
      </c>
      <c r="Q311" s="78">
        <f t="shared" si="79"/>
        <v>44256</v>
      </c>
      <c r="R311" s="10"/>
      <c r="U311" s="18"/>
      <c r="V311" s="10"/>
      <c r="W311" s="10"/>
      <c r="X311" s="10"/>
      <c r="Y311" s="10"/>
      <c r="Z311" s="10"/>
      <c r="AA311" s="10"/>
      <c r="AB311" s="10"/>
      <c r="AC311" s="10"/>
      <c r="AD311" s="18"/>
      <c r="AE311" s="18"/>
      <c r="AF311" s="18"/>
      <c r="AG311" s="18"/>
      <c r="AH311" s="18"/>
      <c r="AI311" s="18"/>
      <c r="AJ311" s="18"/>
      <c r="AK311" s="18"/>
      <c r="AL311" s="18"/>
      <c r="AM311" s="18"/>
      <c r="AN311" s="18"/>
      <c r="AO311" s="18"/>
      <c r="AP311" s="18"/>
      <c r="AQ311" s="18"/>
      <c r="AR311" s="18"/>
      <c r="AS311" s="18"/>
      <c r="AT311" s="18"/>
      <c r="AU311" s="18"/>
      <c r="AV311" s="18"/>
      <c r="AW311" s="18"/>
      <c r="AX311" s="18"/>
      <c r="AY311" s="18"/>
      <c r="AZ311" s="18"/>
      <c r="BA311" s="18"/>
      <c r="BB311" s="18"/>
      <c r="BC311" s="18"/>
      <c r="BD311" s="18"/>
      <c r="BE311" s="18"/>
      <c r="BF311" s="18"/>
      <c r="BG311" s="18"/>
      <c r="BH311" s="18"/>
      <c r="BI311" s="18"/>
      <c r="BJ311" s="18"/>
      <c r="BK311" s="18"/>
      <c r="BL311" s="18"/>
      <c r="BM311" s="18"/>
      <c r="BN311" s="18"/>
      <c r="BO311" s="18"/>
      <c r="BP311" s="18"/>
      <c r="BQ311" s="18"/>
      <c r="BR311" s="18"/>
      <c r="BS311" s="18"/>
      <c r="BT311" s="18"/>
      <c r="BU311" s="18"/>
      <c r="BV311" s="18"/>
      <c r="BW311" s="18"/>
      <c r="BX311" s="18"/>
      <c r="BY311" s="18"/>
      <c r="BZ311" s="18"/>
      <c r="CA311" s="18"/>
      <c r="CB311" s="18"/>
      <c r="CC311" s="18"/>
      <c r="CD311" s="18"/>
      <c r="CE311" s="18"/>
      <c r="CF311" s="18"/>
      <c r="CG311" s="18"/>
      <c r="CH311" s="18"/>
      <c r="CI311" s="18"/>
      <c r="CJ311" s="18"/>
      <c r="CK311" s="18"/>
      <c r="CL311" s="18"/>
      <c r="CM311" s="18"/>
      <c r="CN311" s="18"/>
      <c r="CO311" s="18"/>
      <c r="CP311" s="18"/>
      <c r="CQ311" s="18"/>
      <c r="CR311" s="18"/>
      <c r="CS311" s="18"/>
      <c r="CT311" s="18"/>
      <c r="CU311" s="18"/>
      <c r="CV311" s="18"/>
      <c r="CW311" s="18"/>
      <c r="CX311" s="18"/>
      <c r="CY311" s="18"/>
      <c r="CZ311" s="18"/>
      <c r="DA311" s="18"/>
      <c r="DB311" s="18"/>
      <c r="DC311" s="18"/>
      <c r="DD311" s="18"/>
      <c r="DE311" s="18"/>
      <c r="DF311" s="18"/>
      <c r="DG311" s="18"/>
      <c r="DH311" s="18"/>
      <c r="DI311" s="18"/>
      <c r="DJ311" s="18"/>
      <c r="DK311" s="18"/>
      <c r="DL311" s="18"/>
      <c r="DM311" s="18"/>
      <c r="DN311" s="18"/>
      <c r="DO311" s="18"/>
      <c r="DP311" s="18"/>
      <c r="DQ311" s="18"/>
      <c r="DR311" s="18"/>
      <c r="DS311" s="18"/>
      <c r="DT311" s="18"/>
      <c r="DU311" s="18"/>
      <c r="DV311" s="18"/>
      <c r="DW311" s="18"/>
      <c r="DX311" s="18"/>
      <c r="DY311" s="18"/>
      <c r="DZ311" s="18"/>
      <c r="EA311" s="18"/>
      <c r="EB311" s="18"/>
      <c r="EC311" s="18"/>
      <c r="ED311" s="18"/>
      <c r="EE311" s="18"/>
      <c r="EF311" s="18"/>
      <c r="EG311" s="18"/>
      <c r="EH311" s="18"/>
      <c r="EI311" s="18"/>
      <c r="EJ311" s="18"/>
      <c r="EK311" s="18"/>
      <c r="EL311" s="18"/>
      <c r="EM311" s="18"/>
      <c r="EN311" s="18"/>
      <c r="EO311" s="18"/>
      <c r="EP311" s="18"/>
      <c r="EQ311" s="18"/>
      <c r="ER311" s="18"/>
      <c r="ES311" s="18"/>
      <c r="ET311" s="18"/>
      <c r="EU311" s="18"/>
      <c r="EV311" s="18"/>
    </row>
    <row r="312" spans="1:152" ht="12.75" x14ac:dyDescent="0.15">
      <c r="A312" s="68">
        <f t="shared" si="74"/>
        <v>42881</v>
      </c>
      <c r="B312" s="69">
        <f t="shared" ca="1" si="80"/>
        <v>11291.338599999999</v>
      </c>
      <c r="C312" s="70">
        <f t="shared" si="75"/>
        <v>10000</v>
      </c>
      <c r="D312" s="71">
        <f ca="1">IF(A312&lt;$B$1,VLOOKUP(A312,[1]DI!$A$4:$B$15000,2),0)</f>
        <v>0.1113</v>
      </c>
      <c r="E312" s="70">
        <f t="shared" ca="1" si="68"/>
        <v>4.1886000000000001E-4</v>
      </c>
      <c r="F312" s="72">
        <f t="shared" si="76"/>
        <v>1.2</v>
      </c>
      <c r="G312" s="73">
        <f t="shared" ca="1" si="69"/>
        <v>1.0005026319999999</v>
      </c>
      <c r="H312" s="70">
        <f ca="1">TRUNC(PRODUCT(G$10:G311),15)</f>
        <v>1.1291338571107301</v>
      </c>
      <c r="I312" s="70">
        <f t="shared" si="77"/>
        <v>1</v>
      </c>
      <c r="J312" s="70">
        <f t="shared" ca="1" si="70"/>
        <v>1.12913386</v>
      </c>
      <c r="K312" s="74">
        <f t="shared" ca="1" si="71"/>
        <v>1291.3386</v>
      </c>
      <c r="L312" s="75">
        <f>IF(VLOOKUP(A312,$T$12:$AC$125,8)=VLOOKUP(A311,$T$12:$AC$125,8),0,VLOOKUP(A312,T$12:$AC$125,8))</f>
        <v>0</v>
      </c>
      <c r="M312" s="76">
        <f>IF(L312&gt;0,VLOOKUP(L312,S$12:$AB$125,7),0)</f>
        <v>0</v>
      </c>
      <c r="N312" s="74">
        <f t="shared" si="72"/>
        <v>0</v>
      </c>
      <c r="O312" s="74">
        <f t="shared" ca="1" si="73"/>
        <v>1291.3386</v>
      </c>
      <c r="P312" s="77" t="str">
        <f t="shared" si="78"/>
        <v>A+J=</v>
      </c>
      <c r="Q312" s="78">
        <f t="shared" si="79"/>
        <v>44256</v>
      </c>
      <c r="R312" s="10"/>
      <c r="U312" s="18"/>
      <c r="V312" s="10"/>
      <c r="W312" s="10"/>
      <c r="X312" s="10"/>
      <c r="Y312" s="10"/>
      <c r="Z312" s="10"/>
      <c r="AA312" s="10"/>
      <c r="AB312" s="10"/>
      <c r="AC312" s="10"/>
      <c r="AD312" s="18"/>
      <c r="AE312" s="18"/>
      <c r="AF312" s="18"/>
      <c r="AG312" s="18"/>
      <c r="AH312" s="18"/>
      <c r="AI312" s="18"/>
      <c r="AJ312" s="18"/>
      <c r="AK312" s="18"/>
      <c r="AL312" s="18"/>
      <c r="AM312" s="18"/>
      <c r="AN312" s="18"/>
      <c r="AO312" s="18"/>
      <c r="AP312" s="18"/>
      <c r="AQ312" s="18"/>
      <c r="AR312" s="18"/>
      <c r="AS312" s="18"/>
      <c r="AT312" s="18"/>
      <c r="AU312" s="18"/>
      <c r="AV312" s="18"/>
      <c r="AW312" s="18"/>
      <c r="AX312" s="18"/>
      <c r="AY312" s="18"/>
      <c r="AZ312" s="18"/>
      <c r="BA312" s="18"/>
      <c r="BB312" s="18"/>
      <c r="BC312" s="18"/>
      <c r="BD312" s="18"/>
      <c r="BE312" s="18"/>
      <c r="BF312" s="18"/>
      <c r="BG312" s="18"/>
      <c r="BH312" s="18"/>
      <c r="BI312" s="18"/>
      <c r="BJ312" s="18"/>
      <c r="BK312" s="18"/>
      <c r="BL312" s="18"/>
      <c r="BM312" s="18"/>
      <c r="BN312" s="18"/>
      <c r="BO312" s="18"/>
      <c r="BP312" s="18"/>
      <c r="BQ312" s="18"/>
      <c r="BR312" s="18"/>
      <c r="BS312" s="18"/>
      <c r="BT312" s="18"/>
      <c r="BU312" s="18"/>
      <c r="BV312" s="18"/>
      <c r="BW312" s="18"/>
      <c r="BX312" s="18"/>
      <c r="BY312" s="18"/>
      <c r="BZ312" s="18"/>
      <c r="CA312" s="18"/>
      <c r="CB312" s="18"/>
      <c r="CC312" s="18"/>
      <c r="CD312" s="18"/>
      <c r="CE312" s="18"/>
      <c r="CF312" s="18"/>
      <c r="CG312" s="18"/>
      <c r="CH312" s="18"/>
      <c r="CI312" s="18"/>
      <c r="CJ312" s="18"/>
      <c r="CK312" s="18"/>
      <c r="CL312" s="18"/>
      <c r="CM312" s="18"/>
      <c r="CN312" s="18"/>
      <c r="CO312" s="18"/>
      <c r="CP312" s="18"/>
      <c r="CQ312" s="18"/>
      <c r="CR312" s="18"/>
      <c r="CS312" s="18"/>
      <c r="CT312" s="18"/>
      <c r="CU312" s="18"/>
      <c r="CV312" s="18"/>
      <c r="CW312" s="18"/>
      <c r="CX312" s="18"/>
      <c r="CY312" s="18"/>
      <c r="CZ312" s="18"/>
      <c r="DA312" s="18"/>
      <c r="DB312" s="18"/>
      <c r="DC312" s="18"/>
      <c r="DD312" s="18"/>
      <c r="DE312" s="18"/>
      <c r="DF312" s="18"/>
      <c r="DG312" s="18"/>
      <c r="DH312" s="18"/>
      <c r="DI312" s="18"/>
      <c r="DJ312" s="18"/>
      <c r="DK312" s="18"/>
      <c r="DL312" s="18"/>
      <c r="DM312" s="18"/>
      <c r="DN312" s="18"/>
      <c r="DO312" s="18"/>
      <c r="DP312" s="18"/>
      <c r="DQ312" s="18"/>
      <c r="DR312" s="18"/>
      <c r="DS312" s="18"/>
      <c r="DT312" s="18"/>
      <c r="DU312" s="18"/>
      <c r="DV312" s="18"/>
      <c r="DW312" s="18"/>
      <c r="DX312" s="18"/>
      <c r="DY312" s="18"/>
      <c r="DZ312" s="18"/>
      <c r="EA312" s="18"/>
      <c r="EB312" s="18"/>
      <c r="EC312" s="18"/>
      <c r="ED312" s="18"/>
      <c r="EE312" s="18"/>
      <c r="EF312" s="18"/>
      <c r="EG312" s="18"/>
      <c r="EH312" s="18"/>
      <c r="EI312" s="18"/>
      <c r="EJ312" s="18"/>
      <c r="EK312" s="18"/>
      <c r="EL312" s="18"/>
      <c r="EM312" s="18"/>
      <c r="EN312" s="18"/>
      <c r="EO312" s="18"/>
      <c r="EP312" s="18"/>
      <c r="EQ312" s="18"/>
      <c r="ER312" s="18"/>
      <c r="ES312" s="18"/>
      <c r="ET312" s="18"/>
      <c r="EU312" s="18"/>
      <c r="EV312" s="18"/>
    </row>
    <row r="313" spans="1:152" ht="12.75" x14ac:dyDescent="0.15">
      <c r="A313" s="68">
        <f t="shared" si="74"/>
        <v>42882</v>
      </c>
      <c r="B313" s="69">
        <f t="shared" ca="1" si="80"/>
        <v>11297.013999999999</v>
      </c>
      <c r="C313" s="70">
        <f t="shared" si="75"/>
        <v>10000</v>
      </c>
      <c r="D313" s="71">
        <f ca="1">IF(A313&lt;$B$1,VLOOKUP(A313,[1]DI!$A$4:$B$15000,2),0)</f>
        <v>0</v>
      </c>
      <c r="E313" s="70">
        <f t="shared" ca="1" si="68"/>
        <v>0</v>
      </c>
      <c r="F313" s="72">
        <f t="shared" si="76"/>
        <v>1.2</v>
      </c>
      <c r="G313" s="73">
        <f t="shared" ca="1" si="69"/>
        <v>1</v>
      </c>
      <c r="H313" s="70">
        <f ca="1">TRUNC(PRODUCT(G$10:G312),15)</f>
        <v>1.1297013959196001</v>
      </c>
      <c r="I313" s="70">
        <f t="shared" si="77"/>
        <v>1</v>
      </c>
      <c r="J313" s="70">
        <f t="shared" ca="1" si="70"/>
        <v>1.1297014000000001</v>
      </c>
      <c r="K313" s="74">
        <f t="shared" ca="1" si="71"/>
        <v>1297.0139999999999</v>
      </c>
      <c r="L313" s="75">
        <f>IF(VLOOKUP(A313,$T$12:$AC$125,8)=VLOOKUP(A312,$T$12:$AC$125,8),0,VLOOKUP(A313,T$12:$AC$125,8))</f>
        <v>0</v>
      </c>
      <c r="M313" s="76">
        <f>IF(L313&gt;0,VLOOKUP(L313,S$12:$AB$125,7),0)</f>
        <v>0</v>
      </c>
      <c r="N313" s="74">
        <f t="shared" si="72"/>
        <v>0</v>
      </c>
      <c r="O313" s="74">
        <f t="shared" ca="1" si="73"/>
        <v>1297.0139999999999</v>
      </c>
      <c r="P313" s="77" t="str">
        <f t="shared" si="78"/>
        <v>A+J=</v>
      </c>
      <c r="Q313" s="78">
        <f t="shared" si="79"/>
        <v>44256</v>
      </c>
      <c r="R313" s="10"/>
      <c r="U313" s="18"/>
      <c r="V313" s="10"/>
      <c r="W313" s="10"/>
      <c r="X313" s="10"/>
      <c r="Y313" s="10"/>
      <c r="Z313" s="10"/>
      <c r="AA313" s="10"/>
      <c r="AB313" s="10"/>
      <c r="AC313" s="10"/>
      <c r="AD313" s="18"/>
      <c r="AE313" s="18"/>
      <c r="AF313" s="18"/>
      <c r="AG313" s="18"/>
      <c r="AH313" s="18"/>
      <c r="AI313" s="18"/>
      <c r="AJ313" s="18"/>
      <c r="AK313" s="18"/>
      <c r="AL313" s="18"/>
      <c r="AM313" s="18"/>
      <c r="AN313" s="18"/>
      <c r="AO313" s="18"/>
      <c r="AP313" s="18"/>
      <c r="AQ313" s="18"/>
      <c r="AR313" s="18"/>
      <c r="AS313" s="18"/>
      <c r="AT313" s="18"/>
      <c r="AU313" s="18"/>
      <c r="AV313" s="18"/>
      <c r="AW313" s="18"/>
      <c r="AX313" s="18"/>
      <c r="AY313" s="18"/>
      <c r="AZ313" s="18"/>
      <c r="BA313" s="18"/>
      <c r="BB313" s="18"/>
      <c r="BC313" s="18"/>
      <c r="BD313" s="18"/>
      <c r="BE313" s="18"/>
      <c r="BF313" s="18"/>
      <c r="BG313" s="18"/>
      <c r="BH313" s="18"/>
      <c r="BI313" s="18"/>
      <c r="BJ313" s="18"/>
      <c r="BK313" s="18"/>
      <c r="BL313" s="18"/>
      <c r="BM313" s="18"/>
      <c r="BN313" s="18"/>
      <c r="BO313" s="18"/>
      <c r="BP313" s="18"/>
      <c r="BQ313" s="18"/>
      <c r="BR313" s="18"/>
      <c r="BS313" s="18"/>
      <c r="BT313" s="18"/>
      <c r="BU313" s="18"/>
      <c r="BV313" s="18"/>
      <c r="BW313" s="18"/>
      <c r="BX313" s="18"/>
      <c r="BY313" s="18"/>
      <c r="BZ313" s="18"/>
      <c r="CA313" s="18"/>
      <c r="CB313" s="18"/>
      <c r="CC313" s="18"/>
      <c r="CD313" s="18"/>
      <c r="CE313" s="18"/>
      <c r="CF313" s="18"/>
      <c r="CG313" s="18"/>
      <c r="CH313" s="18"/>
      <c r="CI313" s="18"/>
      <c r="CJ313" s="18"/>
      <c r="CK313" s="18"/>
      <c r="CL313" s="18"/>
      <c r="CM313" s="18"/>
      <c r="CN313" s="18"/>
      <c r="CO313" s="18"/>
      <c r="CP313" s="18"/>
      <c r="CQ313" s="18"/>
      <c r="CR313" s="18"/>
      <c r="CS313" s="18"/>
      <c r="CT313" s="18"/>
      <c r="CU313" s="18"/>
      <c r="CV313" s="18"/>
      <c r="CW313" s="18"/>
      <c r="CX313" s="18"/>
      <c r="CY313" s="18"/>
      <c r="CZ313" s="18"/>
      <c r="DA313" s="18"/>
      <c r="DB313" s="18"/>
      <c r="DC313" s="18"/>
      <c r="DD313" s="18"/>
      <c r="DE313" s="18"/>
      <c r="DF313" s="18"/>
      <c r="DG313" s="18"/>
      <c r="DH313" s="18"/>
      <c r="DI313" s="18"/>
      <c r="DJ313" s="18"/>
      <c r="DK313" s="18"/>
      <c r="DL313" s="18"/>
      <c r="DM313" s="18"/>
      <c r="DN313" s="18"/>
      <c r="DO313" s="18"/>
      <c r="DP313" s="18"/>
      <c r="DQ313" s="18"/>
      <c r="DR313" s="18"/>
      <c r="DS313" s="18"/>
      <c r="DT313" s="18"/>
      <c r="DU313" s="18"/>
      <c r="DV313" s="18"/>
      <c r="DW313" s="18"/>
      <c r="DX313" s="18"/>
      <c r="DY313" s="18"/>
      <c r="DZ313" s="18"/>
      <c r="EA313" s="18"/>
      <c r="EB313" s="18"/>
      <c r="EC313" s="18"/>
      <c r="ED313" s="18"/>
      <c r="EE313" s="18"/>
      <c r="EF313" s="18"/>
      <c r="EG313" s="18"/>
      <c r="EH313" s="18"/>
      <c r="EI313" s="18"/>
      <c r="EJ313" s="18"/>
      <c r="EK313" s="18"/>
      <c r="EL313" s="18"/>
      <c r="EM313" s="18"/>
      <c r="EN313" s="18"/>
      <c r="EO313" s="18"/>
      <c r="EP313" s="18"/>
      <c r="EQ313" s="18"/>
      <c r="ER313" s="18"/>
      <c r="ES313" s="18"/>
      <c r="ET313" s="18"/>
      <c r="EU313" s="18"/>
      <c r="EV313" s="18"/>
    </row>
    <row r="314" spans="1:152" ht="12.75" x14ac:dyDescent="0.15">
      <c r="A314" s="68">
        <f t="shared" si="74"/>
        <v>42883</v>
      </c>
      <c r="B314" s="69">
        <f t="shared" ca="1" si="80"/>
        <v>11297.013999999999</v>
      </c>
      <c r="C314" s="70">
        <f t="shared" si="75"/>
        <v>10000</v>
      </c>
      <c r="D314" s="71">
        <f ca="1">IF(A314&lt;$B$1,VLOOKUP(A314,[1]DI!$A$4:$B$15000,2),0)</f>
        <v>0</v>
      </c>
      <c r="E314" s="70">
        <f t="shared" ca="1" si="68"/>
        <v>0</v>
      </c>
      <c r="F314" s="72">
        <f t="shared" si="76"/>
        <v>1.2</v>
      </c>
      <c r="G314" s="73">
        <f t="shared" ca="1" si="69"/>
        <v>1</v>
      </c>
      <c r="H314" s="70">
        <f ca="1">TRUNC(PRODUCT(G$10:G313),15)</f>
        <v>1.1297013959196001</v>
      </c>
      <c r="I314" s="70">
        <f t="shared" si="77"/>
        <v>1</v>
      </c>
      <c r="J314" s="70">
        <f t="shared" ca="1" si="70"/>
        <v>1.1297014000000001</v>
      </c>
      <c r="K314" s="74">
        <f t="shared" ca="1" si="71"/>
        <v>1297.0139999999999</v>
      </c>
      <c r="L314" s="75">
        <f>IF(VLOOKUP(A314,$T$12:$AC$125,8)=VLOOKUP(A313,$T$12:$AC$125,8),0,VLOOKUP(A314,T$12:$AC$125,8))</f>
        <v>0</v>
      </c>
      <c r="M314" s="76">
        <f>IF(L314&gt;0,VLOOKUP(L314,S$12:$AB$125,7),0)</f>
        <v>0</v>
      </c>
      <c r="N314" s="74">
        <f t="shared" si="72"/>
        <v>0</v>
      </c>
      <c r="O314" s="74">
        <f t="shared" ca="1" si="73"/>
        <v>1297.0139999999999</v>
      </c>
      <c r="P314" s="77" t="str">
        <f t="shared" si="78"/>
        <v>A+J=</v>
      </c>
      <c r="Q314" s="78">
        <f t="shared" si="79"/>
        <v>44256</v>
      </c>
      <c r="R314" s="10"/>
      <c r="U314" s="18"/>
      <c r="V314" s="10"/>
      <c r="W314" s="10"/>
      <c r="X314" s="10"/>
      <c r="Y314" s="10"/>
      <c r="Z314" s="10"/>
      <c r="AA314" s="10"/>
      <c r="AB314" s="10"/>
      <c r="AC314" s="10"/>
      <c r="AD314" s="18"/>
      <c r="AE314" s="18"/>
      <c r="AF314" s="18"/>
      <c r="AG314" s="18"/>
      <c r="AH314" s="18"/>
      <c r="AI314" s="18"/>
      <c r="AJ314" s="18"/>
      <c r="AK314" s="18"/>
      <c r="AL314" s="18"/>
      <c r="AM314" s="18"/>
      <c r="AN314" s="18"/>
      <c r="AO314" s="18"/>
      <c r="AP314" s="18"/>
      <c r="AQ314" s="18"/>
      <c r="AR314" s="18"/>
      <c r="AS314" s="18"/>
      <c r="AT314" s="18"/>
      <c r="AU314" s="18"/>
      <c r="AV314" s="18"/>
      <c r="AW314" s="18"/>
      <c r="AX314" s="18"/>
      <c r="AY314" s="18"/>
      <c r="AZ314" s="18"/>
      <c r="BA314" s="18"/>
      <c r="BB314" s="18"/>
      <c r="BC314" s="18"/>
      <c r="BD314" s="18"/>
      <c r="BE314" s="18"/>
      <c r="BF314" s="18"/>
      <c r="BG314" s="18"/>
      <c r="BH314" s="18"/>
      <c r="BI314" s="18"/>
      <c r="BJ314" s="18"/>
      <c r="BK314" s="18"/>
      <c r="BL314" s="18"/>
      <c r="BM314" s="18"/>
      <c r="BN314" s="18"/>
      <c r="BO314" s="18"/>
      <c r="BP314" s="18"/>
      <c r="BQ314" s="18"/>
      <c r="BR314" s="18"/>
      <c r="BS314" s="18"/>
      <c r="BT314" s="18"/>
      <c r="BU314" s="18"/>
      <c r="BV314" s="18"/>
      <c r="BW314" s="18"/>
      <c r="BX314" s="18"/>
      <c r="BY314" s="18"/>
      <c r="BZ314" s="18"/>
      <c r="CA314" s="18"/>
      <c r="CB314" s="18"/>
      <c r="CC314" s="18"/>
      <c r="CD314" s="18"/>
      <c r="CE314" s="18"/>
      <c r="CF314" s="18"/>
      <c r="CG314" s="18"/>
      <c r="CH314" s="18"/>
      <c r="CI314" s="18"/>
      <c r="CJ314" s="18"/>
      <c r="CK314" s="18"/>
      <c r="CL314" s="18"/>
      <c r="CM314" s="18"/>
      <c r="CN314" s="18"/>
      <c r="CO314" s="18"/>
      <c r="CP314" s="18"/>
      <c r="CQ314" s="18"/>
      <c r="CR314" s="18"/>
      <c r="CS314" s="18"/>
      <c r="CT314" s="18"/>
      <c r="CU314" s="18"/>
      <c r="CV314" s="18"/>
      <c r="CW314" s="18"/>
      <c r="CX314" s="18"/>
      <c r="CY314" s="18"/>
      <c r="CZ314" s="18"/>
      <c r="DA314" s="18"/>
      <c r="DB314" s="18"/>
      <c r="DC314" s="18"/>
      <c r="DD314" s="18"/>
      <c r="DE314" s="18"/>
      <c r="DF314" s="18"/>
      <c r="DG314" s="18"/>
      <c r="DH314" s="18"/>
      <c r="DI314" s="18"/>
      <c r="DJ314" s="18"/>
      <c r="DK314" s="18"/>
      <c r="DL314" s="18"/>
      <c r="DM314" s="18"/>
      <c r="DN314" s="18"/>
      <c r="DO314" s="18"/>
      <c r="DP314" s="18"/>
      <c r="DQ314" s="18"/>
      <c r="DR314" s="18"/>
      <c r="DS314" s="18"/>
      <c r="DT314" s="18"/>
      <c r="DU314" s="18"/>
      <c r="DV314" s="18"/>
      <c r="DW314" s="18"/>
      <c r="DX314" s="18"/>
      <c r="DY314" s="18"/>
      <c r="DZ314" s="18"/>
      <c r="EA314" s="18"/>
      <c r="EB314" s="18"/>
      <c r="EC314" s="18"/>
      <c r="ED314" s="18"/>
      <c r="EE314" s="18"/>
      <c r="EF314" s="18"/>
      <c r="EG314" s="18"/>
      <c r="EH314" s="18"/>
      <c r="EI314" s="18"/>
      <c r="EJ314" s="18"/>
      <c r="EK314" s="18"/>
      <c r="EL314" s="18"/>
      <c r="EM314" s="18"/>
      <c r="EN314" s="18"/>
      <c r="EO314" s="18"/>
      <c r="EP314" s="18"/>
      <c r="EQ314" s="18"/>
      <c r="ER314" s="18"/>
      <c r="ES314" s="18"/>
      <c r="ET314" s="18"/>
      <c r="EU314" s="18"/>
      <c r="EV314" s="18"/>
    </row>
    <row r="315" spans="1:152" ht="12.75" x14ac:dyDescent="0.15">
      <c r="A315" s="68">
        <f t="shared" si="74"/>
        <v>42884</v>
      </c>
      <c r="B315" s="69">
        <f t="shared" ca="1" si="80"/>
        <v>11297.013999999999</v>
      </c>
      <c r="C315" s="70">
        <f t="shared" si="75"/>
        <v>10000</v>
      </c>
      <c r="D315" s="71">
        <f ca="1">IF(A315&lt;$B$1,VLOOKUP(A315,[1]DI!$A$4:$B$15000,2),0)</f>
        <v>0.1113</v>
      </c>
      <c r="E315" s="70">
        <f t="shared" ca="1" si="68"/>
        <v>4.1886000000000001E-4</v>
      </c>
      <c r="F315" s="72">
        <f t="shared" si="76"/>
        <v>1.2</v>
      </c>
      <c r="G315" s="73">
        <f t="shared" ca="1" si="69"/>
        <v>1.0005026319999999</v>
      </c>
      <c r="H315" s="70">
        <f ca="1">TRUNC(PRODUCT(G$10:G314),15)</f>
        <v>1.1297013959196001</v>
      </c>
      <c r="I315" s="70">
        <f t="shared" si="77"/>
        <v>1</v>
      </c>
      <c r="J315" s="70">
        <f t="shared" ca="1" si="70"/>
        <v>1.1297014000000001</v>
      </c>
      <c r="K315" s="74">
        <f t="shared" ca="1" si="71"/>
        <v>1297.0139999999999</v>
      </c>
      <c r="L315" s="75">
        <f>IF(VLOOKUP(A315,$T$12:$AC$125,8)=VLOOKUP(A314,$T$12:$AC$125,8),0,VLOOKUP(A315,T$12:$AC$125,8))</f>
        <v>0</v>
      </c>
      <c r="M315" s="76">
        <f>IF(L315&gt;0,VLOOKUP(L315,S$12:$AB$125,7),0)</f>
        <v>0</v>
      </c>
      <c r="N315" s="74">
        <f t="shared" si="72"/>
        <v>0</v>
      </c>
      <c r="O315" s="74">
        <f t="shared" ca="1" si="73"/>
        <v>1297.0139999999999</v>
      </c>
      <c r="P315" s="77" t="str">
        <f t="shared" si="78"/>
        <v>A+J=</v>
      </c>
      <c r="Q315" s="78">
        <f t="shared" si="79"/>
        <v>44256</v>
      </c>
      <c r="R315" s="10"/>
      <c r="U315" s="18"/>
      <c r="V315" s="10"/>
      <c r="W315" s="10"/>
      <c r="X315" s="10"/>
      <c r="Y315" s="10"/>
      <c r="Z315" s="10"/>
      <c r="AA315" s="10"/>
      <c r="AB315" s="10"/>
      <c r="AC315" s="10"/>
      <c r="AD315" s="18"/>
      <c r="AE315" s="18"/>
      <c r="AF315" s="18"/>
      <c r="AG315" s="18"/>
      <c r="AH315" s="18"/>
      <c r="AI315" s="18"/>
      <c r="AJ315" s="18"/>
      <c r="AK315" s="18"/>
      <c r="AL315" s="18"/>
      <c r="AM315" s="18"/>
      <c r="AN315" s="18"/>
      <c r="AO315" s="18"/>
      <c r="AP315" s="18"/>
      <c r="AQ315" s="18"/>
      <c r="AR315" s="18"/>
      <c r="AS315" s="18"/>
      <c r="AT315" s="18"/>
      <c r="AU315" s="18"/>
      <c r="AV315" s="18"/>
      <c r="AW315" s="18"/>
      <c r="AX315" s="18"/>
      <c r="AY315" s="18"/>
      <c r="AZ315" s="18"/>
      <c r="BA315" s="18"/>
      <c r="BB315" s="18"/>
      <c r="BC315" s="18"/>
      <c r="BD315" s="18"/>
      <c r="BE315" s="18"/>
      <c r="BF315" s="18"/>
      <c r="BG315" s="18"/>
      <c r="BH315" s="18"/>
      <c r="BI315" s="18"/>
      <c r="BJ315" s="18"/>
      <c r="BK315" s="18"/>
      <c r="BL315" s="18"/>
      <c r="BM315" s="18"/>
      <c r="BN315" s="18"/>
      <c r="BO315" s="18"/>
      <c r="BP315" s="18"/>
      <c r="BQ315" s="18"/>
      <c r="BR315" s="18"/>
      <c r="BS315" s="18"/>
      <c r="BT315" s="18"/>
      <c r="BU315" s="18"/>
      <c r="BV315" s="18"/>
      <c r="BW315" s="18"/>
      <c r="BX315" s="18"/>
      <c r="BY315" s="18"/>
      <c r="BZ315" s="18"/>
      <c r="CA315" s="18"/>
      <c r="CB315" s="18"/>
      <c r="CC315" s="18"/>
      <c r="CD315" s="18"/>
      <c r="CE315" s="18"/>
      <c r="CF315" s="18"/>
      <c r="CG315" s="18"/>
      <c r="CH315" s="18"/>
      <c r="CI315" s="18"/>
      <c r="CJ315" s="18"/>
      <c r="CK315" s="18"/>
      <c r="CL315" s="18"/>
      <c r="CM315" s="18"/>
      <c r="CN315" s="18"/>
      <c r="CO315" s="18"/>
      <c r="CP315" s="18"/>
      <c r="CQ315" s="18"/>
      <c r="CR315" s="18"/>
      <c r="CS315" s="18"/>
      <c r="CT315" s="18"/>
      <c r="CU315" s="18"/>
      <c r="CV315" s="18"/>
      <c r="CW315" s="18"/>
      <c r="CX315" s="18"/>
      <c r="CY315" s="18"/>
      <c r="CZ315" s="18"/>
      <c r="DA315" s="18"/>
      <c r="DB315" s="18"/>
      <c r="DC315" s="18"/>
      <c r="DD315" s="18"/>
      <c r="DE315" s="18"/>
      <c r="DF315" s="18"/>
      <c r="DG315" s="18"/>
      <c r="DH315" s="18"/>
      <c r="DI315" s="18"/>
      <c r="DJ315" s="18"/>
      <c r="DK315" s="18"/>
      <c r="DL315" s="18"/>
      <c r="DM315" s="18"/>
      <c r="DN315" s="18"/>
      <c r="DO315" s="18"/>
      <c r="DP315" s="18"/>
      <c r="DQ315" s="18"/>
      <c r="DR315" s="18"/>
      <c r="DS315" s="18"/>
      <c r="DT315" s="18"/>
      <c r="DU315" s="18"/>
      <c r="DV315" s="18"/>
      <c r="DW315" s="18"/>
      <c r="DX315" s="18"/>
      <c r="DY315" s="18"/>
      <c r="DZ315" s="18"/>
      <c r="EA315" s="18"/>
      <c r="EB315" s="18"/>
      <c r="EC315" s="18"/>
      <c r="ED315" s="18"/>
      <c r="EE315" s="18"/>
      <c r="EF315" s="18"/>
      <c r="EG315" s="18"/>
      <c r="EH315" s="18"/>
      <c r="EI315" s="18"/>
      <c r="EJ315" s="18"/>
      <c r="EK315" s="18"/>
      <c r="EL315" s="18"/>
      <c r="EM315" s="18"/>
      <c r="EN315" s="18"/>
      <c r="EO315" s="18"/>
      <c r="EP315" s="18"/>
      <c r="EQ315" s="18"/>
      <c r="ER315" s="18"/>
      <c r="ES315" s="18"/>
      <c r="ET315" s="18"/>
      <c r="EU315" s="18"/>
      <c r="EV315" s="18"/>
    </row>
    <row r="316" spans="1:152" ht="12.75" x14ac:dyDescent="0.15">
      <c r="A316" s="68">
        <f t="shared" si="74"/>
        <v>42885</v>
      </c>
      <c r="B316" s="69">
        <f t="shared" ca="1" si="80"/>
        <v>11302.6922</v>
      </c>
      <c r="C316" s="70">
        <f t="shared" si="75"/>
        <v>10000</v>
      </c>
      <c r="D316" s="71">
        <f ca="1">IF(A316&lt;$B$1,VLOOKUP(A316,[1]DI!$A$4:$B$15000,2),0)</f>
        <v>0.1113</v>
      </c>
      <c r="E316" s="70">
        <f t="shared" ca="1" si="68"/>
        <v>4.1886000000000001E-4</v>
      </c>
      <c r="F316" s="72">
        <f t="shared" si="76"/>
        <v>1.2</v>
      </c>
      <c r="G316" s="73">
        <f t="shared" ca="1" si="69"/>
        <v>1.0005026319999999</v>
      </c>
      <c r="H316" s="70">
        <f ca="1">TRUNC(PRODUCT(G$10:G315),15)</f>
        <v>1.13026921999163</v>
      </c>
      <c r="I316" s="70">
        <f t="shared" si="77"/>
        <v>1</v>
      </c>
      <c r="J316" s="70">
        <f t="shared" ca="1" si="70"/>
        <v>1.13026922</v>
      </c>
      <c r="K316" s="74">
        <f t="shared" ca="1" si="71"/>
        <v>1302.6922</v>
      </c>
      <c r="L316" s="75">
        <f>IF(VLOOKUP(A316,$T$12:$AC$125,8)=VLOOKUP(A315,$T$12:$AC$125,8),0,VLOOKUP(A316,T$12:$AC$125,8))</f>
        <v>0</v>
      </c>
      <c r="M316" s="76">
        <f>IF(L316&gt;0,VLOOKUP(L316,S$12:$AB$125,7),0)</f>
        <v>0</v>
      </c>
      <c r="N316" s="74">
        <f t="shared" si="72"/>
        <v>0</v>
      </c>
      <c r="O316" s="74">
        <f t="shared" ca="1" si="73"/>
        <v>1302.6922</v>
      </c>
      <c r="P316" s="77" t="str">
        <f t="shared" si="78"/>
        <v>A+J=</v>
      </c>
      <c r="Q316" s="78">
        <f t="shared" si="79"/>
        <v>44256</v>
      </c>
      <c r="R316" s="10"/>
      <c r="U316" s="18"/>
      <c r="V316" s="10"/>
      <c r="W316" s="10"/>
      <c r="X316" s="10"/>
      <c r="Y316" s="10"/>
      <c r="Z316" s="10"/>
      <c r="AA316" s="10"/>
      <c r="AB316" s="10"/>
      <c r="AC316" s="10"/>
      <c r="AD316" s="18"/>
      <c r="AE316" s="18"/>
      <c r="AF316" s="18"/>
      <c r="AG316" s="18"/>
      <c r="AH316" s="18"/>
      <c r="AI316" s="18"/>
      <c r="AJ316" s="18"/>
      <c r="AK316" s="18"/>
      <c r="AL316" s="18"/>
      <c r="AM316" s="18"/>
      <c r="AN316" s="18"/>
      <c r="AO316" s="18"/>
      <c r="AP316" s="18"/>
      <c r="AQ316" s="18"/>
      <c r="AR316" s="18"/>
      <c r="AS316" s="18"/>
      <c r="AT316" s="18"/>
      <c r="AU316" s="18"/>
      <c r="AV316" s="18"/>
      <c r="AW316" s="18"/>
      <c r="AX316" s="18"/>
      <c r="AY316" s="18"/>
      <c r="AZ316" s="18"/>
      <c r="BA316" s="18"/>
      <c r="BB316" s="18"/>
      <c r="BC316" s="18"/>
      <c r="BD316" s="18"/>
      <c r="BE316" s="18"/>
      <c r="BF316" s="18"/>
      <c r="BG316" s="18"/>
      <c r="BH316" s="18"/>
      <c r="BI316" s="18"/>
      <c r="BJ316" s="18"/>
      <c r="BK316" s="18"/>
      <c r="BL316" s="18"/>
      <c r="BM316" s="18"/>
      <c r="BN316" s="18"/>
      <c r="BO316" s="18"/>
      <c r="BP316" s="18"/>
      <c r="BQ316" s="18"/>
      <c r="BR316" s="18"/>
      <c r="BS316" s="18"/>
      <c r="BT316" s="18"/>
      <c r="BU316" s="18"/>
      <c r="BV316" s="18"/>
      <c r="BW316" s="18"/>
      <c r="BX316" s="18"/>
      <c r="BY316" s="18"/>
      <c r="BZ316" s="18"/>
      <c r="CA316" s="18"/>
      <c r="CB316" s="18"/>
      <c r="CC316" s="18"/>
      <c r="CD316" s="18"/>
      <c r="CE316" s="18"/>
      <c r="CF316" s="18"/>
      <c r="CG316" s="18"/>
      <c r="CH316" s="18"/>
      <c r="CI316" s="18"/>
      <c r="CJ316" s="18"/>
      <c r="CK316" s="18"/>
      <c r="CL316" s="18"/>
      <c r="CM316" s="18"/>
      <c r="CN316" s="18"/>
      <c r="CO316" s="18"/>
      <c r="CP316" s="18"/>
      <c r="CQ316" s="18"/>
      <c r="CR316" s="18"/>
      <c r="CS316" s="18"/>
      <c r="CT316" s="18"/>
      <c r="CU316" s="18"/>
      <c r="CV316" s="18"/>
      <c r="CW316" s="18"/>
      <c r="CX316" s="18"/>
      <c r="CY316" s="18"/>
      <c r="CZ316" s="18"/>
      <c r="DA316" s="18"/>
      <c r="DB316" s="18"/>
      <c r="DC316" s="18"/>
      <c r="DD316" s="18"/>
      <c r="DE316" s="18"/>
      <c r="DF316" s="18"/>
      <c r="DG316" s="18"/>
      <c r="DH316" s="18"/>
      <c r="DI316" s="18"/>
      <c r="DJ316" s="18"/>
      <c r="DK316" s="18"/>
      <c r="DL316" s="18"/>
      <c r="DM316" s="18"/>
      <c r="DN316" s="18"/>
      <c r="DO316" s="18"/>
      <c r="DP316" s="18"/>
      <c r="DQ316" s="18"/>
      <c r="DR316" s="18"/>
      <c r="DS316" s="18"/>
      <c r="DT316" s="18"/>
      <c r="DU316" s="18"/>
      <c r="DV316" s="18"/>
      <c r="DW316" s="18"/>
      <c r="DX316" s="18"/>
      <c r="DY316" s="18"/>
      <c r="DZ316" s="18"/>
      <c r="EA316" s="18"/>
      <c r="EB316" s="18"/>
      <c r="EC316" s="18"/>
      <c r="ED316" s="18"/>
      <c r="EE316" s="18"/>
      <c r="EF316" s="18"/>
      <c r="EG316" s="18"/>
      <c r="EH316" s="18"/>
      <c r="EI316" s="18"/>
      <c r="EJ316" s="18"/>
      <c r="EK316" s="18"/>
      <c r="EL316" s="18"/>
      <c r="EM316" s="18"/>
      <c r="EN316" s="18"/>
      <c r="EO316" s="18"/>
      <c r="EP316" s="18"/>
      <c r="EQ316" s="18"/>
      <c r="ER316" s="18"/>
      <c r="ES316" s="18"/>
      <c r="ET316" s="18"/>
      <c r="EU316" s="18"/>
      <c r="EV316" s="18"/>
    </row>
    <row r="317" spans="1:152" ht="12.75" x14ac:dyDescent="0.15">
      <c r="A317" s="68">
        <f t="shared" si="74"/>
        <v>42886</v>
      </c>
      <c r="B317" s="69">
        <f t="shared" ca="1" si="80"/>
        <v>11308.373299999999</v>
      </c>
      <c r="C317" s="70">
        <f t="shared" si="75"/>
        <v>10000</v>
      </c>
      <c r="D317" s="71">
        <f ca="1">IF(A317&lt;$B$1,VLOOKUP(A317,[1]DI!$A$4:$B$15000,2),0)</f>
        <v>0.1113</v>
      </c>
      <c r="E317" s="70">
        <f t="shared" ca="1" si="68"/>
        <v>4.1886000000000001E-4</v>
      </c>
      <c r="F317" s="72">
        <f t="shared" si="76"/>
        <v>1.2</v>
      </c>
      <c r="G317" s="73">
        <f t="shared" ca="1" si="69"/>
        <v>1.0005026319999999</v>
      </c>
      <c r="H317" s="70">
        <f ca="1">TRUNC(PRODUCT(G$10:G316),15)</f>
        <v>1.1308373294702101</v>
      </c>
      <c r="I317" s="70">
        <f t="shared" si="77"/>
        <v>1</v>
      </c>
      <c r="J317" s="70">
        <f t="shared" ca="1" si="70"/>
        <v>1.1308373300000001</v>
      </c>
      <c r="K317" s="74">
        <f t="shared" ca="1" si="71"/>
        <v>1308.3733</v>
      </c>
      <c r="L317" s="75">
        <f>IF(VLOOKUP(A317,$T$12:$AC$125,8)=VLOOKUP(A316,$T$12:$AC$125,8),0,VLOOKUP(A317,T$12:$AC$125,8))</f>
        <v>0</v>
      </c>
      <c r="M317" s="76">
        <f>IF(L317&gt;0,VLOOKUP(L317,S$12:$AB$125,7),0)</f>
        <v>0</v>
      </c>
      <c r="N317" s="74">
        <f t="shared" si="72"/>
        <v>0</v>
      </c>
      <c r="O317" s="74">
        <f t="shared" ca="1" si="73"/>
        <v>1308.3733</v>
      </c>
      <c r="P317" s="77" t="str">
        <f t="shared" si="78"/>
        <v>A+J=</v>
      </c>
      <c r="Q317" s="78">
        <f t="shared" si="79"/>
        <v>44256</v>
      </c>
      <c r="R317" s="10"/>
      <c r="U317" s="18"/>
      <c r="V317" s="10"/>
      <c r="W317" s="10"/>
      <c r="X317" s="10"/>
      <c r="Y317" s="10"/>
      <c r="Z317" s="10"/>
      <c r="AA317" s="10"/>
      <c r="AB317" s="10"/>
      <c r="AC317" s="10"/>
      <c r="AD317" s="18"/>
      <c r="AE317" s="18"/>
      <c r="AF317" s="18"/>
      <c r="AG317" s="18"/>
      <c r="AH317" s="18"/>
      <c r="AI317" s="18"/>
      <c r="AJ317" s="18"/>
      <c r="AK317" s="18"/>
      <c r="AL317" s="18"/>
      <c r="AM317" s="18"/>
      <c r="AN317" s="18"/>
      <c r="AO317" s="18"/>
      <c r="AP317" s="18"/>
      <c r="AQ317" s="18"/>
      <c r="AR317" s="18"/>
      <c r="AS317" s="18"/>
      <c r="AT317" s="18"/>
      <c r="AU317" s="18"/>
      <c r="AV317" s="18"/>
      <c r="AW317" s="18"/>
      <c r="AX317" s="18"/>
      <c r="AY317" s="18"/>
      <c r="AZ317" s="18"/>
      <c r="BA317" s="18"/>
      <c r="BB317" s="18"/>
      <c r="BC317" s="18"/>
      <c r="BD317" s="18"/>
      <c r="BE317" s="18"/>
      <c r="BF317" s="18"/>
      <c r="BG317" s="18"/>
      <c r="BH317" s="18"/>
      <c r="BI317" s="18"/>
      <c r="BJ317" s="18"/>
      <c r="BK317" s="18"/>
      <c r="BL317" s="18"/>
      <c r="BM317" s="18"/>
      <c r="BN317" s="18"/>
      <c r="BO317" s="18"/>
      <c r="BP317" s="18"/>
      <c r="BQ317" s="18"/>
      <c r="BR317" s="18"/>
      <c r="BS317" s="18"/>
      <c r="BT317" s="18"/>
      <c r="BU317" s="18"/>
      <c r="BV317" s="18"/>
      <c r="BW317" s="18"/>
      <c r="BX317" s="18"/>
      <c r="BY317" s="18"/>
      <c r="BZ317" s="18"/>
      <c r="CA317" s="18"/>
      <c r="CB317" s="18"/>
      <c r="CC317" s="18"/>
      <c r="CD317" s="18"/>
      <c r="CE317" s="18"/>
      <c r="CF317" s="18"/>
      <c r="CG317" s="18"/>
      <c r="CH317" s="18"/>
      <c r="CI317" s="18"/>
      <c r="CJ317" s="18"/>
      <c r="CK317" s="18"/>
      <c r="CL317" s="18"/>
      <c r="CM317" s="18"/>
      <c r="CN317" s="18"/>
      <c r="CO317" s="18"/>
      <c r="CP317" s="18"/>
      <c r="CQ317" s="18"/>
      <c r="CR317" s="18"/>
      <c r="CS317" s="18"/>
      <c r="CT317" s="18"/>
      <c r="CU317" s="18"/>
      <c r="CV317" s="18"/>
      <c r="CW317" s="18"/>
      <c r="CX317" s="18"/>
      <c r="CY317" s="18"/>
      <c r="CZ317" s="18"/>
      <c r="DA317" s="18"/>
      <c r="DB317" s="18"/>
      <c r="DC317" s="18"/>
      <c r="DD317" s="18"/>
      <c r="DE317" s="18"/>
      <c r="DF317" s="18"/>
      <c r="DG317" s="18"/>
      <c r="DH317" s="18"/>
      <c r="DI317" s="18"/>
      <c r="DJ317" s="18"/>
      <c r="DK317" s="18"/>
      <c r="DL317" s="18"/>
      <c r="DM317" s="18"/>
      <c r="DN317" s="18"/>
      <c r="DO317" s="18"/>
      <c r="DP317" s="18"/>
      <c r="DQ317" s="18"/>
      <c r="DR317" s="18"/>
      <c r="DS317" s="18"/>
      <c r="DT317" s="18"/>
      <c r="DU317" s="18"/>
      <c r="DV317" s="18"/>
      <c r="DW317" s="18"/>
      <c r="DX317" s="18"/>
      <c r="DY317" s="18"/>
      <c r="DZ317" s="18"/>
      <c r="EA317" s="18"/>
      <c r="EB317" s="18"/>
      <c r="EC317" s="18"/>
      <c r="ED317" s="18"/>
      <c r="EE317" s="18"/>
      <c r="EF317" s="18"/>
      <c r="EG317" s="18"/>
      <c r="EH317" s="18"/>
      <c r="EI317" s="18"/>
      <c r="EJ317" s="18"/>
      <c r="EK317" s="18"/>
      <c r="EL317" s="18"/>
      <c r="EM317" s="18"/>
      <c r="EN317" s="18"/>
      <c r="EO317" s="18"/>
      <c r="EP317" s="18"/>
      <c r="EQ317" s="18"/>
      <c r="ER317" s="18"/>
      <c r="ES317" s="18"/>
      <c r="ET317" s="18"/>
      <c r="EU317" s="18"/>
      <c r="EV317" s="18"/>
    </row>
    <row r="318" spans="1:152" ht="12.75" x14ac:dyDescent="0.15">
      <c r="A318" s="68">
        <f t="shared" si="74"/>
        <v>42887</v>
      </c>
      <c r="B318" s="69">
        <f t="shared" ca="1" si="80"/>
        <v>11314.057199999999</v>
      </c>
      <c r="C318" s="70">
        <f t="shared" si="75"/>
        <v>10000</v>
      </c>
      <c r="D318" s="71">
        <f ca="1">IF(A318&lt;$B$1,VLOOKUP(A318,[1]DI!$A$4:$B$15000,2),0)</f>
        <v>0.1014</v>
      </c>
      <c r="E318" s="70">
        <f t="shared" ca="1" si="68"/>
        <v>3.8334000000000003E-4</v>
      </c>
      <c r="F318" s="72">
        <f t="shared" si="76"/>
        <v>1.2</v>
      </c>
      <c r="G318" s="73">
        <f t="shared" ca="1" si="69"/>
        <v>1.0004600079999999</v>
      </c>
      <c r="H318" s="70">
        <f ca="1">TRUNC(PRODUCT(G$10:G317),15)</f>
        <v>1.1314057244988001</v>
      </c>
      <c r="I318" s="70">
        <f t="shared" si="77"/>
        <v>1</v>
      </c>
      <c r="J318" s="70">
        <f t="shared" ca="1" si="70"/>
        <v>1.1314057200000001</v>
      </c>
      <c r="K318" s="74">
        <f t="shared" ca="1" si="71"/>
        <v>1314.0572</v>
      </c>
      <c r="L318" s="75">
        <f>IF(VLOOKUP(A318,$T$12:$AC$125,8)=VLOOKUP(A317,$T$12:$AC$125,8),0,VLOOKUP(A318,T$12:$AC$125,8))</f>
        <v>0</v>
      </c>
      <c r="M318" s="76">
        <f>IF(L318&gt;0,VLOOKUP(L318,S$12:$AB$125,7),0)</f>
        <v>0</v>
      </c>
      <c r="N318" s="74">
        <f t="shared" si="72"/>
        <v>0</v>
      </c>
      <c r="O318" s="74">
        <f t="shared" ca="1" si="73"/>
        <v>1314.0572</v>
      </c>
      <c r="P318" s="77" t="str">
        <f t="shared" si="78"/>
        <v>A+J=</v>
      </c>
      <c r="Q318" s="78">
        <f t="shared" si="79"/>
        <v>44256</v>
      </c>
      <c r="R318" s="10"/>
      <c r="U318" s="18"/>
      <c r="V318" s="10"/>
      <c r="W318" s="10"/>
      <c r="X318" s="10"/>
      <c r="Y318" s="10"/>
      <c r="Z318" s="10"/>
      <c r="AA318" s="10"/>
      <c r="AB318" s="10"/>
      <c r="AC318" s="10"/>
      <c r="AD318" s="18"/>
      <c r="AE318" s="18"/>
      <c r="AF318" s="18"/>
      <c r="AG318" s="18"/>
      <c r="AH318" s="18"/>
      <c r="AI318" s="18"/>
      <c r="AJ318" s="18"/>
      <c r="AK318" s="18"/>
      <c r="AL318" s="18"/>
      <c r="AM318" s="18"/>
      <c r="AN318" s="18"/>
      <c r="AO318" s="18"/>
      <c r="AP318" s="18"/>
      <c r="AQ318" s="18"/>
      <c r="AR318" s="18"/>
      <c r="AS318" s="18"/>
      <c r="AT318" s="18"/>
      <c r="AU318" s="18"/>
      <c r="AV318" s="18"/>
      <c r="AW318" s="18"/>
      <c r="AX318" s="18"/>
      <c r="AY318" s="18"/>
      <c r="AZ318" s="18"/>
      <c r="BA318" s="18"/>
      <c r="BB318" s="18"/>
      <c r="BC318" s="18"/>
      <c r="BD318" s="18"/>
      <c r="BE318" s="18"/>
      <c r="BF318" s="18"/>
      <c r="BG318" s="18"/>
      <c r="BH318" s="18"/>
      <c r="BI318" s="18"/>
      <c r="BJ318" s="18"/>
      <c r="BK318" s="18"/>
      <c r="BL318" s="18"/>
      <c r="BM318" s="18"/>
      <c r="BN318" s="18"/>
      <c r="BO318" s="18"/>
      <c r="BP318" s="18"/>
      <c r="BQ318" s="18"/>
      <c r="BR318" s="18"/>
      <c r="BS318" s="18"/>
      <c r="BT318" s="18"/>
      <c r="BU318" s="18"/>
      <c r="BV318" s="18"/>
      <c r="BW318" s="18"/>
      <c r="BX318" s="18"/>
      <c r="BY318" s="18"/>
      <c r="BZ318" s="18"/>
      <c r="CA318" s="18"/>
      <c r="CB318" s="18"/>
      <c r="CC318" s="18"/>
      <c r="CD318" s="18"/>
      <c r="CE318" s="18"/>
      <c r="CF318" s="18"/>
      <c r="CG318" s="18"/>
      <c r="CH318" s="18"/>
      <c r="CI318" s="18"/>
      <c r="CJ318" s="18"/>
      <c r="CK318" s="18"/>
      <c r="CL318" s="18"/>
      <c r="CM318" s="18"/>
      <c r="CN318" s="18"/>
      <c r="CO318" s="18"/>
      <c r="CP318" s="18"/>
      <c r="CQ318" s="18"/>
      <c r="CR318" s="18"/>
      <c r="CS318" s="18"/>
      <c r="CT318" s="18"/>
      <c r="CU318" s="18"/>
      <c r="CV318" s="18"/>
      <c r="CW318" s="18"/>
      <c r="CX318" s="18"/>
      <c r="CY318" s="18"/>
      <c r="CZ318" s="18"/>
      <c r="DA318" s="18"/>
      <c r="DB318" s="18"/>
      <c r="DC318" s="18"/>
      <c r="DD318" s="18"/>
      <c r="DE318" s="18"/>
      <c r="DF318" s="18"/>
      <c r="DG318" s="18"/>
      <c r="DH318" s="18"/>
      <c r="DI318" s="18"/>
      <c r="DJ318" s="18"/>
      <c r="DK318" s="18"/>
      <c r="DL318" s="18"/>
      <c r="DM318" s="18"/>
      <c r="DN318" s="18"/>
      <c r="DO318" s="18"/>
      <c r="DP318" s="18"/>
      <c r="DQ318" s="18"/>
      <c r="DR318" s="18"/>
      <c r="DS318" s="18"/>
      <c r="DT318" s="18"/>
      <c r="DU318" s="18"/>
      <c r="DV318" s="18"/>
      <c r="DW318" s="18"/>
      <c r="DX318" s="18"/>
      <c r="DY318" s="18"/>
      <c r="DZ318" s="18"/>
      <c r="EA318" s="18"/>
      <c r="EB318" s="18"/>
      <c r="EC318" s="18"/>
      <c r="ED318" s="18"/>
      <c r="EE318" s="18"/>
      <c r="EF318" s="18"/>
      <c r="EG318" s="18"/>
      <c r="EH318" s="18"/>
      <c r="EI318" s="18"/>
      <c r="EJ318" s="18"/>
      <c r="EK318" s="18"/>
      <c r="EL318" s="18"/>
      <c r="EM318" s="18"/>
      <c r="EN318" s="18"/>
      <c r="EO318" s="18"/>
      <c r="EP318" s="18"/>
      <c r="EQ318" s="18"/>
      <c r="ER318" s="18"/>
      <c r="ES318" s="18"/>
      <c r="ET318" s="18"/>
      <c r="EU318" s="18"/>
      <c r="EV318" s="18"/>
    </row>
    <row r="319" spans="1:152" ht="12.75" x14ac:dyDescent="0.15">
      <c r="A319" s="68">
        <f t="shared" si="74"/>
        <v>42888</v>
      </c>
      <c r="B319" s="69">
        <f t="shared" ca="1" si="80"/>
        <v>11319.2618</v>
      </c>
      <c r="C319" s="70">
        <f t="shared" si="75"/>
        <v>10000</v>
      </c>
      <c r="D319" s="71">
        <f ca="1">IF(A319&lt;$B$1,VLOOKUP(A319,[1]DI!$A$4:$B$15000,2),0)</f>
        <v>0.1014</v>
      </c>
      <c r="E319" s="70">
        <f t="shared" ca="1" si="68"/>
        <v>3.8334000000000003E-4</v>
      </c>
      <c r="F319" s="72">
        <f t="shared" si="76"/>
        <v>1.2</v>
      </c>
      <c r="G319" s="73">
        <f t="shared" ca="1" si="69"/>
        <v>1.0004600079999999</v>
      </c>
      <c r="H319" s="70">
        <f ca="1">TRUNC(PRODUCT(G$10:G318),15)</f>
        <v>1.13192618018331</v>
      </c>
      <c r="I319" s="70">
        <f t="shared" si="77"/>
        <v>1</v>
      </c>
      <c r="J319" s="70">
        <f t="shared" ca="1" si="70"/>
        <v>1.13192618</v>
      </c>
      <c r="K319" s="74">
        <f t="shared" ca="1" si="71"/>
        <v>1319.2618</v>
      </c>
      <c r="L319" s="75">
        <f>IF(VLOOKUP(A319,$T$12:$AC$125,8)=VLOOKUP(A318,$T$12:$AC$125,8),0,VLOOKUP(A319,T$12:$AC$125,8))</f>
        <v>0</v>
      </c>
      <c r="M319" s="76">
        <f>IF(L319&gt;0,VLOOKUP(L319,S$12:$AB$125,7),0)</f>
        <v>0</v>
      </c>
      <c r="N319" s="74">
        <f t="shared" si="72"/>
        <v>0</v>
      </c>
      <c r="O319" s="74">
        <f t="shared" ca="1" si="73"/>
        <v>1319.2618</v>
      </c>
      <c r="P319" s="77" t="str">
        <f t="shared" si="78"/>
        <v>A+J=</v>
      </c>
      <c r="Q319" s="78">
        <f t="shared" si="79"/>
        <v>44256</v>
      </c>
      <c r="R319" s="10"/>
      <c r="U319" s="18"/>
      <c r="V319" s="10"/>
      <c r="W319" s="10"/>
      <c r="X319" s="10"/>
      <c r="Y319" s="10"/>
      <c r="Z319" s="10"/>
      <c r="AA319" s="10"/>
      <c r="AB319" s="10"/>
      <c r="AC319" s="10"/>
      <c r="AD319" s="18"/>
      <c r="AE319" s="18"/>
      <c r="AF319" s="18"/>
      <c r="AG319" s="18"/>
      <c r="AH319" s="18"/>
      <c r="AI319" s="18"/>
      <c r="AJ319" s="18"/>
      <c r="AK319" s="18"/>
      <c r="AL319" s="18"/>
      <c r="AM319" s="18"/>
      <c r="AN319" s="18"/>
      <c r="AO319" s="18"/>
      <c r="AP319" s="18"/>
      <c r="AQ319" s="18"/>
      <c r="AR319" s="18"/>
      <c r="AS319" s="18"/>
      <c r="AT319" s="18"/>
      <c r="AU319" s="18"/>
      <c r="AV319" s="18"/>
      <c r="AW319" s="18"/>
      <c r="AX319" s="18"/>
      <c r="AY319" s="18"/>
      <c r="AZ319" s="18"/>
      <c r="BA319" s="18"/>
      <c r="BB319" s="18"/>
      <c r="BC319" s="18"/>
      <c r="BD319" s="18"/>
      <c r="BE319" s="18"/>
      <c r="BF319" s="18"/>
      <c r="BG319" s="18"/>
      <c r="BH319" s="18"/>
      <c r="BI319" s="18"/>
      <c r="BJ319" s="18"/>
      <c r="BK319" s="18"/>
      <c r="BL319" s="18"/>
      <c r="BM319" s="18"/>
      <c r="BN319" s="18"/>
      <c r="BO319" s="18"/>
      <c r="BP319" s="18"/>
      <c r="BQ319" s="18"/>
      <c r="BR319" s="18"/>
      <c r="BS319" s="18"/>
      <c r="BT319" s="18"/>
      <c r="BU319" s="18"/>
      <c r="BV319" s="18"/>
      <c r="BW319" s="18"/>
      <c r="BX319" s="18"/>
      <c r="BY319" s="18"/>
      <c r="BZ319" s="18"/>
      <c r="CA319" s="18"/>
      <c r="CB319" s="18"/>
      <c r="CC319" s="18"/>
      <c r="CD319" s="18"/>
      <c r="CE319" s="18"/>
      <c r="CF319" s="18"/>
      <c r="CG319" s="18"/>
      <c r="CH319" s="18"/>
      <c r="CI319" s="18"/>
      <c r="CJ319" s="18"/>
      <c r="CK319" s="18"/>
      <c r="CL319" s="18"/>
      <c r="CM319" s="18"/>
      <c r="CN319" s="18"/>
      <c r="CO319" s="18"/>
      <c r="CP319" s="18"/>
      <c r="CQ319" s="18"/>
      <c r="CR319" s="18"/>
      <c r="CS319" s="18"/>
      <c r="CT319" s="18"/>
      <c r="CU319" s="18"/>
      <c r="CV319" s="18"/>
      <c r="CW319" s="18"/>
      <c r="CX319" s="18"/>
      <c r="CY319" s="18"/>
      <c r="CZ319" s="18"/>
      <c r="DA319" s="18"/>
      <c r="DB319" s="18"/>
      <c r="DC319" s="18"/>
      <c r="DD319" s="18"/>
      <c r="DE319" s="18"/>
      <c r="DF319" s="18"/>
      <c r="DG319" s="18"/>
      <c r="DH319" s="18"/>
      <c r="DI319" s="18"/>
      <c r="DJ319" s="18"/>
      <c r="DK319" s="18"/>
      <c r="DL319" s="18"/>
      <c r="DM319" s="18"/>
      <c r="DN319" s="18"/>
      <c r="DO319" s="18"/>
      <c r="DP319" s="18"/>
      <c r="DQ319" s="18"/>
      <c r="DR319" s="18"/>
      <c r="DS319" s="18"/>
      <c r="DT319" s="18"/>
      <c r="DU319" s="18"/>
      <c r="DV319" s="18"/>
      <c r="DW319" s="18"/>
      <c r="DX319" s="18"/>
      <c r="DY319" s="18"/>
      <c r="DZ319" s="18"/>
      <c r="EA319" s="18"/>
      <c r="EB319" s="18"/>
      <c r="EC319" s="18"/>
      <c r="ED319" s="18"/>
      <c r="EE319" s="18"/>
      <c r="EF319" s="18"/>
      <c r="EG319" s="18"/>
      <c r="EH319" s="18"/>
      <c r="EI319" s="18"/>
      <c r="EJ319" s="18"/>
      <c r="EK319" s="18"/>
      <c r="EL319" s="18"/>
      <c r="EM319" s="18"/>
      <c r="EN319" s="18"/>
      <c r="EO319" s="18"/>
      <c r="EP319" s="18"/>
      <c r="EQ319" s="18"/>
      <c r="ER319" s="18"/>
      <c r="ES319" s="18"/>
      <c r="ET319" s="18"/>
      <c r="EU319" s="18"/>
      <c r="EV319" s="18"/>
    </row>
    <row r="320" spans="1:152" ht="12.75" x14ac:dyDescent="0.15">
      <c r="A320" s="68">
        <f t="shared" si="74"/>
        <v>42889</v>
      </c>
      <c r="B320" s="69">
        <f t="shared" ca="1" si="80"/>
        <v>11324.468800000001</v>
      </c>
      <c r="C320" s="70">
        <f t="shared" si="75"/>
        <v>10000</v>
      </c>
      <c r="D320" s="71">
        <f ca="1">IF(A320&lt;$B$1,VLOOKUP(A320,[1]DI!$A$4:$B$15000,2),0)</f>
        <v>0</v>
      </c>
      <c r="E320" s="70">
        <f t="shared" ca="1" si="68"/>
        <v>0</v>
      </c>
      <c r="F320" s="72">
        <f t="shared" si="76"/>
        <v>1.2</v>
      </c>
      <c r="G320" s="73">
        <f t="shared" ca="1" si="69"/>
        <v>1</v>
      </c>
      <c r="H320" s="70">
        <f ca="1">TRUNC(PRODUCT(G$10:G319),15)</f>
        <v>1.1324468752816099</v>
      </c>
      <c r="I320" s="70">
        <f t="shared" si="77"/>
        <v>1</v>
      </c>
      <c r="J320" s="70">
        <f t="shared" ca="1" si="70"/>
        <v>1.13244688</v>
      </c>
      <c r="K320" s="74">
        <f t="shared" ca="1" si="71"/>
        <v>1324.4688000000001</v>
      </c>
      <c r="L320" s="75">
        <f>IF(VLOOKUP(A320,$T$12:$AC$125,8)=VLOOKUP(A319,$T$12:$AC$125,8),0,VLOOKUP(A320,T$12:$AC$125,8))</f>
        <v>0</v>
      </c>
      <c r="M320" s="76">
        <f>IF(L320&gt;0,VLOOKUP(L320,S$12:$AB$125,7),0)</f>
        <v>0</v>
      </c>
      <c r="N320" s="74">
        <f t="shared" si="72"/>
        <v>0</v>
      </c>
      <c r="O320" s="74">
        <f t="shared" ca="1" si="73"/>
        <v>1324.4688000000001</v>
      </c>
      <c r="P320" s="77" t="str">
        <f t="shared" si="78"/>
        <v>A+J=</v>
      </c>
      <c r="Q320" s="78">
        <f t="shared" si="79"/>
        <v>44256</v>
      </c>
      <c r="R320" s="10"/>
      <c r="U320" s="18"/>
      <c r="V320" s="10"/>
      <c r="W320" s="10"/>
      <c r="X320" s="10"/>
      <c r="Y320" s="10"/>
      <c r="Z320" s="10"/>
      <c r="AA320" s="10"/>
      <c r="AB320" s="10"/>
      <c r="AC320" s="10"/>
      <c r="AD320" s="18"/>
      <c r="AE320" s="18"/>
      <c r="AF320" s="18"/>
      <c r="AG320" s="18"/>
      <c r="AH320" s="18"/>
      <c r="AI320" s="18"/>
      <c r="AJ320" s="18"/>
      <c r="AK320" s="18"/>
      <c r="AL320" s="18"/>
      <c r="AM320" s="18"/>
      <c r="AN320" s="18"/>
      <c r="AO320" s="18"/>
      <c r="AP320" s="18"/>
      <c r="AQ320" s="18"/>
      <c r="AR320" s="18"/>
      <c r="AS320" s="18"/>
      <c r="AT320" s="18"/>
      <c r="AU320" s="18"/>
      <c r="AV320" s="18"/>
      <c r="AW320" s="18"/>
      <c r="AX320" s="18"/>
      <c r="AY320" s="18"/>
      <c r="AZ320" s="18"/>
      <c r="BA320" s="18"/>
      <c r="BB320" s="18"/>
      <c r="BC320" s="18"/>
      <c r="BD320" s="18"/>
      <c r="BE320" s="18"/>
      <c r="BF320" s="18"/>
      <c r="BG320" s="18"/>
      <c r="BH320" s="18"/>
      <c r="BI320" s="18"/>
      <c r="BJ320" s="18"/>
      <c r="BK320" s="18"/>
      <c r="BL320" s="18"/>
      <c r="BM320" s="18"/>
      <c r="BN320" s="18"/>
      <c r="BO320" s="18"/>
      <c r="BP320" s="18"/>
      <c r="BQ320" s="18"/>
      <c r="BR320" s="18"/>
      <c r="BS320" s="18"/>
      <c r="BT320" s="18"/>
      <c r="BU320" s="18"/>
      <c r="BV320" s="18"/>
      <c r="BW320" s="18"/>
      <c r="BX320" s="18"/>
      <c r="BY320" s="18"/>
      <c r="BZ320" s="18"/>
      <c r="CA320" s="18"/>
      <c r="CB320" s="18"/>
      <c r="CC320" s="18"/>
      <c r="CD320" s="18"/>
      <c r="CE320" s="18"/>
      <c r="CF320" s="18"/>
      <c r="CG320" s="18"/>
      <c r="CH320" s="18"/>
      <c r="CI320" s="18"/>
      <c r="CJ320" s="18"/>
      <c r="CK320" s="18"/>
      <c r="CL320" s="18"/>
      <c r="CM320" s="18"/>
      <c r="CN320" s="18"/>
      <c r="CO320" s="18"/>
      <c r="CP320" s="18"/>
      <c r="CQ320" s="18"/>
      <c r="CR320" s="18"/>
      <c r="CS320" s="18"/>
      <c r="CT320" s="18"/>
      <c r="CU320" s="18"/>
      <c r="CV320" s="18"/>
      <c r="CW320" s="18"/>
      <c r="CX320" s="18"/>
      <c r="CY320" s="18"/>
      <c r="CZ320" s="18"/>
      <c r="DA320" s="18"/>
      <c r="DB320" s="18"/>
      <c r="DC320" s="18"/>
      <c r="DD320" s="18"/>
      <c r="DE320" s="18"/>
      <c r="DF320" s="18"/>
      <c r="DG320" s="18"/>
      <c r="DH320" s="18"/>
      <c r="DI320" s="18"/>
      <c r="DJ320" s="18"/>
      <c r="DK320" s="18"/>
      <c r="DL320" s="18"/>
      <c r="DM320" s="18"/>
      <c r="DN320" s="18"/>
      <c r="DO320" s="18"/>
      <c r="DP320" s="18"/>
      <c r="DQ320" s="18"/>
      <c r="DR320" s="18"/>
      <c r="DS320" s="18"/>
      <c r="DT320" s="18"/>
      <c r="DU320" s="18"/>
      <c r="DV320" s="18"/>
      <c r="DW320" s="18"/>
      <c r="DX320" s="18"/>
      <c r="DY320" s="18"/>
      <c r="DZ320" s="18"/>
      <c r="EA320" s="18"/>
      <c r="EB320" s="18"/>
      <c r="EC320" s="18"/>
      <c r="ED320" s="18"/>
      <c r="EE320" s="18"/>
      <c r="EF320" s="18"/>
      <c r="EG320" s="18"/>
      <c r="EH320" s="18"/>
      <c r="EI320" s="18"/>
      <c r="EJ320" s="18"/>
      <c r="EK320" s="18"/>
      <c r="EL320" s="18"/>
      <c r="EM320" s="18"/>
      <c r="EN320" s="18"/>
      <c r="EO320" s="18"/>
      <c r="EP320" s="18"/>
      <c r="EQ320" s="18"/>
      <c r="ER320" s="18"/>
      <c r="ES320" s="18"/>
      <c r="ET320" s="18"/>
      <c r="EU320" s="18"/>
      <c r="EV320" s="18"/>
    </row>
    <row r="321" spans="1:152" ht="12.75" x14ac:dyDescent="0.15">
      <c r="A321" s="68">
        <f t="shared" si="74"/>
        <v>42890</v>
      </c>
      <c r="B321" s="69">
        <f t="shared" ca="1" si="80"/>
        <v>11324.468800000001</v>
      </c>
      <c r="C321" s="70">
        <f t="shared" si="75"/>
        <v>10000</v>
      </c>
      <c r="D321" s="71">
        <f ca="1">IF(A321&lt;$B$1,VLOOKUP(A321,[1]DI!$A$4:$B$15000,2),0)</f>
        <v>0</v>
      </c>
      <c r="E321" s="70">
        <f t="shared" ca="1" si="68"/>
        <v>0</v>
      </c>
      <c r="F321" s="72">
        <f t="shared" si="76"/>
        <v>1.2</v>
      </c>
      <c r="G321" s="73">
        <f t="shared" ca="1" si="69"/>
        <v>1</v>
      </c>
      <c r="H321" s="70">
        <f ca="1">TRUNC(PRODUCT(G$10:G320),15)</f>
        <v>1.1324468752816099</v>
      </c>
      <c r="I321" s="70">
        <f t="shared" si="77"/>
        <v>1</v>
      </c>
      <c r="J321" s="70">
        <f t="shared" ca="1" si="70"/>
        <v>1.13244688</v>
      </c>
      <c r="K321" s="74">
        <f t="shared" ca="1" si="71"/>
        <v>1324.4688000000001</v>
      </c>
      <c r="L321" s="75">
        <f>IF(VLOOKUP(A321,$T$12:$AC$125,8)=VLOOKUP(A320,$T$12:$AC$125,8),0,VLOOKUP(A321,T$12:$AC$125,8))</f>
        <v>0</v>
      </c>
      <c r="M321" s="76">
        <f>IF(L321&gt;0,VLOOKUP(L321,S$12:$AB$125,7),0)</f>
        <v>0</v>
      </c>
      <c r="N321" s="74">
        <f t="shared" si="72"/>
        <v>0</v>
      </c>
      <c r="O321" s="74">
        <f t="shared" ca="1" si="73"/>
        <v>1324.4688000000001</v>
      </c>
      <c r="P321" s="77" t="str">
        <f t="shared" si="78"/>
        <v>A+J=</v>
      </c>
      <c r="Q321" s="78">
        <f t="shared" si="79"/>
        <v>44256</v>
      </c>
      <c r="R321" s="10"/>
      <c r="U321" s="18"/>
      <c r="V321" s="10"/>
      <c r="W321" s="10"/>
      <c r="X321" s="10"/>
      <c r="Y321" s="10"/>
      <c r="Z321" s="10"/>
      <c r="AA321" s="10"/>
      <c r="AB321" s="10"/>
      <c r="AC321" s="10"/>
      <c r="AD321" s="18"/>
      <c r="AE321" s="18"/>
      <c r="AF321" s="18"/>
      <c r="AG321" s="18"/>
      <c r="AH321" s="18"/>
      <c r="AI321" s="18"/>
      <c r="AJ321" s="18"/>
      <c r="AK321" s="18"/>
      <c r="AL321" s="18"/>
      <c r="AM321" s="18"/>
      <c r="AN321" s="18"/>
      <c r="AO321" s="18"/>
      <c r="AP321" s="18"/>
      <c r="AQ321" s="18"/>
      <c r="AR321" s="18"/>
      <c r="AS321" s="18"/>
      <c r="AT321" s="18"/>
      <c r="AU321" s="18"/>
      <c r="AV321" s="18"/>
      <c r="AW321" s="18"/>
      <c r="AX321" s="18"/>
      <c r="AY321" s="18"/>
      <c r="AZ321" s="18"/>
      <c r="BA321" s="18"/>
      <c r="BB321" s="18"/>
      <c r="BC321" s="18"/>
      <c r="BD321" s="18"/>
      <c r="BE321" s="18"/>
      <c r="BF321" s="18"/>
      <c r="BG321" s="18"/>
      <c r="BH321" s="18"/>
      <c r="BI321" s="18"/>
      <c r="BJ321" s="18"/>
      <c r="BK321" s="18"/>
      <c r="BL321" s="18"/>
      <c r="BM321" s="18"/>
      <c r="BN321" s="18"/>
      <c r="BO321" s="18"/>
      <c r="BP321" s="18"/>
      <c r="BQ321" s="18"/>
      <c r="BR321" s="18"/>
      <c r="BS321" s="18"/>
      <c r="BT321" s="18"/>
      <c r="BU321" s="18"/>
      <c r="BV321" s="18"/>
      <c r="BW321" s="18"/>
      <c r="BX321" s="18"/>
      <c r="BY321" s="18"/>
      <c r="BZ321" s="18"/>
      <c r="CA321" s="18"/>
      <c r="CB321" s="18"/>
      <c r="CC321" s="18"/>
      <c r="CD321" s="18"/>
      <c r="CE321" s="18"/>
      <c r="CF321" s="18"/>
      <c r="CG321" s="18"/>
      <c r="CH321" s="18"/>
      <c r="CI321" s="18"/>
      <c r="CJ321" s="18"/>
      <c r="CK321" s="18"/>
      <c r="CL321" s="18"/>
      <c r="CM321" s="18"/>
      <c r="CN321" s="18"/>
      <c r="CO321" s="18"/>
      <c r="CP321" s="18"/>
      <c r="CQ321" s="18"/>
      <c r="CR321" s="18"/>
      <c r="CS321" s="18"/>
      <c r="CT321" s="18"/>
      <c r="CU321" s="18"/>
      <c r="CV321" s="18"/>
      <c r="CW321" s="18"/>
      <c r="CX321" s="18"/>
      <c r="CY321" s="18"/>
      <c r="CZ321" s="18"/>
      <c r="DA321" s="18"/>
      <c r="DB321" s="18"/>
      <c r="DC321" s="18"/>
      <c r="DD321" s="18"/>
      <c r="DE321" s="18"/>
      <c r="DF321" s="18"/>
      <c r="DG321" s="18"/>
      <c r="DH321" s="18"/>
      <c r="DI321" s="18"/>
      <c r="DJ321" s="18"/>
      <c r="DK321" s="18"/>
      <c r="DL321" s="18"/>
      <c r="DM321" s="18"/>
      <c r="DN321" s="18"/>
      <c r="DO321" s="18"/>
      <c r="DP321" s="18"/>
      <c r="DQ321" s="18"/>
      <c r="DR321" s="18"/>
      <c r="DS321" s="18"/>
      <c r="DT321" s="18"/>
      <c r="DU321" s="18"/>
      <c r="DV321" s="18"/>
      <c r="DW321" s="18"/>
      <c r="DX321" s="18"/>
      <c r="DY321" s="18"/>
      <c r="DZ321" s="18"/>
      <c r="EA321" s="18"/>
      <c r="EB321" s="18"/>
      <c r="EC321" s="18"/>
      <c r="ED321" s="18"/>
      <c r="EE321" s="18"/>
      <c r="EF321" s="18"/>
      <c r="EG321" s="18"/>
      <c r="EH321" s="18"/>
      <c r="EI321" s="18"/>
      <c r="EJ321" s="18"/>
      <c r="EK321" s="18"/>
      <c r="EL321" s="18"/>
      <c r="EM321" s="18"/>
      <c r="EN321" s="18"/>
      <c r="EO321" s="18"/>
      <c r="EP321" s="18"/>
      <c r="EQ321" s="18"/>
      <c r="ER321" s="18"/>
      <c r="ES321" s="18"/>
      <c r="ET321" s="18"/>
      <c r="EU321" s="18"/>
      <c r="EV321" s="18"/>
    </row>
    <row r="322" spans="1:152" ht="12.75" x14ac:dyDescent="0.15">
      <c r="A322" s="68">
        <f t="shared" si="74"/>
        <v>42891</v>
      </c>
      <c r="B322" s="69">
        <f t="shared" ca="1" si="80"/>
        <v>11324.468800000001</v>
      </c>
      <c r="C322" s="70">
        <f t="shared" si="75"/>
        <v>10000</v>
      </c>
      <c r="D322" s="71">
        <f ca="1">IF(A322&lt;$B$1,VLOOKUP(A322,[1]DI!$A$4:$B$15000,2),0)</f>
        <v>0.1014</v>
      </c>
      <c r="E322" s="70">
        <f t="shared" ca="1" si="68"/>
        <v>3.8334000000000003E-4</v>
      </c>
      <c r="F322" s="72">
        <f t="shared" si="76"/>
        <v>1.2</v>
      </c>
      <c r="G322" s="73">
        <f t="shared" ca="1" si="69"/>
        <v>1.0004600079999999</v>
      </c>
      <c r="H322" s="70">
        <f ca="1">TRUNC(PRODUCT(G$10:G321),15)</f>
        <v>1.1324468752816099</v>
      </c>
      <c r="I322" s="70">
        <f t="shared" si="77"/>
        <v>1</v>
      </c>
      <c r="J322" s="70">
        <f t="shared" ca="1" si="70"/>
        <v>1.13244688</v>
      </c>
      <c r="K322" s="74">
        <f t="shared" ca="1" si="71"/>
        <v>1324.4688000000001</v>
      </c>
      <c r="L322" s="75">
        <f>IF(VLOOKUP(A322,$T$12:$AC$125,8)=VLOOKUP(A321,$T$12:$AC$125,8),0,VLOOKUP(A322,T$12:$AC$125,8))</f>
        <v>0</v>
      </c>
      <c r="M322" s="76">
        <f>IF(L322&gt;0,VLOOKUP(L322,S$12:$AB$125,7),0)</f>
        <v>0</v>
      </c>
      <c r="N322" s="74">
        <f t="shared" si="72"/>
        <v>0</v>
      </c>
      <c r="O322" s="74">
        <f t="shared" ca="1" si="73"/>
        <v>1324.4688000000001</v>
      </c>
      <c r="P322" s="77" t="str">
        <f t="shared" si="78"/>
        <v>A+J=</v>
      </c>
      <c r="Q322" s="78">
        <f t="shared" si="79"/>
        <v>44256</v>
      </c>
      <c r="R322" s="10"/>
      <c r="U322" s="18"/>
      <c r="V322" s="10"/>
      <c r="W322" s="10"/>
      <c r="X322" s="10"/>
      <c r="Y322" s="10"/>
      <c r="Z322" s="10"/>
      <c r="AA322" s="10"/>
      <c r="AB322" s="10"/>
      <c r="AC322" s="10"/>
      <c r="AD322" s="18"/>
      <c r="AE322" s="18"/>
      <c r="AF322" s="18"/>
      <c r="AG322" s="18"/>
      <c r="AH322" s="18"/>
      <c r="AI322" s="18"/>
      <c r="AJ322" s="18"/>
      <c r="AK322" s="18"/>
      <c r="AL322" s="18"/>
      <c r="AM322" s="18"/>
      <c r="AN322" s="18"/>
      <c r="AO322" s="18"/>
      <c r="AP322" s="18"/>
      <c r="AQ322" s="18"/>
      <c r="AR322" s="18"/>
      <c r="AS322" s="18"/>
      <c r="AT322" s="18"/>
      <c r="AU322" s="18"/>
      <c r="AV322" s="18"/>
      <c r="AW322" s="18"/>
      <c r="AX322" s="18"/>
      <c r="AY322" s="18"/>
      <c r="AZ322" s="18"/>
      <c r="BA322" s="18"/>
      <c r="BB322" s="18"/>
      <c r="BC322" s="18"/>
      <c r="BD322" s="18"/>
      <c r="BE322" s="18"/>
      <c r="BF322" s="18"/>
      <c r="BG322" s="18"/>
      <c r="BH322" s="18"/>
      <c r="BI322" s="18"/>
      <c r="BJ322" s="18"/>
      <c r="BK322" s="18"/>
      <c r="BL322" s="18"/>
      <c r="BM322" s="18"/>
      <c r="BN322" s="18"/>
      <c r="BO322" s="18"/>
      <c r="BP322" s="18"/>
      <c r="BQ322" s="18"/>
      <c r="BR322" s="18"/>
      <c r="BS322" s="18"/>
      <c r="BT322" s="18"/>
      <c r="BU322" s="18"/>
      <c r="BV322" s="18"/>
      <c r="BW322" s="18"/>
      <c r="BX322" s="18"/>
      <c r="BY322" s="18"/>
      <c r="BZ322" s="18"/>
      <c r="CA322" s="18"/>
      <c r="CB322" s="18"/>
      <c r="CC322" s="18"/>
      <c r="CD322" s="18"/>
      <c r="CE322" s="18"/>
      <c r="CF322" s="18"/>
      <c r="CG322" s="18"/>
      <c r="CH322" s="18"/>
      <c r="CI322" s="18"/>
      <c r="CJ322" s="18"/>
      <c r="CK322" s="18"/>
      <c r="CL322" s="18"/>
      <c r="CM322" s="18"/>
      <c r="CN322" s="18"/>
      <c r="CO322" s="18"/>
      <c r="CP322" s="18"/>
      <c r="CQ322" s="18"/>
      <c r="CR322" s="18"/>
      <c r="CS322" s="18"/>
      <c r="CT322" s="18"/>
      <c r="CU322" s="18"/>
      <c r="CV322" s="18"/>
      <c r="CW322" s="18"/>
      <c r="CX322" s="18"/>
      <c r="CY322" s="18"/>
      <c r="CZ322" s="18"/>
      <c r="DA322" s="18"/>
      <c r="DB322" s="18"/>
      <c r="DC322" s="18"/>
      <c r="DD322" s="18"/>
      <c r="DE322" s="18"/>
      <c r="DF322" s="18"/>
      <c r="DG322" s="18"/>
      <c r="DH322" s="18"/>
      <c r="DI322" s="18"/>
      <c r="DJ322" s="18"/>
      <c r="DK322" s="18"/>
      <c r="DL322" s="18"/>
      <c r="DM322" s="18"/>
      <c r="DN322" s="18"/>
      <c r="DO322" s="18"/>
      <c r="DP322" s="18"/>
      <c r="DQ322" s="18"/>
      <c r="DR322" s="18"/>
      <c r="DS322" s="18"/>
      <c r="DT322" s="18"/>
      <c r="DU322" s="18"/>
      <c r="DV322" s="18"/>
      <c r="DW322" s="18"/>
      <c r="DX322" s="18"/>
      <c r="DY322" s="18"/>
      <c r="DZ322" s="18"/>
      <c r="EA322" s="18"/>
      <c r="EB322" s="18"/>
      <c r="EC322" s="18"/>
      <c r="ED322" s="18"/>
      <c r="EE322" s="18"/>
      <c r="EF322" s="18"/>
      <c r="EG322" s="18"/>
      <c r="EH322" s="18"/>
      <c r="EI322" s="18"/>
      <c r="EJ322" s="18"/>
      <c r="EK322" s="18"/>
      <c r="EL322" s="18"/>
      <c r="EM322" s="18"/>
      <c r="EN322" s="18"/>
      <c r="EO322" s="18"/>
      <c r="EP322" s="18"/>
      <c r="EQ322" s="18"/>
      <c r="ER322" s="18"/>
      <c r="ES322" s="18"/>
      <c r="ET322" s="18"/>
      <c r="EU322" s="18"/>
      <c r="EV322" s="18"/>
    </row>
    <row r="323" spans="1:152" ht="12.75" x14ac:dyDescent="0.15">
      <c r="A323" s="68">
        <f t="shared" si="74"/>
        <v>42892</v>
      </c>
      <c r="B323" s="69">
        <f t="shared" ca="1" si="80"/>
        <v>11329.678100000001</v>
      </c>
      <c r="C323" s="70">
        <f t="shared" si="75"/>
        <v>10000</v>
      </c>
      <c r="D323" s="71">
        <f ca="1">IF(A323&lt;$B$1,VLOOKUP(A323,[1]DI!$A$4:$B$15000,2),0)</f>
        <v>0.1014</v>
      </c>
      <c r="E323" s="70">
        <f t="shared" ca="1" si="68"/>
        <v>3.8334000000000003E-4</v>
      </c>
      <c r="F323" s="72">
        <f t="shared" si="76"/>
        <v>1.2</v>
      </c>
      <c r="G323" s="73">
        <f t="shared" ca="1" si="69"/>
        <v>1.0004600079999999</v>
      </c>
      <c r="H323" s="70">
        <f ca="1">TRUNC(PRODUCT(G$10:G322),15)</f>
        <v>1.1329678099038101</v>
      </c>
      <c r="I323" s="70">
        <f t="shared" si="77"/>
        <v>1</v>
      </c>
      <c r="J323" s="70">
        <f t="shared" ca="1" si="70"/>
        <v>1.13296781</v>
      </c>
      <c r="K323" s="74">
        <f t="shared" ca="1" si="71"/>
        <v>1329.6781000000001</v>
      </c>
      <c r="L323" s="75">
        <f>IF(VLOOKUP(A323,$T$12:$AC$125,8)=VLOOKUP(A322,$T$12:$AC$125,8),0,VLOOKUP(A323,T$12:$AC$125,8))</f>
        <v>0</v>
      </c>
      <c r="M323" s="76">
        <f>IF(L323&gt;0,VLOOKUP(L323,S$12:$AB$125,7),0)</f>
        <v>0</v>
      </c>
      <c r="N323" s="74">
        <f t="shared" si="72"/>
        <v>0</v>
      </c>
      <c r="O323" s="74">
        <f t="shared" ca="1" si="73"/>
        <v>1329.6781000000001</v>
      </c>
      <c r="P323" s="77" t="str">
        <f t="shared" si="78"/>
        <v>A+J=</v>
      </c>
      <c r="Q323" s="78">
        <f t="shared" si="79"/>
        <v>44256</v>
      </c>
      <c r="R323" s="10"/>
      <c r="U323" s="18"/>
      <c r="V323" s="10"/>
      <c r="W323" s="10"/>
      <c r="X323" s="10"/>
      <c r="Y323" s="10"/>
      <c r="Z323" s="10"/>
      <c r="AA323" s="10"/>
      <c r="AB323" s="10"/>
      <c r="AC323" s="10"/>
      <c r="AD323" s="18"/>
      <c r="AE323" s="18"/>
      <c r="AF323" s="18"/>
      <c r="AG323" s="18"/>
      <c r="AH323" s="18"/>
      <c r="AI323" s="18"/>
      <c r="AJ323" s="18"/>
      <c r="AK323" s="18"/>
      <c r="AL323" s="18"/>
      <c r="AM323" s="18"/>
      <c r="AN323" s="18"/>
      <c r="AO323" s="18"/>
      <c r="AP323" s="18"/>
      <c r="AQ323" s="18"/>
      <c r="AR323" s="18"/>
      <c r="AS323" s="18"/>
      <c r="AT323" s="18"/>
      <c r="AU323" s="18"/>
      <c r="AV323" s="18"/>
      <c r="AW323" s="18"/>
      <c r="AX323" s="18"/>
      <c r="AY323" s="18"/>
      <c r="AZ323" s="18"/>
      <c r="BA323" s="18"/>
      <c r="BB323" s="18"/>
      <c r="BC323" s="18"/>
      <c r="BD323" s="18"/>
      <c r="BE323" s="18"/>
      <c r="BF323" s="18"/>
      <c r="BG323" s="18"/>
      <c r="BH323" s="18"/>
      <c r="BI323" s="18"/>
      <c r="BJ323" s="18"/>
      <c r="BK323" s="18"/>
      <c r="BL323" s="18"/>
      <c r="BM323" s="18"/>
      <c r="BN323" s="18"/>
      <c r="BO323" s="18"/>
      <c r="BP323" s="18"/>
      <c r="BQ323" s="18"/>
      <c r="BR323" s="18"/>
      <c r="BS323" s="18"/>
      <c r="BT323" s="18"/>
      <c r="BU323" s="18"/>
      <c r="BV323" s="18"/>
      <c r="BW323" s="18"/>
      <c r="BX323" s="18"/>
      <c r="BY323" s="18"/>
      <c r="BZ323" s="18"/>
      <c r="CA323" s="18"/>
      <c r="CB323" s="18"/>
      <c r="CC323" s="18"/>
      <c r="CD323" s="18"/>
      <c r="CE323" s="18"/>
      <c r="CF323" s="18"/>
      <c r="CG323" s="18"/>
      <c r="CH323" s="18"/>
      <c r="CI323" s="18"/>
      <c r="CJ323" s="18"/>
      <c r="CK323" s="18"/>
      <c r="CL323" s="18"/>
      <c r="CM323" s="18"/>
      <c r="CN323" s="18"/>
      <c r="CO323" s="18"/>
      <c r="CP323" s="18"/>
      <c r="CQ323" s="18"/>
      <c r="CR323" s="18"/>
      <c r="CS323" s="18"/>
      <c r="CT323" s="18"/>
      <c r="CU323" s="18"/>
      <c r="CV323" s="18"/>
      <c r="CW323" s="18"/>
      <c r="CX323" s="18"/>
      <c r="CY323" s="18"/>
      <c r="CZ323" s="18"/>
      <c r="DA323" s="18"/>
      <c r="DB323" s="18"/>
      <c r="DC323" s="18"/>
      <c r="DD323" s="18"/>
      <c r="DE323" s="18"/>
      <c r="DF323" s="18"/>
      <c r="DG323" s="18"/>
      <c r="DH323" s="18"/>
      <c r="DI323" s="18"/>
      <c r="DJ323" s="18"/>
      <c r="DK323" s="18"/>
      <c r="DL323" s="18"/>
      <c r="DM323" s="18"/>
      <c r="DN323" s="18"/>
      <c r="DO323" s="18"/>
      <c r="DP323" s="18"/>
      <c r="DQ323" s="18"/>
      <c r="DR323" s="18"/>
      <c r="DS323" s="18"/>
      <c r="DT323" s="18"/>
      <c r="DU323" s="18"/>
      <c r="DV323" s="18"/>
      <c r="DW323" s="18"/>
      <c r="DX323" s="18"/>
      <c r="DY323" s="18"/>
      <c r="DZ323" s="18"/>
      <c r="EA323" s="18"/>
      <c r="EB323" s="18"/>
      <c r="EC323" s="18"/>
      <c r="ED323" s="18"/>
      <c r="EE323" s="18"/>
      <c r="EF323" s="18"/>
      <c r="EG323" s="18"/>
      <c r="EH323" s="18"/>
      <c r="EI323" s="18"/>
      <c r="EJ323" s="18"/>
      <c r="EK323" s="18"/>
      <c r="EL323" s="18"/>
      <c r="EM323" s="18"/>
      <c r="EN323" s="18"/>
      <c r="EO323" s="18"/>
      <c r="EP323" s="18"/>
      <c r="EQ323" s="18"/>
      <c r="ER323" s="18"/>
      <c r="ES323" s="18"/>
      <c r="ET323" s="18"/>
      <c r="EU323" s="18"/>
      <c r="EV323" s="18"/>
    </row>
    <row r="324" spans="1:152" ht="12.75" x14ac:dyDescent="0.15">
      <c r="A324" s="68">
        <f t="shared" si="74"/>
        <v>42893</v>
      </c>
      <c r="B324" s="69">
        <f t="shared" ca="1" si="80"/>
        <v>11334.889800000001</v>
      </c>
      <c r="C324" s="70">
        <f t="shared" si="75"/>
        <v>10000</v>
      </c>
      <c r="D324" s="71">
        <f ca="1">IF(A324&lt;$B$1,VLOOKUP(A324,[1]DI!$A$4:$B$15000,2),0)</f>
        <v>0.1014</v>
      </c>
      <c r="E324" s="70">
        <f t="shared" ca="1" si="68"/>
        <v>3.8334000000000003E-4</v>
      </c>
      <c r="F324" s="72">
        <f t="shared" si="76"/>
        <v>1.2</v>
      </c>
      <c r="G324" s="73">
        <f t="shared" ca="1" si="69"/>
        <v>1.0004600079999999</v>
      </c>
      <c r="H324" s="70">
        <f ca="1">TRUNC(PRODUCT(G$10:G323),15)</f>
        <v>1.1334889841601099</v>
      </c>
      <c r="I324" s="70">
        <f t="shared" si="77"/>
        <v>1</v>
      </c>
      <c r="J324" s="70">
        <f t="shared" ca="1" si="70"/>
        <v>1.1334889800000001</v>
      </c>
      <c r="K324" s="74">
        <f t="shared" ca="1" si="71"/>
        <v>1334.8897999999999</v>
      </c>
      <c r="L324" s="75">
        <f>IF(VLOOKUP(A324,$T$12:$AC$125,8)=VLOOKUP(A323,$T$12:$AC$125,8),0,VLOOKUP(A324,T$12:$AC$125,8))</f>
        <v>0</v>
      </c>
      <c r="M324" s="76">
        <f>IF(L324&gt;0,VLOOKUP(L324,S$12:$AB$125,7),0)</f>
        <v>0</v>
      </c>
      <c r="N324" s="74">
        <f t="shared" si="72"/>
        <v>0</v>
      </c>
      <c r="O324" s="74">
        <f t="shared" ca="1" si="73"/>
        <v>1334.8897999999999</v>
      </c>
      <c r="P324" s="77" t="str">
        <f t="shared" si="78"/>
        <v>A+J=</v>
      </c>
      <c r="Q324" s="78">
        <f t="shared" si="79"/>
        <v>44256</v>
      </c>
      <c r="R324" s="10"/>
      <c r="U324" s="18"/>
      <c r="V324" s="10"/>
      <c r="W324" s="10"/>
      <c r="X324" s="10"/>
      <c r="Y324" s="10"/>
      <c r="Z324" s="10"/>
      <c r="AA324" s="10"/>
      <c r="AB324" s="10"/>
      <c r="AC324" s="10"/>
      <c r="AD324" s="18"/>
      <c r="AE324" s="18"/>
      <c r="AF324" s="18"/>
      <c r="AG324" s="18"/>
      <c r="AH324" s="18"/>
      <c r="AI324" s="18"/>
      <c r="AJ324" s="18"/>
      <c r="AK324" s="18"/>
      <c r="AL324" s="18"/>
      <c r="AM324" s="18"/>
      <c r="AN324" s="18"/>
      <c r="AO324" s="18"/>
      <c r="AP324" s="18"/>
      <c r="AQ324" s="18"/>
      <c r="AR324" s="18"/>
      <c r="AS324" s="18"/>
      <c r="AT324" s="18"/>
      <c r="AU324" s="18"/>
      <c r="AV324" s="18"/>
      <c r="AW324" s="18"/>
      <c r="AX324" s="18"/>
      <c r="AY324" s="18"/>
      <c r="AZ324" s="18"/>
      <c r="BA324" s="18"/>
      <c r="BB324" s="18"/>
      <c r="BC324" s="18"/>
      <c r="BD324" s="18"/>
      <c r="BE324" s="18"/>
      <c r="BF324" s="18"/>
      <c r="BG324" s="18"/>
      <c r="BH324" s="18"/>
      <c r="BI324" s="18"/>
      <c r="BJ324" s="18"/>
      <c r="BK324" s="18"/>
      <c r="BL324" s="18"/>
      <c r="BM324" s="18"/>
      <c r="BN324" s="18"/>
      <c r="BO324" s="18"/>
      <c r="BP324" s="18"/>
      <c r="BQ324" s="18"/>
      <c r="BR324" s="18"/>
      <c r="BS324" s="18"/>
      <c r="BT324" s="18"/>
      <c r="BU324" s="18"/>
      <c r="BV324" s="18"/>
      <c r="BW324" s="18"/>
      <c r="BX324" s="18"/>
      <c r="BY324" s="18"/>
      <c r="BZ324" s="18"/>
      <c r="CA324" s="18"/>
      <c r="CB324" s="18"/>
      <c r="CC324" s="18"/>
      <c r="CD324" s="18"/>
      <c r="CE324" s="18"/>
      <c r="CF324" s="18"/>
      <c r="CG324" s="18"/>
      <c r="CH324" s="18"/>
      <c r="CI324" s="18"/>
      <c r="CJ324" s="18"/>
      <c r="CK324" s="18"/>
      <c r="CL324" s="18"/>
      <c r="CM324" s="18"/>
      <c r="CN324" s="18"/>
      <c r="CO324" s="18"/>
      <c r="CP324" s="18"/>
      <c r="CQ324" s="18"/>
      <c r="CR324" s="18"/>
      <c r="CS324" s="18"/>
      <c r="CT324" s="18"/>
      <c r="CU324" s="18"/>
      <c r="CV324" s="18"/>
      <c r="CW324" s="18"/>
      <c r="CX324" s="18"/>
      <c r="CY324" s="18"/>
      <c r="CZ324" s="18"/>
      <c r="DA324" s="18"/>
      <c r="DB324" s="18"/>
      <c r="DC324" s="18"/>
      <c r="DD324" s="18"/>
      <c r="DE324" s="18"/>
      <c r="DF324" s="18"/>
      <c r="DG324" s="18"/>
      <c r="DH324" s="18"/>
      <c r="DI324" s="18"/>
      <c r="DJ324" s="18"/>
      <c r="DK324" s="18"/>
      <c r="DL324" s="18"/>
      <c r="DM324" s="18"/>
      <c r="DN324" s="18"/>
      <c r="DO324" s="18"/>
      <c r="DP324" s="18"/>
      <c r="DQ324" s="18"/>
      <c r="DR324" s="18"/>
      <c r="DS324" s="18"/>
      <c r="DT324" s="18"/>
      <c r="DU324" s="18"/>
      <c r="DV324" s="18"/>
      <c r="DW324" s="18"/>
      <c r="DX324" s="18"/>
      <c r="DY324" s="18"/>
      <c r="DZ324" s="18"/>
      <c r="EA324" s="18"/>
      <c r="EB324" s="18"/>
      <c r="EC324" s="18"/>
      <c r="ED324" s="18"/>
      <c r="EE324" s="18"/>
      <c r="EF324" s="18"/>
      <c r="EG324" s="18"/>
      <c r="EH324" s="18"/>
      <c r="EI324" s="18"/>
      <c r="EJ324" s="18"/>
      <c r="EK324" s="18"/>
      <c r="EL324" s="18"/>
      <c r="EM324" s="18"/>
      <c r="EN324" s="18"/>
      <c r="EO324" s="18"/>
      <c r="EP324" s="18"/>
      <c r="EQ324" s="18"/>
      <c r="ER324" s="18"/>
      <c r="ES324" s="18"/>
      <c r="ET324" s="18"/>
      <c r="EU324" s="18"/>
      <c r="EV324" s="18"/>
    </row>
    <row r="325" spans="1:152" ht="12.75" x14ac:dyDescent="0.15">
      <c r="A325" s="68">
        <f t="shared" si="74"/>
        <v>42894</v>
      </c>
      <c r="B325" s="69">
        <f t="shared" ca="1" si="80"/>
        <v>11340.103999999999</v>
      </c>
      <c r="C325" s="70">
        <f t="shared" si="75"/>
        <v>10000</v>
      </c>
      <c r="D325" s="71">
        <f ca="1">IF(A325&lt;$B$1,VLOOKUP(A325,[1]DI!$A$4:$B$15000,2),0)</f>
        <v>0.1014</v>
      </c>
      <c r="E325" s="70">
        <f t="shared" ca="1" si="68"/>
        <v>3.8334000000000003E-4</v>
      </c>
      <c r="F325" s="72">
        <f t="shared" si="76"/>
        <v>1.2</v>
      </c>
      <c r="G325" s="73">
        <f t="shared" ca="1" si="69"/>
        <v>1.0004600079999999</v>
      </c>
      <c r="H325" s="70">
        <f ca="1">TRUNC(PRODUCT(G$10:G324),15)</f>
        <v>1.1340103981607299</v>
      </c>
      <c r="I325" s="70">
        <f t="shared" si="77"/>
        <v>1</v>
      </c>
      <c r="J325" s="70">
        <f t="shared" ca="1" si="70"/>
        <v>1.1340104</v>
      </c>
      <c r="K325" s="74">
        <f t="shared" ca="1" si="71"/>
        <v>1340.104</v>
      </c>
      <c r="L325" s="75">
        <f>IF(VLOOKUP(A325,$T$12:$AC$125,8)=VLOOKUP(A324,$T$12:$AC$125,8),0,VLOOKUP(A325,T$12:$AC$125,8))</f>
        <v>0</v>
      </c>
      <c r="M325" s="76">
        <f>IF(L325&gt;0,VLOOKUP(L325,S$12:$AB$125,7),0)</f>
        <v>0</v>
      </c>
      <c r="N325" s="74">
        <f t="shared" si="72"/>
        <v>0</v>
      </c>
      <c r="O325" s="74">
        <f t="shared" ca="1" si="73"/>
        <v>1340.104</v>
      </c>
      <c r="P325" s="77" t="str">
        <f t="shared" si="78"/>
        <v>A+J=</v>
      </c>
      <c r="Q325" s="78">
        <f t="shared" si="79"/>
        <v>44256</v>
      </c>
      <c r="R325" s="10"/>
      <c r="U325" s="18"/>
      <c r="V325" s="10"/>
      <c r="W325" s="10"/>
      <c r="X325" s="10"/>
      <c r="Y325" s="10"/>
      <c r="Z325" s="10"/>
      <c r="AA325" s="10"/>
      <c r="AB325" s="10"/>
      <c r="AC325" s="10"/>
      <c r="AD325" s="18"/>
      <c r="AE325" s="18"/>
      <c r="AF325" s="18"/>
      <c r="AG325" s="18"/>
      <c r="AH325" s="18"/>
      <c r="AI325" s="18"/>
      <c r="AJ325" s="18"/>
      <c r="AK325" s="18"/>
      <c r="AL325" s="18"/>
      <c r="AM325" s="18"/>
      <c r="AN325" s="18"/>
      <c r="AO325" s="18"/>
      <c r="AP325" s="18"/>
      <c r="AQ325" s="18"/>
      <c r="AR325" s="18"/>
      <c r="AS325" s="18"/>
      <c r="AT325" s="18"/>
      <c r="AU325" s="18"/>
      <c r="AV325" s="18"/>
      <c r="AW325" s="18"/>
      <c r="AX325" s="18"/>
      <c r="AY325" s="18"/>
      <c r="AZ325" s="18"/>
      <c r="BA325" s="18"/>
      <c r="BB325" s="18"/>
      <c r="BC325" s="18"/>
      <c r="BD325" s="18"/>
      <c r="BE325" s="18"/>
      <c r="BF325" s="18"/>
      <c r="BG325" s="18"/>
      <c r="BH325" s="18"/>
      <c r="BI325" s="18"/>
      <c r="BJ325" s="18"/>
      <c r="BK325" s="18"/>
      <c r="BL325" s="18"/>
      <c r="BM325" s="18"/>
      <c r="BN325" s="18"/>
      <c r="BO325" s="18"/>
      <c r="BP325" s="18"/>
      <c r="BQ325" s="18"/>
      <c r="BR325" s="18"/>
      <c r="BS325" s="18"/>
      <c r="BT325" s="18"/>
      <c r="BU325" s="18"/>
      <c r="BV325" s="18"/>
      <c r="BW325" s="18"/>
      <c r="BX325" s="18"/>
      <c r="BY325" s="18"/>
      <c r="BZ325" s="18"/>
      <c r="CA325" s="18"/>
      <c r="CB325" s="18"/>
      <c r="CC325" s="18"/>
      <c r="CD325" s="18"/>
      <c r="CE325" s="18"/>
      <c r="CF325" s="18"/>
      <c r="CG325" s="18"/>
      <c r="CH325" s="18"/>
      <c r="CI325" s="18"/>
      <c r="CJ325" s="18"/>
      <c r="CK325" s="18"/>
      <c r="CL325" s="18"/>
      <c r="CM325" s="18"/>
      <c r="CN325" s="18"/>
      <c r="CO325" s="18"/>
      <c r="CP325" s="18"/>
      <c r="CQ325" s="18"/>
      <c r="CR325" s="18"/>
      <c r="CS325" s="18"/>
      <c r="CT325" s="18"/>
      <c r="CU325" s="18"/>
      <c r="CV325" s="18"/>
      <c r="CW325" s="18"/>
      <c r="CX325" s="18"/>
      <c r="CY325" s="18"/>
      <c r="CZ325" s="18"/>
      <c r="DA325" s="18"/>
      <c r="DB325" s="18"/>
      <c r="DC325" s="18"/>
      <c r="DD325" s="18"/>
      <c r="DE325" s="18"/>
      <c r="DF325" s="18"/>
      <c r="DG325" s="18"/>
      <c r="DH325" s="18"/>
      <c r="DI325" s="18"/>
      <c r="DJ325" s="18"/>
      <c r="DK325" s="18"/>
      <c r="DL325" s="18"/>
      <c r="DM325" s="18"/>
      <c r="DN325" s="18"/>
      <c r="DO325" s="18"/>
      <c r="DP325" s="18"/>
      <c r="DQ325" s="18"/>
      <c r="DR325" s="18"/>
      <c r="DS325" s="18"/>
      <c r="DT325" s="18"/>
      <c r="DU325" s="18"/>
      <c r="DV325" s="18"/>
      <c r="DW325" s="18"/>
      <c r="DX325" s="18"/>
      <c r="DY325" s="18"/>
      <c r="DZ325" s="18"/>
      <c r="EA325" s="18"/>
      <c r="EB325" s="18"/>
      <c r="EC325" s="18"/>
      <c r="ED325" s="18"/>
      <c r="EE325" s="18"/>
      <c r="EF325" s="18"/>
      <c r="EG325" s="18"/>
      <c r="EH325" s="18"/>
      <c r="EI325" s="18"/>
      <c r="EJ325" s="18"/>
      <c r="EK325" s="18"/>
      <c r="EL325" s="18"/>
      <c r="EM325" s="18"/>
      <c r="EN325" s="18"/>
      <c r="EO325" s="18"/>
      <c r="EP325" s="18"/>
      <c r="EQ325" s="18"/>
      <c r="ER325" s="18"/>
      <c r="ES325" s="18"/>
      <c r="ET325" s="18"/>
      <c r="EU325" s="18"/>
      <c r="EV325" s="18"/>
    </row>
    <row r="326" spans="1:152" ht="12.75" x14ac:dyDescent="0.15">
      <c r="A326" s="68">
        <f t="shared" si="74"/>
        <v>42895</v>
      </c>
      <c r="B326" s="69">
        <f t="shared" ca="1" si="80"/>
        <v>11345.3205</v>
      </c>
      <c r="C326" s="70">
        <f t="shared" si="75"/>
        <v>10000</v>
      </c>
      <c r="D326" s="71">
        <f ca="1">IF(A326&lt;$B$1,VLOOKUP(A326,[1]DI!$A$4:$B$15000,2),0)</f>
        <v>0.1014</v>
      </c>
      <c r="E326" s="70">
        <f t="shared" ca="1" si="68"/>
        <v>3.8334000000000003E-4</v>
      </c>
      <c r="F326" s="72">
        <f t="shared" si="76"/>
        <v>1.2</v>
      </c>
      <c r="G326" s="73">
        <f t="shared" ca="1" si="69"/>
        <v>1.0004600079999999</v>
      </c>
      <c r="H326" s="70">
        <f ca="1">TRUNC(PRODUCT(G$10:G325),15)</f>
        <v>1.1345320520159701</v>
      </c>
      <c r="I326" s="70">
        <f t="shared" si="77"/>
        <v>1</v>
      </c>
      <c r="J326" s="70">
        <f t="shared" ca="1" si="70"/>
        <v>1.13453205</v>
      </c>
      <c r="K326" s="74">
        <f t="shared" ca="1" si="71"/>
        <v>1345.3205</v>
      </c>
      <c r="L326" s="75">
        <f>IF(VLOOKUP(A326,$T$12:$AC$125,8)=VLOOKUP(A325,$T$12:$AC$125,8),0,VLOOKUP(A326,T$12:$AC$125,8))</f>
        <v>0</v>
      </c>
      <c r="M326" s="76">
        <f>IF(L326&gt;0,VLOOKUP(L326,S$12:$AB$125,7),0)</f>
        <v>0</v>
      </c>
      <c r="N326" s="74">
        <f t="shared" si="72"/>
        <v>0</v>
      </c>
      <c r="O326" s="74">
        <f t="shared" ca="1" si="73"/>
        <v>1345.3205</v>
      </c>
      <c r="P326" s="77" t="str">
        <f t="shared" si="78"/>
        <v>A+J=</v>
      </c>
      <c r="Q326" s="78">
        <f t="shared" si="79"/>
        <v>44256</v>
      </c>
      <c r="R326" s="10"/>
      <c r="U326" s="18"/>
      <c r="V326" s="10"/>
      <c r="W326" s="10"/>
      <c r="X326" s="10"/>
      <c r="Y326" s="10"/>
      <c r="Z326" s="10"/>
      <c r="AA326" s="10"/>
      <c r="AB326" s="10"/>
      <c r="AC326" s="10"/>
      <c r="AD326" s="18"/>
      <c r="AE326" s="18"/>
      <c r="AF326" s="18"/>
      <c r="AG326" s="18"/>
      <c r="AH326" s="18"/>
      <c r="AI326" s="18"/>
      <c r="AJ326" s="18"/>
      <c r="AK326" s="18"/>
      <c r="AL326" s="18"/>
      <c r="AM326" s="18"/>
      <c r="AN326" s="18"/>
      <c r="AO326" s="18"/>
      <c r="AP326" s="18"/>
      <c r="AQ326" s="18"/>
      <c r="AR326" s="18"/>
      <c r="AS326" s="18"/>
      <c r="AT326" s="18"/>
      <c r="AU326" s="18"/>
      <c r="AV326" s="18"/>
      <c r="AW326" s="18"/>
      <c r="AX326" s="18"/>
      <c r="AY326" s="18"/>
      <c r="AZ326" s="18"/>
      <c r="BA326" s="18"/>
      <c r="BB326" s="18"/>
      <c r="BC326" s="18"/>
      <c r="BD326" s="18"/>
      <c r="BE326" s="18"/>
      <c r="BF326" s="18"/>
      <c r="BG326" s="18"/>
      <c r="BH326" s="18"/>
      <c r="BI326" s="18"/>
      <c r="BJ326" s="18"/>
      <c r="BK326" s="18"/>
      <c r="BL326" s="18"/>
      <c r="BM326" s="18"/>
      <c r="BN326" s="18"/>
      <c r="BO326" s="18"/>
      <c r="BP326" s="18"/>
      <c r="BQ326" s="18"/>
      <c r="BR326" s="18"/>
      <c r="BS326" s="18"/>
      <c r="BT326" s="18"/>
      <c r="BU326" s="18"/>
      <c r="BV326" s="18"/>
      <c r="BW326" s="18"/>
      <c r="BX326" s="18"/>
      <c r="BY326" s="18"/>
      <c r="BZ326" s="18"/>
      <c r="CA326" s="18"/>
      <c r="CB326" s="18"/>
      <c r="CC326" s="18"/>
      <c r="CD326" s="18"/>
      <c r="CE326" s="18"/>
      <c r="CF326" s="18"/>
      <c r="CG326" s="18"/>
      <c r="CH326" s="18"/>
      <c r="CI326" s="18"/>
      <c r="CJ326" s="18"/>
      <c r="CK326" s="18"/>
      <c r="CL326" s="18"/>
      <c r="CM326" s="18"/>
      <c r="CN326" s="18"/>
      <c r="CO326" s="18"/>
      <c r="CP326" s="18"/>
      <c r="CQ326" s="18"/>
      <c r="CR326" s="18"/>
      <c r="CS326" s="18"/>
      <c r="CT326" s="18"/>
      <c r="CU326" s="18"/>
      <c r="CV326" s="18"/>
      <c r="CW326" s="18"/>
      <c r="CX326" s="18"/>
      <c r="CY326" s="18"/>
      <c r="CZ326" s="18"/>
      <c r="DA326" s="18"/>
      <c r="DB326" s="18"/>
      <c r="DC326" s="18"/>
      <c r="DD326" s="18"/>
      <c r="DE326" s="18"/>
      <c r="DF326" s="18"/>
      <c r="DG326" s="18"/>
      <c r="DH326" s="18"/>
      <c r="DI326" s="18"/>
      <c r="DJ326" s="18"/>
      <c r="DK326" s="18"/>
      <c r="DL326" s="18"/>
      <c r="DM326" s="18"/>
      <c r="DN326" s="18"/>
      <c r="DO326" s="18"/>
      <c r="DP326" s="18"/>
      <c r="DQ326" s="18"/>
      <c r="DR326" s="18"/>
      <c r="DS326" s="18"/>
      <c r="DT326" s="18"/>
      <c r="DU326" s="18"/>
      <c r="DV326" s="18"/>
      <c r="DW326" s="18"/>
      <c r="DX326" s="18"/>
      <c r="DY326" s="18"/>
      <c r="DZ326" s="18"/>
      <c r="EA326" s="18"/>
      <c r="EB326" s="18"/>
      <c r="EC326" s="18"/>
      <c r="ED326" s="18"/>
      <c r="EE326" s="18"/>
      <c r="EF326" s="18"/>
      <c r="EG326" s="18"/>
      <c r="EH326" s="18"/>
      <c r="EI326" s="18"/>
      <c r="EJ326" s="18"/>
      <c r="EK326" s="18"/>
      <c r="EL326" s="18"/>
      <c r="EM326" s="18"/>
      <c r="EN326" s="18"/>
      <c r="EO326" s="18"/>
      <c r="EP326" s="18"/>
      <c r="EQ326" s="18"/>
      <c r="ER326" s="18"/>
      <c r="ES326" s="18"/>
      <c r="ET326" s="18"/>
      <c r="EU326" s="18"/>
      <c r="EV326" s="18"/>
    </row>
    <row r="327" spans="1:152" ht="12.75" x14ac:dyDescent="0.15">
      <c r="A327" s="68">
        <f t="shared" si="74"/>
        <v>42896</v>
      </c>
      <c r="B327" s="69">
        <f t="shared" ca="1" si="80"/>
        <v>11350.539500000001</v>
      </c>
      <c r="C327" s="70">
        <f t="shared" si="75"/>
        <v>10000</v>
      </c>
      <c r="D327" s="71">
        <f ca="1">IF(A327&lt;$B$1,VLOOKUP(A327,[1]DI!$A$4:$B$15000,2),0)</f>
        <v>0</v>
      </c>
      <c r="E327" s="70">
        <f t="shared" ca="1" si="68"/>
        <v>0</v>
      </c>
      <c r="F327" s="72">
        <f t="shared" si="76"/>
        <v>1.2</v>
      </c>
      <c r="G327" s="73">
        <f t="shared" ca="1" si="69"/>
        <v>1</v>
      </c>
      <c r="H327" s="70">
        <f ca="1">TRUNC(PRODUCT(G$10:G326),15)</f>
        <v>1.1350539458361599</v>
      </c>
      <c r="I327" s="70">
        <f t="shared" si="77"/>
        <v>1</v>
      </c>
      <c r="J327" s="70">
        <f t="shared" ca="1" si="70"/>
        <v>1.1350539500000001</v>
      </c>
      <c r="K327" s="74">
        <f t="shared" ca="1" si="71"/>
        <v>1350.5395000000001</v>
      </c>
      <c r="L327" s="75">
        <f>IF(VLOOKUP(A327,$T$12:$AC$125,8)=VLOOKUP(A326,$T$12:$AC$125,8),0,VLOOKUP(A327,T$12:$AC$125,8))</f>
        <v>0</v>
      </c>
      <c r="M327" s="76">
        <f>IF(L327&gt;0,VLOOKUP(L327,S$12:$AB$125,7),0)</f>
        <v>0</v>
      </c>
      <c r="N327" s="74">
        <f t="shared" si="72"/>
        <v>0</v>
      </c>
      <c r="O327" s="74">
        <f t="shared" ca="1" si="73"/>
        <v>1350.5395000000001</v>
      </c>
      <c r="P327" s="77" t="str">
        <f t="shared" si="78"/>
        <v>A+J=</v>
      </c>
      <c r="Q327" s="78">
        <f t="shared" si="79"/>
        <v>44256</v>
      </c>
      <c r="R327" s="10"/>
      <c r="U327" s="18"/>
      <c r="V327" s="10"/>
      <c r="W327" s="10"/>
      <c r="X327" s="10"/>
      <c r="Y327" s="10"/>
      <c r="Z327" s="10"/>
      <c r="AA327" s="10"/>
      <c r="AB327" s="10"/>
      <c r="AC327" s="10"/>
      <c r="AD327" s="18"/>
      <c r="AE327" s="18"/>
      <c r="AF327" s="18"/>
      <c r="AG327" s="18"/>
      <c r="AH327" s="18"/>
      <c r="AI327" s="18"/>
      <c r="AJ327" s="18"/>
      <c r="AK327" s="18"/>
      <c r="AL327" s="18"/>
      <c r="AM327" s="18"/>
      <c r="AN327" s="18"/>
      <c r="AO327" s="18"/>
      <c r="AP327" s="18"/>
      <c r="AQ327" s="18"/>
      <c r="AR327" s="18"/>
      <c r="AS327" s="18"/>
      <c r="AT327" s="18"/>
      <c r="AU327" s="18"/>
      <c r="AV327" s="18"/>
      <c r="AW327" s="18"/>
      <c r="AX327" s="18"/>
      <c r="AY327" s="18"/>
      <c r="AZ327" s="18"/>
      <c r="BA327" s="18"/>
      <c r="BB327" s="18"/>
      <c r="BC327" s="18"/>
      <c r="BD327" s="18"/>
      <c r="BE327" s="18"/>
      <c r="BF327" s="18"/>
      <c r="BG327" s="18"/>
      <c r="BH327" s="18"/>
      <c r="BI327" s="18"/>
      <c r="BJ327" s="18"/>
      <c r="BK327" s="18"/>
      <c r="BL327" s="18"/>
      <c r="BM327" s="18"/>
      <c r="BN327" s="18"/>
      <c r="BO327" s="18"/>
      <c r="BP327" s="18"/>
      <c r="BQ327" s="18"/>
      <c r="BR327" s="18"/>
      <c r="BS327" s="18"/>
      <c r="BT327" s="18"/>
      <c r="BU327" s="18"/>
      <c r="BV327" s="18"/>
      <c r="BW327" s="18"/>
      <c r="BX327" s="18"/>
      <c r="BY327" s="18"/>
      <c r="BZ327" s="18"/>
      <c r="CA327" s="18"/>
      <c r="CB327" s="18"/>
      <c r="CC327" s="18"/>
      <c r="CD327" s="18"/>
      <c r="CE327" s="18"/>
      <c r="CF327" s="18"/>
      <c r="CG327" s="18"/>
      <c r="CH327" s="18"/>
      <c r="CI327" s="18"/>
      <c r="CJ327" s="18"/>
      <c r="CK327" s="18"/>
      <c r="CL327" s="18"/>
      <c r="CM327" s="18"/>
      <c r="CN327" s="18"/>
      <c r="CO327" s="18"/>
      <c r="CP327" s="18"/>
      <c r="CQ327" s="18"/>
      <c r="CR327" s="18"/>
      <c r="CS327" s="18"/>
      <c r="CT327" s="18"/>
      <c r="CU327" s="18"/>
      <c r="CV327" s="18"/>
      <c r="CW327" s="18"/>
      <c r="CX327" s="18"/>
      <c r="CY327" s="18"/>
      <c r="CZ327" s="18"/>
      <c r="DA327" s="18"/>
      <c r="DB327" s="18"/>
      <c r="DC327" s="18"/>
      <c r="DD327" s="18"/>
      <c r="DE327" s="18"/>
      <c r="DF327" s="18"/>
      <c r="DG327" s="18"/>
      <c r="DH327" s="18"/>
      <c r="DI327" s="18"/>
      <c r="DJ327" s="18"/>
      <c r="DK327" s="18"/>
      <c r="DL327" s="18"/>
      <c r="DM327" s="18"/>
      <c r="DN327" s="18"/>
      <c r="DO327" s="18"/>
      <c r="DP327" s="18"/>
      <c r="DQ327" s="18"/>
      <c r="DR327" s="18"/>
      <c r="DS327" s="18"/>
      <c r="DT327" s="18"/>
      <c r="DU327" s="18"/>
      <c r="DV327" s="18"/>
      <c r="DW327" s="18"/>
      <c r="DX327" s="18"/>
      <c r="DY327" s="18"/>
      <c r="DZ327" s="18"/>
      <c r="EA327" s="18"/>
      <c r="EB327" s="18"/>
      <c r="EC327" s="18"/>
      <c r="ED327" s="18"/>
      <c r="EE327" s="18"/>
      <c r="EF327" s="18"/>
      <c r="EG327" s="18"/>
      <c r="EH327" s="18"/>
      <c r="EI327" s="18"/>
      <c r="EJ327" s="18"/>
      <c r="EK327" s="18"/>
      <c r="EL327" s="18"/>
      <c r="EM327" s="18"/>
      <c r="EN327" s="18"/>
      <c r="EO327" s="18"/>
      <c r="EP327" s="18"/>
      <c r="EQ327" s="18"/>
      <c r="ER327" s="18"/>
      <c r="ES327" s="18"/>
      <c r="ET327" s="18"/>
      <c r="EU327" s="18"/>
      <c r="EV327" s="18"/>
    </row>
    <row r="328" spans="1:152" ht="12.75" x14ac:dyDescent="0.15">
      <c r="A328" s="68">
        <f t="shared" si="74"/>
        <v>42897</v>
      </c>
      <c r="B328" s="69">
        <f t="shared" ca="1" si="80"/>
        <v>11350.539500000001</v>
      </c>
      <c r="C328" s="70">
        <f t="shared" si="75"/>
        <v>10000</v>
      </c>
      <c r="D328" s="71">
        <f ca="1">IF(A328&lt;$B$1,VLOOKUP(A328,[1]DI!$A$4:$B$15000,2),0)</f>
        <v>0</v>
      </c>
      <c r="E328" s="70">
        <f t="shared" ca="1" si="68"/>
        <v>0</v>
      </c>
      <c r="F328" s="72">
        <f t="shared" si="76"/>
        <v>1.2</v>
      </c>
      <c r="G328" s="73">
        <f t="shared" ca="1" si="69"/>
        <v>1</v>
      </c>
      <c r="H328" s="70">
        <f ca="1">TRUNC(PRODUCT(G$10:G327),15)</f>
        <v>1.1350539458361599</v>
      </c>
      <c r="I328" s="70">
        <f t="shared" si="77"/>
        <v>1</v>
      </c>
      <c r="J328" s="70">
        <f t="shared" ca="1" si="70"/>
        <v>1.1350539500000001</v>
      </c>
      <c r="K328" s="74">
        <f t="shared" ca="1" si="71"/>
        <v>1350.5395000000001</v>
      </c>
      <c r="L328" s="75">
        <f>IF(VLOOKUP(A328,$T$12:$AC$125,8)=VLOOKUP(A327,$T$12:$AC$125,8),0,VLOOKUP(A328,T$12:$AC$125,8))</f>
        <v>0</v>
      </c>
      <c r="M328" s="76">
        <f>IF(L328&gt;0,VLOOKUP(L328,S$12:$AB$125,7),0)</f>
        <v>0</v>
      </c>
      <c r="N328" s="74">
        <f t="shared" si="72"/>
        <v>0</v>
      </c>
      <c r="O328" s="74">
        <f t="shared" ca="1" si="73"/>
        <v>1350.5395000000001</v>
      </c>
      <c r="P328" s="77" t="str">
        <f t="shared" si="78"/>
        <v>A+J=</v>
      </c>
      <c r="Q328" s="78">
        <f t="shared" si="79"/>
        <v>44256</v>
      </c>
      <c r="R328" s="10"/>
      <c r="U328" s="18"/>
      <c r="V328" s="10"/>
      <c r="W328" s="10"/>
      <c r="X328" s="10"/>
      <c r="Y328" s="10"/>
      <c r="Z328" s="10"/>
      <c r="AA328" s="10"/>
      <c r="AB328" s="10"/>
      <c r="AC328" s="10"/>
      <c r="AD328" s="18"/>
      <c r="AE328" s="18"/>
      <c r="AF328" s="18"/>
      <c r="AG328" s="18"/>
      <c r="AH328" s="18"/>
      <c r="AI328" s="18"/>
      <c r="AJ328" s="18"/>
      <c r="AK328" s="18"/>
      <c r="AL328" s="18"/>
      <c r="AM328" s="18"/>
      <c r="AN328" s="18"/>
      <c r="AO328" s="18"/>
      <c r="AP328" s="18"/>
      <c r="AQ328" s="18"/>
      <c r="AR328" s="18"/>
      <c r="AS328" s="18"/>
      <c r="AT328" s="18"/>
      <c r="AU328" s="18"/>
      <c r="AV328" s="18"/>
      <c r="AW328" s="18"/>
      <c r="AX328" s="18"/>
      <c r="AY328" s="18"/>
      <c r="AZ328" s="18"/>
      <c r="BA328" s="18"/>
      <c r="BB328" s="18"/>
      <c r="BC328" s="18"/>
      <c r="BD328" s="18"/>
      <c r="BE328" s="18"/>
      <c r="BF328" s="18"/>
      <c r="BG328" s="18"/>
      <c r="BH328" s="18"/>
      <c r="BI328" s="18"/>
      <c r="BJ328" s="18"/>
      <c r="BK328" s="18"/>
      <c r="BL328" s="18"/>
      <c r="BM328" s="18"/>
      <c r="BN328" s="18"/>
      <c r="BO328" s="18"/>
      <c r="BP328" s="18"/>
      <c r="BQ328" s="18"/>
      <c r="BR328" s="18"/>
      <c r="BS328" s="18"/>
      <c r="BT328" s="18"/>
      <c r="BU328" s="18"/>
      <c r="BV328" s="18"/>
      <c r="BW328" s="18"/>
      <c r="BX328" s="18"/>
      <c r="BY328" s="18"/>
      <c r="BZ328" s="18"/>
      <c r="CA328" s="18"/>
      <c r="CB328" s="18"/>
      <c r="CC328" s="18"/>
      <c r="CD328" s="18"/>
      <c r="CE328" s="18"/>
      <c r="CF328" s="18"/>
      <c r="CG328" s="18"/>
      <c r="CH328" s="18"/>
      <c r="CI328" s="18"/>
      <c r="CJ328" s="18"/>
      <c r="CK328" s="18"/>
      <c r="CL328" s="18"/>
      <c r="CM328" s="18"/>
      <c r="CN328" s="18"/>
      <c r="CO328" s="18"/>
      <c r="CP328" s="18"/>
      <c r="CQ328" s="18"/>
      <c r="CR328" s="18"/>
      <c r="CS328" s="18"/>
      <c r="CT328" s="18"/>
      <c r="CU328" s="18"/>
      <c r="CV328" s="18"/>
      <c r="CW328" s="18"/>
      <c r="CX328" s="18"/>
      <c r="CY328" s="18"/>
      <c r="CZ328" s="18"/>
      <c r="DA328" s="18"/>
      <c r="DB328" s="18"/>
      <c r="DC328" s="18"/>
      <c r="DD328" s="18"/>
      <c r="DE328" s="18"/>
      <c r="DF328" s="18"/>
      <c r="DG328" s="18"/>
      <c r="DH328" s="18"/>
      <c r="DI328" s="18"/>
      <c r="DJ328" s="18"/>
      <c r="DK328" s="18"/>
      <c r="DL328" s="18"/>
      <c r="DM328" s="18"/>
      <c r="DN328" s="18"/>
      <c r="DO328" s="18"/>
      <c r="DP328" s="18"/>
      <c r="DQ328" s="18"/>
      <c r="DR328" s="18"/>
      <c r="DS328" s="18"/>
      <c r="DT328" s="18"/>
      <c r="DU328" s="18"/>
      <c r="DV328" s="18"/>
      <c r="DW328" s="18"/>
      <c r="DX328" s="18"/>
      <c r="DY328" s="18"/>
      <c r="DZ328" s="18"/>
      <c r="EA328" s="18"/>
      <c r="EB328" s="18"/>
      <c r="EC328" s="18"/>
      <c r="ED328" s="18"/>
      <c r="EE328" s="18"/>
      <c r="EF328" s="18"/>
      <c r="EG328" s="18"/>
      <c r="EH328" s="18"/>
      <c r="EI328" s="18"/>
      <c r="EJ328" s="18"/>
      <c r="EK328" s="18"/>
      <c r="EL328" s="18"/>
      <c r="EM328" s="18"/>
      <c r="EN328" s="18"/>
      <c r="EO328" s="18"/>
      <c r="EP328" s="18"/>
      <c r="EQ328" s="18"/>
      <c r="ER328" s="18"/>
      <c r="ES328" s="18"/>
      <c r="ET328" s="18"/>
      <c r="EU328" s="18"/>
      <c r="EV328" s="18"/>
    </row>
    <row r="329" spans="1:152" ht="12.75" x14ac:dyDescent="0.15">
      <c r="A329" s="68">
        <f t="shared" si="74"/>
        <v>42898</v>
      </c>
      <c r="B329" s="69">
        <f t="shared" ca="1" si="80"/>
        <v>11350.539500000001</v>
      </c>
      <c r="C329" s="70">
        <f t="shared" si="75"/>
        <v>10000</v>
      </c>
      <c r="D329" s="71">
        <f ca="1">IF(A329&lt;$B$1,VLOOKUP(A329,[1]DI!$A$4:$B$15000,2),0)</f>
        <v>0.1014</v>
      </c>
      <c r="E329" s="70">
        <f t="shared" ca="1" si="68"/>
        <v>3.8334000000000003E-4</v>
      </c>
      <c r="F329" s="72">
        <f t="shared" si="76"/>
        <v>1.2</v>
      </c>
      <c r="G329" s="73">
        <f t="shared" ca="1" si="69"/>
        <v>1.0004600079999999</v>
      </c>
      <c r="H329" s="70">
        <f ca="1">TRUNC(PRODUCT(G$10:G328),15)</f>
        <v>1.1350539458361599</v>
      </c>
      <c r="I329" s="70">
        <f t="shared" si="77"/>
        <v>1</v>
      </c>
      <c r="J329" s="70">
        <f t="shared" ca="1" si="70"/>
        <v>1.1350539500000001</v>
      </c>
      <c r="K329" s="74">
        <f t="shared" ca="1" si="71"/>
        <v>1350.5395000000001</v>
      </c>
      <c r="L329" s="75">
        <f>IF(VLOOKUP(A329,$T$12:$AC$125,8)=VLOOKUP(A328,$T$12:$AC$125,8),0,VLOOKUP(A329,T$12:$AC$125,8))</f>
        <v>0</v>
      </c>
      <c r="M329" s="76">
        <f>IF(L329&gt;0,VLOOKUP(L329,S$12:$AB$125,7),0)</f>
        <v>0</v>
      </c>
      <c r="N329" s="74">
        <f t="shared" si="72"/>
        <v>0</v>
      </c>
      <c r="O329" s="74">
        <f t="shared" ca="1" si="73"/>
        <v>1350.5395000000001</v>
      </c>
      <c r="P329" s="77" t="str">
        <f t="shared" si="78"/>
        <v>A+J=</v>
      </c>
      <c r="Q329" s="78">
        <f t="shared" si="79"/>
        <v>44256</v>
      </c>
      <c r="R329" s="10"/>
      <c r="U329" s="18"/>
      <c r="V329" s="10"/>
      <c r="W329" s="10"/>
      <c r="X329" s="10"/>
      <c r="Y329" s="10"/>
      <c r="Z329" s="10"/>
      <c r="AA329" s="10"/>
      <c r="AB329" s="10"/>
      <c r="AC329" s="10"/>
      <c r="AD329" s="18"/>
      <c r="AE329" s="18"/>
      <c r="AF329" s="18"/>
      <c r="AG329" s="18"/>
      <c r="AH329" s="18"/>
      <c r="AI329" s="18"/>
      <c r="AJ329" s="18"/>
      <c r="AK329" s="18"/>
      <c r="AL329" s="18"/>
      <c r="AM329" s="18"/>
      <c r="AN329" s="18"/>
      <c r="AO329" s="18"/>
      <c r="AP329" s="18"/>
      <c r="AQ329" s="18"/>
      <c r="AR329" s="18"/>
      <c r="AS329" s="18"/>
      <c r="AT329" s="18"/>
      <c r="AU329" s="18"/>
      <c r="AV329" s="18"/>
      <c r="AW329" s="18"/>
      <c r="AX329" s="18"/>
      <c r="AY329" s="18"/>
      <c r="AZ329" s="18"/>
      <c r="BA329" s="18"/>
      <c r="BB329" s="18"/>
      <c r="BC329" s="18"/>
      <c r="BD329" s="18"/>
      <c r="BE329" s="18"/>
      <c r="BF329" s="18"/>
      <c r="BG329" s="18"/>
      <c r="BH329" s="18"/>
      <c r="BI329" s="18"/>
      <c r="BJ329" s="18"/>
      <c r="BK329" s="18"/>
      <c r="BL329" s="18"/>
      <c r="BM329" s="18"/>
      <c r="BN329" s="18"/>
      <c r="BO329" s="18"/>
      <c r="BP329" s="18"/>
      <c r="BQ329" s="18"/>
      <c r="BR329" s="18"/>
      <c r="BS329" s="18"/>
      <c r="BT329" s="18"/>
      <c r="BU329" s="18"/>
      <c r="BV329" s="18"/>
      <c r="BW329" s="18"/>
      <c r="BX329" s="18"/>
      <c r="BY329" s="18"/>
      <c r="BZ329" s="18"/>
      <c r="CA329" s="18"/>
      <c r="CB329" s="18"/>
      <c r="CC329" s="18"/>
      <c r="CD329" s="18"/>
      <c r="CE329" s="18"/>
      <c r="CF329" s="18"/>
      <c r="CG329" s="18"/>
      <c r="CH329" s="18"/>
      <c r="CI329" s="18"/>
      <c r="CJ329" s="18"/>
      <c r="CK329" s="18"/>
      <c r="CL329" s="18"/>
      <c r="CM329" s="18"/>
      <c r="CN329" s="18"/>
      <c r="CO329" s="18"/>
      <c r="CP329" s="18"/>
      <c r="CQ329" s="18"/>
      <c r="CR329" s="18"/>
      <c r="CS329" s="18"/>
      <c r="CT329" s="18"/>
      <c r="CU329" s="18"/>
      <c r="CV329" s="18"/>
      <c r="CW329" s="18"/>
      <c r="CX329" s="18"/>
      <c r="CY329" s="18"/>
      <c r="CZ329" s="18"/>
      <c r="DA329" s="18"/>
      <c r="DB329" s="18"/>
      <c r="DC329" s="18"/>
      <c r="DD329" s="18"/>
      <c r="DE329" s="18"/>
      <c r="DF329" s="18"/>
      <c r="DG329" s="18"/>
      <c r="DH329" s="18"/>
      <c r="DI329" s="18"/>
      <c r="DJ329" s="18"/>
      <c r="DK329" s="18"/>
      <c r="DL329" s="18"/>
      <c r="DM329" s="18"/>
      <c r="DN329" s="18"/>
      <c r="DO329" s="18"/>
      <c r="DP329" s="18"/>
      <c r="DQ329" s="18"/>
      <c r="DR329" s="18"/>
      <c r="DS329" s="18"/>
      <c r="DT329" s="18"/>
      <c r="DU329" s="18"/>
      <c r="DV329" s="18"/>
      <c r="DW329" s="18"/>
      <c r="DX329" s="18"/>
      <c r="DY329" s="18"/>
      <c r="DZ329" s="18"/>
      <c r="EA329" s="18"/>
      <c r="EB329" s="18"/>
      <c r="EC329" s="18"/>
      <c r="ED329" s="18"/>
      <c r="EE329" s="18"/>
      <c r="EF329" s="18"/>
      <c r="EG329" s="18"/>
      <c r="EH329" s="18"/>
      <c r="EI329" s="18"/>
      <c r="EJ329" s="18"/>
      <c r="EK329" s="18"/>
      <c r="EL329" s="18"/>
      <c r="EM329" s="18"/>
      <c r="EN329" s="18"/>
      <c r="EO329" s="18"/>
      <c r="EP329" s="18"/>
      <c r="EQ329" s="18"/>
      <c r="ER329" s="18"/>
      <c r="ES329" s="18"/>
      <c r="ET329" s="18"/>
      <c r="EU329" s="18"/>
      <c r="EV329" s="18"/>
    </row>
    <row r="330" spans="1:152" ht="12.75" x14ac:dyDescent="0.15">
      <c r="A330" s="68">
        <f t="shared" si="74"/>
        <v>42899</v>
      </c>
      <c r="B330" s="69">
        <f t="shared" ca="1" si="80"/>
        <v>11355.7608</v>
      </c>
      <c r="C330" s="70">
        <f t="shared" si="75"/>
        <v>10000</v>
      </c>
      <c r="D330" s="71">
        <f ca="1">IF(A330&lt;$B$1,VLOOKUP(A330,[1]DI!$A$4:$B$15000,2),0)</f>
        <v>0.1014</v>
      </c>
      <c r="E330" s="70">
        <f t="shared" ref="E330:E393" ca="1" si="81">ROUND((((1+D330)^(1/252)-1)),8)</f>
        <v>3.8334000000000003E-4</v>
      </c>
      <c r="F330" s="72">
        <f t="shared" si="76"/>
        <v>1.2</v>
      </c>
      <c r="G330" s="73">
        <f t="shared" ref="G330:G393" ca="1" si="82">TRUNC((1+(E330*F330)),15)</f>
        <v>1.0004600079999999</v>
      </c>
      <c r="H330" s="70">
        <f ca="1">TRUNC(PRODUCT(G$10:G329),15)</f>
        <v>1.1355760797316701</v>
      </c>
      <c r="I330" s="70">
        <f t="shared" si="77"/>
        <v>1</v>
      </c>
      <c r="J330" s="70">
        <f t="shared" ref="J330:J393" ca="1" si="83">ROUND(TRUNC(H330/I330,15),8)</f>
        <v>1.1355760800000001</v>
      </c>
      <c r="K330" s="74">
        <f t="shared" ref="K330:K393" ca="1" si="84">TRUNC((C330*(J330-1)),6)</f>
        <v>1355.7608</v>
      </c>
      <c r="L330" s="75">
        <f>IF(VLOOKUP(A330,$T$12:$AC$125,8)=VLOOKUP(A329,$T$12:$AC$125,8),0,VLOOKUP(A330,T$12:$AC$125,8))</f>
        <v>0</v>
      </c>
      <c r="M330" s="76">
        <f>IF(L330&gt;0,VLOOKUP(L330,S$12:$AB$125,7),0)</f>
        <v>0</v>
      </c>
      <c r="N330" s="74">
        <f t="shared" ref="N330:N393" si="85">IF(M330&gt;0,(C$10*M330),0)</f>
        <v>0</v>
      </c>
      <c r="O330" s="74">
        <f t="shared" ref="O330:O393" ca="1" si="86">(K330+N330)</f>
        <v>1355.7608</v>
      </c>
      <c r="P330" s="77" t="str">
        <f t="shared" si="78"/>
        <v>A+J=</v>
      </c>
      <c r="Q330" s="78">
        <f t="shared" si="79"/>
        <v>44256</v>
      </c>
      <c r="R330" s="10"/>
      <c r="U330" s="18"/>
      <c r="V330" s="10"/>
      <c r="W330" s="10"/>
      <c r="X330" s="10"/>
      <c r="Y330" s="10"/>
      <c r="Z330" s="10"/>
      <c r="AA330" s="10"/>
      <c r="AB330" s="10"/>
      <c r="AC330" s="10"/>
      <c r="AD330" s="18"/>
      <c r="AE330" s="18"/>
      <c r="AF330" s="18"/>
      <c r="AG330" s="18"/>
      <c r="AH330" s="18"/>
      <c r="AI330" s="18"/>
      <c r="AJ330" s="18"/>
      <c r="AK330" s="18"/>
      <c r="AL330" s="18"/>
      <c r="AM330" s="18"/>
      <c r="AN330" s="18"/>
      <c r="AO330" s="18"/>
      <c r="AP330" s="18"/>
      <c r="AQ330" s="18"/>
      <c r="AR330" s="18"/>
      <c r="AS330" s="18"/>
      <c r="AT330" s="18"/>
      <c r="AU330" s="18"/>
      <c r="AV330" s="18"/>
      <c r="AW330" s="18"/>
      <c r="AX330" s="18"/>
      <c r="AY330" s="18"/>
      <c r="AZ330" s="18"/>
      <c r="BA330" s="18"/>
      <c r="BB330" s="18"/>
      <c r="BC330" s="18"/>
      <c r="BD330" s="18"/>
      <c r="BE330" s="18"/>
      <c r="BF330" s="18"/>
      <c r="BG330" s="18"/>
      <c r="BH330" s="18"/>
      <c r="BI330" s="18"/>
      <c r="BJ330" s="18"/>
      <c r="BK330" s="18"/>
      <c r="BL330" s="18"/>
      <c r="BM330" s="18"/>
      <c r="BN330" s="18"/>
      <c r="BO330" s="18"/>
      <c r="BP330" s="18"/>
      <c r="BQ330" s="18"/>
      <c r="BR330" s="18"/>
      <c r="BS330" s="18"/>
      <c r="BT330" s="18"/>
      <c r="BU330" s="18"/>
      <c r="BV330" s="18"/>
      <c r="BW330" s="18"/>
      <c r="BX330" s="18"/>
      <c r="BY330" s="18"/>
      <c r="BZ330" s="18"/>
      <c r="CA330" s="18"/>
      <c r="CB330" s="18"/>
      <c r="CC330" s="18"/>
      <c r="CD330" s="18"/>
      <c r="CE330" s="18"/>
      <c r="CF330" s="18"/>
      <c r="CG330" s="18"/>
      <c r="CH330" s="18"/>
      <c r="CI330" s="18"/>
      <c r="CJ330" s="18"/>
      <c r="CK330" s="18"/>
      <c r="CL330" s="18"/>
      <c r="CM330" s="18"/>
      <c r="CN330" s="18"/>
      <c r="CO330" s="18"/>
      <c r="CP330" s="18"/>
      <c r="CQ330" s="18"/>
      <c r="CR330" s="18"/>
      <c r="CS330" s="18"/>
      <c r="CT330" s="18"/>
      <c r="CU330" s="18"/>
      <c r="CV330" s="18"/>
      <c r="CW330" s="18"/>
      <c r="CX330" s="18"/>
      <c r="CY330" s="18"/>
      <c r="CZ330" s="18"/>
      <c r="DA330" s="18"/>
      <c r="DB330" s="18"/>
      <c r="DC330" s="18"/>
      <c r="DD330" s="18"/>
      <c r="DE330" s="18"/>
      <c r="DF330" s="18"/>
      <c r="DG330" s="18"/>
      <c r="DH330" s="18"/>
      <c r="DI330" s="18"/>
      <c r="DJ330" s="18"/>
      <c r="DK330" s="18"/>
      <c r="DL330" s="18"/>
      <c r="DM330" s="18"/>
      <c r="DN330" s="18"/>
      <c r="DO330" s="18"/>
      <c r="DP330" s="18"/>
      <c r="DQ330" s="18"/>
      <c r="DR330" s="18"/>
      <c r="DS330" s="18"/>
      <c r="DT330" s="18"/>
      <c r="DU330" s="18"/>
      <c r="DV330" s="18"/>
      <c r="DW330" s="18"/>
      <c r="DX330" s="18"/>
      <c r="DY330" s="18"/>
      <c r="DZ330" s="18"/>
      <c r="EA330" s="18"/>
      <c r="EB330" s="18"/>
      <c r="EC330" s="18"/>
      <c r="ED330" s="18"/>
      <c r="EE330" s="18"/>
      <c r="EF330" s="18"/>
      <c r="EG330" s="18"/>
      <c r="EH330" s="18"/>
      <c r="EI330" s="18"/>
      <c r="EJ330" s="18"/>
      <c r="EK330" s="18"/>
      <c r="EL330" s="18"/>
      <c r="EM330" s="18"/>
      <c r="EN330" s="18"/>
      <c r="EO330" s="18"/>
      <c r="EP330" s="18"/>
      <c r="EQ330" s="18"/>
      <c r="ER330" s="18"/>
      <c r="ES330" s="18"/>
      <c r="ET330" s="18"/>
      <c r="EU330" s="18"/>
      <c r="EV330" s="18"/>
    </row>
    <row r="331" spans="1:152" ht="12.75" x14ac:dyDescent="0.15">
      <c r="A331" s="68">
        <f t="shared" ref="A331:A394" si="87">(A330+1)</f>
        <v>42900</v>
      </c>
      <c r="B331" s="69">
        <f t="shared" ca="1" si="80"/>
        <v>11360.9845</v>
      </c>
      <c r="C331" s="70">
        <f t="shared" ref="C331:C394" si="88">TRUNC(C330-N330,6)</f>
        <v>10000</v>
      </c>
      <c r="D331" s="71">
        <f ca="1">IF(A331&lt;$B$1,VLOOKUP(A331,[1]DI!$A$4:$B$15000,2),0)</f>
        <v>0.1014</v>
      </c>
      <c r="E331" s="70">
        <f t="shared" ca="1" si="81"/>
        <v>3.8334000000000003E-4</v>
      </c>
      <c r="F331" s="72">
        <f t="shared" ref="F331:F394" si="89">F330</f>
        <v>1.2</v>
      </c>
      <c r="G331" s="73">
        <f t="shared" ca="1" si="82"/>
        <v>1.0004600079999999</v>
      </c>
      <c r="H331" s="70">
        <f ca="1">TRUNC(PRODUCT(G$10:G330),15)</f>
        <v>1.1360984538129599</v>
      </c>
      <c r="I331" s="70">
        <f t="shared" ref="I331:I394" si="90">IF(OR(L330&gt;0,L330="E"),H330,I330)</f>
        <v>1</v>
      </c>
      <c r="J331" s="70">
        <f t="shared" ca="1" si="83"/>
        <v>1.13609845</v>
      </c>
      <c r="K331" s="74">
        <f t="shared" ca="1" si="84"/>
        <v>1360.9845</v>
      </c>
      <c r="L331" s="75">
        <f>IF(VLOOKUP(A331,$T$12:$AC$125,8)=VLOOKUP(A330,$T$12:$AC$125,8),0,VLOOKUP(A331,T$12:$AC$125,8))</f>
        <v>0</v>
      </c>
      <c r="M331" s="76">
        <f>IF(L331&gt;0,VLOOKUP(L331,S$12:$AB$125,7),0)</f>
        <v>0</v>
      </c>
      <c r="N331" s="74">
        <f t="shared" si="85"/>
        <v>0</v>
      </c>
      <c r="O331" s="74">
        <f t="shared" ca="1" si="86"/>
        <v>1360.9845</v>
      </c>
      <c r="P331" s="77" t="str">
        <f t="shared" ref="P331:P394" si="91">IF(L330&gt;0,VLOOKUP(A330,$T$12:$AC$125,9),P330)</f>
        <v>A+J=</v>
      </c>
      <c r="Q331" s="78">
        <f t="shared" ref="Q331:Q394" si="92">IF(L330&gt;0,VLOOKUP(A330,$T$12:$AC$125,10),Q330)</f>
        <v>44256</v>
      </c>
      <c r="R331" s="10"/>
      <c r="U331" s="18"/>
      <c r="V331" s="10"/>
      <c r="W331" s="10"/>
      <c r="X331" s="10"/>
      <c r="Y331" s="10"/>
      <c r="Z331" s="10"/>
      <c r="AA331" s="10"/>
      <c r="AB331" s="10"/>
      <c r="AC331" s="10"/>
      <c r="AD331" s="18"/>
      <c r="AE331" s="18"/>
      <c r="AF331" s="18"/>
      <c r="AG331" s="18"/>
      <c r="AH331" s="18"/>
      <c r="AI331" s="18"/>
      <c r="AJ331" s="18"/>
      <c r="AK331" s="18"/>
      <c r="AL331" s="18"/>
      <c r="AM331" s="18"/>
      <c r="AN331" s="18"/>
      <c r="AO331" s="18"/>
      <c r="AP331" s="18"/>
      <c r="AQ331" s="18"/>
      <c r="AR331" s="18"/>
      <c r="AS331" s="18"/>
      <c r="AT331" s="18"/>
      <c r="AU331" s="18"/>
      <c r="AV331" s="18"/>
      <c r="AW331" s="18"/>
      <c r="AX331" s="18"/>
      <c r="AY331" s="18"/>
      <c r="AZ331" s="18"/>
      <c r="BA331" s="18"/>
      <c r="BB331" s="18"/>
      <c r="BC331" s="18"/>
      <c r="BD331" s="18"/>
      <c r="BE331" s="18"/>
      <c r="BF331" s="18"/>
      <c r="BG331" s="18"/>
      <c r="BH331" s="18"/>
      <c r="BI331" s="18"/>
      <c r="BJ331" s="18"/>
      <c r="BK331" s="18"/>
      <c r="BL331" s="18"/>
      <c r="BM331" s="18"/>
      <c r="BN331" s="18"/>
      <c r="BO331" s="18"/>
      <c r="BP331" s="18"/>
      <c r="BQ331" s="18"/>
      <c r="BR331" s="18"/>
      <c r="BS331" s="18"/>
      <c r="BT331" s="18"/>
      <c r="BU331" s="18"/>
      <c r="BV331" s="18"/>
      <c r="BW331" s="18"/>
      <c r="BX331" s="18"/>
      <c r="BY331" s="18"/>
      <c r="BZ331" s="18"/>
      <c r="CA331" s="18"/>
      <c r="CB331" s="18"/>
      <c r="CC331" s="18"/>
      <c r="CD331" s="18"/>
      <c r="CE331" s="18"/>
      <c r="CF331" s="18"/>
      <c r="CG331" s="18"/>
      <c r="CH331" s="18"/>
      <c r="CI331" s="18"/>
      <c r="CJ331" s="18"/>
      <c r="CK331" s="18"/>
      <c r="CL331" s="18"/>
      <c r="CM331" s="18"/>
      <c r="CN331" s="18"/>
      <c r="CO331" s="18"/>
      <c r="CP331" s="18"/>
      <c r="CQ331" s="18"/>
      <c r="CR331" s="18"/>
      <c r="CS331" s="18"/>
      <c r="CT331" s="18"/>
      <c r="CU331" s="18"/>
      <c r="CV331" s="18"/>
      <c r="CW331" s="18"/>
      <c r="CX331" s="18"/>
      <c r="CY331" s="18"/>
      <c r="CZ331" s="18"/>
      <c r="DA331" s="18"/>
      <c r="DB331" s="18"/>
      <c r="DC331" s="18"/>
      <c r="DD331" s="18"/>
      <c r="DE331" s="18"/>
      <c r="DF331" s="18"/>
      <c r="DG331" s="18"/>
      <c r="DH331" s="18"/>
      <c r="DI331" s="18"/>
      <c r="DJ331" s="18"/>
      <c r="DK331" s="18"/>
      <c r="DL331" s="18"/>
      <c r="DM331" s="18"/>
      <c r="DN331" s="18"/>
      <c r="DO331" s="18"/>
      <c r="DP331" s="18"/>
      <c r="DQ331" s="18"/>
      <c r="DR331" s="18"/>
      <c r="DS331" s="18"/>
      <c r="DT331" s="18"/>
      <c r="DU331" s="18"/>
      <c r="DV331" s="18"/>
      <c r="DW331" s="18"/>
      <c r="DX331" s="18"/>
      <c r="DY331" s="18"/>
      <c r="DZ331" s="18"/>
      <c r="EA331" s="18"/>
      <c r="EB331" s="18"/>
      <c r="EC331" s="18"/>
      <c r="ED331" s="18"/>
      <c r="EE331" s="18"/>
      <c r="EF331" s="18"/>
      <c r="EG331" s="18"/>
      <c r="EH331" s="18"/>
      <c r="EI331" s="18"/>
      <c r="EJ331" s="18"/>
      <c r="EK331" s="18"/>
      <c r="EL331" s="18"/>
      <c r="EM331" s="18"/>
      <c r="EN331" s="18"/>
      <c r="EO331" s="18"/>
      <c r="EP331" s="18"/>
      <c r="EQ331" s="18"/>
      <c r="ER331" s="18"/>
      <c r="ES331" s="18"/>
      <c r="ET331" s="18"/>
      <c r="EU331" s="18"/>
      <c r="EV331" s="18"/>
    </row>
    <row r="332" spans="1:152" ht="12.75" x14ac:dyDescent="0.15">
      <c r="A332" s="68">
        <f t="shared" si="87"/>
        <v>42901</v>
      </c>
      <c r="B332" s="69">
        <f t="shared" ref="B332:B395" ca="1" si="93">IF(A332&lt;=TODAY(),C332+K332,IF(AND(A332&gt;TODAY(),A332&lt;=$B$1),IF(VLOOKUP(TODAY(),$A$10:$D$10000,4,FALSE)=0,"n.d",C332+K332),"n.d"))</f>
        <v>11366.2107</v>
      </c>
      <c r="C332" s="70">
        <f t="shared" si="88"/>
        <v>10000</v>
      </c>
      <c r="D332" s="71">
        <f ca="1">IF(A332&lt;$B$1,VLOOKUP(A332,[1]DI!$A$4:$B$15000,2),0)</f>
        <v>0</v>
      </c>
      <c r="E332" s="70">
        <f t="shared" ca="1" si="81"/>
        <v>0</v>
      </c>
      <c r="F332" s="72">
        <f t="shared" si="89"/>
        <v>1.2</v>
      </c>
      <c r="G332" s="73">
        <f t="shared" ca="1" si="82"/>
        <v>1</v>
      </c>
      <c r="H332" s="70">
        <f ca="1">TRUNC(PRODUCT(G$10:G331),15)</f>
        <v>1.1366210681905</v>
      </c>
      <c r="I332" s="70">
        <f t="shared" si="90"/>
        <v>1</v>
      </c>
      <c r="J332" s="70">
        <f t="shared" ca="1" si="83"/>
        <v>1.1366210699999999</v>
      </c>
      <c r="K332" s="74">
        <f t="shared" ca="1" si="84"/>
        <v>1366.2107000000001</v>
      </c>
      <c r="L332" s="75">
        <f>IF(VLOOKUP(A332,$T$12:$AC$125,8)=VLOOKUP(A331,$T$12:$AC$125,8),0,VLOOKUP(A332,T$12:$AC$125,8))</f>
        <v>0</v>
      </c>
      <c r="M332" s="76">
        <f>IF(L332&gt;0,VLOOKUP(L332,S$12:$AB$125,7),0)</f>
        <v>0</v>
      </c>
      <c r="N332" s="74">
        <f t="shared" si="85"/>
        <v>0</v>
      </c>
      <c r="O332" s="74">
        <f t="shared" ca="1" si="86"/>
        <v>1366.2107000000001</v>
      </c>
      <c r="P332" s="77" t="str">
        <f t="shared" si="91"/>
        <v>A+J=</v>
      </c>
      <c r="Q332" s="78">
        <f t="shared" si="92"/>
        <v>44256</v>
      </c>
      <c r="R332" s="10"/>
      <c r="U332" s="18"/>
      <c r="V332" s="10"/>
      <c r="W332" s="10"/>
      <c r="X332" s="10"/>
      <c r="Y332" s="10"/>
      <c r="Z332" s="10"/>
      <c r="AA332" s="10"/>
      <c r="AB332" s="10"/>
      <c r="AC332" s="10"/>
      <c r="AD332" s="18"/>
      <c r="AE332" s="18"/>
      <c r="AF332" s="18"/>
      <c r="AG332" s="18"/>
      <c r="AH332" s="18"/>
      <c r="AI332" s="18"/>
      <c r="AJ332" s="18"/>
      <c r="AK332" s="18"/>
      <c r="AL332" s="18"/>
      <c r="AM332" s="18"/>
      <c r="AN332" s="18"/>
      <c r="AO332" s="18"/>
      <c r="AP332" s="18"/>
      <c r="AQ332" s="18"/>
      <c r="AR332" s="18"/>
      <c r="AS332" s="18"/>
      <c r="AT332" s="18"/>
      <c r="AU332" s="18"/>
      <c r="AV332" s="18"/>
      <c r="AW332" s="18"/>
      <c r="AX332" s="18"/>
      <c r="AY332" s="18"/>
      <c r="AZ332" s="18"/>
      <c r="BA332" s="18"/>
      <c r="BB332" s="18"/>
      <c r="BC332" s="18"/>
      <c r="BD332" s="18"/>
      <c r="BE332" s="18"/>
      <c r="BF332" s="18"/>
      <c r="BG332" s="18"/>
      <c r="BH332" s="18"/>
      <c r="BI332" s="18"/>
      <c r="BJ332" s="18"/>
      <c r="BK332" s="18"/>
      <c r="BL332" s="18"/>
      <c r="BM332" s="18"/>
      <c r="BN332" s="18"/>
      <c r="BO332" s="18"/>
      <c r="BP332" s="18"/>
      <c r="BQ332" s="18"/>
      <c r="BR332" s="18"/>
      <c r="BS332" s="18"/>
      <c r="BT332" s="18"/>
      <c r="BU332" s="18"/>
      <c r="BV332" s="18"/>
      <c r="BW332" s="18"/>
      <c r="BX332" s="18"/>
      <c r="BY332" s="18"/>
      <c r="BZ332" s="18"/>
      <c r="CA332" s="18"/>
      <c r="CB332" s="18"/>
      <c r="CC332" s="18"/>
      <c r="CD332" s="18"/>
      <c r="CE332" s="18"/>
      <c r="CF332" s="18"/>
      <c r="CG332" s="18"/>
      <c r="CH332" s="18"/>
      <c r="CI332" s="18"/>
      <c r="CJ332" s="18"/>
      <c r="CK332" s="18"/>
      <c r="CL332" s="18"/>
      <c r="CM332" s="18"/>
      <c r="CN332" s="18"/>
      <c r="CO332" s="18"/>
      <c r="CP332" s="18"/>
      <c r="CQ332" s="18"/>
      <c r="CR332" s="18"/>
      <c r="CS332" s="18"/>
      <c r="CT332" s="18"/>
      <c r="CU332" s="18"/>
      <c r="CV332" s="18"/>
      <c r="CW332" s="18"/>
      <c r="CX332" s="18"/>
      <c r="CY332" s="18"/>
      <c r="CZ332" s="18"/>
      <c r="DA332" s="18"/>
      <c r="DB332" s="18"/>
      <c r="DC332" s="18"/>
      <c r="DD332" s="18"/>
      <c r="DE332" s="18"/>
      <c r="DF332" s="18"/>
      <c r="DG332" s="18"/>
      <c r="DH332" s="18"/>
      <c r="DI332" s="18"/>
      <c r="DJ332" s="18"/>
      <c r="DK332" s="18"/>
      <c r="DL332" s="18"/>
      <c r="DM332" s="18"/>
      <c r="DN332" s="18"/>
      <c r="DO332" s="18"/>
      <c r="DP332" s="18"/>
      <c r="DQ332" s="18"/>
      <c r="DR332" s="18"/>
      <c r="DS332" s="18"/>
      <c r="DT332" s="18"/>
      <c r="DU332" s="18"/>
      <c r="DV332" s="18"/>
      <c r="DW332" s="18"/>
      <c r="DX332" s="18"/>
      <c r="DY332" s="18"/>
      <c r="DZ332" s="18"/>
      <c r="EA332" s="18"/>
      <c r="EB332" s="18"/>
      <c r="EC332" s="18"/>
      <c r="ED332" s="18"/>
      <c r="EE332" s="18"/>
      <c r="EF332" s="18"/>
      <c r="EG332" s="18"/>
      <c r="EH332" s="18"/>
      <c r="EI332" s="18"/>
      <c r="EJ332" s="18"/>
      <c r="EK332" s="18"/>
      <c r="EL332" s="18"/>
      <c r="EM332" s="18"/>
      <c r="EN332" s="18"/>
      <c r="EO332" s="18"/>
      <c r="EP332" s="18"/>
      <c r="EQ332" s="18"/>
      <c r="ER332" s="18"/>
      <c r="ES332" s="18"/>
      <c r="ET332" s="18"/>
      <c r="EU332" s="18"/>
      <c r="EV332" s="18"/>
    </row>
    <row r="333" spans="1:152" ht="12.75" x14ac:dyDescent="0.15">
      <c r="A333" s="68">
        <f t="shared" si="87"/>
        <v>42902</v>
      </c>
      <c r="B333" s="69">
        <f t="shared" ca="1" si="93"/>
        <v>11366.2107</v>
      </c>
      <c r="C333" s="70">
        <f t="shared" si="88"/>
        <v>10000</v>
      </c>
      <c r="D333" s="71">
        <f ca="1">IF(A333&lt;$B$1,VLOOKUP(A333,[1]DI!$A$4:$B$15000,2),0)</f>
        <v>0.1014</v>
      </c>
      <c r="E333" s="70">
        <f t="shared" ca="1" si="81"/>
        <v>3.8334000000000003E-4</v>
      </c>
      <c r="F333" s="72">
        <f t="shared" si="89"/>
        <v>1.2</v>
      </c>
      <c r="G333" s="73">
        <f t="shared" ca="1" si="82"/>
        <v>1.0004600079999999</v>
      </c>
      <c r="H333" s="70">
        <f ca="1">TRUNC(PRODUCT(G$10:G332),15)</f>
        <v>1.1366210681905</v>
      </c>
      <c r="I333" s="70">
        <f t="shared" si="90"/>
        <v>1</v>
      </c>
      <c r="J333" s="70">
        <f t="shared" ca="1" si="83"/>
        <v>1.1366210699999999</v>
      </c>
      <c r="K333" s="74">
        <f t="shared" ca="1" si="84"/>
        <v>1366.2107000000001</v>
      </c>
      <c r="L333" s="75">
        <f>IF(VLOOKUP(A333,$T$12:$AC$125,8)=VLOOKUP(A332,$T$12:$AC$125,8),0,VLOOKUP(A333,T$12:$AC$125,8))</f>
        <v>0</v>
      </c>
      <c r="M333" s="76">
        <f>IF(L333&gt;0,VLOOKUP(L333,S$12:$AB$125,7),0)</f>
        <v>0</v>
      </c>
      <c r="N333" s="74">
        <f t="shared" si="85"/>
        <v>0</v>
      </c>
      <c r="O333" s="74">
        <f t="shared" ca="1" si="86"/>
        <v>1366.2107000000001</v>
      </c>
      <c r="P333" s="77" t="str">
        <f t="shared" si="91"/>
        <v>A+J=</v>
      </c>
      <c r="Q333" s="78">
        <f t="shared" si="92"/>
        <v>44256</v>
      </c>
      <c r="R333" s="10"/>
      <c r="U333" s="18"/>
      <c r="V333" s="10"/>
      <c r="W333" s="10"/>
      <c r="X333" s="10"/>
      <c r="Y333" s="10"/>
      <c r="Z333" s="10"/>
      <c r="AA333" s="10"/>
      <c r="AB333" s="10"/>
      <c r="AC333" s="10"/>
      <c r="AD333" s="18"/>
      <c r="AE333" s="18"/>
      <c r="AF333" s="18"/>
      <c r="AG333" s="18"/>
      <c r="AH333" s="18"/>
      <c r="AI333" s="18"/>
      <c r="AJ333" s="18"/>
      <c r="AK333" s="18"/>
      <c r="AL333" s="18"/>
      <c r="AM333" s="18"/>
      <c r="AN333" s="18"/>
      <c r="AO333" s="18"/>
      <c r="AP333" s="18"/>
      <c r="AQ333" s="18"/>
      <c r="AR333" s="18"/>
      <c r="AS333" s="18"/>
      <c r="AT333" s="18"/>
      <c r="AU333" s="18"/>
      <c r="AV333" s="18"/>
      <c r="AW333" s="18"/>
      <c r="AX333" s="18"/>
      <c r="AY333" s="18"/>
      <c r="AZ333" s="18"/>
      <c r="BA333" s="18"/>
      <c r="BB333" s="18"/>
      <c r="BC333" s="18"/>
      <c r="BD333" s="18"/>
      <c r="BE333" s="18"/>
      <c r="BF333" s="18"/>
      <c r="BG333" s="18"/>
      <c r="BH333" s="18"/>
      <c r="BI333" s="18"/>
      <c r="BJ333" s="18"/>
      <c r="BK333" s="18"/>
      <c r="BL333" s="18"/>
      <c r="BM333" s="18"/>
      <c r="BN333" s="18"/>
      <c r="BO333" s="18"/>
      <c r="BP333" s="18"/>
      <c r="BQ333" s="18"/>
      <c r="BR333" s="18"/>
      <c r="BS333" s="18"/>
      <c r="BT333" s="18"/>
      <c r="BU333" s="18"/>
      <c r="BV333" s="18"/>
      <c r="BW333" s="18"/>
      <c r="BX333" s="18"/>
      <c r="BY333" s="18"/>
      <c r="BZ333" s="18"/>
      <c r="CA333" s="18"/>
      <c r="CB333" s="18"/>
      <c r="CC333" s="18"/>
      <c r="CD333" s="18"/>
      <c r="CE333" s="18"/>
      <c r="CF333" s="18"/>
      <c r="CG333" s="18"/>
      <c r="CH333" s="18"/>
      <c r="CI333" s="18"/>
      <c r="CJ333" s="18"/>
      <c r="CK333" s="18"/>
      <c r="CL333" s="18"/>
      <c r="CM333" s="18"/>
      <c r="CN333" s="18"/>
      <c r="CO333" s="18"/>
      <c r="CP333" s="18"/>
      <c r="CQ333" s="18"/>
      <c r="CR333" s="18"/>
      <c r="CS333" s="18"/>
      <c r="CT333" s="18"/>
      <c r="CU333" s="18"/>
      <c r="CV333" s="18"/>
      <c r="CW333" s="18"/>
      <c r="CX333" s="18"/>
      <c r="CY333" s="18"/>
      <c r="CZ333" s="18"/>
      <c r="DA333" s="18"/>
      <c r="DB333" s="18"/>
      <c r="DC333" s="18"/>
      <c r="DD333" s="18"/>
      <c r="DE333" s="18"/>
      <c r="DF333" s="18"/>
      <c r="DG333" s="18"/>
      <c r="DH333" s="18"/>
      <c r="DI333" s="18"/>
      <c r="DJ333" s="18"/>
      <c r="DK333" s="18"/>
      <c r="DL333" s="18"/>
      <c r="DM333" s="18"/>
      <c r="DN333" s="18"/>
      <c r="DO333" s="18"/>
      <c r="DP333" s="18"/>
      <c r="DQ333" s="18"/>
      <c r="DR333" s="18"/>
      <c r="DS333" s="18"/>
      <c r="DT333" s="18"/>
      <c r="DU333" s="18"/>
      <c r="DV333" s="18"/>
      <c r="DW333" s="18"/>
      <c r="DX333" s="18"/>
      <c r="DY333" s="18"/>
      <c r="DZ333" s="18"/>
      <c r="EA333" s="18"/>
      <c r="EB333" s="18"/>
      <c r="EC333" s="18"/>
      <c r="ED333" s="18"/>
      <c r="EE333" s="18"/>
      <c r="EF333" s="18"/>
      <c r="EG333" s="18"/>
      <c r="EH333" s="18"/>
      <c r="EI333" s="18"/>
      <c r="EJ333" s="18"/>
      <c r="EK333" s="18"/>
      <c r="EL333" s="18"/>
      <c r="EM333" s="18"/>
      <c r="EN333" s="18"/>
      <c r="EO333" s="18"/>
      <c r="EP333" s="18"/>
      <c r="EQ333" s="18"/>
      <c r="ER333" s="18"/>
      <c r="ES333" s="18"/>
      <c r="ET333" s="18"/>
      <c r="EU333" s="18"/>
      <c r="EV333" s="18"/>
    </row>
    <row r="334" spans="1:152" ht="12.75" x14ac:dyDescent="0.15">
      <c r="A334" s="68">
        <f t="shared" si="87"/>
        <v>42903</v>
      </c>
      <c r="B334" s="69">
        <f t="shared" ca="1" si="93"/>
        <v>11371.439200000001</v>
      </c>
      <c r="C334" s="70">
        <f t="shared" si="88"/>
        <v>10000</v>
      </c>
      <c r="D334" s="71">
        <f ca="1">IF(A334&lt;$B$1,VLOOKUP(A334,[1]DI!$A$4:$B$15000,2),0)</f>
        <v>0</v>
      </c>
      <c r="E334" s="70">
        <f t="shared" ca="1" si="81"/>
        <v>0</v>
      </c>
      <c r="F334" s="72">
        <f t="shared" si="89"/>
        <v>1.2</v>
      </c>
      <c r="G334" s="73">
        <f t="shared" ca="1" si="82"/>
        <v>1</v>
      </c>
      <c r="H334" s="70">
        <f ca="1">TRUNC(PRODUCT(G$10:G333),15)</f>
        <v>1.1371439229748299</v>
      </c>
      <c r="I334" s="70">
        <f t="shared" si="90"/>
        <v>1</v>
      </c>
      <c r="J334" s="70">
        <f t="shared" ca="1" si="83"/>
        <v>1.13714392</v>
      </c>
      <c r="K334" s="74">
        <f t="shared" ca="1" si="84"/>
        <v>1371.4392</v>
      </c>
      <c r="L334" s="75">
        <f>IF(VLOOKUP(A334,$T$12:$AC$125,8)=VLOOKUP(A333,$T$12:$AC$125,8),0,VLOOKUP(A334,T$12:$AC$125,8))</f>
        <v>0</v>
      </c>
      <c r="M334" s="76">
        <f>IF(L334&gt;0,VLOOKUP(L334,S$12:$AB$125,7),0)</f>
        <v>0</v>
      </c>
      <c r="N334" s="74">
        <f t="shared" si="85"/>
        <v>0</v>
      </c>
      <c r="O334" s="74">
        <f t="shared" ca="1" si="86"/>
        <v>1371.4392</v>
      </c>
      <c r="P334" s="77" t="str">
        <f t="shared" si="91"/>
        <v>A+J=</v>
      </c>
      <c r="Q334" s="78">
        <f t="shared" si="92"/>
        <v>44256</v>
      </c>
      <c r="R334" s="10"/>
      <c r="U334" s="18"/>
      <c r="V334" s="10"/>
      <c r="W334" s="10"/>
      <c r="X334" s="10"/>
      <c r="Y334" s="10"/>
      <c r="Z334" s="10"/>
      <c r="AA334" s="10"/>
      <c r="AB334" s="10"/>
      <c r="AC334" s="10"/>
      <c r="AD334" s="18"/>
      <c r="AE334" s="18"/>
      <c r="AF334" s="18"/>
      <c r="AG334" s="18"/>
      <c r="AH334" s="18"/>
      <c r="AI334" s="18"/>
      <c r="AJ334" s="18"/>
      <c r="AK334" s="18"/>
      <c r="AL334" s="18"/>
      <c r="AM334" s="18"/>
      <c r="AN334" s="18"/>
      <c r="AO334" s="18"/>
      <c r="AP334" s="18"/>
      <c r="AQ334" s="18"/>
      <c r="AR334" s="18"/>
      <c r="AS334" s="18"/>
      <c r="AT334" s="18"/>
      <c r="AU334" s="18"/>
      <c r="AV334" s="18"/>
      <c r="AW334" s="18"/>
      <c r="AX334" s="18"/>
      <c r="AY334" s="18"/>
      <c r="AZ334" s="18"/>
      <c r="BA334" s="18"/>
      <c r="BB334" s="18"/>
      <c r="BC334" s="18"/>
      <c r="BD334" s="18"/>
      <c r="BE334" s="18"/>
      <c r="BF334" s="18"/>
      <c r="BG334" s="18"/>
      <c r="BH334" s="18"/>
      <c r="BI334" s="18"/>
      <c r="BJ334" s="18"/>
      <c r="BK334" s="18"/>
      <c r="BL334" s="18"/>
      <c r="BM334" s="18"/>
      <c r="BN334" s="18"/>
      <c r="BO334" s="18"/>
      <c r="BP334" s="18"/>
      <c r="BQ334" s="18"/>
      <c r="BR334" s="18"/>
      <c r="BS334" s="18"/>
      <c r="BT334" s="18"/>
      <c r="BU334" s="18"/>
      <c r="BV334" s="18"/>
      <c r="BW334" s="18"/>
      <c r="BX334" s="18"/>
      <c r="BY334" s="18"/>
      <c r="BZ334" s="18"/>
      <c r="CA334" s="18"/>
      <c r="CB334" s="18"/>
      <c r="CC334" s="18"/>
      <c r="CD334" s="18"/>
      <c r="CE334" s="18"/>
      <c r="CF334" s="18"/>
      <c r="CG334" s="18"/>
      <c r="CH334" s="18"/>
      <c r="CI334" s="18"/>
      <c r="CJ334" s="18"/>
      <c r="CK334" s="18"/>
      <c r="CL334" s="18"/>
      <c r="CM334" s="18"/>
      <c r="CN334" s="18"/>
      <c r="CO334" s="18"/>
      <c r="CP334" s="18"/>
      <c r="CQ334" s="18"/>
      <c r="CR334" s="18"/>
      <c r="CS334" s="18"/>
      <c r="CT334" s="18"/>
      <c r="CU334" s="18"/>
      <c r="CV334" s="18"/>
      <c r="CW334" s="18"/>
      <c r="CX334" s="18"/>
      <c r="CY334" s="18"/>
      <c r="CZ334" s="18"/>
      <c r="DA334" s="18"/>
      <c r="DB334" s="18"/>
      <c r="DC334" s="18"/>
      <c r="DD334" s="18"/>
      <c r="DE334" s="18"/>
      <c r="DF334" s="18"/>
      <c r="DG334" s="18"/>
      <c r="DH334" s="18"/>
      <c r="DI334" s="18"/>
      <c r="DJ334" s="18"/>
      <c r="DK334" s="18"/>
      <c r="DL334" s="18"/>
      <c r="DM334" s="18"/>
      <c r="DN334" s="18"/>
      <c r="DO334" s="18"/>
      <c r="DP334" s="18"/>
      <c r="DQ334" s="18"/>
      <c r="DR334" s="18"/>
      <c r="DS334" s="18"/>
      <c r="DT334" s="18"/>
      <c r="DU334" s="18"/>
      <c r="DV334" s="18"/>
      <c r="DW334" s="18"/>
      <c r="DX334" s="18"/>
      <c r="DY334" s="18"/>
      <c r="DZ334" s="18"/>
      <c r="EA334" s="18"/>
      <c r="EB334" s="18"/>
      <c r="EC334" s="18"/>
      <c r="ED334" s="18"/>
      <c r="EE334" s="18"/>
      <c r="EF334" s="18"/>
      <c r="EG334" s="18"/>
      <c r="EH334" s="18"/>
      <c r="EI334" s="18"/>
      <c r="EJ334" s="18"/>
      <c r="EK334" s="18"/>
      <c r="EL334" s="18"/>
      <c r="EM334" s="18"/>
      <c r="EN334" s="18"/>
      <c r="EO334" s="18"/>
      <c r="EP334" s="18"/>
      <c r="EQ334" s="18"/>
      <c r="ER334" s="18"/>
      <c r="ES334" s="18"/>
      <c r="ET334" s="18"/>
      <c r="EU334" s="18"/>
      <c r="EV334" s="18"/>
    </row>
    <row r="335" spans="1:152" ht="12.75" x14ac:dyDescent="0.15">
      <c r="A335" s="68">
        <f t="shared" si="87"/>
        <v>42904</v>
      </c>
      <c r="B335" s="69">
        <f t="shared" ca="1" si="93"/>
        <v>11371.439200000001</v>
      </c>
      <c r="C335" s="70">
        <f t="shared" si="88"/>
        <v>10000</v>
      </c>
      <c r="D335" s="71">
        <f ca="1">IF(A335&lt;$B$1,VLOOKUP(A335,[1]DI!$A$4:$B$15000,2),0)</f>
        <v>0</v>
      </c>
      <c r="E335" s="70">
        <f t="shared" ca="1" si="81"/>
        <v>0</v>
      </c>
      <c r="F335" s="72">
        <f t="shared" si="89"/>
        <v>1.2</v>
      </c>
      <c r="G335" s="73">
        <f t="shared" ca="1" si="82"/>
        <v>1</v>
      </c>
      <c r="H335" s="70">
        <f ca="1">TRUNC(PRODUCT(G$10:G334),15)</f>
        <v>1.1371439229748299</v>
      </c>
      <c r="I335" s="70">
        <f t="shared" si="90"/>
        <v>1</v>
      </c>
      <c r="J335" s="70">
        <f t="shared" ca="1" si="83"/>
        <v>1.13714392</v>
      </c>
      <c r="K335" s="74">
        <f t="shared" ca="1" si="84"/>
        <v>1371.4392</v>
      </c>
      <c r="L335" s="75">
        <f>IF(VLOOKUP(A335,$T$12:$AC$125,8)=VLOOKUP(A334,$T$12:$AC$125,8),0,VLOOKUP(A335,T$12:$AC$125,8))</f>
        <v>0</v>
      </c>
      <c r="M335" s="76">
        <f>IF(L335&gt;0,VLOOKUP(L335,S$12:$AB$125,7),0)</f>
        <v>0</v>
      </c>
      <c r="N335" s="74">
        <f t="shared" si="85"/>
        <v>0</v>
      </c>
      <c r="O335" s="74">
        <f t="shared" ca="1" si="86"/>
        <v>1371.4392</v>
      </c>
      <c r="P335" s="77" t="str">
        <f t="shared" si="91"/>
        <v>A+J=</v>
      </c>
      <c r="Q335" s="78">
        <f t="shared" si="92"/>
        <v>44256</v>
      </c>
      <c r="R335" s="10"/>
      <c r="U335" s="18"/>
      <c r="V335" s="10"/>
      <c r="W335" s="10"/>
      <c r="X335" s="10"/>
      <c r="Y335" s="10"/>
      <c r="Z335" s="10"/>
      <c r="AA335" s="10"/>
      <c r="AB335" s="10"/>
      <c r="AC335" s="10"/>
      <c r="AD335" s="18"/>
      <c r="AE335" s="18"/>
      <c r="AF335" s="18"/>
      <c r="AG335" s="18"/>
      <c r="AH335" s="18"/>
      <c r="AI335" s="18"/>
      <c r="AJ335" s="18"/>
      <c r="AK335" s="18"/>
      <c r="AL335" s="18"/>
      <c r="AM335" s="18"/>
      <c r="AN335" s="18"/>
      <c r="AO335" s="18"/>
      <c r="AP335" s="18"/>
      <c r="AQ335" s="18"/>
      <c r="AR335" s="18"/>
      <c r="AS335" s="18"/>
      <c r="AT335" s="18"/>
      <c r="AU335" s="18"/>
      <c r="AV335" s="18"/>
      <c r="AW335" s="18"/>
      <c r="AX335" s="18"/>
      <c r="AY335" s="18"/>
      <c r="AZ335" s="18"/>
      <c r="BA335" s="18"/>
      <c r="BB335" s="18"/>
      <c r="BC335" s="18"/>
      <c r="BD335" s="18"/>
      <c r="BE335" s="18"/>
      <c r="BF335" s="18"/>
      <c r="BG335" s="18"/>
      <c r="BH335" s="18"/>
      <c r="BI335" s="18"/>
      <c r="BJ335" s="18"/>
      <c r="BK335" s="18"/>
      <c r="BL335" s="18"/>
      <c r="BM335" s="18"/>
      <c r="BN335" s="18"/>
      <c r="BO335" s="18"/>
      <c r="BP335" s="18"/>
      <c r="BQ335" s="18"/>
      <c r="BR335" s="18"/>
      <c r="BS335" s="18"/>
      <c r="BT335" s="18"/>
      <c r="BU335" s="18"/>
      <c r="BV335" s="18"/>
      <c r="BW335" s="18"/>
      <c r="BX335" s="18"/>
      <c r="BY335" s="18"/>
      <c r="BZ335" s="18"/>
      <c r="CA335" s="18"/>
      <c r="CB335" s="18"/>
      <c r="CC335" s="18"/>
      <c r="CD335" s="18"/>
      <c r="CE335" s="18"/>
      <c r="CF335" s="18"/>
      <c r="CG335" s="18"/>
      <c r="CH335" s="18"/>
      <c r="CI335" s="18"/>
      <c r="CJ335" s="18"/>
      <c r="CK335" s="18"/>
      <c r="CL335" s="18"/>
      <c r="CM335" s="18"/>
      <c r="CN335" s="18"/>
      <c r="CO335" s="18"/>
      <c r="CP335" s="18"/>
      <c r="CQ335" s="18"/>
      <c r="CR335" s="18"/>
      <c r="CS335" s="18"/>
      <c r="CT335" s="18"/>
      <c r="CU335" s="18"/>
      <c r="CV335" s="18"/>
      <c r="CW335" s="18"/>
      <c r="CX335" s="18"/>
      <c r="CY335" s="18"/>
      <c r="CZ335" s="18"/>
      <c r="DA335" s="18"/>
      <c r="DB335" s="18"/>
      <c r="DC335" s="18"/>
      <c r="DD335" s="18"/>
      <c r="DE335" s="18"/>
      <c r="DF335" s="18"/>
      <c r="DG335" s="18"/>
      <c r="DH335" s="18"/>
      <c r="DI335" s="18"/>
      <c r="DJ335" s="18"/>
      <c r="DK335" s="18"/>
      <c r="DL335" s="18"/>
      <c r="DM335" s="18"/>
      <c r="DN335" s="18"/>
      <c r="DO335" s="18"/>
      <c r="DP335" s="18"/>
      <c r="DQ335" s="18"/>
      <c r="DR335" s="18"/>
      <c r="DS335" s="18"/>
      <c r="DT335" s="18"/>
      <c r="DU335" s="18"/>
      <c r="DV335" s="18"/>
      <c r="DW335" s="18"/>
      <c r="DX335" s="18"/>
      <c r="DY335" s="18"/>
      <c r="DZ335" s="18"/>
      <c r="EA335" s="18"/>
      <c r="EB335" s="18"/>
      <c r="EC335" s="18"/>
      <c r="ED335" s="18"/>
      <c r="EE335" s="18"/>
      <c r="EF335" s="18"/>
      <c r="EG335" s="18"/>
      <c r="EH335" s="18"/>
      <c r="EI335" s="18"/>
      <c r="EJ335" s="18"/>
      <c r="EK335" s="18"/>
      <c r="EL335" s="18"/>
      <c r="EM335" s="18"/>
      <c r="EN335" s="18"/>
      <c r="EO335" s="18"/>
      <c r="EP335" s="18"/>
      <c r="EQ335" s="18"/>
      <c r="ER335" s="18"/>
      <c r="ES335" s="18"/>
      <c r="ET335" s="18"/>
      <c r="EU335" s="18"/>
      <c r="EV335" s="18"/>
    </row>
    <row r="336" spans="1:152" ht="12.75" x14ac:dyDescent="0.15">
      <c r="A336" s="68">
        <f t="shared" si="87"/>
        <v>42905</v>
      </c>
      <c r="B336" s="69">
        <f t="shared" ca="1" si="93"/>
        <v>11371.439200000001</v>
      </c>
      <c r="C336" s="70">
        <f t="shared" si="88"/>
        <v>10000</v>
      </c>
      <c r="D336" s="71">
        <f ca="1">IF(A336&lt;$B$1,VLOOKUP(A336,[1]DI!$A$4:$B$15000,2),0)</f>
        <v>0.1014</v>
      </c>
      <c r="E336" s="70">
        <f t="shared" ca="1" si="81"/>
        <v>3.8334000000000003E-4</v>
      </c>
      <c r="F336" s="72">
        <f t="shared" si="89"/>
        <v>1.2</v>
      </c>
      <c r="G336" s="73">
        <f t="shared" ca="1" si="82"/>
        <v>1.0004600079999999</v>
      </c>
      <c r="H336" s="70">
        <f ca="1">TRUNC(PRODUCT(G$10:G335),15)</f>
        <v>1.1371439229748299</v>
      </c>
      <c r="I336" s="70">
        <f t="shared" si="90"/>
        <v>1</v>
      </c>
      <c r="J336" s="70">
        <f t="shared" ca="1" si="83"/>
        <v>1.13714392</v>
      </c>
      <c r="K336" s="74">
        <f t="shared" ca="1" si="84"/>
        <v>1371.4392</v>
      </c>
      <c r="L336" s="75">
        <f>IF(VLOOKUP(A336,$T$12:$AC$125,8)=VLOOKUP(A335,$T$12:$AC$125,8),0,VLOOKUP(A336,T$12:$AC$125,8))</f>
        <v>0</v>
      </c>
      <c r="M336" s="76">
        <f>IF(L336&gt;0,VLOOKUP(L336,S$12:$AB$125,7),0)</f>
        <v>0</v>
      </c>
      <c r="N336" s="74">
        <f t="shared" si="85"/>
        <v>0</v>
      </c>
      <c r="O336" s="74">
        <f t="shared" ca="1" si="86"/>
        <v>1371.4392</v>
      </c>
      <c r="P336" s="77" t="str">
        <f t="shared" si="91"/>
        <v>A+J=</v>
      </c>
      <c r="Q336" s="78">
        <f t="shared" si="92"/>
        <v>44256</v>
      </c>
      <c r="R336" s="10"/>
      <c r="U336" s="18"/>
      <c r="V336" s="10"/>
      <c r="W336" s="10"/>
      <c r="X336" s="10"/>
      <c r="Y336" s="10"/>
      <c r="Z336" s="10"/>
      <c r="AA336" s="10"/>
      <c r="AB336" s="10"/>
      <c r="AC336" s="10"/>
      <c r="AD336" s="18"/>
      <c r="AE336" s="18"/>
      <c r="AF336" s="18"/>
      <c r="AG336" s="18"/>
      <c r="AH336" s="18"/>
      <c r="AI336" s="18"/>
      <c r="AJ336" s="18"/>
      <c r="AK336" s="18"/>
      <c r="AL336" s="18"/>
      <c r="AM336" s="18"/>
      <c r="AN336" s="18"/>
      <c r="AO336" s="18"/>
      <c r="AP336" s="18"/>
      <c r="AQ336" s="18"/>
      <c r="AR336" s="18"/>
      <c r="AS336" s="18"/>
      <c r="AT336" s="18"/>
      <c r="AU336" s="18"/>
      <c r="AV336" s="18"/>
      <c r="AW336" s="18"/>
      <c r="AX336" s="18"/>
      <c r="AY336" s="18"/>
      <c r="AZ336" s="18"/>
      <c r="BA336" s="18"/>
      <c r="BB336" s="18"/>
      <c r="BC336" s="18"/>
      <c r="BD336" s="18"/>
      <c r="BE336" s="18"/>
      <c r="BF336" s="18"/>
      <c r="BG336" s="18"/>
      <c r="BH336" s="18"/>
      <c r="BI336" s="18"/>
      <c r="BJ336" s="18"/>
      <c r="BK336" s="18"/>
      <c r="BL336" s="18"/>
      <c r="BM336" s="18"/>
      <c r="BN336" s="18"/>
      <c r="BO336" s="18"/>
      <c r="BP336" s="18"/>
      <c r="BQ336" s="18"/>
      <c r="BR336" s="18"/>
      <c r="BS336" s="18"/>
      <c r="BT336" s="18"/>
      <c r="BU336" s="18"/>
      <c r="BV336" s="18"/>
      <c r="BW336" s="18"/>
      <c r="BX336" s="18"/>
      <c r="BY336" s="18"/>
      <c r="BZ336" s="18"/>
      <c r="CA336" s="18"/>
      <c r="CB336" s="18"/>
      <c r="CC336" s="18"/>
      <c r="CD336" s="18"/>
      <c r="CE336" s="18"/>
      <c r="CF336" s="18"/>
      <c r="CG336" s="18"/>
      <c r="CH336" s="18"/>
      <c r="CI336" s="18"/>
      <c r="CJ336" s="18"/>
      <c r="CK336" s="18"/>
      <c r="CL336" s="18"/>
      <c r="CM336" s="18"/>
      <c r="CN336" s="18"/>
      <c r="CO336" s="18"/>
      <c r="CP336" s="18"/>
      <c r="CQ336" s="18"/>
      <c r="CR336" s="18"/>
      <c r="CS336" s="18"/>
      <c r="CT336" s="18"/>
      <c r="CU336" s="18"/>
      <c r="CV336" s="18"/>
      <c r="CW336" s="18"/>
      <c r="CX336" s="18"/>
      <c r="CY336" s="18"/>
      <c r="CZ336" s="18"/>
      <c r="DA336" s="18"/>
      <c r="DB336" s="18"/>
      <c r="DC336" s="18"/>
      <c r="DD336" s="18"/>
      <c r="DE336" s="18"/>
      <c r="DF336" s="18"/>
      <c r="DG336" s="18"/>
      <c r="DH336" s="18"/>
      <c r="DI336" s="18"/>
      <c r="DJ336" s="18"/>
      <c r="DK336" s="18"/>
      <c r="DL336" s="18"/>
      <c r="DM336" s="18"/>
      <c r="DN336" s="18"/>
      <c r="DO336" s="18"/>
      <c r="DP336" s="18"/>
      <c r="DQ336" s="18"/>
      <c r="DR336" s="18"/>
      <c r="DS336" s="18"/>
      <c r="DT336" s="18"/>
      <c r="DU336" s="18"/>
      <c r="DV336" s="18"/>
      <c r="DW336" s="18"/>
      <c r="DX336" s="18"/>
      <c r="DY336" s="18"/>
      <c r="DZ336" s="18"/>
      <c r="EA336" s="18"/>
      <c r="EB336" s="18"/>
      <c r="EC336" s="18"/>
      <c r="ED336" s="18"/>
      <c r="EE336" s="18"/>
      <c r="EF336" s="18"/>
      <c r="EG336" s="18"/>
      <c r="EH336" s="18"/>
      <c r="EI336" s="18"/>
      <c r="EJ336" s="18"/>
      <c r="EK336" s="18"/>
      <c r="EL336" s="18"/>
      <c r="EM336" s="18"/>
      <c r="EN336" s="18"/>
      <c r="EO336" s="18"/>
      <c r="EP336" s="18"/>
      <c r="EQ336" s="18"/>
      <c r="ER336" s="18"/>
      <c r="ES336" s="18"/>
      <c r="ET336" s="18"/>
      <c r="EU336" s="18"/>
      <c r="EV336" s="18"/>
    </row>
    <row r="337" spans="1:157" ht="12.75" x14ac:dyDescent="0.15">
      <c r="A337" s="68">
        <f t="shared" si="87"/>
        <v>42906</v>
      </c>
      <c r="B337" s="69">
        <f t="shared" ca="1" si="93"/>
        <v>11376.6702</v>
      </c>
      <c r="C337" s="70">
        <f t="shared" si="88"/>
        <v>10000</v>
      </c>
      <c r="D337" s="71">
        <f ca="1">IF(A337&lt;$B$1,VLOOKUP(A337,[1]DI!$A$4:$B$15000,2),0)</f>
        <v>0.1014</v>
      </c>
      <c r="E337" s="70">
        <f t="shared" ca="1" si="81"/>
        <v>3.8334000000000003E-4</v>
      </c>
      <c r="F337" s="72">
        <f t="shared" si="89"/>
        <v>1.2</v>
      </c>
      <c r="G337" s="73">
        <f t="shared" ca="1" si="82"/>
        <v>1.0004600079999999</v>
      </c>
      <c r="H337" s="70">
        <f ca="1">TRUNC(PRODUCT(G$10:G336),15)</f>
        <v>1.13766701827655</v>
      </c>
      <c r="I337" s="70">
        <f t="shared" si="90"/>
        <v>1</v>
      </c>
      <c r="J337" s="70">
        <f t="shared" ca="1" si="83"/>
        <v>1.1376670200000001</v>
      </c>
      <c r="K337" s="74">
        <f t="shared" ca="1" si="84"/>
        <v>1376.6702</v>
      </c>
      <c r="L337" s="75">
        <f>IF(VLOOKUP(A337,$T$12:$AC$125,8)=VLOOKUP(A336,$T$12:$AC$125,8),0,VLOOKUP(A337,T$12:$AC$125,8))</f>
        <v>0</v>
      </c>
      <c r="M337" s="76">
        <f>IF(L337&gt;0,VLOOKUP(L337,S$12:$AB$125,7),0)</f>
        <v>0</v>
      </c>
      <c r="N337" s="74">
        <f t="shared" si="85"/>
        <v>0</v>
      </c>
      <c r="O337" s="74">
        <f t="shared" ca="1" si="86"/>
        <v>1376.6702</v>
      </c>
      <c r="P337" s="77" t="str">
        <f t="shared" si="91"/>
        <v>A+J=</v>
      </c>
      <c r="Q337" s="78">
        <f t="shared" si="92"/>
        <v>44256</v>
      </c>
      <c r="R337" s="10"/>
      <c r="U337" s="18"/>
      <c r="V337" s="10"/>
      <c r="W337" s="10"/>
      <c r="X337" s="10"/>
      <c r="Y337" s="10"/>
      <c r="Z337" s="10"/>
      <c r="AA337" s="10"/>
      <c r="AB337" s="10"/>
      <c r="AC337" s="10"/>
      <c r="AD337" s="18"/>
      <c r="AE337" s="18"/>
      <c r="AF337" s="18"/>
      <c r="AG337" s="18"/>
      <c r="AH337" s="18"/>
      <c r="AI337" s="18"/>
      <c r="AJ337" s="18"/>
      <c r="AK337" s="18"/>
      <c r="AL337" s="18"/>
      <c r="AM337" s="18"/>
      <c r="AN337" s="18"/>
      <c r="AO337" s="18"/>
      <c r="AP337" s="18"/>
      <c r="AQ337" s="18"/>
      <c r="AR337" s="18"/>
      <c r="AS337" s="18"/>
      <c r="AT337" s="18"/>
      <c r="AU337" s="18"/>
      <c r="AV337" s="18"/>
      <c r="AW337" s="18"/>
      <c r="AX337" s="18"/>
      <c r="AY337" s="18"/>
      <c r="AZ337" s="18"/>
      <c r="BA337" s="18"/>
      <c r="BB337" s="18"/>
      <c r="BC337" s="18"/>
      <c r="BD337" s="18"/>
      <c r="BE337" s="18"/>
      <c r="BF337" s="18"/>
      <c r="BG337" s="18"/>
      <c r="BH337" s="18"/>
      <c r="BI337" s="18"/>
      <c r="BJ337" s="18"/>
      <c r="BK337" s="18"/>
      <c r="BL337" s="18"/>
      <c r="BM337" s="18"/>
      <c r="BN337" s="18"/>
      <c r="BO337" s="18"/>
      <c r="BP337" s="18"/>
      <c r="BQ337" s="18"/>
      <c r="BR337" s="18"/>
      <c r="BS337" s="18"/>
      <c r="BT337" s="18"/>
      <c r="BU337" s="18"/>
      <c r="BV337" s="18"/>
      <c r="BW337" s="18"/>
      <c r="BX337" s="18"/>
      <c r="BY337" s="18"/>
      <c r="BZ337" s="18"/>
      <c r="CA337" s="18"/>
      <c r="CB337" s="18"/>
      <c r="CC337" s="18"/>
      <c r="CD337" s="18"/>
      <c r="CE337" s="18"/>
      <c r="CF337" s="18"/>
      <c r="CG337" s="18"/>
      <c r="CH337" s="18"/>
      <c r="CI337" s="18"/>
      <c r="CJ337" s="18"/>
      <c r="CK337" s="18"/>
      <c r="CL337" s="18"/>
      <c r="CM337" s="18"/>
      <c r="CN337" s="18"/>
      <c r="CO337" s="18"/>
      <c r="CP337" s="18"/>
      <c r="CQ337" s="18"/>
      <c r="CR337" s="18"/>
      <c r="CS337" s="18"/>
      <c r="CT337" s="18"/>
      <c r="CU337" s="18"/>
      <c r="CV337" s="18"/>
      <c r="CW337" s="18"/>
      <c r="CX337" s="18"/>
      <c r="CY337" s="18"/>
      <c r="CZ337" s="18"/>
      <c r="DA337" s="18"/>
      <c r="DB337" s="18"/>
      <c r="DC337" s="18"/>
      <c r="DD337" s="18"/>
      <c r="DE337" s="18"/>
      <c r="DF337" s="18"/>
      <c r="DG337" s="18"/>
      <c r="DH337" s="18"/>
      <c r="DI337" s="18"/>
      <c r="DJ337" s="18"/>
      <c r="DK337" s="18"/>
      <c r="DL337" s="18"/>
      <c r="DM337" s="18"/>
      <c r="DN337" s="18"/>
      <c r="DO337" s="18"/>
      <c r="DP337" s="18"/>
      <c r="DQ337" s="18"/>
      <c r="DR337" s="18"/>
      <c r="DS337" s="18"/>
      <c r="DT337" s="18"/>
      <c r="DU337" s="18"/>
      <c r="DV337" s="18"/>
      <c r="DW337" s="18"/>
      <c r="DX337" s="18"/>
      <c r="DY337" s="18"/>
      <c r="DZ337" s="18"/>
      <c r="EA337" s="18"/>
      <c r="EB337" s="18"/>
      <c r="EC337" s="18"/>
      <c r="ED337" s="18"/>
      <c r="EE337" s="18"/>
      <c r="EF337" s="18"/>
      <c r="EG337" s="18"/>
      <c r="EH337" s="18"/>
      <c r="EI337" s="18"/>
      <c r="EJ337" s="18"/>
      <c r="EK337" s="18"/>
      <c r="EL337" s="18"/>
      <c r="EM337" s="18"/>
      <c r="EN337" s="18"/>
      <c r="EO337" s="18"/>
      <c r="EP337" s="18"/>
      <c r="EQ337" s="18"/>
      <c r="ER337" s="18"/>
      <c r="ES337" s="18"/>
      <c r="ET337" s="18"/>
      <c r="EU337" s="18"/>
      <c r="EV337" s="18"/>
    </row>
    <row r="338" spans="1:157" ht="12.75" x14ac:dyDescent="0.15">
      <c r="A338" s="68">
        <f t="shared" si="87"/>
        <v>42907</v>
      </c>
      <c r="B338" s="69">
        <f t="shared" ca="1" si="93"/>
        <v>11381.9035</v>
      </c>
      <c r="C338" s="70">
        <f t="shared" si="88"/>
        <v>10000</v>
      </c>
      <c r="D338" s="71">
        <f ca="1">IF(A338&lt;$B$1,VLOOKUP(A338,[1]DI!$A$4:$B$15000,2),0)</f>
        <v>0.1014</v>
      </c>
      <c r="E338" s="70">
        <f t="shared" ca="1" si="81"/>
        <v>3.8334000000000003E-4</v>
      </c>
      <c r="F338" s="72">
        <f t="shared" si="89"/>
        <v>1.2</v>
      </c>
      <c r="G338" s="73">
        <f t="shared" ca="1" si="82"/>
        <v>1.0004600079999999</v>
      </c>
      <c r="H338" s="70">
        <f ca="1">TRUNC(PRODUCT(G$10:G337),15)</f>
        <v>1.1381903542063001</v>
      </c>
      <c r="I338" s="70">
        <f t="shared" si="90"/>
        <v>1</v>
      </c>
      <c r="J338" s="70">
        <f t="shared" ca="1" si="83"/>
        <v>1.1381903499999999</v>
      </c>
      <c r="K338" s="74">
        <f t="shared" ca="1" si="84"/>
        <v>1381.9034999999999</v>
      </c>
      <c r="L338" s="75">
        <f>IF(VLOOKUP(A338,$T$12:$AC$125,8)=VLOOKUP(A337,$T$12:$AC$125,8),0,VLOOKUP(A338,T$12:$AC$125,8))</f>
        <v>0</v>
      </c>
      <c r="M338" s="76">
        <f>IF(L338&gt;0,VLOOKUP(L338,S$12:$AB$125,7),0)</f>
        <v>0</v>
      </c>
      <c r="N338" s="74">
        <f t="shared" si="85"/>
        <v>0</v>
      </c>
      <c r="O338" s="74">
        <f t="shared" ca="1" si="86"/>
        <v>1381.9034999999999</v>
      </c>
      <c r="P338" s="77" t="str">
        <f t="shared" si="91"/>
        <v>A+J=</v>
      </c>
      <c r="Q338" s="78">
        <f t="shared" si="92"/>
        <v>44256</v>
      </c>
      <c r="R338" s="21"/>
      <c r="U338" s="21"/>
      <c r="V338" s="21"/>
      <c r="W338" s="21"/>
      <c r="X338" s="21"/>
      <c r="Y338" s="10"/>
      <c r="Z338" s="21"/>
      <c r="AA338" s="21"/>
      <c r="AB338" s="21"/>
      <c r="AC338" s="21"/>
      <c r="AD338" s="22"/>
      <c r="AE338" s="22"/>
      <c r="AF338" s="22"/>
      <c r="AG338" s="22"/>
      <c r="AH338" s="22"/>
      <c r="AI338" s="22"/>
      <c r="AJ338" s="22"/>
      <c r="AK338" s="22"/>
      <c r="AL338" s="22"/>
      <c r="AM338" s="22"/>
      <c r="AN338" s="22"/>
      <c r="AO338" s="22"/>
      <c r="AP338" s="22"/>
      <c r="AQ338" s="22"/>
      <c r="AR338" s="22"/>
      <c r="AS338" s="22"/>
      <c r="AT338" s="22"/>
      <c r="AU338" s="22"/>
      <c r="AV338" s="22"/>
      <c r="AW338" s="22"/>
      <c r="AX338" s="22"/>
      <c r="AY338" s="22"/>
      <c r="AZ338" s="22"/>
      <c r="BA338" s="22"/>
      <c r="BB338" s="22"/>
      <c r="BC338" s="22"/>
      <c r="BD338" s="22"/>
      <c r="BE338" s="22"/>
      <c r="BF338" s="22"/>
      <c r="BG338" s="22"/>
      <c r="BH338" s="22"/>
      <c r="BI338" s="22"/>
      <c r="BJ338" s="22"/>
      <c r="BK338" s="22"/>
      <c r="BL338" s="22"/>
      <c r="BM338" s="22"/>
      <c r="BN338" s="22"/>
      <c r="BO338" s="22"/>
      <c r="BP338" s="22"/>
      <c r="BQ338" s="22"/>
      <c r="BR338" s="22"/>
      <c r="BS338" s="22"/>
      <c r="BT338" s="22"/>
      <c r="BU338" s="22"/>
      <c r="BV338" s="22"/>
      <c r="BW338" s="22"/>
      <c r="BX338" s="22"/>
      <c r="BY338" s="22"/>
      <c r="BZ338" s="22"/>
      <c r="CA338" s="22"/>
      <c r="CB338" s="22"/>
      <c r="CC338" s="22"/>
      <c r="CD338" s="22"/>
      <c r="CE338" s="22"/>
      <c r="CF338" s="22"/>
      <c r="CG338" s="22"/>
      <c r="CH338" s="22"/>
      <c r="CI338" s="22"/>
      <c r="CJ338" s="22"/>
      <c r="CK338" s="22"/>
      <c r="CL338" s="22"/>
      <c r="CM338" s="22"/>
      <c r="CN338" s="22"/>
      <c r="CO338" s="22"/>
      <c r="CP338" s="22"/>
      <c r="CQ338" s="22"/>
      <c r="CR338" s="22"/>
      <c r="CS338" s="22"/>
      <c r="CT338" s="22"/>
      <c r="CU338" s="22"/>
      <c r="CV338" s="22"/>
      <c r="CW338" s="22"/>
      <c r="CX338" s="22"/>
      <c r="CY338" s="22"/>
      <c r="CZ338" s="22"/>
      <c r="DA338" s="22"/>
      <c r="DB338" s="22"/>
      <c r="DC338" s="22"/>
      <c r="DD338" s="22"/>
      <c r="DE338" s="22"/>
      <c r="DF338" s="22"/>
      <c r="DG338" s="22"/>
      <c r="DH338" s="22"/>
      <c r="DI338" s="22"/>
      <c r="DJ338" s="22"/>
      <c r="DK338" s="22"/>
      <c r="DL338" s="22"/>
      <c r="DM338" s="22"/>
      <c r="DN338" s="22"/>
      <c r="DO338" s="22"/>
      <c r="DP338" s="22"/>
      <c r="DQ338" s="22"/>
      <c r="DR338" s="22"/>
      <c r="DS338" s="22"/>
      <c r="DT338" s="22"/>
      <c r="DU338" s="22"/>
      <c r="DV338" s="22"/>
      <c r="DW338" s="22"/>
      <c r="DX338" s="22"/>
      <c r="DY338" s="22"/>
      <c r="DZ338" s="22"/>
      <c r="EA338" s="22"/>
      <c r="EB338" s="22"/>
      <c r="EC338" s="22"/>
      <c r="ED338" s="22"/>
      <c r="EE338" s="22"/>
      <c r="EF338" s="22"/>
      <c r="EG338" s="22"/>
      <c r="EH338" s="22"/>
      <c r="EI338" s="22"/>
      <c r="EJ338" s="22"/>
      <c r="EK338" s="22"/>
      <c r="EL338" s="22"/>
      <c r="EM338" s="22"/>
      <c r="EN338" s="22"/>
      <c r="EO338" s="22"/>
      <c r="EP338" s="22"/>
      <c r="EQ338" s="22"/>
      <c r="ER338" s="22"/>
      <c r="ES338" s="22"/>
      <c r="ET338" s="22"/>
      <c r="EU338" s="22"/>
      <c r="EV338" s="22"/>
      <c r="EW338" s="22"/>
      <c r="EX338" s="22"/>
      <c r="EY338" s="22"/>
    </row>
    <row r="339" spans="1:157" ht="12.75" x14ac:dyDescent="0.15">
      <c r="A339" s="68">
        <f t="shared" si="87"/>
        <v>42908</v>
      </c>
      <c r="B339" s="69">
        <f t="shared" ca="1" si="93"/>
        <v>11387.139300000001</v>
      </c>
      <c r="C339" s="70">
        <f t="shared" si="88"/>
        <v>10000</v>
      </c>
      <c r="D339" s="71">
        <f ca="1">IF(A339&lt;$B$1,VLOOKUP(A339,[1]DI!$A$4:$B$15000,2),0)</f>
        <v>0.1014</v>
      </c>
      <c r="E339" s="70">
        <f t="shared" ca="1" si="81"/>
        <v>3.8334000000000003E-4</v>
      </c>
      <c r="F339" s="72">
        <f t="shared" si="89"/>
        <v>1.2</v>
      </c>
      <c r="G339" s="73">
        <f t="shared" ca="1" si="82"/>
        <v>1.0004600079999999</v>
      </c>
      <c r="H339" s="70">
        <f ca="1">TRUNC(PRODUCT(G$10:G338),15)</f>
        <v>1.13871393087475</v>
      </c>
      <c r="I339" s="70">
        <f t="shared" si="90"/>
        <v>1</v>
      </c>
      <c r="J339" s="70">
        <f t="shared" ca="1" si="83"/>
        <v>1.13871393</v>
      </c>
      <c r="K339" s="74">
        <f t="shared" ca="1" si="84"/>
        <v>1387.1393</v>
      </c>
      <c r="L339" s="75">
        <f>IF(VLOOKUP(A339,$T$12:$AC$125,8)=VLOOKUP(A338,$T$12:$AC$125,8),0,VLOOKUP(A339,T$12:$AC$125,8))</f>
        <v>0</v>
      </c>
      <c r="M339" s="76">
        <f>IF(L339&gt;0,VLOOKUP(L339,S$12:$AB$125,7),0)</f>
        <v>0</v>
      </c>
      <c r="N339" s="74">
        <f t="shared" si="85"/>
        <v>0</v>
      </c>
      <c r="O339" s="74">
        <f t="shared" ca="1" si="86"/>
        <v>1387.1393</v>
      </c>
      <c r="P339" s="77" t="str">
        <f t="shared" si="91"/>
        <v>A+J=</v>
      </c>
      <c r="Q339" s="78">
        <f t="shared" si="92"/>
        <v>44256</v>
      </c>
      <c r="R339" s="10"/>
      <c r="U339" s="10"/>
      <c r="V339" s="10"/>
      <c r="W339" s="10"/>
      <c r="X339" s="10"/>
      <c r="Y339" s="10"/>
      <c r="Z339" s="10"/>
      <c r="AA339" s="10"/>
      <c r="AB339" s="10"/>
      <c r="AC339" s="10"/>
      <c r="AD339" s="18"/>
      <c r="AE339" s="18"/>
      <c r="AF339" s="18"/>
      <c r="AG339" s="18"/>
      <c r="AH339" s="18"/>
      <c r="AI339" s="18"/>
      <c r="AJ339" s="18"/>
      <c r="AK339" s="18"/>
      <c r="AL339" s="18"/>
      <c r="AM339" s="18"/>
      <c r="AN339" s="18"/>
      <c r="AO339" s="18"/>
      <c r="AP339" s="18"/>
      <c r="AQ339" s="18"/>
      <c r="AR339" s="18"/>
      <c r="AS339" s="18"/>
      <c r="AT339" s="18"/>
      <c r="AU339" s="18"/>
      <c r="AV339" s="18"/>
      <c r="AW339" s="18"/>
      <c r="AX339" s="18"/>
      <c r="AY339" s="18"/>
      <c r="AZ339" s="18"/>
      <c r="BA339" s="18"/>
      <c r="BB339" s="18"/>
      <c r="BC339" s="18"/>
      <c r="BD339" s="18"/>
      <c r="BE339" s="18"/>
      <c r="BF339" s="18"/>
      <c r="BG339" s="18"/>
      <c r="BH339" s="18"/>
      <c r="BI339" s="18"/>
      <c r="BJ339" s="18"/>
      <c r="BK339" s="18"/>
      <c r="BL339" s="18"/>
      <c r="BM339" s="18"/>
      <c r="BN339" s="18"/>
      <c r="BO339" s="18"/>
      <c r="BP339" s="18"/>
      <c r="BQ339" s="18"/>
      <c r="BR339" s="18"/>
      <c r="BS339" s="18"/>
      <c r="BT339" s="18"/>
      <c r="BU339" s="18"/>
      <c r="BV339" s="18"/>
      <c r="BW339" s="18"/>
      <c r="BX339" s="18"/>
      <c r="BY339" s="18"/>
      <c r="BZ339" s="18"/>
      <c r="CA339" s="18"/>
      <c r="CB339" s="18"/>
      <c r="CC339" s="18"/>
      <c r="CD339" s="18"/>
      <c r="CE339" s="18"/>
      <c r="CF339" s="18"/>
      <c r="CG339" s="18"/>
      <c r="CH339" s="18"/>
      <c r="CI339" s="18"/>
      <c r="CJ339" s="18"/>
      <c r="CK339" s="18"/>
      <c r="CL339" s="18"/>
      <c r="CM339" s="18"/>
      <c r="CN339" s="18"/>
      <c r="CO339" s="18"/>
      <c r="CP339" s="18"/>
      <c r="CQ339" s="18"/>
      <c r="CR339" s="18"/>
      <c r="CS339" s="18"/>
      <c r="CT339" s="18"/>
      <c r="CU339" s="18"/>
      <c r="CV339" s="18"/>
      <c r="CW339" s="18"/>
      <c r="CX339" s="18"/>
      <c r="CY339" s="18"/>
      <c r="CZ339" s="18"/>
      <c r="DA339" s="18"/>
      <c r="DB339" s="18"/>
      <c r="DC339" s="18"/>
      <c r="DD339" s="18"/>
      <c r="DE339" s="18"/>
      <c r="DF339" s="18"/>
      <c r="DG339" s="18"/>
      <c r="DH339" s="18"/>
      <c r="DI339" s="18"/>
      <c r="DJ339" s="18"/>
      <c r="DK339" s="18"/>
      <c r="DL339" s="18"/>
      <c r="DM339" s="18"/>
      <c r="DN339" s="18"/>
      <c r="DO339" s="18"/>
      <c r="DP339" s="18"/>
      <c r="DQ339" s="18"/>
      <c r="DR339" s="18"/>
      <c r="DS339" s="18"/>
      <c r="DT339" s="18"/>
      <c r="DU339" s="18"/>
      <c r="DV339" s="18"/>
      <c r="DW339" s="18"/>
      <c r="DX339" s="18"/>
      <c r="DY339" s="18"/>
      <c r="DZ339" s="18"/>
      <c r="EA339" s="18"/>
      <c r="EB339" s="18"/>
      <c r="EC339" s="18"/>
      <c r="ED339" s="18"/>
      <c r="EE339" s="18"/>
      <c r="EF339" s="18"/>
      <c r="EG339" s="18"/>
      <c r="EH339" s="18"/>
      <c r="EI339" s="18"/>
      <c r="EJ339" s="18"/>
      <c r="EK339" s="18"/>
      <c r="EL339" s="18"/>
      <c r="EM339" s="18"/>
      <c r="EN339" s="18"/>
      <c r="EO339" s="18"/>
      <c r="EP339" s="18"/>
      <c r="EQ339" s="18"/>
      <c r="ER339" s="18"/>
      <c r="ES339" s="18"/>
      <c r="ET339" s="18"/>
      <c r="EU339" s="18"/>
      <c r="EV339" s="18"/>
    </row>
    <row r="340" spans="1:157" ht="12.75" x14ac:dyDescent="0.15">
      <c r="A340" s="68">
        <f t="shared" si="87"/>
        <v>42909</v>
      </c>
      <c r="B340" s="69">
        <f t="shared" ca="1" si="93"/>
        <v>11392.377500000001</v>
      </c>
      <c r="C340" s="70">
        <f t="shared" si="88"/>
        <v>10000</v>
      </c>
      <c r="D340" s="71">
        <f ca="1">IF(A340&lt;$B$1,VLOOKUP(A340,[1]DI!$A$4:$B$15000,2),0)</f>
        <v>0.1014</v>
      </c>
      <c r="E340" s="70">
        <f t="shared" ca="1" si="81"/>
        <v>3.8334000000000003E-4</v>
      </c>
      <c r="F340" s="72">
        <f t="shared" si="89"/>
        <v>1.2</v>
      </c>
      <c r="G340" s="73">
        <f t="shared" ca="1" si="82"/>
        <v>1.0004600079999999</v>
      </c>
      <c r="H340" s="70">
        <f ca="1">TRUNC(PRODUCT(G$10:G339),15)</f>
        <v>1.1392377483926699</v>
      </c>
      <c r="I340" s="70">
        <f t="shared" si="90"/>
        <v>1</v>
      </c>
      <c r="J340" s="70">
        <f t="shared" ca="1" si="83"/>
        <v>1.1392377499999999</v>
      </c>
      <c r="K340" s="74">
        <f t="shared" ca="1" si="84"/>
        <v>1392.3775000000001</v>
      </c>
      <c r="L340" s="75">
        <f>IF(VLOOKUP(A340,$T$12:$AC$125,8)=VLOOKUP(A339,$T$12:$AC$125,8),0,VLOOKUP(A340,T$12:$AC$125,8))</f>
        <v>0</v>
      </c>
      <c r="M340" s="76">
        <f>IF(L340&gt;0,VLOOKUP(L340,S$12:$AB$125,7),0)</f>
        <v>0</v>
      </c>
      <c r="N340" s="74">
        <f t="shared" si="85"/>
        <v>0</v>
      </c>
      <c r="O340" s="74">
        <f t="shared" ca="1" si="86"/>
        <v>1392.3775000000001</v>
      </c>
      <c r="P340" s="77" t="str">
        <f t="shared" si="91"/>
        <v>A+J=</v>
      </c>
      <c r="Q340" s="78">
        <f t="shared" si="92"/>
        <v>44256</v>
      </c>
      <c r="R340" s="10"/>
      <c r="U340" s="10"/>
      <c r="V340" s="10"/>
      <c r="W340" s="10"/>
      <c r="X340" s="10"/>
      <c r="Y340" s="10"/>
      <c r="Z340" s="10"/>
      <c r="AA340" s="10"/>
      <c r="AB340" s="10"/>
      <c r="AC340" s="10"/>
      <c r="AD340" s="18"/>
      <c r="AE340" s="18"/>
      <c r="AF340" s="18"/>
      <c r="AG340" s="18"/>
      <c r="AH340" s="18"/>
      <c r="AI340" s="18"/>
      <c r="AJ340" s="18"/>
      <c r="AK340" s="18"/>
      <c r="AL340" s="18"/>
      <c r="AM340" s="18"/>
      <c r="AN340" s="18"/>
      <c r="AO340" s="18"/>
      <c r="AP340" s="18"/>
      <c r="AQ340" s="18"/>
      <c r="AR340" s="18"/>
      <c r="AS340" s="18"/>
      <c r="AT340" s="18"/>
      <c r="AU340" s="18"/>
      <c r="AV340" s="18"/>
      <c r="AW340" s="18"/>
      <c r="AX340" s="18"/>
      <c r="AY340" s="18"/>
      <c r="AZ340" s="18"/>
      <c r="BA340" s="18"/>
      <c r="BB340" s="18"/>
      <c r="BC340" s="18"/>
      <c r="BD340" s="18"/>
      <c r="BE340" s="18"/>
      <c r="BF340" s="18"/>
      <c r="BG340" s="18"/>
      <c r="BH340" s="18"/>
      <c r="BI340" s="18"/>
      <c r="BJ340" s="18"/>
      <c r="BK340" s="18"/>
      <c r="BL340" s="18"/>
      <c r="BM340" s="18"/>
      <c r="BN340" s="18"/>
      <c r="BO340" s="18"/>
      <c r="BP340" s="18"/>
      <c r="BQ340" s="18"/>
      <c r="BR340" s="18"/>
      <c r="BS340" s="18"/>
      <c r="BT340" s="18"/>
      <c r="BU340" s="18"/>
      <c r="BV340" s="18"/>
      <c r="BW340" s="18"/>
      <c r="BX340" s="18"/>
      <c r="BY340" s="18"/>
      <c r="BZ340" s="18"/>
      <c r="CA340" s="18"/>
      <c r="CB340" s="18"/>
      <c r="CC340" s="18"/>
      <c r="CD340" s="18"/>
      <c r="CE340" s="18"/>
      <c r="CF340" s="18"/>
      <c r="CG340" s="18"/>
      <c r="CH340" s="18"/>
      <c r="CI340" s="18"/>
      <c r="CJ340" s="18"/>
      <c r="CK340" s="18"/>
      <c r="CL340" s="18"/>
      <c r="CM340" s="18"/>
      <c r="CN340" s="18"/>
      <c r="CO340" s="18"/>
      <c r="CP340" s="18"/>
      <c r="CQ340" s="18"/>
      <c r="CR340" s="18"/>
      <c r="CS340" s="18"/>
      <c r="CT340" s="18"/>
      <c r="CU340" s="18"/>
      <c r="CV340" s="18"/>
      <c r="CW340" s="18"/>
      <c r="CX340" s="18"/>
      <c r="CY340" s="18"/>
      <c r="CZ340" s="18"/>
      <c r="DA340" s="18"/>
      <c r="DB340" s="18"/>
      <c r="DC340" s="18"/>
      <c r="DD340" s="18"/>
      <c r="DE340" s="18"/>
      <c r="DF340" s="18"/>
      <c r="DG340" s="18"/>
      <c r="DH340" s="18"/>
      <c r="DI340" s="18"/>
      <c r="DJ340" s="18"/>
      <c r="DK340" s="18"/>
      <c r="DL340" s="18"/>
      <c r="DM340" s="18"/>
      <c r="DN340" s="18"/>
      <c r="DO340" s="18"/>
      <c r="DP340" s="18"/>
      <c r="DQ340" s="18"/>
      <c r="DR340" s="18"/>
      <c r="DS340" s="18"/>
      <c r="DT340" s="18"/>
      <c r="DU340" s="18"/>
      <c r="DV340" s="18"/>
      <c r="DW340" s="18"/>
      <c r="DX340" s="18"/>
      <c r="DY340" s="18"/>
      <c r="DZ340" s="18"/>
      <c r="EA340" s="18"/>
      <c r="EB340" s="18"/>
      <c r="EC340" s="18"/>
      <c r="ED340" s="18"/>
      <c r="EE340" s="18"/>
      <c r="EF340" s="18"/>
      <c r="EG340" s="18"/>
      <c r="EH340" s="18"/>
      <c r="EI340" s="18"/>
      <c r="EJ340" s="18"/>
      <c r="EK340" s="18"/>
      <c r="EL340" s="18"/>
      <c r="EM340" s="18"/>
      <c r="EN340" s="18"/>
      <c r="EO340" s="18"/>
      <c r="EP340" s="18"/>
      <c r="EQ340" s="18"/>
      <c r="ER340" s="18"/>
      <c r="ES340" s="18"/>
      <c r="ET340" s="18"/>
      <c r="EU340" s="18"/>
      <c r="EV340" s="18"/>
    </row>
    <row r="341" spans="1:157" ht="12.75" x14ac:dyDescent="0.15">
      <c r="A341" s="68">
        <f t="shared" si="87"/>
        <v>42910</v>
      </c>
      <c r="B341" s="69">
        <f t="shared" ca="1" si="93"/>
        <v>11397.6181</v>
      </c>
      <c r="C341" s="70">
        <f t="shared" si="88"/>
        <v>10000</v>
      </c>
      <c r="D341" s="71">
        <f ca="1">IF(A341&lt;$B$1,VLOOKUP(A341,[1]DI!$A$4:$B$15000,2),0)</f>
        <v>0</v>
      </c>
      <c r="E341" s="70">
        <f t="shared" ca="1" si="81"/>
        <v>0</v>
      </c>
      <c r="F341" s="72">
        <f t="shared" si="89"/>
        <v>1.2</v>
      </c>
      <c r="G341" s="73">
        <f t="shared" ca="1" si="82"/>
        <v>1</v>
      </c>
      <c r="H341" s="70">
        <f ca="1">TRUNC(PRODUCT(G$10:G340),15)</f>
        <v>1.13976180687083</v>
      </c>
      <c r="I341" s="70">
        <f t="shared" si="90"/>
        <v>1</v>
      </c>
      <c r="J341" s="70">
        <f t="shared" ca="1" si="83"/>
        <v>1.13976181</v>
      </c>
      <c r="K341" s="74">
        <f t="shared" ca="1" si="84"/>
        <v>1397.6180999999999</v>
      </c>
      <c r="L341" s="75">
        <f>IF(VLOOKUP(A341,$T$12:$AC$125,8)=VLOOKUP(A340,$T$12:$AC$125,8),0,VLOOKUP(A341,T$12:$AC$125,8))</f>
        <v>0</v>
      </c>
      <c r="M341" s="76">
        <f>IF(L341&gt;0,VLOOKUP(L341,S$12:$AB$125,7),0)</f>
        <v>0</v>
      </c>
      <c r="N341" s="74">
        <f t="shared" si="85"/>
        <v>0</v>
      </c>
      <c r="O341" s="74">
        <f t="shared" ca="1" si="86"/>
        <v>1397.6180999999999</v>
      </c>
      <c r="P341" s="77" t="str">
        <f t="shared" si="91"/>
        <v>A+J=</v>
      </c>
      <c r="Q341" s="78">
        <f t="shared" si="92"/>
        <v>44256</v>
      </c>
      <c r="R341" s="10"/>
      <c r="U341" s="10"/>
      <c r="V341" s="10"/>
      <c r="W341" s="10"/>
      <c r="X341" s="10"/>
      <c r="Y341" s="10"/>
      <c r="Z341" s="10"/>
      <c r="AA341" s="10"/>
      <c r="AB341" s="10"/>
      <c r="AC341" s="10"/>
      <c r="AD341" s="18"/>
      <c r="AE341" s="18"/>
      <c r="AF341" s="18"/>
      <c r="AG341" s="18"/>
      <c r="AH341" s="18"/>
      <c r="AI341" s="18"/>
      <c r="AJ341" s="18"/>
      <c r="AK341" s="18"/>
      <c r="AL341" s="18"/>
      <c r="AM341" s="18"/>
      <c r="AN341" s="18"/>
      <c r="AO341" s="18"/>
      <c r="AP341" s="18"/>
      <c r="AQ341" s="18"/>
      <c r="AR341" s="18"/>
      <c r="AS341" s="18"/>
      <c r="AT341" s="18"/>
      <c r="AU341" s="18"/>
      <c r="AV341" s="18"/>
      <c r="AW341" s="18"/>
      <c r="AX341" s="18"/>
      <c r="AY341" s="18"/>
      <c r="AZ341" s="18"/>
      <c r="BA341" s="18"/>
      <c r="BB341" s="18"/>
      <c r="BC341" s="18"/>
      <c r="BD341" s="18"/>
      <c r="BE341" s="18"/>
      <c r="BF341" s="18"/>
      <c r="BG341" s="18"/>
      <c r="BH341" s="18"/>
      <c r="BI341" s="18"/>
      <c r="BJ341" s="18"/>
      <c r="BK341" s="18"/>
      <c r="BL341" s="18"/>
      <c r="BM341" s="18"/>
      <c r="BN341" s="18"/>
      <c r="BO341" s="18"/>
      <c r="BP341" s="18"/>
      <c r="BQ341" s="18"/>
      <c r="BR341" s="18"/>
      <c r="BS341" s="18"/>
      <c r="BT341" s="18"/>
      <c r="BU341" s="18"/>
      <c r="BV341" s="18"/>
      <c r="BW341" s="18"/>
      <c r="BX341" s="18"/>
      <c r="BY341" s="18"/>
      <c r="BZ341" s="18"/>
      <c r="CA341" s="18"/>
      <c r="CB341" s="18"/>
      <c r="CC341" s="18"/>
      <c r="CD341" s="18"/>
      <c r="CE341" s="18"/>
      <c r="CF341" s="18"/>
      <c r="CG341" s="18"/>
      <c r="CH341" s="18"/>
      <c r="CI341" s="18"/>
      <c r="CJ341" s="18"/>
      <c r="CK341" s="18"/>
      <c r="CL341" s="18"/>
      <c r="CM341" s="18"/>
      <c r="CN341" s="18"/>
      <c r="CO341" s="18"/>
      <c r="CP341" s="18"/>
      <c r="CQ341" s="18"/>
      <c r="CR341" s="18"/>
      <c r="CS341" s="18"/>
      <c r="CT341" s="18"/>
      <c r="CU341" s="18"/>
      <c r="CV341" s="18"/>
      <c r="CW341" s="18"/>
      <c r="CX341" s="18"/>
      <c r="CY341" s="18"/>
      <c r="CZ341" s="18"/>
      <c r="DA341" s="18"/>
      <c r="DB341" s="18"/>
      <c r="DC341" s="18"/>
      <c r="DD341" s="18"/>
      <c r="DE341" s="18"/>
      <c r="DF341" s="18"/>
      <c r="DG341" s="18"/>
      <c r="DH341" s="18"/>
      <c r="DI341" s="18"/>
      <c r="DJ341" s="18"/>
      <c r="DK341" s="18"/>
      <c r="DL341" s="18"/>
      <c r="DM341" s="18"/>
      <c r="DN341" s="18"/>
      <c r="DO341" s="18"/>
      <c r="DP341" s="18"/>
      <c r="DQ341" s="18"/>
      <c r="DR341" s="18"/>
      <c r="DS341" s="18"/>
      <c r="DT341" s="18"/>
      <c r="DU341" s="18"/>
      <c r="DV341" s="18"/>
      <c r="DW341" s="18"/>
      <c r="DX341" s="18"/>
      <c r="DY341" s="18"/>
      <c r="DZ341" s="18"/>
      <c r="EA341" s="18"/>
      <c r="EB341" s="18"/>
      <c r="EC341" s="18"/>
      <c r="ED341" s="18"/>
      <c r="EE341" s="18"/>
      <c r="EF341" s="18"/>
      <c r="EG341" s="18"/>
      <c r="EH341" s="18"/>
      <c r="EI341" s="18"/>
      <c r="EJ341" s="18"/>
      <c r="EK341" s="18"/>
      <c r="EL341" s="18"/>
      <c r="EM341" s="18"/>
      <c r="EN341" s="18"/>
      <c r="EO341" s="18"/>
      <c r="EP341" s="18"/>
      <c r="EQ341" s="18"/>
      <c r="ER341" s="18"/>
      <c r="ES341" s="18"/>
      <c r="ET341" s="18"/>
      <c r="EU341" s="18"/>
      <c r="EV341" s="18"/>
    </row>
    <row r="342" spans="1:157" ht="12.75" x14ac:dyDescent="0.15">
      <c r="A342" s="68">
        <f t="shared" si="87"/>
        <v>42911</v>
      </c>
      <c r="B342" s="69">
        <f t="shared" ca="1" si="93"/>
        <v>11397.6181</v>
      </c>
      <c r="C342" s="70">
        <f t="shared" si="88"/>
        <v>10000</v>
      </c>
      <c r="D342" s="71">
        <f ca="1">IF(A342&lt;$B$1,VLOOKUP(A342,[1]DI!$A$4:$B$15000,2),0)</f>
        <v>0</v>
      </c>
      <c r="E342" s="70">
        <f t="shared" ca="1" si="81"/>
        <v>0</v>
      </c>
      <c r="F342" s="72">
        <f t="shared" si="89"/>
        <v>1.2</v>
      </c>
      <c r="G342" s="73">
        <f t="shared" ca="1" si="82"/>
        <v>1</v>
      </c>
      <c r="H342" s="70">
        <f ca="1">TRUNC(PRODUCT(G$10:G341),15)</f>
        <v>1.13976180687083</v>
      </c>
      <c r="I342" s="70">
        <f t="shared" si="90"/>
        <v>1</v>
      </c>
      <c r="J342" s="70">
        <f t="shared" ca="1" si="83"/>
        <v>1.13976181</v>
      </c>
      <c r="K342" s="74">
        <f t="shared" ca="1" si="84"/>
        <v>1397.6180999999999</v>
      </c>
      <c r="L342" s="75">
        <f>IF(VLOOKUP(A342,$T$12:$AC$125,8)=VLOOKUP(A341,$T$12:$AC$125,8),0,VLOOKUP(A342,T$12:$AC$125,8))</f>
        <v>0</v>
      </c>
      <c r="M342" s="76">
        <f>IF(L342&gt;0,VLOOKUP(L342,S$12:$AB$125,7),0)</f>
        <v>0</v>
      </c>
      <c r="N342" s="74">
        <f t="shared" si="85"/>
        <v>0</v>
      </c>
      <c r="O342" s="74">
        <f t="shared" ca="1" si="86"/>
        <v>1397.6180999999999</v>
      </c>
      <c r="P342" s="77" t="str">
        <f t="shared" si="91"/>
        <v>A+J=</v>
      </c>
      <c r="Q342" s="78">
        <f t="shared" si="92"/>
        <v>44256</v>
      </c>
      <c r="R342" s="10"/>
      <c r="U342" s="10"/>
      <c r="V342" s="10"/>
      <c r="W342" s="10"/>
      <c r="X342" s="10"/>
      <c r="Y342" s="10"/>
      <c r="Z342" s="10"/>
      <c r="AA342" s="10"/>
      <c r="AB342" s="10"/>
      <c r="AC342" s="10"/>
      <c r="AD342" s="18"/>
      <c r="AE342" s="18"/>
      <c r="AF342" s="18"/>
      <c r="AG342" s="18"/>
      <c r="AH342" s="18"/>
      <c r="AI342" s="18"/>
      <c r="AJ342" s="18"/>
      <c r="AK342" s="18"/>
      <c r="AL342" s="18"/>
      <c r="AM342" s="18"/>
      <c r="AN342" s="18"/>
      <c r="AO342" s="18"/>
      <c r="AP342" s="18"/>
      <c r="AQ342" s="18"/>
      <c r="AR342" s="18"/>
      <c r="AS342" s="18"/>
      <c r="AT342" s="18"/>
      <c r="AU342" s="18"/>
      <c r="AV342" s="18"/>
      <c r="AW342" s="18"/>
      <c r="AX342" s="18"/>
      <c r="AY342" s="18"/>
      <c r="AZ342" s="18"/>
      <c r="BA342" s="18"/>
      <c r="BB342" s="18"/>
      <c r="BC342" s="18"/>
      <c r="BD342" s="18"/>
      <c r="BE342" s="18"/>
      <c r="BF342" s="18"/>
      <c r="BG342" s="18"/>
      <c r="BH342" s="18"/>
      <c r="BI342" s="18"/>
      <c r="BJ342" s="18"/>
      <c r="BK342" s="18"/>
      <c r="BL342" s="18"/>
      <c r="BM342" s="18"/>
      <c r="BN342" s="18"/>
      <c r="BO342" s="18"/>
      <c r="BP342" s="18"/>
      <c r="BQ342" s="18"/>
      <c r="BR342" s="18"/>
      <c r="BS342" s="18"/>
      <c r="BT342" s="18"/>
      <c r="BU342" s="18"/>
      <c r="BV342" s="18"/>
      <c r="BW342" s="18"/>
      <c r="BX342" s="18"/>
      <c r="BY342" s="18"/>
      <c r="BZ342" s="18"/>
      <c r="CA342" s="18"/>
      <c r="CB342" s="18"/>
      <c r="CC342" s="18"/>
      <c r="CD342" s="18"/>
      <c r="CE342" s="18"/>
      <c r="CF342" s="18"/>
      <c r="CG342" s="18"/>
      <c r="CH342" s="18"/>
      <c r="CI342" s="18"/>
      <c r="CJ342" s="18"/>
      <c r="CK342" s="18"/>
      <c r="CL342" s="18"/>
      <c r="CM342" s="18"/>
      <c r="CN342" s="18"/>
      <c r="CO342" s="18"/>
      <c r="CP342" s="18"/>
      <c r="CQ342" s="18"/>
      <c r="CR342" s="18"/>
      <c r="CS342" s="18"/>
      <c r="CT342" s="18"/>
      <c r="CU342" s="18"/>
      <c r="CV342" s="18"/>
      <c r="CW342" s="18"/>
      <c r="CX342" s="18"/>
      <c r="CY342" s="18"/>
      <c r="CZ342" s="18"/>
      <c r="DA342" s="18"/>
      <c r="DB342" s="18"/>
      <c r="DC342" s="18"/>
      <c r="DD342" s="18"/>
      <c r="DE342" s="18"/>
      <c r="DF342" s="18"/>
      <c r="DG342" s="18"/>
      <c r="DH342" s="18"/>
      <c r="DI342" s="18"/>
      <c r="DJ342" s="18"/>
      <c r="DK342" s="18"/>
      <c r="DL342" s="18"/>
      <c r="DM342" s="18"/>
      <c r="DN342" s="18"/>
      <c r="DO342" s="18"/>
      <c r="DP342" s="18"/>
      <c r="DQ342" s="18"/>
      <c r="DR342" s="18"/>
      <c r="DS342" s="18"/>
      <c r="DT342" s="18"/>
      <c r="DU342" s="18"/>
      <c r="DV342" s="18"/>
      <c r="DW342" s="18"/>
      <c r="DX342" s="18"/>
      <c r="DY342" s="18"/>
      <c r="DZ342" s="18"/>
      <c r="EA342" s="18"/>
      <c r="EB342" s="18"/>
      <c r="EC342" s="18"/>
      <c r="ED342" s="18"/>
      <c r="EE342" s="18"/>
      <c r="EF342" s="18"/>
      <c r="EG342" s="18"/>
      <c r="EH342" s="18"/>
      <c r="EI342" s="18"/>
      <c r="EJ342" s="18"/>
      <c r="EK342" s="18"/>
      <c r="EL342" s="18"/>
      <c r="EM342" s="18"/>
      <c r="EN342" s="18"/>
      <c r="EO342" s="18"/>
      <c r="EP342" s="18"/>
      <c r="EQ342" s="18"/>
      <c r="ER342" s="18"/>
      <c r="ES342" s="18"/>
      <c r="ET342" s="18"/>
      <c r="EU342" s="18"/>
      <c r="EV342" s="18"/>
    </row>
    <row r="343" spans="1:157" ht="12.75" x14ac:dyDescent="0.15">
      <c r="A343" s="68">
        <f t="shared" si="87"/>
        <v>42912</v>
      </c>
      <c r="B343" s="69">
        <f t="shared" ca="1" si="93"/>
        <v>11397.6181</v>
      </c>
      <c r="C343" s="70">
        <f t="shared" si="88"/>
        <v>10000</v>
      </c>
      <c r="D343" s="71">
        <f ca="1">IF(A343&lt;$B$1,VLOOKUP(A343,[1]DI!$A$4:$B$15000,2),0)</f>
        <v>0.1014</v>
      </c>
      <c r="E343" s="70">
        <f t="shared" ca="1" si="81"/>
        <v>3.8334000000000003E-4</v>
      </c>
      <c r="F343" s="72">
        <f t="shared" si="89"/>
        <v>1.2</v>
      </c>
      <c r="G343" s="73">
        <f t="shared" ca="1" si="82"/>
        <v>1.0004600079999999</v>
      </c>
      <c r="H343" s="70">
        <f ca="1">TRUNC(PRODUCT(G$10:G342),15)</f>
        <v>1.13976180687083</v>
      </c>
      <c r="I343" s="70">
        <f t="shared" si="90"/>
        <v>1</v>
      </c>
      <c r="J343" s="70">
        <f t="shared" ca="1" si="83"/>
        <v>1.13976181</v>
      </c>
      <c r="K343" s="74">
        <f t="shared" ca="1" si="84"/>
        <v>1397.6180999999999</v>
      </c>
      <c r="L343" s="75">
        <f>IF(VLOOKUP(A343,$T$12:$AC$125,8)=VLOOKUP(A342,$T$12:$AC$125,8),0,VLOOKUP(A343,T$12:$AC$125,8))</f>
        <v>0</v>
      </c>
      <c r="M343" s="76">
        <f>IF(L343&gt;0,VLOOKUP(L343,S$12:$AB$125,7),0)</f>
        <v>0</v>
      </c>
      <c r="N343" s="74">
        <f t="shared" si="85"/>
        <v>0</v>
      </c>
      <c r="O343" s="74">
        <f t="shared" ca="1" si="86"/>
        <v>1397.6180999999999</v>
      </c>
      <c r="P343" s="77" t="str">
        <f t="shared" si="91"/>
        <v>A+J=</v>
      </c>
      <c r="Q343" s="78">
        <f t="shared" si="92"/>
        <v>44256</v>
      </c>
      <c r="R343" s="10"/>
      <c r="U343" s="10"/>
      <c r="V343" s="10"/>
      <c r="W343" s="10"/>
      <c r="X343" s="10"/>
      <c r="Y343" s="10"/>
      <c r="Z343" s="10"/>
      <c r="AA343" s="10"/>
      <c r="AB343" s="10"/>
      <c r="AC343" s="10"/>
      <c r="AD343" s="18"/>
      <c r="AE343" s="18"/>
      <c r="AF343" s="18"/>
      <c r="AG343" s="18"/>
      <c r="AH343" s="18"/>
      <c r="AI343" s="18"/>
      <c r="AJ343" s="18"/>
      <c r="AK343" s="18"/>
      <c r="AL343" s="18"/>
      <c r="AM343" s="18"/>
      <c r="AN343" s="18"/>
      <c r="AO343" s="18"/>
      <c r="AP343" s="18"/>
      <c r="AQ343" s="18"/>
      <c r="AR343" s="18"/>
      <c r="AS343" s="18"/>
      <c r="AT343" s="18"/>
      <c r="AU343" s="18"/>
      <c r="AV343" s="18"/>
      <c r="AW343" s="18"/>
      <c r="AX343" s="18"/>
      <c r="AY343" s="18"/>
      <c r="AZ343" s="18"/>
      <c r="BA343" s="18"/>
      <c r="BB343" s="18"/>
      <c r="BC343" s="18"/>
      <c r="BD343" s="18"/>
      <c r="BE343" s="18"/>
      <c r="BF343" s="18"/>
      <c r="BG343" s="18"/>
      <c r="BH343" s="18"/>
      <c r="BI343" s="18"/>
      <c r="BJ343" s="18"/>
      <c r="BK343" s="18"/>
      <c r="BL343" s="18"/>
      <c r="BM343" s="18"/>
      <c r="BN343" s="18"/>
      <c r="BO343" s="18"/>
      <c r="BP343" s="18"/>
      <c r="BQ343" s="18"/>
      <c r="BR343" s="18"/>
      <c r="BS343" s="18"/>
      <c r="BT343" s="18"/>
      <c r="BU343" s="18"/>
      <c r="BV343" s="18"/>
      <c r="BW343" s="18"/>
      <c r="BX343" s="18"/>
      <c r="BY343" s="18"/>
      <c r="BZ343" s="18"/>
      <c r="CA343" s="18"/>
      <c r="CB343" s="18"/>
      <c r="CC343" s="18"/>
      <c r="CD343" s="18"/>
      <c r="CE343" s="18"/>
      <c r="CF343" s="18"/>
      <c r="CG343" s="18"/>
      <c r="CH343" s="18"/>
      <c r="CI343" s="18"/>
      <c r="CJ343" s="18"/>
      <c r="CK343" s="18"/>
      <c r="CL343" s="18"/>
      <c r="CM343" s="18"/>
      <c r="CN343" s="18"/>
      <c r="CO343" s="18"/>
      <c r="CP343" s="18"/>
      <c r="CQ343" s="18"/>
      <c r="CR343" s="18"/>
      <c r="CS343" s="18"/>
      <c r="CT343" s="18"/>
      <c r="CU343" s="18"/>
      <c r="CV343" s="18"/>
      <c r="CW343" s="18"/>
      <c r="CX343" s="18"/>
      <c r="CY343" s="18"/>
      <c r="CZ343" s="18"/>
      <c r="DA343" s="18"/>
      <c r="DB343" s="18"/>
      <c r="DC343" s="18"/>
      <c r="DD343" s="18"/>
      <c r="DE343" s="18"/>
      <c r="DF343" s="18"/>
      <c r="DG343" s="18"/>
      <c r="DH343" s="18"/>
      <c r="DI343" s="18"/>
      <c r="DJ343" s="18"/>
      <c r="DK343" s="18"/>
      <c r="DL343" s="18"/>
      <c r="DM343" s="18"/>
      <c r="DN343" s="18"/>
      <c r="DO343" s="18"/>
      <c r="DP343" s="18"/>
      <c r="DQ343" s="18"/>
      <c r="DR343" s="18"/>
      <c r="DS343" s="18"/>
      <c r="DT343" s="18"/>
      <c r="DU343" s="18"/>
      <c r="DV343" s="18"/>
      <c r="DW343" s="18"/>
      <c r="DX343" s="18"/>
      <c r="DY343" s="18"/>
      <c r="DZ343" s="18"/>
      <c r="EA343" s="18"/>
      <c r="EB343" s="18"/>
      <c r="EC343" s="18"/>
      <c r="ED343" s="18"/>
      <c r="EE343" s="18"/>
      <c r="EF343" s="18"/>
      <c r="EG343" s="18"/>
      <c r="EH343" s="18"/>
      <c r="EI343" s="18"/>
      <c r="EJ343" s="18"/>
      <c r="EK343" s="18"/>
      <c r="EL343" s="18"/>
      <c r="EM343" s="18"/>
      <c r="EN343" s="18"/>
      <c r="EO343" s="18"/>
      <c r="EP343" s="18"/>
      <c r="EQ343" s="18"/>
      <c r="ER343" s="18"/>
      <c r="ES343" s="18"/>
      <c r="ET343" s="18"/>
      <c r="EU343" s="18"/>
      <c r="EV343" s="18"/>
    </row>
    <row r="344" spans="1:157" ht="12.75" x14ac:dyDescent="0.15">
      <c r="A344" s="68">
        <f t="shared" si="87"/>
        <v>42913</v>
      </c>
      <c r="B344" s="69">
        <f t="shared" ca="1" si="93"/>
        <v>11402.8611</v>
      </c>
      <c r="C344" s="70">
        <f t="shared" si="88"/>
        <v>10000</v>
      </c>
      <c r="D344" s="71">
        <f ca="1">IF(A344&lt;$B$1,VLOOKUP(A344,[1]DI!$A$4:$B$15000,2),0)</f>
        <v>0.1014</v>
      </c>
      <c r="E344" s="70">
        <f t="shared" ca="1" si="81"/>
        <v>3.8334000000000003E-4</v>
      </c>
      <c r="F344" s="72">
        <f t="shared" si="89"/>
        <v>1.2</v>
      </c>
      <c r="G344" s="73">
        <f t="shared" ca="1" si="82"/>
        <v>1.0004600079999999</v>
      </c>
      <c r="H344" s="70">
        <f ca="1">TRUNC(PRODUCT(G$10:G343),15)</f>
        <v>1.14028610642009</v>
      </c>
      <c r="I344" s="70">
        <f t="shared" si="90"/>
        <v>1</v>
      </c>
      <c r="J344" s="70">
        <f t="shared" ca="1" si="83"/>
        <v>1.1402861099999999</v>
      </c>
      <c r="K344" s="74">
        <f t="shared" ca="1" si="84"/>
        <v>1402.8611000000001</v>
      </c>
      <c r="L344" s="75">
        <f>IF(VLOOKUP(A344,$T$12:$AC$125,8)=VLOOKUP(A343,$T$12:$AC$125,8),0,VLOOKUP(A344,T$12:$AC$125,8))</f>
        <v>0</v>
      </c>
      <c r="M344" s="76">
        <f>IF(L344&gt;0,VLOOKUP(L344,S$12:$AB$125,7),0)</f>
        <v>0</v>
      </c>
      <c r="N344" s="74">
        <f t="shared" si="85"/>
        <v>0</v>
      </c>
      <c r="O344" s="74">
        <f t="shared" ca="1" si="86"/>
        <v>1402.8611000000001</v>
      </c>
      <c r="P344" s="77" t="str">
        <f t="shared" si="91"/>
        <v>A+J=</v>
      </c>
      <c r="Q344" s="78">
        <f t="shared" si="92"/>
        <v>44256</v>
      </c>
      <c r="R344" s="10"/>
      <c r="U344" s="10"/>
      <c r="V344" s="10"/>
      <c r="W344" s="10"/>
      <c r="X344" s="10"/>
      <c r="Y344" s="10"/>
      <c r="Z344" s="10"/>
      <c r="AA344" s="10"/>
      <c r="AB344" s="10"/>
      <c r="AC344" s="10"/>
      <c r="AD344" s="18"/>
      <c r="AE344" s="18"/>
      <c r="AF344" s="18"/>
      <c r="AG344" s="18"/>
      <c r="AH344" s="18"/>
      <c r="AI344" s="18"/>
      <c r="AJ344" s="18"/>
      <c r="AK344" s="18"/>
      <c r="AL344" s="18"/>
      <c r="AM344" s="18"/>
      <c r="AN344" s="18"/>
      <c r="AO344" s="18"/>
      <c r="AP344" s="18"/>
      <c r="AQ344" s="18"/>
      <c r="AR344" s="18"/>
      <c r="AS344" s="18"/>
      <c r="AT344" s="18"/>
      <c r="AU344" s="18"/>
      <c r="AV344" s="18"/>
      <c r="AW344" s="18"/>
      <c r="AX344" s="18"/>
      <c r="AY344" s="18"/>
      <c r="AZ344" s="18"/>
      <c r="BA344" s="18"/>
      <c r="BB344" s="18"/>
      <c r="BC344" s="18"/>
      <c r="BD344" s="18"/>
      <c r="BE344" s="18"/>
      <c r="BF344" s="18"/>
      <c r="BG344" s="18"/>
      <c r="BH344" s="18"/>
      <c r="BI344" s="18"/>
      <c r="BJ344" s="18"/>
      <c r="BK344" s="18"/>
      <c r="BL344" s="18"/>
      <c r="BM344" s="18"/>
      <c r="BN344" s="18"/>
      <c r="BO344" s="18"/>
      <c r="BP344" s="18"/>
      <c r="BQ344" s="18"/>
      <c r="BR344" s="18"/>
      <c r="BS344" s="18"/>
      <c r="BT344" s="18"/>
      <c r="BU344" s="18"/>
      <c r="BV344" s="18"/>
      <c r="BW344" s="18"/>
      <c r="BX344" s="18"/>
      <c r="BY344" s="18"/>
      <c r="BZ344" s="18"/>
      <c r="CA344" s="18"/>
      <c r="CB344" s="18"/>
      <c r="CC344" s="18"/>
      <c r="CD344" s="18"/>
      <c r="CE344" s="18"/>
      <c r="CF344" s="18"/>
      <c r="CG344" s="18"/>
      <c r="CH344" s="18"/>
      <c r="CI344" s="18"/>
      <c r="CJ344" s="18"/>
      <c r="CK344" s="18"/>
      <c r="CL344" s="18"/>
      <c r="CM344" s="18"/>
      <c r="CN344" s="18"/>
      <c r="CO344" s="18"/>
      <c r="CP344" s="18"/>
      <c r="CQ344" s="18"/>
      <c r="CR344" s="18"/>
      <c r="CS344" s="18"/>
      <c r="CT344" s="18"/>
      <c r="CU344" s="18"/>
      <c r="CV344" s="18"/>
      <c r="CW344" s="18"/>
      <c r="CX344" s="18"/>
      <c r="CY344" s="18"/>
      <c r="CZ344" s="18"/>
      <c r="DA344" s="18"/>
      <c r="DB344" s="18"/>
      <c r="DC344" s="18"/>
      <c r="DD344" s="18"/>
      <c r="DE344" s="18"/>
      <c r="DF344" s="18"/>
      <c r="DG344" s="18"/>
      <c r="DH344" s="18"/>
      <c r="DI344" s="18"/>
      <c r="DJ344" s="18"/>
      <c r="DK344" s="18"/>
      <c r="DL344" s="18"/>
      <c r="DM344" s="18"/>
      <c r="DN344" s="18"/>
      <c r="DO344" s="18"/>
      <c r="DP344" s="18"/>
      <c r="DQ344" s="18"/>
      <c r="DR344" s="18"/>
      <c r="DS344" s="18"/>
      <c r="DT344" s="18"/>
      <c r="DU344" s="18"/>
      <c r="DV344" s="18"/>
      <c r="DW344" s="18"/>
      <c r="DX344" s="18"/>
      <c r="DY344" s="18"/>
      <c r="DZ344" s="18"/>
      <c r="EA344" s="18"/>
      <c r="EB344" s="18"/>
      <c r="EC344" s="18"/>
      <c r="ED344" s="18"/>
      <c r="EE344" s="18"/>
      <c r="EF344" s="18"/>
      <c r="EG344" s="18"/>
      <c r="EH344" s="18"/>
      <c r="EI344" s="18"/>
      <c r="EJ344" s="18"/>
      <c r="EK344" s="18"/>
      <c r="EL344" s="18"/>
      <c r="EM344" s="18"/>
      <c r="EN344" s="18"/>
      <c r="EO344" s="18"/>
      <c r="EP344" s="18"/>
      <c r="EQ344" s="18"/>
      <c r="ER344" s="18"/>
      <c r="ES344" s="18"/>
      <c r="ET344" s="18"/>
      <c r="EU344" s="18"/>
      <c r="EV344" s="18"/>
    </row>
    <row r="345" spans="1:157" ht="12.75" x14ac:dyDescent="0.15">
      <c r="A345" s="68">
        <f t="shared" si="87"/>
        <v>42914</v>
      </c>
      <c r="B345" s="69">
        <f t="shared" ca="1" si="93"/>
        <v>11408.1065</v>
      </c>
      <c r="C345" s="70">
        <f t="shared" si="88"/>
        <v>10000</v>
      </c>
      <c r="D345" s="71">
        <f ca="1">IF(A345&lt;$B$1,VLOOKUP(A345,[1]DI!$A$4:$B$15000,2),0)</f>
        <v>0.1014</v>
      </c>
      <c r="E345" s="70">
        <f t="shared" ca="1" si="81"/>
        <v>3.8334000000000003E-4</v>
      </c>
      <c r="F345" s="72">
        <f t="shared" si="89"/>
        <v>1.2</v>
      </c>
      <c r="G345" s="73">
        <f t="shared" ca="1" si="82"/>
        <v>1.0004600079999999</v>
      </c>
      <c r="H345" s="70">
        <f ca="1">TRUNC(PRODUCT(G$10:G344),15)</f>
        <v>1.14081064715133</v>
      </c>
      <c r="I345" s="70">
        <f t="shared" si="90"/>
        <v>1</v>
      </c>
      <c r="J345" s="70">
        <f t="shared" ca="1" si="83"/>
        <v>1.1408106499999999</v>
      </c>
      <c r="K345" s="74">
        <f t="shared" ca="1" si="84"/>
        <v>1408.1065000000001</v>
      </c>
      <c r="L345" s="75">
        <f>IF(VLOOKUP(A345,$T$12:$AC$125,8)=VLOOKUP(A344,$T$12:$AC$125,8),0,VLOOKUP(A345,T$12:$AC$125,8))</f>
        <v>0</v>
      </c>
      <c r="M345" s="76">
        <f>IF(L345&gt;0,VLOOKUP(L345,S$12:$AB$125,7),0)</f>
        <v>0</v>
      </c>
      <c r="N345" s="74">
        <f t="shared" si="85"/>
        <v>0</v>
      </c>
      <c r="O345" s="74">
        <f t="shared" ca="1" si="86"/>
        <v>1408.1065000000001</v>
      </c>
      <c r="P345" s="77" t="str">
        <f t="shared" si="91"/>
        <v>A+J=</v>
      </c>
      <c r="Q345" s="78">
        <f t="shared" si="92"/>
        <v>44256</v>
      </c>
      <c r="R345" s="10"/>
      <c r="U345" s="10"/>
      <c r="V345" s="10"/>
      <c r="W345" s="10"/>
      <c r="X345" s="10"/>
      <c r="Y345" s="10"/>
      <c r="Z345" s="10"/>
      <c r="AA345" s="10"/>
      <c r="AB345" s="10"/>
      <c r="AC345" s="10"/>
      <c r="AD345" s="18"/>
      <c r="AE345" s="18"/>
      <c r="AF345" s="18"/>
      <c r="AG345" s="18"/>
      <c r="AH345" s="18"/>
      <c r="AI345" s="18"/>
      <c r="AJ345" s="18"/>
      <c r="AK345" s="18"/>
      <c r="AL345" s="18"/>
      <c r="AM345" s="18"/>
      <c r="AN345" s="18"/>
      <c r="AO345" s="18"/>
      <c r="AP345" s="18"/>
      <c r="AQ345" s="18"/>
      <c r="AR345" s="18"/>
      <c r="AS345" s="18"/>
      <c r="AT345" s="18"/>
      <c r="AU345" s="18"/>
      <c r="AV345" s="18"/>
      <c r="AW345" s="18"/>
      <c r="AX345" s="18"/>
      <c r="AY345" s="18"/>
      <c r="AZ345" s="18"/>
      <c r="BA345" s="18"/>
      <c r="BB345" s="18"/>
      <c r="BC345" s="18"/>
      <c r="BD345" s="18"/>
      <c r="BE345" s="18"/>
      <c r="BF345" s="18"/>
      <c r="BG345" s="18"/>
      <c r="BH345" s="18"/>
      <c r="BI345" s="18"/>
      <c r="BJ345" s="18"/>
      <c r="BK345" s="18"/>
      <c r="BL345" s="18"/>
      <c r="BM345" s="18"/>
      <c r="BN345" s="18"/>
      <c r="BO345" s="18"/>
      <c r="BP345" s="18"/>
      <c r="BQ345" s="18"/>
      <c r="BR345" s="18"/>
      <c r="BS345" s="18"/>
      <c r="BT345" s="18"/>
      <c r="BU345" s="18"/>
      <c r="BV345" s="18"/>
      <c r="BW345" s="18"/>
      <c r="BX345" s="18"/>
      <c r="BY345" s="18"/>
      <c r="BZ345" s="18"/>
      <c r="CA345" s="18"/>
      <c r="CB345" s="18"/>
      <c r="CC345" s="18"/>
      <c r="CD345" s="18"/>
      <c r="CE345" s="18"/>
      <c r="CF345" s="18"/>
      <c r="CG345" s="18"/>
      <c r="CH345" s="18"/>
      <c r="CI345" s="18"/>
      <c r="CJ345" s="18"/>
      <c r="CK345" s="18"/>
      <c r="CL345" s="18"/>
      <c r="CM345" s="18"/>
      <c r="CN345" s="18"/>
      <c r="CO345" s="18"/>
      <c r="CP345" s="18"/>
      <c r="CQ345" s="18"/>
      <c r="CR345" s="18"/>
      <c r="CS345" s="18"/>
      <c r="CT345" s="18"/>
      <c r="CU345" s="18"/>
      <c r="CV345" s="18"/>
      <c r="CW345" s="18"/>
      <c r="CX345" s="18"/>
      <c r="CY345" s="18"/>
      <c r="CZ345" s="18"/>
      <c r="DA345" s="18"/>
      <c r="DB345" s="18"/>
      <c r="DC345" s="18"/>
      <c r="DD345" s="18"/>
      <c r="DE345" s="18"/>
      <c r="DF345" s="18"/>
      <c r="DG345" s="18"/>
      <c r="DH345" s="18"/>
      <c r="DI345" s="18"/>
      <c r="DJ345" s="18"/>
      <c r="DK345" s="18"/>
      <c r="DL345" s="18"/>
      <c r="DM345" s="18"/>
      <c r="DN345" s="18"/>
      <c r="DO345" s="18"/>
      <c r="DP345" s="18"/>
      <c r="DQ345" s="18"/>
      <c r="DR345" s="18"/>
      <c r="DS345" s="18"/>
      <c r="DT345" s="18"/>
      <c r="DU345" s="18"/>
      <c r="DV345" s="18"/>
      <c r="DW345" s="18"/>
      <c r="DX345" s="18"/>
      <c r="DY345" s="18"/>
      <c r="DZ345" s="18"/>
      <c r="EA345" s="18"/>
      <c r="EB345" s="18"/>
      <c r="EC345" s="18"/>
      <c r="ED345" s="18"/>
      <c r="EE345" s="18"/>
      <c r="EF345" s="18"/>
      <c r="EG345" s="18"/>
      <c r="EH345" s="18"/>
      <c r="EI345" s="18"/>
      <c r="EJ345" s="18"/>
      <c r="EK345" s="18"/>
      <c r="EL345" s="18"/>
      <c r="EM345" s="18"/>
      <c r="EN345" s="18"/>
      <c r="EO345" s="18"/>
      <c r="EP345" s="18"/>
      <c r="EQ345" s="18"/>
      <c r="ER345" s="18"/>
      <c r="ES345" s="18"/>
      <c r="ET345" s="18"/>
      <c r="EU345" s="18"/>
      <c r="EV345" s="18"/>
    </row>
    <row r="346" spans="1:157" ht="12.75" x14ac:dyDescent="0.15">
      <c r="A346" s="68">
        <f t="shared" si="87"/>
        <v>42915</v>
      </c>
      <c r="B346" s="69">
        <f t="shared" ca="1" si="93"/>
        <v>11413.354299999999</v>
      </c>
      <c r="C346" s="70">
        <f t="shared" si="88"/>
        <v>10000</v>
      </c>
      <c r="D346" s="71">
        <f ca="1">IF(A346&lt;$B$1,VLOOKUP(A346,[1]DI!$A$4:$B$15000,2),0)</f>
        <v>0.1014</v>
      </c>
      <c r="E346" s="70">
        <f t="shared" ca="1" si="81"/>
        <v>3.8334000000000003E-4</v>
      </c>
      <c r="F346" s="72">
        <f t="shared" si="89"/>
        <v>1.2</v>
      </c>
      <c r="G346" s="73">
        <f t="shared" ca="1" si="82"/>
        <v>1.0004600079999999</v>
      </c>
      <c r="H346" s="70">
        <f ca="1">TRUNC(PRODUCT(G$10:G345),15)</f>
        <v>1.1413354291755</v>
      </c>
      <c r="I346" s="70">
        <f t="shared" si="90"/>
        <v>1</v>
      </c>
      <c r="J346" s="70">
        <f t="shared" ca="1" si="83"/>
        <v>1.14133543</v>
      </c>
      <c r="K346" s="74">
        <f t="shared" ca="1" si="84"/>
        <v>1413.3543</v>
      </c>
      <c r="L346" s="75">
        <f>IF(VLOOKUP(A346,$T$12:$AC$125,8)=VLOOKUP(A345,$T$12:$AC$125,8),0,VLOOKUP(A346,T$12:$AC$125,8))</f>
        <v>0</v>
      </c>
      <c r="M346" s="76">
        <f>IF(L346&gt;0,VLOOKUP(L346,S$12:$AB$125,7),0)</f>
        <v>0</v>
      </c>
      <c r="N346" s="74">
        <f t="shared" si="85"/>
        <v>0</v>
      </c>
      <c r="O346" s="74">
        <f t="shared" ca="1" si="86"/>
        <v>1413.3543</v>
      </c>
      <c r="P346" s="77" t="str">
        <f t="shared" si="91"/>
        <v>A+J=</v>
      </c>
      <c r="Q346" s="78">
        <f t="shared" si="92"/>
        <v>44256</v>
      </c>
      <c r="R346" s="10"/>
      <c r="U346" s="10"/>
      <c r="V346" s="10"/>
      <c r="W346" s="10"/>
      <c r="X346" s="10"/>
      <c r="Y346" s="10"/>
      <c r="Z346" s="10"/>
      <c r="AA346" s="10"/>
      <c r="AB346" s="10"/>
      <c r="AC346" s="10"/>
      <c r="AD346" s="18"/>
      <c r="AE346" s="18"/>
      <c r="AF346" s="18"/>
      <c r="AG346" s="18"/>
      <c r="AH346" s="18"/>
      <c r="AI346" s="18"/>
      <c r="AJ346" s="18"/>
      <c r="AK346" s="18"/>
      <c r="AL346" s="18"/>
      <c r="AM346" s="18"/>
      <c r="AN346" s="18"/>
      <c r="AO346" s="18"/>
      <c r="AP346" s="18"/>
      <c r="AQ346" s="18"/>
      <c r="AR346" s="18"/>
      <c r="AS346" s="18"/>
      <c r="AT346" s="18"/>
      <c r="AU346" s="18"/>
      <c r="AV346" s="18"/>
      <c r="AW346" s="18"/>
      <c r="AX346" s="18"/>
      <c r="AY346" s="18"/>
      <c r="AZ346" s="18"/>
      <c r="BA346" s="18"/>
      <c r="BB346" s="18"/>
      <c r="BC346" s="18"/>
      <c r="BD346" s="18"/>
      <c r="BE346" s="18"/>
      <c r="BF346" s="18"/>
      <c r="BG346" s="18"/>
      <c r="BH346" s="18"/>
      <c r="BI346" s="18"/>
      <c r="BJ346" s="18"/>
      <c r="BK346" s="18"/>
      <c r="BL346" s="18"/>
      <c r="BM346" s="18"/>
      <c r="BN346" s="18"/>
      <c r="BO346" s="18"/>
      <c r="BP346" s="18"/>
      <c r="BQ346" s="18"/>
      <c r="BR346" s="18"/>
      <c r="BS346" s="18"/>
      <c r="BT346" s="18"/>
      <c r="BU346" s="18"/>
      <c r="BV346" s="18"/>
      <c r="BW346" s="18"/>
      <c r="BX346" s="18"/>
      <c r="BY346" s="18"/>
      <c r="BZ346" s="18"/>
      <c r="CA346" s="18"/>
      <c r="CB346" s="18"/>
      <c r="CC346" s="18"/>
      <c r="CD346" s="18"/>
      <c r="CE346" s="18"/>
      <c r="CF346" s="18"/>
      <c r="CG346" s="18"/>
      <c r="CH346" s="18"/>
      <c r="CI346" s="18"/>
      <c r="CJ346" s="18"/>
      <c r="CK346" s="18"/>
      <c r="CL346" s="18"/>
      <c r="CM346" s="18"/>
      <c r="CN346" s="18"/>
      <c r="CO346" s="18"/>
      <c r="CP346" s="18"/>
      <c r="CQ346" s="18"/>
      <c r="CR346" s="18"/>
      <c r="CS346" s="18"/>
      <c r="CT346" s="18"/>
      <c r="CU346" s="18"/>
      <c r="CV346" s="18"/>
      <c r="CW346" s="18"/>
      <c r="CX346" s="18"/>
      <c r="CY346" s="18"/>
      <c r="CZ346" s="18"/>
      <c r="DA346" s="18"/>
      <c r="DB346" s="18"/>
      <c r="DC346" s="18"/>
      <c r="DD346" s="18"/>
      <c r="DE346" s="18"/>
      <c r="DF346" s="18"/>
      <c r="DG346" s="18"/>
      <c r="DH346" s="18"/>
      <c r="DI346" s="18"/>
      <c r="DJ346" s="18"/>
      <c r="DK346" s="18"/>
      <c r="DL346" s="18"/>
      <c r="DM346" s="18"/>
      <c r="DN346" s="18"/>
      <c r="DO346" s="18"/>
      <c r="DP346" s="18"/>
      <c r="DQ346" s="18"/>
      <c r="DR346" s="18"/>
      <c r="DS346" s="18"/>
      <c r="DT346" s="18"/>
      <c r="DU346" s="18"/>
      <c r="DV346" s="18"/>
      <c r="DW346" s="18"/>
      <c r="DX346" s="18"/>
      <c r="DY346" s="18"/>
      <c r="DZ346" s="18"/>
      <c r="EA346" s="18"/>
      <c r="EB346" s="18"/>
      <c r="EC346" s="18"/>
      <c r="ED346" s="18"/>
      <c r="EE346" s="18"/>
      <c r="EF346" s="18"/>
      <c r="EG346" s="18"/>
      <c r="EH346" s="18"/>
      <c r="EI346" s="18"/>
      <c r="EJ346" s="18"/>
      <c r="EK346" s="18"/>
      <c r="EL346" s="18"/>
      <c r="EM346" s="18"/>
      <c r="EN346" s="18"/>
      <c r="EO346" s="18"/>
      <c r="EP346" s="18"/>
      <c r="EQ346" s="18"/>
      <c r="ER346" s="18"/>
      <c r="ES346" s="18"/>
      <c r="ET346" s="18"/>
      <c r="EU346" s="18"/>
      <c r="EV346" s="18"/>
    </row>
    <row r="347" spans="1:157" ht="12.75" x14ac:dyDescent="0.15">
      <c r="A347" s="68">
        <f t="shared" si="87"/>
        <v>42916</v>
      </c>
      <c r="B347" s="69">
        <f t="shared" ca="1" si="93"/>
        <v>11418.604499999999</v>
      </c>
      <c r="C347" s="70">
        <f t="shared" si="88"/>
        <v>10000</v>
      </c>
      <c r="D347" s="71">
        <f ca="1">IF(A347&lt;$B$1,VLOOKUP(A347,[1]DI!$A$4:$B$15000,2),0)</f>
        <v>0.1014</v>
      </c>
      <c r="E347" s="70">
        <f t="shared" ca="1" si="81"/>
        <v>3.8334000000000003E-4</v>
      </c>
      <c r="F347" s="72">
        <f t="shared" si="89"/>
        <v>1.2</v>
      </c>
      <c r="G347" s="73">
        <f t="shared" ca="1" si="82"/>
        <v>1.0004600079999999</v>
      </c>
      <c r="H347" s="70">
        <f ca="1">TRUNC(PRODUCT(G$10:G346),15)</f>
        <v>1.14186045260361</v>
      </c>
      <c r="I347" s="70">
        <f t="shared" si="90"/>
        <v>1</v>
      </c>
      <c r="J347" s="70">
        <f t="shared" ca="1" si="83"/>
        <v>1.14186045</v>
      </c>
      <c r="K347" s="74">
        <f t="shared" ca="1" si="84"/>
        <v>1418.6044999999999</v>
      </c>
      <c r="L347" s="75">
        <f>IF(VLOOKUP(A347,$T$12:$AC$125,8)=VLOOKUP(A346,$T$12:$AC$125,8),0,VLOOKUP(A347,T$12:$AC$125,8))</f>
        <v>0</v>
      </c>
      <c r="M347" s="76">
        <f>IF(L347&gt;0,VLOOKUP(L347,S$12:$AB$125,7),0)</f>
        <v>0</v>
      </c>
      <c r="N347" s="74">
        <f t="shared" si="85"/>
        <v>0</v>
      </c>
      <c r="O347" s="74">
        <f t="shared" ca="1" si="86"/>
        <v>1418.6044999999999</v>
      </c>
      <c r="P347" s="77" t="str">
        <f t="shared" si="91"/>
        <v>A+J=</v>
      </c>
      <c r="Q347" s="78">
        <f t="shared" si="92"/>
        <v>44256</v>
      </c>
      <c r="R347" s="10"/>
      <c r="U347" s="10"/>
      <c r="V347" s="10"/>
      <c r="W347" s="10"/>
      <c r="X347" s="10"/>
      <c r="Y347" s="10"/>
      <c r="Z347" s="10"/>
      <c r="AA347" s="10"/>
      <c r="AB347" s="10"/>
      <c r="AC347" s="10"/>
      <c r="AD347" s="18"/>
      <c r="AE347" s="18"/>
      <c r="AF347" s="18"/>
      <c r="AG347" s="18"/>
      <c r="AH347" s="18"/>
      <c r="AI347" s="18"/>
      <c r="AJ347" s="18"/>
      <c r="AK347" s="18"/>
      <c r="AL347" s="18"/>
      <c r="AM347" s="18"/>
      <c r="AN347" s="18"/>
      <c r="AO347" s="18"/>
      <c r="AP347" s="18"/>
      <c r="AQ347" s="18"/>
      <c r="AR347" s="18"/>
      <c r="AS347" s="18"/>
      <c r="AT347" s="18"/>
      <c r="AU347" s="18"/>
      <c r="AV347" s="18"/>
      <c r="AW347" s="18"/>
      <c r="AX347" s="18"/>
      <c r="AY347" s="18"/>
      <c r="AZ347" s="18"/>
      <c r="BA347" s="18"/>
      <c r="BB347" s="18"/>
      <c r="BC347" s="18"/>
      <c r="BD347" s="18"/>
      <c r="BE347" s="18"/>
      <c r="BF347" s="18"/>
      <c r="BG347" s="18"/>
      <c r="BH347" s="18"/>
      <c r="BI347" s="18"/>
      <c r="BJ347" s="18"/>
      <c r="BK347" s="18"/>
      <c r="BL347" s="18"/>
      <c r="BM347" s="18"/>
      <c r="BN347" s="18"/>
      <c r="BO347" s="18"/>
      <c r="BP347" s="18"/>
      <c r="BQ347" s="18"/>
      <c r="BR347" s="18"/>
      <c r="BS347" s="18"/>
      <c r="BT347" s="18"/>
      <c r="BU347" s="18"/>
      <c r="BV347" s="18"/>
      <c r="BW347" s="18"/>
      <c r="BX347" s="18"/>
      <c r="BY347" s="18"/>
      <c r="BZ347" s="18"/>
      <c r="CA347" s="18"/>
      <c r="CB347" s="18"/>
      <c r="CC347" s="18"/>
      <c r="CD347" s="18"/>
      <c r="CE347" s="18"/>
      <c r="CF347" s="18"/>
      <c r="CG347" s="18"/>
      <c r="CH347" s="18"/>
      <c r="CI347" s="18"/>
      <c r="CJ347" s="18"/>
      <c r="CK347" s="18"/>
      <c r="CL347" s="18"/>
      <c r="CM347" s="18"/>
      <c r="CN347" s="18"/>
      <c r="CO347" s="18"/>
      <c r="CP347" s="18"/>
      <c r="CQ347" s="18"/>
      <c r="CR347" s="18"/>
      <c r="CS347" s="18"/>
      <c r="CT347" s="18"/>
      <c r="CU347" s="18"/>
      <c r="CV347" s="18"/>
      <c r="CW347" s="18"/>
      <c r="CX347" s="18"/>
      <c r="CY347" s="18"/>
      <c r="CZ347" s="18"/>
      <c r="DA347" s="18"/>
      <c r="DB347" s="18"/>
      <c r="DC347" s="18"/>
      <c r="DD347" s="18"/>
      <c r="DE347" s="18"/>
      <c r="DF347" s="18"/>
      <c r="DG347" s="18"/>
      <c r="DH347" s="18"/>
      <c r="DI347" s="18"/>
      <c r="DJ347" s="18"/>
      <c r="DK347" s="18"/>
      <c r="DL347" s="18"/>
      <c r="DM347" s="18"/>
      <c r="DN347" s="18"/>
      <c r="DO347" s="18"/>
      <c r="DP347" s="18"/>
      <c r="DQ347" s="18"/>
      <c r="DR347" s="18"/>
      <c r="DS347" s="18"/>
      <c r="DT347" s="18"/>
      <c r="DU347" s="18"/>
      <c r="DV347" s="18"/>
      <c r="DW347" s="18"/>
      <c r="DX347" s="18"/>
      <c r="DY347" s="18"/>
      <c r="DZ347" s="18"/>
      <c r="EA347" s="18"/>
      <c r="EB347" s="18"/>
      <c r="EC347" s="18"/>
      <c r="ED347" s="18"/>
      <c r="EE347" s="18"/>
      <c r="EF347" s="18"/>
      <c r="EG347" s="18"/>
      <c r="EH347" s="18"/>
      <c r="EI347" s="18"/>
      <c r="EJ347" s="18"/>
      <c r="EK347" s="18"/>
      <c r="EL347" s="18"/>
      <c r="EM347" s="18"/>
      <c r="EN347" s="18"/>
      <c r="EO347" s="18"/>
      <c r="EP347" s="18"/>
      <c r="EQ347" s="18"/>
      <c r="ER347" s="18"/>
      <c r="ES347" s="18"/>
      <c r="ET347" s="18"/>
      <c r="EU347" s="18"/>
      <c r="EV347" s="18"/>
    </row>
    <row r="348" spans="1:157" ht="12.75" x14ac:dyDescent="0.15">
      <c r="A348" s="68">
        <f t="shared" si="87"/>
        <v>42917</v>
      </c>
      <c r="B348" s="69">
        <f t="shared" ca="1" si="93"/>
        <v>11423.8572</v>
      </c>
      <c r="C348" s="70">
        <f t="shared" si="88"/>
        <v>10000</v>
      </c>
      <c r="D348" s="71">
        <f ca="1">IF(A348&lt;$B$1,VLOOKUP(A348,[1]DI!$A$4:$B$15000,2),0)</f>
        <v>0</v>
      </c>
      <c r="E348" s="70">
        <f t="shared" ca="1" si="81"/>
        <v>0</v>
      </c>
      <c r="F348" s="72">
        <f t="shared" si="89"/>
        <v>1.2</v>
      </c>
      <c r="G348" s="73">
        <f t="shared" ca="1" si="82"/>
        <v>1</v>
      </c>
      <c r="H348" s="70">
        <f ca="1">TRUNC(PRODUCT(G$10:G347),15)</f>
        <v>1.14238571754669</v>
      </c>
      <c r="I348" s="70">
        <f t="shared" si="90"/>
        <v>1</v>
      </c>
      <c r="J348" s="70">
        <f t="shared" ca="1" si="83"/>
        <v>1.14238572</v>
      </c>
      <c r="K348" s="74">
        <f t="shared" ca="1" si="84"/>
        <v>1423.8571999999999</v>
      </c>
      <c r="L348" s="75">
        <f>IF(VLOOKUP(A348,$T$12:$AC$125,8)=VLOOKUP(A347,$T$12:$AC$125,8),0,VLOOKUP(A348,T$12:$AC$125,8))</f>
        <v>0</v>
      </c>
      <c r="M348" s="76">
        <f>IF(L348&gt;0,VLOOKUP(L348,S$12:$AB$125,7),0)</f>
        <v>0</v>
      </c>
      <c r="N348" s="74">
        <f t="shared" si="85"/>
        <v>0</v>
      </c>
      <c r="O348" s="74">
        <f t="shared" ca="1" si="86"/>
        <v>1423.8571999999999</v>
      </c>
      <c r="P348" s="77" t="str">
        <f t="shared" si="91"/>
        <v>A+J=</v>
      </c>
      <c r="Q348" s="78">
        <f t="shared" si="92"/>
        <v>44256</v>
      </c>
      <c r="R348" s="10"/>
      <c r="U348" s="10"/>
      <c r="V348" s="10"/>
      <c r="W348" s="10"/>
      <c r="X348" s="10"/>
      <c r="Y348" s="10"/>
      <c r="Z348" s="10"/>
      <c r="AA348" s="10"/>
      <c r="AB348" s="10"/>
      <c r="AC348" s="10"/>
      <c r="AD348" s="18"/>
      <c r="AE348" s="18"/>
      <c r="AF348" s="18"/>
      <c r="AG348" s="18"/>
      <c r="AH348" s="18"/>
      <c r="AI348" s="18"/>
      <c r="AJ348" s="18"/>
      <c r="AK348" s="18"/>
      <c r="AL348" s="18"/>
      <c r="AM348" s="18"/>
      <c r="AN348" s="18"/>
      <c r="AO348" s="18"/>
      <c r="AP348" s="18"/>
      <c r="AQ348" s="18"/>
      <c r="AR348" s="18"/>
      <c r="AS348" s="18"/>
      <c r="AT348" s="18"/>
      <c r="AU348" s="18"/>
      <c r="AV348" s="18"/>
      <c r="AW348" s="18"/>
      <c r="AX348" s="18"/>
      <c r="AY348" s="18"/>
      <c r="AZ348" s="18"/>
      <c r="BA348" s="18"/>
      <c r="BB348" s="18"/>
      <c r="BC348" s="18"/>
      <c r="BD348" s="18"/>
      <c r="BE348" s="18"/>
      <c r="BF348" s="18"/>
      <c r="BG348" s="18"/>
      <c r="BH348" s="18"/>
      <c r="BI348" s="18"/>
      <c r="BJ348" s="18"/>
      <c r="BK348" s="18"/>
      <c r="BL348" s="18"/>
      <c r="BM348" s="18"/>
      <c r="BN348" s="18"/>
      <c r="BO348" s="18"/>
      <c r="BP348" s="18"/>
      <c r="BQ348" s="18"/>
      <c r="BR348" s="18"/>
      <c r="BS348" s="18"/>
      <c r="BT348" s="18"/>
      <c r="BU348" s="18"/>
      <c r="BV348" s="18"/>
      <c r="BW348" s="18"/>
      <c r="BX348" s="18"/>
      <c r="BY348" s="18"/>
      <c r="BZ348" s="18"/>
      <c r="CA348" s="18"/>
      <c r="CB348" s="18"/>
      <c r="CC348" s="18"/>
      <c r="CD348" s="18"/>
      <c r="CE348" s="18"/>
      <c r="CF348" s="18"/>
      <c r="CG348" s="18"/>
      <c r="CH348" s="18"/>
      <c r="CI348" s="18"/>
      <c r="CJ348" s="18"/>
      <c r="CK348" s="18"/>
      <c r="CL348" s="18"/>
      <c r="CM348" s="18"/>
      <c r="CN348" s="18"/>
      <c r="CO348" s="18"/>
      <c r="CP348" s="18"/>
      <c r="CQ348" s="18"/>
      <c r="CR348" s="18"/>
      <c r="CS348" s="18"/>
      <c r="CT348" s="18"/>
      <c r="CU348" s="18"/>
      <c r="CV348" s="18"/>
      <c r="CW348" s="18"/>
      <c r="CX348" s="18"/>
      <c r="CY348" s="18"/>
      <c r="CZ348" s="18"/>
      <c r="DA348" s="18"/>
      <c r="DB348" s="18"/>
      <c r="DC348" s="18"/>
      <c r="DD348" s="18"/>
      <c r="DE348" s="18"/>
      <c r="DF348" s="18"/>
      <c r="DG348" s="18"/>
      <c r="DH348" s="18"/>
      <c r="DI348" s="18"/>
      <c r="DJ348" s="18"/>
      <c r="DK348" s="18"/>
      <c r="DL348" s="18"/>
      <c r="DM348" s="18"/>
      <c r="DN348" s="18"/>
      <c r="DO348" s="18"/>
      <c r="DP348" s="18"/>
      <c r="DQ348" s="18"/>
      <c r="DR348" s="18"/>
      <c r="DS348" s="18"/>
      <c r="DT348" s="18"/>
      <c r="DU348" s="18"/>
      <c r="DV348" s="18"/>
      <c r="DW348" s="18"/>
      <c r="DX348" s="18"/>
      <c r="DY348" s="18"/>
      <c r="DZ348" s="18"/>
      <c r="EA348" s="18"/>
      <c r="EB348" s="18"/>
      <c r="EC348" s="18"/>
      <c r="ED348" s="18"/>
      <c r="EE348" s="18"/>
      <c r="EF348" s="18"/>
      <c r="EG348" s="18"/>
      <c r="EH348" s="18"/>
      <c r="EI348" s="18"/>
      <c r="EJ348" s="18"/>
      <c r="EK348" s="18"/>
      <c r="EL348" s="18"/>
      <c r="EM348" s="18"/>
      <c r="EN348" s="18"/>
      <c r="EO348" s="18"/>
      <c r="EP348" s="18"/>
      <c r="EQ348" s="18"/>
      <c r="ER348" s="18"/>
      <c r="ES348" s="18"/>
      <c r="ET348" s="18"/>
      <c r="EU348" s="18"/>
      <c r="EV348" s="18"/>
    </row>
    <row r="349" spans="1:157" ht="12.75" x14ac:dyDescent="0.15">
      <c r="A349" s="68">
        <f t="shared" si="87"/>
        <v>42918</v>
      </c>
      <c r="B349" s="69">
        <f t="shared" ca="1" si="93"/>
        <v>11423.8572</v>
      </c>
      <c r="C349" s="70">
        <f t="shared" si="88"/>
        <v>10000</v>
      </c>
      <c r="D349" s="71">
        <f ca="1">IF(A349&lt;$B$1,VLOOKUP(A349,[1]DI!$A$4:$B$15000,2),0)</f>
        <v>0</v>
      </c>
      <c r="E349" s="70">
        <f t="shared" ca="1" si="81"/>
        <v>0</v>
      </c>
      <c r="F349" s="72">
        <f t="shared" si="89"/>
        <v>1.2</v>
      </c>
      <c r="G349" s="73">
        <f t="shared" ca="1" si="82"/>
        <v>1</v>
      </c>
      <c r="H349" s="70">
        <f ca="1">TRUNC(PRODUCT(G$10:G348),15)</f>
        <v>1.14238571754669</v>
      </c>
      <c r="I349" s="70">
        <f t="shared" si="90"/>
        <v>1</v>
      </c>
      <c r="J349" s="70">
        <f t="shared" ca="1" si="83"/>
        <v>1.14238572</v>
      </c>
      <c r="K349" s="74">
        <f t="shared" ca="1" si="84"/>
        <v>1423.8571999999999</v>
      </c>
      <c r="L349" s="75">
        <f>IF(VLOOKUP(A349,$T$12:$AC$125,8)=VLOOKUP(A348,$T$12:$AC$125,8),0,VLOOKUP(A349,T$12:$AC$125,8))</f>
        <v>0</v>
      </c>
      <c r="M349" s="76">
        <f>IF(L349&gt;0,VLOOKUP(L349,S$12:$AB$125,7),0)</f>
        <v>0</v>
      </c>
      <c r="N349" s="74">
        <f t="shared" si="85"/>
        <v>0</v>
      </c>
      <c r="O349" s="74">
        <f t="shared" ca="1" si="86"/>
        <v>1423.8571999999999</v>
      </c>
      <c r="P349" s="77" t="str">
        <f t="shared" si="91"/>
        <v>A+J=</v>
      </c>
      <c r="Q349" s="78">
        <f t="shared" si="92"/>
        <v>44256</v>
      </c>
      <c r="R349" s="21"/>
      <c r="U349" s="21"/>
      <c r="V349" s="21"/>
      <c r="W349" s="21"/>
      <c r="X349" s="21"/>
      <c r="Y349" s="21"/>
      <c r="Z349" s="21"/>
      <c r="AA349" s="21"/>
      <c r="AB349" s="21"/>
      <c r="AC349" s="21"/>
      <c r="AD349" s="22"/>
      <c r="AE349" s="22"/>
      <c r="AF349" s="22"/>
      <c r="AG349" s="22"/>
      <c r="AH349" s="22"/>
      <c r="AI349" s="22"/>
      <c r="AJ349" s="22"/>
      <c r="AK349" s="22"/>
      <c r="AL349" s="22"/>
      <c r="AM349" s="22"/>
      <c r="AN349" s="22"/>
      <c r="AO349" s="22"/>
      <c r="AP349" s="22"/>
      <c r="AQ349" s="22"/>
      <c r="AR349" s="22"/>
      <c r="AS349" s="22"/>
      <c r="AT349" s="22"/>
      <c r="AU349" s="22"/>
      <c r="AV349" s="22"/>
      <c r="AW349" s="22"/>
      <c r="AX349" s="22"/>
      <c r="AY349" s="22"/>
      <c r="AZ349" s="22"/>
      <c r="BA349" s="22"/>
      <c r="BB349" s="22"/>
      <c r="BC349" s="22"/>
      <c r="BD349" s="22"/>
      <c r="BE349" s="22"/>
      <c r="BF349" s="22"/>
      <c r="BG349" s="22"/>
      <c r="BH349" s="22"/>
      <c r="BI349" s="22"/>
      <c r="BJ349" s="22"/>
      <c r="BK349" s="22"/>
      <c r="BL349" s="22"/>
      <c r="BM349" s="22"/>
      <c r="BN349" s="22"/>
      <c r="BO349" s="22"/>
      <c r="BP349" s="22"/>
      <c r="BQ349" s="22"/>
      <c r="BR349" s="22"/>
      <c r="BS349" s="22"/>
      <c r="BT349" s="22"/>
      <c r="BU349" s="22"/>
      <c r="BV349" s="22"/>
      <c r="BW349" s="22"/>
      <c r="BX349" s="22"/>
      <c r="BY349" s="22"/>
      <c r="BZ349" s="22"/>
      <c r="CA349" s="22"/>
      <c r="CB349" s="22"/>
      <c r="CC349" s="22"/>
      <c r="CD349" s="22"/>
      <c r="CE349" s="22"/>
      <c r="CF349" s="22"/>
      <c r="CG349" s="22"/>
      <c r="CH349" s="22"/>
      <c r="CI349" s="22"/>
      <c r="CJ349" s="22"/>
      <c r="CK349" s="22"/>
      <c r="CL349" s="22"/>
      <c r="CM349" s="22"/>
      <c r="CN349" s="22"/>
      <c r="CO349" s="22"/>
      <c r="CP349" s="22"/>
      <c r="CQ349" s="22"/>
      <c r="CR349" s="22"/>
      <c r="CS349" s="22"/>
      <c r="CT349" s="22"/>
      <c r="CU349" s="22"/>
      <c r="CV349" s="22"/>
      <c r="CW349" s="22"/>
      <c r="CX349" s="22"/>
      <c r="CY349" s="22"/>
      <c r="CZ349" s="22"/>
      <c r="DA349" s="22"/>
      <c r="DB349" s="22"/>
      <c r="DC349" s="22"/>
      <c r="DD349" s="22"/>
      <c r="DE349" s="22"/>
      <c r="DF349" s="22"/>
      <c r="DG349" s="22"/>
      <c r="DH349" s="22"/>
      <c r="DI349" s="22"/>
      <c r="DJ349" s="22"/>
      <c r="DK349" s="22"/>
      <c r="DL349" s="22"/>
      <c r="DM349" s="22"/>
      <c r="DN349" s="22"/>
      <c r="DO349" s="22"/>
      <c r="DP349" s="22"/>
      <c r="DQ349" s="22"/>
      <c r="DR349" s="22"/>
      <c r="DS349" s="22"/>
      <c r="DT349" s="22"/>
      <c r="DU349" s="22"/>
      <c r="DV349" s="22"/>
      <c r="DW349" s="22"/>
      <c r="DX349" s="22"/>
      <c r="DY349" s="22"/>
      <c r="DZ349" s="22"/>
      <c r="EA349" s="22"/>
      <c r="EB349" s="22"/>
      <c r="EC349" s="22"/>
      <c r="ED349" s="22"/>
      <c r="EE349" s="22"/>
      <c r="EF349" s="22"/>
      <c r="EG349" s="22"/>
      <c r="EH349" s="22"/>
      <c r="EI349" s="22"/>
      <c r="EJ349" s="22"/>
      <c r="EK349" s="22"/>
      <c r="EL349" s="22"/>
      <c r="EM349" s="22"/>
      <c r="EN349" s="22"/>
      <c r="EO349" s="22"/>
      <c r="EP349" s="22"/>
      <c r="EQ349" s="22"/>
      <c r="ER349" s="22"/>
      <c r="ES349" s="22"/>
      <c r="ET349" s="22"/>
      <c r="EU349" s="22"/>
      <c r="EV349" s="22"/>
      <c r="EW349" s="22"/>
      <c r="EX349" s="22"/>
      <c r="EY349" s="22"/>
      <c r="EZ349" s="22"/>
      <c r="FA349" s="22"/>
    </row>
    <row r="350" spans="1:157" ht="12.75" x14ac:dyDescent="0.15">
      <c r="A350" s="68">
        <f t="shared" si="87"/>
        <v>42919</v>
      </c>
      <c r="B350" s="69">
        <f t="shared" ca="1" si="93"/>
        <v>11423.8572</v>
      </c>
      <c r="C350" s="70">
        <f t="shared" si="88"/>
        <v>10000</v>
      </c>
      <c r="D350" s="71">
        <f ca="1">IF(A350&lt;$B$1,VLOOKUP(A350,[1]DI!$A$4:$B$15000,2),0)</f>
        <v>0.1014</v>
      </c>
      <c r="E350" s="70">
        <f t="shared" ca="1" si="81"/>
        <v>3.8334000000000003E-4</v>
      </c>
      <c r="F350" s="72">
        <f t="shared" si="89"/>
        <v>1.2</v>
      </c>
      <c r="G350" s="73">
        <f t="shared" ca="1" si="82"/>
        <v>1.0004600079999999</v>
      </c>
      <c r="H350" s="70">
        <f ca="1">TRUNC(PRODUCT(G$10:G349),15)</f>
        <v>1.14238571754669</v>
      </c>
      <c r="I350" s="70">
        <f t="shared" si="90"/>
        <v>1</v>
      </c>
      <c r="J350" s="70">
        <f t="shared" ca="1" si="83"/>
        <v>1.14238572</v>
      </c>
      <c r="K350" s="74">
        <f t="shared" ca="1" si="84"/>
        <v>1423.8571999999999</v>
      </c>
      <c r="L350" s="75">
        <f>IF(VLOOKUP(A350,$T$12:$AC$125,8)=VLOOKUP(A349,$T$12:$AC$125,8),0,VLOOKUP(A350,T$12:$AC$125,8))</f>
        <v>0</v>
      </c>
      <c r="M350" s="76">
        <f>IF(L350&gt;0,VLOOKUP(L350,S$12:$AB$125,7),0)</f>
        <v>0</v>
      </c>
      <c r="N350" s="74">
        <f t="shared" si="85"/>
        <v>0</v>
      </c>
      <c r="O350" s="74">
        <f t="shared" ca="1" si="86"/>
        <v>1423.8571999999999</v>
      </c>
      <c r="P350" s="77" t="str">
        <f t="shared" si="91"/>
        <v>A+J=</v>
      </c>
      <c r="Q350" s="78">
        <f t="shared" si="92"/>
        <v>44256</v>
      </c>
      <c r="R350" s="10"/>
      <c r="U350" s="10"/>
      <c r="V350" s="10"/>
      <c r="W350" s="10"/>
      <c r="X350" s="10"/>
      <c r="Y350" s="10"/>
      <c r="Z350" s="10"/>
      <c r="AA350" s="10"/>
      <c r="AB350" s="10"/>
      <c r="AC350" s="10"/>
      <c r="AD350" s="18"/>
      <c r="AE350" s="18"/>
      <c r="AF350" s="18"/>
      <c r="AG350" s="18"/>
      <c r="AH350" s="18"/>
      <c r="AI350" s="18"/>
      <c r="AJ350" s="18"/>
      <c r="AK350" s="18"/>
      <c r="AL350" s="18"/>
      <c r="AM350" s="18"/>
      <c r="AN350" s="18"/>
      <c r="AO350" s="18"/>
      <c r="AP350" s="18"/>
      <c r="AQ350" s="18"/>
      <c r="AR350" s="18"/>
      <c r="AS350" s="18"/>
      <c r="AT350" s="18"/>
      <c r="AU350" s="18"/>
      <c r="AV350" s="18"/>
      <c r="AW350" s="18"/>
      <c r="AX350" s="18"/>
      <c r="AY350" s="18"/>
      <c r="AZ350" s="18"/>
      <c r="BA350" s="18"/>
      <c r="BB350" s="18"/>
      <c r="BC350" s="18"/>
      <c r="BD350" s="18"/>
      <c r="BE350" s="18"/>
      <c r="BF350" s="18"/>
      <c r="BG350" s="18"/>
      <c r="BH350" s="18"/>
      <c r="BI350" s="18"/>
      <c r="BJ350" s="18"/>
      <c r="BK350" s="18"/>
      <c r="BL350" s="18"/>
      <c r="BM350" s="18"/>
      <c r="BN350" s="18"/>
      <c r="BO350" s="18"/>
      <c r="BP350" s="18"/>
      <c r="BQ350" s="18"/>
      <c r="BR350" s="18"/>
      <c r="BS350" s="18"/>
      <c r="BT350" s="18"/>
      <c r="BU350" s="18"/>
      <c r="BV350" s="18"/>
      <c r="BW350" s="18"/>
      <c r="BX350" s="18"/>
      <c r="BY350" s="18"/>
      <c r="BZ350" s="18"/>
      <c r="CA350" s="18"/>
      <c r="CB350" s="18"/>
      <c r="CC350" s="18"/>
      <c r="CD350" s="18"/>
      <c r="CE350" s="18"/>
      <c r="CF350" s="18"/>
      <c r="CG350" s="18"/>
      <c r="CH350" s="18"/>
      <c r="CI350" s="18"/>
      <c r="CJ350" s="18"/>
      <c r="CK350" s="18"/>
      <c r="CL350" s="18"/>
      <c r="CM350" s="18"/>
      <c r="CN350" s="18"/>
      <c r="CO350" s="18"/>
      <c r="CP350" s="18"/>
      <c r="CQ350" s="18"/>
      <c r="CR350" s="18"/>
      <c r="CS350" s="18"/>
      <c r="CT350" s="18"/>
      <c r="CU350" s="18"/>
      <c r="CV350" s="18"/>
      <c r="CW350" s="18"/>
      <c r="CX350" s="18"/>
      <c r="CY350" s="18"/>
      <c r="CZ350" s="18"/>
      <c r="DA350" s="18"/>
      <c r="DB350" s="18"/>
      <c r="DC350" s="18"/>
      <c r="DD350" s="18"/>
      <c r="DE350" s="18"/>
      <c r="DF350" s="18"/>
      <c r="DG350" s="18"/>
      <c r="DH350" s="18"/>
      <c r="DI350" s="18"/>
      <c r="DJ350" s="18"/>
      <c r="DK350" s="18"/>
      <c r="DL350" s="18"/>
      <c r="DM350" s="18"/>
      <c r="DN350" s="18"/>
      <c r="DO350" s="18"/>
      <c r="DP350" s="18"/>
      <c r="DQ350" s="18"/>
      <c r="DR350" s="18"/>
      <c r="DS350" s="18"/>
      <c r="DT350" s="18"/>
      <c r="DU350" s="18"/>
      <c r="DV350" s="18"/>
      <c r="DW350" s="18"/>
      <c r="DX350" s="18"/>
      <c r="DY350" s="18"/>
      <c r="DZ350" s="18"/>
      <c r="EA350" s="18"/>
      <c r="EB350" s="18"/>
      <c r="EC350" s="18"/>
      <c r="ED350" s="18"/>
      <c r="EE350" s="18"/>
      <c r="EF350" s="18"/>
      <c r="EG350" s="18"/>
      <c r="EH350" s="18"/>
      <c r="EI350" s="18"/>
      <c r="EJ350" s="18"/>
      <c r="EK350" s="18"/>
      <c r="EL350" s="18"/>
      <c r="EM350" s="18"/>
      <c r="EN350" s="18"/>
      <c r="EO350" s="18"/>
      <c r="EP350" s="18"/>
      <c r="EQ350" s="18"/>
      <c r="ER350" s="18"/>
      <c r="ES350" s="18"/>
      <c r="ET350" s="18"/>
      <c r="EU350" s="18"/>
      <c r="EV350" s="18"/>
    </row>
    <row r="351" spans="1:157" ht="12.75" x14ac:dyDescent="0.15">
      <c r="A351" s="68">
        <f t="shared" si="87"/>
        <v>42920</v>
      </c>
      <c r="B351" s="69">
        <f t="shared" ca="1" si="93"/>
        <v>11429.1122</v>
      </c>
      <c r="C351" s="70">
        <f t="shared" si="88"/>
        <v>10000</v>
      </c>
      <c r="D351" s="71">
        <f ca="1">IF(A351&lt;$B$1,VLOOKUP(A351,[1]DI!$A$4:$B$15000,2),0)</f>
        <v>0.1014</v>
      </c>
      <c r="E351" s="70">
        <f t="shared" ca="1" si="81"/>
        <v>3.8334000000000003E-4</v>
      </c>
      <c r="F351" s="72">
        <f t="shared" si="89"/>
        <v>1.2</v>
      </c>
      <c r="G351" s="73">
        <f t="shared" ca="1" si="82"/>
        <v>1.0004600079999999</v>
      </c>
      <c r="H351" s="70">
        <f ca="1">TRUNC(PRODUCT(G$10:G350),15)</f>
        <v>1.1429112241158399</v>
      </c>
      <c r="I351" s="70">
        <f t="shared" si="90"/>
        <v>1</v>
      </c>
      <c r="J351" s="70">
        <f t="shared" ca="1" si="83"/>
        <v>1.14291122</v>
      </c>
      <c r="K351" s="74">
        <f t="shared" ca="1" si="84"/>
        <v>1429.1122</v>
      </c>
      <c r="L351" s="75">
        <f>IF(VLOOKUP(A351,$T$12:$AC$125,8)=VLOOKUP(A350,$T$12:$AC$125,8),0,VLOOKUP(A351,T$12:$AC$125,8))</f>
        <v>0</v>
      </c>
      <c r="M351" s="76">
        <f>IF(L351&gt;0,VLOOKUP(L351,S$12:$AB$125,7),0)</f>
        <v>0</v>
      </c>
      <c r="N351" s="74">
        <f t="shared" si="85"/>
        <v>0</v>
      </c>
      <c r="O351" s="74">
        <f t="shared" ca="1" si="86"/>
        <v>1429.1122</v>
      </c>
      <c r="P351" s="77" t="str">
        <f t="shared" si="91"/>
        <v>A+J=</v>
      </c>
      <c r="Q351" s="78">
        <f t="shared" si="92"/>
        <v>44256</v>
      </c>
      <c r="R351" s="10"/>
      <c r="U351" s="10"/>
      <c r="V351" s="10"/>
      <c r="W351" s="10"/>
      <c r="X351" s="10"/>
      <c r="Y351" s="10"/>
      <c r="Z351" s="10"/>
      <c r="AA351" s="10"/>
      <c r="AB351" s="10"/>
      <c r="AC351" s="10"/>
      <c r="AD351" s="18"/>
      <c r="AE351" s="18"/>
      <c r="AF351" s="18"/>
      <c r="AG351" s="18"/>
      <c r="AH351" s="18"/>
      <c r="AI351" s="18"/>
      <c r="AJ351" s="18"/>
      <c r="AK351" s="18"/>
      <c r="AL351" s="18"/>
      <c r="AM351" s="18"/>
      <c r="AN351" s="18"/>
      <c r="AO351" s="18"/>
      <c r="AP351" s="18"/>
      <c r="AQ351" s="18"/>
      <c r="AR351" s="18"/>
      <c r="AS351" s="18"/>
      <c r="AT351" s="18"/>
      <c r="AU351" s="18"/>
      <c r="AV351" s="18"/>
      <c r="AW351" s="18"/>
      <c r="AX351" s="18"/>
      <c r="AY351" s="18"/>
      <c r="AZ351" s="18"/>
      <c r="BA351" s="18"/>
      <c r="BB351" s="18"/>
      <c r="BC351" s="18"/>
      <c r="BD351" s="18"/>
      <c r="BE351" s="18"/>
      <c r="BF351" s="18"/>
      <c r="BG351" s="18"/>
      <c r="BH351" s="18"/>
      <c r="BI351" s="18"/>
      <c r="BJ351" s="18"/>
      <c r="BK351" s="18"/>
      <c r="BL351" s="18"/>
      <c r="BM351" s="18"/>
      <c r="BN351" s="18"/>
      <c r="BO351" s="18"/>
      <c r="BP351" s="18"/>
      <c r="BQ351" s="18"/>
      <c r="BR351" s="18"/>
      <c r="BS351" s="18"/>
      <c r="BT351" s="18"/>
      <c r="BU351" s="18"/>
      <c r="BV351" s="18"/>
      <c r="BW351" s="18"/>
      <c r="BX351" s="18"/>
      <c r="BY351" s="18"/>
      <c r="BZ351" s="18"/>
      <c r="CA351" s="18"/>
      <c r="CB351" s="18"/>
      <c r="CC351" s="18"/>
      <c r="CD351" s="18"/>
      <c r="CE351" s="18"/>
      <c r="CF351" s="18"/>
      <c r="CG351" s="18"/>
      <c r="CH351" s="18"/>
      <c r="CI351" s="18"/>
      <c r="CJ351" s="18"/>
      <c r="CK351" s="18"/>
      <c r="CL351" s="18"/>
      <c r="CM351" s="18"/>
      <c r="CN351" s="18"/>
      <c r="CO351" s="18"/>
      <c r="CP351" s="18"/>
      <c r="CQ351" s="18"/>
      <c r="CR351" s="18"/>
      <c r="CS351" s="18"/>
      <c r="CT351" s="18"/>
      <c r="CU351" s="18"/>
      <c r="CV351" s="18"/>
      <c r="CW351" s="18"/>
      <c r="CX351" s="18"/>
      <c r="CY351" s="18"/>
      <c r="CZ351" s="18"/>
      <c r="DA351" s="18"/>
      <c r="DB351" s="18"/>
      <c r="DC351" s="18"/>
      <c r="DD351" s="18"/>
      <c r="DE351" s="18"/>
      <c r="DF351" s="18"/>
      <c r="DG351" s="18"/>
      <c r="DH351" s="18"/>
      <c r="DI351" s="18"/>
      <c r="DJ351" s="18"/>
      <c r="DK351" s="18"/>
      <c r="DL351" s="18"/>
      <c r="DM351" s="18"/>
      <c r="DN351" s="18"/>
      <c r="DO351" s="18"/>
      <c r="DP351" s="18"/>
      <c r="DQ351" s="18"/>
      <c r="DR351" s="18"/>
      <c r="DS351" s="18"/>
      <c r="DT351" s="18"/>
      <c r="DU351" s="18"/>
      <c r="DV351" s="18"/>
      <c r="DW351" s="18"/>
      <c r="DX351" s="18"/>
      <c r="DY351" s="18"/>
      <c r="DZ351" s="18"/>
      <c r="EA351" s="18"/>
      <c r="EB351" s="18"/>
      <c r="EC351" s="18"/>
      <c r="ED351" s="18"/>
      <c r="EE351" s="18"/>
      <c r="EF351" s="18"/>
      <c r="EG351" s="18"/>
      <c r="EH351" s="18"/>
      <c r="EI351" s="18"/>
      <c r="EJ351" s="18"/>
      <c r="EK351" s="18"/>
      <c r="EL351" s="18"/>
      <c r="EM351" s="18"/>
      <c r="EN351" s="18"/>
      <c r="EO351" s="18"/>
      <c r="EP351" s="18"/>
      <c r="EQ351" s="18"/>
      <c r="ER351" s="18"/>
      <c r="ES351" s="18"/>
      <c r="ET351" s="18"/>
      <c r="EU351" s="18"/>
      <c r="EV351" s="18"/>
    </row>
    <row r="352" spans="1:157" ht="12.75" x14ac:dyDescent="0.15">
      <c r="A352" s="68">
        <f t="shared" si="87"/>
        <v>42921</v>
      </c>
      <c r="B352" s="69">
        <f t="shared" ca="1" si="93"/>
        <v>11434.369699999999</v>
      </c>
      <c r="C352" s="70">
        <f t="shared" si="88"/>
        <v>10000</v>
      </c>
      <c r="D352" s="71">
        <f ca="1">IF(A352&lt;$B$1,VLOOKUP(A352,[1]DI!$A$4:$B$15000,2),0)</f>
        <v>0.1014</v>
      </c>
      <c r="E352" s="70">
        <f t="shared" ca="1" si="81"/>
        <v>3.8334000000000003E-4</v>
      </c>
      <c r="F352" s="72">
        <f t="shared" si="89"/>
        <v>1.2</v>
      </c>
      <c r="G352" s="73">
        <f t="shared" ca="1" si="82"/>
        <v>1.0004600079999999</v>
      </c>
      <c r="H352" s="70">
        <f ca="1">TRUNC(PRODUCT(G$10:G351),15)</f>
        <v>1.14343697242223</v>
      </c>
      <c r="I352" s="70">
        <f t="shared" si="90"/>
        <v>1</v>
      </c>
      <c r="J352" s="70">
        <f t="shared" ca="1" si="83"/>
        <v>1.14343697</v>
      </c>
      <c r="K352" s="74">
        <f t="shared" ca="1" si="84"/>
        <v>1434.3697</v>
      </c>
      <c r="L352" s="75">
        <f>IF(VLOOKUP(A352,$T$12:$AC$125,8)=VLOOKUP(A351,$T$12:$AC$125,8),0,VLOOKUP(A352,T$12:$AC$125,8))</f>
        <v>0</v>
      </c>
      <c r="M352" s="76">
        <f>IF(L352&gt;0,VLOOKUP(L352,S$12:$AB$125,7),0)</f>
        <v>0</v>
      </c>
      <c r="N352" s="74">
        <f t="shared" si="85"/>
        <v>0</v>
      </c>
      <c r="O352" s="74">
        <f t="shared" ca="1" si="86"/>
        <v>1434.3697</v>
      </c>
      <c r="P352" s="77" t="str">
        <f t="shared" si="91"/>
        <v>A+J=</v>
      </c>
      <c r="Q352" s="78">
        <f t="shared" si="92"/>
        <v>44256</v>
      </c>
      <c r="R352" s="10"/>
      <c r="U352" s="10"/>
      <c r="V352" s="10"/>
      <c r="W352" s="10"/>
      <c r="X352" s="10"/>
      <c r="Y352" s="10"/>
      <c r="Z352" s="10"/>
      <c r="AA352" s="10"/>
      <c r="AB352" s="10"/>
      <c r="AC352" s="10"/>
      <c r="AD352" s="18"/>
      <c r="AE352" s="18"/>
      <c r="AF352" s="18"/>
      <c r="AG352" s="18"/>
      <c r="AH352" s="18"/>
      <c r="AI352" s="18"/>
      <c r="AJ352" s="18"/>
      <c r="AK352" s="18"/>
      <c r="AL352" s="18"/>
      <c r="AM352" s="18"/>
      <c r="AN352" s="18"/>
      <c r="AO352" s="18"/>
      <c r="AP352" s="18"/>
      <c r="AQ352" s="18"/>
      <c r="AR352" s="18"/>
      <c r="AS352" s="18"/>
      <c r="AT352" s="18"/>
      <c r="AU352" s="18"/>
      <c r="AV352" s="18"/>
      <c r="AW352" s="18"/>
      <c r="AX352" s="18"/>
      <c r="AY352" s="18"/>
      <c r="AZ352" s="18"/>
      <c r="BA352" s="18"/>
      <c r="BB352" s="18"/>
      <c r="BC352" s="18"/>
      <c r="BD352" s="18"/>
      <c r="BE352" s="18"/>
      <c r="BF352" s="18"/>
      <c r="BG352" s="18"/>
      <c r="BH352" s="18"/>
      <c r="BI352" s="18"/>
      <c r="BJ352" s="18"/>
      <c r="BK352" s="18"/>
      <c r="BL352" s="18"/>
      <c r="BM352" s="18"/>
      <c r="BN352" s="18"/>
      <c r="BO352" s="18"/>
      <c r="BP352" s="18"/>
      <c r="BQ352" s="18"/>
      <c r="BR352" s="18"/>
      <c r="BS352" s="18"/>
      <c r="BT352" s="18"/>
      <c r="BU352" s="18"/>
      <c r="BV352" s="18"/>
      <c r="BW352" s="18"/>
      <c r="BX352" s="18"/>
      <c r="BY352" s="18"/>
      <c r="BZ352" s="18"/>
      <c r="CA352" s="18"/>
      <c r="CB352" s="18"/>
      <c r="CC352" s="18"/>
      <c r="CD352" s="18"/>
      <c r="CE352" s="18"/>
      <c r="CF352" s="18"/>
      <c r="CG352" s="18"/>
      <c r="CH352" s="18"/>
      <c r="CI352" s="18"/>
      <c r="CJ352" s="18"/>
      <c r="CK352" s="18"/>
      <c r="CL352" s="18"/>
      <c r="CM352" s="18"/>
      <c r="CN352" s="18"/>
      <c r="CO352" s="18"/>
      <c r="CP352" s="18"/>
      <c r="CQ352" s="18"/>
      <c r="CR352" s="18"/>
      <c r="CS352" s="18"/>
      <c r="CT352" s="18"/>
      <c r="CU352" s="18"/>
      <c r="CV352" s="18"/>
      <c r="CW352" s="18"/>
      <c r="CX352" s="18"/>
      <c r="CY352" s="18"/>
      <c r="CZ352" s="18"/>
      <c r="DA352" s="18"/>
      <c r="DB352" s="18"/>
      <c r="DC352" s="18"/>
      <c r="DD352" s="18"/>
      <c r="DE352" s="18"/>
      <c r="DF352" s="18"/>
      <c r="DG352" s="18"/>
      <c r="DH352" s="18"/>
      <c r="DI352" s="18"/>
      <c r="DJ352" s="18"/>
      <c r="DK352" s="18"/>
      <c r="DL352" s="18"/>
      <c r="DM352" s="18"/>
      <c r="DN352" s="18"/>
      <c r="DO352" s="18"/>
      <c r="DP352" s="18"/>
      <c r="DQ352" s="18"/>
      <c r="DR352" s="18"/>
      <c r="DS352" s="18"/>
      <c r="DT352" s="18"/>
      <c r="DU352" s="18"/>
      <c r="DV352" s="18"/>
      <c r="DW352" s="18"/>
      <c r="DX352" s="18"/>
      <c r="DY352" s="18"/>
      <c r="DZ352" s="18"/>
      <c r="EA352" s="18"/>
      <c r="EB352" s="18"/>
      <c r="EC352" s="18"/>
      <c r="ED352" s="18"/>
      <c r="EE352" s="18"/>
      <c r="EF352" s="18"/>
      <c r="EG352" s="18"/>
      <c r="EH352" s="18"/>
      <c r="EI352" s="18"/>
      <c r="EJ352" s="18"/>
      <c r="EK352" s="18"/>
      <c r="EL352" s="18"/>
      <c r="EM352" s="18"/>
      <c r="EN352" s="18"/>
      <c r="EO352" s="18"/>
      <c r="EP352" s="18"/>
      <c r="EQ352" s="18"/>
      <c r="ER352" s="18"/>
      <c r="ES352" s="18"/>
      <c r="ET352" s="18"/>
      <c r="EU352" s="18"/>
      <c r="EV352" s="18"/>
    </row>
    <row r="353" spans="1:152" ht="12.75" x14ac:dyDescent="0.15">
      <c r="A353" s="68">
        <f t="shared" si="87"/>
        <v>42922</v>
      </c>
      <c r="B353" s="69">
        <f t="shared" ca="1" si="93"/>
        <v>11439.6296</v>
      </c>
      <c r="C353" s="70">
        <f t="shared" si="88"/>
        <v>10000</v>
      </c>
      <c r="D353" s="71">
        <f ca="1">IF(A353&lt;$B$1,VLOOKUP(A353,[1]DI!$A$4:$B$15000,2),0)</f>
        <v>0.1014</v>
      </c>
      <c r="E353" s="70">
        <f t="shared" ca="1" si="81"/>
        <v>3.8334000000000003E-4</v>
      </c>
      <c r="F353" s="72">
        <f t="shared" si="89"/>
        <v>1.2</v>
      </c>
      <c r="G353" s="73">
        <f t="shared" ca="1" si="82"/>
        <v>1.0004600079999999</v>
      </c>
      <c r="H353" s="70">
        <f ca="1">TRUNC(PRODUCT(G$10:G352),15)</f>
        <v>1.14396296257704</v>
      </c>
      <c r="I353" s="70">
        <f t="shared" si="90"/>
        <v>1</v>
      </c>
      <c r="J353" s="70">
        <f t="shared" ca="1" si="83"/>
        <v>1.1439629600000001</v>
      </c>
      <c r="K353" s="74">
        <f t="shared" ca="1" si="84"/>
        <v>1439.6296</v>
      </c>
      <c r="L353" s="75">
        <f>IF(VLOOKUP(A353,$T$12:$AC$125,8)=VLOOKUP(A352,$T$12:$AC$125,8),0,VLOOKUP(A353,T$12:$AC$125,8))</f>
        <v>0</v>
      </c>
      <c r="M353" s="76">
        <f>IF(L353&gt;0,VLOOKUP(L353,S$12:$AB$125,7),0)</f>
        <v>0</v>
      </c>
      <c r="N353" s="74">
        <f t="shared" si="85"/>
        <v>0</v>
      </c>
      <c r="O353" s="74">
        <f t="shared" ca="1" si="86"/>
        <v>1439.6296</v>
      </c>
      <c r="P353" s="77" t="str">
        <f t="shared" si="91"/>
        <v>A+J=</v>
      </c>
      <c r="Q353" s="78">
        <f t="shared" si="92"/>
        <v>44256</v>
      </c>
      <c r="R353" s="10"/>
      <c r="U353" s="10"/>
      <c r="V353" s="10"/>
      <c r="W353" s="10"/>
      <c r="X353" s="10"/>
      <c r="Y353" s="10"/>
      <c r="Z353" s="10"/>
      <c r="AA353" s="10"/>
      <c r="AB353" s="10"/>
      <c r="AC353" s="10"/>
      <c r="AD353" s="18"/>
      <c r="AE353" s="18"/>
      <c r="AF353" s="18"/>
      <c r="AG353" s="18"/>
      <c r="AH353" s="18"/>
      <c r="AI353" s="18"/>
      <c r="AJ353" s="18"/>
      <c r="AK353" s="18"/>
      <c r="AL353" s="18"/>
      <c r="AM353" s="18"/>
      <c r="AN353" s="18"/>
      <c r="AO353" s="18"/>
      <c r="AP353" s="18"/>
      <c r="AQ353" s="18"/>
      <c r="AR353" s="18"/>
      <c r="AS353" s="18"/>
      <c r="AT353" s="18"/>
      <c r="AU353" s="18"/>
      <c r="AV353" s="18"/>
      <c r="AW353" s="18"/>
      <c r="AX353" s="18"/>
      <c r="AY353" s="18"/>
      <c r="AZ353" s="18"/>
      <c r="BA353" s="18"/>
      <c r="BB353" s="18"/>
      <c r="BC353" s="18"/>
      <c r="BD353" s="18"/>
      <c r="BE353" s="18"/>
      <c r="BF353" s="18"/>
      <c r="BG353" s="18"/>
      <c r="BH353" s="18"/>
      <c r="BI353" s="18"/>
      <c r="BJ353" s="18"/>
      <c r="BK353" s="18"/>
      <c r="BL353" s="18"/>
      <c r="BM353" s="18"/>
      <c r="BN353" s="18"/>
      <c r="BO353" s="18"/>
      <c r="BP353" s="18"/>
      <c r="BQ353" s="18"/>
      <c r="BR353" s="18"/>
      <c r="BS353" s="18"/>
      <c r="BT353" s="18"/>
      <c r="BU353" s="18"/>
      <c r="BV353" s="18"/>
      <c r="BW353" s="18"/>
      <c r="BX353" s="18"/>
      <c r="BY353" s="18"/>
      <c r="BZ353" s="18"/>
      <c r="CA353" s="18"/>
      <c r="CB353" s="18"/>
      <c r="CC353" s="18"/>
      <c r="CD353" s="18"/>
      <c r="CE353" s="18"/>
      <c r="CF353" s="18"/>
      <c r="CG353" s="18"/>
      <c r="CH353" s="18"/>
      <c r="CI353" s="18"/>
      <c r="CJ353" s="18"/>
      <c r="CK353" s="18"/>
      <c r="CL353" s="18"/>
      <c r="CM353" s="18"/>
      <c r="CN353" s="18"/>
      <c r="CO353" s="18"/>
      <c r="CP353" s="18"/>
      <c r="CQ353" s="18"/>
      <c r="CR353" s="18"/>
      <c r="CS353" s="18"/>
      <c r="CT353" s="18"/>
      <c r="CU353" s="18"/>
      <c r="CV353" s="18"/>
      <c r="CW353" s="18"/>
      <c r="CX353" s="18"/>
      <c r="CY353" s="18"/>
      <c r="CZ353" s="18"/>
      <c r="DA353" s="18"/>
      <c r="DB353" s="18"/>
      <c r="DC353" s="18"/>
      <c r="DD353" s="18"/>
      <c r="DE353" s="18"/>
      <c r="DF353" s="18"/>
      <c r="DG353" s="18"/>
      <c r="DH353" s="18"/>
      <c r="DI353" s="18"/>
      <c r="DJ353" s="18"/>
      <c r="DK353" s="18"/>
      <c r="DL353" s="18"/>
      <c r="DM353" s="18"/>
      <c r="DN353" s="18"/>
      <c r="DO353" s="18"/>
      <c r="DP353" s="18"/>
      <c r="DQ353" s="18"/>
      <c r="DR353" s="18"/>
      <c r="DS353" s="18"/>
      <c r="DT353" s="18"/>
      <c r="DU353" s="18"/>
      <c r="DV353" s="18"/>
      <c r="DW353" s="18"/>
      <c r="DX353" s="18"/>
      <c r="DY353" s="18"/>
      <c r="DZ353" s="18"/>
      <c r="EA353" s="18"/>
      <c r="EB353" s="18"/>
      <c r="EC353" s="18"/>
      <c r="ED353" s="18"/>
      <c r="EE353" s="18"/>
      <c r="EF353" s="18"/>
      <c r="EG353" s="18"/>
      <c r="EH353" s="18"/>
      <c r="EI353" s="18"/>
      <c r="EJ353" s="18"/>
      <c r="EK353" s="18"/>
      <c r="EL353" s="18"/>
      <c r="EM353" s="18"/>
      <c r="EN353" s="18"/>
      <c r="EO353" s="18"/>
      <c r="EP353" s="18"/>
      <c r="EQ353" s="18"/>
      <c r="ER353" s="18"/>
      <c r="ES353" s="18"/>
      <c r="ET353" s="18"/>
      <c r="EU353" s="18"/>
      <c r="EV353" s="18"/>
    </row>
    <row r="354" spans="1:152" ht="12.75" x14ac:dyDescent="0.15">
      <c r="A354" s="68">
        <f t="shared" si="87"/>
        <v>42923</v>
      </c>
      <c r="B354" s="69">
        <f t="shared" ca="1" si="93"/>
        <v>11444.891900000001</v>
      </c>
      <c r="C354" s="70">
        <f t="shared" si="88"/>
        <v>10000</v>
      </c>
      <c r="D354" s="71">
        <f ca="1">IF(A354&lt;$B$1,VLOOKUP(A354,[1]DI!$A$4:$B$15000,2),0)</f>
        <v>0.1014</v>
      </c>
      <c r="E354" s="70">
        <f t="shared" ca="1" si="81"/>
        <v>3.8334000000000003E-4</v>
      </c>
      <c r="F354" s="72">
        <f t="shared" si="89"/>
        <v>1.2</v>
      </c>
      <c r="G354" s="73">
        <f t="shared" ca="1" si="82"/>
        <v>1.0004600079999999</v>
      </c>
      <c r="H354" s="70">
        <f ca="1">TRUNC(PRODUCT(G$10:G353),15)</f>
        <v>1.1444891946915301</v>
      </c>
      <c r="I354" s="70">
        <f t="shared" si="90"/>
        <v>1</v>
      </c>
      <c r="J354" s="70">
        <f t="shared" ca="1" si="83"/>
        <v>1.14448919</v>
      </c>
      <c r="K354" s="74">
        <f t="shared" ca="1" si="84"/>
        <v>1444.8919000000001</v>
      </c>
      <c r="L354" s="75">
        <f>IF(VLOOKUP(A354,$T$12:$AC$125,8)=VLOOKUP(A353,$T$12:$AC$125,8),0,VLOOKUP(A354,T$12:$AC$125,8))</f>
        <v>0</v>
      </c>
      <c r="M354" s="76">
        <f>IF(L354&gt;0,VLOOKUP(L354,S$12:$AB$125,7),0)</f>
        <v>0</v>
      </c>
      <c r="N354" s="74">
        <f t="shared" si="85"/>
        <v>0</v>
      </c>
      <c r="O354" s="74">
        <f t="shared" ca="1" si="86"/>
        <v>1444.8919000000001</v>
      </c>
      <c r="P354" s="77" t="str">
        <f t="shared" si="91"/>
        <v>A+J=</v>
      </c>
      <c r="Q354" s="78">
        <f t="shared" si="92"/>
        <v>44256</v>
      </c>
      <c r="R354" s="10"/>
      <c r="U354" s="10"/>
      <c r="V354" s="10"/>
      <c r="W354" s="10"/>
      <c r="X354" s="10"/>
      <c r="Y354" s="10"/>
      <c r="Z354" s="10"/>
      <c r="AA354" s="10"/>
      <c r="AB354" s="10"/>
      <c r="AC354" s="10"/>
      <c r="AD354" s="18"/>
      <c r="AE354" s="18"/>
      <c r="AF354" s="18"/>
      <c r="AG354" s="18"/>
      <c r="AH354" s="18"/>
      <c r="AI354" s="18"/>
      <c r="AJ354" s="18"/>
      <c r="AK354" s="18"/>
      <c r="AL354" s="18"/>
      <c r="AM354" s="18"/>
      <c r="AN354" s="18"/>
      <c r="AO354" s="18"/>
      <c r="AP354" s="18"/>
      <c r="AQ354" s="18"/>
      <c r="AR354" s="18"/>
      <c r="AS354" s="18"/>
      <c r="AT354" s="18"/>
      <c r="AU354" s="18"/>
      <c r="AV354" s="18"/>
      <c r="AW354" s="18"/>
      <c r="AX354" s="18"/>
      <c r="AY354" s="18"/>
      <c r="AZ354" s="18"/>
      <c r="BA354" s="18"/>
      <c r="BB354" s="18"/>
      <c r="BC354" s="18"/>
      <c r="BD354" s="18"/>
      <c r="BE354" s="18"/>
      <c r="BF354" s="18"/>
      <c r="BG354" s="18"/>
      <c r="BH354" s="18"/>
      <c r="BI354" s="18"/>
      <c r="BJ354" s="18"/>
      <c r="BK354" s="18"/>
      <c r="BL354" s="18"/>
      <c r="BM354" s="18"/>
      <c r="BN354" s="18"/>
      <c r="BO354" s="18"/>
      <c r="BP354" s="18"/>
      <c r="BQ354" s="18"/>
      <c r="BR354" s="18"/>
      <c r="BS354" s="18"/>
      <c r="BT354" s="18"/>
      <c r="BU354" s="18"/>
      <c r="BV354" s="18"/>
      <c r="BW354" s="18"/>
      <c r="BX354" s="18"/>
      <c r="BY354" s="18"/>
      <c r="BZ354" s="18"/>
      <c r="CA354" s="18"/>
      <c r="CB354" s="18"/>
      <c r="CC354" s="18"/>
      <c r="CD354" s="18"/>
      <c r="CE354" s="18"/>
      <c r="CF354" s="18"/>
      <c r="CG354" s="18"/>
      <c r="CH354" s="18"/>
      <c r="CI354" s="18"/>
      <c r="CJ354" s="18"/>
      <c r="CK354" s="18"/>
      <c r="CL354" s="18"/>
      <c r="CM354" s="18"/>
      <c r="CN354" s="18"/>
      <c r="CO354" s="18"/>
      <c r="CP354" s="18"/>
      <c r="CQ354" s="18"/>
      <c r="CR354" s="18"/>
      <c r="CS354" s="18"/>
      <c r="CT354" s="18"/>
      <c r="CU354" s="18"/>
      <c r="CV354" s="18"/>
      <c r="CW354" s="18"/>
      <c r="CX354" s="18"/>
      <c r="CY354" s="18"/>
      <c r="CZ354" s="18"/>
      <c r="DA354" s="18"/>
      <c r="DB354" s="18"/>
      <c r="DC354" s="18"/>
      <c r="DD354" s="18"/>
      <c r="DE354" s="18"/>
      <c r="DF354" s="18"/>
      <c r="DG354" s="18"/>
      <c r="DH354" s="18"/>
      <c r="DI354" s="18"/>
      <c r="DJ354" s="18"/>
      <c r="DK354" s="18"/>
      <c r="DL354" s="18"/>
      <c r="DM354" s="18"/>
      <c r="DN354" s="18"/>
      <c r="DO354" s="18"/>
      <c r="DP354" s="18"/>
      <c r="DQ354" s="18"/>
      <c r="DR354" s="18"/>
      <c r="DS354" s="18"/>
      <c r="DT354" s="18"/>
      <c r="DU354" s="18"/>
      <c r="DV354" s="18"/>
      <c r="DW354" s="18"/>
      <c r="DX354" s="18"/>
      <c r="DY354" s="18"/>
      <c r="DZ354" s="18"/>
      <c r="EA354" s="18"/>
      <c r="EB354" s="18"/>
      <c r="EC354" s="18"/>
      <c r="ED354" s="18"/>
      <c r="EE354" s="18"/>
      <c r="EF354" s="18"/>
      <c r="EG354" s="18"/>
      <c r="EH354" s="18"/>
      <c r="EI354" s="18"/>
      <c r="EJ354" s="18"/>
      <c r="EK354" s="18"/>
      <c r="EL354" s="18"/>
      <c r="EM354" s="18"/>
      <c r="EN354" s="18"/>
      <c r="EO354" s="18"/>
      <c r="EP354" s="18"/>
      <c r="EQ354" s="18"/>
      <c r="ER354" s="18"/>
      <c r="ES354" s="18"/>
      <c r="ET354" s="18"/>
      <c r="EU354" s="18"/>
      <c r="EV354" s="18"/>
    </row>
    <row r="355" spans="1:152" ht="12.75" x14ac:dyDescent="0.15">
      <c r="A355" s="68">
        <f t="shared" si="87"/>
        <v>42924</v>
      </c>
      <c r="B355" s="69">
        <f t="shared" ca="1" si="93"/>
        <v>11450.1567</v>
      </c>
      <c r="C355" s="70">
        <f t="shared" si="88"/>
        <v>10000</v>
      </c>
      <c r="D355" s="71">
        <f ca="1">IF(A355&lt;$B$1,VLOOKUP(A355,[1]DI!$A$4:$B$15000,2),0)</f>
        <v>0</v>
      </c>
      <c r="E355" s="70">
        <f t="shared" ca="1" si="81"/>
        <v>0</v>
      </c>
      <c r="F355" s="72">
        <f t="shared" si="89"/>
        <v>1.2</v>
      </c>
      <c r="G355" s="73">
        <f t="shared" ca="1" si="82"/>
        <v>1</v>
      </c>
      <c r="H355" s="70">
        <f ca="1">TRUNC(PRODUCT(G$10:G354),15)</f>
        <v>1.1450156688769999</v>
      </c>
      <c r="I355" s="70">
        <f t="shared" si="90"/>
        <v>1</v>
      </c>
      <c r="J355" s="70">
        <f t="shared" ca="1" si="83"/>
        <v>1.14501567</v>
      </c>
      <c r="K355" s="74">
        <f t="shared" ca="1" si="84"/>
        <v>1450.1567</v>
      </c>
      <c r="L355" s="75">
        <f>IF(VLOOKUP(A355,$T$12:$AC$125,8)=VLOOKUP(A354,$T$12:$AC$125,8),0,VLOOKUP(A355,T$12:$AC$125,8))</f>
        <v>0</v>
      </c>
      <c r="M355" s="76">
        <f>IF(L355&gt;0,VLOOKUP(L355,S$12:$AB$125,7),0)</f>
        <v>0</v>
      </c>
      <c r="N355" s="74">
        <f t="shared" si="85"/>
        <v>0</v>
      </c>
      <c r="O355" s="74">
        <f t="shared" ca="1" si="86"/>
        <v>1450.1567</v>
      </c>
      <c r="P355" s="77" t="str">
        <f t="shared" si="91"/>
        <v>A+J=</v>
      </c>
      <c r="Q355" s="78">
        <f t="shared" si="92"/>
        <v>44256</v>
      </c>
      <c r="R355" s="10"/>
      <c r="U355" s="10"/>
      <c r="V355" s="10"/>
      <c r="W355" s="10"/>
      <c r="X355" s="10"/>
      <c r="Y355" s="10"/>
      <c r="Z355" s="10"/>
      <c r="AA355" s="10"/>
      <c r="AB355" s="10"/>
      <c r="AC355" s="10"/>
      <c r="AD355" s="18"/>
      <c r="AE355" s="18"/>
      <c r="AF355" s="18"/>
      <c r="AG355" s="18"/>
      <c r="AH355" s="18"/>
      <c r="AI355" s="18"/>
      <c r="AJ355" s="18"/>
      <c r="AK355" s="18"/>
      <c r="AL355" s="18"/>
      <c r="AM355" s="18"/>
      <c r="AN355" s="18"/>
      <c r="AO355" s="18"/>
      <c r="AP355" s="18"/>
      <c r="AQ355" s="18"/>
      <c r="AR355" s="18"/>
      <c r="AS355" s="18"/>
      <c r="AT355" s="18"/>
      <c r="AU355" s="18"/>
      <c r="AV355" s="18"/>
      <c r="AW355" s="18"/>
      <c r="AX355" s="18"/>
      <c r="AY355" s="18"/>
      <c r="AZ355" s="18"/>
      <c r="BA355" s="18"/>
      <c r="BB355" s="18"/>
      <c r="BC355" s="18"/>
      <c r="BD355" s="18"/>
      <c r="BE355" s="18"/>
      <c r="BF355" s="18"/>
      <c r="BG355" s="18"/>
      <c r="BH355" s="18"/>
      <c r="BI355" s="18"/>
      <c r="BJ355" s="18"/>
      <c r="BK355" s="18"/>
      <c r="BL355" s="18"/>
      <c r="BM355" s="18"/>
      <c r="BN355" s="18"/>
      <c r="BO355" s="18"/>
      <c r="BP355" s="18"/>
      <c r="BQ355" s="18"/>
      <c r="BR355" s="18"/>
      <c r="BS355" s="18"/>
      <c r="BT355" s="18"/>
      <c r="BU355" s="18"/>
      <c r="BV355" s="18"/>
      <c r="BW355" s="18"/>
      <c r="BX355" s="18"/>
      <c r="BY355" s="18"/>
      <c r="BZ355" s="18"/>
      <c r="CA355" s="18"/>
      <c r="CB355" s="18"/>
      <c r="CC355" s="18"/>
      <c r="CD355" s="18"/>
      <c r="CE355" s="18"/>
      <c r="CF355" s="18"/>
      <c r="CG355" s="18"/>
      <c r="CH355" s="18"/>
      <c r="CI355" s="18"/>
      <c r="CJ355" s="18"/>
      <c r="CK355" s="18"/>
      <c r="CL355" s="18"/>
      <c r="CM355" s="18"/>
      <c r="CN355" s="18"/>
      <c r="CO355" s="18"/>
      <c r="CP355" s="18"/>
      <c r="CQ355" s="18"/>
      <c r="CR355" s="18"/>
      <c r="CS355" s="18"/>
      <c r="CT355" s="18"/>
      <c r="CU355" s="18"/>
      <c r="CV355" s="18"/>
      <c r="CW355" s="18"/>
      <c r="CX355" s="18"/>
      <c r="CY355" s="18"/>
      <c r="CZ355" s="18"/>
      <c r="DA355" s="18"/>
      <c r="DB355" s="18"/>
      <c r="DC355" s="18"/>
      <c r="DD355" s="18"/>
      <c r="DE355" s="18"/>
      <c r="DF355" s="18"/>
      <c r="DG355" s="18"/>
      <c r="DH355" s="18"/>
      <c r="DI355" s="18"/>
      <c r="DJ355" s="18"/>
      <c r="DK355" s="18"/>
      <c r="DL355" s="18"/>
      <c r="DM355" s="18"/>
      <c r="DN355" s="18"/>
      <c r="DO355" s="18"/>
      <c r="DP355" s="18"/>
      <c r="DQ355" s="18"/>
      <c r="DR355" s="18"/>
      <c r="DS355" s="18"/>
      <c r="DT355" s="18"/>
      <c r="DU355" s="18"/>
      <c r="DV355" s="18"/>
      <c r="DW355" s="18"/>
      <c r="DX355" s="18"/>
      <c r="DY355" s="18"/>
      <c r="DZ355" s="18"/>
      <c r="EA355" s="18"/>
      <c r="EB355" s="18"/>
      <c r="EC355" s="18"/>
      <c r="ED355" s="18"/>
      <c r="EE355" s="18"/>
      <c r="EF355" s="18"/>
      <c r="EG355" s="18"/>
      <c r="EH355" s="18"/>
      <c r="EI355" s="18"/>
      <c r="EJ355" s="18"/>
      <c r="EK355" s="18"/>
      <c r="EL355" s="18"/>
      <c r="EM355" s="18"/>
      <c r="EN355" s="18"/>
      <c r="EO355" s="18"/>
      <c r="EP355" s="18"/>
      <c r="EQ355" s="18"/>
      <c r="ER355" s="18"/>
      <c r="ES355" s="18"/>
      <c r="ET355" s="18"/>
      <c r="EU355" s="18"/>
      <c r="EV355" s="18"/>
    </row>
    <row r="356" spans="1:152" ht="12.75" x14ac:dyDescent="0.15">
      <c r="A356" s="68">
        <f t="shared" si="87"/>
        <v>42925</v>
      </c>
      <c r="B356" s="69">
        <f t="shared" ca="1" si="93"/>
        <v>11450.1567</v>
      </c>
      <c r="C356" s="70">
        <f t="shared" si="88"/>
        <v>10000</v>
      </c>
      <c r="D356" s="71">
        <f ca="1">IF(A356&lt;$B$1,VLOOKUP(A356,[1]DI!$A$4:$B$15000,2),0)</f>
        <v>0</v>
      </c>
      <c r="E356" s="70">
        <f t="shared" ca="1" si="81"/>
        <v>0</v>
      </c>
      <c r="F356" s="72">
        <f t="shared" si="89"/>
        <v>1.2</v>
      </c>
      <c r="G356" s="73">
        <f t="shared" ca="1" si="82"/>
        <v>1</v>
      </c>
      <c r="H356" s="70">
        <f ca="1">TRUNC(PRODUCT(G$10:G355),15)</f>
        <v>1.1450156688769999</v>
      </c>
      <c r="I356" s="70">
        <f t="shared" si="90"/>
        <v>1</v>
      </c>
      <c r="J356" s="70">
        <f t="shared" ca="1" si="83"/>
        <v>1.14501567</v>
      </c>
      <c r="K356" s="74">
        <f t="shared" ca="1" si="84"/>
        <v>1450.1567</v>
      </c>
      <c r="L356" s="75">
        <f>IF(VLOOKUP(A356,$T$12:$AC$125,8)=VLOOKUP(A355,$T$12:$AC$125,8),0,VLOOKUP(A356,T$12:$AC$125,8))</f>
        <v>0</v>
      </c>
      <c r="M356" s="76">
        <f>IF(L356&gt;0,VLOOKUP(L356,S$12:$AB$125,7),0)</f>
        <v>0</v>
      </c>
      <c r="N356" s="74">
        <f t="shared" si="85"/>
        <v>0</v>
      </c>
      <c r="O356" s="74">
        <f t="shared" ca="1" si="86"/>
        <v>1450.1567</v>
      </c>
      <c r="P356" s="77" t="str">
        <f t="shared" si="91"/>
        <v>A+J=</v>
      </c>
      <c r="Q356" s="78">
        <f t="shared" si="92"/>
        <v>44256</v>
      </c>
      <c r="R356" s="10"/>
      <c r="U356" s="10"/>
      <c r="V356" s="10"/>
      <c r="W356" s="10"/>
      <c r="X356" s="10"/>
      <c r="Y356" s="10"/>
      <c r="Z356" s="10"/>
      <c r="AA356" s="10"/>
      <c r="AB356" s="10"/>
      <c r="AC356" s="10"/>
      <c r="AD356" s="18"/>
      <c r="AE356" s="18"/>
      <c r="AF356" s="18"/>
      <c r="AG356" s="18"/>
      <c r="AH356" s="18"/>
      <c r="AI356" s="18"/>
      <c r="AJ356" s="18"/>
      <c r="AK356" s="18"/>
      <c r="AL356" s="18"/>
      <c r="AM356" s="18"/>
      <c r="AN356" s="18"/>
      <c r="AO356" s="18"/>
      <c r="AP356" s="18"/>
      <c r="AQ356" s="18"/>
      <c r="AR356" s="18"/>
      <c r="AS356" s="18"/>
      <c r="AT356" s="18"/>
      <c r="AU356" s="18"/>
      <c r="AV356" s="18"/>
      <c r="AW356" s="18"/>
      <c r="AX356" s="18"/>
      <c r="AY356" s="18"/>
      <c r="AZ356" s="18"/>
      <c r="BA356" s="18"/>
      <c r="BB356" s="18"/>
      <c r="BC356" s="18"/>
      <c r="BD356" s="18"/>
      <c r="BE356" s="18"/>
      <c r="BF356" s="18"/>
      <c r="BG356" s="18"/>
      <c r="BH356" s="18"/>
      <c r="BI356" s="18"/>
      <c r="BJ356" s="18"/>
      <c r="BK356" s="18"/>
      <c r="BL356" s="18"/>
      <c r="BM356" s="18"/>
      <c r="BN356" s="18"/>
      <c r="BO356" s="18"/>
      <c r="BP356" s="18"/>
      <c r="BQ356" s="18"/>
      <c r="BR356" s="18"/>
      <c r="BS356" s="18"/>
      <c r="BT356" s="18"/>
      <c r="BU356" s="18"/>
      <c r="BV356" s="18"/>
      <c r="BW356" s="18"/>
      <c r="BX356" s="18"/>
      <c r="BY356" s="18"/>
      <c r="BZ356" s="18"/>
      <c r="CA356" s="18"/>
      <c r="CB356" s="18"/>
      <c r="CC356" s="18"/>
      <c r="CD356" s="18"/>
      <c r="CE356" s="18"/>
      <c r="CF356" s="18"/>
      <c r="CG356" s="18"/>
      <c r="CH356" s="18"/>
      <c r="CI356" s="18"/>
      <c r="CJ356" s="18"/>
      <c r="CK356" s="18"/>
      <c r="CL356" s="18"/>
      <c r="CM356" s="18"/>
      <c r="CN356" s="18"/>
      <c r="CO356" s="18"/>
      <c r="CP356" s="18"/>
      <c r="CQ356" s="18"/>
      <c r="CR356" s="18"/>
      <c r="CS356" s="18"/>
      <c r="CT356" s="18"/>
      <c r="CU356" s="18"/>
      <c r="CV356" s="18"/>
      <c r="CW356" s="18"/>
      <c r="CX356" s="18"/>
      <c r="CY356" s="18"/>
      <c r="CZ356" s="18"/>
      <c r="DA356" s="18"/>
      <c r="DB356" s="18"/>
      <c r="DC356" s="18"/>
      <c r="DD356" s="18"/>
      <c r="DE356" s="18"/>
      <c r="DF356" s="18"/>
      <c r="DG356" s="18"/>
      <c r="DH356" s="18"/>
      <c r="DI356" s="18"/>
      <c r="DJ356" s="18"/>
      <c r="DK356" s="18"/>
      <c r="DL356" s="18"/>
      <c r="DM356" s="18"/>
      <c r="DN356" s="18"/>
      <c r="DO356" s="18"/>
      <c r="DP356" s="18"/>
      <c r="DQ356" s="18"/>
      <c r="DR356" s="18"/>
      <c r="DS356" s="18"/>
      <c r="DT356" s="18"/>
      <c r="DU356" s="18"/>
      <c r="DV356" s="18"/>
      <c r="DW356" s="18"/>
      <c r="DX356" s="18"/>
      <c r="DY356" s="18"/>
      <c r="DZ356" s="18"/>
      <c r="EA356" s="18"/>
      <c r="EB356" s="18"/>
      <c r="EC356" s="18"/>
      <c r="ED356" s="18"/>
      <c r="EE356" s="18"/>
      <c r="EF356" s="18"/>
      <c r="EG356" s="18"/>
      <c r="EH356" s="18"/>
      <c r="EI356" s="18"/>
      <c r="EJ356" s="18"/>
      <c r="EK356" s="18"/>
      <c r="EL356" s="18"/>
      <c r="EM356" s="18"/>
      <c r="EN356" s="18"/>
      <c r="EO356" s="18"/>
      <c r="EP356" s="18"/>
      <c r="EQ356" s="18"/>
      <c r="ER356" s="18"/>
      <c r="ES356" s="18"/>
      <c r="ET356" s="18"/>
      <c r="EU356" s="18"/>
      <c r="EV356" s="18"/>
    </row>
    <row r="357" spans="1:152" ht="12.75" x14ac:dyDescent="0.15">
      <c r="A357" s="68">
        <f t="shared" si="87"/>
        <v>42926</v>
      </c>
      <c r="B357" s="69">
        <f t="shared" ca="1" si="93"/>
        <v>11450.1567</v>
      </c>
      <c r="C357" s="70">
        <f t="shared" si="88"/>
        <v>10000</v>
      </c>
      <c r="D357" s="71">
        <f ca="1">IF(A357&lt;$B$1,VLOOKUP(A357,[1]DI!$A$4:$B$15000,2),0)</f>
        <v>0.1014</v>
      </c>
      <c r="E357" s="70">
        <f t="shared" ca="1" si="81"/>
        <v>3.8334000000000003E-4</v>
      </c>
      <c r="F357" s="72">
        <f t="shared" si="89"/>
        <v>1.2</v>
      </c>
      <c r="G357" s="73">
        <f t="shared" ca="1" si="82"/>
        <v>1.0004600079999999</v>
      </c>
      <c r="H357" s="70">
        <f ca="1">TRUNC(PRODUCT(G$10:G356),15)</f>
        <v>1.1450156688769999</v>
      </c>
      <c r="I357" s="70">
        <f t="shared" si="90"/>
        <v>1</v>
      </c>
      <c r="J357" s="70">
        <f t="shared" ca="1" si="83"/>
        <v>1.14501567</v>
      </c>
      <c r="K357" s="74">
        <f t="shared" ca="1" si="84"/>
        <v>1450.1567</v>
      </c>
      <c r="L357" s="75">
        <f>IF(VLOOKUP(A357,$T$12:$AC$125,8)=VLOOKUP(A356,$T$12:$AC$125,8),0,VLOOKUP(A357,T$12:$AC$125,8))</f>
        <v>0</v>
      </c>
      <c r="M357" s="76">
        <f>IF(L357&gt;0,VLOOKUP(L357,S$12:$AB$125,7),0)</f>
        <v>0</v>
      </c>
      <c r="N357" s="74">
        <f t="shared" si="85"/>
        <v>0</v>
      </c>
      <c r="O357" s="74">
        <f t="shared" ca="1" si="86"/>
        <v>1450.1567</v>
      </c>
      <c r="P357" s="77" t="str">
        <f t="shared" si="91"/>
        <v>A+J=</v>
      </c>
      <c r="Q357" s="78">
        <f t="shared" si="92"/>
        <v>44256</v>
      </c>
      <c r="R357" s="10"/>
      <c r="U357" s="10"/>
      <c r="V357" s="10"/>
      <c r="W357" s="10"/>
      <c r="X357" s="10"/>
      <c r="Y357" s="10"/>
      <c r="Z357" s="10"/>
      <c r="AA357" s="10"/>
      <c r="AB357" s="10"/>
      <c r="AC357" s="10"/>
      <c r="AD357" s="18"/>
      <c r="AE357" s="18"/>
      <c r="AF357" s="18"/>
      <c r="AG357" s="18"/>
      <c r="AH357" s="18"/>
      <c r="AI357" s="18"/>
      <c r="AJ357" s="18"/>
      <c r="AK357" s="18"/>
      <c r="AL357" s="18"/>
      <c r="AM357" s="18"/>
      <c r="AN357" s="18"/>
      <c r="AO357" s="18"/>
      <c r="AP357" s="18"/>
      <c r="AQ357" s="18"/>
      <c r="AR357" s="18"/>
      <c r="AS357" s="18"/>
      <c r="AT357" s="18"/>
      <c r="AU357" s="18"/>
      <c r="AV357" s="18"/>
      <c r="AW357" s="18"/>
      <c r="AX357" s="18"/>
      <c r="AY357" s="18"/>
      <c r="AZ357" s="18"/>
      <c r="BA357" s="18"/>
      <c r="BB357" s="18"/>
      <c r="BC357" s="18"/>
      <c r="BD357" s="18"/>
      <c r="BE357" s="18"/>
      <c r="BF357" s="18"/>
      <c r="BG357" s="18"/>
      <c r="BH357" s="18"/>
      <c r="BI357" s="18"/>
      <c r="BJ357" s="18"/>
      <c r="BK357" s="18"/>
      <c r="BL357" s="18"/>
      <c r="BM357" s="18"/>
      <c r="BN357" s="18"/>
      <c r="BO357" s="18"/>
      <c r="BP357" s="18"/>
      <c r="BQ357" s="18"/>
      <c r="BR357" s="18"/>
      <c r="BS357" s="18"/>
      <c r="BT357" s="18"/>
      <c r="BU357" s="18"/>
      <c r="BV357" s="18"/>
      <c r="BW357" s="18"/>
      <c r="BX357" s="18"/>
      <c r="BY357" s="18"/>
      <c r="BZ357" s="18"/>
      <c r="CA357" s="18"/>
      <c r="CB357" s="18"/>
      <c r="CC357" s="18"/>
      <c r="CD357" s="18"/>
      <c r="CE357" s="18"/>
      <c r="CF357" s="18"/>
      <c r="CG357" s="18"/>
      <c r="CH357" s="18"/>
      <c r="CI357" s="18"/>
      <c r="CJ357" s="18"/>
      <c r="CK357" s="18"/>
      <c r="CL357" s="18"/>
      <c r="CM357" s="18"/>
      <c r="CN357" s="18"/>
      <c r="CO357" s="18"/>
      <c r="CP357" s="18"/>
      <c r="CQ357" s="18"/>
      <c r="CR357" s="18"/>
      <c r="CS357" s="18"/>
      <c r="CT357" s="18"/>
      <c r="CU357" s="18"/>
      <c r="CV357" s="18"/>
      <c r="CW357" s="18"/>
      <c r="CX357" s="18"/>
      <c r="CY357" s="18"/>
      <c r="CZ357" s="18"/>
      <c r="DA357" s="18"/>
      <c r="DB357" s="18"/>
      <c r="DC357" s="18"/>
      <c r="DD357" s="18"/>
      <c r="DE357" s="18"/>
      <c r="DF357" s="18"/>
      <c r="DG357" s="18"/>
      <c r="DH357" s="18"/>
      <c r="DI357" s="18"/>
      <c r="DJ357" s="18"/>
      <c r="DK357" s="18"/>
      <c r="DL357" s="18"/>
      <c r="DM357" s="18"/>
      <c r="DN357" s="18"/>
      <c r="DO357" s="18"/>
      <c r="DP357" s="18"/>
      <c r="DQ357" s="18"/>
      <c r="DR357" s="18"/>
      <c r="DS357" s="18"/>
      <c r="DT357" s="18"/>
      <c r="DU357" s="18"/>
      <c r="DV357" s="18"/>
      <c r="DW357" s="18"/>
      <c r="DX357" s="18"/>
      <c r="DY357" s="18"/>
      <c r="DZ357" s="18"/>
      <c r="EA357" s="18"/>
      <c r="EB357" s="18"/>
      <c r="EC357" s="18"/>
      <c r="ED357" s="18"/>
      <c r="EE357" s="18"/>
      <c r="EF357" s="18"/>
      <c r="EG357" s="18"/>
      <c r="EH357" s="18"/>
      <c r="EI357" s="18"/>
      <c r="EJ357" s="18"/>
      <c r="EK357" s="18"/>
      <c r="EL357" s="18"/>
      <c r="EM357" s="18"/>
      <c r="EN357" s="18"/>
      <c r="EO357" s="18"/>
      <c r="EP357" s="18"/>
      <c r="EQ357" s="18"/>
      <c r="ER357" s="18"/>
      <c r="ES357" s="18"/>
      <c r="ET357" s="18"/>
      <c r="EU357" s="18"/>
      <c r="EV357" s="18"/>
    </row>
    <row r="358" spans="1:152" ht="12.75" x14ac:dyDescent="0.15">
      <c r="A358" s="68">
        <f t="shared" si="87"/>
        <v>42927</v>
      </c>
      <c r="B358" s="69">
        <f t="shared" ca="1" si="93"/>
        <v>11455.4239</v>
      </c>
      <c r="C358" s="70">
        <f t="shared" si="88"/>
        <v>10000</v>
      </c>
      <c r="D358" s="71">
        <f ca="1">IF(A358&lt;$B$1,VLOOKUP(A358,[1]DI!$A$4:$B$15000,2),0)</f>
        <v>0.1014</v>
      </c>
      <c r="E358" s="70">
        <f t="shared" ca="1" si="81"/>
        <v>3.8334000000000003E-4</v>
      </c>
      <c r="F358" s="72">
        <f t="shared" si="89"/>
        <v>1.2</v>
      </c>
      <c r="G358" s="73">
        <f t="shared" ca="1" si="82"/>
        <v>1.0004600079999999</v>
      </c>
      <c r="H358" s="70">
        <f ca="1">TRUNC(PRODUCT(G$10:G357),15)</f>
        <v>1.1455423852448099</v>
      </c>
      <c r="I358" s="70">
        <f t="shared" si="90"/>
        <v>1</v>
      </c>
      <c r="J358" s="70">
        <f t="shared" ca="1" si="83"/>
        <v>1.1455423899999999</v>
      </c>
      <c r="K358" s="74">
        <f t="shared" ca="1" si="84"/>
        <v>1455.4239</v>
      </c>
      <c r="L358" s="75">
        <f>IF(VLOOKUP(A358,$T$12:$AC$125,8)=VLOOKUP(A357,$T$12:$AC$125,8),0,VLOOKUP(A358,T$12:$AC$125,8))</f>
        <v>0</v>
      </c>
      <c r="M358" s="76">
        <f>IF(L358&gt;0,VLOOKUP(L358,S$12:$AB$125,7),0)</f>
        <v>0</v>
      </c>
      <c r="N358" s="74">
        <f t="shared" si="85"/>
        <v>0</v>
      </c>
      <c r="O358" s="74">
        <f t="shared" ca="1" si="86"/>
        <v>1455.4239</v>
      </c>
      <c r="P358" s="77" t="str">
        <f t="shared" si="91"/>
        <v>A+J=</v>
      </c>
      <c r="Q358" s="78">
        <f t="shared" si="92"/>
        <v>44256</v>
      </c>
      <c r="R358" s="10"/>
      <c r="U358" s="10"/>
      <c r="V358" s="10"/>
      <c r="W358" s="10"/>
      <c r="X358" s="10"/>
      <c r="Y358" s="10"/>
      <c r="Z358" s="10"/>
      <c r="AA358" s="10"/>
      <c r="AB358" s="10"/>
      <c r="AC358" s="10"/>
      <c r="AD358" s="18"/>
      <c r="AE358" s="18"/>
      <c r="AF358" s="18"/>
      <c r="AG358" s="18"/>
      <c r="AH358" s="18"/>
      <c r="AI358" s="18"/>
      <c r="AJ358" s="18"/>
      <c r="AK358" s="18"/>
      <c r="AL358" s="18"/>
      <c r="AM358" s="18"/>
      <c r="AN358" s="18"/>
      <c r="AO358" s="18"/>
      <c r="AP358" s="18"/>
      <c r="AQ358" s="18"/>
      <c r="AR358" s="18"/>
      <c r="AS358" s="18"/>
      <c r="AT358" s="18"/>
      <c r="AU358" s="18"/>
      <c r="AV358" s="18"/>
      <c r="AW358" s="18"/>
      <c r="AX358" s="18"/>
      <c r="AY358" s="18"/>
      <c r="AZ358" s="18"/>
      <c r="BA358" s="18"/>
      <c r="BB358" s="18"/>
      <c r="BC358" s="18"/>
      <c r="BD358" s="18"/>
      <c r="BE358" s="18"/>
      <c r="BF358" s="18"/>
      <c r="BG358" s="18"/>
      <c r="BH358" s="18"/>
      <c r="BI358" s="18"/>
      <c r="BJ358" s="18"/>
      <c r="BK358" s="18"/>
      <c r="BL358" s="18"/>
      <c r="BM358" s="18"/>
      <c r="BN358" s="18"/>
      <c r="BO358" s="18"/>
      <c r="BP358" s="18"/>
      <c r="BQ358" s="18"/>
      <c r="BR358" s="18"/>
      <c r="BS358" s="18"/>
      <c r="BT358" s="18"/>
      <c r="BU358" s="18"/>
      <c r="BV358" s="18"/>
      <c r="BW358" s="18"/>
      <c r="BX358" s="18"/>
      <c r="BY358" s="18"/>
      <c r="BZ358" s="18"/>
      <c r="CA358" s="18"/>
      <c r="CB358" s="18"/>
      <c r="CC358" s="18"/>
      <c r="CD358" s="18"/>
      <c r="CE358" s="18"/>
      <c r="CF358" s="18"/>
      <c r="CG358" s="18"/>
      <c r="CH358" s="18"/>
      <c r="CI358" s="18"/>
      <c r="CJ358" s="18"/>
      <c r="CK358" s="18"/>
      <c r="CL358" s="18"/>
      <c r="CM358" s="18"/>
      <c r="CN358" s="18"/>
      <c r="CO358" s="18"/>
      <c r="CP358" s="18"/>
      <c r="CQ358" s="18"/>
      <c r="CR358" s="18"/>
      <c r="CS358" s="18"/>
      <c r="CT358" s="18"/>
      <c r="CU358" s="18"/>
      <c r="CV358" s="18"/>
      <c r="CW358" s="18"/>
      <c r="CX358" s="18"/>
      <c r="CY358" s="18"/>
      <c r="CZ358" s="18"/>
      <c r="DA358" s="18"/>
      <c r="DB358" s="18"/>
      <c r="DC358" s="18"/>
      <c r="DD358" s="18"/>
      <c r="DE358" s="18"/>
      <c r="DF358" s="18"/>
      <c r="DG358" s="18"/>
      <c r="DH358" s="18"/>
      <c r="DI358" s="18"/>
      <c r="DJ358" s="18"/>
      <c r="DK358" s="18"/>
      <c r="DL358" s="18"/>
      <c r="DM358" s="18"/>
      <c r="DN358" s="18"/>
      <c r="DO358" s="18"/>
      <c r="DP358" s="18"/>
      <c r="DQ358" s="18"/>
      <c r="DR358" s="18"/>
      <c r="DS358" s="18"/>
      <c r="DT358" s="18"/>
      <c r="DU358" s="18"/>
      <c r="DV358" s="18"/>
      <c r="DW358" s="18"/>
      <c r="DX358" s="18"/>
      <c r="DY358" s="18"/>
      <c r="DZ358" s="18"/>
      <c r="EA358" s="18"/>
      <c r="EB358" s="18"/>
      <c r="EC358" s="18"/>
      <c r="ED358" s="18"/>
      <c r="EE358" s="18"/>
      <c r="EF358" s="18"/>
      <c r="EG358" s="18"/>
      <c r="EH358" s="18"/>
      <c r="EI358" s="18"/>
      <c r="EJ358" s="18"/>
      <c r="EK358" s="18"/>
      <c r="EL358" s="18"/>
      <c r="EM358" s="18"/>
      <c r="EN358" s="18"/>
      <c r="EO358" s="18"/>
      <c r="EP358" s="18"/>
      <c r="EQ358" s="18"/>
      <c r="ER358" s="18"/>
      <c r="ES358" s="18"/>
      <c r="ET358" s="18"/>
      <c r="EU358" s="18"/>
      <c r="EV358" s="18"/>
    </row>
    <row r="359" spans="1:152" ht="12.75" x14ac:dyDescent="0.15">
      <c r="A359" s="68">
        <f t="shared" si="87"/>
        <v>42928</v>
      </c>
      <c r="B359" s="69">
        <f t="shared" ca="1" si="93"/>
        <v>11460.6934</v>
      </c>
      <c r="C359" s="70">
        <f t="shared" si="88"/>
        <v>10000</v>
      </c>
      <c r="D359" s="71">
        <f ca="1">IF(A359&lt;$B$1,VLOOKUP(A359,[1]DI!$A$4:$B$15000,2),0)</f>
        <v>0.1014</v>
      </c>
      <c r="E359" s="70">
        <f t="shared" ca="1" si="81"/>
        <v>3.8334000000000003E-4</v>
      </c>
      <c r="F359" s="72">
        <f t="shared" si="89"/>
        <v>1.2</v>
      </c>
      <c r="G359" s="73">
        <f t="shared" ca="1" si="82"/>
        <v>1.0004600079999999</v>
      </c>
      <c r="H359" s="70">
        <f ca="1">TRUNC(PRODUCT(G$10:G358),15)</f>
        <v>1.1460693439063601</v>
      </c>
      <c r="I359" s="70">
        <f t="shared" si="90"/>
        <v>1</v>
      </c>
      <c r="J359" s="70">
        <f t="shared" ca="1" si="83"/>
        <v>1.1460693399999999</v>
      </c>
      <c r="K359" s="74">
        <f t="shared" ca="1" si="84"/>
        <v>1460.6934000000001</v>
      </c>
      <c r="L359" s="75">
        <f>IF(VLOOKUP(A359,$T$12:$AC$125,8)=VLOOKUP(A358,$T$12:$AC$125,8),0,VLOOKUP(A359,T$12:$AC$125,8))</f>
        <v>0</v>
      </c>
      <c r="M359" s="76">
        <f>IF(L359&gt;0,VLOOKUP(L359,S$12:$AB$125,7),0)</f>
        <v>0</v>
      </c>
      <c r="N359" s="74">
        <f t="shared" si="85"/>
        <v>0</v>
      </c>
      <c r="O359" s="74">
        <f t="shared" ca="1" si="86"/>
        <v>1460.6934000000001</v>
      </c>
      <c r="P359" s="77" t="str">
        <f t="shared" si="91"/>
        <v>A+J=</v>
      </c>
      <c r="Q359" s="78">
        <f t="shared" si="92"/>
        <v>44256</v>
      </c>
      <c r="R359" s="10"/>
      <c r="U359" s="10"/>
      <c r="V359" s="10"/>
      <c r="W359" s="10"/>
      <c r="X359" s="10"/>
      <c r="Y359" s="10"/>
      <c r="Z359" s="10"/>
      <c r="AA359" s="10"/>
      <c r="AB359" s="10"/>
      <c r="AC359" s="10"/>
      <c r="AD359" s="18"/>
      <c r="AE359" s="18"/>
      <c r="AF359" s="18"/>
      <c r="AG359" s="18"/>
      <c r="AH359" s="18"/>
      <c r="AI359" s="18"/>
      <c r="AJ359" s="18"/>
      <c r="AK359" s="18"/>
      <c r="AL359" s="18"/>
      <c r="AM359" s="18"/>
      <c r="AN359" s="18"/>
      <c r="AO359" s="18"/>
      <c r="AP359" s="18"/>
      <c r="AQ359" s="18"/>
      <c r="AR359" s="18"/>
      <c r="AS359" s="18"/>
      <c r="AT359" s="18"/>
      <c r="AU359" s="18"/>
      <c r="AV359" s="18"/>
      <c r="AW359" s="18"/>
      <c r="AX359" s="18"/>
      <c r="AY359" s="18"/>
      <c r="AZ359" s="18"/>
      <c r="BA359" s="18"/>
      <c r="BB359" s="18"/>
      <c r="BC359" s="18"/>
      <c r="BD359" s="18"/>
      <c r="BE359" s="18"/>
      <c r="BF359" s="18"/>
      <c r="BG359" s="18"/>
      <c r="BH359" s="18"/>
      <c r="BI359" s="18"/>
      <c r="BJ359" s="18"/>
      <c r="BK359" s="18"/>
      <c r="BL359" s="18"/>
      <c r="BM359" s="18"/>
      <c r="BN359" s="18"/>
      <c r="BO359" s="18"/>
      <c r="BP359" s="18"/>
      <c r="BQ359" s="18"/>
      <c r="BR359" s="18"/>
      <c r="BS359" s="18"/>
      <c r="BT359" s="18"/>
      <c r="BU359" s="18"/>
      <c r="BV359" s="18"/>
      <c r="BW359" s="18"/>
      <c r="BX359" s="18"/>
      <c r="BY359" s="18"/>
      <c r="BZ359" s="18"/>
      <c r="CA359" s="18"/>
      <c r="CB359" s="18"/>
      <c r="CC359" s="18"/>
      <c r="CD359" s="18"/>
      <c r="CE359" s="18"/>
      <c r="CF359" s="18"/>
      <c r="CG359" s="18"/>
      <c r="CH359" s="18"/>
      <c r="CI359" s="18"/>
      <c r="CJ359" s="18"/>
      <c r="CK359" s="18"/>
      <c r="CL359" s="18"/>
      <c r="CM359" s="18"/>
      <c r="CN359" s="18"/>
      <c r="CO359" s="18"/>
      <c r="CP359" s="18"/>
      <c r="CQ359" s="18"/>
      <c r="CR359" s="18"/>
      <c r="CS359" s="18"/>
      <c r="CT359" s="18"/>
      <c r="CU359" s="18"/>
      <c r="CV359" s="18"/>
      <c r="CW359" s="18"/>
      <c r="CX359" s="18"/>
      <c r="CY359" s="18"/>
      <c r="CZ359" s="18"/>
      <c r="DA359" s="18"/>
      <c r="DB359" s="18"/>
      <c r="DC359" s="18"/>
      <c r="DD359" s="18"/>
      <c r="DE359" s="18"/>
      <c r="DF359" s="18"/>
      <c r="DG359" s="18"/>
      <c r="DH359" s="18"/>
      <c r="DI359" s="18"/>
      <c r="DJ359" s="18"/>
      <c r="DK359" s="18"/>
      <c r="DL359" s="18"/>
      <c r="DM359" s="18"/>
      <c r="DN359" s="18"/>
      <c r="DO359" s="18"/>
      <c r="DP359" s="18"/>
      <c r="DQ359" s="18"/>
      <c r="DR359" s="18"/>
      <c r="DS359" s="18"/>
      <c r="DT359" s="18"/>
      <c r="DU359" s="18"/>
      <c r="DV359" s="18"/>
      <c r="DW359" s="18"/>
      <c r="DX359" s="18"/>
      <c r="DY359" s="18"/>
      <c r="DZ359" s="18"/>
      <c r="EA359" s="18"/>
      <c r="EB359" s="18"/>
      <c r="EC359" s="18"/>
      <c r="ED359" s="18"/>
      <c r="EE359" s="18"/>
      <c r="EF359" s="18"/>
      <c r="EG359" s="18"/>
      <c r="EH359" s="18"/>
      <c r="EI359" s="18"/>
      <c r="EJ359" s="18"/>
      <c r="EK359" s="18"/>
      <c r="EL359" s="18"/>
      <c r="EM359" s="18"/>
      <c r="EN359" s="18"/>
      <c r="EO359" s="18"/>
      <c r="EP359" s="18"/>
      <c r="EQ359" s="18"/>
      <c r="ER359" s="18"/>
      <c r="ES359" s="18"/>
      <c r="ET359" s="18"/>
      <c r="EU359" s="18"/>
      <c r="EV359" s="18"/>
    </row>
    <row r="360" spans="1:152" ht="12.75" x14ac:dyDescent="0.15">
      <c r="A360" s="68">
        <f t="shared" si="87"/>
        <v>42929</v>
      </c>
      <c r="B360" s="69">
        <f t="shared" ca="1" si="93"/>
        <v>11465.965400000001</v>
      </c>
      <c r="C360" s="70">
        <f t="shared" si="88"/>
        <v>10000</v>
      </c>
      <c r="D360" s="71">
        <f ca="1">IF(A360&lt;$B$1,VLOOKUP(A360,[1]DI!$A$4:$B$15000,2),0)</f>
        <v>0.1014</v>
      </c>
      <c r="E360" s="70">
        <f t="shared" ca="1" si="81"/>
        <v>3.8334000000000003E-4</v>
      </c>
      <c r="F360" s="72">
        <f t="shared" si="89"/>
        <v>1.2</v>
      </c>
      <c r="G360" s="73">
        <f t="shared" ca="1" si="82"/>
        <v>1.0004600079999999</v>
      </c>
      <c r="H360" s="70">
        <f ca="1">TRUNC(PRODUCT(G$10:G359),15)</f>
        <v>1.1465965449731099</v>
      </c>
      <c r="I360" s="70">
        <f t="shared" si="90"/>
        <v>1</v>
      </c>
      <c r="J360" s="70">
        <f t="shared" ca="1" si="83"/>
        <v>1.14659654</v>
      </c>
      <c r="K360" s="74">
        <f t="shared" ca="1" si="84"/>
        <v>1465.9654</v>
      </c>
      <c r="L360" s="75">
        <f>IF(VLOOKUP(A360,$T$12:$AC$125,8)=VLOOKUP(A359,$T$12:$AC$125,8),0,VLOOKUP(A360,T$12:$AC$125,8))</f>
        <v>0</v>
      </c>
      <c r="M360" s="76">
        <f>IF(L360&gt;0,VLOOKUP(L360,S$12:$AB$125,7),0)</f>
        <v>0</v>
      </c>
      <c r="N360" s="74">
        <f t="shared" si="85"/>
        <v>0</v>
      </c>
      <c r="O360" s="74">
        <f t="shared" ca="1" si="86"/>
        <v>1465.9654</v>
      </c>
      <c r="P360" s="77" t="str">
        <f t="shared" si="91"/>
        <v>A+J=</v>
      </c>
      <c r="Q360" s="78">
        <f t="shared" si="92"/>
        <v>44256</v>
      </c>
      <c r="R360" s="10"/>
      <c r="U360" s="10"/>
      <c r="V360" s="10"/>
      <c r="W360" s="10"/>
      <c r="X360" s="10"/>
      <c r="Y360" s="10"/>
      <c r="Z360" s="10"/>
      <c r="AA360" s="10"/>
      <c r="AB360" s="10"/>
      <c r="AC360" s="10"/>
      <c r="AD360" s="18"/>
      <c r="AE360" s="18"/>
      <c r="AF360" s="18"/>
      <c r="AG360" s="18"/>
      <c r="AH360" s="18"/>
      <c r="AI360" s="18"/>
      <c r="AJ360" s="18"/>
      <c r="AK360" s="18"/>
      <c r="AL360" s="18"/>
      <c r="AM360" s="18"/>
      <c r="AN360" s="18"/>
      <c r="AO360" s="18"/>
      <c r="AP360" s="18"/>
      <c r="AQ360" s="18"/>
      <c r="AR360" s="18"/>
      <c r="AS360" s="18"/>
      <c r="AT360" s="18"/>
      <c r="AU360" s="18"/>
      <c r="AV360" s="18"/>
      <c r="AW360" s="18"/>
      <c r="AX360" s="18"/>
      <c r="AY360" s="18"/>
      <c r="AZ360" s="18"/>
      <c r="BA360" s="18"/>
      <c r="BB360" s="18"/>
      <c r="BC360" s="18"/>
      <c r="BD360" s="18"/>
      <c r="BE360" s="18"/>
      <c r="BF360" s="18"/>
      <c r="BG360" s="18"/>
      <c r="BH360" s="18"/>
      <c r="BI360" s="18"/>
      <c r="BJ360" s="18"/>
      <c r="BK360" s="18"/>
      <c r="BL360" s="18"/>
      <c r="BM360" s="18"/>
      <c r="BN360" s="18"/>
      <c r="BO360" s="18"/>
      <c r="BP360" s="18"/>
      <c r="BQ360" s="18"/>
      <c r="BR360" s="18"/>
      <c r="BS360" s="18"/>
      <c r="BT360" s="18"/>
      <c r="BU360" s="18"/>
      <c r="BV360" s="18"/>
      <c r="BW360" s="18"/>
      <c r="BX360" s="18"/>
      <c r="BY360" s="18"/>
      <c r="BZ360" s="18"/>
      <c r="CA360" s="18"/>
      <c r="CB360" s="18"/>
      <c r="CC360" s="18"/>
      <c r="CD360" s="18"/>
      <c r="CE360" s="18"/>
      <c r="CF360" s="18"/>
      <c r="CG360" s="18"/>
      <c r="CH360" s="18"/>
      <c r="CI360" s="18"/>
      <c r="CJ360" s="18"/>
      <c r="CK360" s="18"/>
      <c r="CL360" s="18"/>
      <c r="CM360" s="18"/>
      <c r="CN360" s="18"/>
      <c r="CO360" s="18"/>
      <c r="CP360" s="18"/>
      <c r="CQ360" s="18"/>
      <c r="CR360" s="18"/>
      <c r="CS360" s="18"/>
      <c r="CT360" s="18"/>
      <c r="CU360" s="18"/>
      <c r="CV360" s="18"/>
      <c r="CW360" s="18"/>
      <c r="CX360" s="18"/>
      <c r="CY360" s="18"/>
      <c r="CZ360" s="18"/>
      <c r="DA360" s="18"/>
      <c r="DB360" s="18"/>
      <c r="DC360" s="18"/>
      <c r="DD360" s="18"/>
      <c r="DE360" s="18"/>
      <c r="DF360" s="18"/>
      <c r="DG360" s="18"/>
      <c r="DH360" s="18"/>
      <c r="DI360" s="18"/>
      <c r="DJ360" s="18"/>
      <c r="DK360" s="18"/>
      <c r="DL360" s="18"/>
      <c r="DM360" s="18"/>
      <c r="DN360" s="18"/>
      <c r="DO360" s="18"/>
      <c r="DP360" s="18"/>
      <c r="DQ360" s="18"/>
      <c r="DR360" s="18"/>
      <c r="DS360" s="18"/>
      <c r="DT360" s="18"/>
      <c r="DU360" s="18"/>
      <c r="DV360" s="18"/>
      <c r="DW360" s="18"/>
      <c r="DX360" s="18"/>
      <c r="DY360" s="18"/>
      <c r="DZ360" s="18"/>
      <c r="EA360" s="18"/>
      <c r="EB360" s="18"/>
      <c r="EC360" s="18"/>
      <c r="ED360" s="18"/>
      <c r="EE360" s="18"/>
      <c r="EF360" s="18"/>
      <c r="EG360" s="18"/>
      <c r="EH360" s="18"/>
      <c r="EI360" s="18"/>
      <c r="EJ360" s="18"/>
      <c r="EK360" s="18"/>
      <c r="EL360" s="18"/>
      <c r="EM360" s="18"/>
      <c r="EN360" s="18"/>
      <c r="EO360" s="18"/>
      <c r="EP360" s="18"/>
      <c r="EQ360" s="18"/>
      <c r="ER360" s="18"/>
      <c r="ES360" s="18"/>
      <c r="ET360" s="18"/>
      <c r="EU360" s="18"/>
      <c r="EV360" s="18"/>
    </row>
    <row r="361" spans="1:152" ht="12.75" x14ac:dyDescent="0.15">
      <c r="A361" s="68">
        <f t="shared" si="87"/>
        <v>42930</v>
      </c>
      <c r="B361" s="69">
        <f t="shared" ca="1" si="93"/>
        <v>11471.2399</v>
      </c>
      <c r="C361" s="70">
        <f t="shared" si="88"/>
        <v>10000</v>
      </c>
      <c r="D361" s="71">
        <f ca="1">IF(A361&lt;$B$1,VLOOKUP(A361,[1]DI!$A$4:$B$15000,2),0)</f>
        <v>0.1014</v>
      </c>
      <c r="E361" s="70">
        <f t="shared" ca="1" si="81"/>
        <v>3.8334000000000003E-4</v>
      </c>
      <c r="F361" s="72">
        <f t="shared" si="89"/>
        <v>1.2</v>
      </c>
      <c r="G361" s="73">
        <f t="shared" ca="1" si="82"/>
        <v>1.0004600079999999</v>
      </c>
      <c r="H361" s="70">
        <f ca="1">TRUNC(PRODUCT(G$10:G360),15)</f>
        <v>1.1471239885565701</v>
      </c>
      <c r="I361" s="70">
        <f t="shared" si="90"/>
        <v>1</v>
      </c>
      <c r="J361" s="70">
        <f t="shared" ca="1" si="83"/>
        <v>1.1471239900000001</v>
      </c>
      <c r="K361" s="74">
        <f t="shared" ca="1" si="84"/>
        <v>1471.2399</v>
      </c>
      <c r="L361" s="75">
        <f>IF(VLOOKUP(A361,$T$12:$AC$125,8)=VLOOKUP(A360,$T$12:$AC$125,8),0,VLOOKUP(A361,T$12:$AC$125,8))</f>
        <v>0</v>
      </c>
      <c r="M361" s="76">
        <f>IF(L361&gt;0,VLOOKUP(L361,S$12:$AB$125,7),0)</f>
        <v>0</v>
      </c>
      <c r="N361" s="74">
        <f t="shared" si="85"/>
        <v>0</v>
      </c>
      <c r="O361" s="74">
        <f t="shared" ca="1" si="86"/>
        <v>1471.2399</v>
      </c>
      <c r="P361" s="77" t="str">
        <f t="shared" si="91"/>
        <v>A+J=</v>
      </c>
      <c r="Q361" s="78">
        <f t="shared" si="92"/>
        <v>44256</v>
      </c>
      <c r="R361" s="10"/>
      <c r="U361" s="10"/>
      <c r="V361" s="10"/>
      <c r="W361" s="10"/>
      <c r="X361" s="10"/>
      <c r="Y361" s="10"/>
      <c r="Z361" s="10"/>
      <c r="AA361" s="10"/>
      <c r="AB361" s="10"/>
      <c r="AC361" s="10"/>
      <c r="AD361" s="18"/>
      <c r="AE361" s="18"/>
      <c r="AF361" s="18"/>
      <c r="AG361" s="18"/>
      <c r="AH361" s="18"/>
      <c r="AI361" s="18"/>
      <c r="AJ361" s="18"/>
      <c r="AK361" s="18"/>
      <c r="AL361" s="18"/>
      <c r="AM361" s="18"/>
      <c r="AN361" s="18"/>
      <c r="AO361" s="18"/>
      <c r="AP361" s="18"/>
      <c r="AQ361" s="18"/>
      <c r="AR361" s="18"/>
      <c r="AS361" s="18"/>
      <c r="AT361" s="18"/>
      <c r="AU361" s="18"/>
      <c r="AV361" s="18"/>
      <c r="AW361" s="18"/>
      <c r="AX361" s="18"/>
      <c r="AY361" s="18"/>
      <c r="AZ361" s="18"/>
      <c r="BA361" s="18"/>
      <c r="BB361" s="18"/>
      <c r="BC361" s="18"/>
      <c r="BD361" s="18"/>
      <c r="BE361" s="18"/>
      <c r="BF361" s="18"/>
      <c r="BG361" s="18"/>
      <c r="BH361" s="18"/>
      <c r="BI361" s="18"/>
      <c r="BJ361" s="18"/>
      <c r="BK361" s="18"/>
      <c r="BL361" s="18"/>
      <c r="BM361" s="18"/>
      <c r="BN361" s="18"/>
      <c r="BO361" s="18"/>
      <c r="BP361" s="18"/>
      <c r="BQ361" s="18"/>
      <c r="BR361" s="18"/>
      <c r="BS361" s="18"/>
      <c r="BT361" s="18"/>
      <c r="BU361" s="18"/>
      <c r="BV361" s="18"/>
      <c r="BW361" s="18"/>
      <c r="BX361" s="18"/>
      <c r="BY361" s="18"/>
      <c r="BZ361" s="18"/>
      <c r="CA361" s="18"/>
      <c r="CB361" s="18"/>
      <c r="CC361" s="18"/>
      <c r="CD361" s="18"/>
      <c r="CE361" s="18"/>
      <c r="CF361" s="18"/>
      <c r="CG361" s="18"/>
      <c r="CH361" s="18"/>
      <c r="CI361" s="18"/>
      <c r="CJ361" s="18"/>
      <c r="CK361" s="18"/>
      <c r="CL361" s="18"/>
      <c r="CM361" s="18"/>
      <c r="CN361" s="18"/>
      <c r="CO361" s="18"/>
      <c r="CP361" s="18"/>
      <c r="CQ361" s="18"/>
      <c r="CR361" s="18"/>
      <c r="CS361" s="18"/>
      <c r="CT361" s="18"/>
      <c r="CU361" s="18"/>
      <c r="CV361" s="18"/>
      <c r="CW361" s="18"/>
      <c r="CX361" s="18"/>
      <c r="CY361" s="18"/>
      <c r="CZ361" s="18"/>
      <c r="DA361" s="18"/>
      <c r="DB361" s="18"/>
      <c r="DC361" s="18"/>
      <c r="DD361" s="18"/>
      <c r="DE361" s="18"/>
      <c r="DF361" s="18"/>
      <c r="DG361" s="18"/>
      <c r="DH361" s="18"/>
      <c r="DI361" s="18"/>
      <c r="DJ361" s="18"/>
      <c r="DK361" s="18"/>
      <c r="DL361" s="18"/>
      <c r="DM361" s="18"/>
      <c r="DN361" s="18"/>
      <c r="DO361" s="18"/>
      <c r="DP361" s="18"/>
      <c r="DQ361" s="18"/>
      <c r="DR361" s="18"/>
      <c r="DS361" s="18"/>
      <c r="DT361" s="18"/>
      <c r="DU361" s="18"/>
      <c r="DV361" s="18"/>
      <c r="DW361" s="18"/>
      <c r="DX361" s="18"/>
      <c r="DY361" s="18"/>
      <c r="DZ361" s="18"/>
      <c r="EA361" s="18"/>
      <c r="EB361" s="18"/>
      <c r="EC361" s="18"/>
      <c r="ED361" s="18"/>
      <c r="EE361" s="18"/>
      <c r="EF361" s="18"/>
      <c r="EG361" s="18"/>
      <c r="EH361" s="18"/>
      <c r="EI361" s="18"/>
      <c r="EJ361" s="18"/>
      <c r="EK361" s="18"/>
      <c r="EL361" s="18"/>
      <c r="EM361" s="18"/>
      <c r="EN361" s="18"/>
      <c r="EO361" s="18"/>
      <c r="EP361" s="18"/>
      <c r="EQ361" s="18"/>
      <c r="ER361" s="18"/>
      <c r="ES361" s="18"/>
      <c r="ET361" s="18"/>
      <c r="EU361" s="18"/>
      <c r="EV361" s="18"/>
    </row>
    <row r="362" spans="1:152" ht="12.75" x14ac:dyDescent="0.15">
      <c r="A362" s="68">
        <f t="shared" si="87"/>
        <v>42931</v>
      </c>
      <c r="B362" s="69">
        <f t="shared" ca="1" si="93"/>
        <v>11476.5167</v>
      </c>
      <c r="C362" s="70">
        <f t="shared" si="88"/>
        <v>10000</v>
      </c>
      <c r="D362" s="71">
        <f ca="1">IF(A362&lt;$B$1,VLOOKUP(A362,[1]DI!$A$4:$B$15000,2),0)</f>
        <v>0</v>
      </c>
      <c r="E362" s="70">
        <f t="shared" ca="1" si="81"/>
        <v>0</v>
      </c>
      <c r="F362" s="72">
        <f t="shared" si="89"/>
        <v>1.2</v>
      </c>
      <c r="G362" s="73">
        <f t="shared" ca="1" si="82"/>
        <v>1</v>
      </c>
      <c r="H362" s="70">
        <f ca="1">TRUNC(PRODUCT(G$10:G361),15)</f>
        <v>1.1476516747683001</v>
      </c>
      <c r="I362" s="70">
        <f t="shared" si="90"/>
        <v>1</v>
      </c>
      <c r="J362" s="70">
        <f t="shared" ca="1" si="83"/>
        <v>1.1476516699999999</v>
      </c>
      <c r="K362" s="74">
        <f t="shared" ca="1" si="84"/>
        <v>1476.5166999999999</v>
      </c>
      <c r="L362" s="75">
        <f>IF(VLOOKUP(A362,$T$12:$AC$125,8)=VLOOKUP(A361,$T$12:$AC$125,8),0,VLOOKUP(A362,T$12:$AC$125,8))</f>
        <v>0</v>
      </c>
      <c r="M362" s="76">
        <f>IF(L362&gt;0,VLOOKUP(L362,S$12:$AB$125,7),0)</f>
        <v>0</v>
      </c>
      <c r="N362" s="74">
        <f t="shared" si="85"/>
        <v>0</v>
      </c>
      <c r="O362" s="74">
        <f t="shared" ca="1" si="86"/>
        <v>1476.5166999999999</v>
      </c>
      <c r="P362" s="77" t="str">
        <f t="shared" si="91"/>
        <v>A+J=</v>
      </c>
      <c r="Q362" s="78">
        <f t="shared" si="92"/>
        <v>44256</v>
      </c>
      <c r="R362" s="10"/>
      <c r="U362" s="10"/>
      <c r="V362" s="10"/>
      <c r="W362" s="10"/>
      <c r="X362" s="10"/>
      <c r="Y362" s="10"/>
      <c r="Z362" s="10"/>
      <c r="AA362" s="10"/>
      <c r="AB362" s="10"/>
      <c r="AC362" s="10"/>
      <c r="AD362" s="18"/>
      <c r="AE362" s="18"/>
      <c r="AF362" s="18"/>
      <c r="AG362" s="18"/>
      <c r="AH362" s="18"/>
      <c r="AI362" s="18"/>
      <c r="AJ362" s="18"/>
      <c r="AK362" s="18"/>
      <c r="AL362" s="18"/>
      <c r="AM362" s="18"/>
      <c r="AN362" s="18"/>
      <c r="AO362" s="18"/>
      <c r="AP362" s="18"/>
      <c r="AQ362" s="18"/>
      <c r="AR362" s="18"/>
      <c r="AS362" s="18"/>
      <c r="AT362" s="18"/>
      <c r="AU362" s="18"/>
      <c r="AV362" s="18"/>
      <c r="AW362" s="18"/>
      <c r="AX362" s="18"/>
      <c r="AY362" s="18"/>
      <c r="AZ362" s="18"/>
      <c r="BA362" s="18"/>
      <c r="BB362" s="18"/>
      <c r="BC362" s="18"/>
      <c r="BD362" s="18"/>
      <c r="BE362" s="18"/>
      <c r="BF362" s="18"/>
      <c r="BG362" s="18"/>
      <c r="BH362" s="18"/>
      <c r="BI362" s="18"/>
      <c r="BJ362" s="18"/>
      <c r="BK362" s="18"/>
      <c r="BL362" s="18"/>
      <c r="BM362" s="18"/>
      <c r="BN362" s="18"/>
      <c r="BO362" s="18"/>
      <c r="BP362" s="18"/>
      <c r="BQ362" s="18"/>
      <c r="BR362" s="18"/>
      <c r="BS362" s="18"/>
      <c r="BT362" s="18"/>
      <c r="BU362" s="18"/>
      <c r="BV362" s="18"/>
      <c r="BW362" s="18"/>
      <c r="BX362" s="18"/>
      <c r="BY362" s="18"/>
      <c r="BZ362" s="18"/>
      <c r="CA362" s="18"/>
      <c r="CB362" s="18"/>
      <c r="CC362" s="18"/>
      <c r="CD362" s="18"/>
      <c r="CE362" s="18"/>
      <c r="CF362" s="18"/>
      <c r="CG362" s="18"/>
      <c r="CH362" s="18"/>
      <c r="CI362" s="18"/>
      <c r="CJ362" s="18"/>
      <c r="CK362" s="18"/>
      <c r="CL362" s="18"/>
      <c r="CM362" s="18"/>
      <c r="CN362" s="18"/>
      <c r="CO362" s="18"/>
      <c r="CP362" s="18"/>
      <c r="CQ362" s="18"/>
      <c r="CR362" s="18"/>
      <c r="CS362" s="18"/>
      <c r="CT362" s="18"/>
      <c r="CU362" s="18"/>
      <c r="CV362" s="18"/>
      <c r="CW362" s="18"/>
      <c r="CX362" s="18"/>
      <c r="CY362" s="18"/>
      <c r="CZ362" s="18"/>
      <c r="DA362" s="18"/>
      <c r="DB362" s="18"/>
      <c r="DC362" s="18"/>
      <c r="DD362" s="18"/>
      <c r="DE362" s="18"/>
      <c r="DF362" s="18"/>
      <c r="DG362" s="18"/>
      <c r="DH362" s="18"/>
      <c r="DI362" s="18"/>
      <c r="DJ362" s="18"/>
      <c r="DK362" s="18"/>
      <c r="DL362" s="18"/>
      <c r="DM362" s="18"/>
      <c r="DN362" s="18"/>
      <c r="DO362" s="18"/>
      <c r="DP362" s="18"/>
      <c r="DQ362" s="18"/>
      <c r="DR362" s="18"/>
      <c r="DS362" s="18"/>
      <c r="DT362" s="18"/>
      <c r="DU362" s="18"/>
      <c r="DV362" s="18"/>
      <c r="DW362" s="18"/>
      <c r="DX362" s="18"/>
      <c r="DY362" s="18"/>
      <c r="DZ362" s="18"/>
      <c r="EA362" s="18"/>
      <c r="EB362" s="18"/>
      <c r="EC362" s="18"/>
      <c r="ED362" s="18"/>
      <c r="EE362" s="18"/>
      <c r="EF362" s="18"/>
      <c r="EG362" s="18"/>
      <c r="EH362" s="18"/>
      <c r="EI362" s="18"/>
      <c r="EJ362" s="18"/>
      <c r="EK362" s="18"/>
      <c r="EL362" s="18"/>
      <c r="EM362" s="18"/>
      <c r="EN362" s="18"/>
      <c r="EO362" s="18"/>
      <c r="EP362" s="18"/>
      <c r="EQ362" s="18"/>
      <c r="ER362" s="18"/>
      <c r="ES362" s="18"/>
      <c r="ET362" s="18"/>
      <c r="EU362" s="18"/>
      <c r="EV362" s="18"/>
    </row>
    <row r="363" spans="1:152" ht="12.75" x14ac:dyDescent="0.15">
      <c r="A363" s="68">
        <f t="shared" si="87"/>
        <v>42932</v>
      </c>
      <c r="B363" s="69">
        <f t="shared" ca="1" si="93"/>
        <v>11476.5167</v>
      </c>
      <c r="C363" s="70">
        <f t="shared" si="88"/>
        <v>10000</v>
      </c>
      <c r="D363" s="71">
        <f ca="1">IF(A363&lt;$B$1,VLOOKUP(A363,[1]DI!$A$4:$B$15000,2),0)</f>
        <v>0</v>
      </c>
      <c r="E363" s="70">
        <f t="shared" ca="1" si="81"/>
        <v>0</v>
      </c>
      <c r="F363" s="72">
        <f t="shared" si="89"/>
        <v>1.2</v>
      </c>
      <c r="G363" s="73">
        <f t="shared" ca="1" si="82"/>
        <v>1</v>
      </c>
      <c r="H363" s="70">
        <f ca="1">TRUNC(PRODUCT(G$10:G362),15)</f>
        <v>1.1476516747683001</v>
      </c>
      <c r="I363" s="70">
        <f t="shared" si="90"/>
        <v>1</v>
      </c>
      <c r="J363" s="70">
        <f t="shared" ca="1" si="83"/>
        <v>1.1476516699999999</v>
      </c>
      <c r="K363" s="74">
        <f t="shared" ca="1" si="84"/>
        <v>1476.5166999999999</v>
      </c>
      <c r="L363" s="75">
        <f>IF(VLOOKUP(A363,$T$12:$AC$125,8)=VLOOKUP(A362,$T$12:$AC$125,8),0,VLOOKUP(A363,T$12:$AC$125,8))</f>
        <v>0</v>
      </c>
      <c r="M363" s="76">
        <f>IF(L363&gt;0,VLOOKUP(L363,S$12:$AB$125,7),0)</f>
        <v>0</v>
      </c>
      <c r="N363" s="74">
        <f t="shared" si="85"/>
        <v>0</v>
      </c>
      <c r="O363" s="74">
        <f t="shared" ca="1" si="86"/>
        <v>1476.5166999999999</v>
      </c>
      <c r="P363" s="77" t="str">
        <f t="shared" si="91"/>
        <v>A+J=</v>
      </c>
      <c r="Q363" s="78">
        <f t="shared" si="92"/>
        <v>44256</v>
      </c>
      <c r="R363" s="10"/>
      <c r="U363" s="10"/>
      <c r="V363" s="10"/>
      <c r="W363" s="10"/>
      <c r="X363" s="10"/>
      <c r="Y363" s="10"/>
      <c r="Z363" s="10"/>
      <c r="AA363" s="10"/>
      <c r="AB363" s="10"/>
      <c r="AC363" s="10"/>
      <c r="AD363" s="18"/>
      <c r="AE363" s="18"/>
      <c r="AF363" s="18"/>
      <c r="AG363" s="18"/>
      <c r="AH363" s="18"/>
      <c r="AI363" s="18"/>
      <c r="AJ363" s="18"/>
      <c r="AK363" s="18"/>
      <c r="AL363" s="18"/>
      <c r="AM363" s="18"/>
      <c r="AN363" s="18"/>
      <c r="AO363" s="18"/>
      <c r="AP363" s="18"/>
      <c r="AQ363" s="18"/>
      <c r="AR363" s="18"/>
      <c r="AS363" s="18"/>
      <c r="AT363" s="18"/>
      <c r="AU363" s="18"/>
      <c r="AV363" s="18"/>
      <c r="AW363" s="18"/>
      <c r="AX363" s="18"/>
      <c r="AY363" s="18"/>
      <c r="AZ363" s="18"/>
      <c r="BA363" s="18"/>
      <c r="BB363" s="18"/>
      <c r="BC363" s="18"/>
      <c r="BD363" s="18"/>
      <c r="BE363" s="18"/>
      <c r="BF363" s="18"/>
      <c r="BG363" s="18"/>
      <c r="BH363" s="18"/>
      <c r="BI363" s="18"/>
      <c r="BJ363" s="18"/>
      <c r="BK363" s="18"/>
      <c r="BL363" s="18"/>
      <c r="BM363" s="18"/>
      <c r="BN363" s="18"/>
      <c r="BO363" s="18"/>
      <c r="BP363" s="18"/>
      <c r="BQ363" s="18"/>
      <c r="BR363" s="18"/>
      <c r="BS363" s="18"/>
      <c r="BT363" s="18"/>
      <c r="BU363" s="18"/>
      <c r="BV363" s="18"/>
      <c r="BW363" s="18"/>
      <c r="BX363" s="18"/>
      <c r="BY363" s="18"/>
      <c r="BZ363" s="18"/>
      <c r="CA363" s="18"/>
      <c r="CB363" s="18"/>
      <c r="CC363" s="18"/>
      <c r="CD363" s="18"/>
      <c r="CE363" s="18"/>
      <c r="CF363" s="18"/>
      <c r="CG363" s="18"/>
      <c r="CH363" s="18"/>
      <c r="CI363" s="18"/>
      <c r="CJ363" s="18"/>
      <c r="CK363" s="18"/>
      <c r="CL363" s="18"/>
      <c r="CM363" s="18"/>
      <c r="CN363" s="18"/>
      <c r="CO363" s="18"/>
      <c r="CP363" s="18"/>
      <c r="CQ363" s="18"/>
      <c r="CR363" s="18"/>
      <c r="CS363" s="18"/>
      <c r="CT363" s="18"/>
      <c r="CU363" s="18"/>
      <c r="CV363" s="18"/>
      <c r="CW363" s="18"/>
      <c r="CX363" s="18"/>
      <c r="CY363" s="18"/>
      <c r="CZ363" s="18"/>
      <c r="DA363" s="18"/>
      <c r="DB363" s="18"/>
      <c r="DC363" s="18"/>
      <c r="DD363" s="18"/>
      <c r="DE363" s="18"/>
      <c r="DF363" s="18"/>
      <c r="DG363" s="18"/>
      <c r="DH363" s="18"/>
      <c r="DI363" s="18"/>
      <c r="DJ363" s="18"/>
      <c r="DK363" s="18"/>
      <c r="DL363" s="18"/>
      <c r="DM363" s="18"/>
      <c r="DN363" s="18"/>
      <c r="DO363" s="18"/>
      <c r="DP363" s="18"/>
      <c r="DQ363" s="18"/>
      <c r="DR363" s="18"/>
      <c r="DS363" s="18"/>
      <c r="DT363" s="18"/>
      <c r="DU363" s="18"/>
      <c r="DV363" s="18"/>
      <c r="DW363" s="18"/>
      <c r="DX363" s="18"/>
      <c r="DY363" s="18"/>
      <c r="DZ363" s="18"/>
      <c r="EA363" s="18"/>
      <c r="EB363" s="18"/>
      <c r="EC363" s="18"/>
      <c r="ED363" s="18"/>
      <c r="EE363" s="18"/>
      <c r="EF363" s="18"/>
      <c r="EG363" s="18"/>
      <c r="EH363" s="18"/>
      <c r="EI363" s="18"/>
      <c r="EJ363" s="18"/>
      <c r="EK363" s="18"/>
      <c r="EL363" s="18"/>
      <c r="EM363" s="18"/>
      <c r="EN363" s="18"/>
      <c r="EO363" s="18"/>
      <c r="EP363" s="18"/>
      <c r="EQ363" s="18"/>
      <c r="ER363" s="18"/>
      <c r="ES363" s="18"/>
      <c r="ET363" s="18"/>
      <c r="EU363" s="18"/>
      <c r="EV363" s="18"/>
    </row>
    <row r="364" spans="1:152" ht="12.75" x14ac:dyDescent="0.15">
      <c r="A364" s="68">
        <f t="shared" si="87"/>
        <v>42933</v>
      </c>
      <c r="B364" s="69">
        <f t="shared" ca="1" si="93"/>
        <v>11476.5167</v>
      </c>
      <c r="C364" s="70">
        <f t="shared" si="88"/>
        <v>10000</v>
      </c>
      <c r="D364" s="71">
        <f ca="1">IF(A364&lt;$B$1,VLOOKUP(A364,[1]DI!$A$4:$B$15000,2),0)</f>
        <v>0.1014</v>
      </c>
      <c r="E364" s="70">
        <f t="shared" ca="1" si="81"/>
        <v>3.8334000000000003E-4</v>
      </c>
      <c r="F364" s="72">
        <f t="shared" si="89"/>
        <v>1.2</v>
      </c>
      <c r="G364" s="73">
        <f t="shared" ca="1" si="82"/>
        <v>1.0004600079999999</v>
      </c>
      <c r="H364" s="70">
        <f ca="1">TRUNC(PRODUCT(G$10:G363),15)</f>
        <v>1.1476516747683001</v>
      </c>
      <c r="I364" s="70">
        <f t="shared" si="90"/>
        <v>1</v>
      </c>
      <c r="J364" s="70">
        <f t="shared" ca="1" si="83"/>
        <v>1.1476516699999999</v>
      </c>
      <c r="K364" s="74">
        <f t="shared" ca="1" si="84"/>
        <v>1476.5166999999999</v>
      </c>
      <c r="L364" s="75">
        <f>IF(VLOOKUP(A364,$T$12:$AC$125,8)=VLOOKUP(A363,$T$12:$AC$125,8),0,VLOOKUP(A364,T$12:$AC$125,8))</f>
        <v>0</v>
      </c>
      <c r="M364" s="76">
        <f>IF(L364&gt;0,VLOOKUP(L364,S$12:$AB$125,7),0)</f>
        <v>0</v>
      </c>
      <c r="N364" s="74">
        <f t="shared" si="85"/>
        <v>0</v>
      </c>
      <c r="O364" s="74">
        <f t="shared" ca="1" si="86"/>
        <v>1476.5166999999999</v>
      </c>
      <c r="P364" s="77" t="str">
        <f t="shared" si="91"/>
        <v>A+J=</v>
      </c>
      <c r="Q364" s="78">
        <f t="shared" si="92"/>
        <v>44256</v>
      </c>
      <c r="R364" s="10"/>
      <c r="U364" s="10"/>
      <c r="V364" s="10"/>
      <c r="W364" s="10"/>
      <c r="X364" s="10"/>
      <c r="Y364" s="10"/>
      <c r="Z364" s="10"/>
      <c r="AA364" s="10"/>
      <c r="AB364" s="10"/>
      <c r="AC364" s="10"/>
      <c r="AD364" s="18"/>
      <c r="AE364" s="18"/>
      <c r="AF364" s="18"/>
      <c r="AG364" s="18"/>
      <c r="AH364" s="18"/>
      <c r="AI364" s="18"/>
      <c r="AJ364" s="18"/>
      <c r="AK364" s="18"/>
      <c r="AL364" s="18"/>
      <c r="AM364" s="18"/>
      <c r="AN364" s="18"/>
      <c r="AO364" s="18"/>
      <c r="AP364" s="18"/>
      <c r="AQ364" s="18"/>
      <c r="AR364" s="18"/>
      <c r="AS364" s="18"/>
      <c r="AT364" s="18"/>
      <c r="AU364" s="18"/>
      <c r="AV364" s="18"/>
      <c r="AW364" s="18"/>
      <c r="AX364" s="18"/>
      <c r="AY364" s="18"/>
      <c r="AZ364" s="18"/>
      <c r="BA364" s="18"/>
      <c r="BB364" s="18"/>
      <c r="BC364" s="18"/>
      <c r="BD364" s="18"/>
      <c r="BE364" s="18"/>
      <c r="BF364" s="18"/>
      <c r="BG364" s="18"/>
      <c r="BH364" s="18"/>
      <c r="BI364" s="18"/>
      <c r="BJ364" s="18"/>
      <c r="BK364" s="18"/>
      <c r="BL364" s="18"/>
      <c r="BM364" s="18"/>
      <c r="BN364" s="18"/>
      <c r="BO364" s="18"/>
      <c r="BP364" s="18"/>
      <c r="BQ364" s="18"/>
      <c r="BR364" s="18"/>
      <c r="BS364" s="18"/>
      <c r="BT364" s="18"/>
      <c r="BU364" s="18"/>
      <c r="BV364" s="18"/>
      <c r="BW364" s="18"/>
      <c r="BX364" s="18"/>
      <c r="BY364" s="18"/>
      <c r="BZ364" s="18"/>
      <c r="CA364" s="18"/>
      <c r="CB364" s="18"/>
      <c r="CC364" s="18"/>
      <c r="CD364" s="18"/>
      <c r="CE364" s="18"/>
      <c r="CF364" s="18"/>
      <c r="CG364" s="18"/>
      <c r="CH364" s="18"/>
      <c r="CI364" s="18"/>
      <c r="CJ364" s="18"/>
      <c r="CK364" s="18"/>
      <c r="CL364" s="18"/>
      <c r="CM364" s="18"/>
      <c r="CN364" s="18"/>
      <c r="CO364" s="18"/>
      <c r="CP364" s="18"/>
      <c r="CQ364" s="18"/>
      <c r="CR364" s="18"/>
      <c r="CS364" s="18"/>
      <c r="CT364" s="18"/>
      <c r="CU364" s="18"/>
      <c r="CV364" s="18"/>
      <c r="CW364" s="18"/>
      <c r="CX364" s="18"/>
      <c r="CY364" s="18"/>
      <c r="CZ364" s="18"/>
      <c r="DA364" s="18"/>
      <c r="DB364" s="18"/>
      <c r="DC364" s="18"/>
      <c r="DD364" s="18"/>
      <c r="DE364" s="18"/>
      <c r="DF364" s="18"/>
      <c r="DG364" s="18"/>
      <c r="DH364" s="18"/>
      <c r="DI364" s="18"/>
      <c r="DJ364" s="18"/>
      <c r="DK364" s="18"/>
      <c r="DL364" s="18"/>
      <c r="DM364" s="18"/>
      <c r="DN364" s="18"/>
      <c r="DO364" s="18"/>
      <c r="DP364" s="18"/>
      <c r="DQ364" s="18"/>
      <c r="DR364" s="18"/>
      <c r="DS364" s="18"/>
      <c r="DT364" s="18"/>
      <c r="DU364" s="18"/>
      <c r="DV364" s="18"/>
      <c r="DW364" s="18"/>
      <c r="DX364" s="18"/>
      <c r="DY364" s="18"/>
      <c r="DZ364" s="18"/>
      <c r="EA364" s="18"/>
      <c r="EB364" s="18"/>
      <c r="EC364" s="18"/>
      <c r="ED364" s="18"/>
      <c r="EE364" s="18"/>
      <c r="EF364" s="18"/>
      <c r="EG364" s="18"/>
      <c r="EH364" s="18"/>
      <c r="EI364" s="18"/>
      <c r="EJ364" s="18"/>
      <c r="EK364" s="18"/>
      <c r="EL364" s="18"/>
      <c r="EM364" s="18"/>
      <c r="EN364" s="18"/>
      <c r="EO364" s="18"/>
      <c r="EP364" s="18"/>
      <c r="EQ364" s="18"/>
      <c r="ER364" s="18"/>
      <c r="ES364" s="18"/>
      <c r="ET364" s="18"/>
      <c r="EU364" s="18"/>
      <c r="EV364" s="18"/>
    </row>
    <row r="365" spans="1:152" ht="12.75" x14ac:dyDescent="0.15">
      <c r="A365" s="68">
        <f t="shared" si="87"/>
        <v>42934</v>
      </c>
      <c r="B365" s="69">
        <f t="shared" ca="1" si="93"/>
        <v>11481.796</v>
      </c>
      <c r="C365" s="70">
        <f t="shared" si="88"/>
        <v>10000</v>
      </c>
      <c r="D365" s="71">
        <f ca="1">IF(A365&lt;$B$1,VLOOKUP(A365,[1]DI!$A$4:$B$15000,2),0)</f>
        <v>0.1014</v>
      </c>
      <c r="E365" s="70">
        <f t="shared" ca="1" si="81"/>
        <v>3.8334000000000003E-4</v>
      </c>
      <c r="F365" s="72">
        <f t="shared" si="89"/>
        <v>1.2</v>
      </c>
      <c r="G365" s="73">
        <f t="shared" ca="1" si="82"/>
        <v>1.0004600079999999</v>
      </c>
      <c r="H365" s="70">
        <f ca="1">TRUNC(PRODUCT(G$10:G364),15)</f>
        <v>1.1481796037198999</v>
      </c>
      <c r="I365" s="70">
        <f t="shared" si="90"/>
        <v>1</v>
      </c>
      <c r="J365" s="70">
        <f t="shared" ca="1" si="83"/>
        <v>1.1481796</v>
      </c>
      <c r="K365" s="74">
        <f t="shared" ca="1" si="84"/>
        <v>1481.796</v>
      </c>
      <c r="L365" s="75">
        <f>IF(VLOOKUP(A365,$T$12:$AC$125,8)=VLOOKUP(A364,$T$12:$AC$125,8),0,VLOOKUP(A365,T$12:$AC$125,8))</f>
        <v>0</v>
      </c>
      <c r="M365" s="76">
        <f>IF(L365&gt;0,VLOOKUP(L365,S$12:$AB$125,7),0)</f>
        <v>0</v>
      </c>
      <c r="N365" s="74">
        <f t="shared" si="85"/>
        <v>0</v>
      </c>
      <c r="O365" s="74">
        <f t="shared" ca="1" si="86"/>
        <v>1481.796</v>
      </c>
      <c r="P365" s="77" t="str">
        <f t="shared" si="91"/>
        <v>A+J=</v>
      </c>
      <c r="Q365" s="78">
        <f t="shared" si="92"/>
        <v>44256</v>
      </c>
      <c r="R365" s="10"/>
      <c r="U365" s="10"/>
      <c r="V365" s="10"/>
      <c r="W365" s="10"/>
      <c r="X365" s="10"/>
      <c r="Y365" s="10"/>
      <c r="Z365" s="10"/>
      <c r="AA365" s="10"/>
      <c r="AB365" s="10"/>
      <c r="AC365" s="10"/>
      <c r="AD365" s="18"/>
      <c r="AE365" s="18"/>
      <c r="AF365" s="18"/>
      <c r="AG365" s="18"/>
      <c r="AH365" s="18"/>
      <c r="AI365" s="18"/>
      <c r="AJ365" s="18"/>
      <c r="AK365" s="18"/>
      <c r="AL365" s="18"/>
      <c r="AM365" s="18"/>
      <c r="AN365" s="18"/>
      <c r="AO365" s="18"/>
      <c r="AP365" s="18"/>
      <c r="AQ365" s="18"/>
      <c r="AR365" s="18"/>
      <c r="AS365" s="18"/>
      <c r="AT365" s="18"/>
      <c r="AU365" s="18"/>
      <c r="AV365" s="18"/>
      <c r="AW365" s="18"/>
      <c r="AX365" s="18"/>
      <c r="AY365" s="18"/>
      <c r="AZ365" s="18"/>
      <c r="BA365" s="18"/>
      <c r="BB365" s="18"/>
      <c r="BC365" s="18"/>
      <c r="BD365" s="18"/>
      <c r="BE365" s="18"/>
      <c r="BF365" s="18"/>
      <c r="BG365" s="18"/>
      <c r="BH365" s="18"/>
      <c r="BI365" s="18"/>
      <c r="BJ365" s="18"/>
      <c r="BK365" s="18"/>
      <c r="BL365" s="18"/>
      <c r="BM365" s="18"/>
      <c r="BN365" s="18"/>
      <c r="BO365" s="18"/>
      <c r="BP365" s="18"/>
      <c r="BQ365" s="18"/>
      <c r="BR365" s="18"/>
      <c r="BS365" s="18"/>
      <c r="BT365" s="18"/>
      <c r="BU365" s="18"/>
      <c r="BV365" s="18"/>
      <c r="BW365" s="18"/>
      <c r="BX365" s="18"/>
      <c r="BY365" s="18"/>
      <c r="BZ365" s="18"/>
      <c r="CA365" s="18"/>
      <c r="CB365" s="18"/>
      <c r="CC365" s="18"/>
      <c r="CD365" s="18"/>
      <c r="CE365" s="18"/>
      <c r="CF365" s="18"/>
      <c r="CG365" s="18"/>
      <c r="CH365" s="18"/>
      <c r="CI365" s="18"/>
      <c r="CJ365" s="18"/>
      <c r="CK365" s="18"/>
      <c r="CL365" s="18"/>
      <c r="CM365" s="18"/>
      <c r="CN365" s="18"/>
      <c r="CO365" s="18"/>
      <c r="CP365" s="18"/>
      <c r="CQ365" s="18"/>
      <c r="CR365" s="18"/>
      <c r="CS365" s="18"/>
      <c r="CT365" s="18"/>
      <c r="CU365" s="18"/>
      <c r="CV365" s="18"/>
      <c r="CW365" s="18"/>
      <c r="CX365" s="18"/>
      <c r="CY365" s="18"/>
      <c r="CZ365" s="18"/>
      <c r="DA365" s="18"/>
      <c r="DB365" s="18"/>
      <c r="DC365" s="18"/>
      <c r="DD365" s="18"/>
      <c r="DE365" s="18"/>
      <c r="DF365" s="18"/>
      <c r="DG365" s="18"/>
      <c r="DH365" s="18"/>
      <c r="DI365" s="18"/>
      <c r="DJ365" s="18"/>
      <c r="DK365" s="18"/>
      <c r="DL365" s="18"/>
      <c r="DM365" s="18"/>
      <c r="DN365" s="18"/>
      <c r="DO365" s="18"/>
      <c r="DP365" s="18"/>
      <c r="DQ365" s="18"/>
      <c r="DR365" s="18"/>
      <c r="DS365" s="18"/>
      <c r="DT365" s="18"/>
      <c r="DU365" s="18"/>
      <c r="DV365" s="18"/>
      <c r="DW365" s="18"/>
      <c r="DX365" s="18"/>
      <c r="DY365" s="18"/>
      <c r="DZ365" s="18"/>
      <c r="EA365" s="18"/>
      <c r="EB365" s="18"/>
      <c r="EC365" s="18"/>
      <c r="ED365" s="18"/>
      <c r="EE365" s="18"/>
      <c r="EF365" s="18"/>
      <c r="EG365" s="18"/>
      <c r="EH365" s="18"/>
      <c r="EI365" s="18"/>
      <c r="EJ365" s="18"/>
      <c r="EK365" s="18"/>
      <c r="EL365" s="18"/>
      <c r="EM365" s="18"/>
      <c r="EN365" s="18"/>
      <c r="EO365" s="18"/>
      <c r="EP365" s="18"/>
      <c r="EQ365" s="18"/>
      <c r="ER365" s="18"/>
      <c r="ES365" s="18"/>
      <c r="ET365" s="18"/>
      <c r="EU365" s="18"/>
      <c r="EV365" s="18"/>
    </row>
    <row r="366" spans="1:152" ht="12.75" x14ac:dyDescent="0.15">
      <c r="A366" s="68">
        <f t="shared" si="87"/>
        <v>42935</v>
      </c>
      <c r="B366" s="69">
        <f t="shared" ca="1" si="93"/>
        <v>11487.077799999999</v>
      </c>
      <c r="C366" s="70">
        <f t="shared" si="88"/>
        <v>10000</v>
      </c>
      <c r="D366" s="71">
        <f ca="1">IF(A366&lt;$B$1,VLOOKUP(A366,[1]DI!$A$4:$B$15000,2),0)</f>
        <v>0.1014</v>
      </c>
      <c r="E366" s="70">
        <f t="shared" ca="1" si="81"/>
        <v>3.8334000000000003E-4</v>
      </c>
      <c r="F366" s="72">
        <f t="shared" si="89"/>
        <v>1.2</v>
      </c>
      <c r="G366" s="73">
        <f t="shared" ca="1" si="82"/>
        <v>1.0004600079999999</v>
      </c>
      <c r="H366" s="70">
        <f ca="1">TRUNC(PRODUCT(G$10:G365),15)</f>
        <v>1.1487077755230499</v>
      </c>
      <c r="I366" s="70">
        <f t="shared" si="90"/>
        <v>1</v>
      </c>
      <c r="J366" s="70">
        <f t="shared" ca="1" si="83"/>
        <v>1.1487077800000001</v>
      </c>
      <c r="K366" s="74">
        <f t="shared" ca="1" si="84"/>
        <v>1487.0778</v>
      </c>
      <c r="L366" s="75">
        <f>IF(VLOOKUP(A366,$T$12:$AC$125,8)=VLOOKUP(A365,$T$12:$AC$125,8),0,VLOOKUP(A366,T$12:$AC$125,8))</f>
        <v>0</v>
      </c>
      <c r="M366" s="76">
        <f>IF(L366&gt;0,VLOOKUP(L366,S$12:$AB$125,7),0)</f>
        <v>0</v>
      </c>
      <c r="N366" s="74">
        <f t="shared" si="85"/>
        <v>0</v>
      </c>
      <c r="O366" s="74">
        <f t="shared" ca="1" si="86"/>
        <v>1487.0778</v>
      </c>
      <c r="P366" s="77" t="str">
        <f t="shared" si="91"/>
        <v>A+J=</v>
      </c>
      <c r="Q366" s="78">
        <f t="shared" si="92"/>
        <v>44256</v>
      </c>
      <c r="R366" s="10"/>
      <c r="U366" s="10"/>
      <c r="V366" s="10"/>
      <c r="W366" s="10"/>
      <c r="X366" s="10"/>
      <c r="Y366" s="10"/>
      <c r="Z366" s="10"/>
      <c r="AA366" s="10"/>
      <c r="AB366" s="10"/>
      <c r="AC366" s="10"/>
      <c r="AD366" s="18"/>
      <c r="AE366" s="18"/>
      <c r="AF366" s="18"/>
      <c r="AG366" s="18"/>
      <c r="AH366" s="18"/>
      <c r="AI366" s="18"/>
      <c r="AJ366" s="18"/>
      <c r="AK366" s="18"/>
      <c r="AL366" s="18"/>
      <c r="AM366" s="18"/>
      <c r="AN366" s="18"/>
      <c r="AO366" s="18"/>
      <c r="AP366" s="18"/>
      <c r="AQ366" s="18"/>
      <c r="AR366" s="18"/>
      <c r="AS366" s="18"/>
      <c r="AT366" s="18"/>
      <c r="AU366" s="18"/>
      <c r="AV366" s="18"/>
      <c r="AW366" s="18"/>
      <c r="AX366" s="18"/>
      <c r="AY366" s="18"/>
      <c r="AZ366" s="18"/>
      <c r="BA366" s="18"/>
      <c r="BB366" s="18"/>
      <c r="BC366" s="18"/>
      <c r="BD366" s="18"/>
      <c r="BE366" s="18"/>
      <c r="BF366" s="18"/>
      <c r="BG366" s="18"/>
      <c r="BH366" s="18"/>
      <c r="BI366" s="18"/>
      <c r="BJ366" s="18"/>
      <c r="BK366" s="18"/>
      <c r="BL366" s="18"/>
      <c r="BM366" s="18"/>
      <c r="BN366" s="18"/>
      <c r="BO366" s="18"/>
      <c r="BP366" s="18"/>
      <c r="BQ366" s="18"/>
      <c r="BR366" s="18"/>
      <c r="BS366" s="18"/>
      <c r="BT366" s="18"/>
      <c r="BU366" s="18"/>
      <c r="BV366" s="18"/>
      <c r="BW366" s="18"/>
      <c r="BX366" s="18"/>
      <c r="BY366" s="18"/>
      <c r="BZ366" s="18"/>
      <c r="CA366" s="18"/>
      <c r="CB366" s="18"/>
      <c r="CC366" s="18"/>
      <c r="CD366" s="18"/>
      <c r="CE366" s="18"/>
      <c r="CF366" s="18"/>
      <c r="CG366" s="18"/>
      <c r="CH366" s="18"/>
      <c r="CI366" s="18"/>
      <c r="CJ366" s="18"/>
      <c r="CK366" s="18"/>
      <c r="CL366" s="18"/>
      <c r="CM366" s="18"/>
      <c r="CN366" s="18"/>
      <c r="CO366" s="18"/>
      <c r="CP366" s="18"/>
      <c r="CQ366" s="18"/>
      <c r="CR366" s="18"/>
      <c r="CS366" s="18"/>
      <c r="CT366" s="18"/>
      <c r="CU366" s="18"/>
      <c r="CV366" s="18"/>
      <c r="CW366" s="18"/>
      <c r="CX366" s="18"/>
      <c r="CY366" s="18"/>
      <c r="CZ366" s="18"/>
      <c r="DA366" s="18"/>
      <c r="DB366" s="18"/>
      <c r="DC366" s="18"/>
      <c r="DD366" s="18"/>
      <c r="DE366" s="18"/>
      <c r="DF366" s="18"/>
      <c r="DG366" s="18"/>
      <c r="DH366" s="18"/>
      <c r="DI366" s="18"/>
      <c r="DJ366" s="18"/>
      <c r="DK366" s="18"/>
      <c r="DL366" s="18"/>
      <c r="DM366" s="18"/>
      <c r="DN366" s="18"/>
      <c r="DO366" s="18"/>
      <c r="DP366" s="18"/>
      <c r="DQ366" s="18"/>
      <c r="DR366" s="18"/>
      <c r="DS366" s="18"/>
      <c r="DT366" s="18"/>
      <c r="DU366" s="18"/>
      <c r="DV366" s="18"/>
      <c r="DW366" s="18"/>
      <c r="DX366" s="18"/>
      <c r="DY366" s="18"/>
      <c r="DZ366" s="18"/>
      <c r="EA366" s="18"/>
      <c r="EB366" s="18"/>
      <c r="EC366" s="18"/>
      <c r="ED366" s="18"/>
      <c r="EE366" s="18"/>
      <c r="EF366" s="18"/>
      <c r="EG366" s="18"/>
      <c r="EH366" s="18"/>
      <c r="EI366" s="18"/>
      <c r="EJ366" s="18"/>
      <c r="EK366" s="18"/>
      <c r="EL366" s="18"/>
      <c r="EM366" s="18"/>
      <c r="EN366" s="18"/>
      <c r="EO366" s="18"/>
      <c r="EP366" s="18"/>
      <c r="EQ366" s="18"/>
      <c r="ER366" s="18"/>
      <c r="ES366" s="18"/>
      <c r="ET366" s="18"/>
      <c r="EU366" s="18"/>
      <c r="EV366" s="18"/>
    </row>
    <row r="367" spans="1:152" ht="12.75" x14ac:dyDescent="0.15">
      <c r="A367" s="68">
        <f t="shared" si="87"/>
        <v>42936</v>
      </c>
      <c r="B367" s="69">
        <f t="shared" ca="1" si="93"/>
        <v>11492.3619</v>
      </c>
      <c r="C367" s="70">
        <f t="shared" si="88"/>
        <v>10000</v>
      </c>
      <c r="D367" s="71">
        <f ca="1">IF(A367&lt;$B$1,VLOOKUP(A367,[1]DI!$A$4:$B$15000,2),0)</f>
        <v>0.1014</v>
      </c>
      <c r="E367" s="70">
        <f t="shared" ca="1" si="81"/>
        <v>3.8334000000000003E-4</v>
      </c>
      <c r="F367" s="72">
        <f t="shared" si="89"/>
        <v>1.2</v>
      </c>
      <c r="G367" s="73">
        <f t="shared" ca="1" si="82"/>
        <v>1.0004600079999999</v>
      </c>
      <c r="H367" s="70">
        <f ca="1">TRUNC(PRODUCT(G$10:G366),15)</f>
        <v>1.1492361902894499</v>
      </c>
      <c r="I367" s="70">
        <f t="shared" si="90"/>
        <v>1</v>
      </c>
      <c r="J367" s="70">
        <f t="shared" ca="1" si="83"/>
        <v>1.1492361900000001</v>
      </c>
      <c r="K367" s="74">
        <f t="shared" ca="1" si="84"/>
        <v>1492.3619000000001</v>
      </c>
      <c r="L367" s="75">
        <f>IF(VLOOKUP(A367,$T$12:$AC$125,8)=VLOOKUP(A366,$T$12:$AC$125,8),0,VLOOKUP(A367,T$12:$AC$125,8))</f>
        <v>0</v>
      </c>
      <c r="M367" s="76">
        <f>IF(L367&gt;0,VLOOKUP(L367,S$12:$AB$125,7),0)</f>
        <v>0</v>
      </c>
      <c r="N367" s="74">
        <f t="shared" si="85"/>
        <v>0</v>
      </c>
      <c r="O367" s="74">
        <f t="shared" ca="1" si="86"/>
        <v>1492.3619000000001</v>
      </c>
      <c r="P367" s="77" t="str">
        <f t="shared" si="91"/>
        <v>A+J=</v>
      </c>
      <c r="Q367" s="78">
        <f t="shared" si="92"/>
        <v>44256</v>
      </c>
      <c r="R367" s="10"/>
      <c r="U367" s="10"/>
      <c r="V367" s="10"/>
      <c r="W367" s="10"/>
      <c r="X367" s="10"/>
      <c r="Y367" s="10"/>
      <c r="Z367" s="10"/>
      <c r="AA367" s="10"/>
      <c r="AB367" s="10"/>
      <c r="AC367" s="10"/>
      <c r="AD367" s="18"/>
      <c r="AE367" s="18"/>
      <c r="AF367" s="18"/>
      <c r="AG367" s="18"/>
      <c r="AH367" s="18"/>
      <c r="AI367" s="18"/>
      <c r="AJ367" s="18"/>
      <c r="AK367" s="18"/>
      <c r="AL367" s="18"/>
      <c r="AM367" s="18"/>
      <c r="AN367" s="18"/>
      <c r="AO367" s="18"/>
      <c r="AP367" s="18"/>
      <c r="AQ367" s="18"/>
      <c r="AR367" s="18"/>
      <c r="AS367" s="18"/>
      <c r="AT367" s="18"/>
      <c r="AU367" s="18"/>
      <c r="AV367" s="18"/>
      <c r="AW367" s="18"/>
      <c r="AX367" s="18"/>
      <c r="AY367" s="18"/>
      <c r="AZ367" s="18"/>
      <c r="BA367" s="18"/>
      <c r="BB367" s="18"/>
      <c r="BC367" s="18"/>
      <c r="BD367" s="18"/>
      <c r="BE367" s="18"/>
      <c r="BF367" s="18"/>
      <c r="BG367" s="18"/>
      <c r="BH367" s="18"/>
      <c r="BI367" s="18"/>
      <c r="BJ367" s="18"/>
      <c r="BK367" s="18"/>
      <c r="BL367" s="18"/>
      <c r="BM367" s="18"/>
      <c r="BN367" s="18"/>
      <c r="BO367" s="18"/>
      <c r="BP367" s="18"/>
      <c r="BQ367" s="18"/>
      <c r="BR367" s="18"/>
      <c r="BS367" s="18"/>
      <c r="BT367" s="18"/>
      <c r="BU367" s="18"/>
      <c r="BV367" s="18"/>
      <c r="BW367" s="18"/>
      <c r="BX367" s="18"/>
      <c r="BY367" s="18"/>
      <c r="BZ367" s="18"/>
      <c r="CA367" s="18"/>
      <c r="CB367" s="18"/>
      <c r="CC367" s="18"/>
      <c r="CD367" s="18"/>
      <c r="CE367" s="18"/>
      <c r="CF367" s="18"/>
      <c r="CG367" s="18"/>
      <c r="CH367" s="18"/>
      <c r="CI367" s="18"/>
      <c r="CJ367" s="18"/>
      <c r="CK367" s="18"/>
      <c r="CL367" s="18"/>
      <c r="CM367" s="18"/>
      <c r="CN367" s="18"/>
      <c r="CO367" s="18"/>
      <c r="CP367" s="18"/>
      <c r="CQ367" s="18"/>
      <c r="CR367" s="18"/>
      <c r="CS367" s="18"/>
      <c r="CT367" s="18"/>
      <c r="CU367" s="18"/>
      <c r="CV367" s="18"/>
      <c r="CW367" s="18"/>
      <c r="CX367" s="18"/>
      <c r="CY367" s="18"/>
      <c r="CZ367" s="18"/>
      <c r="DA367" s="18"/>
      <c r="DB367" s="18"/>
      <c r="DC367" s="18"/>
      <c r="DD367" s="18"/>
      <c r="DE367" s="18"/>
      <c r="DF367" s="18"/>
      <c r="DG367" s="18"/>
      <c r="DH367" s="18"/>
      <c r="DI367" s="18"/>
      <c r="DJ367" s="18"/>
      <c r="DK367" s="18"/>
      <c r="DL367" s="18"/>
      <c r="DM367" s="18"/>
      <c r="DN367" s="18"/>
      <c r="DO367" s="18"/>
      <c r="DP367" s="18"/>
      <c r="DQ367" s="18"/>
      <c r="DR367" s="18"/>
      <c r="DS367" s="18"/>
      <c r="DT367" s="18"/>
      <c r="DU367" s="18"/>
      <c r="DV367" s="18"/>
      <c r="DW367" s="18"/>
      <c r="DX367" s="18"/>
      <c r="DY367" s="18"/>
      <c r="DZ367" s="18"/>
      <c r="EA367" s="18"/>
      <c r="EB367" s="18"/>
      <c r="EC367" s="18"/>
      <c r="ED367" s="18"/>
      <c r="EE367" s="18"/>
      <c r="EF367" s="18"/>
      <c r="EG367" s="18"/>
      <c r="EH367" s="18"/>
      <c r="EI367" s="18"/>
      <c r="EJ367" s="18"/>
      <c r="EK367" s="18"/>
      <c r="EL367" s="18"/>
      <c r="EM367" s="18"/>
      <c r="EN367" s="18"/>
      <c r="EO367" s="18"/>
      <c r="EP367" s="18"/>
      <c r="EQ367" s="18"/>
      <c r="ER367" s="18"/>
      <c r="ES367" s="18"/>
      <c r="ET367" s="18"/>
      <c r="EU367" s="18"/>
      <c r="EV367" s="18"/>
    </row>
    <row r="368" spans="1:152" ht="12.75" x14ac:dyDescent="0.15">
      <c r="A368" s="68">
        <f t="shared" si="87"/>
        <v>42937</v>
      </c>
      <c r="B368" s="69">
        <f t="shared" ca="1" si="93"/>
        <v>11497.648499999999</v>
      </c>
      <c r="C368" s="70">
        <f t="shared" si="88"/>
        <v>10000</v>
      </c>
      <c r="D368" s="71">
        <f ca="1">IF(A368&lt;$B$1,VLOOKUP(A368,[1]DI!$A$4:$B$15000,2),0)</f>
        <v>0.1014</v>
      </c>
      <c r="E368" s="70">
        <f t="shared" ca="1" si="81"/>
        <v>3.8334000000000003E-4</v>
      </c>
      <c r="F368" s="72">
        <f t="shared" si="89"/>
        <v>1.2</v>
      </c>
      <c r="G368" s="73">
        <f t="shared" ca="1" si="82"/>
        <v>1.0004600079999999</v>
      </c>
      <c r="H368" s="70">
        <f ca="1">TRUNC(PRODUCT(G$10:G367),15)</f>
        <v>1.14976484813088</v>
      </c>
      <c r="I368" s="70">
        <f t="shared" si="90"/>
        <v>1</v>
      </c>
      <c r="J368" s="70">
        <f t="shared" ca="1" si="83"/>
        <v>1.1497648499999999</v>
      </c>
      <c r="K368" s="74">
        <f t="shared" ca="1" si="84"/>
        <v>1497.6485</v>
      </c>
      <c r="L368" s="75">
        <f>IF(VLOOKUP(A368,$T$12:$AC$125,8)=VLOOKUP(A367,$T$12:$AC$125,8),0,VLOOKUP(A368,T$12:$AC$125,8))</f>
        <v>0</v>
      </c>
      <c r="M368" s="76">
        <f>IF(L368&gt;0,VLOOKUP(L368,S$12:$AB$125,7),0)</f>
        <v>0</v>
      </c>
      <c r="N368" s="74">
        <f t="shared" si="85"/>
        <v>0</v>
      </c>
      <c r="O368" s="74">
        <f t="shared" ca="1" si="86"/>
        <v>1497.6485</v>
      </c>
      <c r="P368" s="77" t="str">
        <f t="shared" si="91"/>
        <v>A+J=</v>
      </c>
      <c r="Q368" s="78">
        <f t="shared" si="92"/>
        <v>44256</v>
      </c>
      <c r="R368" s="10"/>
      <c r="U368" s="10"/>
      <c r="V368" s="10"/>
      <c r="W368" s="10"/>
      <c r="X368" s="10"/>
      <c r="Y368" s="10"/>
      <c r="Z368" s="10"/>
      <c r="AA368" s="10"/>
      <c r="AB368" s="10"/>
      <c r="AC368" s="10"/>
      <c r="AD368" s="18"/>
      <c r="AE368" s="18"/>
      <c r="AF368" s="18"/>
      <c r="AG368" s="18"/>
      <c r="AH368" s="18"/>
      <c r="AI368" s="18"/>
      <c r="AJ368" s="18"/>
      <c r="AK368" s="18"/>
      <c r="AL368" s="18"/>
      <c r="AM368" s="18"/>
      <c r="AN368" s="18"/>
      <c r="AO368" s="18"/>
      <c r="AP368" s="18"/>
      <c r="AQ368" s="18"/>
      <c r="AR368" s="18"/>
      <c r="AS368" s="18"/>
      <c r="AT368" s="18"/>
      <c r="AU368" s="18"/>
      <c r="AV368" s="18"/>
      <c r="AW368" s="18"/>
      <c r="AX368" s="18"/>
      <c r="AY368" s="18"/>
      <c r="AZ368" s="18"/>
      <c r="BA368" s="18"/>
      <c r="BB368" s="18"/>
      <c r="BC368" s="18"/>
      <c r="BD368" s="18"/>
      <c r="BE368" s="18"/>
      <c r="BF368" s="18"/>
      <c r="BG368" s="18"/>
      <c r="BH368" s="18"/>
      <c r="BI368" s="18"/>
      <c r="BJ368" s="18"/>
      <c r="BK368" s="18"/>
      <c r="BL368" s="18"/>
      <c r="BM368" s="18"/>
      <c r="BN368" s="18"/>
      <c r="BO368" s="18"/>
      <c r="BP368" s="18"/>
      <c r="BQ368" s="18"/>
      <c r="BR368" s="18"/>
      <c r="BS368" s="18"/>
      <c r="BT368" s="18"/>
      <c r="BU368" s="18"/>
      <c r="BV368" s="18"/>
      <c r="BW368" s="18"/>
      <c r="BX368" s="18"/>
      <c r="BY368" s="18"/>
      <c r="BZ368" s="18"/>
      <c r="CA368" s="18"/>
      <c r="CB368" s="18"/>
      <c r="CC368" s="18"/>
      <c r="CD368" s="18"/>
      <c r="CE368" s="18"/>
      <c r="CF368" s="18"/>
      <c r="CG368" s="18"/>
      <c r="CH368" s="18"/>
      <c r="CI368" s="18"/>
      <c r="CJ368" s="18"/>
      <c r="CK368" s="18"/>
      <c r="CL368" s="18"/>
      <c r="CM368" s="18"/>
      <c r="CN368" s="18"/>
      <c r="CO368" s="18"/>
      <c r="CP368" s="18"/>
      <c r="CQ368" s="18"/>
      <c r="CR368" s="18"/>
      <c r="CS368" s="18"/>
      <c r="CT368" s="18"/>
      <c r="CU368" s="18"/>
      <c r="CV368" s="18"/>
      <c r="CW368" s="18"/>
      <c r="CX368" s="18"/>
      <c r="CY368" s="18"/>
      <c r="CZ368" s="18"/>
      <c r="DA368" s="18"/>
      <c r="DB368" s="18"/>
      <c r="DC368" s="18"/>
      <c r="DD368" s="18"/>
      <c r="DE368" s="18"/>
      <c r="DF368" s="18"/>
      <c r="DG368" s="18"/>
      <c r="DH368" s="18"/>
      <c r="DI368" s="18"/>
      <c r="DJ368" s="18"/>
      <c r="DK368" s="18"/>
      <c r="DL368" s="18"/>
      <c r="DM368" s="18"/>
      <c r="DN368" s="18"/>
      <c r="DO368" s="18"/>
      <c r="DP368" s="18"/>
      <c r="DQ368" s="18"/>
      <c r="DR368" s="18"/>
      <c r="DS368" s="18"/>
      <c r="DT368" s="18"/>
      <c r="DU368" s="18"/>
      <c r="DV368" s="18"/>
      <c r="DW368" s="18"/>
      <c r="DX368" s="18"/>
      <c r="DY368" s="18"/>
      <c r="DZ368" s="18"/>
      <c r="EA368" s="18"/>
      <c r="EB368" s="18"/>
      <c r="EC368" s="18"/>
      <c r="ED368" s="18"/>
      <c r="EE368" s="18"/>
      <c r="EF368" s="18"/>
      <c r="EG368" s="18"/>
      <c r="EH368" s="18"/>
      <c r="EI368" s="18"/>
      <c r="EJ368" s="18"/>
      <c r="EK368" s="18"/>
      <c r="EL368" s="18"/>
      <c r="EM368" s="18"/>
      <c r="EN368" s="18"/>
      <c r="EO368" s="18"/>
      <c r="EP368" s="18"/>
      <c r="EQ368" s="18"/>
      <c r="ER368" s="18"/>
      <c r="ES368" s="18"/>
      <c r="ET368" s="18"/>
      <c r="EU368" s="18"/>
      <c r="EV368" s="18"/>
    </row>
    <row r="369" spans="1:157" ht="12.75" x14ac:dyDescent="0.15">
      <c r="A369" s="68">
        <f t="shared" si="87"/>
        <v>42938</v>
      </c>
      <c r="B369" s="69">
        <f t="shared" ca="1" si="93"/>
        <v>11502.9375</v>
      </c>
      <c r="C369" s="70">
        <f t="shared" si="88"/>
        <v>10000</v>
      </c>
      <c r="D369" s="71">
        <f ca="1">IF(A369&lt;$B$1,VLOOKUP(A369,[1]DI!$A$4:$B$15000,2),0)</f>
        <v>0</v>
      </c>
      <c r="E369" s="70">
        <f t="shared" ca="1" si="81"/>
        <v>0</v>
      </c>
      <c r="F369" s="72">
        <f t="shared" si="89"/>
        <v>1.2</v>
      </c>
      <c r="G369" s="73">
        <f t="shared" ca="1" si="82"/>
        <v>1</v>
      </c>
      <c r="H369" s="70">
        <f ca="1">TRUNC(PRODUCT(G$10:G368),15)</f>
        <v>1.1502937491591401</v>
      </c>
      <c r="I369" s="70">
        <f t="shared" si="90"/>
        <v>1</v>
      </c>
      <c r="J369" s="70">
        <f t="shared" ca="1" si="83"/>
        <v>1.1502937499999999</v>
      </c>
      <c r="K369" s="74">
        <f t="shared" ca="1" si="84"/>
        <v>1502.9375</v>
      </c>
      <c r="L369" s="75">
        <f>IF(VLOOKUP(A369,$T$12:$AC$125,8)=VLOOKUP(A368,$T$12:$AC$125,8),0,VLOOKUP(A369,T$12:$AC$125,8))</f>
        <v>0</v>
      </c>
      <c r="M369" s="76">
        <f>IF(L369&gt;0,VLOOKUP(L369,S$12:$AB$125,7),0)</f>
        <v>0</v>
      </c>
      <c r="N369" s="74">
        <f t="shared" si="85"/>
        <v>0</v>
      </c>
      <c r="O369" s="74">
        <f t="shared" ca="1" si="86"/>
        <v>1502.9375</v>
      </c>
      <c r="P369" s="77" t="str">
        <f t="shared" si="91"/>
        <v>A+J=</v>
      </c>
      <c r="Q369" s="78">
        <f t="shared" si="92"/>
        <v>44256</v>
      </c>
      <c r="R369" s="10"/>
      <c r="U369" s="10"/>
      <c r="V369" s="10"/>
      <c r="W369" s="10"/>
      <c r="X369" s="10"/>
      <c r="Y369" s="10"/>
      <c r="Z369" s="10"/>
      <c r="AA369" s="10"/>
      <c r="AB369" s="10"/>
      <c r="AC369" s="10"/>
      <c r="AD369" s="18"/>
      <c r="AE369" s="18"/>
      <c r="AF369" s="18"/>
      <c r="AG369" s="18"/>
      <c r="AH369" s="18"/>
      <c r="AI369" s="18"/>
      <c r="AJ369" s="18"/>
      <c r="AK369" s="18"/>
      <c r="AL369" s="18"/>
      <c r="AM369" s="18"/>
      <c r="AN369" s="18"/>
      <c r="AO369" s="18"/>
      <c r="AP369" s="18"/>
      <c r="AQ369" s="18"/>
      <c r="AR369" s="18"/>
      <c r="AS369" s="18"/>
      <c r="AT369" s="18"/>
      <c r="AU369" s="18"/>
      <c r="AV369" s="18"/>
      <c r="AW369" s="18"/>
      <c r="AX369" s="18"/>
      <c r="AY369" s="18"/>
      <c r="AZ369" s="18"/>
      <c r="BA369" s="18"/>
      <c r="BB369" s="18"/>
      <c r="BC369" s="18"/>
      <c r="BD369" s="18"/>
      <c r="BE369" s="18"/>
      <c r="BF369" s="18"/>
      <c r="BG369" s="18"/>
      <c r="BH369" s="18"/>
      <c r="BI369" s="18"/>
      <c r="BJ369" s="18"/>
      <c r="BK369" s="18"/>
      <c r="BL369" s="18"/>
      <c r="BM369" s="18"/>
      <c r="BN369" s="18"/>
      <c r="BO369" s="18"/>
      <c r="BP369" s="18"/>
      <c r="BQ369" s="18"/>
      <c r="BR369" s="18"/>
      <c r="BS369" s="18"/>
      <c r="BT369" s="18"/>
      <c r="BU369" s="18"/>
      <c r="BV369" s="18"/>
      <c r="BW369" s="18"/>
      <c r="BX369" s="18"/>
      <c r="BY369" s="18"/>
      <c r="BZ369" s="18"/>
      <c r="CA369" s="18"/>
      <c r="CB369" s="18"/>
      <c r="CC369" s="18"/>
      <c r="CD369" s="18"/>
      <c r="CE369" s="18"/>
      <c r="CF369" s="18"/>
      <c r="CG369" s="18"/>
      <c r="CH369" s="18"/>
      <c r="CI369" s="18"/>
      <c r="CJ369" s="18"/>
      <c r="CK369" s="18"/>
      <c r="CL369" s="18"/>
      <c r="CM369" s="18"/>
      <c r="CN369" s="18"/>
      <c r="CO369" s="18"/>
      <c r="CP369" s="18"/>
      <c r="CQ369" s="18"/>
      <c r="CR369" s="18"/>
      <c r="CS369" s="18"/>
      <c r="CT369" s="18"/>
      <c r="CU369" s="18"/>
      <c r="CV369" s="18"/>
      <c r="CW369" s="18"/>
      <c r="CX369" s="18"/>
      <c r="CY369" s="18"/>
      <c r="CZ369" s="18"/>
      <c r="DA369" s="18"/>
      <c r="DB369" s="18"/>
      <c r="DC369" s="18"/>
      <c r="DD369" s="18"/>
      <c r="DE369" s="18"/>
      <c r="DF369" s="18"/>
      <c r="DG369" s="18"/>
      <c r="DH369" s="18"/>
      <c r="DI369" s="18"/>
      <c r="DJ369" s="18"/>
      <c r="DK369" s="18"/>
      <c r="DL369" s="18"/>
      <c r="DM369" s="18"/>
      <c r="DN369" s="18"/>
      <c r="DO369" s="18"/>
      <c r="DP369" s="18"/>
      <c r="DQ369" s="18"/>
      <c r="DR369" s="18"/>
      <c r="DS369" s="18"/>
      <c r="DT369" s="18"/>
      <c r="DU369" s="18"/>
      <c r="DV369" s="18"/>
      <c r="DW369" s="18"/>
      <c r="DX369" s="18"/>
      <c r="DY369" s="18"/>
      <c r="DZ369" s="18"/>
      <c r="EA369" s="18"/>
      <c r="EB369" s="18"/>
      <c r="EC369" s="18"/>
      <c r="ED369" s="18"/>
      <c r="EE369" s="18"/>
      <c r="EF369" s="18"/>
      <c r="EG369" s="18"/>
      <c r="EH369" s="18"/>
      <c r="EI369" s="18"/>
      <c r="EJ369" s="18"/>
      <c r="EK369" s="18"/>
      <c r="EL369" s="18"/>
      <c r="EM369" s="18"/>
      <c r="EN369" s="18"/>
      <c r="EO369" s="18"/>
      <c r="EP369" s="18"/>
      <c r="EQ369" s="18"/>
      <c r="ER369" s="18"/>
      <c r="ES369" s="18"/>
      <c r="ET369" s="18"/>
      <c r="EU369" s="18"/>
      <c r="EV369" s="18"/>
    </row>
    <row r="370" spans="1:157" ht="12.75" x14ac:dyDescent="0.15">
      <c r="A370" s="68">
        <f t="shared" si="87"/>
        <v>42939</v>
      </c>
      <c r="B370" s="69">
        <f t="shared" ca="1" si="93"/>
        <v>11502.9375</v>
      </c>
      <c r="C370" s="70">
        <f t="shared" si="88"/>
        <v>10000</v>
      </c>
      <c r="D370" s="71">
        <f ca="1">IF(A370&lt;$B$1,VLOOKUP(A370,[1]DI!$A$4:$B$15000,2),0)</f>
        <v>0</v>
      </c>
      <c r="E370" s="70">
        <f t="shared" ca="1" si="81"/>
        <v>0</v>
      </c>
      <c r="F370" s="72">
        <f t="shared" si="89"/>
        <v>1.2</v>
      </c>
      <c r="G370" s="73">
        <f t="shared" ca="1" si="82"/>
        <v>1</v>
      </c>
      <c r="H370" s="70">
        <f ca="1">TRUNC(PRODUCT(G$10:G369),15)</f>
        <v>1.1502937491591401</v>
      </c>
      <c r="I370" s="70">
        <f t="shared" si="90"/>
        <v>1</v>
      </c>
      <c r="J370" s="70">
        <f t="shared" ca="1" si="83"/>
        <v>1.1502937499999999</v>
      </c>
      <c r="K370" s="74">
        <f t="shared" ca="1" si="84"/>
        <v>1502.9375</v>
      </c>
      <c r="L370" s="75">
        <f>IF(VLOOKUP(A370,$T$12:$AC$125,8)=VLOOKUP(A369,$T$12:$AC$125,8),0,VLOOKUP(A370,T$12:$AC$125,8))</f>
        <v>0</v>
      </c>
      <c r="M370" s="76">
        <f>IF(L370&gt;0,VLOOKUP(L370,S$12:$AB$125,7),0)</f>
        <v>0</v>
      </c>
      <c r="N370" s="74">
        <f t="shared" si="85"/>
        <v>0</v>
      </c>
      <c r="O370" s="74">
        <f t="shared" ca="1" si="86"/>
        <v>1502.9375</v>
      </c>
      <c r="P370" s="77" t="str">
        <f t="shared" si="91"/>
        <v>A+J=</v>
      </c>
      <c r="Q370" s="78">
        <f t="shared" si="92"/>
        <v>44256</v>
      </c>
      <c r="R370" s="10"/>
      <c r="U370" s="10"/>
      <c r="V370" s="10"/>
      <c r="W370" s="10"/>
      <c r="X370" s="10"/>
      <c r="Y370" s="10"/>
      <c r="Z370" s="10"/>
      <c r="AA370" s="10"/>
      <c r="AB370" s="10"/>
      <c r="AC370" s="10"/>
      <c r="AD370" s="18"/>
      <c r="AE370" s="18"/>
      <c r="AF370" s="18"/>
      <c r="AG370" s="18"/>
      <c r="AH370" s="18"/>
      <c r="AI370" s="18"/>
      <c r="AJ370" s="18"/>
      <c r="AK370" s="18"/>
      <c r="AL370" s="18"/>
      <c r="AM370" s="18"/>
      <c r="AN370" s="18"/>
      <c r="AO370" s="18"/>
      <c r="AP370" s="18"/>
      <c r="AQ370" s="18"/>
      <c r="AR370" s="18"/>
      <c r="AS370" s="18"/>
      <c r="AT370" s="18"/>
      <c r="AU370" s="18"/>
      <c r="AV370" s="18"/>
      <c r="AW370" s="18"/>
      <c r="AX370" s="18"/>
      <c r="AY370" s="18"/>
      <c r="AZ370" s="18"/>
      <c r="BA370" s="18"/>
      <c r="BB370" s="18"/>
      <c r="BC370" s="18"/>
      <c r="BD370" s="18"/>
      <c r="BE370" s="18"/>
      <c r="BF370" s="18"/>
      <c r="BG370" s="18"/>
      <c r="BH370" s="18"/>
      <c r="BI370" s="18"/>
      <c r="BJ370" s="18"/>
      <c r="BK370" s="18"/>
      <c r="BL370" s="18"/>
      <c r="BM370" s="18"/>
      <c r="BN370" s="18"/>
      <c r="BO370" s="18"/>
      <c r="BP370" s="18"/>
      <c r="BQ370" s="18"/>
      <c r="BR370" s="18"/>
      <c r="BS370" s="18"/>
      <c r="BT370" s="18"/>
      <c r="BU370" s="18"/>
      <c r="BV370" s="18"/>
      <c r="BW370" s="18"/>
      <c r="BX370" s="18"/>
      <c r="BY370" s="18"/>
      <c r="BZ370" s="18"/>
      <c r="CA370" s="18"/>
      <c r="CB370" s="18"/>
      <c r="CC370" s="18"/>
      <c r="CD370" s="18"/>
      <c r="CE370" s="18"/>
      <c r="CF370" s="18"/>
      <c r="CG370" s="18"/>
      <c r="CH370" s="18"/>
      <c r="CI370" s="18"/>
      <c r="CJ370" s="18"/>
      <c r="CK370" s="18"/>
      <c r="CL370" s="18"/>
      <c r="CM370" s="18"/>
      <c r="CN370" s="18"/>
      <c r="CO370" s="18"/>
      <c r="CP370" s="18"/>
      <c r="CQ370" s="18"/>
      <c r="CR370" s="18"/>
      <c r="CS370" s="18"/>
      <c r="CT370" s="18"/>
      <c r="CU370" s="18"/>
      <c r="CV370" s="18"/>
      <c r="CW370" s="18"/>
      <c r="CX370" s="18"/>
      <c r="CY370" s="18"/>
      <c r="CZ370" s="18"/>
      <c r="DA370" s="18"/>
      <c r="DB370" s="18"/>
      <c r="DC370" s="18"/>
      <c r="DD370" s="18"/>
      <c r="DE370" s="18"/>
      <c r="DF370" s="18"/>
      <c r="DG370" s="18"/>
      <c r="DH370" s="18"/>
      <c r="DI370" s="18"/>
      <c r="DJ370" s="18"/>
      <c r="DK370" s="18"/>
      <c r="DL370" s="18"/>
      <c r="DM370" s="18"/>
      <c r="DN370" s="18"/>
      <c r="DO370" s="18"/>
      <c r="DP370" s="18"/>
      <c r="DQ370" s="18"/>
      <c r="DR370" s="18"/>
      <c r="DS370" s="18"/>
      <c r="DT370" s="18"/>
      <c r="DU370" s="18"/>
      <c r="DV370" s="18"/>
      <c r="DW370" s="18"/>
      <c r="DX370" s="18"/>
      <c r="DY370" s="18"/>
      <c r="DZ370" s="18"/>
      <c r="EA370" s="18"/>
      <c r="EB370" s="18"/>
      <c r="EC370" s="18"/>
      <c r="ED370" s="18"/>
      <c r="EE370" s="18"/>
      <c r="EF370" s="18"/>
      <c r="EG370" s="18"/>
      <c r="EH370" s="18"/>
      <c r="EI370" s="18"/>
      <c r="EJ370" s="18"/>
      <c r="EK370" s="18"/>
      <c r="EL370" s="18"/>
      <c r="EM370" s="18"/>
      <c r="EN370" s="18"/>
      <c r="EO370" s="18"/>
      <c r="EP370" s="18"/>
      <c r="EQ370" s="18"/>
      <c r="ER370" s="18"/>
      <c r="ES370" s="18"/>
      <c r="ET370" s="18"/>
      <c r="EU370" s="18"/>
      <c r="EV370" s="18"/>
    </row>
    <row r="371" spans="1:157" ht="12.75" x14ac:dyDescent="0.15">
      <c r="A371" s="68">
        <f t="shared" si="87"/>
        <v>42940</v>
      </c>
      <c r="B371" s="69">
        <f t="shared" ca="1" si="93"/>
        <v>11502.9375</v>
      </c>
      <c r="C371" s="70">
        <f t="shared" si="88"/>
        <v>10000</v>
      </c>
      <c r="D371" s="71">
        <f ca="1">IF(A371&lt;$B$1,VLOOKUP(A371,[1]DI!$A$4:$B$15000,2),0)</f>
        <v>0.1014</v>
      </c>
      <c r="E371" s="70">
        <f t="shared" ca="1" si="81"/>
        <v>3.8334000000000003E-4</v>
      </c>
      <c r="F371" s="72">
        <f t="shared" si="89"/>
        <v>1.2</v>
      </c>
      <c r="G371" s="73">
        <f t="shared" ca="1" si="82"/>
        <v>1.0004600079999999</v>
      </c>
      <c r="H371" s="70">
        <f ca="1">TRUNC(PRODUCT(G$10:G370),15)</f>
        <v>1.1502937491591401</v>
      </c>
      <c r="I371" s="70">
        <f t="shared" si="90"/>
        <v>1</v>
      </c>
      <c r="J371" s="70">
        <f t="shared" ca="1" si="83"/>
        <v>1.1502937499999999</v>
      </c>
      <c r="K371" s="74">
        <f t="shared" ca="1" si="84"/>
        <v>1502.9375</v>
      </c>
      <c r="L371" s="75">
        <f>IF(VLOOKUP(A371,$T$12:$AC$125,8)=VLOOKUP(A370,$T$12:$AC$125,8),0,VLOOKUP(A371,T$12:$AC$125,8))</f>
        <v>0</v>
      </c>
      <c r="M371" s="76">
        <f>IF(L371&gt;0,VLOOKUP(L371,S$12:$AB$125,7),0)</f>
        <v>0</v>
      </c>
      <c r="N371" s="74">
        <f t="shared" si="85"/>
        <v>0</v>
      </c>
      <c r="O371" s="74">
        <f t="shared" ca="1" si="86"/>
        <v>1502.9375</v>
      </c>
      <c r="P371" s="77" t="str">
        <f t="shared" si="91"/>
        <v>A+J=</v>
      </c>
      <c r="Q371" s="78">
        <f t="shared" si="92"/>
        <v>44256</v>
      </c>
      <c r="R371" s="10"/>
      <c r="U371" s="10"/>
      <c r="V371" s="10"/>
      <c r="W371" s="10"/>
      <c r="X371" s="10"/>
      <c r="Y371" s="10"/>
      <c r="Z371" s="10"/>
      <c r="AA371" s="10"/>
      <c r="AB371" s="10"/>
      <c r="AC371" s="10"/>
      <c r="AD371" s="18"/>
      <c r="AE371" s="18"/>
      <c r="AF371" s="18"/>
      <c r="AG371" s="18"/>
      <c r="AH371" s="18"/>
      <c r="AI371" s="18"/>
      <c r="AJ371" s="18"/>
      <c r="AK371" s="18"/>
      <c r="AL371" s="18"/>
      <c r="AM371" s="18"/>
      <c r="AN371" s="18"/>
      <c r="AO371" s="18"/>
      <c r="AP371" s="18"/>
      <c r="AQ371" s="18"/>
      <c r="AR371" s="18"/>
      <c r="AS371" s="18"/>
      <c r="AT371" s="18"/>
      <c r="AU371" s="18"/>
      <c r="AV371" s="18"/>
      <c r="AW371" s="18"/>
      <c r="AX371" s="18"/>
      <c r="AY371" s="18"/>
      <c r="AZ371" s="18"/>
      <c r="BA371" s="18"/>
      <c r="BB371" s="18"/>
      <c r="BC371" s="18"/>
      <c r="BD371" s="18"/>
      <c r="BE371" s="18"/>
      <c r="BF371" s="18"/>
      <c r="BG371" s="18"/>
      <c r="BH371" s="18"/>
      <c r="BI371" s="18"/>
      <c r="BJ371" s="18"/>
      <c r="BK371" s="18"/>
      <c r="BL371" s="18"/>
      <c r="BM371" s="18"/>
      <c r="BN371" s="18"/>
      <c r="BO371" s="18"/>
      <c r="BP371" s="18"/>
      <c r="BQ371" s="18"/>
      <c r="BR371" s="18"/>
      <c r="BS371" s="18"/>
      <c r="BT371" s="18"/>
      <c r="BU371" s="18"/>
      <c r="BV371" s="18"/>
      <c r="BW371" s="18"/>
      <c r="BX371" s="18"/>
      <c r="BY371" s="18"/>
      <c r="BZ371" s="18"/>
      <c r="CA371" s="18"/>
      <c r="CB371" s="18"/>
      <c r="CC371" s="18"/>
      <c r="CD371" s="18"/>
      <c r="CE371" s="18"/>
      <c r="CF371" s="18"/>
      <c r="CG371" s="18"/>
      <c r="CH371" s="18"/>
      <c r="CI371" s="18"/>
      <c r="CJ371" s="18"/>
      <c r="CK371" s="18"/>
      <c r="CL371" s="18"/>
      <c r="CM371" s="18"/>
      <c r="CN371" s="18"/>
      <c r="CO371" s="18"/>
      <c r="CP371" s="18"/>
      <c r="CQ371" s="18"/>
      <c r="CR371" s="18"/>
      <c r="CS371" s="18"/>
      <c r="CT371" s="18"/>
      <c r="CU371" s="18"/>
      <c r="CV371" s="18"/>
      <c r="CW371" s="18"/>
      <c r="CX371" s="18"/>
      <c r="CY371" s="18"/>
      <c r="CZ371" s="18"/>
      <c r="DA371" s="18"/>
      <c r="DB371" s="18"/>
      <c r="DC371" s="18"/>
      <c r="DD371" s="18"/>
      <c r="DE371" s="18"/>
      <c r="DF371" s="18"/>
      <c r="DG371" s="18"/>
      <c r="DH371" s="18"/>
      <c r="DI371" s="18"/>
      <c r="DJ371" s="18"/>
      <c r="DK371" s="18"/>
      <c r="DL371" s="18"/>
      <c r="DM371" s="18"/>
      <c r="DN371" s="18"/>
      <c r="DO371" s="18"/>
      <c r="DP371" s="18"/>
      <c r="DQ371" s="18"/>
      <c r="DR371" s="18"/>
      <c r="DS371" s="18"/>
      <c r="DT371" s="18"/>
      <c r="DU371" s="18"/>
      <c r="DV371" s="18"/>
      <c r="DW371" s="18"/>
      <c r="DX371" s="18"/>
      <c r="DY371" s="18"/>
      <c r="DZ371" s="18"/>
      <c r="EA371" s="18"/>
      <c r="EB371" s="18"/>
      <c r="EC371" s="18"/>
      <c r="ED371" s="18"/>
      <c r="EE371" s="18"/>
      <c r="EF371" s="18"/>
      <c r="EG371" s="18"/>
      <c r="EH371" s="18"/>
      <c r="EI371" s="18"/>
      <c r="EJ371" s="18"/>
      <c r="EK371" s="18"/>
      <c r="EL371" s="18"/>
      <c r="EM371" s="18"/>
      <c r="EN371" s="18"/>
      <c r="EO371" s="18"/>
      <c r="EP371" s="18"/>
      <c r="EQ371" s="18"/>
      <c r="ER371" s="18"/>
      <c r="ES371" s="18"/>
      <c r="ET371" s="18"/>
      <c r="EU371" s="18"/>
      <c r="EV371" s="18"/>
    </row>
    <row r="372" spans="1:157" ht="12.75" x14ac:dyDescent="0.15">
      <c r="A372" s="68">
        <f t="shared" si="87"/>
        <v>42941</v>
      </c>
      <c r="B372" s="69">
        <f t="shared" ca="1" si="93"/>
        <v>11508.2289</v>
      </c>
      <c r="C372" s="70">
        <f t="shared" si="88"/>
        <v>10000</v>
      </c>
      <c r="D372" s="71">
        <f ca="1">IF(A372&lt;$B$1,VLOOKUP(A372,[1]DI!$A$4:$B$15000,2),0)</f>
        <v>0.1014</v>
      </c>
      <c r="E372" s="70">
        <f t="shared" ca="1" si="81"/>
        <v>3.8334000000000003E-4</v>
      </c>
      <c r="F372" s="72">
        <f t="shared" si="89"/>
        <v>1.2</v>
      </c>
      <c r="G372" s="73">
        <f t="shared" ca="1" si="82"/>
        <v>1.0004600079999999</v>
      </c>
      <c r="H372" s="70">
        <f ca="1">TRUNC(PRODUCT(G$10:G371),15)</f>
        <v>1.1508228934861</v>
      </c>
      <c r="I372" s="70">
        <f t="shared" si="90"/>
        <v>1</v>
      </c>
      <c r="J372" s="70">
        <f t="shared" ca="1" si="83"/>
        <v>1.1508228899999999</v>
      </c>
      <c r="K372" s="74">
        <f t="shared" ca="1" si="84"/>
        <v>1508.2289000000001</v>
      </c>
      <c r="L372" s="75">
        <f>IF(VLOOKUP(A372,$T$12:$AC$125,8)=VLOOKUP(A371,$T$12:$AC$125,8),0,VLOOKUP(A372,T$12:$AC$125,8))</f>
        <v>0</v>
      </c>
      <c r="M372" s="76">
        <f>IF(L372&gt;0,VLOOKUP(L372,S$12:$AB$125,7),0)</f>
        <v>0</v>
      </c>
      <c r="N372" s="74">
        <f t="shared" si="85"/>
        <v>0</v>
      </c>
      <c r="O372" s="74">
        <f t="shared" ca="1" si="86"/>
        <v>1508.2289000000001</v>
      </c>
      <c r="P372" s="77" t="str">
        <f t="shared" si="91"/>
        <v>A+J=</v>
      </c>
      <c r="Q372" s="78">
        <f t="shared" si="92"/>
        <v>44256</v>
      </c>
      <c r="R372" s="10"/>
      <c r="U372" s="10"/>
      <c r="V372" s="10"/>
      <c r="W372" s="10"/>
      <c r="X372" s="10"/>
      <c r="Y372" s="10"/>
      <c r="Z372" s="10"/>
      <c r="AA372" s="10"/>
      <c r="AB372" s="10"/>
      <c r="AC372" s="10"/>
      <c r="AD372" s="18"/>
      <c r="AE372" s="18"/>
      <c r="AF372" s="18"/>
      <c r="AG372" s="18"/>
      <c r="AH372" s="18"/>
      <c r="AI372" s="18"/>
      <c r="AJ372" s="18"/>
      <c r="AK372" s="18"/>
      <c r="AL372" s="18"/>
      <c r="AM372" s="18"/>
      <c r="AN372" s="18"/>
      <c r="AO372" s="18"/>
      <c r="AP372" s="18"/>
      <c r="AQ372" s="18"/>
      <c r="AR372" s="18"/>
      <c r="AS372" s="18"/>
      <c r="AT372" s="18"/>
      <c r="AU372" s="18"/>
      <c r="AV372" s="18"/>
      <c r="AW372" s="18"/>
      <c r="AX372" s="18"/>
      <c r="AY372" s="18"/>
      <c r="AZ372" s="18"/>
      <c r="BA372" s="18"/>
      <c r="BB372" s="18"/>
      <c r="BC372" s="18"/>
      <c r="BD372" s="18"/>
      <c r="BE372" s="18"/>
      <c r="BF372" s="18"/>
      <c r="BG372" s="18"/>
      <c r="BH372" s="18"/>
      <c r="BI372" s="18"/>
      <c r="BJ372" s="18"/>
      <c r="BK372" s="18"/>
      <c r="BL372" s="18"/>
      <c r="BM372" s="18"/>
      <c r="BN372" s="18"/>
      <c r="BO372" s="18"/>
      <c r="BP372" s="18"/>
      <c r="BQ372" s="18"/>
      <c r="BR372" s="18"/>
      <c r="BS372" s="18"/>
      <c r="BT372" s="18"/>
      <c r="BU372" s="18"/>
      <c r="BV372" s="18"/>
      <c r="BW372" s="18"/>
      <c r="BX372" s="18"/>
      <c r="BY372" s="18"/>
      <c r="BZ372" s="18"/>
      <c r="CA372" s="18"/>
      <c r="CB372" s="18"/>
      <c r="CC372" s="18"/>
      <c r="CD372" s="18"/>
      <c r="CE372" s="18"/>
      <c r="CF372" s="18"/>
      <c r="CG372" s="18"/>
      <c r="CH372" s="18"/>
      <c r="CI372" s="18"/>
      <c r="CJ372" s="18"/>
      <c r="CK372" s="18"/>
      <c r="CL372" s="18"/>
      <c r="CM372" s="18"/>
      <c r="CN372" s="18"/>
      <c r="CO372" s="18"/>
      <c r="CP372" s="18"/>
      <c r="CQ372" s="18"/>
      <c r="CR372" s="18"/>
      <c r="CS372" s="18"/>
      <c r="CT372" s="18"/>
      <c r="CU372" s="18"/>
      <c r="CV372" s="18"/>
      <c r="CW372" s="18"/>
      <c r="CX372" s="18"/>
      <c r="CY372" s="18"/>
      <c r="CZ372" s="18"/>
      <c r="DA372" s="18"/>
      <c r="DB372" s="18"/>
      <c r="DC372" s="18"/>
      <c r="DD372" s="18"/>
      <c r="DE372" s="18"/>
      <c r="DF372" s="18"/>
      <c r="DG372" s="18"/>
      <c r="DH372" s="18"/>
      <c r="DI372" s="18"/>
      <c r="DJ372" s="18"/>
      <c r="DK372" s="18"/>
      <c r="DL372" s="18"/>
      <c r="DM372" s="18"/>
      <c r="DN372" s="18"/>
      <c r="DO372" s="18"/>
      <c r="DP372" s="18"/>
      <c r="DQ372" s="18"/>
      <c r="DR372" s="18"/>
      <c r="DS372" s="18"/>
      <c r="DT372" s="18"/>
      <c r="DU372" s="18"/>
      <c r="DV372" s="18"/>
      <c r="DW372" s="18"/>
      <c r="DX372" s="18"/>
      <c r="DY372" s="18"/>
      <c r="DZ372" s="18"/>
      <c r="EA372" s="18"/>
      <c r="EB372" s="18"/>
      <c r="EC372" s="18"/>
      <c r="ED372" s="18"/>
      <c r="EE372" s="18"/>
      <c r="EF372" s="18"/>
      <c r="EG372" s="18"/>
      <c r="EH372" s="18"/>
      <c r="EI372" s="18"/>
      <c r="EJ372" s="18"/>
      <c r="EK372" s="18"/>
      <c r="EL372" s="18"/>
      <c r="EM372" s="18"/>
      <c r="EN372" s="18"/>
      <c r="EO372" s="18"/>
      <c r="EP372" s="18"/>
      <c r="EQ372" s="18"/>
      <c r="ER372" s="18"/>
      <c r="ES372" s="18"/>
      <c r="ET372" s="18"/>
      <c r="EU372" s="18"/>
      <c r="EV372" s="18"/>
    </row>
    <row r="373" spans="1:157" ht="12.75" x14ac:dyDescent="0.15">
      <c r="A373" s="68">
        <f t="shared" si="87"/>
        <v>42942</v>
      </c>
      <c r="B373" s="69">
        <f t="shared" ca="1" si="93"/>
        <v>11513.522800000001</v>
      </c>
      <c r="C373" s="70">
        <f t="shared" si="88"/>
        <v>10000</v>
      </c>
      <c r="D373" s="71">
        <f ca="1">IF(A373&lt;$B$1,VLOOKUP(A373,[1]DI!$A$4:$B$15000,2),0)</f>
        <v>0.1014</v>
      </c>
      <c r="E373" s="70">
        <f t="shared" ca="1" si="81"/>
        <v>3.8334000000000003E-4</v>
      </c>
      <c r="F373" s="72">
        <f t="shared" si="89"/>
        <v>1.2</v>
      </c>
      <c r="G373" s="73">
        <f t="shared" ca="1" si="82"/>
        <v>1.0004600079999999</v>
      </c>
      <c r="H373" s="70">
        <f ca="1">TRUNC(PRODUCT(G$10:G372),15)</f>
        <v>1.15135228122369</v>
      </c>
      <c r="I373" s="70">
        <f t="shared" si="90"/>
        <v>1</v>
      </c>
      <c r="J373" s="70">
        <f t="shared" ca="1" si="83"/>
        <v>1.15135228</v>
      </c>
      <c r="K373" s="74">
        <f t="shared" ca="1" si="84"/>
        <v>1513.5228</v>
      </c>
      <c r="L373" s="75">
        <f>IF(VLOOKUP(A373,$T$12:$AC$125,8)=VLOOKUP(A372,$T$12:$AC$125,8),0,VLOOKUP(A373,T$12:$AC$125,8))</f>
        <v>0</v>
      </c>
      <c r="M373" s="76">
        <f>IF(L373&gt;0,VLOOKUP(L373,S$12:$AB$125,7),0)</f>
        <v>0</v>
      </c>
      <c r="N373" s="74">
        <f t="shared" si="85"/>
        <v>0</v>
      </c>
      <c r="O373" s="74">
        <f t="shared" ca="1" si="86"/>
        <v>1513.5228</v>
      </c>
      <c r="P373" s="77" t="str">
        <f t="shared" si="91"/>
        <v>A+J=</v>
      </c>
      <c r="Q373" s="78">
        <f t="shared" si="92"/>
        <v>44256</v>
      </c>
      <c r="R373" s="10"/>
      <c r="U373" s="10"/>
      <c r="V373" s="10"/>
      <c r="W373" s="10"/>
      <c r="X373" s="10"/>
      <c r="Y373" s="10"/>
      <c r="Z373" s="10"/>
      <c r="AA373" s="10"/>
      <c r="AB373" s="10"/>
      <c r="AC373" s="10"/>
      <c r="AD373" s="18"/>
      <c r="AE373" s="18"/>
      <c r="AF373" s="18"/>
      <c r="AG373" s="18"/>
      <c r="AH373" s="18"/>
      <c r="AI373" s="18"/>
      <c r="AJ373" s="18"/>
      <c r="AK373" s="18"/>
      <c r="AL373" s="18"/>
      <c r="AM373" s="18"/>
      <c r="AN373" s="18"/>
      <c r="AO373" s="18"/>
      <c r="AP373" s="18"/>
      <c r="AQ373" s="18"/>
      <c r="AR373" s="18"/>
      <c r="AS373" s="18"/>
      <c r="AT373" s="18"/>
      <c r="AU373" s="18"/>
      <c r="AV373" s="18"/>
      <c r="AW373" s="18"/>
      <c r="AX373" s="18"/>
      <c r="AY373" s="18"/>
      <c r="AZ373" s="18"/>
      <c r="BA373" s="18"/>
      <c r="BB373" s="18"/>
      <c r="BC373" s="18"/>
      <c r="BD373" s="18"/>
      <c r="BE373" s="18"/>
      <c r="BF373" s="18"/>
      <c r="BG373" s="18"/>
      <c r="BH373" s="18"/>
      <c r="BI373" s="18"/>
      <c r="BJ373" s="18"/>
      <c r="BK373" s="18"/>
      <c r="BL373" s="18"/>
      <c r="BM373" s="18"/>
      <c r="BN373" s="18"/>
      <c r="BO373" s="18"/>
      <c r="BP373" s="18"/>
      <c r="BQ373" s="18"/>
      <c r="BR373" s="18"/>
      <c r="BS373" s="18"/>
      <c r="BT373" s="18"/>
      <c r="BU373" s="18"/>
      <c r="BV373" s="18"/>
      <c r="BW373" s="18"/>
      <c r="BX373" s="18"/>
      <c r="BY373" s="18"/>
      <c r="BZ373" s="18"/>
      <c r="CA373" s="18"/>
      <c r="CB373" s="18"/>
      <c r="CC373" s="18"/>
      <c r="CD373" s="18"/>
      <c r="CE373" s="18"/>
      <c r="CF373" s="18"/>
      <c r="CG373" s="18"/>
      <c r="CH373" s="18"/>
      <c r="CI373" s="18"/>
      <c r="CJ373" s="18"/>
      <c r="CK373" s="18"/>
      <c r="CL373" s="18"/>
      <c r="CM373" s="18"/>
      <c r="CN373" s="18"/>
      <c r="CO373" s="18"/>
      <c r="CP373" s="18"/>
      <c r="CQ373" s="18"/>
      <c r="CR373" s="18"/>
      <c r="CS373" s="18"/>
      <c r="CT373" s="18"/>
      <c r="CU373" s="18"/>
      <c r="CV373" s="18"/>
      <c r="CW373" s="18"/>
      <c r="CX373" s="18"/>
      <c r="CY373" s="18"/>
      <c r="CZ373" s="18"/>
      <c r="DA373" s="18"/>
      <c r="DB373" s="18"/>
      <c r="DC373" s="18"/>
      <c r="DD373" s="18"/>
      <c r="DE373" s="18"/>
      <c r="DF373" s="18"/>
      <c r="DG373" s="18"/>
      <c r="DH373" s="18"/>
      <c r="DI373" s="18"/>
      <c r="DJ373" s="18"/>
      <c r="DK373" s="18"/>
      <c r="DL373" s="18"/>
      <c r="DM373" s="18"/>
      <c r="DN373" s="18"/>
      <c r="DO373" s="18"/>
      <c r="DP373" s="18"/>
      <c r="DQ373" s="18"/>
      <c r="DR373" s="18"/>
      <c r="DS373" s="18"/>
      <c r="DT373" s="18"/>
      <c r="DU373" s="18"/>
      <c r="DV373" s="18"/>
      <c r="DW373" s="18"/>
      <c r="DX373" s="18"/>
      <c r="DY373" s="18"/>
      <c r="DZ373" s="18"/>
      <c r="EA373" s="18"/>
      <c r="EB373" s="18"/>
      <c r="EC373" s="18"/>
      <c r="ED373" s="18"/>
      <c r="EE373" s="18"/>
      <c r="EF373" s="18"/>
      <c r="EG373" s="18"/>
      <c r="EH373" s="18"/>
      <c r="EI373" s="18"/>
      <c r="EJ373" s="18"/>
      <c r="EK373" s="18"/>
      <c r="EL373" s="18"/>
      <c r="EM373" s="18"/>
      <c r="EN373" s="18"/>
      <c r="EO373" s="18"/>
      <c r="EP373" s="18"/>
      <c r="EQ373" s="18"/>
      <c r="ER373" s="18"/>
      <c r="ES373" s="18"/>
      <c r="ET373" s="18"/>
      <c r="EU373" s="18"/>
      <c r="EV373" s="18"/>
    </row>
    <row r="374" spans="1:157" ht="12.75" x14ac:dyDescent="0.15">
      <c r="A374" s="68">
        <f t="shared" si="87"/>
        <v>42943</v>
      </c>
      <c r="B374" s="69">
        <f t="shared" ca="1" si="93"/>
        <v>11518.819100000001</v>
      </c>
      <c r="C374" s="70">
        <f t="shared" si="88"/>
        <v>10000</v>
      </c>
      <c r="D374" s="71">
        <f ca="1">IF(A374&lt;$B$1,VLOOKUP(A374,[1]DI!$A$4:$B$15000,2),0)</f>
        <v>9.1399999999999995E-2</v>
      </c>
      <c r="E374" s="70">
        <f t="shared" ca="1" si="81"/>
        <v>3.4713000000000002E-4</v>
      </c>
      <c r="F374" s="72">
        <f t="shared" si="89"/>
        <v>1.2</v>
      </c>
      <c r="G374" s="73">
        <f t="shared" ca="1" si="82"/>
        <v>1.000416556</v>
      </c>
      <c r="H374" s="70">
        <f ca="1">TRUNC(PRODUCT(G$10:G373),15)</f>
        <v>1.15188191248387</v>
      </c>
      <c r="I374" s="70">
        <f t="shared" si="90"/>
        <v>1</v>
      </c>
      <c r="J374" s="70">
        <f t="shared" ca="1" si="83"/>
        <v>1.15188191</v>
      </c>
      <c r="K374" s="74">
        <f t="shared" ca="1" si="84"/>
        <v>1518.8190999999999</v>
      </c>
      <c r="L374" s="75">
        <f>IF(VLOOKUP(A374,$T$12:$AC$125,8)=VLOOKUP(A373,$T$12:$AC$125,8),0,VLOOKUP(A374,T$12:$AC$125,8))</f>
        <v>0</v>
      </c>
      <c r="M374" s="76">
        <f>IF(L374&gt;0,VLOOKUP(L374,S$12:$AB$125,7),0)</f>
        <v>0</v>
      </c>
      <c r="N374" s="74">
        <f t="shared" si="85"/>
        <v>0</v>
      </c>
      <c r="O374" s="74">
        <f t="shared" ca="1" si="86"/>
        <v>1518.8190999999999</v>
      </c>
      <c r="P374" s="77" t="str">
        <f t="shared" si="91"/>
        <v>A+J=</v>
      </c>
      <c r="Q374" s="78">
        <f t="shared" si="92"/>
        <v>44256</v>
      </c>
      <c r="R374" s="16"/>
      <c r="U374" s="16"/>
      <c r="V374" s="16"/>
      <c r="W374" s="16"/>
      <c r="X374" s="16"/>
      <c r="Y374" s="10"/>
      <c r="Z374" s="16"/>
      <c r="AA374" s="16"/>
      <c r="AB374" s="16"/>
      <c r="AC374" s="16"/>
      <c r="AD374" s="18"/>
      <c r="AE374" s="18"/>
      <c r="AF374" s="18"/>
      <c r="AG374" s="18"/>
      <c r="AH374" s="18"/>
      <c r="AI374" s="18"/>
      <c r="AJ374" s="18"/>
      <c r="AK374" s="18"/>
      <c r="AL374" s="18"/>
      <c r="AM374" s="18"/>
      <c r="AN374" s="18"/>
      <c r="AO374" s="18"/>
      <c r="AP374" s="18"/>
      <c r="AQ374" s="18"/>
      <c r="AR374" s="18"/>
      <c r="AS374" s="18"/>
      <c r="AT374" s="18"/>
      <c r="AU374" s="18"/>
      <c r="AV374" s="18"/>
      <c r="AW374" s="18"/>
      <c r="AX374" s="18"/>
      <c r="AY374" s="18"/>
      <c r="AZ374" s="18"/>
      <c r="BA374" s="18"/>
      <c r="BB374" s="18"/>
      <c r="BC374" s="18"/>
      <c r="BD374" s="18"/>
      <c r="BE374" s="18"/>
      <c r="BF374" s="18"/>
      <c r="BG374" s="18"/>
      <c r="BH374" s="18"/>
      <c r="BI374" s="18"/>
      <c r="BJ374" s="18"/>
      <c r="BK374" s="18"/>
      <c r="BL374" s="18"/>
      <c r="BM374" s="18"/>
      <c r="BN374" s="18"/>
      <c r="BO374" s="18"/>
      <c r="BP374" s="18"/>
      <c r="BQ374" s="18"/>
      <c r="BR374" s="18"/>
      <c r="BS374" s="18"/>
      <c r="BT374" s="18"/>
      <c r="BU374" s="18"/>
      <c r="BV374" s="18"/>
      <c r="BW374" s="18"/>
      <c r="BX374" s="18"/>
      <c r="BY374" s="18"/>
      <c r="BZ374" s="18"/>
      <c r="CA374" s="18"/>
      <c r="CB374" s="18"/>
      <c r="CC374" s="18"/>
      <c r="CD374" s="18"/>
      <c r="CE374" s="18"/>
      <c r="CF374" s="18"/>
      <c r="CG374" s="18"/>
      <c r="CH374" s="18"/>
      <c r="CI374" s="18"/>
      <c r="CJ374" s="18"/>
      <c r="CK374" s="18"/>
      <c r="CL374" s="18"/>
      <c r="CM374" s="18"/>
      <c r="CN374" s="18"/>
      <c r="CO374" s="18"/>
      <c r="CP374" s="18"/>
      <c r="CQ374" s="18"/>
      <c r="CR374" s="18"/>
      <c r="CS374" s="18"/>
      <c r="CT374" s="18"/>
      <c r="CU374" s="18"/>
      <c r="CV374" s="18"/>
      <c r="CW374" s="18"/>
      <c r="CX374" s="18"/>
      <c r="CY374" s="18"/>
      <c r="CZ374" s="18"/>
      <c r="DA374" s="18"/>
      <c r="DB374" s="18"/>
      <c r="DC374" s="18"/>
      <c r="DD374" s="18"/>
      <c r="DE374" s="18"/>
      <c r="DF374" s="18"/>
      <c r="DG374" s="18"/>
      <c r="DH374" s="18"/>
      <c r="DI374" s="18"/>
      <c r="DJ374" s="18"/>
      <c r="DK374" s="18"/>
      <c r="DL374" s="18"/>
      <c r="DM374" s="18"/>
      <c r="DN374" s="18"/>
      <c r="DO374" s="18"/>
      <c r="DP374" s="18"/>
      <c r="DQ374" s="18"/>
      <c r="DR374" s="18"/>
      <c r="DS374" s="18"/>
      <c r="DT374" s="18"/>
      <c r="DU374" s="18"/>
      <c r="DV374" s="18"/>
      <c r="DW374" s="18"/>
      <c r="DX374" s="18"/>
      <c r="DY374" s="18"/>
      <c r="DZ374" s="18"/>
      <c r="EA374" s="18"/>
      <c r="EB374" s="18"/>
      <c r="EC374" s="18"/>
      <c r="ED374" s="18"/>
      <c r="EE374" s="18"/>
      <c r="EF374" s="18"/>
      <c r="EG374" s="18"/>
      <c r="EH374" s="18"/>
      <c r="EI374" s="18"/>
      <c r="EJ374" s="18"/>
      <c r="EK374" s="18"/>
      <c r="EL374" s="18"/>
      <c r="EM374" s="18"/>
      <c r="EN374" s="18"/>
      <c r="EO374" s="18"/>
      <c r="EP374" s="18"/>
      <c r="EQ374" s="18"/>
      <c r="ER374" s="18"/>
      <c r="ES374" s="18"/>
      <c r="ET374" s="18"/>
      <c r="EU374" s="18"/>
      <c r="EV374" s="18"/>
    </row>
    <row r="375" spans="1:157" ht="12.75" x14ac:dyDescent="0.15">
      <c r="A375" s="68">
        <f t="shared" si="87"/>
        <v>42944</v>
      </c>
      <c r="B375" s="69">
        <f t="shared" ca="1" si="93"/>
        <v>11523.617399999999</v>
      </c>
      <c r="C375" s="70">
        <f t="shared" si="88"/>
        <v>10000</v>
      </c>
      <c r="D375" s="71">
        <f ca="1">IF(A375&lt;$B$1,VLOOKUP(A375,[1]DI!$A$4:$B$15000,2),0)</f>
        <v>9.1399999999999995E-2</v>
      </c>
      <c r="E375" s="70">
        <f t="shared" ca="1" si="81"/>
        <v>3.4713000000000002E-4</v>
      </c>
      <c r="F375" s="72">
        <f t="shared" si="89"/>
        <v>1.2</v>
      </c>
      <c r="G375" s="73">
        <f t="shared" ca="1" si="82"/>
        <v>1.000416556</v>
      </c>
      <c r="H375" s="70">
        <f ca="1">TRUNC(PRODUCT(G$10:G374),15)</f>
        <v>1.1523617358058</v>
      </c>
      <c r="I375" s="70">
        <f t="shared" si="90"/>
        <v>1</v>
      </c>
      <c r="J375" s="70">
        <f t="shared" ca="1" si="83"/>
        <v>1.1523617399999999</v>
      </c>
      <c r="K375" s="74">
        <f t="shared" ca="1" si="84"/>
        <v>1523.6174000000001</v>
      </c>
      <c r="L375" s="75">
        <f>IF(VLOOKUP(A375,$T$12:$AC$125,8)=VLOOKUP(A374,$T$12:$AC$125,8),0,VLOOKUP(A375,T$12:$AC$125,8))</f>
        <v>0</v>
      </c>
      <c r="M375" s="76">
        <f>IF(L375&gt;0,VLOOKUP(L375,S$12:$AB$125,7),0)</f>
        <v>0</v>
      </c>
      <c r="N375" s="74">
        <f t="shared" si="85"/>
        <v>0</v>
      </c>
      <c r="O375" s="74">
        <f t="shared" ca="1" si="86"/>
        <v>1523.6174000000001</v>
      </c>
      <c r="P375" s="77" t="str">
        <f t="shared" si="91"/>
        <v>A+J=</v>
      </c>
      <c r="Q375" s="78">
        <f t="shared" si="92"/>
        <v>44256</v>
      </c>
      <c r="R375" s="26"/>
      <c r="U375" s="26"/>
      <c r="V375" s="26"/>
      <c r="W375" s="26"/>
      <c r="X375" s="26"/>
      <c r="Y375" s="10"/>
      <c r="Z375" s="26"/>
      <c r="AA375" s="26"/>
      <c r="AB375" s="26"/>
      <c r="AC375" s="26"/>
      <c r="AD375" s="22"/>
      <c r="AE375" s="22"/>
      <c r="AF375" s="22"/>
      <c r="AG375" s="22"/>
      <c r="AH375" s="22"/>
      <c r="AI375" s="22"/>
      <c r="AJ375" s="22"/>
      <c r="AK375" s="22"/>
      <c r="AL375" s="22"/>
      <c r="AM375" s="22"/>
      <c r="AN375" s="22"/>
      <c r="AO375" s="22"/>
      <c r="AP375" s="22"/>
      <c r="AQ375" s="22"/>
      <c r="AR375" s="22"/>
      <c r="AS375" s="22"/>
      <c r="AT375" s="22"/>
      <c r="AU375" s="22"/>
      <c r="AV375" s="22"/>
      <c r="AW375" s="22"/>
      <c r="AX375" s="22"/>
      <c r="AY375" s="22"/>
      <c r="AZ375" s="22"/>
      <c r="BA375" s="22"/>
      <c r="BB375" s="22"/>
      <c r="BC375" s="22"/>
      <c r="BD375" s="22"/>
      <c r="BE375" s="22"/>
      <c r="BF375" s="22"/>
      <c r="BG375" s="22"/>
      <c r="BH375" s="22"/>
      <c r="BI375" s="22"/>
      <c r="BJ375" s="22"/>
      <c r="BK375" s="22"/>
      <c r="BL375" s="22"/>
      <c r="BM375" s="22"/>
      <c r="BN375" s="22"/>
      <c r="BO375" s="22"/>
      <c r="BP375" s="22"/>
      <c r="BQ375" s="22"/>
      <c r="BR375" s="22"/>
      <c r="BS375" s="22"/>
      <c r="BT375" s="22"/>
      <c r="BU375" s="22"/>
      <c r="BV375" s="22"/>
      <c r="BW375" s="22"/>
      <c r="BX375" s="22"/>
      <c r="BY375" s="22"/>
      <c r="BZ375" s="22"/>
      <c r="CA375" s="22"/>
      <c r="CB375" s="22"/>
      <c r="CC375" s="22"/>
      <c r="CD375" s="22"/>
      <c r="CE375" s="22"/>
      <c r="CF375" s="22"/>
      <c r="CG375" s="22"/>
      <c r="CH375" s="22"/>
      <c r="CI375" s="22"/>
      <c r="CJ375" s="22"/>
      <c r="CK375" s="22"/>
      <c r="CL375" s="22"/>
      <c r="CM375" s="22"/>
      <c r="CN375" s="22"/>
      <c r="CO375" s="22"/>
      <c r="CP375" s="22"/>
      <c r="CQ375" s="22"/>
      <c r="CR375" s="22"/>
      <c r="CS375" s="22"/>
      <c r="CT375" s="22"/>
      <c r="CU375" s="22"/>
      <c r="CV375" s="22"/>
      <c r="CW375" s="22"/>
      <c r="CX375" s="22"/>
      <c r="CY375" s="22"/>
      <c r="CZ375" s="22"/>
      <c r="DA375" s="22"/>
      <c r="DB375" s="22"/>
      <c r="DC375" s="22"/>
      <c r="DD375" s="22"/>
      <c r="DE375" s="22"/>
      <c r="DF375" s="22"/>
      <c r="DG375" s="22"/>
      <c r="DH375" s="22"/>
      <c r="DI375" s="22"/>
      <c r="DJ375" s="22"/>
      <c r="DK375" s="22"/>
      <c r="DL375" s="22"/>
      <c r="DM375" s="22"/>
      <c r="DN375" s="22"/>
      <c r="DO375" s="22"/>
      <c r="DP375" s="22"/>
      <c r="DQ375" s="22"/>
      <c r="DR375" s="22"/>
      <c r="DS375" s="22"/>
      <c r="DT375" s="22"/>
      <c r="DU375" s="22"/>
      <c r="DV375" s="22"/>
      <c r="DW375" s="22"/>
      <c r="DX375" s="22"/>
      <c r="DY375" s="22"/>
      <c r="DZ375" s="22"/>
      <c r="EA375" s="22"/>
      <c r="EB375" s="22"/>
      <c r="EC375" s="22"/>
      <c r="ED375" s="22"/>
      <c r="EE375" s="22"/>
      <c r="EF375" s="22"/>
      <c r="EG375" s="22"/>
      <c r="EH375" s="22"/>
      <c r="EI375" s="22"/>
      <c r="EJ375" s="22"/>
      <c r="EK375" s="22"/>
      <c r="EL375" s="22"/>
      <c r="EM375" s="22"/>
      <c r="EN375" s="22"/>
      <c r="EO375" s="22"/>
      <c r="EP375" s="22"/>
      <c r="EQ375" s="22"/>
      <c r="ER375" s="22"/>
      <c r="ES375" s="22"/>
      <c r="ET375" s="22"/>
      <c r="EU375" s="22"/>
      <c r="EV375" s="22"/>
      <c r="EW375" s="22"/>
      <c r="EX375" s="22"/>
      <c r="EY375" s="22"/>
    </row>
    <row r="376" spans="1:157" ht="12.75" x14ac:dyDescent="0.15">
      <c r="A376" s="68">
        <f t="shared" si="87"/>
        <v>42945</v>
      </c>
      <c r="B376" s="69">
        <f t="shared" ca="1" si="93"/>
        <v>11528.417600000001</v>
      </c>
      <c r="C376" s="70">
        <f t="shared" si="88"/>
        <v>10000</v>
      </c>
      <c r="D376" s="71">
        <f ca="1">IF(A376&lt;$B$1,VLOOKUP(A376,[1]DI!$A$4:$B$15000,2),0)</f>
        <v>0</v>
      </c>
      <c r="E376" s="70">
        <f t="shared" ca="1" si="81"/>
        <v>0</v>
      </c>
      <c r="F376" s="72">
        <f t="shared" si="89"/>
        <v>1.2</v>
      </c>
      <c r="G376" s="73">
        <f t="shared" ca="1" si="82"/>
        <v>1</v>
      </c>
      <c r="H376" s="70">
        <f ca="1">TRUNC(PRODUCT(G$10:G375),15)</f>
        <v>1.15284175900102</v>
      </c>
      <c r="I376" s="70">
        <f t="shared" si="90"/>
        <v>1</v>
      </c>
      <c r="J376" s="70">
        <f t="shared" ca="1" si="83"/>
        <v>1.15284176</v>
      </c>
      <c r="K376" s="74">
        <f t="shared" ca="1" si="84"/>
        <v>1528.4176</v>
      </c>
      <c r="L376" s="75">
        <f>IF(VLOOKUP(A376,$T$12:$AC$125,8)=VLOOKUP(A375,$T$12:$AC$125,8),0,VLOOKUP(A376,T$12:$AC$125,8))</f>
        <v>0</v>
      </c>
      <c r="M376" s="76">
        <f>IF(L376&gt;0,VLOOKUP(L376,S$12:$AB$125,7),0)</f>
        <v>0</v>
      </c>
      <c r="N376" s="74">
        <f t="shared" si="85"/>
        <v>0</v>
      </c>
      <c r="O376" s="74">
        <f t="shared" ca="1" si="86"/>
        <v>1528.4176</v>
      </c>
      <c r="P376" s="77" t="str">
        <f t="shared" si="91"/>
        <v>A+J=</v>
      </c>
      <c r="Q376" s="78">
        <f t="shared" si="92"/>
        <v>44256</v>
      </c>
      <c r="R376" s="17"/>
      <c r="U376" s="17"/>
      <c r="V376" s="17"/>
      <c r="W376" s="17"/>
      <c r="X376" s="17"/>
      <c r="Y376" s="10"/>
      <c r="Z376" s="17"/>
      <c r="AA376" s="17"/>
      <c r="AB376" s="17"/>
      <c r="AC376" s="17"/>
      <c r="AD376" s="18"/>
      <c r="AE376" s="18"/>
      <c r="AF376" s="18"/>
      <c r="AG376" s="18"/>
      <c r="AH376" s="18"/>
      <c r="AI376" s="18"/>
      <c r="AJ376" s="18"/>
      <c r="AK376" s="18"/>
      <c r="AL376" s="18"/>
      <c r="AM376" s="18"/>
      <c r="AN376" s="18"/>
      <c r="AO376" s="18"/>
      <c r="AP376" s="18"/>
      <c r="AQ376" s="18"/>
      <c r="AR376" s="18"/>
      <c r="AS376" s="18"/>
      <c r="AT376" s="18"/>
      <c r="AU376" s="18"/>
      <c r="AV376" s="18"/>
      <c r="AW376" s="18"/>
      <c r="AX376" s="18"/>
      <c r="AY376" s="18"/>
      <c r="AZ376" s="18"/>
      <c r="BA376" s="18"/>
      <c r="BB376" s="18"/>
      <c r="BC376" s="18"/>
      <c r="BD376" s="18"/>
      <c r="BE376" s="18"/>
      <c r="BF376" s="18"/>
      <c r="BG376" s="18"/>
      <c r="BH376" s="18"/>
      <c r="BI376" s="18"/>
      <c r="BJ376" s="18"/>
      <c r="BK376" s="18"/>
      <c r="BL376" s="18"/>
      <c r="BM376" s="18"/>
      <c r="BN376" s="18"/>
      <c r="BO376" s="18"/>
      <c r="BP376" s="18"/>
      <c r="BQ376" s="18"/>
      <c r="BR376" s="18"/>
      <c r="BS376" s="18"/>
      <c r="BT376" s="18"/>
      <c r="BU376" s="18"/>
      <c r="BV376" s="18"/>
      <c r="BW376" s="18"/>
      <c r="BX376" s="18"/>
      <c r="BY376" s="18"/>
      <c r="BZ376" s="18"/>
      <c r="CA376" s="18"/>
      <c r="CB376" s="18"/>
      <c r="CC376" s="18"/>
      <c r="CD376" s="18"/>
      <c r="CE376" s="18"/>
      <c r="CF376" s="18"/>
      <c r="CG376" s="18"/>
      <c r="CH376" s="18"/>
      <c r="CI376" s="18"/>
      <c r="CJ376" s="18"/>
      <c r="CK376" s="18"/>
      <c r="CL376" s="18"/>
      <c r="CM376" s="18"/>
      <c r="CN376" s="18"/>
      <c r="CO376" s="18"/>
      <c r="CP376" s="18"/>
      <c r="CQ376" s="18"/>
      <c r="CR376" s="18"/>
      <c r="CS376" s="18"/>
      <c r="CT376" s="18"/>
      <c r="CU376" s="18"/>
      <c r="CV376" s="18"/>
      <c r="CW376" s="18"/>
      <c r="CX376" s="18"/>
      <c r="CY376" s="18"/>
      <c r="CZ376" s="18"/>
      <c r="DA376" s="18"/>
      <c r="DB376" s="18"/>
      <c r="DC376" s="18"/>
      <c r="DD376" s="18"/>
      <c r="DE376" s="18"/>
      <c r="DF376" s="18"/>
      <c r="DG376" s="18"/>
      <c r="DH376" s="18"/>
      <c r="DI376" s="18"/>
      <c r="DJ376" s="18"/>
      <c r="DK376" s="18"/>
      <c r="DL376" s="18"/>
      <c r="DM376" s="18"/>
      <c r="DN376" s="18"/>
      <c r="DO376" s="18"/>
      <c r="DP376" s="18"/>
      <c r="DQ376" s="18"/>
      <c r="DR376" s="18"/>
      <c r="DS376" s="18"/>
      <c r="DT376" s="18"/>
      <c r="DU376" s="18"/>
      <c r="DV376" s="18"/>
      <c r="DW376" s="18"/>
      <c r="DX376" s="18"/>
      <c r="DY376" s="18"/>
      <c r="DZ376" s="18"/>
      <c r="EA376" s="18"/>
      <c r="EB376" s="18"/>
      <c r="EC376" s="18"/>
      <c r="ED376" s="18"/>
      <c r="EE376" s="18"/>
      <c r="EF376" s="18"/>
      <c r="EG376" s="18"/>
      <c r="EH376" s="18"/>
      <c r="EI376" s="18"/>
      <c r="EJ376" s="18"/>
      <c r="EK376" s="18"/>
      <c r="EL376" s="18"/>
      <c r="EM376" s="18"/>
      <c r="EN376" s="18"/>
      <c r="EO376" s="18"/>
      <c r="EP376" s="18"/>
      <c r="EQ376" s="18"/>
      <c r="ER376" s="18"/>
      <c r="ES376" s="18"/>
      <c r="ET376" s="18"/>
      <c r="EU376" s="18"/>
      <c r="EV376" s="18"/>
      <c r="EW376" s="18"/>
      <c r="EX376" s="18"/>
      <c r="EY376" s="18"/>
    </row>
    <row r="377" spans="1:157" ht="12.75" x14ac:dyDescent="0.15">
      <c r="A377" s="68">
        <f t="shared" si="87"/>
        <v>42946</v>
      </c>
      <c r="B377" s="69">
        <f t="shared" ca="1" si="93"/>
        <v>11528.417600000001</v>
      </c>
      <c r="C377" s="70">
        <f t="shared" si="88"/>
        <v>10000</v>
      </c>
      <c r="D377" s="71">
        <f ca="1">IF(A377&lt;$B$1,VLOOKUP(A377,[1]DI!$A$4:$B$15000,2),0)</f>
        <v>0</v>
      </c>
      <c r="E377" s="70">
        <f t="shared" ca="1" si="81"/>
        <v>0</v>
      </c>
      <c r="F377" s="72">
        <f t="shared" si="89"/>
        <v>1.2</v>
      </c>
      <c r="G377" s="73">
        <f t="shared" ca="1" si="82"/>
        <v>1</v>
      </c>
      <c r="H377" s="70">
        <f ca="1">TRUNC(PRODUCT(G$10:G376),15)</f>
        <v>1.15284175900102</v>
      </c>
      <c r="I377" s="70">
        <f t="shared" si="90"/>
        <v>1</v>
      </c>
      <c r="J377" s="70">
        <f t="shared" ca="1" si="83"/>
        <v>1.15284176</v>
      </c>
      <c r="K377" s="74">
        <f t="shared" ca="1" si="84"/>
        <v>1528.4176</v>
      </c>
      <c r="L377" s="75">
        <f>IF(VLOOKUP(A377,$T$12:$AC$125,8)=VLOOKUP(A376,$T$12:$AC$125,8),0,VLOOKUP(A377,T$12:$AC$125,8))</f>
        <v>0</v>
      </c>
      <c r="M377" s="76">
        <f>IF(L377&gt;0,VLOOKUP(L377,S$12:$AB$125,7),0)</f>
        <v>0</v>
      </c>
      <c r="N377" s="74">
        <f t="shared" si="85"/>
        <v>0</v>
      </c>
      <c r="O377" s="74">
        <f t="shared" ca="1" si="86"/>
        <v>1528.4176</v>
      </c>
      <c r="P377" s="77" t="str">
        <f t="shared" si="91"/>
        <v>A+J=</v>
      </c>
      <c r="Q377" s="78">
        <f t="shared" si="92"/>
        <v>44256</v>
      </c>
      <c r="R377" s="27"/>
      <c r="U377" s="27"/>
      <c r="V377" s="27"/>
      <c r="W377" s="27"/>
      <c r="X377" s="27"/>
      <c r="Y377" s="10"/>
      <c r="Z377" s="27"/>
      <c r="AA377" s="27"/>
      <c r="AB377" s="27"/>
      <c r="AC377" s="27"/>
      <c r="AD377" s="22"/>
      <c r="AE377" s="22"/>
      <c r="AF377" s="22"/>
      <c r="AG377" s="22"/>
      <c r="AH377" s="22"/>
      <c r="AI377" s="22"/>
      <c r="AJ377" s="22"/>
      <c r="AK377" s="22"/>
      <c r="AL377" s="22"/>
      <c r="AM377" s="22"/>
      <c r="AN377" s="22"/>
      <c r="AO377" s="22"/>
      <c r="AP377" s="22"/>
      <c r="AQ377" s="22"/>
      <c r="AR377" s="22"/>
      <c r="AS377" s="22"/>
      <c r="AT377" s="22"/>
      <c r="AU377" s="22"/>
      <c r="AV377" s="22"/>
      <c r="AW377" s="22"/>
      <c r="AX377" s="22"/>
      <c r="AY377" s="22"/>
      <c r="AZ377" s="22"/>
      <c r="BA377" s="22"/>
      <c r="BB377" s="22"/>
      <c r="BC377" s="22"/>
      <c r="BD377" s="22"/>
      <c r="BE377" s="22"/>
      <c r="BF377" s="22"/>
      <c r="BG377" s="22"/>
      <c r="BH377" s="22"/>
      <c r="BI377" s="22"/>
      <c r="BJ377" s="22"/>
      <c r="BK377" s="22"/>
      <c r="BL377" s="22"/>
      <c r="BM377" s="22"/>
      <c r="BN377" s="22"/>
      <c r="BO377" s="22"/>
      <c r="BP377" s="22"/>
      <c r="BQ377" s="22"/>
      <c r="BR377" s="22"/>
      <c r="BS377" s="22"/>
      <c r="BT377" s="22"/>
      <c r="BU377" s="22"/>
      <c r="BV377" s="22"/>
      <c r="BW377" s="22"/>
      <c r="BX377" s="22"/>
      <c r="BY377" s="22"/>
      <c r="BZ377" s="22"/>
      <c r="CA377" s="22"/>
      <c r="CB377" s="22"/>
      <c r="CC377" s="22"/>
      <c r="CD377" s="22"/>
      <c r="CE377" s="22"/>
      <c r="CF377" s="22"/>
      <c r="CG377" s="22"/>
      <c r="CH377" s="22"/>
      <c r="CI377" s="22"/>
      <c r="CJ377" s="22"/>
      <c r="CK377" s="22"/>
      <c r="CL377" s="22"/>
      <c r="CM377" s="22"/>
      <c r="CN377" s="22"/>
      <c r="CO377" s="22"/>
      <c r="CP377" s="22"/>
      <c r="CQ377" s="22"/>
      <c r="CR377" s="22"/>
      <c r="CS377" s="22"/>
      <c r="CT377" s="22"/>
      <c r="CU377" s="22"/>
      <c r="CV377" s="22"/>
      <c r="CW377" s="22"/>
      <c r="CX377" s="22"/>
      <c r="CY377" s="22"/>
      <c r="CZ377" s="22"/>
      <c r="DA377" s="22"/>
      <c r="DB377" s="22"/>
      <c r="DC377" s="22"/>
      <c r="DD377" s="22"/>
      <c r="DE377" s="22"/>
      <c r="DF377" s="22"/>
      <c r="DG377" s="22"/>
      <c r="DH377" s="22"/>
      <c r="DI377" s="22"/>
      <c r="DJ377" s="22"/>
      <c r="DK377" s="22"/>
      <c r="DL377" s="22"/>
      <c r="DM377" s="22"/>
      <c r="DN377" s="22"/>
      <c r="DO377" s="22"/>
      <c r="DP377" s="22"/>
      <c r="DQ377" s="22"/>
      <c r="DR377" s="22"/>
      <c r="DS377" s="22"/>
      <c r="DT377" s="22"/>
      <c r="DU377" s="22"/>
      <c r="DV377" s="22"/>
      <c r="DW377" s="22"/>
      <c r="DX377" s="22"/>
      <c r="DY377" s="22"/>
      <c r="DZ377" s="22"/>
      <c r="EA377" s="22"/>
      <c r="EB377" s="22"/>
      <c r="EC377" s="22"/>
      <c r="ED377" s="22"/>
      <c r="EE377" s="22"/>
      <c r="EF377" s="22"/>
      <c r="EG377" s="22"/>
      <c r="EH377" s="22"/>
      <c r="EI377" s="22"/>
      <c r="EJ377" s="22"/>
      <c r="EK377" s="22"/>
      <c r="EL377" s="22"/>
      <c r="EM377" s="22"/>
      <c r="EN377" s="22"/>
      <c r="EO377" s="22"/>
      <c r="EP377" s="22"/>
      <c r="EQ377" s="22"/>
      <c r="ER377" s="22"/>
      <c r="ES377" s="22"/>
      <c r="ET377" s="22"/>
      <c r="EU377" s="22"/>
      <c r="EV377" s="22"/>
      <c r="EW377" s="22"/>
      <c r="EX377" s="22"/>
      <c r="EY377" s="22"/>
    </row>
    <row r="378" spans="1:157" ht="12.75" x14ac:dyDescent="0.15">
      <c r="A378" s="68">
        <f t="shared" si="87"/>
        <v>42947</v>
      </c>
      <c r="B378" s="69">
        <f t="shared" ca="1" si="93"/>
        <v>11528.417600000001</v>
      </c>
      <c r="C378" s="70">
        <f t="shared" si="88"/>
        <v>10000</v>
      </c>
      <c r="D378" s="71">
        <f ca="1">IF(A378&lt;$B$1,VLOOKUP(A378,[1]DI!$A$4:$B$15000,2),0)</f>
        <v>9.1399999999999995E-2</v>
      </c>
      <c r="E378" s="70">
        <f t="shared" ca="1" si="81"/>
        <v>3.4713000000000002E-4</v>
      </c>
      <c r="F378" s="72">
        <f t="shared" si="89"/>
        <v>1.2</v>
      </c>
      <c r="G378" s="73">
        <f t="shared" ca="1" si="82"/>
        <v>1.000416556</v>
      </c>
      <c r="H378" s="70">
        <f ca="1">TRUNC(PRODUCT(G$10:G377),15)</f>
        <v>1.15284175900102</v>
      </c>
      <c r="I378" s="70">
        <f t="shared" si="90"/>
        <v>1</v>
      </c>
      <c r="J378" s="70">
        <f t="shared" ca="1" si="83"/>
        <v>1.15284176</v>
      </c>
      <c r="K378" s="74">
        <f t="shared" ca="1" si="84"/>
        <v>1528.4176</v>
      </c>
      <c r="L378" s="75">
        <f>IF(VLOOKUP(A378,$T$12:$AC$125,8)=VLOOKUP(A377,$T$12:$AC$125,8),0,VLOOKUP(A378,T$12:$AC$125,8))</f>
        <v>0</v>
      </c>
      <c r="M378" s="76">
        <f>IF(L378&gt;0,VLOOKUP(L378,S$12:$AB$125,7),0)</f>
        <v>0</v>
      </c>
      <c r="N378" s="74">
        <f t="shared" si="85"/>
        <v>0</v>
      </c>
      <c r="O378" s="74">
        <f t="shared" ca="1" si="86"/>
        <v>1528.4176</v>
      </c>
      <c r="P378" s="77" t="str">
        <f t="shared" si="91"/>
        <v>A+J=</v>
      </c>
      <c r="Q378" s="78">
        <f t="shared" si="92"/>
        <v>44256</v>
      </c>
      <c r="R378" s="17"/>
      <c r="U378" s="17"/>
      <c r="V378" s="17"/>
      <c r="W378" s="17"/>
      <c r="X378" s="17"/>
      <c r="Y378" s="10"/>
      <c r="Z378" s="17"/>
      <c r="AA378" s="17"/>
      <c r="AB378" s="17"/>
      <c r="AC378" s="17"/>
      <c r="AD378" s="18"/>
      <c r="AE378" s="18"/>
      <c r="AF378" s="18"/>
      <c r="AG378" s="18"/>
      <c r="AH378" s="18"/>
      <c r="AI378" s="18"/>
      <c r="AJ378" s="18"/>
      <c r="AK378" s="18"/>
      <c r="AL378" s="18"/>
      <c r="AM378" s="18"/>
      <c r="AN378" s="18"/>
      <c r="AO378" s="18"/>
      <c r="AP378" s="18"/>
      <c r="AQ378" s="18"/>
      <c r="AR378" s="18"/>
      <c r="AS378" s="18"/>
      <c r="AT378" s="18"/>
      <c r="AU378" s="18"/>
      <c r="AV378" s="18"/>
      <c r="AW378" s="18"/>
      <c r="AX378" s="18"/>
      <c r="AY378" s="18"/>
      <c r="AZ378" s="18"/>
      <c r="BA378" s="18"/>
      <c r="BB378" s="18"/>
      <c r="BC378" s="18"/>
      <c r="BD378" s="18"/>
      <c r="BE378" s="18"/>
      <c r="BF378" s="18"/>
      <c r="BG378" s="18"/>
      <c r="BH378" s="18"/>
      <c r="BI378" s="18"/>
      <c r="BJ378" s="18"/>
      <c r="BK378" s="18"/>
      <c r="BL378" s="18"/>
      <c r="BM378" s="18"/>
      <c r="BN378" s="18"/>
      <c r="BO378" s="18"/>
      <c r="BP378" s="18"/>
      <c r="BQ378" s="18"/>
      <c r="BR378" s="18"/>
      <c r="BS378" s="18"/>
      <c r="BT378" s="18"/>
      <c r="BU378" s="18"/>
      <c r="BV378" s="18"/>
      <c r="BW378" s="18"/>
      <c r="BX378" s="18"/>
      <c r="BY378" s="18"/>
      <c r="BZ378" s="18"/>
      <c r="CA378" s="18"/>
      <c r="CB378" s="18"/>
      <c r="CC378" s="18"/>
      <c r="CD378" s="18"/>
      <c r="CE378" s="18"/>
      <c r="CF378" s="18"/>
      <c r="CG378" s="18"/>
      <c r="CH378" s="18"/>
      <c r="CI378" s="18"/>
      <c r="CJ378" s="18"/>
      <c r="CK378" s="18"/>
      <c r="CL378" s="18"/>
      <c r="CM378" s="18"/>
      <c r="CN378" s="18"/>
      <c r="CO378" s="18"/>
      <c r="CP378" s="18"/>
      <c r="CQ378" s="18"/>
      <c r="CR378" s="18"/>
      <c r="CS378" s="18"/>
      <c r="CT378" s="18"/>
      <c r="CU378" s="18"/>
      <c r="CV378" s="18"/>
      <c r="CW378" s="18"/>
      <c r="CX378" s="18"/>
      <c r="CY378" s="18"/>
      <c r="CZ378" s="18"/>
      <c r="DA378" s="18"/>
      <c r="DB378" s="18"/>
      <c r="DC378" s="18"/>
      <c r="DD378" s="18"/>
      <c r="DE378" s="18"/>
      <c r="DF378" s="18"/>
      <c r="DG378" s="18"/>
      <c r="DH378" s="18"/>
      <c r="DI378" s="18"/>
      <c r="DJ378" s="18"/>
      <c r="DK378" s="18"/>
      <c r="DL378" s="18"/>
      <c r="DM378" s="18"/>
      <c r="DN378" s="18"/>
      <c r="DO378" s="18"/>
      <c r="DP378" s="18"/>
      <c r="DQ378" s="18"/>
      <c r="DR378" s="18"/>
      <c r="DS378" s="18"/>
      <c r="DT378" s="18"/>
      <c r="DU378" s="18"/>
      <c r="DV378" s="18"/>
      <c r="DW378" s="18"/>
      <c r="DX378" s="18"/>
      <c r="DY378" s="18"/>
      <c r="DZ378" s="18"/>
      <c r="EA378" s="18"/>
      <c r="EB378" s="18"/>
      <c r="EC378" s="18"/>
      <c r="ED378" s="18"/>
      <c r="EE378" s="18"/>
      <c r="EF378" s="18"/>
      <c r="EG378" s="18"/>
      <c r="EH378" s="18"/>
      <c r="EI378" s="18"/>
      <c r="EJ378" s="18"/>
      <c r="EK378" s="18"/>
      <c r="EL378" s="18"/>
      <c r="EM378" s="18"/>
      <c r="EN378" s="18"/>
      <c r="EO378" s="18"/>
      <c r="EP378" s="18"/>
      <c r="EQ378" s="18"/>
      <c r="ER378" s="18"/>
      <c r="ES378" s="18"/>
      <c r="ET378" s="18"/>
      <c r="EU378" s="18"/>
      <c r="EV378" s="18"/>
    </row>
    <row r="379" spans="1:157" ht="12.75" x14ac:dyDescent="0.15">
      <c r="A379" s="68">
        <f t="shared" si="87"/>
        <v>42948</v>
      </c>
      <c r="B379" s="69">
        <f t="shared" ca="1" si="93"/>
        <v>11533.219800000001</v>
      </c>
      <c r="C379" s="70">
        <f t="shared" si="88"/>
        <v>10000</v>
      </c>
      <c r="D379" s="71">
        <f ca="1">IF(A379&lt;$B$1,VLOOKUP(A379,[1]DI!$A$4:$B$15000,2),0)</f>
        <v>9.1399999999999995E-2</v>
      </c>
      <c r="E379" s="70">
        <f t="shared" ca="1" si="81"/>
        <v>3.4713000000000002E-4</v>
      </c>
      <c r="F379" s="72">
        <f t="shared" si="89"/>
        <v>1.2</v>
      </c>
      <c r="G379" s="73">
        <f t="shared" ca="1" si="82"/>
        <v>1.000416556</v>
      </c>
      <c r="H379" s="70">
        <f ca="1">TRUNC(PRODUCT(G$10:G378),15)</f>
        <v>1.15332198215279</v>
      </c>
      <c r="I379" s="70">
        <f t="shared" si="90"/>
        <v>1</v>
      </c>
      <c r="J379" s="70">
        <f t="shared" ca="1" si="83"/>
        <v>1.1533219800000001</v>
      </c>
      <c r="K379" s="74">
        <f t="shared" ca="1" si="84"/>
        <v>1533.2198000000001</v>
      </c>
      <c r="L379" s="75">
        <f>IF(VLOOKUP(A379,$T$12:$AC$125,8)=VLOOKUP(A378,$T$12:$AC$125,8),0,VLOOKUP(A379,T$12:$AC$125,8))</f>
        <v>0</v>
      </c>
      <c r="M379" s="76">
        <f>IF(L379&gt;0,VLOOKUP(L379,S$12:$AB$125,7),0)</f>
        <v>0</v>
      </c>
      <c r="N379" s="74">
        <f t="shared" si="85"/>
        <v>0</v>
      </c>
      <c r="O379" s="74">
        <f t="shared" ca="1" si="86"/>
        <v>1533.2198000000001</v>
      </c>
      <c r="P379" s="77" t="str">
        <f t="shared" si="91"/>
        <v>A+J=</v>
      </c>
      <c r="Q379" s="78">
        <f t="shared" si="92"/>
        <v>44256</v>
      </c>
      <c r="R379" s="27"/>
      <c r="U379" s="27"/>
      <c r="V379" s="27"/>
      <c r="W379" s="27"/>
      <c r="X379" s="27"/>
      <c r="Y379" s="21"/>
      <c r="Z379" s="27"/>
      <c r="AA379" s="27"/>
      <c r="AB379" s="27"/>
      <c r="AC379" s="27"/>
      <c r="AD379" s="22"/>
      <c r="AE379" s="22"/>
      <c r="AF379" s="22"/>
      <c r="AG379" s="22"/>
      <c r="AH379" s="22"/>
      <c r="AI379" s="22"/>
      <c r="AJ379" s="22"/>
      <c r="AK379" s="22"/>
      <c r="AL379" s="22"/>
      <c r="AM379" s="22"/>
      <c r="AN379" s="22"/>
      <c r="AO379" s="22"/>
      <c r="AP379" s="22"/>
      <c r="AQ379" s="22"/>
      <c r="AR379" s="22"/>
      <c r="AS379" s="22"/>
      <c r="AT379" s="22"/>
      <c r="AU379" s="22"/>
      <c r="AV379" s="22"/>
      <c r="AW379" s="22"/>
      <c r="AX379" s="22"/>
      <c r="AY379" s="22"/>
      <c r="AZ379" s="22"/>
      <c r="BA379" s="22"/>
      <c r="BB379" s="22"/>
      <c r="BC379" s="22"/>
      <c r="BD379" s="22"/>
      <c r="BE379" s="22"/>
      <c r="BF379" s="22"/>
      <c r="BG379" s="22"/>
      <c r="BH379" s="22"/>
      <c r="BI379" s="22"/>
      <c r="BJ379" s="22"/>
      <c r="BK379" s="22"/>
      <c r="BL379" s="22"/>
      <c r="BM379" s="22"/>
      <c r="BN379" s="22"/>
      <c r="BO379" s="22"/>
      <c r="BP379" s="22"/>
      <c r="BQ379" s="22"/>
      <c r="BR379" s="22"/>
      <c r="BS379" s="22"/>
      <c r="BT379" s="22"/>
      <c r="BU379" s="22"/>
      <c r="BV379" s="22"/>
      <c r="BW379" s="22"/>
      <c r="BX379" s="22"/>
      <c r="BY379" s="22"/>
      <c r="BZ379" s="22"/>
      <c r="CA379" s="22"/>
      <c r="CB379" s="22"/>
      <c r="CC379" s="22"/>
      <c r="CD379" s="22"/>
      <c r="CE379" s="22"/>
      <c r="CF379" s="22"/>
      <c r="CG379" s="22"/>
      <c r="CH379" s="22"/>
      <c r="CI379" s="22"/>
      <c r="CJ379" s="22"/>
      <c r="CK379" s="22"/>
      <c r="CL379" s="22"/>
      <c r="CM379" s="22"/>
      <c r="CN379" s="22"/>
      <c r="CO379" s="22"/>
      <c r="CP379" s="22"/>
      <c r="CQ379" s="22"/>
      <c r="CR379" s="22"/>
      <c r="CS379" s="22"/>
      <c r="CT379" s="22"/>
      <c r="CU379" s="22"/>
      <c r="CV379" s="22"/>
      <c r="CW379" s="22"/>
      <c r="CX379" s="22"/>
      <c r="CY379" s="22"/>
      <c r="CZ379" s="22"/>
      <c r="DA379" s="22"/>
      <c r="DB379" s="22"/>
      <c r="DC379" s="22"/>
      <c r="DD379" s="22"/>
      <c r="DE379" s="22"/>
      <c r="DF379" s="22"/>
      <c r="DG379" s="22"/>
      <c r="DH379" s="22"/>
      <c r="DI379" s="22"/>
      <c r="DJ379" s="22"/>
      <c r="DK379" s="22"/>
      <c r="DL379" s="22"/>
      <c r="DM379" s="22"/>
      <c r="DN379" s="22"/>
      <c r="DO379" s="22"/>
      <c r="DP379" s="22"/>
      <c r="DQ379" s="22"/>
      <c r="DR379" s="22"/>
      <c r="DS379" s="22"/>
      <c r="DT379" s="22"/>
      <c r="DU379" s="22"/>
      <c r="DV379" s="22"/>
      <c r="DW379" s="22"/>
      <c r="DX379" s="22"/>
      <c r="DY379" s="22"/>
      <c r="DZ379" s="22"/>
      <c r="EA379" s="22"/>
      <c r="EB379" s="22"/>
      <c r="EC379" s="22"/>
      <c r="ED379" s="22"/>
      <c r="EE379" s="22"/>
      <c r="EF379" s="22"/>
      <c r="EG379" s="22"/>
      <c r="EH379" s="22"/>
      <c r="EI379" s="22"/>
      <c r="EJ379" s="22"/>
      <c r="EK379" s="22"/>
      <c r="EL379" s="22"/>
      <c r="EM379" s="22"/>
      <c r="EN379" s="22"/>
      <c r="EO379" s="22"/>
      <c r="EP379" s="22"/>
      <c r="EQ379" s="22"/>
      <c r="ER379" s="22"/>
      <c r="ES379" s="22"/>
      <c r="ET379" s="22"/>
      <c r="EU379" s="22"/>
      <c r="EV379" s="22"/>
      <c r="EW379" s="22"/>
      <c r="EX379" s="22"/>
      <c r="EY379" s="22"/>
      <c r="EZ379" s="22"/>
      <c r="FA379" s="22"/>
    </row>
    <row r="380" spans="1:157" ht="12.75" x14ac:dyDescent="0.15">
      <c r="A380" s="68">
        <f t="shared" si="87"/>
        <v>42949</v>
      </c>
      <c r="B380" s="69">
        <f t="shared" ca="1" si="93"/>
        <v>11538.024100000001</v>
      </c>
      <c r="C380" s="70">
        <f t="shared" si="88"/>
        <v>10000</v>
      </c>
      <c r="D380" s="71">
        <f ca="1">IF(A380&lt;$B$1,VLOOKUP(A380,[1]DI!$A$4:$B$15000,2),0)</f>
        <v>9.1399999999999995E-2</v>
      </c>
      <c r="E380" s="70">
        <f t="shared" ca="1" si="81"/>
        <v>3.4713000000000002E-4</v>
      </c>
      <c r="F380" s="72">
        <f t="shared" si="89"/>
        <v>1.2</v>
      </c>
      <c r="G380" s="73">
        <f t="shared" ca="1" si="82"/>
        <v>1.000416556</v>
      </c>
      <c r="H380" s="70">
        <f ca="1">TRUNC(PRODUCT(G$10:G379),15)</f>
        <v>1.1538024053443801</v>
      </c>
      <c r="I380" s="70">
        <f t="shared" si="90"/>
        <v>1</v>
      </c>
      <c r="J380" s="70">
        <f t="shared" ca="1" si="83"/>
        <v>1.1538024099999999</v>
      </c>
      <c r="K380" s="74">
        <f t="shared" ca="1" si="84"/>
        <v>1538.0241000000001</v>
      </c>
      <c r="L380" s="75">
        <f>IF(VLOOKUP(A380,$T$12:$AC$125,8)=VLOOKUP(A379,$T$12:$AC$125,8),0,VLOOKUP(A380,T$12:$AC$125,8))</f>
        <v>0</v>
      </c>
      <c r="M380" s="76">
        <f>IF(L380&gt;0,VLOOKUP(L380,S$12:$AB$125,7),0)</f>
        <v>0</v>
      </c>
      <c r="N380" s="74">
        <f t="shared" si="85"/>
        <v>0</v>
      </c>
      <c r="O380" s="74">
        <f t="shared" ca="1" si="86"/>
        <v>1538.0241000000001</v>
      </c>
      <c r="P380" s="77" t="str">
        <f t="shared" si="91"/>
        <v>A+J=</v>
      </c>
      <c r="Q380" s="78">
        <f t="shared" si="92"/>
        <v>44256</v>
      </c>
      <c r="R380" s="10"/>
      <c r="U380" s="10"/>
      <c r="V380" s="10"/>
      <c r="W380" s="10"/>
      <c r="X380" s="10"/>
      <c r="Y380" s="10"/>
      <c r="Z380" s="10"/>
      <c r="AA380" s="10"/>
      <c r="AB380" s="10"/>
      <c r="AC380" s="10"/>
      <c r="AD380" s="18"/>
      <c r="AE380" s="18"/>
      <c r="AF380" s="18"/>
      <c r="AG380" s="18"/>
      <c r="AH380" s="18"/>
      <c r="AI380" s="18"/>
      <c r="AJ380" s="18"/>
      <c r="AK380" s="18"/>
      <c r="AL380" s="18"/>
      <c r="AM380" s="18"/>
      <c r="AN380" s="18"/>
      <c r="AO380" s="18"/>
      <c r="AP380" s="18"/>
      <c r="AQ380" s="18"/>
      <c r="AR380" s="18"/>
      <c r="AS380" s="18"/>
      <c r="AT380" s="18"/>
      <c r="AU380" s="18"/>
      <c r="AV380" s="18"/>
      <c r="AW380" s="18"/>
      <c r="AX380" s="18"/>
      <c r="AY380" s="18"/>
      <c r="AZ380" s="18"/>
      <c r="BA380" s="18"/>
      <c r="BB380" s="18"/>
      <c r="BC380" s="18"/>
      <c r="BD380" s="18"/>
      <c r="BE380" s="18"/>
      <c r="BF380" s="18"/>
      <c r="BG380" s="18"/>
      <c r="BH380" s="18"/>
      <c r="BI380" s="18"/>
      <c r="BJ380" s="18"/>
      <c r="BK380" s="18"/>
      <c r="BL380" s="18"/>
      <c r="BM380" s="18"/>
      <c r="BN380" s="18"/>
      <c r="BO380" s="18"/>
      <c r="BP380" s="18"/>
      <c r="BQ380" s="18"/>
      <c r="BR380" s="18"/>
      <c r="BS380" s="18"/>
      <c r="BT380" s="18"/>
      <c r="BU380" s="18"/>
      <c r="BV380" s="18"/>
      <c r="BW380" s="18"/>
      <c r="BX380" s="18"/>
      <c r="BY380" s="18"/>
      <c r="BZ380" s="18"/>
      <c r="CA380" s="18"/>
      <c r="CB380" s="18"/>
      <c r="CC380" s="18"/>
      <c r="CD380" s="18"/>
      <c r="CE380" s="18"/>
      <c r="CF380" s="18"/>
      <c r="CG380" s="18"/>
      <c r="CH380" s="18"/>
      <c r="CI380" s="18"/>
      <c r="CJ380" s="18"/>
      <c r="CK380" s="18"/>
      <c r="CL380" s="18"/>
      <c r="CM380" s="18"/>
      <c r="CN380" s="18"/>
      <c r="CO380" s="18"/>
      <c r="CP380" s="18"/>
      <c r="CQ380" s="18"/>
      <c r="CR380" s="18"/>
      <c r="CS380" s="18"/>
      <c r="CT380" s="18"/>
      <c r="CU380" s="18"/>
      <c r="CV380" s="18"/>
      <c r="CW380" s="18"/>
      <c r="CX380" s="18"/>
      <c r="CY380" s="18"/>
      <c r="CZ380" s="18"/>
      <c r="DA380" s="18"/>
      <c r="DB380" s="18"/>
      <c r="DC380" s="18"/>
      <c r="DD380" s="18"/>
      <c r="DE380" s="18"/>
      <c r="DF380" s="18"/>
      <c r="DG380" s="18"/>
      <c r="DH380" s="18"/>
      <c r="DI380" s="18"/>
      <c r="DJ380" s="18"/>
      <c r="DK380" s="18"/>
      <c r="DL380" s="18"/>
      <c r="DM380" s="18"/>
      <c r="DN380" s="18"/>
      <c r="DO380" s="18"/>
      <c r="DP380" s="18"/>
      <c r="DQ380" s="18"/>
      <c r="DR380" s="18"/>
      <c r="DS380" s="18"/>
      <c r="DT380" s="18"/>
      <c r="DU380" s="18"/>
      <c r="DV380" s="18"/>
      <c r="DW380" s="18"/>
      <c r="DX380" s="18"/>
      <c r="DY380" s="18"/>
      <c r="DZ380" s="18"/>
      <c r="EA380" s="18"/>
      <c r="EB380" s="18"/>
      <c r="EC380" s="18"/>
      <c r="ED380" s="18"/>
      <c r="EE380" s="18"/>
      <c r="EF380" s="18"/>
      <c r="EG380" s="18"/>
      <c r="EH380" s="18"/>
      <c r="EI380" s="18"/>
      <c r="EJ380" s="18"/>
      <c r="EK380" s="18"/>
      <c r="EL380" s="18"/>
      <c r="EM380" s="18"/>
      <c r="EN380" s="18"/>
      <c r="EO380" s="18"/>
      <c r="EP380" s="18"/>
      <c r="EQ380" s="18"/>
      <c r="ER380" s="18"/>
      <c r="ES380" s="18"/>
      <c r="ET380" s="18"/>
      <c r="EU380" s="18"/>
      <c r="EV380" s="18"/>
    </row>
    <row r="381" spans="1:157" ht="12.75" x14ac:dyDescent="0.15">
      <c r="A381" s="68">
        <f t="shared" si="87"/>
        <v>42950</v>
      </c>
      <c r="B381" s="69">
        <f t="shared" ca="1" si="93"/>
        <v>11542.8303</v>
      </c>
      <c r="C381" s="70">
        <f t="shared" si="88"/>
        <v>10000</v>
      </c>
      <c r="D381" s="71">
        <f ca="1">IF(A381&lt;$B$1,VLOOKUP(A381,[1]DI!$A$4:$B$15000,2),0)</f>
        <v>9.1399999999999995E-2</v>
      </c>
      <c r="E381" s="70">
        <f t="shared" ca="1" si="81"/>
        <v>3.4713000000000002E-4</v>
      </c>
      <c r="F381" s="72">
        <f t="shared" si="89"/>
        <v>1.2</v>
      </c>
      <c r="G381" s="73">
        <f t="shared" ca="1" si="82"/>
        <v>1.000416556</v>
      </c>
      <c r="H381" s="70">
        <f ca="1">TRUNC(PRODUCT(G$10:G380),15)</f>
        <v>1.1542830286591399</v>
      </c>
      <c r="I381" s="70">
        <f t="shared" si="90"/>
        <v>1</v>
      </c>
      <c r="J381" s="70">
        <f t="shared" ca="1" si="83"/>
        <v>1.15428303</v>
      </c>
      <c r="K381" s="74">
        <f t="shared" ca="1" si="84"/>
        <v>1542.8303000000001</v>
      </c>
      <c r="L381" s="75">
        <f>IF(VLOOKUP(A381,$T$12:$AC$125,8)=VLOOKUP(A380,$T$12:$AC$125,8),0,VLOOKUP(A381,T$12:$AC$125,8))</f>
        <v>0</v>
      </c>
      <c r="M381" s="76">
        <f>IF(L381&gt;0,VLOOKUP(L381,S$12:$AB$125,7),0)</f>
        <v>0</v>
      </c>
      <c r="N381" s="74">
        <f t="shared" si="85"/>
        <v>0</v>
      </c>
      <c r="O381" s="74">
        <f t="shared" ca="1" si="86"/>
        <v>1542.8303000000001</v>
      </c>
      <c r="P381" s="77" t="str">
        <f t="shared" si="91"/>
        <v>A+J=</v>
      </c>
      <c r="Q381" s="78">
        <f t="shared" si="92"/>
        <v>44256</v>
      </c>
      <c r="R381" s="10"/>
      <c r="U381" s="10"/>
      <c r="V381" s="10"/>
      <c r="W381" s="10"/>
      <c r="X381" s="10"/>
      <c r="Y381" s="10"/>
      <c r="Z381" s="10"/>
      <c r="AA381" s="10"/>
      <c r="AB381" s="10"/>
      <c r="AC381" s="10"/>
      <c r="AD381" s="18"/>
      <c r="AE381" s="18"/>
      <c r="AF381" s="18"/>
      <c r="AG381" s="18"/>
      <c r="AH381" s="18"/>
      <c r="AI381" s="18"/>
      <c r="AJ381" s="18"/>
      <c r="AK381" s="18"/>
      <c r="AL381" s="18"/>
      <c r="AM381" s="18"/>
      <c r="AN381" s="18"/>
      <c r="AO381" s="18"/>
      <c r="AP381" s="18"/>
      <c r="AQ381" s="18"/>
      <c r="AR381" s="18"/>
      <c r="AS381" s="18"/>
      <c r="AT381" s="18"/>
      <c r="AU381" s="18"/>
      <c r="AV381" s="18"/>
      <c r="AW381" s="18"/>
      <c r="AX381" s="18"/>
      <c r="AY381" s="18"/>
      <c r="AZ381" s="18"/>
      <c r="BA381" s="18"/>
      <c r="BB381" s="18"/>
      <c r="BC381" s="18"/>
      <c r="BD381" s="18"/>
      <c r="BE381" s="18"/>
      <c r="BF381" s="18"/>
      <c r="BG381" s="18"/>
      <c r="BH381" s="18"/>
      <c r="BI381" s="18"/>
      <c r="BJ381" s="18"/>
      <c r="BK381" s="18"/>
      <c r="BL381" s="18"/>
      <c r="BM381" s="18"/>
      <c r="BN381" s="18"/>
      <c r="BO381" s="18"/>
      <c r="BP381" s="18"/>
      <c r="BQ381" s="18"/>
      <c r="BR381" s="18"/>
      <c r="BS381" s="18"/>
      <c r="BT381" s="18"/>
      <c r="BU381" s="18"/>
      <c r="BV381" s="18"/>
      <c r="BW381" s="18"/>
      <c r="BX381" s="18"/>
      <c r="BY381" s="18"/>
      <c r="BZ381" s="18"/>
      <c r="CA381" s="18"/>
      <c r="CB381" s="18"/>
      <c r="CC381" s="18"/>
      <c r="CD381" s="18"/>
      <c r="CE381" s="18"/>
      <c r="CF381" s="18"/>
      <c r="CG381" s="18"/>
      <c r="CH381" s="18"/>
      <c r="CI381" s="18"/>
      <c r="CJ381" s="18"/>
      <c r="CK381" s="18"/>
      <c r="CL381" s="18"/>
      <c r="CM381" s="18"/>
      <c r="CN381" s="18"/>
      <c r="CO381" s="18"/>
      <c r="CP381" s="18"/>
      <c r="CQ381" s="18"/>
      <c r="CR381" s="18"/>
      <c r="CS381" s="18"/>
      <c r="CT381" s="18"/>
      <c r="CU381" s="18"/>
      <c r="CV381" s="18"/>
      <c r="CW381" s="18"/>
      <c r="CX381" s="18"/>
      <c r="CY381" s="18"/>
      <c r="CZ381" s="18"/>
      <c r="DA381" s="18"/>
      <c r="DB381" s="18"/>
      <c r="DC381" s="18"/>
      <c r="DD381" s="18"/>
      <c r="DE381" s="18"/>
      <c r="DF381" s="18"/>
      <c r="DG381" s="18"/>
      <c r="DH381" s="18"/>
      <c r="DI381" s="18"/>
      <c r="DJ381" s="18"/>
      <c r="DK381" s="18"/>
      <c r="DL381" s="18"/>
      <c r="DM381" s="18"/>
      <c r="DN381" s="18"/>
      <c r="DO381" s="18"/>
      <c r="DP381" s="18"/>
      <c r="DQ381" s="18"/>
      <c r="DR381" s="18"/>
      <c r="DS381" s="18"/>
      <c r="DT381" s="18"/>
      <c r="DU381" s="18"/>
      <c r="DV381" s="18"/>
      <c r="DW381" s="18"/>
      <c r="DX381" s="18"/>
      <c r="DY381" s="18"/>
      <c r="DZ381" s="18"/>
      <c r="EA381" s="18"/>
      <c r="EB381" s="18"/>
      <c r="EC381" s="18"/>
      <c r="ED381" s="18"/>
      <c r="EE381" s="18"/>
      <c r="EF381" s="18"/>
      <c r="EG381" s="18"/>
      <c r="EH381" s="18"/>
      <c r="EI381" s="18"/>
      <c r="EJ381" s="18"/>
      <c r="EK381" s="18"/>
      <c r="EL381" s="18"/>
      <c r="EM381" s="18"/>
      <c r="EN381" s="18"/>
      <c r="EO381" s="18"/>
      <c r="EP381" s="18"/>
      <c r="EQ381" s="18"/>
      <c r="ER381" s="18"/>
      <c r="ES381" s="18"/>
      <c r="ET381" s="18"/>
      <c r="EU381" s="18"/>
      <c r="EV381" s="18"/>
    </row>
    <row r="382" spans="1:157" ht="12.75" x14ac:dyDescent="0.15">
      <c r="A382" s="68">
        <f t="shared" si="87"/>
        <v>42951</v>
      </c>
      <c r="B382" s="69">
        <f t="shared" ca="1" si="93"/>
        <v>11547.638500000001</v>
      </c>
      <c r="C382" s="70">
        <f t="shared" si="88"/>
        <v>10000</v>
      </c>
      <c r="D382" s="71">
        <f ca="1">IF(A382&lt;$B$1,VLOOKUP(A382,[1]DI!$A$4:$B$15000,2),0)</f>
        <v>9.1399999999999995E-2</v>
      </c>
      <c r="E382" s="70">
        <f t="shared" ca="1" si="81"/>
        <v>3.4713000000000002E-4</v>
      </c>
      <c r="F382" s="72">
        <f t="shared" si="89"/>
        <v>1.2</v>
      </c>
      <c r="G382" s="73">
        <f t="shared" ca="1" si="82"/>
        <v>1.000416556</v>
      </c>
      <c r="H382" s="70">
        <f ca="1">TRUNC(PRODUCT(G$10:G381),15)</f>
        <v>1.15476385218043</v>
      </c>
      <c r="I382" s="70">
        <f t="shared" si="90"/>
        <v>1</v>
      </c>
      <c r="J382" s="70">
        <f t="shared" ca="1" si="83"/>
        <v>1.1547638499999999</v>
      </c>
      <c r="K382" s="74">
        <f t="shared" ca="1" si="84"/>
        <v>1547.6385</v>
      </c>
      <c r="L382" s="75">
        <f>IF(VLOOKUP(A382,$T$12:$AC$125,8)=VLOOKUP(A381,$T$12:$AC$125,8),0,VLOOKUP(A382,T$12:$AC$125,8))</f>
        <v>0</v>
      </c>
      <c r="M382" s="76">
        <f>IF(L382&gt;0,VLOOKUP(L382,S$12:$AB$125,7),0)</f>
        <v>0</v>
      </c>
      <c r="N382" s="74">
        <f t="shared" si="85"/>
        <v>0</v>
      </c>
      <c r="O382" s="74">
        <f t="shared" ca="1" si="86"/>
        <v>1547.6385</v>
      </c>
      <c r="P382" s="77" t="str">
        <f t="shared" si="91"/>
        <v>A+J=</v>
      </c>
      <c r="Q382" s="78">
        <f t="shared" si="92"/>
        <v>44256</v>
      </c>
      <c r="R382" s="10"/>
      <c r="U382" s="10"/>
      <c r="V382" s="10"/>
      <c r="W382" s="10"/>
      <c r="X382" s="10"/>
      <c r="Y382" s="10"/>
      <c r="Z382" s="10"/>
      <c r="AA382" s="10"/>
      <c r="AB382" s="10"/>
      <c r="AC382" s="10"/>
      <c r="AD382" s="18"/>
      <c r="AE382" s="18"/>
      <c r="AF382" s="18"/>
      <c r="AG382" s="18"/>
      <c r="AH382" s="18"/>
      <c r="AI382" s="18"/>
      <c r="AJ382" s="18"/>
      <c r="AK382" s="18"/>
      <c r="AL382" s="18"/>
      <c r="AM382" s="18"/>
      <c r="AN382" s="18"/>
      <c r="AO382" s="18"/>
      <c r="AP382" s="18"/>
      <c r="AQ382" s="18"/>
      <c r="AR382" s="18"/>
      <c r="AS382" s="18"/>
      <c r="AT382" s="18"/>
      <c r="AU382" s="18"/>
      <c r="AV382" s="18"/>
      <c r="AW382" s="18"/>
      <c r="AX382" s="18"/>
      <c r="AY382" s="18"/>
      <c r="AZ382" s="18"/>
      <c r="BA382" s="18"/>
      <c r="BB382" s="18"/>
      <c r="BC382" s="18"/>
      <c r="BD382" s="18"/>
      <c r="BE382" s="18"/>
      <c r="BF382" s="18"/>
      <c r="BG382" s="18"/>
      <c r="BH382" s="18"/>
      <c r="BI382" s="18"/>
      <c r="BJ382" s="18"/>
      <c r="BK382" s="18"/>
      <c r="BL382" s="18"/>
      <c r="BM382" s="18"/>
      <c r="BN382" s="18"/>
      <c r="BO382" s="18"/>
      <c r="BP382" s="18"/>
      <c r="BQ382" s="18"/>
      <c r="BR382" s="18"/>
      <c r="BS382" s="18"/>
      <c r="BT382" s="18"/>
      <c r="BU382" s="18"/>
      <c r="BV382" s="18"/>
      <c r="BW382" s="18"/>
      <c r="BX382" s="18"/>
      <c r="BY382" s="18"/>
      <c r="BZ382" s="18"/>
      <c r="CA382" s="18"/>
      <c r="CB382" s="18"/>
      <c r="CC382" s="18"/>
      <c r="CD382" s="18"/>
      <c r="CE382" s="18"/>
      <c r="CF382" s="18"/>
      <c r="CG382" s="18"/>
      <c r="CH382" s="18"/>
      <c r="CI382" s="18"/>
      <c r="CJ382" s="18"/>
      <c r="CK382" s="18"/>
      <c r="CL382" s="18"/>
      <c r="CM382" s="18"/>
      <c r="CN382" s="18"/>
      <c r="CO382" s="18"/>
      <c r="CP382" s="18"/>
      <c r="CQ382" s="18"/>
      <c r="CR382" s="18"/>
      <c r="CS382" s="18"/>
      <c r="CT382" s="18"/>
      <c r="CU382" s="18"/>
      <c r="CV382" s="18"/>
      <c r="CW382" s="18"/>
      <c r="CX382" s="18"/>
      <c r="CY382" s="18"/>
      <c r="CZ382" s="18"/>
      <c r="DA382" s="18"/>
      <c r="DB382" s="18"/>
      <c r="DC382" s="18"/>
      <c r="DD382" s="18"/>
      <c r="DE382" s="18"/>
      <c r="DF382" s="18"/>
      <c r="DG382" s="18"/>
      <c r="DH382" s="18"/>
      <c r="DI382" s="18"/>
      <c r="DJ382" s="18"/>
      <c r="DK382" s="18"/>
      <c r="DL382" s="18"/>
      <c r="DM382" s="18"/>
      <c r="DN382" s="18"/>
      <c r="DO382" s="18"/>
      <c r="DP382" s="18"/>
      <c r="DQ382" s="18"/>
      <c r="DR382" s="18"/>
      <c r="DS382" s="18"/>
      <c r="DT382" s="18"/>
      <c r="DU382" s="18"/>
      <c r="DV382" s="18"/>
      <c r="DW382" s="18"/>
      <c r="DX382" s="18"/>
      <c r="DY382" s="18"/>
      <c r="DZ382" s="18"/>
      <c r="EA382" s="18"/>
      <c r="EB382" s="18"/>
      <c r="EC382" s="18"/>
      <c r="ED382" s="18"/>
      <c r="EE382" s="18"/>
      <c r="EF382" s="18"/>
      <c r="EG382" s="18"/>
      <c r="EH382" s="18"/>
      <c r="EI382" s="18"/>
      <c r="EJ382" s="18"/>
      <c r="EK382" s="18"/>
      <c r="EL382" s="18"/>
      <c r="EM382" s="18"/>
      <c r="EN382" s="18"/>
      <c r="EO382" s="18"/>
      <c r="EP382" s="18"/>
      <c r="EQ382" s="18"/>
      <c r="ER382" s="18"/>
      <c r="ES382" s="18"/>
      <c r="ET382" s="18"/>
      <c r="EU382" s="18"/>
      <c r="EV382" s="18"/>
    </row>
    <row r="383" spans="1:157" ht="12.75" x14ac:dyDescent="0.15">
      <c r="A383" s="68">
        <f t="shared" si="87"/>
        <v>42952</v>
      </c>
      <c r="B383" s="69">
        <f t="shared" ca="1" si="93"/>
        <v>11552.4488</v>
      </c>
      <c r="C383" s="70">
        <f t="shared" si="88"/>
        <v>10000</v>
      </c>
      <c r="D383" s="71">
        <f ca="1">IF(A383&lt;$B$1,VLOOKUP(A383,[1]DI!$A$4:$B$15000,2),0)</f>
        <v>0</v>
      </c>
      <c r="E383" s="70">
        <f t="shared" ca="1" si="81"/>
        <v>0</v>
      </c>
      <c r="F383" s="72">
        <f t="shared" si="89"/>
        <v>1.2</v>
      </c>
      <c r="G383" s="73">
        <f t="shared" ca="1" si="82"/>
        <v>1</v>
      </c>
      <c r="H383" s="70">
        <f ca="1">TRUNC(PRODUCT(G$10:G382),15)</f>
        <v>1.1552448759916401</v>
      </c>
      <c r="I383" s="70">
        <f t="shared" si="90"/>
        <v>1</v>
      </c>
      <c r="J383" s="70">
        <f t="shared" ca="1" si="83"/>
        <v>1.1552448799999999</v>
      </c>
      <c r="K383" s="74">
        <f t="shared" ca="1" si="84"/>
        <v>1552.4487999999999</v>
      </c>
      <c r="L383" s="75">
        <f>IF(VLOOKUP(A383,$T$12:$AC$125,8)=VLOOKUP(A382,$T$12:$AC$125,8),0,VLOOKUP(A383,T$12:$AC$125,8))</f>
        <v>0</v>
      </c>
      <c r="M383" s="76">
        <f>IF(L383&gt;0,VLOOKUP(L383,S$12:$AB$125,7),0)</f>
        <v>0</v>
      </c>
      <c r="N383" s="74">
        <f t="shared" si="85"/>
        <v>0</v>
      </c>
      <c r="O383" s="74">
        <f t="shared" ca="1" si="86"/>
        <v>1552.4487999999999</v>
      </c>
      <c r="P383" s="77" t="str">
        <f t="shared" si="91"/>
        <v>A+J=</v>
      </c>
      <c r="Q383" s="78">
        <f t="shared" si="92"/>
        <v>44256</v>
      </c>
      <c r="R383" s="10"/>
      <c r="U383" s="10"/>
      <c r="V383" s="10"/>
      <c r="W383" s="10"/>
      <c r="X383" s="10"/>
      <c r="Y383" s="10"/>
      <c r="Z383" s="10"/>
      <c r="AA383" s="10"/>
      <c r="AB383" s="10"/>
      <c r="AC383" s="10"/>
      <c r="AD383" s="18"/>
      <c r="AE383" s="18"/>
      <c r="AF383" s="18"/>
      <c r="AG383" s="18"/>
      <c r="AH383" s="18"/>
      <c r="AI383" s="18"/>
      <c r="AJ383" s="18"/>
      <c r="AK383" s="18"/>
      <c r="AL383" s="18"/>
      <c r="AM383" s="18"/>
      <c r="AN383" s="18"/>
      <c r="AO383" s="18"/>
      <c r="AP383" s="18"/>
      <c r="AQ383" s="18"/>
      <c r="AR383" s="18"/>
      <c r="AS383" s="18"/>
      <c r="AT383" s="18"/>
      <c r="AU383" s="18"/>
      <c r="AV383" s="18"/>
      <c r="AW383" s="18"/>
      <c r="AX383" s="18"/>
      <c r="AY383" s="18"/>
      <c r="AZ383" s="18"/>
      <c r="BA383" s="18"/>
      <c r="BB383" s="18"/>
      <c r="BC383" s="18"/>
      <c r="BD383" s="18"/>
      <c r="BE383" s="18"/>
      <c r="BF383" s="18"/>
      <c r="BG383" s="18"/>
      <c r="BH383" s="18"/>
      <c r="BI383" s="18"/>
      <c r="BJ383" s="18"/>
      <c r="BK383" s="18"/>
      <c r="BL383" s="18"/>
      <c r="BM383" s="18"/>
      <c r="BN383" s="18"/>
      <c r="BO383" s="18"/>
      <c r="BP383" s="18"/>
      <c r="BQ383" s="18"/>
      <c r="BR383" s="18"/>
      <c r="BS383" s="18"/>
      <c r="BT383" s="18"/>
      <c r="BU383" s="18"/>
      <c r="BV383" s="18"/>
      <c r="BW383" s="18"/>
      <c r="BX383" s="18"/>
      <c r="BY383" s="18"/>
      <c r="BZ383" s="18"/>
      <c r="CA383" s="18"/>
      <c r="CB383" s="18"/>
      <c r="CC383" s="18"/>
      <c r="CD383" s="18"/>
      <c r="CE383" s="18"/>
      <c r="CF383" s="18"/>
      <c r="CG383" s="18"/>
      <c r="CH383" s="18"/>
      <c r="CI383" s="18"/>
      <c r="CJ383" s="18"/>
      <c r="CK383" s="18"/>
      <c r="CL383" s="18"/>
      <c r="CM383" s="18"/>
      <c r="CN383" s="18"/>
      <c r="CO383" s="18"/>
      <c r="CP383" s="18"/>
      <c r="CQ383" s="18"/>
      <c r="CR383" s="18"/>
      <c r="CS383" s="18"/>
      <c r="CT383" s="18"/>
      <c r="CU383" s="18"/>
      <c r="CV383" s="18"/>
      <c r="CW383" s="18"/>
      <c r="CX383" s="18"/>
      <c r="CY383" s="18"/>
      <c r="CZ383" s="18"/>
      <c r="DA383" s="18"/>
      <c r="DB383" s="18"/>
      <c r="DC383" s="18"/>
      <c r="DD383" s="18"/>
      <c r="DE383" s="18"/>
      <c r="DF383" s="18"/>
      <c r="DG383" s="18"/>
      <c r="DH383" s="18"/>
      <c r="DI383" s="18"/>
      <c r="DJ383" s="18"/>
      <c r="DK383" s="18"/>
      <c r="DL383" s="18"/>
      <c r="DM383" s="18"/>
      <c r="DN383" s="18"/>
      <c r="DO383" s="18"/>
      <c r="DP383" s="18"/>
      <c r="DQ383" s="18"/>
      <c r="DR383" s="18"/>
      <c r="DS383" s="18"/>
      <c r="DT383" s="18"/>
      <c r="DU383" s="18"/>
      <c r="DV383" s="18"/>
      <c r="DW383" s="18"/>
      <c r="DX383" s="18"/>
      <c r="DY383" s="18"/>
      <c r="DZ383" s="18"/>
      <c r="EA383" s="18"/>
      <c r="EB383" s="18"/>
      <c r="EC383" s="18"/>
      <c r="ED383" s="18"/>
      <c r="EE383" s="18"/>
      <c r="EF383" s="18"/>
      <c r="EG383" s="18"/>
      <c r="EH383" s="18"/>
      <c r="EI383" s="18"/>
      <c r="EJ383" s="18"/>
      <c r="EK383" s="18"/>
      <c r="EL383" s="18"/>
      <c r="EM383" s="18"/>
      <c r="EN383" s="18"/>
      <c r="EO383" s="18"/>
      <c r="EP383" s="18"/>
      <c r="EQ383" s="18"/>
      <c r="ER383" s="18"/>
      <c r="ES383" s="18"/>
      <c r="ET383" s="18"/>
      <c r="EU383" s="18"/>
      <c r="EV383" s="18"/>
    </row>
    <row r="384" spans="1:157" ht="12.75" x14ac:dyDescent="0.15">
      <c r="A384" s="68">
        <f t="shared" si="87"/>
        <v>42953</v>
      </c>
      <c r="B384" s="69">
        <f t="shared" ca="1" si="93"/>
        <v>11552.4488</v>
      </c>
      <c r="C384" s="70">
        <f t="shared" si="88"/>
        <v>10000</v>
      </c>
      <c r="D384" s="71">
        <f ca="1">IF(A384&lt;$B$1,VLOOKUP(A384,[1]DI!$A$4:$B$15000,2),0)</f>
        <v>0</v>
      </c>
      <c r="E384" s="70">
        <f t="shared" ca="1" si="81"/>
        <v>0</v>
      </c>
      <c r="F384" s="72">
        <f t="shared" si="89"/>
        <v>1.2</v>
      </c>
      <c r="G384" s="73">
        <f t="shared" ca="1" si="82"/>
        <v>1</v>
      </c>
      <c r="H384" s="70">
        <f ca="1">TRUNC(PRODUCT(G$10:G383),15)</f>
        <v>1.1552448759916401</v>
      </c>
      <c r="I384" s="70">
        <f t="shared" si="90"/>
        <v>1</v>
      </c>
      <c r="J384" s="70">
        <f t="shared" ca="1" si="83"/>
        <v>1.1552448799999999</v>
      </c>
      <c r="K384" s="74">
        <f t="shared" ca="1" si="84"/>
        <v>1552.4487999999999</v>
      </c>
      <c r="L384" s="75">
        <f>IF(VLOOKUP(A384,$T$12:$AC$125,8)=VLOOKUP(A383,$T$12:$AC$125,8),0,VLOOKUP(A384,T$12:$AC$125,8))</f>
        <v>0</v>
      </c>
      <c r="M384" s="76">
        <f>IF(L384&gt;0,VLOOKUP(L384,S$12:$AB$125,7),0)</f>
        <v>0</v>
      </c>
      <c r="N384" s="74">
        <f t="shared" si="85"/>
        <v>0</v>
      </c>
      <c r="O384" s="74">
        <f t="shared" ca="1" si="86"/>
        <v>1552.4487999999999</v>
      </c>
      <c r="P384" s="77" t="str">
        <f t="shared" si="91"/>
        <v>A+J=</v>
      </c>
      <c r="Q384" s="78">
        <f t="shared" si="92"/>
        <v>44256</v>
      </c>
      <c r="R384" s="10"/>
      <c r="U384" s="10"/>
      <c r="V384" s="10"/>
      <c r="W384" s="10"/>
      <c r="X384" s="10"/>
      <c r="Y384" s="10"/>
      <c r="Z384" s="10"/>
      <c r="AA384" s="10"/>
      <c r="AB384" s="10"/>
      <c r="AC384" s="10"/>
      <c r="AD384" s="18"/>
      <c r="AE384" s="18"/>
      <c r="AF384" s="18"/>
      <c r="AG384" s="18"/>
      <c r="AH384" s="18"/>
      <c r="AI384" s="18"/>
      <c r="AJ384" s="18"/>
      <c r="AK384" s="18"/>
      <c r="AL384" s="18"/>
      <c r="AM384" s="18"/>
      <c r="AN384" s="18"/>
      <c r="AO384" s="18"/>
      <c r="AP384" s="18"/>
      <c r="AQ384" s="18"/>
      <c r="AR384" s="18"/>
      <c r="AS384" s="18"/>
      <c r="AT384" s="18"/>
      <c r="AU384" s="18"/>
      <c r="AV384" s="18"/>
      <c r="AW384" s="18"/>
      <c r="AX384" s="18"/>
      <c r="AY384" s="18"/>
      <c r="AZ384" s="18"/>
      <c r="BA384" s="18"/>
      <c r="BB384" s="18"/>
      <c r="BC384" s="18"/>
      <c r="BD384" s="18"/>
      <c r="BE384" s="18"/>
      <c r="BF384" s="18"/>
      <c r="BG384" s="18"/>
      <c r="BH384" s="18"/>
      <c r="BI384" s="18"/>
      <c r="BJ384" s="18"/>
      <c r="BK384" s="18"/>
      <c r="BL384" s="18"/>
      <c r="BM384" s="18"/>
      <c r="BN384" s="18"/>
      <c r="BO384" s="18"/>
      <c r="BP384" s="18"/>
      <c r="BQ384" s="18"/>
      <c r="BR384" s="18"/>
      <c r="BS384" s="18"/>
      <c r="BT384" s="18"/>
      <c r="BU384" s="18"/>
      <c r="BV384" s="18"/>
      <c r="BW384" s="18"/>
      <c r="BX384" s="18"/>
      <c r="BY384" s="18"/>
      <c r="BZ384" s="18"/>
      <c r="CA384" s="18"/>
      <c r="CB384" s="18"/>
      <c r="CC384" s="18"/>
      <c r="CD384" s="18"/>
      <c r="CE384" s="18"/>
      <c r="CF384" s="18"/>
      <c r="CG384" s="18"/>
      <c r="CH384" s="18"/>
      <c r="CI384" s="18"/>
      <c r="CJ384" s="18"/>
      <c r="CK384" s="18"/>
      <c r="CL384" s="18"/>
      <c r="CM384" s="18"/>
      <c r="CN384" s="18"/>
      <c r="CO384" s="18"/>
      <c r="CP384" s="18"/>
      <c r="CQ384" s="18"/>
      <c r="CR384" s="18"/>
      <c r="CS384" s="18"/>
      <c r="CT384" s="18"/>
      <c r="CU384" s="18"/>
      <c r="CV384" s="18"/>
      <c r="CW384" s="18"/>
      <c r="CX384" s="18"/>
      <c r="CY384" s="18"/>
      <c r="CZ384" s="18"/>
      <c r="DA384" s="18"/>
      <c r="DB384" s="18"/>
      <c r="DC384" s="18"/>
      <c r="DD384" s="18"/>
      <c r="DE384" s="18"/>
      <c r="DF384" s="18"/>
      <c r="DG384" s="18"/>
      <c r="DH384" s="18"/>
      <c r="DI384" s="18"/>
      <c r="DJ384" s="18"/>
      <c r="DK384" s="18"/>
      <c r="DL384" s="18"/>
      <c r="DM384" s="18"/>
      <c r="DN384" s="18"/>
      <c r="DO384" s="18"/>
      <c r="DP384" s="18"/>
      <c r="DQ384" s="18"/>
      <c r="DR384" s="18"/>
      <c r="DS384" s="18"/>
      <c r="DT384" s="18"/>
      <c r="DU384" s="18"/>
      <c r="DV384" s="18"/>
      <c r="DW384" s="18"/>
      <c r="DX384" s="18"/>
      <c r="DY384" s="18"/>
      <c r="DZ384" s="18"/>
      <c r="EA384" s="18"/>
      <c r="EB384" s="18"/>
      <c r="EC384" s="18"/>
      <c r="ED384" s="18"/>
      <c r="EE384" s="18"/>
      <c r="EF384" s="18"/>
      <c r="EG384" s="18"/>
      <c r="EH384" s="18"/>
      <c r="EI384" s="18"/>
      <c r="EJ384" s="18"/>
      <c r="EK384" s="18"/>
      <c r="EL384" s="18"/>
      <c r="EM384" s="18"/>
      <c r="EN384" s="18"/>
      <c r="EO384" s="18"/>
      <c r="EP384" s="18"/>
      <c r="EQ384" s="18"/>
      <c r="ER384" s="18"/>
      <c r="ES384" s="18"/>
      <c r="ET384" s="18"/>
      <c r="EU384" s="18"/>
      <c r="EV384" s="18"/>
    </row>
    <row r="385" spans="1:152" ht="12.75" x14ac:dyDescent="0.15">
      <c r="A385" s="68">
        <f t="shared" si="87"/>
        <v>42954</v>
      </c>
      <c r="B385" s="69">
        <f t="shared" ca="1" si="93"/>
        <v>11552.4488</v>
      </c>
      <c r="C385" s="70">
        <f t="shared" si="88"/>
        <v>10000</v>
      </c>
      <c r="D385" s="71">
        <f ca="1">IF(A385&lt;$B$1,VLOOKUP(A385,[1]DI!$A$4:$B$15000,2),0)</f>
        <v>9.1399999999999995E-2</v>
      </c>
      <c r="E385" s="70">
        <f t="shared" ca="1" si="81"/>
        <v>3.4713000000000002E-4</v>
      </c>
      <c r="F385" s="72">
        <f t="shared" si="89"/>
        <v>1.2</v>
      </c>
      <c r="G385" s="73">
        <f t="shared" ca="1" si="82"/>
        <v>1.000416556</v>
      </c>
      <c r="H385" s="70">
        <f ca="1">TRUNC(PRODUCT(G$10:G384),15)</f>
        <v>1.1552448759916401</v>
      </c>
      <c r="I385" s="70">
        <f t="shared" si="90"/>
        <v>1</v>
      </c>
      <c r="J385" s="70">
        <f t="shared" ca="1" si="83"/>
        <v>1.1552448799999999</v>
      </c>
      <c r="K385" s="74">
        <f t="shared" ca="1" si="84"/>
        <v>1552.4487999999999</v>
      </c>
      <c r="L385" s="75">
        <f>IF(VLOOKUP(A385,$T$12:$AC$125,8)=VLOOKUP(A384,$T$12:$AC$125,8),0,VLOOKUP(A385,T$12:$AC$125,8))</f>
        <v>0</v>
      </c>
      <c r="M385" s="76">
        <f>IF(L385&gt;0,VLOOKUP(L385,S$12:$AB$125,7),0)</f>
        <v>0</v>
      </c>
      <c r="N385" s="74">
        <f t="shared" si="85"/>
        <v>0</v>
      </c>
      <c r="O385" s="74">
        <f t="shared" ca="1" si="86"/>
        <v>1552.4487999999999</v>
      </c>
      <c r="P385" s="77" t="str">
        <f t="shared" si="91"/>
        <v>A+J=</v>
      </c>
      <c r="Q385" s="78">
        <f t="shared" si="92"/>
        <v>44256</v>
      </c>
      <c r="R385" s="21"/>
      <c r="U385" s="21"/>
      <c r="V385" s="21"/>
      <c r="W385" s="21"/>
      <c r="X385" s="21"/>
      <c r="Y385" s="10"/>
      <c r="Z385" s="21"/>
      <c r="AA385" s="21"/>
      <c r="AB385" s="21"/>
      <c r="AC385" s="21"/>
      <c r="AD385" s="22"/>
      <c r="AE385" s="22"/>
      <c r="AF385" s="22"/>
      <c r="AG385" s="22"/>
      <c r="AH385" s="22"/>
      <c r="AI385" s="22"/>
      <c r="AJ385" s="22"/>
      <c r="AK385" s="22"/>
      <c r="AL385" s="22"/>
      <c r="AM385" s="22"/>
      <c r="AN385" s="22"/>
      <c r="AO385" s="22"/>
      <c r="AP385" s="22"/>
      <c r="AQ385" s="22"/>
      <c r="AR385" s="22"/>
      <c r="AS385" s="22"/>
      <c r="AT385" s="22"/>
      <c r="AU385" s="22"/>
      <c r="AV385" s="22"/>
      <c r="AW385" s="22"/>
      <c r="AX385" s="22"/>
      <c r="AY385" s="22"/>
      <c r="AZ385" s="22"/>
      <c r="BA385" s="22"/>
      <c r="BB385" s="22"/>
      <c r="BC385" s="22"/>
      <c r="BD385" s="22"/>
      <c r="BE385" s="22"/>
      <c r="BF385" s="22"/>
      <c r="BG385" s="22"/>
      <c r="BH385" s="22"/>
      <c r="BI385" s="22"/>
      <c r="BJ385" s="22"/>
      <c r="BK385" s="22"/>
      <c r="BL385" s="22"/>
      <c r="BM385" s="22"/>
      <c r="BN385" s="22"/>
      <c r="BO385" s="22"/>
      <c r="BP385" s="22"/>
      <c r="BQ385" s="22"/>
      <c r="BR385" s="22"/>
      <c r="BS385" s="22"/>
      <c r="BT385" s="22"/>
      <c r="BU385" s="22"/>
      <c r="BV385" s="22"/>
      <c r="BW385" s="22"/>
      <c r="BX385" s="22"/>
      <c r="BY385" s="22"/>
      <c r="BZ385" s="22"/>
      <c r="CA385" s="22"/>
      <c r="CB385" s="22"/>
      <c r="CC385" s="22"/>
      <c r="CD385" s="22"/>
      <c r="CE385" s="22"/>
      <c r="CF385" s="22"/>
      <c r="CG385" s="22"/>
      <c r="CH385" s="22"/>
      <c r="CI385" s="22"/>
      <c r="CJ385" s="22"/>
      <c r="CK385" s="22"/>
      <c r="CL385" s="22"/>
      <c r="CM385" s="22"/>
      <c r="CN385" s="22"/>
      <c r="CO385" s="22"/>
      <c r="CP385" s="22"/>
      <c r="CQ385" s="22"/>
      <c r="CR385" s="22"/>
      <c r="CS385" s="22"/>
      <c r="CT385" s="22"/>
      <c r="CU385" s="22"/>
      <c r="CV385" s="22"/>
      <c r="CW385" s="22"/>
      <c r="CX385" s="22"/>
      <c r="CY385" s="22"/>
      <c r="CZ385" s="22"/>
      <c r="DA385" s="22"/>
      <c r="DB385" s="22"/>
      <c r="DC385" s="22"/>
      <c r="DD385" s="22"/>
      <c r="DE385" s="22"/>
      <c r="DF385" s="22"/>
      <c r="DG385" s="22"/>
      <c r="DH385" s="22"/>
      <c r="DI385" s="22"/>
      <c r="DJ385" s="22"/>
      <c r="DK385" s="22"/>
      <c r="DL385" s="22"/>
      <c r="DM385" s="22"/>
      <c r="DN385" s="22"/>
      <c r="DO385" s="22"/>
      <c r="DP385" s="22"/>
      <c r="DQ385" s="22"/>
      <c r="DR385" s="22"/>
      <c r="DS385" s="22"/>
      <c r="DT385" s="22"/>
      <c r="DU385" s="22"/>
      <c r="DV385" s="22"/>
      <c r="DW385" s="22"/>
      <c r="DX385" s="22"/>
      <c r="DY385" s="22"/>
      <c r="DZ385" s="22"/>
      <c r="EA385" s="22"/>
      <c r="EB385" s="22"/>
      <c r="EC385" s="22"/>
      <c r="ED385" s="22"/>
      <c r="EE385" s="22"/>
      <c r="EF385" s="22"/>
      <c r="EG385" s="22"/>
      <c r="EH385" s="22"/>
      <c r="EI385" s="22"/>
      <c r="EJ385" s="22"/>
      <c r="EK385" s="22"/>
      <c r="EL385" s="22"/>
      <c r="EM385" s="22"/>
      <c r="EN385" s="22"/>
      <c r="EO385" s="22"/>
      <c r="EP385" s="22"/>
      <c r="EQ385" s="22"/>
      <c r="ER385" s="22"/>
      <c r="ES385" s="22"/>
      <c r="ET385" s="22"/>
      <c r="EU385" s="22"/>
      <c r="EV385" s="22"/>
    </row>
    <row r="386" spans="1:152" ht="12.75" x14ac:dyDescent="0.15">
      <c r="A386" s="68">
        <f t="shared" si="87"/>
        <v>42955</v>
      </c>
      <c r="B386" s="69">
        <f t="shared" ca="1" si="93"/>
        <v>11557.261</v>
      </c>
      <c r="C386" s="70">
        <f t="shared" si="88"/>
        <v>10000</v>
      </c>
      <c r="D386" s="71">
        <f ca="1">IF(A386&lt;$B$1,VLOOKUP(A386,[1]DI!$A$4:$B$15000,2),0)</f>
        <v>9.1399999999999995E-2</v>
      </c>
      <c r="E386" s="70">
        <f t="shared" ca="1" si="81"/>
        <v>3.4713000000000002E-4</v>
      </c>
      <c r="F386" s="72">
        <f t="shared" si="89"/>
        <v>1.2</v>
      </c>
      <c r="G386" s="73">
        <f t="shared" ca="1" si="82"/>
        <v>1.000416556</v>
      </c>
      <c r="H386" s="70">
        <f ca="1">TRUNC(PRODUCT(G$10:G385),15)</f>
        <v>1.1557261001762</v>
      </c>
      <c r="I386" s="70">
        <f t="shared" si="90"/>
        <v>1</v>
      </c>
      <c r="J386" s="70">
        <f t="shared" ca="1" si="83"/>
        <v>1.1557261000000001</v>
      </c>
      <c r="K386" s="74">
        <f t="shared" ca="1" si="84"/>
        <v>1557.261</v>
      </c>
      <c r="L386" s="75">
        <f>IF(VLOOKUP(A386,$T$12:$AC$125,8)=VLOOKUP(A385,$T$12:$AC$125,8),0,VLOOKUP(A386,T$12:$AC$125,8))</f>
        <v>0</v>
      </c>
      <c r="M386" s="76">
        <f>IF(L386&gt;0,VLOOKUP(L386,S$12:$AB$125,7),0)</f>
        <v>0</v>
      </c>
      <c r="N386" s="74">
        <f t="shared" si="85"/>
        <v>0</v>
      </c>
      <c r="O386" s="74">
        <f t="shared" ca="1" si="86"/>
        <v>1557.261</v>
      </c>
      <c r="P386" s="77" t="str">
        <f t="shared" si="91"/>
        <v>A+J=</v>
      </c>
      <c r="Q386" s="78">
        <f t="shared" si="92"/>
        <v>44256</v>
      </c>
      <c r="R386" s="10"/>
      <c r="U386" s="10"/>
      <c r="V386" s="10"/>
      <c r="W386" s="10"/>
      <c r="X386" s="10"/>
      <c r="Y386" s="10"/>
      <c r="Z386" s="10"/>
      <c r="AA386" s="10"/>
      <c r="AB386" s="10"/>
      <c r="AC386" s="10"/>
      <c r="AD386" s="18"/>
      <c r="AE386" s="18"/>
      <c r="AF386" s="18"/>
      <c r="AG386" s="18"/>
      <c r="AH386" s="18"/>
      <c r="AI386" s="18"/>
      <c r="AJ386" s="18"/>
      <c r="AK386" s="18"/>
      <c r="AL386" s="18"/>
      <c r="AM386" s="18"/>
      <c r="AN386" s="18"/>
      <c r="AO386" s="18"/>
      <c r="AP386" s="18"/>
      <c r="AQ386" s="18"/>
      <c r="AR386" s="18"/>
      <c r="AS386" s="18"/>
      <c r="AT386" s="18"/>
      <c r="AU386" s="18"/>
      <c r="AV386" s="18"/>
      <c r="AW386" s="18"/>
      <c r="AX386" s="18"/>
      <c r="AY386" s="18"/>
      <c r="AZ386" s="18"/>
      <c r="BA386" s="18"/>
      <c r="BB386" s="18"/>
      <c r="BC386" s="18"/>
      <c r="BD386" s="18"/>
      <c r="BE386" s="18"/>
      <c r="BF386" s="18"/>
      <c r="BG386" s="18"/>
      <c r="BH386" s="18"/>
      <c r="BI386" s="18"/>
      <c r="BJ386" s="18"/>
      <c r="BK386" s="18"/>
      <c r="BL386" s="18"/>
      <c r="BM386" s="18"/>
      <c r="BN386" s="18"/>
      <c r="BO386" s="18"/>
      <c r="BP386" s="18"/>
      <c r="BQ386" s="18"/>
      <c r="BR386" s="18"/>
      <c r="BS386" s="18"/>
      <c r="BT386" s="18"/>
      <c r="BU386" s="18"/>
      <c r="BV386" s="18"/>
      <c r="BW386" s="18"/>
      <c r="BX386" s="18"/>
      <c r="BY386" s="18"/>
      <c r="BZ386" s="18"/>
      <c r="CA386" s="18"/>
      <c r="CB386" s="18"/>
      <c r="CC386" s="18"/>
      <c r="CD386" s="18"/>
      <c r="CE386" s="18"/>
      <c r="CF386" s="18"/>
      <c r="CG386" s="18"/>
      <c r="CH386" s="18"/>
      <c r="CI386" s="18"/>
      <c r="CJ386" s="18"/>
      <c r="CK386" s="18"/>
      <c r="CL386" s="18"/>
      <c r="CM386" s="18"/>
      <c r="CN386" s="18"/>
      <c r="CO386" s="18"/>
      <c r="CP386" s="18"/>
      <c r="CQ386" s="18"/>
      <c r="CR386" s="18"/>
      <c r="CS386" s="18"/>
      <c r="CT386" s="18"/>
      <c r="CU386" s="18"/>
      <c r="CV386" s="18"/>
      <c r="CW386" s="18"/>
      <c r="CX386" s="18"/>
      <c r="CY386" s="18"/>
      <c r="CZ386" s="18"/>
      <c r="DA386" s="18"/>
      <c r="DB386" s="18"/>
      <c r="DC386" s="18"/>
      <c r="DD386" s="18"/>
      <c r="DE386" s="18"/>
      <c r="DF386" s="18"/>
      <c r="DG386" s="18"/>
      <c r="DH386" s="18"/>
      <c r="DI386" s="18"/>
      <c r="DJ386" s="18"/>
      <c r="DK386" s="18"/>
      <c r="DL386" s="18"/>
      <c r="DM386" s="18"/>
      <c r="DN386" s="18"/>
      <c r="DO386" s="18"/>
      <c r="DP386" s="18"/>
      <c r="DQ386" s="18"/>
      <c r="DR386" s="18"/>
      <c r="DS386" s="18"/>
      <c r="DT386" s="18"/>
      <c r="DU386" s="18"/>
      <c r="DV386" s="18"/>
      <c r="DW386" s="18"/>
      <c r="DX386" s="18"/>
      <c r="DY386" s="18"/>
      <c r="DZ386" s="18"/>
      <c r="EA386" s="18"/>
      <c r="EB386" s="18"/>
      <c r="EC386" s="18"/>
      <c r="ED386" s="18"/>
      <c r="EE386" s="18"/>
      <c r="EF386" s="18"/>
      <c r="EG386" s="18"/>
      <c r="EH386" s="18"/>
      <c r="EI386" s="18"/>
      <c r="EJ386" s="18"/>
      <c r="EK386" s="18"/>
      <c r="EL386" s="18"/>
      <c r="EM386" s="18"/>
      <c r="EN386" s="18"/>
      <c r="EO386" s="18"/>
      <c r="EP386" s="18"/>
      <c r="EQ386" s="18"/>
      <c r="ER386" s="18"/>
      <c r="ES386" s="18"/>
      <c r="ET386" s="18"/>
      <c r="EU386" s="18"/>
      <c r="EV386" s="18"/>
    </row>
    <row r="387" spans="1:152" ht="12.75" x14ac:dyDescent="0.15">
      <c r="A387" s="68">
        <f t="shared" si="87"/>
        <v>42956</v>
      </c>
      <c r="B387" s="69">
        <f t="shared" ca="1" si="93"/>
        <v>11562.075199999999</v>
      </c>
      <c r="C387" s="70">
        <f t="shared" si="88"/>
        <v>10000</v>
      </c>
      <c r="D387" s="71">
        <f ca="1">IF(A387&lt;$B$1,VLOOKUP(A387,[1]DI!$A$4:$B$15000,2),0)</f>
        <v>9.1399999999999995E-2</v>
      </c>
      <c r="E387" s="70">
        <f t="shared" ca="1" si="81"/>
        <v>3.4713000000000002E-4</v>
      </c>
      <c r="F387" s="72">
        <f t="shared" si="89"/>
        <v>1.2</v>
      </c>
      <c r="G387" s="73">
        <f t="shared" ca="1" si="82"/>
        <v>1.000416556</v>
      </c>
      <c r="H387" s="70">
        <f ca="1">TRUNC(PRODUCT(G$10:G386),15)</f>
        <v>1.15620752481759</v>
      </c>
      <c r="I387" s="70">
        <f t="shared" si="90"/>
        <v>1</v>
      </c>
      <c r="J387" s="70">
        <f t="shared" ca="1" si="83"/>
        <v>1.1562075199999999</v>
      </c>
      <c r="K387" s="74">
        <f t="shared" ca="1" si="84"/>
        <v>1562.0752</v>
      </c>
      <c r="L387" s="75">
        <f>IF(VLOOKUP(A387,$T$12:$AC$125,8)=VLOOKUP(A386,$T$12:$AC$125,8),0,VLOOKUP(A387,T$12:$AC$125,8))</f>
        <v>0</v>
      </c>
      <c r="M387" s="76">
        <f>IF(L387&gt;0,VLOOKUP(L387,S$12:$AB$125,7),0)</f>
        <v>0</v>
      </c>
      <c r="N387" s="74">
        <f t="shared" si="85"/>
        <v>0</v>
      </c>
      <c r="O387" s="74">
        <f t="shared" ca="1" si="86"/>
        <v>1562.0752</v>
      </c>
      <c r="P387" s="77" t="str">
        <f t="shared" si="91"/>
        <v>A+J=</v>
      </c>
      <c r="Q387" s="78">
        <f t="shared" si="92"/>
        <v>44256</v>
      </c>
      <c r="R387" s="10"/>
      <c r="U387" s="10"/>
      <c r="V387" s="10"/>
      <c r="W387" s="10"/>
      <c r="X387" s="10"/>
      <c r="Y387" s="10"/>
      <c r="Z387" s="10"/>
      <c r="AA387" s="10"/>
      <c r="AB387" s="10"/>
      <c r="AC387" s="10"/>
      <c r="AD387" s="18"/>
      <c r="AE387" s="18"/>
      <c r="AF387" s="18"/>
      <c r="AG387" s="18"/>
      <c r="AH387" s="18"/>
      <c r="AI387" s="18"/>
      <c r="AJ387" s="18"/>
      <c r="AK387" s="18"/>
      <c r="AL387" s="18"/>
      <c r="AM387" s="18"/>
      <c r="AN387" s="18"/>
      <c r="AO387" s="18"/>
      <c r="AP387" s="18"/>
      <c r="AQ387" s="18"/>
      <c r="AR387" s="18"/>
      <c r="AS387" s="18"/>
      <c r="AT387" s="18"/>
      <c r="AU387" s="18"/>
      <c r="AV387" s="18"/>
      <c r="AW387" s="18"/>
      <c r="AX387" s="18"/>
      <c r="AY387" s="18"/>
      <c r="AZ387" s="18"/>
      <c r="BA387" s="18"/>
      <c r="BB387" s="18"/>
      <c r="BC387" s="18"/>
      <c r="BD387" s="18"/>
      <c r="BE387" s="18"/>
      <c r="BF387" s="18"/>
      <c r="BG387" s="18"/>
      <c r="BH387" s="18"/>
      <c r="BI387" s="18"/>
      <c r="BJ387" s="18"/>
      <c r="BK387" s="18"/>
      <c r="BL387" s="18"/>
      <c r="BM387" s="18"/>
      <c r="BN387" s="18"/>
      <c r="BO387" s="18"/>
      <c r="BP387" s="18"/>
      <c r="BQ387" s="18"/>
      <c r="BR387" s="18"/>
      <c r="BS387" s="18"/>
      <c r="BT387" s="18"/>
      <c r="BU387" s="18"/>
      <c r="BV387" s="18"/>
      <c r="BW387" s="18"/>
      <c r="BX387" s="18"/>
      <c r="BY387" s="18"/>
      <c r="BZ387" s="18"/>
      <c r="CA387" s="18"/>
      <c r="CB387" s="18"/>
      <c r="CC387" s="18"/>
      <c r="CD387" s="18"/>
      <c r="CE387" s="18"/>
      <c r="CF387" s="18"/>
      <c r="CG387" s="18"/>
      <c r="CH387" s="18"/>
      <c r="CI387" s="18"/>
      <c r="CJ387" s="18"/>
      <c r="CK387" s="18"/>
      <c r="CL387" s="18"/>
      <c r="CM387" s="18"/>
      <c r="CN387" s="18"/>
      <c r="CO387" s="18"/>
      <c r="CP387" s="18"/>
      <c r="CQ387" s="18"/>
      <c r="CR387" s="18"/>
      <c r="CS387" s="18"/>
      <c r="CT387" s="18"/>
      <c r="CU387" s="18"/>
      <c r="CV387" s="18"/>
      <c r="CW387" s="18"/>
      <c r="CX387" s="18"/>
      <c r="CY387" s="18"/>
      <c r="CZ387" s="18"/>
      <c r="DA387" s="18"/>
      <c r="DB387" s="18"/>
      <c r="DC387" s="18"/>
      <c r="DD387" s="18"/>
      <c r="DE387" s="18"/>
      <c r="DF387" s="18"/>
      <c r="DG387" s="18"/>
      <c r="DH387" s="18"/>
      <c r="DI387" s="18"/>
      <c r="DJ387" s="18"/>
      <c r="DK387" s="18"/>
      <c r="DL387" s="18"/>
      <c r="DM387" s="18"/>
      <c r="DN387" s="18"/>
      <c r="DO387" s="18"/>
      <c r="DP387" s="18"/>
      <c r="DQ387" s="18"/>
      <c r="DR387" s="18"/>
      <c r="DS387" s="18"/>
      <c r="DT387" s="18"/>
      <c r="DU387" s="18"/>
      <c r="DV387" s="18"/>
      <c r="DW387" s="18"/>
      <c r="DX387" s="18"/>
      <c r="DY387" s="18"/>
      <c r="DZ387" s="18"/>
      <c r="EA387" s="18"/>
      <c r="EB387" s="18"/>
      <c r="EC387" s="18"/>
      <c r="ED387" s="18"/>
      <c r="EE387" s="18"/>
      <c r="EF387" s="18"/>
      <c r="EG387" s="18"/>
      <c r="EH387" s="18"/>
      <c r="EI387" s="18"/>
      <c r="EJ387" s="18"/>
      <c r="EK387" s="18"/>
      <c r="EL387" s="18"/>
      <c r="EM387" s="18"/>
      <c r="EN387" s="18"/>
      <c r="EO387" s="18"/>
      <c r="EP387" s="18"/>
      <c r="EQ387" s="18"/>
      <c r="ER387" s="18"/>
      <c r="ES387" s="18"/>
      <c r="ET387" s="18"/>
      <c r="EU387" s="18"/>
      <c r="EV387" s="18"/>
    </row>
    <row r="388" spans="1:152" ht="12.75" x14ac:dyDescent="0.15">
      <c r="A388" s="68">
        <f t="shared" si="87"/>
        <v>42957</v>
      </c>
      <c r="B388" s="69">
        <f t="shared" ca="1" si="93"/>
        <v>11566.8915</v>
      </c>
      <c r="C388" s="70">
        <f t="shared" si="88"/>
        <v>10000</v>
      </c>
      <c r="D388" s="71">
        <f ca="1">IF(A388&lt;$B$1,VLOOKUP(A388,[1]DI!$A$4:$B$15000,2),0)</f>
        <v>9.1399999999999995E-2</v>
      </c>
      <c r="E388" s="70">
        <f t="shared" ca="1" si="81"/>
        <v>3.4713000000000002E-4</v>
      </c>
      <c r="F388" s="72">
        <f t="shared" si="89"/>
        <v>1.2</v>
      </c>
      <c r="G388" s="73">
        <f t="shared" ca="1" si="82"/>
        <v>1.000416556</v>
      </c>
      <c r="H388" s="70">
        <f ca="1">TRUNC(PRODUCT(G$10:G387),15)</f>
        <v>1.1566891499992999</v>
      </c>
      <c r="I388" s="70">
        <f t="shared" si="90"/>
        <v>1</v>
      </c>
      <c r="J388" s="70">
        <f t="shared" ca="1" si="83"/>
        <v>1.1566891500000001</v>
      </c>
      <c r="K388" s="74">
        <f t="shared" ca="1" si="84"/>
        <v>1566.8915</v>
      </c>
      <c r="L388" s="75">
        <f>IF(VLOOKUP(A388,$T$12:$AC$125,8)=VLOOKUP(A387,$T$12:$AC$125,8),0,VLOOKUP(A388,T$12:$AC$125,8))</f>
        <v>0</v>
      </c>
      <c r="M388" s="76">
        <f>IF(L388&gt;0,VLOOKUP(L388,S$12:$AB$125,7),0)</f>
        <v>0</v>
      </c>
      <c r="N388" s="74">
        <f t="shared" si="85"/>
        <v>0</v>
      </c>
      <c r="O388" s="74">
        <f t="shared" ca="1" si="86"/>
        <v>1566.8915</v>
      </c>
      <c r="P388" s="77" t="str">
        <f t="shared" si="91"/>
        <v>A+J=</v>
      </c>
      <c r="Q388" s="78">
        <f t="shared" si="92"/>
        <v>44256</v>
      </c>
      <c r="R388" s="10"/>
      <c r="U388" s="10"/>
      <c r="V388" s="10"/>
      <c r="W388" s="10"/>
      <c r="X388" s="10"/>
      <c r="Y388" s="10"/>
      <c r="Z388" s="10"/>
      <c r="AA388" s="10"/>
      <c r="AB388" s="10"/>
      <c r="AC388" s="10"/>
      <c r="AD388" s="18"/>
      <c r="AE388" s="18"/>
      <c r="AF388" s="18"/>
      <c r="AG388" s="18"/>
      <c r="AH388" s="18"/>
      <c r="AI388" s="18"/>
      <c r="AJ388" s="18"/>
      <c r="AK388" s="18"/>
      <c r="AL388" s="18"/>
      <c r="AM388" s="18"/>
      <c r="AN388" s="18"/>
      <c r="AO388" s="18"/>
      <c r="AP388" s="18"/>
      <c r="AQ388" s="18"/>
      <c r="AR388" s="18"/>
      <c r="AS388" s="18"/>
      <c r="AT388" s="18"/>
      <c r="AU388" s="18"/>
      <c r="AV388" s="18"/>
      <c r="AW388" s="18"/>
      <c r="AX388" s="18"/>
      <c r="AY388" s="18"/>
      <c r="AZ388" s="18"/>
      <c r="BA388" s="18"/>
      <c r="BB388" s="18"/>
      <c r="BC388" s="18"/>
      <c r="BD388" s="18"/>
      <c r="BE388" s="18"/>
      <c r="BF388" s="18"/>
      <c r="BG388" s="18"/>
      <c r="BH388" s="18"/>
      <c r="BI388" s="18"/>
      <c r="BJ388" s="18"/>
      <c r="BK388" s="18"/>
      <c r="BL388" s="18"/>
      <c r="BM388" s="18"/>
      <c r="BN388" s="18"/>
      <c r="BO388" s="18"/>
      <c r="BP388" s="18"/>
      <c r="BQ388" s="18"/>
      <c r="BR388" s="18"/>
      <c r="BS388" s="18"/>
      <c r="BT388" s="18"/>
      <c r="BU388" s="18"/>
      <c r="BV388" s="18"/>
      <c r="BW388" s="18"/>
      <c r="BX388" s="18"/>
      <c r="BY388" s="18"/>
      <c r="BZ388" s="18"/>
      <c r="CA388" s="18"/>
      <c r="CB388" s="18"/>
      <c r="CC388" s="18"/>
      <c r="CD388" s="18"/>
      <c r="CE388" s="18"/>
      <c r="CF388" s="18"/>
      <c r="CG388" s="18"/>
      <c r="CH388" s="18"/>
      <c r="CI388" s="18"/>
      <c r="CJ388" s="18"/>
      <c r="CK388" s="18"/>
      <c r="CL388" s="18"/>
      <c r="CM388" s="18"/>
      <c r="CN388" s="18"/>
      <c r="CO388" s="18"/>
      <c r="CP388" s="18"/>
      <c r="CQ388" s="18"/>
      <c r="CR388" s="18"/>
      <c r="CS388" s="18"/>
      <c r="CT388" s="18"/>
      <c r="CU388" s="18"/>
      <c r="CV388" s="18"/>
      <c r="CW388" s="18"/>
      <c r="CX388" s="18"/>
      <c r="CY388" s="18"/>
      <c r="CZ388" s="18"/>
      <c r="DA388" s="18"/>
      <c r="DB388" s="18"/>
      <c r="DC388" s="18"/>
      <c r="DD388" s="18"/>
      <c r="DE388" s="18"/>
      <c r="DF388" s="18"/>
      <c r="DG388" s="18"/>
      <c r="DH388" s="18"/>
      <c r="DI388" s="18"/>
      <c r="DJ388" s="18"/>
      <c r="DK388" s="18"/>
      <c r="DL388" s="18"/>
      <c r="DM388" s="18"/>
      <c r="DN388" s="18"/>
      <c r="DO388" s="18"/>
      <c r="DP388" s="18"/>
      <c r="DQ388" s="18"/>
      <c r="DR388" s="18"/>
      <c r="DS388" s="18"/>
      <c r="DT388" s="18"/>
      <c r="DU388" s="18"/>
      <c r="DV388" s="18"/>
      <c r="DW388" s="18"/>
      <c r="DX388" s="18"/>
      <c r="DY388" s="18"/>
      <c r="DZ388" s="18"/>
      <c r="EA388" s="18"/>
      <c r="EB388" s="18"/>
      <c r="EC388" s="18"/>
      <c r="ED388" s="18"/>
      <c r="EE388" s="18"/>
      <c r="EF388" s="18"/>
      <c r="EG388" s="18"/>
      <c r="EH388" s="18"/>
      <c r="EI388" s="18"/>
      <c r="EJ388" s="18"/>
      <c r="EK388" s="18"/>
      <c r="EL388" s="18"/>
      <c r="EM388" s="18"/>
      <c r="EN388" s="18"/>
      <c r="EO388" s="18"/>
      <c r="EP388" s="18"/>
      <c r="EQ388" s="18"/>
      <c r="ER388" s="18"/>
      <c r="ES388" s="18"/>
      <c r="ET388" s="18"/>
      <c r="EU388" s="18"/>
      <c r="EV388" s="18"/>
    </row>
    <row r="389" spans="1:152" ht="12.75" x14ac:dyDescent="0.15">
      <c r="A389" s="68">
        <f t="shared" si="87"/>
        <v>42958</v>
      </c>
      <c r="B389" s="69">
        <f t="shared" ca="1" si="93"/>
        <v>11571.709800000001</v>
      </c>
      <c r="C389" s="70">
        <f t="shared" si="88"/>
        <v>10000</v>
      </c>
      <c r="D389" s="71">
        <f ca="1">IF(A389&lt;$B$1,VLOOKUP(A389,[1]DI!$A$4:$B$15000,2),0)</f>
        <v>9.1399999999999995E-2</v>
      </c>
      <c r="E389" s="70">
        <f t="shared" ca="1" si="81"/>
        <v>3.4713000000000002E-4</v>
      </c>
      <c r="F389" s="72">
        <f t="shared" si="89"/>
        <v>1.2</v>
      </c>
      <c r="G389" s="73">
        <f t="shared" ca="1" si="82"/>
        <v>1.000416556</v>
      </c>
      <c r="H389" s="70">
        <f ca="1">TRUNC(PRODUCT(G$10:G388),15)</f>
        <v>1.1571709758048601</v>
      </c>
      <c r="I389" s="70">
        <f t="shared" si="90"/>
        <v>1</v>
      </c>
      <c r="J389" s="70">
        <f t="shared" ca="1" si="83"/>
        <v>1.1571709800000001</v>
      </c>
      <c r="K389" s="74">
        <f t="shared" ca="1" si="84"/>
        <v>1571.7098000000001</v>
      </c>
      <c r="L389" s="75">
        <f>IF(VLOOKUP(A389,$T$12:$AC$125,8)=VLOOKUP(A388,$T$12:$AC$125,8),0,VLOOKUP(A389,T$12:$AC$125,8))</f>
        <v>0</v>
      </c>
      <c r="M389" s="76">
        <f>IF(L389&gt;0,VLOOKUP(L389,S$12:$AB$125,7),0)</f>
        <v>0</v>
      </c>
      <c r="N389" s="74">
        <f t="shared" si="85"/>
        <v>0</v>
      </c>
      <c r="O389" s="74">
        <f t="shared" ca="1" si="86"/>
        <v>1571.7098000000001</v>
      </c>
      <c r="P389" s="77" t="str">
        <f t="shared" si="91"/>
        <v>A+J=</v>
      </c>
      <c r="Q389" s="78">
        <f t="shared" si="92"/>
        <v>44256</v>
      </c>
      <c r="R389" s="10"/>
      <c r="U389" s="10"/>
      <c r="V389" s="10"/>
      <c r="W389" s="10"/>
      <c r="X389" s="10"/>
      <c r="Y389" s="10"/>
      <c r="Z389" s="10"/>
      <c r="AA389" s="10"/>
      <c r="AB389" s="10"/>
      <c r="AC389" s="10"/>
      <c r="AD389" s="18"/>
      <c r="AE389" s="18"/>
      <c r="AF389" s="18"/>
      <c r="AG389" s="18"/>
      <c r="AH389" s="18"/>
      <c r="AI389" s="18"/>
      <c r="AJ389" s="18"/>
      <c r="AK389" s="18"/>
      <c r="AL389" s="18"/>
      <c r="AM389" s="18"/>
      <c r="AN389" s="18"/>
      <c r="AO389" s="18"/>
      <c r="AP389" s="18"/>
      <c r="AQ389" s="18"/>
      <c r="AR389" s="18"/>
      <c r="AS389" s="18"/>
      <c r="AT389" s="18"/>
      <c r="AU389" s="18"/>
      <c r="AV389" s="18"/>
      <c r="AW389" s="18"/>
      <c r="AX389" s="18"/>
      <c r="AY389" s="18"/>
      <c r="AZ389" s="18"/>
      <c r="BA389" s="18"/>
      <c r="BB389" s="18"/>
      <c r="BC389" s="18"/>
      <c r="BD389" s="18"/>
      <c r="BE389" s="18"/>
      <c r="BF389" s="18"/>
      <c r="BG389" s="18"/>
      <c r="BH389" s="18"/>
      <c r="BI389" s="18"/>
      <c r="BJ389" s="18"/>
      <c r="BK389" s="18"/>
      <c r="BL389" s="18"/>
      <c r="BM389" s="18"/>
      <c r="BN389" s="18"/>
      <c r="BO389" s="18"/>
      <c r="BP389" s="18"/>
      <c r="BQ389" s="18"/>
      <c r="BR389" s="18"/>
      <c r="BS389" s="18"/>
      <c r="BT389" s="18"/>
      <c r="BU389" s="18"/>
      <c r="BV389" s="18"/>
      <c r="BW389" s="18"/>
      <c r="BX389" s="18"/>
      <c r="BY389" s="18"/>
      <c r="BZ389" s="18"/>
      <c r="CA389" s="18"/>
      <c r="CB389" s="18"/>
      <c r="CC389" s="18"/>
      <c r="CD389" s="18"/>
      <c r="CE389" s="18"/>
      <c r="CF389" s="18"/>
      <c r="CG389" s="18"/>
      <c r="CH389" s="18"/>
      <c r="CI389" s="18"/>
      <c r="CJ389" s="18"/>
      <c r="CK389" s="18"/>
      <c r="CL389" s="18"/>
      <c r="CM389" s="18"/>
      <c r="CN389" s="18"/>
      <c r="CO389" s="18"/>
      <c r="CP389" s="18"/>
      <c r="CQ389" s="18"/>
      <c r="CR389" s="18"/>
      <c r="CS389" s="18"/>
      <c r="CT389" s="18"/>
      <c r="CU389" s="18"/>
      <c r="CV389" s="18"/>
      <c r="CW389" s="18"/>
      <c r="CX389" s="18"/>
      <c r="CY389" s="18"/>
      <c r="CZ389" s="18"/>
      <c r="DA389" s="18"/>
      <c r="DB389" s="18"/>
      <c r="DC389" s="18"/>
      <c r="DD389" s="18"/>
      <c r="DE389" s="18"/>
      <c r="DF389" s="18"/>
      <c r="DG389" s="18"/>
      <c r="DH389" s="18"/>
      <c r="DI389" s="18"/>
      <c r="DJ389" s="18"/>
      <c r="DK389" s="18"/>
      <c r="DL389" s="18"/>
      <c r="DM389" s="18"/>
      <c r="DN389" s="18"/>
      <c r="DO389" s="18"/>
      <c r="DP389" s="18"/>
      <c r="DQ389" s="18"/>
      <c r="DR389" s="18"/>
      <c r="DS389" s="18"/>
      <c r="DT389" s="18"/>
      <c r="DU389" s="18"/>
      <c r="DV389" s="18"/>
      <c r="DW389" s="18"/>
      <c r="DX389" s="18"/>
      <c r="DY389" s="18"/>
      <c r="DZ389" s="18"/>
      <c r="EA389" s="18"/>
      <c r="EB389" s="18"/>
      <c r="EC389" s="18"/>
      <c r="ED389" s="18"/>
      <c r="EE389" s="18"/>
      <c r="EF389" s="18"/>
      <c r="EG389" s="18"/>
      <c r="EH389" s="18"/>
      <c r="EI389" s="18"/>
      <c r="EJ389" s="18"/>
      <c r="EK389" s="18"/>
      <c r="EL389" s="18"/>
      <c r="EM389" s="18"/>
      <c r="EN389" s="18"/>
      <c r="EO389" s="18"/>
      <c r="EP389" s="18"/>
      <c r="EQ389" s="18"/>
      <c r="ER389" s="18"/>
      <c r="ES389" s="18"/>
      <c r="ET389" s="18"/>
      <c r="EU389" s="18"/>
      <c r="EV389" s="18"/>
    </row>
    <row r="390" spans="1:152" ht="12.75" x14ac:dyDescent="0.15">
      <c r="A390" s="68">
        <f t="shared" si="87"/>
        <v>42959</v>
      </c>
      <c r="B390" s="69">
        <f t="shared" ca="1" si="93"/>
        <v>11576.53</v>
      </c>
      <c r="C390" s="70">
        <f t="shared" si="88"/>
        <v>10000</v>
      </c>
      <c r="D390" s="71">
        <f ca="1">IF(A390&lt;$B$1,VLOOKUP(A390,[1]DI!$A$4:$B$15000,2),0)</f>
        <v>0</v>
      </c>
      <c r="E390" s="70">
        <f t="shared" ca="1" si="81"/>
        <v>0</v>
      </c>
      <c r="F390" s="72">
        <f t="shared" si="89"/>
        <v>1.2</v>
      </c>
      <c r="G390" s="73">
        <f t="shared" ca="1" si="82"/>
        <v>1</v>
      </c>
      <c r="H390" s="70">
        <f ca="1">TRUNC(PRODUCT(G$10:G389),15)</f>
        <v>1.1576530023178599</v>
      </c>
      <c r="I390" s="70">
        <f t="shared" si="90"/>
        <v>1</v>
      </c>
      <c r="J390" s="70">
        <f t="shared" ca="1" si="83"/>
        <v>1.157653</v>
      </c>
      <c r="K390" s="74">
        <f t="shared" ca="1" si="84"/>
        <v>1576.53</v>
      </c>
      <c r="L390" s="75">
        <f>IF(VLOOKUP(A390,$T$12:$AC$125,8)=VLOOKUP(A389,$T$12:$AC$125,8),0,VLOOKUP(A390,T$12:$AC$125,8))</f>
        <v>0</v>
      </c>
      <c r="M390" s="76">
        <f>IF(L390&gt;0,VLOOKUP(L390,S$12:$AB$125,7),0)</f>
        <v>0</v>
      </c>
      <c r="N390" s="74">
        <f t="shared" si="85"/>
        <v>0</v>
      </c>
      <c r="O390" s="74">
        <f t="shared" ca="1" si="86"/>
        <v>1576.53</v>
      </c>
      <c r="P390" s="77" t="str">
        <f t="shared" si="91"/>
        <v>A+J=</v>
      </c>
      <c r="Q390" s="78">
        <f t="shared" si="92"/>
        <v>44256</v>
      </c>
      <c r="R390" s="10"/>
      <c r="U390" s="10"/>
      <c r="V390" s="10"/>
      <c r="W390" s="10"/>
      <c r="X390" s="10"/>
      <c r="Y390" s="10"/>
      <c r="Z390" s="10"/>
      <c r="AA390" s="10"/>
      <c r="AB390" s="10"/>
      <c r="AC390" s="10"/>
      <c r="AD390" s="18"/>
      <c r="AE390" s="18"/>
      <c r="AF390" s="18"/>
      <c r="AG390" s="18"/>
      <c r="AH390" s="18"/>
      <c r="AI390" s="18"/>
      <c r="AJ390" s="18"/>
      <c r="AK390" s="18"/>
      <c r="AL390" s="18"/>
      <c r="AM390" s="18"/>
      <c r="AN390" s="18"/>
      <c r="AO390" s="18"/>
      <c r="AP390" s="18"/>
      <c r="AQ390" s="18"/>
      <c r="AR390" s="18"/>
      <c r="AS390" s="18"/>
      <c r="AT390" s="18"/>
      <c r="AU390" s="18"/>
      <c r="AV390" s="18"/>
      <c r="AW390" s="18"/>
      <c r="AX390" s="18"/>
      <c r="AY390" s="18"/>
      <c r="AZ390" s="18"/>
      <c r="BA390" s="18"/>
      <c r="BB390" s="18"/>
      <c r="BC390" s="18"/>
      <c r="BD390" s="18"/>
      <c r="BE390" s="18"/>
      <c r="BF390" s="18"/>
      <c r="BG390" s="18"/>
      <c r="BH390" s="18"/>
      <c r="BI390" s="18"/>
      <c r="BJ390" s="18"/>
      <c r="BK390" s="18"/>
      <c r="BL390" s="18"/>
      <c r="BM390" s="18"/>
      <c r="BN390" s="18"/>
      <c r="BO390" s="18"/>
      <c r="BP390" s="18"/>
      <c r="BQ390" s="18"/>
      <c r="BR390" s="18"/>
      <c r="BS390" s="18"/>
      <c r="BT390" s="18"/>
      <c r="BU390" s="18"/>
      <c r="BV390" s="18"/>
      <c r="BW390" s="18"/>
      <c r="BX390" s="18"/>
      <c r="BY390" s="18"/>
      <c r="BZ390" s="18"/>
      <c r="CA390" s="18"/>
      <c r="CB390" s="18"/>
      <c r="CC390" s="18"/>
      <c r="CD390" s="18"/>
      <c r="CE390" s="18"/>
      <c r="CF390" s="18"/>
      <c r="CG390" s="18"/>
      <c r="CH390" s="18"/>
      <c r="CI390" s="18"/>
      <c r="CJ390" s="18"/>
      <c r="CK390" s="18"/>
      <c r="CL390" s="18"/>
      <c r="CM390" s="18"/>
      <c r="CN390" s="18"/>
      <c r="CO390" s="18"/>
      <c r="CP390" s="18"/>
      <c r="CQ390" s="18"/>
      <c r="CR390" s="18"/>
      <c r="CS390" s="18"/>
      <c r="CT390" s="18"/>
      <c r="CU390" s="18"/>
      <c r="CV390" s="18"/>
      <c r="CW390" s="18"/>
      <c r="CX390" s="18"/>
      <c r="CY390" s="18"/>
      <c r="CZ390" s="18"/>
      <c r="DA390" s="18"/>
      <c r="DB390" s="18"/>
      <c r="DC390" s="18"/>
      <c r="DD390" s="18"/>
      <c r="DE390" s="18"/>
      <c r="DF390" s="18"/>
      <c r="DG390" s="18"/>
      <c r="DH390" s="18"/>
      <c r="DI390" s="18"/>
      <c r="DJ390" s="18"/>
      <c r="DK390" s="18"/>
      <c r="DL390" s="18"/>
      <c r="DM390" s="18"/>
      <c r="DN390" s="18"/>
      <c r="DO390" s="18"/>
      <c r="DP390" s="18"/>
      <c r="DQ390" s="18"/>
      <c r="DR390" s="18"/>
      <c r="DS390" s="18"/>
      <c r="DT390" s="18"/>
      <c r="DU390" s="18"/>
      <c r="DV390" s="18"/>
      <c r="DW390" s="18"/>
      <c r="DX390" s="18"/>
      <c r="DY390" s="18"/>
      <c r="DZ390" s="18"/>
      <c r="EA390" s="18"/>
      <c r="EB390" s="18"/>
      <c r="EC390" s="18"/>
      <c r="ED390" s="18"/>
      <c r="EE390" s="18"/>
      <c r="EF390" s="18"/>
      <c r="EG390" s="18"/>
      <c r="EH390" s="18"/>
      <c r="EI390" s="18"/>
      <c r="EJ390" s="18"/>
      <c r="EK390" s="18"/>
      <c r="EL390" s="18"/>
      <c r="EM390" s="18"/>
      <c r="EN390" s="18"/>
      <c r="EO390" s="18"/>
      <c r="EP390" s="18"/>
      <c r="EQ390" s="18"/>
      <c r="ER390" s="18"/>
      <c r="ES390" s="18"/>
      <c r="ET390" s="18"/>
      <c r="EU390" s="18"/>
      <c r="EV390" s="18"/>
    </row>
    <row r="391" spans="1:152" ht="12.75" x14ac:dyDescent="0.15">
      <c r="A391" s="68">
        <f t="shared" si="87"/>
        <v>42960</v>
      </c>
      <c r="B391" s="69">
        <f t="shared" ca="1" si="93"/>
        <v>11576.53</v>
      </c>
      <c r="C391" s="70">
        <f t="shared" si="88"/>
        <v>10000</v>
      </c>
      <c r="D391" s="71">
        <f ca="1">IF(A391&lt;$B$1,VLOOKUP(A391,[1]DI!$A$4:$B$15000,2),0)</f>
        <v>0</v>
      </c>
      <c r="E391" s="70">
        <f t="shared" ca="1" si="81"/>
        <v>0</v>
      </c>
      <c r="F391" s="72">
        <f t="shared" si="89"/>
        <v>1.2</v>
      </c>
      <c r="G391" s="73">
        <f t="shared" ca="1" si="82"/>
        <v>1</v>
      </c>
      <c r="H391" s="70">
        <f ca="1">TRUNC(PRODUCT(G$10:G390),15)</f>
        <v>1.1576530023178599</v>
      </c>
      <c r="I391" s="70">
        <f t="shared" si="90"/>
        <v>1</v>
      </c>
      <c r="J391" s="70">
        <f t="shared" ca="1" si="83"/>
        <v>1.157653</v>
      </c>
      <c r="K391" s="74">
        <f t="shared" ca="1" si="84"/>
        <v>1576.53</v>
      </c>
      <c r="L391" s="75">
        <f>IF(VLOOKUP(A391,$T$12:$AC$125,8)=VLOOKUP(A390,$T$12:$AC$125,8),0,VLOOKUP(A391,T$12:$AC$125,8))</f>
        <v>0</v>
      </c>
      <c r="M391" s="76">
        <f>IF(L391&gt;0,VLOOKUP(L391,S$12:$AB$125,7),0)</f>
        <v>0</v>
      </c>
      <c r="N391" s="74">
        <f t="shared" si="85"/>
        <v>0</v>
      </c>
      <c r="O391" s="74">
        <f t="shared" ca="1" si="86"/>
        <v>1576.53</v>
      </c>
      <c r="P391" s="77" t="str">
        <f t="shared" si="91"/>
        <v>A+J=</v>
      </c>
      <c r="Q391" s="78">
        <f t="shared" si="92"/>
        <v>44256</v>
      </c>
      <c r="R391" s="10"/>
      <c r="U391" s="10"/>
      <c r="V391" s="10"/>
      <c r="W391" s="10"/>
      <c r="X391" s="10"/>
      <c r="Y391" s="10"/>
      <c r="Z391" s="10"/>
      <c r="AA391" s="10"/>
      <c r="AB391" s="10"/>
      <c r="AC391" s="10"/>
      <c r="AD391" s="18"/>
      <c r="AE391" s="18"/>
      <c r="AF391" s="18"/>
      <c r="AG391" s="18"/>
      <c r="AH391" s="18"/>
      <c r="AI391" s="18"/>
      <c r="AJ391" s="18"/>
      <c r="AK391" s="18"/>
      <c r="AL391" s="18"/>
      <c r="AM391" s="18"/>
      <c r="AN391" s="18"/>
      <c r="AO391" s="18"/>
      <c r="AP391" s="18"/>
      <c r="AQ391" s="18"/>
      <c r="AR391" s="18"/>
      <c r="AS391" s="18"/>
      <c r="AT391" s="18"/>
      <c r="AU391" s="18"/>
      <c r="AV391" s="18"/>
      <c r="AW391" s="18"/>
      <c r="AX391" s="18"/>
      <c r="AY391" s="18"/>
      <c r="AZ391" s="18"/>
      <c r="BA391" s="18"/>
      <c r="BB391" s="18"/>
      <c r="BC391" s="18"/>
      <c r="BD391" s="18"/>
      <c r="BE391" s="18"/>
      <c r="BF391" s="18"/>
      <c r="BG391" s="18"/>
      <c r="BH391" s="18"/>
      <c r="BI391" s="18"/>
      <c r="BJ391" s="18"/>
      <c r="BK391" s="18"/>
      <c r="BL391" s="18"/>
      <c r="BM391" s="18"/>
      <c r="BN391" s="18"/>
      <c r="BO391" s="18"/>
      <c r="BP391" s="18"/>
      <c r="BQ391" s="18"/>
      <c r="BR391" s="18"/>
      <c r="BS391" s="18"/>
      <c r="BT391" s="18"/>
      <c r="BU391" s="18"/>
      <c r="BV391" s="18"/>
      <c r="BW391" s="18"/>
      <c r="BX391" s="18"/>
      <c r="BY391" s="18"/>
      <c r="BZ391" s="18"/>
      <c r="CA391" s="18"/>
      <c r="CB391" s="18"/>
      <c r="CC391" s="18"/>
      <c r="CD391" s="18"/>
      <c r="CE391" s="18"/>
      <c r="CF391" s="18"/>
      <c r="CG391" s="18"/>
      <c r="CH391" s="18"/>
      <c r="CI391" s="18"/>
      <c r="CJ391" s="18"/>
      <c r="CK391" s="18"/>
      <c r="CL391" s="18"/>
      <c r="CM391" s="18"/>
      <c r="CN391" s="18"/>
      <c r="CO391" s="18"/>
      <c r="CP391" s="18"/>
      <c r="CQ391" s="18"/>
      <c r="CR391" s="18"/>
      <c r="CS391" s="18"/>
      <c r="CT391" s="18"/>
      <c r="CU391" s="18"/>
      <c r="CV391" s="18"/>
      <c r="CW391" s="18"/>
      <c r="CX391" s="18"/>
      <c r="CY391" s="18"/>
      <c r="CZ391" s="18"/>
      <c r="DA391" s="18"/>
      <c r="DB391" s="18"/>
      <c r="DC391" s="18"/>
      <c r="DD391" s="18"/>
      <c r="DE391" s="18"/>
      <c r="DF391" s="18"/>
      <c r="DG391" s="18"/>
      <c r="DH391" s="18"/>
      <c r="DI391" s="18"/>
      <c r="DJ391" s="18"/>
      <c r="DK391" s="18"/>
      <c r="DL391" s="18"/>
      <c r="DM391" s="18"/>
      <c r="DN391" s="18"/>
      <c r="DO391" s="18"/>
      <c r="DP391" s="18"/>
      <c r="DQ391" s="18"/>
      <c r="DR391" s="18"/>
      <c r="DS391" s="18"/>
      <c r="DT391" s="18"/>
      <c r="DU391" s="18"/>
      <c r="DV391" s="18"/>
      <c r="DW391" s="18"/>
      <c r="DX391" s="18"/>
      <c r="DY391" s="18"/>
      <c r="DZ391" s="18"/>
      <c r="EA391" s="18"/>
      <c r="EB391" s="18"/>
      <c r="EC391" s="18"/>
      <c r="ED391" s="18"/>
      <c r="EE391" s="18"/>
      <c r="EF391" s="18"/>
      <c r="EG391" s="18"/>
      <c r="EH391" s="18"/>
      <c r="EI391" s="18"/>
      <c r="EJ391" s="18"/>
      <c r="EK391" s="18"/>
      <c r="EL391" s="18"/>
      <c r="EM391" s="18"/>
      <c r="EN391" s="18"/>
      <c r="EO391" s="18"/>
      <c r="EP391" s="18"/>
      <c r="EQ391" s="18"/>
      <c r="ER391" s="18"/>
      <c r="ES391" s="18"/>
      <c r="ET391" s="18"/>
      <c r="EU391" s="18"/>
      <c r="EV391" s="18"/>
    </row>
    <row r="392" spans="1:152" ht="12.75" x14ac:dyDescent="0.15">
      <c r="A392" s="68">
        <f t="shared" si="87"/>
        <v>42961</v>
      </c>
      <c r="B392" s="69">
        <f t="shared" ca="1" si="93"/>
        <v>11576.53</v>
      </c>
      <c r="C392" s="70">
        <f t="shared" si="88"/>
        <v>10000</v>
      </c>
      <c r="D392" s="71">
        <f ca="1">IF(A392&lt;$B$1,VLOOKUP(A392,[1]DI!$A$4:$B$15000,2),0)</f>
        <v>9.1399999999999995E-2</v>
      </c>
      <c r="E392" s="70">
        <f t="shared" ca="1" si="81"/>
        <v>3.4713000000000002E-4</v>
      </c>
      <c r="F392" s="72">
        <f t="shared" si="89"/>
        <v>1.2</v>
      </c>
      <c r="G392" s="73">
        <f t="shared" ca="1" si="82"/>
        <v>1.000416556</v>
      </c>
      <c r="H392" s="70">
        <f ca="1">TRUNC(PRODUCT(G$10:G391),15)</f>
        <v>1.1576530023178599</v>
      </c>
      <c r="I392" s="70">
        <f t="shared" si="90"/>
        <v>1</v>
      </c>
      <c r="J392" s="70">
        <f t="shared" ca="1" si="83"/>
        <v>1.157653</v>
      </c>
      <c r="K392" s="74">
        <f t="shared" ca="1" si="84"/>
        <v>1576.53</v>
      </c>
      <c r="L392" s="75">
        <f>IF(VLOOKUP(A392,$T$12:$AC$125,8)=VLOOKUP(A391,$T$12:$AC$125,8),0,VLOOKUP(A392,T$12:$AC$125,8))</f>
        <v>0</v>
      </c>
      <c r="M392" s="76">
        <f>IF(L392&gt;0,VLOOKUP(L392,S$12:$AB$125,7),0)</f>
        <v>0</v>
      </c>
      <c r="N392" s="74">
        <f t="shared" si="85"/>
        <v>0</v>
      </c>
      <c r="O392" s="74">
        <f t="shared" ca="1" si="86"/>
        <v>1576.53</v>
      </c>
      <c r="P392" s="77" t="str">
        <f t="shared" si="91"/>
        <v>A+J=</v>
      </c>
      <c r="Q392" s="78">
        <f t="shared" si="92"/>
        <v>44256</v>
      </c>
      <c r="R392" s="10"/>
      <c r="U392" s="10"/>
      <c r="V392" s="10"/>
      <c r="W392" s="10"/>
      <c r="X392" s="10"/>
      <c r="Y392" s="10"/>
      <c r="Z392" s="10"/>
      <c r="AA392" s="10"/>
      <c r="AB392" s="10"/>
      <c r="AC392" s="10"/>
      <c r="AD392" s="18"/>
      <c r="AE392" s="18"/>
      <c r="AF392" s="18"/>
      <c r="AG392" s="18"/>
      <c r="AH392" s="18"/>
      <c r="AI392" s="18"/>
      <c r="AJ392" s="18"/>
      <c r="AK392" s="18"/>
      <c r="AL392" s="18"/>
      <c r="AM392" s="18"/>
      <c r="AN392" s="18"/>
      <c r="AO392" s="18"/>
      <c r="AP392" s="18"/>
      <c r="AQ392" s="18"/>
      <c r="AR392" s="18"/>
      <c r="AS392" s="18"/>
      <c r="AT392" s="18"/>
      <c r="AU392" s="18"/>
      <c r="AV392" s="18"/>
      <c r="AW392" s="18"/>
      <c r="AX392" s="18"/>
      <c r="AY392" s="18"/>
      <c r="AZ392" s="18"/>
      <c r="BA392" s="18"/>
      <c r="BB392" s="18"/>
      <c r="BC392" s="18"/>
      <c r="BD392" s="18"/>
      <c r="BE392" s="18"/>
      <c r="BF392" s="18"/>
      <c r="BG392" s="18"/>
      <c r="BH392" s="18"/>
      <c r="BI392" s="18"/>
      <c r="BJ392" s="18"/>
      <c r="BK392" s="18"/>
      <c r="BL392" s="18"/>
      <c r="BM392" s="18"/>
      <c r="BN392" s="18"/>
      <c r="BO392" s="18"/>
      <c r="BP392" s="18"/>
      <c r="BQ392" s="18"/>
      <c r="BR392" s="18"/>
      <c r="BS392" s="18"/>
      <c r="BT392" s="18"/>
      <c r="BU392" s="18"/>
      <c r="BV392" s="18"/>
      <c r="BW392" s="18"/>
      <c r="BX392" s="18"/>
      <c r="BY392" s="18"/>
      <c r="BZ392" s="18"/>
      <c r="CA392" s="18"/>
      <c r="CB392" s="18"/>
      <c r="CC392" s="18"/>
      <c r="CD392" s="18"/>
      <c r="CE392" s="18"/>
      <c r="CF392" s="18"/>
      <c r="CG392" s="18"/>
      <c r="CH392" s="18"/>
      <c r="CI392" s="18"/>
      <c r="CJ392" s="18"/>
      <c r="CK392" s="18"/>
      <c r="CL392" s="18"/>
      <c r="CM392" s="18"/>
      <c r="CN392" s="18"/>
      <c r="CO392" s="18"/>
      <c r="CP392" s="18"/>
      <c r="CQ392" s="18"/>
      <c r="CR392" s="18"/>
      <c r="CS392" s="18"/>
      <c r="CT392" s="18"/>
      <c r="CU392" s="18"/>
      <c r="CV392" s="18"/>
      <c r="CW392" s="18"/>
      <c r="CX392" s="18"/>
      <c r="CY392" s="18"/>
      <c r="CZ392" s="18"/>
      <c r="DA392" s="18"/>
      <c r="DB392" s="18"/>
      <c r="DC392" s="18"/>
      <c r="DD392" s="18"/>
      <c r="DE392" s="18"/>
      <c r="DF392" s="18"/>
      <c r="DG392" s="18"/>
      <c r="DH392" s="18"/>
      <c r="DI392" s="18"/>
      <c r="DJ392" s="18"/>
      <c r="DK392" s="18"/>
      <c r="DL392" s="18"/>
      <c r="DM392" s="18"/>
      <c r="DN392" s="18"/>
      <c r="DO392" s="18"/>
      <c r="DP392" s="18"/>
      <c r="DQ392" s="18"/>
      <c r="DR392" s="18"/>
      <c r="DS392" s="18"/>
      <c r="DT392" s="18"/>
      <c r="DU392" s="18"/>
      <c r="DV392" s="18"/>
      <c r="DW392" s="18"/>
      <c r="DX392" s="18"/>
      <c r="DY392" s="18"/>
      <c r="DZ392" s="18"/>
      <c r="EA392" s="18"/>
      <c r="EB392" s="18"/>
      <c r="EC392" s="18"/>
      <c r="ED392" s="18"/>
      <c r="EE392" s="18"/>
      <c r="EF392" s="18"/>
      <c r="EG392" s="18"/>
      <c r="EH392" s="18"/>
      <c r="EI392" s="18"/>
      <c r="EJ392" s="18"/>
      <c r="EK392" s="18"/>
      <c r="EL392" s="18"/>
      <c r="EM392" s="18"/>
      <c r="EN392" s="18"/>
      <c r="EO392" s="18"/>
      <c r="EP392" s="18"/>
      <c r="EQ392" s="18"/>
      <c r="ER392" s="18"/>
      <c r="ES392" s="18"/>
      <c r="ET392" s="18"/>
      <c r="EU392" s="18"/>
      <c r="EV392" s="18"/>
    </row>
    <row r="393" spans="1:152" ht="12.75" x14ac:dyDescent="0.15">
      <c r="A393" s="68">
        <f t="shared" si="87"/>
        <v>42962</v>
      </c>
      <c r="B393" s="69">
        <f t="shared" ca="1" si="93"/>
        <v>11581.3523</v>
      </c>
      <c r="C393" s="70">
        <f t="shared" si="88"/>
        <v>10000</v>
      </c>
      <c r="D393" s="71">
        <f ca="1">IF(A393&lt;$B$1,VLOOKUP(A393,[1]DI!$A$4:$B$15000,2),0)</f>
        <v>9.1399999999999995E-2</v>
      </c>
      <c r="E393" s="70">
        <f t="shared" ca="1" si="81"/>
        <v>3.4713000000000002E-4</v>
      </c>
      <c r="F393" s="72">
        <f t="shared" si="89"/>
        <v>1.2</v>
      </c>
      <c r="G393" s="73">
        <f t="shared" ca="1" si="82"/>
        <v>1.000416556</v>
      </c>
      <c r="H393" s="70">
        <f ca="1">TRUNC(PRODUCT(G$10:G392),15)</f>
        <v>1.1581352296218901</v>
      </c>
      <c r="I393" s="70">
        <f t="shared" si="90"/>
        <v>1</v>
      </c>
      <c r="J393" s="70">
        <f t="shared" ca="1" si="83"/>
        <v>1.1581352300000001</v>
      </c>
      <c r="K393" s="74">
        <f t="shared" ca="1" si="84"/>
        <v>1581.3523</v>
      </c>
      <c r="L393" s="75">
        <f>IF(VLOOKUP(A393,$T$12:$AC$125,8)=VLOOKUP(A392,$T$12:$AC$125,8),0,VLOOKUP(A393,T$12:$AC$125,8))</f>
        <v>0</v>
      </c>
      <c r="M393" s="76">
        <f>IF(L393&gt;0,VLOOKUP(L393,S$12:$AB$125,7),0)</f>
        <v>0</v>
      </c>
      <c r="N393" s="74">
        <f t="shared" si="85"/>
        <v>0</v>
      </c>
      <c r="O393" s="74">
        <f t="shared" ca="1" si="86"/>
        <v>1581.3523</v>
      </c>
      <c r="P393" s="77" t="str">
        <f t="shared" si="91"/>
        <v>A+J=</v>
      </c>
      <c r="Q393" s="78">
        <f t="shared" si="92"/>
        <v>44256</v>
      </c>
      <c r="R393" s="10"/>
      <c r="U393" s="10"/>
      <c r="V393" s="10"/>
      <c r="W393" s="10"/>
      <c r="X393" s="10"/>
      <c r="Y393" s="10"/>
      <c r="Z393" s="10"/>
      <c r="AA393" s="10"/>
      <c r="AB393" s="10"/>
      <c r="AC393" s="10"/>
      <c r="AD393" s="18"/>
      <c r="AE393" s="18"/>
      <c r="AF393" s="18"/>
      <c r="AG393" s="18"/>
      <c r="AH393" s="18"/>
      <c r="AI393" s="18"/>
      <c r="AJ393" s="18"/>
      <c r="AK393" s="18"/>
      <c r="AL393" s="18"/>
      <c r="AM393" s="18"/>
      <c r="AN393" s="18"/>
      <c r="AO393" s="18"/>
      <c r="AP393" s="18"/>
      <c r="AQ393" s="18"/>
      <c r="AR393" s="18"/>
      <c r="AS393" s="18"/>
      <c r="AT393" s="18"/>
      <c r="AU393" s="18"/>
      <c r="AV393" s="18"/>
      <c r="AW393" s="18"/>
      <c r="AX393" s="18"/>
      <c r="AY393" s="18"/>
      <c r="AZ393" s="18"/>
      <c r="BA393" s="18"/>
      <c r="BB393" s="18"/>
      <c r="BC393" s="18"/>
      <c r="BD393" s="18"/>
      <c r="BE393" s="18"/>
      <c r="BF393" s="18"/>
      <c r="BG393" s="18"/>
      <c r="BH393" s="18"/>
      <c r="BI393" s="18"/>
      <c r="BJ393" s="18"/>
      <c r="BK393" s="18"/>
      <c r="BL393" s="18"/>
      <c r="BM393" s="18"/>
      <c r="BN393" s="18"/>
      <c r="BO393" s="18"/>
      <c r="BP393" s="18"/>
      <c r="BQ393" s="18"/>
      <c r="BR393" s="18"/>
      <c r="BS393" s="18"/>
      <c r="BT393" s="18"/>
      <c r="BU393" s="18"/>
      <c r="BV393" s="18"/>
      <c r="BW393" s="18"/>
      <c r="BX393" s="18"/>
      <c r="BY393" s="18"/>
      <c r="BZ393" s="18"/>
      <c r="CA393" s="18"/>
      <c r="CB393" s="18"/>
      <c r="CC393" s="18"/>
      <c r="CD393" s="18"/>
      <c r="CE393" s="18"/>
      <c r="CF393" s="18"/>
      <c r="CG393" s="18"/>
      <c r="CH393" s="18"/>
      <c r="CI393" s="18"/>
      <c r="CJ393" s="18"/>
      <c r="CK393" s="18"/>
      <c r="CL393" s="18"/>
      <c r="CM393" s="18"/>
      <c r="CN393" s="18"/>
      <c r="CO393" s="18"/>
      <c r="CP393" s="18"/>
      <c r="CQ393" s="18"/>
      <c r="CR393" s="18"/>
      <c r="CS393" s="18"/>
      <c r="CT393" s="18"/>
      <c r="CU393" s="18"/>
      <c r="CV393" s="18"/>
      <c r="CW393" s="18"/>
      <c r="CX393" s="18"/>
      <c r="CY393" s="18"/>
      <c r="CZ393" s="18"/>
      <c r="DA393" s="18"/>
      <c r="DB393" s="18"/>
      <c r="DC393" s="18"/>
      <c r="DD393" s="18"/>
      <c r="DE393" s="18"/>
      <c r="DF393" s="18"/>
      <c r="DG393" s="18"/>
      <c r="DH393" s="18"/>
      <c r="DI393" s="18"/>
      <c r="DJ393" s="18"/>
      <c r="DK393" s="18"/>
      <c r="DL393" s="18"/>
      <c r="DM393" s="18"/>
      <c r="DN393" s="18"/>
      <c r="DO393" s="18"/>
      <c r="DP393" s="18"/>
      <c r="DQ393" s="18"/>
      <c r="DR393" s="18"/>
      <c r="DS393" s="18"/>
      <c r="DT393" s="18"/>
      <c r="DU393" s="18"/>
      <c r="DV393" s="18"/>
      <c r="DW393" s="18"/>
      <c r="DX393" s="18"/>
      <c r="DY393" s="18"/>
      <c r="DZ393" s="18"/>
      <c r="EA393" s="18"/>
      <c r="EB393" s="18"/>
      <c r="EC393" s="18"/>
      <c r="ED393" s="18"/>
      <c r="EE393" s="18"/>
      <c r="EF393" s="18"/>
      <c r="EG393" s="18"/>
      <c r="EH393" s="18"/>
      <c r="EI393" s="18"/>
      <c r="EJ393" s="18"/>
      <c r="EK393" s="18"/>
      <c r="EL393" s="18"/>
      <c r="EM393" s="18"/>
      <c r="EN393" s="18"/>
      <c r="EO393" s="18"/>
      <c r="EP393" s="18"/>
      <c r="EQ393" s="18"/>
      <c r="ER393" s="18"/>
      <c r="ES393" s="18"/>
      <c r="ET393" s="18"/>
      <c r="EU393" s="18"/>
      <c r="EV393" s="18"/>
    </row>
    <row r="394" spans="1:152" ht="12.75" x14ac:dyDescent="0.15">
      <c r="A394" s="68">
        <f t="shared" si="87"/>
        <v>42963</v>
      </c>
      <c r="B394" s="69">
        <f t="shared" ca="1" si="93"/>
        <v>11586.176600000001</v>
      </c>
      <c r="C394" s="70">
        <f t="shared" si="88"/>
        <v>10000</v>
      </c>
      <c r="D394" s="71">
        <f ca="1">IF(A394&lt;$B$1,VLOOKUP(A394,[1]DI!$A$4:$B$15000,2),0)</f>
        <v>9.1399999999999995E-2</v>
      </c>
      <c r="E394" s="70">
        <f t="shared" ref="E394:E457" ca="1" si="94">ROUND((((1+D394)^(1/252)-1)),8)</f>
        <v>3.4713000000000002E-4</v>
      </c>
      <c r="F394" s="72">
        <f t="shared" si="89"/>
        <v>1.2</v>
      </c>
      <c r="G394" s="73">
        <f t="shared" ref="G394:G457" ca="1" si="95">TRUNC((1+(E394*F394)),15)</f>
        <v>1.000416556</v>
      </c>
      <c r="H394" s="70">
        <f ca="1">TRUNC(PRODUCT(G$10:G393),15)</f>
        <v>1.1586176578006</v>
      </c>
      <c r="I394" s="70">
        <f t="shared" si="90"/>
        <v>1</v>
      </c>
      <c r="J394" s="70">
        <f t="shared" ref="J394:J457" ca="1" si="96">ROUND(TRUNC(H394/I394,15),8)</f>
        <v>1.15861766</v>
      </c>
      <c r="K394" s="74">
        <f t="shared" ref="K394:K457" ca="1" si="97">TRUNC((C394*(J394-1)),6)</f>
        <v>1586.1766</v>
      </c>
      <c r="L394" s="75">
        <f>IF(VLOOKUP(A394,$T$12:$AC$125,8)=VLOOKUP(A393,$T$12:$AC$125,8),0,VLOOKUP(A394,T$12:$AC$125,8))</f>
        <v>0</v>
      </c>
      <c r="M394" s="76">
        <f>IF(L394&gt;0,VLOOKUP(L394,S$12:$AB$125,7),0)</f>
        <v>0</v>
      </c>
      <c r="N394" s="74">
        <f t="shared" ref="N394:N457" si="98">IF(M394&gt;0,(C$10*M394),0)</f>
        <v>0</v>
      </c>
      <c r="O394" s="74">
        <f t="shared" ref="O394:O457" ca="1" si="99">(K394+N394)</f>
        <v>1586.1766</v>
      </c>
      <c r="P394" s="77" t="str">
        <f t="shared" si="91"/>
        <v>A+J=</v>
      </c>
      <c r="Q394" s="78">
        <f t="shared" si="92"/>
        <v>44256</v>
      </c>
      <c r="R394" s="10"/>
      <c r="U394" s="10"/>
      <c r="V394" s="10"/>
      <c r="W394" s="10"/>
      <c r="X394" s="10"/>
      <c r="Y394" s="10"/>
      <c r="Z394" s="10"/>
      <c r="AA394" s="10"/>
      <c r="AB394" s="10"/>
      <c r="AC394" s="10"/>
      <c r="AD394" s="18"/>
      <c r="AE394" s="18"/>
      <c r="AF394" s="18"/>
      <c r="AG394" s="18"/>
      <c r="AH394" s="18"/>
      <c r="AI394" s="18"/>
      <c r="AJ394" s="18"/>
      <c r="AK394" s="18"/>
      <c r="AL394" s="18"/>
      <c r="AM394" s="18"/>
      <c r="AN394" s="18"/>
      <c r="AO394" s="18"/>
      <c r="AP394" s="18"/>
      <c r="AQ394" s="18"/>
      <c r="AR394" s="18"/>
      <c r="AS394" s="18"/>
      <c r="AT394" s="18"/>
      <c r="AU394" s="18"/>
      <c r="AV394" s="18"/>
      <c r="AW394" s="18"/>
      <c r="AX394" s="18"/>
      <c r="AY394" s="18"/>
      <c r="AZ394" s="18"/>
      <c r="BA394" s="18"/>
      <c r="BB394" s="18"/>
      <c r="BC394" s="18"/>
      <c r="BD394" s="18"/>
      <c r="BE394" s="18"/>
      <c r="BF394" s="18"/>
      <c r="BG394" s="18"/>
      <c r="BH394" s="18"/>
      <c r="BI394" s="18"/>
      <c r="BJ394" s="18"/>
      <c r="BK394" s="18"/>
      <c r="BL394" s="18"/>
      <c r="BM394" s="18"/>
      <c r="BN394" s="18"/>
      <c r="BO394" s="18"/>
      <c r="BP394" s="18"/>
      <c r="BQ394" s="18"/>
      <c r="BR394" s="18"/>
      <c r="BS394" s="18"/>
      <c r="BT394" s="18"/>
      <c r="BU394" s="18"/>
      <c r="BV394" s="18"/>
      <c r="BW394" s="18"/>
      <c r="BX394" s="18"/>
      <c r="BY394" s="18"/>
      <c r="BZ394" s="18"/>
      <c r="CA394" s="18"/>
      <c r="CB394" s="18"/>
      <c r="CC394" s="18"/>
      <c r="CD394" s="18"/>
      <c r="CE394" s="18"/>
      <c r="CF394" s="18"/>
      <c r="CG394" s="18"/>
      <c r="CH394" s="18"/>
      <c r="CI394" s="18"/>
      <c r="CJ394" s="18"/>
      <c r="CK394" s="18"/>
      <c r="CL394" s="18"/>
      <c r="CM394" s="18"/>
      <c r="CN394" s="18"/>
      <c r="CO394" s="18"/>
      <c r="CP394" s="18"/>
      <c r="CQ394" s="18"/>
      <c r="CR394" s="18"/>
      <c r="CS394" s="18"/>
      <c r="CT394" s="18"/>
      <c r="CU394" s="18"/>
      <c r="CV394" s="18"/>
      <c r="CW394" s="18"/>
      <c r="CX394" s="18"/>
      <c r="CY394" s="18"/>
      <c r="CZ394" s="18"/>
      <c r="DA394" s="18"/>
      <c r="DB394" s="18"/>
      <c r="DC394" s="18"/>
      <c r="DD394" s="18"/>
      <c r="DE394" s="18"/>
      <c r="DF394" s="18"/>
      <c r="DG394" s="18"/>
      <c r="DH394" s="18"/>
      <c r="DI394" s="18"/>
      <c r="DJ394" s="18"/>
      <c r="DK394" s="18"/>
      <c r="DL394" s="18"/>
      <c r="DM394" s="18"/>
      <c r="DN394" s="18"/>
      <c r="DO394" s="18"/>
      <c r="DP394" s="18"/>
      <c r="DQ394" s="18"/>
      <c r="DR394" s="18"/>
      <c r="DS394" s="18"/>
      <c r="DT394" s="18"/>
      <c r="DU394" s="18"/>
      <c r="DV394" s="18"/>
      <c r="DW394" s="18"/>
      <c r="DX394" s="18"/>
      <c r="DY394" s="18"/>
      <c r="DZ394" s="18"/>
      <c r="EA394" s="18"/>
      <c r="EB394" s="18"/>
      <c r="EC394" s="18"/>
      <c r="ED394" s="18"/>
      <c r="EE394" s="18"/>
      <c r="EF394" s="18"/>
      <c r="EG394" s="18"/>
      <c r="EH394" s="18"/>
      <c r="EI394" s="18"/>
      <c r="EJ394" s="18"/>
      <c r="EK394" s="18"/>
      <c r="EL394" s="18"/>
      <c r="EM394" s="18"/>
      <c r="EN394" s="18"/>
      <c r="EO394" s="18"/>
      <c r="EP394" s="18"/>
      <c r="EQ394" s="18"/>
      <c r="ER394" s="18"/>
      <c r="ES394" s="18"/>
      <c r="ET394" s="18"/>
      <c r="EU394" s="18"/>
      <c r="EV394" s="18"/>
    </row>
    <row r="395" spans="1:152" ht="12.75" x14ac:dyDescent="0.15">
      <c r="A395" s="68">
        <f t="shared" ref="A395:A458" si="100">(A394+1)</f>
        <v>42964</v>
      </c>
      <c r="B395" s="69">
        <f t="shared" ca="1" si="93"/>
        <v>11591.002899999999</v>
      </c>
      <c r="C395" s="70">
        <f t="shared" ref="C395:C458" si="101">TRUNC(C394-N394,6)</f>
        <v>10000</v>
      </c>
      <c r="D395" s="71">
        <f ca="1">IF(A395&lt;$B$1,VLOOKUP(A395,[1]DI!$A$4:$B$15000,2),0)</f>
        <v>9.1399999999999995E-2</v>
      </c>
      <c r="E395" s="70">
        <f t="shared" ca="1" si="94"/>
        <v>3.4713000000000002E-4</v>
      </c>
      <c r="F395" s="72">
        <f t="shared" ref="F395:F458" si="102">F394</f>
        <v>1.2</v>
      </c>
      <c r="G395" s="73">
        <f t="shared" ca="1" si="95"/>
        <v>1.000416556</v>
      </c>
      <c r="H395" s="70">
        <f ca="1">TRUNC(PRODUCT(G$10:G394),15)</f>
        <v>1.1591002869376701</v>
      </c>
      <c r="I395" s="70">
        <f t="shared" ref="I395:I458" si="103">IF(OR(L394&gt;0,L394="E"),H394,I394)</f>
        <v>1</v>
      </c>
      <c r="J395" s="70">
        <f t="shared" ca="1" si="96"/>
        <v>1.15910029</v>
      </c>
      <c r="K395" s="74">
        <f t="shared" ca="1" si="97"/>
        <v>1591.0029</v>
      </c>
      <c r="L395" s="75">
        <f>IF(VLOOKUP(A395,$T$12:$AC$125,8)=VLOOKUP(A394,$T$12:$AC$125,8),0,VLOOKUP(A395,T$12:$AC$125,8))</f>
        <v>0</v>
      </c>
      <c r="M395" s="76">
        <f>IF(L395&gt;0,VLOOKUP(L395,S$12:$AB$125,7),0)</f>
        <v>0</v>
      </c>
      <c r="N395" s="74">
        <f t="shared" si="98"/>
        <v>0</v>
      </c>
      <c r="O395" s="74">
        <f t="shared" ca="1" si="99"/>
        <v>1591.0029</v>
      </c>
      <c r="P395" s="77" t="str">
        <f t="shared" ref="P395:P458" si="104">IF(L394&gt;0,VLOOKUP(A394,$T$12:$AC$125,9),P394)</f>
        <v>A+J=</v>
      </c>
      <c r="Q395" s="78">
        <f t="shared" ref="Q395:Q458" si="105">IF(L394&gt;0,VLOOKUP(A394,$T$12:$AC$125,10),Q394)</f>
        <v>44256</v>
      </c>
      <c r="R395" s="10"/>
      <c r="U395" s="10"/>
      <c r="V395" s="10"/>
      <c r="W395" s="10"/>
      <c r="X395" s="10"/>
      <c r="Y395" s="10"/>
      <c r="Z395" s="10"/>
      <c r="AA395" s="10"/>
      <c r="AB395" s="10"/>
      <c r="AC395" s="10"/>
      <c r="AD395" s="18"/>
      <c r="AE395" s="18"/>
      <c r="AF395" s="18"/>
      <c r="AG395" s="18"/>
      <c r="AH395" s="18"/>
      <c r="AI395" s="18"/>
      <c r="AJ395" s="18"/>
      <c r="AK395" s="18"/>
      <c r="AL395" s="18"/>
      <c r="AM395" s="18"/>
      <c r="AN395" s="18"/>
      <c r="AO395" s="18"/>
      <c r="AP395" s="18"/>
      <c r="AQ395" s="18"/>
      <c r="AR395" s="18"/>
      <c r="AS395" s="18"/>
      <c r="AT395" s="18"/>
      <c r="AU395" s="18"/>
      <c r="AV395" s="18"/>
      <c r="AW395" s="18"/>
      <c r="AX395" s="18"/>
      <c r="AY395" s="18"/>
      <c r="AZ395" s="18"/>
      <c r="BA395" s="18"/>
      <c r="BB395" s="18"/>
      <c r="BC395" s="18"/>
      <c r="BD395" s="18"/>
      <c r="BE395" s="18"/>
      <c r="BF395" s="18"/>
      <c r="BG395" s="18"/>
      <c r="BH395" s="18"/>
      <c r="BI395" s="18"/>
      <c r="BJ395" s="18"/>
      <c r="BK395" s="18"/>
      <c r="BL395" s="18"/>
      <c r="BM395" s="18"/>
      <c r="BN395" s="18"/>
      <c r="BO395" s="18"/>
      <c r="BP395" s="18"/>
      <c r="BQ395" s="18"/>
      <c r="BR395" s="18"/>
      <c r="BS395" s="18"/>
      <c r="BT395" s="18"/>
      <c r="BU395" s="18"/>
      <c r="BV395" s="18"/>
      <c r="BW395" s="18"/>
      <c r="BX395" s="18"/>
      <c r="BY395" s="18"/>
      <c r="BZ395" s="18"/>
      <c r="CA395" s="18"/>
      <c r="CB395" s="18"/>
      <c r="CC395" s="18"/>
      <c r="CD395" s="18"/>
      <c r="CE395" s="18"/>
      <c r="CF395" s="18"/>
      <c r="CG395" s="18"/>
      <c r="CH395" s="18"/>
      <c r="CI395" s="18"/>
      <c r="CJ395" s="18"/>
      <c r="CK395" s="18"/>
      <c r="CL395" s="18"/>
      <c r="CM395" s="18"/>
      <c r="CN395" s="18"/>
      <c r="CO395" s="18"/>
      <c r="CP395" s="18"/>
      <c r="CQ395" s="18"/>
      <c r="CR395" s="18"/>
      <c r="CS395" s="18"/>
      <c r="CT395" s="18"/>
      <c r="CU395" s="18"/>
      <c r="CV395" s="18"/>
      <c r="CW395" s="18"/>
      <c r="CX395" s="18"/>
      <c r="CY395" s="18"/>
      <c r="CZ395" s="18"/>
      <c r="DA395" s="18"/>
      <c r="DB395" s="18"/>
      <c r="DC395" s="18"/>
      <c r="DD395" s="18"/>
      <c r="DE395" s="18"/>
      <c r="DF395" s="18"/>
      <c r="DG395" s="18"/>
      <c r="DH395" s="18"/>
      <c r="DI395" s="18"/>
      <c r="DJ395" s="18"/>
      <c r="DK395" s="18"/>
      <c r="DL395" s="18"/>
      <c r="DM395" s="18"/>
      <c r="DN395" s="18"/>
      <c r="DO395" s="18"/>
      <c r="DP395" s="18"/>
      <c r="DQ395" s="18"/>
      <c r="DR395" s="18"/>
      <c r="DS395" s="18"/>
      <c r="DT395" s="18"/>
      <c r="DU395" s="18"/>
      <c r="DV395" s="18"/>
      <c r="DW395" s="18"/>
      <c r="DX395" s="18"/>
      <c r="DY395" s="18"/>
      <c r="DZ395" s="18"/>
      <c r="EA395" s="18"/>
      <c r="EB395" s="18"/>
      <c r="EC395" s="18"/>
      <c r="ED395" s="18"/>
      <c r="EE395" s="18"/>
      <c r="EF395" s="18"/>
      <c r="EG395" s="18"/>
      <c r="EH395" s="18"/>
      <c r="EI395" s="18"/>
      <c r="EJ395" s="18"/>
      <c r="EK395" s="18"/>
      <c r="EL395" s="18"/>
      <c r="EM395" s="18"/>
      <c r="EN395" s="18"/>
      <c r="EO395" s="18"/>
      <c r="EP395" s="18"/>
      <c r="EQ395" s="18"/>
      <c r="ER395" s="18"/>
      <c r="ES395" s="18"/>
      <c r="ET395" s="18"/>
      <c r="EU395" s="18"/>
      <c r="EV395" s="18"/>
    </row>
    <row r="396" spans="1:152" ht="12.75" x14ac:dyDescent="0.15">
      <c r="A396" s="68">
        <f t="shared" si="100"/>
        <v>42965</v>
      </c>
      <c r="B396" s="69">
        <f t="shared" ref="B396:B459" ca="1" si="106">IF(A396&lt;=TODAY(),C396+K396,IF(AND(A396&gt;TODAY(),A396&lt;=$B$1),IF(VLOOKUP(TODAY(),$A$10:$D$10000,4,FALSE)=0,"n.d",C396+K396),"n.d"))</f>
        <v>11595.831200000001</v>
      </c>
      <c r="C396" s="70">
        <f t="shared" si="101"/>
        <v>10000</v>
      </c>
      <c r="D396" s="71">
        <f ca="1">IF(A396&lt;$B$1,VLOOKUP(A396,[1]DI!$A$4:$B$15000,2),0)</f>
        <v>9.1399999999999995E-2</v>
      </c>
      <c r="E396" s="70">
        <f t="shared" ca="1" si="94"/>
        <v>3.4713000000000002E-4</v>
      </c>
      <c r="F396" s="72">
        <f t="shared" si="102"/>
        <v>1.2</v>
      </c>
      <c r="G396" s="73">
        <f t="shared" ca="1" si="95"/>
        <v>1.000416556</v>
      </c>
      <c r="H396" s="70">
        <f ca="1">TRUNC(PRODUCT(G$10:G395),15)</f>
        <v>1.1595831171167901</v>
      </c>
      <c r="I396" s="70">
        <f t="shared" si="103"/>
        <v>1</v>
      </c>
      <c r="J396" s="70">
        <f t="shared" ca="1" si="96"/>
        <v>1.15958312</v>
      </c>
      <c r="K396" s="74">
        <f t="shared" ca="1" si="97"/>
        <v>1595.8312000000001</v>
      </c>
      <c r="L396" s="75">
        <f>IF(VLOOKUP(A396,$T$12:$AC$125,8)=VLOOKUP(A395,$T$12:$AC$125,8),0,VLOOKUP(A396,T$12:$AC$125,8))</f>
        <v>0</v>
      </c>
      <c r="M396" s="76">
        <f>IF(L396&gt;0,VLOOKUP(L396,S$12:$AB$125,7),0)</f>
        <v>0</v>
      </c>
      <c r="N396" s="74">
        <f t="shared" si="98"/>
        <v>0</v>
      </c>
      <c r="O396" s="74">
        <f t="shared" ca="1" si="99"/>
        <v>1595.8312000000001</v>
      </c>
      <c r="P396" s="77" t="str">
        <f t="shared" si="104"/>
        <v>A+J=</v>
      </c>
      <c r="Q396" s="78">
        <f t="shared" si="105"/>
        <v>44256</v>
      </c>
      <c r="R396" s="10"/>
      <c r="U396" s="10"/>
      <c r="V396" s="10"/>
      <c r="W396" s="10"/>
      <c r="X396" s="10"/>
      <c r="Y396" s="10"/>
      <c r="Z396" s="10"/>
      <c r="AA396" s="10"/>
      <c r="AB396" s="10"/>
      <c r="AC396" s="10"/>
      <c r="AD396" s="18"/>
      <c r="AE396" s="18"/>
      <c r="AF396" s="18"/>
      <c r="AG396" s="18"/>
      <c r="AH396" s="18"/>
      <c r="AI396" s="18"/>
      <c r="AJ396" s="18"/>
      <c r="AK396" s="18"/>
      <c r="AL396" s="18"/>
      <c r="AM396" s="18"/>
      <c r="AN396" s="18"/>
      <c r="AO396" s="18"/>
      <c r="AP396" s="18"/>
      <c r="AQ396" s="18"/>
      <c r="AR396" s="18"/>
      <c r="AS396" s="18"/>
      <c r="AT396" s="18"/>
      <c r="AU396" s="18"/>
      <c r="AV396" s="18"/>
      <c r="AW396" s="18"/>
      <c r="AX396" s="18"/>
      <c r="AY396" s="18"/>
      <c r="AZ396" s="18"/>
      <c r="BA396" s="18"/>
      <c r="BB396" s="18"/>
      <c r="BC396" s="18"/>
      <c r="BD396" s="18"/>
      <c r="BE396" s="18"/>
      <c r="BF396" s="18"/>
      <c r="BG396" s="18"/>
      <c r="BH396" s="18"/>
      <c r="BI396" s="18"/>
      <c r="BJ396" s="18"/>
      <c r="BK396" s="18"/>
      <c r="BL396" s="18"/>
      <c r="BM396" s="18"/>
      <c r="BN396" s="18"/>
      <c r="BO396" s="18"/>
      <c r="BP396" s="18"/>
      <c r="BQ396" s="18"/>
      <c r="BR396" s="18"/>
      <c r="BS396" s="18"/>
      <c r="BT396" s="18"/>
      <c r="BU396" s="18"/>
      <c r="BV396" s="18"/>
      <c r="BW396" s="18"/>
      <c r="BX396" s="18"/>
      <c r="BY396" s="18"/>
      <c r="BZ396" s="18"/>
      <c r="CA396" s="18"/>
      <c r="CB396" s="18"/>
      <c r="CC396" s="18"/>
      <c r="CD396" s="18"/>
      <c r="CE396" s="18"/>
      <c r="CF396" s="18"/>
      <c r="CG396" s="18"/>
      <c r="CH396" s="18"/>
      <c r="CI396" s="18"/>
      <c r="CJ396" s="18"/>
      <c r="CK396" s="18"/>
      <c r="CL396" s="18"/>
      <c r="CM396" s="18"/>
      <c r="CN396" s="18"/>
      <c r="CO396" s="18"/>
      <c r="CP396" s="18"/>
      <c r="CQ396" s="18"/>
      <c r="CR396" s="18"/>
      <c r="CS396" s="18"/>
      <c r="CT396" s="18"/>
      <c r="CU396" s="18"/>
      <c r="CV396" s="18"/>
      <c r="CW396" s="18"/>
      <c r="CX396" s="18"/>
      <c r="CY396" s="18"/>
      <c r="CZ396" s="18"/>
      <c r="DA396" s="18"/>
      <c r="DB396" s="18"/>
      <c r="DC396" s="18"/>
      <c r="DD396" s="18"/>
      <c r="DE396" s="18"/>
      <c r="DF396" s="18"/>
      <c r="DG396" s="18"/>
      <c r="DH396" s="18"/>
      <c r="DI396" s="18"/>
      <c r="DJ396" s="18"/>
      <c r="DK396" s="18"/>
      <c r="DL396" s="18"/>
      <c r="DM396" s="18"/>
      <c r="DN396" s="18"/>
      <c r="DO396" s="18"/>
      <c r="DP396" s="18"/>
      <c r="DQ396" s="18"/>
      <c r="DR396" s="18"/>
      <c r="DS396" s="18"/>
      <c r="DT396" s="18"/>
      <c r="DU396" s="18"/>
      <c r="DV396" s="18"/>
      <c r="DW396" s="18"/>
      <c r="DX396" s="18"/>
      <c r="DY396" s="18"/>
      <c r="DZ396" s="18"/>
      <c r="EA396" s="18"/>
      <c r="EB396" s="18"/>
      <c r="EC396" s="18"/>
      <c r="ED396" s="18"/>
      <c r="EE396" s="18"/>
      <c r="EF396" s="18"/>
      <c r="EG396" s="18"/>
      <c r="EH396" s="18"/>
      <c r="EI396" s="18"/>
      <c r="EJ396" s="18"/>
      <c r="EK396" s="18"/>
      <c r="EL396" s="18"/>
      <c r="EM396" s="18"/>
      <c r="EN396" s="18"/>
      <c r="EO396" s="18"/>
      <c r="EP396" s="18"/>
      <c r="EQ396" s="18"/>
      <c r="ER396" s="18"/>
      <c r="ES396" s="18"/>
      <c r="ET396" s="18"/>
      <c r="EU396" s="18"/>
      <c r="EV396" s="18"/>
    </row>
    <row r="397" spans="1:152" ht="12.75" x14ac:dyDescent="0.15">
      <c r="A397" s="68">
        <f t="shared" si="100"/>
        <v>42966</v>
      </c>
      <c r="B397" s="69">
        <f t="shared" ca="1" si="106"/>
        <v>11600.6615</v>
      </c>
      <c r="C397" s="70">
        <f t="shared" si="101"/>
        <v>10000</v>
      </c>
      <c r="D397" s="71">
        <f ca="1">IF(A397&lt;$B$1,VLOOKUP(A397,[1]DI!$A$4:$B$15000,2),0)</f>
        <v>0</v>
      </c>
      <c r="E397" s="70">
        <f t="shared" ca="1" si="94"/>
        <v>0</v>
      </c>
      <c r="F397" s="72">
        <f t="shared" si="102"/>
        <v>1.2</v>
      </c>
      <c r="G397" s="73">
        <f t="shared" ca="1" si="95"/>
        <v>1</v>
      </c>
      <c r="H397" s="70">
        <f ca="1">TRUNC(PRODUCT(G$10:G396),15)</f>
        <v>1.1600661484217301</v>
      </c>
      <c r="I397" s="70">
        <f t="shared" si="103"/>
        <v>1</v>
      </c>
      <c r="J397" s="70">
        <f t="shared" ca="1" si="96"/>
        <v>1.16006615</v>
      </c>
      <c r="K397" s="74">
        <f t="shared" ca="1" si="97"/>
        <v>1600.6614999999999</v>
      </c>
      <c r="L397" s="75">
        <f>IF(VLOOKUP(A397,$T$12:$AC$125,8)=VLOOKUP(A396,$T$12:$AC$125,8),0,VLOOKUP(A397,T$12:$AC$125,8))</f>
        <v>0</v>
      </c>
      <c r="M397" s="76">
        <f>IF(L397&gt;0,VLOOKUP(L397,S$12:$AB$125,7),0)</f>
        <v>0</v>
      </c>
      <c r="N397" s="74">
        <f t="shared" si="98"/>
        <v>0</v>
      </c>
      <c r="O397" s="74">
        <f t="shared" ca="1" si="99"/>
        <v>1600.6614999999999</v>
      </c>
      <c r="P397" s="77" t="str">
        <f t="shared" si="104"/>
        <v>A+J=</v>
      </c>
      <c r="Q397" s="78">
        <f t="shared" si="105"/>
        <v>44256</v>
      </c>
      <c r="R397" s="10"/>
      <c r="U397" s="10"/>
      <c r="V397" s="10"/>
      <c r="W397" s="10"/>
      <c r="X397" s="10"/>
      <c r="Y397" s="10"/>
      <c r="Z397" s="10"/>
      <c r="AA397" s="10"/>
      <c r="AB397" s="10"/>
      <c r="AC397" s="10"/>
      <c r="AD397" s="18"/>
      <c r="AE397" s="18"/>
      <c r="AF397" s="18"/>
      <c r="AG397" s="18"/>
      <c r="AH397" s="18"/>
      <c r="AI397" s="18"/>
      <c r="AJ397" s="18"/>
      <c r="AK397" s="18"/>
      <c r="AL397" s="18"/>
      <c r="AM397" s="18"/>
      <c r="AN397" s="18"/>
      <c r="AO397" s="18"/>
      <c r="AP397" s="18"/>
      <c r="AQ397" s="18"/>
      <c r="AR397" s="18"/>
      <c r="AS397" s="18"/>
      <c r="AT397" s="18"/>
      <c r="AU397" s="18"/>
      <c r="AV397" s="18"/>
      <c r="AW397" s="18"/>
      <c r="AX397" s="18"/>
      <c r="AY397" s="18"/>
      <c r="AZ397" s="18"/>
      <c r="BA397" s="18"/>
      <c r="BB397" s="18"/>
      <c r="BC397" s="18"/>
      <c r="BD397" s="18"/>
      <c r="BE397" s="18"/>
      <c r="BF397" s="18"/>
      <c r="BG397" s="18"/>
      <c r="BH397" s="18"/>
      <c r="BI397" s="18"/>
      <c r="BJ397" s="18"/>
      <c r="BK397" s="18"/>
      <c r="BL397" s="18"/>
      <c r="BM397" s="18"/>
      <c r="BN397" s="18"/>
      <c r="BO397" s="18"/>
      <c r="BP397" s="18"/>
      <c r="BQ397" s="18"/>
      <c r="BR397" s="18"/>
      <c r="BS397" s="18"/>
      <c r="BT397" s="18"/>
      <c r="BU397" s="18"/>
      <c r="BV397" s="18"/>
      <c r="BW397" s="18"/>
      <c r="BX397" s="18"/>
      <c r="BY397" s="18"/>
      <c r="BZ397" s="18"/>
      <c r="CA397" s="18"/>
      <c r="CB397" s="18"/>
      <c r="CC397" s="18"/>
      <c r="CD397" s="18"/>
      <c r="CE397" s="18"/>
      <c r="CF397" s="18"/>
      <c r="CG397" s="18"/>
      <c r="CH397" s="18"/>
      <c r="CI397" s="18"/>
      <c r="CJ397" s="18"/>
      <c r="CK397" s="18"/>
      <c r="CL397" s="18"/>
      <c r="CM397" s="18"/>
      <c r="CN397" s="18"/>
      <c r="CO397" s="18"/>
      <c r="CP397" s="18"/>
      <c r="CQ397" s="18"/>
      <c r="CR397" s="18"/>
      <c r="CS397" s="18"/>
      <c r="CT397" s="18"/>
      <c r="CU397" s="18"/>
      <c r="CV397" s="18"/>
      <c r="CW397" s="18"/>
      <c r="CX397" s="18"/>
      <c r="CY397" s="18"/>
      <c r="CZ397" s="18"/>
      <c r="DA397" s="18"/>
      <c r="DB397" s="18"/>
      <c r="DC397" s="18"/>
      <c r="DD397" s="18"/>
      <c r="DE397" s="18"/>
      <c r="DF397" s="18"/>
      <c r="DG397" s="18"/>
      <c r="DH397" s="18"/>
      <c r="DI397" s="18"/>
      <c r="DJ397" s="18"/>
      <c r="DK397" s="18"/>
      <c r="DL397" s="18"/>
      <c r="DM397" s="18"/>
      <c r="DN397" s="18"/>
      <c r="DO397" s="18"/>
      <c r="DP397" s="18"/>
      <c r="DQ397" s="18"/>
      <c r="DR397" s="18"/>
      <c r="DS397" s="18"/>
      <c r="DT397" s="18"/>
      <c r="DU397" s="18"/>
      <c r="DV397" s="18"/>
      <c r="DW397" s="18"/>
      <c r="DX397" s="18"/>
      <c r="DY397" s="18"/>
      <c r="DZ397" s="18"/>
      <c r="EA397" s="18"/>
      <c r="EB397" s="18"/>
      <c r="EC397" s="18"/>
      <c r="ED397" s="18"/>
      <c r="EE397" s="18"/>
      <c r="EF397" s="18"/>
      <c r="EG397" s="18"/>
      <c r="EH397" s="18"/>
      <c r="EI397" s="18"/>
      <c r="EJ397" s="18"/>
      <c r="EK397" s="18"/>
      <c r="EL397" s="18"/>
      <c r="EM397" s="18"/>
      <c r="EN397" s="18"/>
      <c r="EO397" s="18"/>
      <c r="EP397" s="18"/>
      <c r="EQ397" s="18"/>
      <c r="ER397" s="18"/>
      <c r="ES397" s="18"/>
      <c r="ET397" s="18"/>
      <c r="EU397" s="18"/>
      <c r="EV397" s="18"/>
    </row>
    <row r="398" spans="1:152" ht="12.75" x14ac:dyDescent="0.15">
      <c r="A398" s="68">
        <f t="shared" si="100"/>
        <v>42967</v>
      </c>
      <c r="B398" s="69">
        <f t="shared" ca="1" si="106"/>
        <v>11600.6615</v>
      </c>
      <c r="C398" s="70">
        <f t="shared" si="101"/>
        <v>10000</v>
      </c>
      <c r="D398" s="71">
        <f ca="1">IF(A398&lt;$B$1,VLOOKUP(A398,[1]DI!$A$4:$B$15000,2),0)</f>
        <v>0</v>
      </c>
      <c r="E398" s="70">
        <f t="shared" ca="1" si="94"/>
        <v>0</v>
      </c>
      <c r="F398" s="72">
        <f t="shared" si="102"/>
        <v>1.2</v>
      </c>
      <c r="G398" s="73">
        <f t="shared" ca="1" si="95"/>
        <v>1</v>
      </c>
      <c r="H398" s="70">
        <f ca="1">TRUNC(PRODUCT(G$10:G397),15)</f>
        <v>1.1600661484217301</v>
      </c>
      <c r="I398" s="70">
        <f t="shared" si="103"/>
        <v>1</v>
      </c>
      <c r="J398" s="70">
        <f t="shared" ca="1" si="96"/>
        <v>1.16006615</v>
      </c>
      <c r="K398" s="74">
        <f t="shared" ca="1" si="97"/>
        <v>1600.6614999999999</v>
      </c>
      <c r="L398" s="75">
        <f>IF(VLOOKUP(A398,$T$12:$AC$125,8)=VLOOKUP(A397,$T$12:$AC$125,8),0,VLOOKUP(A398,T$12:$AC$125,8))</f>
        <v>0</v>
      </c>
      <c r="M398" s="76">
        <f>IF(L398&gt;0,VLOOKUP(L398,S$12:$AB$125,7),0)</f>
        <v>0</v>
      </c>
      <c r="N398" s="74">
        <f t="shared" si="98"/>
        <v>0</v>
      </c>
      <c r="O398" s="74">
        <f t="shared" ca="1" si="99"/>
        <v>1600.6614999999999</v>
      </c>
      <c r="P398" s="77" t="str">
        <f t="shared" si="104"/>
        <v>A+J=</v>
      </c>
      <c r="Q398" s="78">
        <f t="shared" si="105"/>
        <v>44256</v>
      </c>
      <c r="R398" s="10"/>
      <c r="U398" s="10"/>
      <c r="V398" s="10"/>
      <c r="W398" s="10"/>
      <c r="X398" s="10"/>
      <c r="Y398" s="10"/>
      <c r="Z398" s="10"/>
      <c r="AA398" s="10"/>
      <c r="AB398" s="10"/>
      <c r="AC398" s="10"/>
      <c r="AD398" s="18"/>
      <c r="AE398" s="18"/>
      <c r="AF398" s="18"/>
      <c r="AG398" s="18"/>
      <c r="AH398" s="18"/>
      <c r="AI398" s="18"/>
      <c r="AJ398" s="18"/>
      <c r="AK398" s="18"/>
      <c r="AL398" s="18"/>
      <c r="AM398" s="18"/>
      <c r="AN398" s="18"/>
      <c r="AO398" s="18"/>
      <c r="AP398" s="18"/>
      <c r="AQ398" s="18"/>
      <c r="AR398" s="18"/>
      <c r="AS398" s="18"/>
      <c r="AT398" s="18"/>
      <c r="AU398" s="18"/>
      <c r="AV398" s="18"/>
      <c r="AW398" s="18"/>
      <c r="AX398" s="18"/>
      <c r="AY398" s="18"/>
      <c r="AZ398" s="18"/>
      <c r="BA398" s="18"/>
      <c r="BB398" s="18"/>
      <c r="BC398" s="18"/>
      <c r="BD398" s="18"/>
      <c r="BE398" s="18"/>
      <c r="BF398" s="18"/>
      <c r="BG398" s="18"/>
      <c r="BH398" s="18"/>
      <c r="BI398" s="18"/>
      <c r="BJ398" s="18"/>
      <c r="BK398" s="18"/>
      <c r="BL398" s="18"/>
      <c r="BM398" s="18"/>
      <c r="BN398" s="18"/>
      <c r="BO398" s="18"/>
      <c r="BP398" s="18"/>
      <c r="BQ398" s="18"/>
      <c r="BR398" s="18"/>
      <c r="BS398" s="18"/>
      <c r="BT398" s="18"/>
      <c r="BU398" s="18"/>
      <c r="BV398" s="18"/>
      <c r="BW398" s="18"/>
      <c r="BX398" s="18"/>
      <c r="BY398" s="18"/>
      <c r="BZ398" s="18"/>
      <c r="CA398" s="18"/>
      <c r="CB398" s="18"/>
      <c r="CC398" s="18"/>
      <c r="CD398" s="18"/>
      <c r="CE398" s="18"/>
      <c r="CF398" s="18"/>
      <c r="CG398" s="18"/>
      <c r="CH398" s="18"/>
      <c r="CI398" s="18"/>
      <c r="CJ398" s="18"/>
      <c r="CK398" s="18"/>
      <c r="CL398" s="18"/>
      <c r="CM398" s="18"/>
      <c r="CN398" s="18"/>
      <c r="CO398" s="18"/>
      <c r="CP398" s="18"/>
      <c r="CQ398" s="18"/>
      <c r="CR398" s="18"/>
      <c r="CS398" s="18"/>
      <c r="CT398" s="18"/>
      <c r="CU398" s="18"/>
      <c r="CV398" s="18"/>
      <c r="CW398" s="18"/>
      <c r="CX398" s="18"/>
      <c r="CY398" s="18"/>
      <c r="CZ398" s="18"/>
      <c r="DA398" s="18"/>
      <c r="DB398" s="18"/>
      <c r="DC398" s="18"/>
      <c r="DD398" s="18"/>
      <c r="DE398" s="18"/>
      <c r="DF398" s="18"/>
      <c r="DG398" s="18"/>
      <c r="DH398" s="18"/>
      <c r="DI398" s="18"/>
      <c r="DJ398" s="18"/>
      <c r="DK398" s="18"/>
      <c r="DL398" s="18"/>
      <c r="DM398" s="18"/>
      <c r="DN398" s="18"/>
      <c r="DO398" s="18"/>
      <c r="DP398" s="18"/>
      <c r="DQ398" s="18"/>
      <c r="DR398" s="18"/>
      <c r="DS398" s="18"/>
      <c r="DT398" s="18"/>
      <c r="DU398" s="18"/>
      <c r="DV398" s="18"/>
      <c r="DW398" s="18"/>
      <c r="DX398" s="18"/>
      <c r="DY398" s="18"/>
      <c r="DZ398" s="18"/>
      <c r="EA398" s="18"/>
      <c r="EB398" s="18"/>
      <c r="EC398" s="18"/>
      <c r="ED398" s="18"/>
      <c r="EE398" s="18"/>
      <c r="EF398" s="18"/>
      <c r="EG398" s="18"/>
      <c r="EH398" s="18"/>
      <c r="EI398" s="18"/>
      <c r="EJ398" s="18"/>
      <c r="EK398" s="18"/>
      <c r="EL398" s="18"/>
      <c r="EM398" s="18"/>
      <c r="EN398" s="18"/>
      <c r="EO398" s="18"/>
      <c r="EP398" s="18"/>
      <c r="EQ398" s="18"/>
      <c r="ER398" s="18"/>
      <c r="ES398" s="18"/>
      <c r="ET398" s="18"/>
      <c r="EU398" s="18"/>
      <c r="EV398" s="18"/>
    </row>
    <row r="399" spans="1:152" ht="12.75" x14ac:dyDescent="0.15">
      <c r="A399" s="68">
        <f t="shared" si="100"/>
        <v>42968</v>
      </c>
      <c r="B399" s="69">
        <f t="shared" ca="1" si="106"/>
        <v>11600.6615</v>
      </c>
      <c r="C399" s="70">
        <f t="shared" si="101"/>
        <v>10000</v>
      </c>
      <c r="D399" s="71">
        <f ca="1">IF(A399&lt;$B$1,VLOOKUP(A399,[1]DI!$A$4:$B$15000,2),0)</f>
        <v>9.1399999999999995E-2</v>
      </c>
      <c r="E399" s="70">
        <f t="shared" ca="1" si="94"/>
        <v>3.4713000000000002E-4</v>
      </c>
      <c r="F399" s="72">
        <f t="shared" si="102"/>
        <v>1.2</v>
      </c>
      <c r="G399" s="73">
        <f t="shared" ca="1" si="95"/>
        <v>1.000416556</v>
      </c>
      <c r="H399" s="70">
        <f ca="1">TRUNC(PRODUCT(G$10:G398),15)</f>
        <v>1.1600661484217301</v>
      </c>
      <c r="I399" s="70">
        <f t="shared" si="103"/>
        <v>1</v>
      </c>
      <c r="J399" s="70">
        <f t="shared" ca="1" si="96"/>
        <v>1.16006615</v>
      </c>
      <c r="K399" s="74">
        <f t="shared" ca="1" si="97"/>
        <v>1600.6614999999999</v>
      </c>
      <c r="L399" s="75">
        <f>IF(VLOOKUP(A399,$T$12:$AC$125,8)=VLOOKUP(A398,$T$12:$AC$125,8),0,VLOOKUP(A399,T$12:$AC$125,8))</f>
        <v>0</v>
      </c>
      <c r="M399" s="76">
        <f>IF(L399&gt;0,VLOOKUP(L399,S$12:$AB$125,7),0)</f>
        <v>0</v>
      </c>
      <c r="N399" s="74">
        <f t="shared" si="98"/>
        <v>0</v>
      </c>
      <c r="O399" s="74">
        <f t="shared" ca="1" si="99"/>
        <v>1600.6614999999999</v>
      </c>
      <c r="P399" s="77" t="str">
        <f t="shared" si="104"/>
        <v>A+J=</v>
      </c>
      <c r="Q399" s="78">
        <f t="shared" si="105"/>
        <v>44256</v>
      </c>
      <c r="R399" s="10"/>
      <c r="U399" s="10"/>
      <c r="V399" s="10"/>
      <c r="W399" s="10"/>
      <c r="X399" s="10"/>
      <c r="Y399" s="10"/>
      <c r="Z399" s="10"/>
      <c r="AA399" s="10"/>
      <c r="AB399" s="10"/>
      <c r="AC399" s="10"/>
      <c r="AD399" s="18"/>
      <c r="AE399" s="18"/>
      <c r="AF399" s="18"/>
      <c r="AG399" s="18"/>
      <c r="AH399" s="18"/>
      <c r="AI399" s="18"/>
      <c r="AJ399" s="18"/>
      <c r="AK399" s="18"/>
      <c r="AL399" s="18"/>
      <c r="AM399" s="18"/>
      <c r="AN399" s="18"/>
      <c r="AO399" s="18"/>
      <c r="AP399" s="18"/>
      <c r="AQ399" s="18"/>
      <c r="AR399" s="18"/>
      <c r="AS399" s="18"/>
      <c r="AT399" s="18"/>
      <c r="AU399" s="18"/>
      <c r="AV399" s="18"/>
      <c r="AW399" s="18"/>
      <c r="AX399" s="18"/>
      <c r="AY399" s="18"/>
      <c r="AZ399" s="18"/>
      <c r="BA399" s="18"/>
      <c r="BB399" s="18"/>
      <c r="BC399" s="18"/>
      <c r="BD399" s="18"/>
      <c r="BE399" s="18"/>
      <c r="BF399" s="18"/>
      <c r="BG399" s="18"/>
      <c r="BH399" s="18"/>
      <c r="BI399" s="18"/>
      <c r="BJ399" s="18"/>
      <c r="BK399" s="18"/>
      <c r="BL399" s="18"/>
      <c r="BM399" s="18"/>
      <c r="BN399" s="18"/>
      <c r="BO399" s="18"/>
      <c r="BP399" s="18"/>
      <c r="BQ399" s="18"/>
      <c r="BR399" s="18"/>
      <c r="BS399" s="18"/>
      <c r="BT399" s="18"/>
      <c r="BU399" s="18"/>
      <c r="BV399" s="18"/>
      <c r="BW399" s="18"/>
      <c r="BX399" s="18"/>
      <c r="BY399" s="18"/>
      <c r="BZ399" s="18"/>
      <c r="CA399" s="18"/>
      <c r="CB399" s="18"/>
      <c r="CC399" s="18"/>
      <c r="CD399" s="18"/>
      <c r="CE399" s="18"/>
      <c r="CF399" s="18"/>
      <c r="CG399" s="18"/>
      <c r="CH399" s="18"/>
      <c r="CI399" s="18"/>
      <c r="CJ399" s="18"/>
      <c r="CK399" s="18"/>
      <c r="CL399" s="18"/>
      <c r="CM399" s="18"/>
      <c r="CN399" s="18"/>
      <c r="CO399" s="18"/>
      <c r="CP399" s="18"/>
      <c r="CQ399" s="18"/>
      <c r="CR399" s="18"/>
      <c r="CS399" s="18"/>
      <c r="CT399" s="18"/>
      <c r="CU399" s="18"/>
      <c r="CV399" s="18"/>
      <c r="CW399" s="18"/>
      <c r="CX399" s="18"/>
      <c r="CY399" s="18"/>
      <c r="CZ399" s="18"/>
      <c r="DA399" s="18"/>
      <c r="DB399" s="18"/>
      <c r="DC399" s="18"/>
      <c r="DD399" s="18"/>
      <c r="DE399" s="18"/>
      <c r="DF399" s="18"/>
      <c r="DG399" s="18"/>
      <c r="DH399" s="18"/>
      <c r="DI399" s="18"/>
      <c r="DJ399" s="18"/>
      <c r="DK399" s="18"/>
      <c r="DL399" s="18"/>
      <c r="DM399" s="18"/>
      <c r="DN399" s="18"/>
      <c r="DO399" s="18"/>
      <c r="DP399" s="18"/>
      <c r="DQ399" s="18"/>
      <c r="DR399" s="18"/>
      <c r="DS399" s="18"/>
      <c r="DT399" s="18"/>
      <c r="DU399" s="18"/>
      <c r="DV399" s="18"/>
      <c r="DW399" s="18"/>
      <c r="DX399" s="18"/>
      <c r="DY399" s="18"/>
      <c r="DZ399" s="18"/>
      <c r="EA399" s="18"/>
      <c r="EB399" s="18"/>
      <c r="EC399" s="18"/>
      <c r="ED399" s="18"/>
      <c r="EE399" s="18"/>
      <c r="EF399" s="18"/>
      <c r="EG399" s="18"/>
      <c r="EH399" s="18"/>
      <c r="EI399" s="18"/>
      <c r="EJ399" s="18"/>
      <c r="EK399" s="18"/>
      <c r="EL399" s="18"/>
      <c r="EM399" s="18"/>
      <c r="EN399" s="18"/>
      <c r="EO399" s="18"/>
      <c r="EP399" s="18"/>
      <c r="EQ399" s="18"/>
      <c r="ER399" s="18"/>
      <c r="ES399" s="18"/>
      <c r="ET399" s="18"/>
      <c r="EU399" s="18"/>
      <c r="EV399" s="18"/>
    </row>
    <row r="400" spans="1:152" ht="12.75" x14ac:dyDescent="0.15">
      <c r="A400" s="68">
        <f t="shared" si="100"/>
        <v>42969</v>
      </c>
      <c r="B400" s="69">
        <f t="shared" ca="1" si="106"/>
        <v>11605.4938</v>
      </c>
      <c r="C400" s="70">
        <f t="shared" si="101"/>
        <v>10000</v>
      </c>
      <c r="D400" s="71">
        <f ca="1">IF(A400&lt;$B$1,VLOOKUP(A400,[1]DI!$A$4:$B$15000,2),0)</f>
        <v>9.1399999999999995E-2</v>
      </c>
      <c r="E400" s="70">
        <f t="shared" ca="1" si="94"/>
        <v>3.4713000000000002E-4</v>
      </c>
      <c r="F400" s="72">
        <f t="shared" si="102"/>
        <v>1.2</v>
      </c>
      <c r="G400" s="73">
        <f t="shared" ca="1" si="95"/>
        <v>1.000416556</v>
      </c>
      <c r="H400" s="70">
        <f ca="1">TRUNC(PRODUCT(G$10:G399),15)</f>
        <v>1.1605493809362499</v>
      </c>
      <c r="I400" s="70">
        <f t="shared" si="103"/>
        <v>1</v>
      </c>
      <c r="J400" s="70">
        <f t="shared" ca="1" si="96"/>
        <v>1.16054938</v>
      </c>
      <c r="K400" s="74">
        <f t="shared" ca="1" si="97"/>
        <v>1605.4938</v>
      </c>
      <c r="L400" s="75">
        <f>IF(VLOOKUP(A400,$T$12:$AC$125,8)=VLOOKUP(A399,$T$12:$AC$125,8),0,VLOOKUP(A400,T$12:$AC$125,8))</f>
        <v>0</v>
      </c>
      <c r="M400" s="76">
        <f>IF(L400&gt;0,VLOOKUP(L400,S$12:$AB$125,7),0)</f>
        <v>0</v>
      </c>
      <c r="N400" s="74">
        <f t="shared" si="98"/>
        <v>0</v>
      </c>
      <c r="O400" s="74">
        <f t="shared" ca="1" si="99"/>
        <v>1605.4938</v>
      </c>
      <c r="P400" s="77" t="str">
        <f t="shared" si="104"/>
        <v>A+J=</v>
      </c>
      <c r="Q400" s="78">
        <f t="shared" si="105"/>
        <v>44256</v>
      </c>
      <c r="R400" s="10"/>
      <c r="U400" s="10"/>
      <c r="V400" s="10"/>
      <c r="W400" s="10"/>
      <c r="X400" s="10"/>
      <c r="Y400" s="10"/>
      <c r="Z400" s="10"/>
      <c r="AA400" s="10"/>
      <c r="AB400" s="10"/>
      <c r="AC400" s="10"/>
      <c r="AD400" s="18"/>
      <c r="AE400" s="18"/>
      <c r="AF400" s="18"/>
      <c r="AG400" s="18"/>
      <c r="AH400" s="18"/>
      <c r="AI400" s="18"/>
      <c r="AJ400" s="18"/>
      <c r="AK400" s="18"/>
      <c r="AL400" s="18"/>
      <c r="AM400" s="18"/>
      <c r="AN400" s="18"/>
      <c r="AO400" s="18"/>
      <c r="AP400" s="18"/>
      <c r="AQ400" s="18"/>
      <c r="AR400" s="18"/>
      <c r="AS400" s="18"/>
      <c r="AT400" s="18"/>
      <c r="AU400" s="18"/>
      <c r="AV400" s="18"/>
      <c r="AW400" s="18"/>
      <c r="AX400" s="18"/>
      <c r="AY400" s="18"/>
      <c r="AZ400" s="18"/>
      <c r="BA400" s="18"/>
      <c r="BB400" s="18"/>
      <c r="BC400" s="18"/>
      <c r="BD400" s="18"/>
      <c r="BE400" s="18"/>
      <c r="BF400" s="18"/>
      <c r="BG400" s="18"/>
      <c r="BH400" s="18"/>
      <c r="BI400" s="18"/>
      <c r="BJ400" s="18"/>
      <c r="BK400" s="18"/>
      <c r="BL400" s="18"/>
      <c r="BM400" s="18"/>
      <c r="BN400" s="18"/>
      <c r="BO400" s="18"/>
      <c r="BP400" s="18"/>
      <c r="BQ400" s="18"/>
      <c r="BR400" s="18"/>
      <c r="BS400" s="18"/>
      <c r="BT400" s="18"/>
      <c r="BU400" s="18"/>
      <c r="BV400" s="18"/>
      <c r="BW400" s="18"/>
      <c r="BX400" s="18"/>
      <c r="BY400" s="18"/>
      <c r="BZ400" s="18"/>
      <c r="CA400" s="18"/>
      <c r="CB400" s="18"/>
      <c r="CC400" s="18"/>
      <c r="CD400" s="18"/>
      <c r="CE400" s="18"/>
      <c r="CF400" s="18"/>
      <c r="CG400" s="18"/>
      <c r="CH400" s="18"/>
      <c r="CI400" s="18"/>
      <c r="CJ400" s="18"/>
      <c r="CK400" s="18"/>
      <c r="CL400" s="18"/>
      <c r="CM400" s="18"/>
      <c r="CN400" s="18"/>
      <c r="CO400" s="18"/>
      <c r="CP400" s="18"/>
      <c r="CQ400" s="18"/>
      <c r="CR400" s="18"/>
      <c r="CS400" s="18"/>
      <c r="CT400" s="18"/>
      <c r="CU400" s="18"/>
      <c r="CV400" s="18"/>
      <c r="CW400" s="18"/>
      <c r="CX400" s="18"/>
      <c r="CY400" s="18"/>
      <c r="CZ400" s="18"/>
      <c r="DA400" s="18"/>
      <c r="DB400" s="18"/>
      <c r="DC400" s="18"/>
      <c r="DD400" s="18"/>
      <c r="DE400" s="18"/>
      <c r="DF400" s="18"/>
      <c r="DG400" s="18"/>
      <c r="DH400" s="18"/>
      <c r="DI400" s="18"/>
      <c r="DJ400" s="18"/>
      <c r="DK400" s="18"/>
      <c r="DL400" s="18"/>
      <c r="DM400" s="18"/>
      <c r="DN400" s="18"/>
      <c r="DO400" s="18"/>
      <c r="DP400" s="18"/>
      <c r="DQ400" s="18"/>
      <c r="DR400" s="18"/>
      <c r="DS400" s="18"/>
      <c r="DT400" s="18"/>
      <c r="DU400" s="18"/>
      <c r="DV400" s="18"/>
      <c r="DW400" s="18"/>
      <c r="DX400" s="18"/>
      <c r="DY400" s="18"/>
      <c r="DZ400" s="18"/>
      <c r="EA400" s="18"/>
      <c r="EB400" s="18"/>
      <c r="EC400" s="18"/>
      <c r="ED400" s="18"/>
      <c r="EE400" s="18"/>
      <c r="EF400" s="18"/>
      <c r="EG400" s="18"/>
      <c r="EH400" s="18"/>
      <c r="EI400" s="18"/>
      <c r="EJ400" s="18"/>
      <c r="EK400" s="18"/>
      <c r="EL400" s="18"/>
      <c r="EM400" s="18"/>
      <c r="EN400" s="18"/>
      <c r="EO400" s="18"/>
      <c r="EP400" s="18"/>
      <c r="EQ400" s="18"/>
      <c r="ER400" s="18"/>
      <c r="ES400" s="18"/>
      <c r="ET400" s="18"/>
      <c r="EU400" s="18"/>
      <c r="EV400" s="18"/>
    </row>
    <row r="401" spans="1:152" ht="12.75" x14ac:dyDescent="0.15">
      <c r="A401" s="68">
        <f t="shared" si="100"/>
        <v>42970</v>
      </c>
      <c r="B401" s="69">
        <f t="shared" ca="1" si="106"/>
        <v>11610.328100000001</v>
      </c>
      <c r="C401" s="70">
        <f t="shared" si="101"/>
        <v>10000</v>
      </c>
      <c r="D401" s="71">
        <f ca="1">IF(A401&lt;$B$1,VLOOKUP(A401,[1]DI!$A$4:$B$15000,2),0)</f>
        <v>9.1399999999999995E-2</v>
      </c>
      <c r="E401" s="70">
        <f t="shared" ca="1" si="94"/>
        <v>3.4713000000000002E-4</v>
      </c>
      <c r="F401" s="72">
        <f t="shared" si="102"/>
        <v>1.2</v>
      </c>
      <c r="G401" s="73">
        <f t="shared" ca="1" si="95"/>
        <v>1.000416556</v>
      </c>
      <c r="H401" s="70">
        <f ca="1">TRUNC(PRODUCT(G$10:G400),15)</f>
        <v>1.16103281474417</v>
      </c>
      <c r="I401" s="70">
        <f t="shared" si="103"/>
        <v>1</v>
      </c>
      <c r="J401" s="70">
        <f t="shared" ca="1" si="96"/>
        <v>1.16103281</v>
      </c>
      <c r="K401" s="74">
        <f t="shared" ca="1" si="97"/>
        <v>1610.3280999999999</v>
      </c>
      <c r="L401" s="75">
        <f>IF(VLOOKUP(A401,$T$12:$AC$125,8)=VLOOKUP(A400,$T$12:$AC$125,8),0,VLOOKUP(A401,T$12:$AC$125,8))</f>
        <v>0</v>
      </c>
      <c r="M401" s="76">
        <f>IF(L401&gt;0,VLOOKUP(L401,S$12:$AB$125,7),0)</f>
        <v>0</v>
      </c>
      <c r="N401" s="74">
        <f t="shared" si="98"/>
        <v>0</v>
      </c>
      <c r="O401" s="74">
        <f t="shared" ca="1" si="99"/>
        <v>1610.3280999999999</v>
      </c>
      <c r="P401" s="77" t="str">
        <f t="shared" si="104"/>
        <v>A+J=</v>
      </c>
      <c r="Q401" s="78">
        <f t="shared" si="105"/>
        <v>44256</v>
      </c>
      <c r="R401" s="10"/>
      <c r="U401" s="10"/>
      <c r="V401" s="10"/>
      <c r="W401" s="10"/>
      <c r="X401" s="10"/>
      <c r="Y401" s="10"/>
      <c r="Z401" s="10"/>
      <c r="AA401" s="10"/>
      <c r="AB401" s="10"/>
      <c r="AC401" s="10"/>
      <c r="AD401" s="18"/>
      <c r="AE401" s="18"/>
      <c r="AF401" s="18"/>
      <c r="AG401" s="18"/>
      <c r="AH401" s="18"/>
      <c r="AI401" s="18"/>
      <c r="AJ401" s="18"/>
      <c r="AK401" s="18"/>
      <c r="AL401" s="18"/>
      <c r="AM401" s="18"/>
      <c r="AN401" s="18"/>
      <c r="AO401" s="18"/>
      <c r="AP401" s="18"/>
      <c r="AQ401" s="18"/>
      <c r="AR401" s="18"/>
      <c r="AS401" s="18"/>
      <c r="AT401" s="18"/>
      <c r="AU401" s="18"/>
      <c r="AV401" s="18"/>
      <c r="AW401" s="18"/>
      <c r="AX401" s="18"/>
      <c r="AY401" s="18"/>
      <c r="AZ401" s="18"/>
      <c r="BA401" s="18"/>
      <c r="BB401" s="18"/>
      <c r="BC401" s="18"/>
      <c r="BD401" s="18"/>
      <c r="BE401" s="18"/>
      <c r="BF401" s="18"/>
      <c r="BG401" s="18"/>
      <c r="BH401" s="18"/>
      <c r="BI401" s="18"/>
      <c r="BJ401" s="18"/>
      <c r="BK401" s="18"/>
      <c r="BL401" s="18"/>
      <c r="BM401" s="18"/>
      <c r="BN401" s="18"/>
      <c r="BO401" s="18"/>
      <c r="BP401" s="18"/>
      <c r="BQ401" s="18"/>
      <c r="BR401" s="18"/>
      <c r="BS401" s="18"/>
      <c r="BT401" s="18"/>
      <c r="BU401" s="18"/>
      <c r="BV401" s="18"/>
      <c r="BW401" s="18"/>
      <c r="BX401" s="18"/>
      <c r="BY401" s="18"/>
      <c r="BZ401" s="18"/>
      <c r="CA401" s="18"/>
      <c r="CB401" s="18"/>
      <c r="CC401" s="18"/>
      <c r="CD401" s="18"/>
      <c r="CE401" s="18"/>
      <c r="CF401" s="18"/>
      <c r="CG401" s="18"/>
      <c r="CH401" s="18"/>
      <c r="CI401" s="18"/>
      <c r="CJ401" s="18"/>
      <c r="CK401" s="18"/>
      <c r="CL401" s="18"/>
      <c r="CM401" s="18"/>
      <c r="CN401" s="18"/>
      <c r="CO401" s="18"/>
      <c r="CP401" s="18"/>
      <c r="CQ401" s="18"/>
      <c r="CR401" s="18"/>
      <c r="CS401" s="18"/>
      <c r="CT401" s="18"/>
      <c r="CU401" s="18"/>
      <c r="CV401" s="18"/>
      <c r="CW401" s="18"/>
      <c r="CX401" s="18"/>
      <c r="CY401" s="18"/>
      <c r="CZ401" s="18"/>
      <c r="DA401" s="18"/>
      <c r="DB401" s="18"/>
      <c r="DC401" s="18"/>
      <c r="DD401" s="18"/>
      <c r="DE401" s="18"/>
      <c r="DF401" s="18"/>
      <c r="DG401" s="18"/>
      <c r="DH401" s="18"/>
      <c r="DI401" s="18"/>
      <c r="DJ401" s="18"/>
      <c r="DK401" s="18"/>
      <c r="DL401" s="18"/>
      <c r="DM401" s="18"/>
      <c r="DN401" s="18"/>
      <c r="DO401" s="18"/>
      <c r="DP401" s="18"/>
      <c r="DQ401" s="18"/>
      <c r="DR401" s="18"/>
      <c r="DS401" s="18"/>
      <c r="DT401" s="18"/>
      <c r="DU401" s="18"/>
      <c r="DV401" s="18"/>
      <c r="DW401" s="18"/>
      <c r="DX401" s="18"/>
      <c r="DY401" s="18"/>
      <c r="DZ401" s="18"/>
      <c r="EA401" s="18"/>
      <c r="EB401" s="18"/>
      <c r="EC401" s="18"/>
      <c r="ED401" s="18"/>
      <c r="EE401" s="18"/>
      <c r="EF401" s="18"/>
      <c r="EG401" s="18"/>
      <c r="EH401" s="18"/>
      <c r="EI401" s="18"/>
      <c r="EJ401" s="18"/>
      <c r="EK401" s="18"/>
      <c r="EL401" s="18"/>
      <c r="EM401" s="18"/>
      <c r="EN401" s="18"/>
      <c r="EO401" s="18"/>
      <c r="EP401" s="18"/>
      <c r="EQ401" s="18"/>
      <c r="ER401" s="18"/>
      <c r="ES401" s="18"/>
      <c r="ET401" s="18"/>
      <c r="EU401" s="18"/>
      <c r="EV401" s="18"/>
    </row>
    <row r="402" spans="1:152" ht="12.75" x14ac:dyDescent="0.15">
      <c r="A402" s="68">
        <f t="shared" si="100"/>
        <v>42971</v>
      </c>
      <c r="B402" s="69">
        <f t="shared" ca="1" si="106"/>
        <v>11615.164500000001</v>
      </c>
      <c r="C402" s="70">
        <f t="shared" si="101"/>
        <v>10000</v>
      </c>
      <c r="D402" s="71">
        <f ca="1">IF(A402&lt;$B$1,VLOOKUP(A402,[1]DI!$A$4:$B$15000,2),0)</f>
        <v>9.1399999999999995E-2</v>
      </c>
      <c r="E402" s="70">
        <f t="shared" ca="1" si="94"/>
        <v>3.4713000000000002E-4</v>
      </c>
      <c r="F402" s="72">
        <f t="shared" si="102"/>
        <v>1.2</v>
      </c>
      <c r="G402" s="73">
        <f t="shared" ca="1" si="95"/>
        <v>1.000416556</v>
      </c>
      <c r="H402" s="70">
        <f ca="1">TRUNC(PRODUCT(G$10:G401),15)</f>
        <v>1.16151644992935</v>
      </c>
      <c r="I402" s="70">
        <f t="shared" si="103"/>
        <v>1</v>
      </c>
      <c r="J402" s="70">
        <f t="shared" ca="1" si="96"/>
        <v>1.1615164499999999</v>
      </c>
      <c r="K402" s="74">
        <f t="shared" ca="1" si="97"/>
        <v>1615.1645000000001</v>
      </c>
      <c r="L402" s="75">
        <f>IF(VLOOKUP(A402,$T$12:$AC$125,8)=VLOOKUP(A401,$T$12:$AC$125,8),0,VLOOKUP(A402,T$12:$AC$125,8))</f>
        <v>0</v>
      </c>
      <c r="M402" s="76">
        <f>IF(L402&gt;0,VLOOKUP(L402,S$12:$AB$125,7),0)</f>
        <v>0</v>
      </c>
      <c r="N402" s="74">
        <f t="shared" si="98"/>
        <v>0</v>
      </c>
      <c r="O402" s="74">
        <f t="shared" ca="1" si="99"/>
        <v>1615.1645000000001</v>
      </c>
      <c r="P402" s="77" t="str">
        <f t="shared" si="104"/>
        <v>A+J=</v>
      </c>
      <c r="Q402" s="78">
        <f t="shared" si="105"/>
        <v>44256</v>
      </c>
      <c r="R402" s="10"/>
      <c r="U402" s="10"/>
      <c r="V402" s="10"/>
      <c r="W402" s="10"/>
      <c r="X402" s="10"/>
      <c r="Y402" s="10"/>
      <c r="Z402" s="10"/>
      <c r="AA402" s="10"/>
      <c r="AB402" s="10"/>
      <c r="AC402" s="10"/>
      <c r="AD402" s="18"/>
      <c r="AE402" s="18"/>
      <c r="AF402" s="18"/>
      <c r="AG402" s="18"/>
      <c r="AH402" s="18"/>
      <c r="AI402" s="18"/>
      <c r="AJ402" s="18"/>
      <c r="AK402" s="18"/>
      <c r="AL402" s="18"/>
      <c r="AM402" s="18"/>
      <c r="AN402" s="18"/>
      <c r="AO402" s="18"/>
      <c r="AP402" s="18"/>
      <c r="AQ402" s="18"/>
      <c r="AR402" s="18"/>
      <c r="AS402" s="18"/>
      <c r="AT402" s="18"/>
      <c r="AU402" s="18"/>
      <c r="AV402" s="18"/>
      <c r="AW402" s="18"/>
      <c r="AX402" s="18"/>
      <c r="AY402" s="18"/>
      <c r="AZ402" s="18"/>
      <c r="BA402" s="18"/>
      <c r="BB402" s="18"/>
      <c r="BC402" s="18"/>
      <c r="BD402" s="18"/>
      <c r="BE402" s="18"/>
      <c r="BF402" s="18"/>
      <c r="BG402" s="18"/>
      <c r="BH402" s="18"/>
      <c r="BI402" s="18"/>
      <c r="BJ402" s="18"/>
      <c r="BK402" s="18"/>
      <c r="BL402" s="18"/>
      <c r="BM402" s="18"/>
      <c r="BN402" s="18"/>
      <c r="BO402" s="18"/>
      <c r="BP402" s="18"/>
      <c r="BQ402" s="18"/>
      <c r="BR402" s="18"/>
      <c r="BS402" s="18"/>
      <c r="BT402" s="18"/>
      <c r="BU402" s="18"/>
      <c r="BV402" s="18"/>
      <c r="BW402" s="18"/>
      <c r="BX402" s="18"/>
      <c r="BY402" s="18"/>
      <c r="BZ402" s="18"/>
      <c r="CA402" s="18"/>
      <c r="CB402" s="18"/>
      <c r="CC402" s="18"/>
      <c r="CD402" s="18"/>
      <c r="CE402" s="18"/>
      <c r="CF402" s="18"/>
      <c r="CG402" s="18"/>
      <c r="CH402" s="18"/>
      <c r="CI402" s="18"/>
      <c r="CJ402" s="18"/>
      <c r="CK402" s="18"/>
      <c r="CL402" s="18"/>
      <c r="CM402" s="18"/>
      <c r="CN402" s="18"/>
      <c r="CO402" s="18"/>
      <c r="CP402" s="18"/>
      <c r="CQ402" s="18"/>
      <c r="CR402" s="18"/>
      <c r="CS402" s="18"/>
      <c r="CT402" s="18"/>
      <c r="CU402" s="18"/>
      <c r="CV402" s="18"/>
      <c r="CW402" s="18"/>
      <c r="CX402" s="18"/>
      <c r="CY402" s="18"/>
      <c r="CZ402" s="18"/>
      <c r="DA402" s="18"/>
      <c r="DB402" s="18"/>
      <c r="DC402" s="18"/>
      <c r="DD402" s="18"/>
      <c r="DE402" s="18"/>
      <c r="DF402" s="18"/>
      <c r="DG402" s="18"/>
      <c r="DH402" s="18"/>
      <c r="DI402" s="18"/>
      <c r="DJ402" s="18"/>
      <c r="DK402" s="18"/>
      <c r="DL402" s="18"/>
      <c r="DM402" s="18"/>
      <c r="DN402" s="18"/>
      <c r="DO402" s="18"/>
      <c r="DP402" s="18"/>
      <c r="DQ402" s="18"/>
      <c r="DR402" s="18"/>
      <c r="DS402" s="18"/>
      <c r="DT402" s="18"/>
      <c r="DU402" s="18"/>
      <c r="DV402" s="18"/>
      <c r="DW402" s="18"/>
      <c r="DX402" s="18"/>
      <c r="DY402" s="18"/>
      <c r="DZ402" s="18"/>
      <c r="EA402" s="18"/>
      <c r="EB402" s="18"/>
      <c r="EC402" s="18"/>
      <c r="ED402" s="18"/>
      <c r="EE402" s="18"/>
      <c r="EF402" s="18"/>
      <c r="EG402" s="18"/>
      <c r="EH402" s="18"/>
      <c r="EI402" s="18"/>
      <c r="EJ402" s="18"/>
      <c r="EK402" s="18"/>
      <c r="EL402" s="18"/>
      <c r="EM402" s="18"/>
      <c r="EN402" s="18"/>
      <c r="EO402" s="18"/>
      <c r="EP402" s="18"/>
      <c r="EQ402" s="18"/>
      <c r="ER402" s="18"/>
      <c r="ES402" s="18"/>
      <c r="ET402" s="18"/>
      <c r="EU402" s="18"/>
      <c r="EV402" s="18"/>
    </row>
    <row r="403" spans="1:152" ht="12.75" x14ac:dyDescent="0.15">
      <c r="A403" s="68">
        <f t="shared" si="100"/>
        <v>42972</v>
      </c>
      <c r="B403" s="69">
        <f t="shared" ca="1" si="106"/>
        <v>11620.002899999999</v>
      </c>
      <c r="C403" s="70">
        <f t="shared" si="101"/>
        <v>10000</v>
      </c>
      <c r="D403" s="71">
        <f ca="1">IF(A403&lt;$B$1,VLOOKUP(A403,[1]DI!$A$4:$B$15000,2),0)</f>
        <v>9.1399999999999995E-2</v>
      </c>
      <c r="E403" s="70">
        <f t="shared" ca="1" si="94"/>
        <v>3.4713000000000002E-4</v>
      </c>
      <c r="F403" s="72">
        <f t="shared" si="102"/>
        <v>1.2</v>
      </c>
      <c r="G403" s="73">
        <f t="shared" ca="1" si="95"/>
        <v>1.000416556</v>
      </c>
      <c r="H403" s="70">
        <f ca="1">TRUNC(PRODUCT(G$10:G402),15)</f>
        <v>1.16200028657567</v>
      </c>
      <c r="I403" s="70">
        <f t="shared" si="103"/>
        <v>1</v>
      </c>
      <c r="J403" s="70">
        <f t="shared" ca="1" si="96"/>
        <v>1.1620002899999999</v>
      </c>
      <c r="K403" s="74">
        <f t="shared" ca="1" si="97"/>
        <v>1620.0029</v>
      </c>
      <c r="L403" s="75">
        <f>IF(VLOOKUP(A403,$T$12:$AC$125,8)=VLOOKUP(A402,$T$12:$AC$125,8),0,VLOOKUP(A403,T$12:$AC$125,8))</f>
        <v>0</v>
      </c>
      <c r="M403" s="76">
        <f>IF(L403&gt;0,VLOOKUP(L403,S$12:$AB$125,7),0)</f>
        <v>0</v>
      </c>
      <c r="N403" s="74">
        <f t="shared" si="98"/>
        <v>0</v>
      </c>
      <c r="O403" s="74">
        <f t="shared" ca="1" si="99"/>
        <v>1620.0029</v>
      </c>
      <c r="P403" s="77" t="str">
        <f t="shared" si="104"/>
        <v>A+J=</v>
      </c>
      <c r="Q403" s="78">
        <f t="shared" si="105"/>
        <v>44256</v>
      </c>
      <c r="R403" s="10"/>
      <c r="U403" s="10"/>
      <c r="V403" s="10"/>
      <c r="W403" s="10"/>
      <c r="X403" s="10"/>
      <c r="Y403" s="10"/>
      <c r="Z403" s="10"/>
      <c r="AA403" s="10"/>
      <c r="AB403" s="10"/>
      <c r="AC403" s="10"/>
      <c r="AD403" s="18"/>
      <c r="AE403" s="18"/>
      <c r="AF403" s="18"/>
      <c r="AG403" s="18"/>
      <c r="AH403" s="18"/>
      <c r="AI403" s="18"/>
      <c r="AJ403" s="18"/>
      <c r="AK403" s="18"/>
      <c r="AL403" s="18"/>
      <c r="AM403" s="18"/>
      <c r="AN403" s="18"/>
      <c r="AO403" s="18"/>
      <c r="AP403" s="18"/>
      <c r="AQ403" s="18"/>
      <c r="AR403" s="18"/>
      <c r="AS403" s="18"/>
      <c r="AT403" s="18"/>
      <c r="AU403" s="18"/>
      <c r="AV403" s="18"/>
      <c r="AW403" s="18"/>
      <c r="AX403" s="18"/>
      <c r="AY403" s="18"/>
      <c r="AZ403" s="18"/>
      <c r="BA403" s="18"/>
      <c r="BB403" s="18"/>
      <c r="BC403" s="18"/>
      <c r="BD403" s="18"/>
      <c r="BE403" s="18"/>
      <c r="BF403" s="18"/>
      <c r="BG403" s="18"/>
      <c r="BH403" s="18"/>
      <c r="BI403" s="18"/>
      <c r="BJ403" s="18"/>
      <c r="BK403" s="18"/>
      <c r="BL403" s="18"/>
      <c r="BM403" s="18"/>
      <c r="BN403" s="18"/>
      <c r="BO403" s="18"/>
      <c r="BP403" s="18"/>
      <c r="BQ403" s="18"/>
      <c r="BR403" s="18"/>
      <c r="BS403" s="18"/>
      <c r="BT403" s="18"/>
      <c r="BU403" s="18"/>
      <c r="BV403" s="18"/>
      <c r="BW403" s="18"/>
      <c r="BX403" s="18"/>
      <c r="BY403" s="18"/>
      <c r="BZ403" s="18"/>
      <c r="CA403" s="18"/>
      <c r="CB403" s="18"/>
      <c r="CC403" s="18"/>
      <c r="CD403" s="18"/>
      <c r="CE403" s="18"/>
      <c r="CF403" s="18"/>
      <c r="CG403" s="18"/>
      <c r="CH403" s="18"/>
      <c r="CI403" s="18"/>
      <c r="CJ403" s="18"/>
      <c r="CK403" s="18"/>
      <c r="CL403" s="18"/>
      <c r="CM403" s="18"/>
      <c r="CN403" s="18"/>
      <c r="CO403" s="18"/>
      <c r="CP403" s="18"/>
      <c r="CQ403" s="18"/>
      <c r="CR403" s="18"/>
      <c r="CS403" s="18"/>
      <c r="CT403" s="18"/>
      <c r="CU403" s="18"/>
      <c r="CV403" s="18"/>
      <c r="CW403" s="18"/>
      <c r="CX403" s="18"/>
      <c r="CY403" s="18"/>
      <c r="CZ403" s="18"/>
      <c r="DA403" s="18"/>
      <c r="DB403" s="18"/>
      <c r="DC403" s="18"/>
      <c r="DD403" s="18"/>
      <c r="DE403" s="18"/>
      <c r="DF403" s="18"/>
      <c r="DG403" s="18"/>
      <c r="DH403" s="18"/>
      <c r="DI403" s="18"/>
      <c r="DJ403" s="18"/>
      <c r="DK403" s="18"/>
      <c r="DL403" s="18"/>
      <c r="DM403" s="18"/>
      <c r="DN403" s="18"/>
      <c r="DO403" s="18"/>
      <c r="DP403" s="18"/>
      <c r="DQ403" s="18"/>
      <c r="DR403" s="18"/>
      <c r="DS403" s="18"/>
      <c r="DT403" s="18"/>
      <c r="DU403" s="18"/>
      <c r="DV403" s="18"/>
      <c r="DW403" s="18"/>
      <c r="DX403" s="18"/>
      <c r="DY403" s="18"/>
      <c r="DZ403" s="18"/>
      <c r="EA403" s="18"/>
      <c r="EB403" s="18"/>
      <c r="EC403" s="18"/>
      <c r="ED403" s="18"/>
      <c r="EE403" s="18"/>
      <c r="EF403" s="18"/>
      <c r="EG403" s="18"/>
      <c r="EH403" s="18"/>
      <c r="EI403" s="18"/>
      <c r="EJ403" s="18"/>
      <c r="EK403" s="18"/>
      <c r="EL403" s="18"/>
      <c r="EM403" s="18"/>
      <c r="EN403" s="18"/>
      <c r="EO403" s="18"/>
      <c r="EP403" s="18"/>
      <c r="EQ403" s="18"/>
      <c r="ER403" s="18"/>
      <c r="ES403" s="18"/>
      <c r="ET403" s="18"/>
      <c r="EU403" s="18"/>
      <c r="EV403" s="18"/>
    </row>
    <row r="404" spans="1:152" ht="12.75" x14ac:dyDescent="0.15">
      <c r="A404" s="68">
        <f t="shared" si="100"/>
        <v>42973</v>
      </c>
      <c r="B404" s="69">
        <f t="shared" ca="1" si="106"/>
        <v>11624.843199999999</v>
      </c>
      <c r="C404" s="70">
        <f t="shared" si="101"/>
        <v>10000</v>
      </c>
      <c r="D404" s="71">
        <f ca="1">IF(A404&lt;$B$1,VLOOKUP(A404,[1]DI!$A$4:$B$15000,2),0)</f>
        <v>0</v>
      </c>
      <c r="E404" s="70">
        <f t="shared" ca="1" si="94"/>
        <v>0</v>
      </c>
      <c r="F404" s="72">
        <f t="shared" si="102"/>
        <v>1.2</v>
      </c>
      <c r="G404" s="73">
        <f t="shared" ca="1" si="95"/>
        <v>1</v>
      </c>
      <c r="H404" s="70">
        <f ca="1">TRUNC(PRODUCT(G$10:G403),15)</f>
        <v>1.16248432476704</v>
      </c>
      <c r="I404" s="70">
        <f t="shared" si="103"/>
        <v>1</v>
      </c>
      <c r="J404" s="70">
        <f t="shared" ca="1" si="96"/>
        <v>1.1624843199999999</v>
      </c>
      <c r="K404" s="74">
        <f t="shared" ca="1" si="97"/>
        <v>1624.8432</v>
      </c>
      <c r="L404" s="75">
        <f>IF(VLOOKUP(A404,$T$12:$AC$125,8)=VLOOKUP(A403,$T$12:$AC$125,8),0,VLOOKUP(A404,T$12:$AC$125,8))</f>
        <v>0</v>
      </c>
      <c r="M404" s="76">
        <f>IF(L404&gt;0,VLOOKUP(L404,S$12:$AB$125,7),0)</f>
        <v>0</v>
      </c>
      <c r="N404" s="74">
        <f t="shared" si="98"/>
        <v>0</v>
      </c>
      <c r="O404" s="74">
        <f t="shared" ca="1" si="99"/>
        <v>1624.8432</v>
      </c>
      <c r="P404" s="77" t="str">
        <f t="shared" si="104"/>
        <v>A+J=</v>
      </c>
      <c r="Q404" s="78">
        <f t="shared" si="105"/>
        <v>44256</v>
      </c>
      <c r="R404" s="10"/>
      <c r="U404" s="10"/>
      <c r="V404" s="10"/>
      <c r="W404" s="10"/>
      <c r="X404" s="10"/>
      <c r="Y404" s="10"/>
      <c r="Z404" s="10"/>
      <c r="AA404" s="10"/>
      <c r="AB404" s="10"/>
      <c r="AC404" s="10"/>
      <c r="AD404" s="18"/>
      <c r="AE404" s="18"/>
      <c r="AF404" s="18"/>
      <c r="AG404" s="18"/>
      <c r="AH404" s="18"/>
      <c r="AI404" s="18"/>
      <c r="AJ404" s="18"/>
      <c r="AK404" s="18"/>
      <c r="AL404" s="18"/>
      <c r="AM404" s="18"/>
      <c r="AN404" s="18"/>
      <c r="AO404" s="18"/>
      <c r="AP404" s="18"/>
      <c r="AQ404" s="18"/>
      <c r="AR404" s="18"/>
      <c r="AS404" s="18"/>
      <c r="AT404" s="18"/>
      <c r="AU404" s="18"/>
      <c r="AV404" s="18"/>
      <c r="AW404" s="18"/>
      <c r="AX404" s="18"/>
      <c r="AY404" s="18"/>
      <c r="AZ404" s="18"/>
      <c r="BA404" s="18"/>
      <c r="BB404" s="18"/>
      <c r="BC404" s="18"/>
      <c r="BD404" s="18"/>
      <c r="BE404" s="18"/>
      <c r="BF404" s="18"/>
      <c r="BG404" s="18"/>
      <c r="BH404" s="18"/>
      <c r="BI404" s="18"/>
      <c r="BJ404" s="18"/>
      <c r="BK404" s="18"/>
      <c r="BL404" s="18"/>
      <c r="BM404" s="18"/>
      <c r="BN404" s="18"/>
      <c r="BO404" s="18"/>
      <c r="BP404" s="18"/>
      <c r="BQ404" s="18"/>
      <c r="BR404" s="18"/>
      <c r="BS404" s="18"/>
      <c r="BT404" s="18"/>
      <c r="BU404" s="18"/>
      <c r="BV404" s="18"/>
      <c r="BW404" s="18"/>
      <c r="BX404" s="18"/>
      <c r="BY404" s="18"/>
      <c r="BZ404" s="18"/>
      <c r="CA404" s="18"/>
      <c r="CB404" s="18"/>
      <c r="CC404" s="18"/>
      <c r="CD404" s="18"/>
      <c r="CE404" s="18"/>
      <c r="CF404" s="18"/>
      <c r="CG404" s="18"/>
      <c r="CH404" s="18"/>
      <c r="CI404" s="18"/>
      <c r="CJ404" s="18"/>
      <c r="CK404" s="18"/>
      <c r="CL404" s="18"/>
      <c r="CM404" s="18"/>
      <c r="CN404" s="18"/>
      <c r="CO404" s="18"/>
      <c r="CP404" s="18"/>
      <c r="CQ404" s="18"/>
      <c r="CR404" s="18"/>
      <c r="CS404" s="18"/>
      <c r="CT404" s="18"/>
      <c r="CU404" s="18"/>
      <c r="CV404" s="18"/>
      <c r="CW404" s="18"/>
      <c r="CX404" s="18"/>
      <c r="CY404" s="18"/>
      <c r="CZ404" s="18"/>
      <c r="DA404" s="18"/>
      <c r="DB404" s="18"/>
      <c r="DC404" s="18"/>
      <c r="DD404" s="18"/>
      <c r="DE404" s="18"/>
      <c r="DF404" s="18"/>
      <c r="DG404" s="18"/>
      <c r="DH404" s="18"/>
      <c r="DI404" s="18"/>
      <c r="DJ404" s="18"/>
      <c r="DK404" s="18"/>
      <c r="DL404" s="18"/>
      <c r="DM404" s="18"/>
      <c r="DN404" s="18"/>
      <c r="DO404" s="18"/>
      <c r="DP404" s="18"/>
      <c r="DQ404" s="18"/>
      <c r="DR404" s="18"/>
      <c r="DS404" s="18"/>
      <c r="DT404" s="18"/>
      <c r="DU404" s="18"/>
      <c r="DV404" s="18"/>
      <c r="DW404" s="18"/>
      <c r="DX404" s="18"/>
      <c r="DY404" s="18"/>
      <c r="DZ404" s="18"/>
      <c r="EA404" s="18"/>
      <c r="EB404" s="18"/>
      <c r="EC404" s="18"/>
      <c r="ED404" s="18"/>
      <c r="EE404" s="18"/>
      <c r="EF404" s="18"/>
      <c r="EG404" s="18"/>
      <c r="EH404" s="18"/>
      <c r="EI404" s="18"/>
      <c r="EJ404" s="18"/>
      <c r="EK404" s="18"/>
      <c r="EL404" s="18"/>
      <c r="EM404" s="18"/>
      <c r="EN404" s="18"/>
      <c r="EO404" s="18"/>
      <c r="EP404" s="18"/>
      <c r="EQ404" s="18"/>
      <c r="ER404" s="18"/>
      <c r="ES404" s="18"/>
      <c r="ET404" s="18"/>
      <c r="EU404" s="18"/>
      <c r="EV404" s="18"/>
    </row>
    <row r="405" spans="1:152" ht="12.75" x14ac:dyDescent="0.15">
      <c r="A405" s="68">
        <f t="shared" si="100"/>
        <v>42974</v>
      </c>
      <c r="B405" s="69">
        <f t="shared" ca="1" si="106"/>
        <v>11624.843199999999</v>
      </c>
      <c r="C405" s="70">
        <f t="shared" si="101"/>
        <v>10000</v>
      </c>
      <c r="D405" s="71">
        <f ca="1">IF(A405&lt;$B$1,VLOOKUP(A405,[1]DI!$A$4:$B$15000,2),0)</f>
        <v>0</v>
      </c>
      <c r="E405" s="70">
        <f t="shared" ca="1" si="94"/>
        <v>0</v>
      </c>
      <c r="F405" s="72">
        <f t="shared" si="102"/>
        <v>1.2</v>
      </c>
      <c r="G405" s="73">
        <f t="shared" ca="1" si="95"/>
        <v>1</v>
      </c>
      <c r="H405" s="70">
        <f ca="1">TRUNC(PRODUCT(G$10:G404),15)</f>
        <v>1.16248432476704</v>
      </c>
      <c r="I405" s="70">
        <f t="shared" si="103"/>
        <v>1</v>
      </c>
      <c r="J405" s="70">
        <f t="shared" ca="1" si="96"/>
        <v>1.1624843199999999</v>
      </c>
      <c r="K405" s="74">
        <f t="shared" ca="1" si="97"/>
        <v>1624.8432</v>
      </c>
      <c r="L405" s="75">
        <f>IF(VLOOKUP(A405,$T$12:$AC$125,8)=VLOOKUP(A404,$T$12:$AC$125,8),0,VLOOKUP(A405,T$12:$AC$125,8))</f>
        <v>0</v>
      </c>
      <c r="M405" s="76">
        <f>IF(L405&gt;0,VLOOKUP(L405,S$12:$AB$125,7),0)</f>
        <v>0</v>
      </c>
      <c r="N405" s="74">
        <f t="shared" si="98"/>
        <v>0</v>
      </c>
      <c r="O405" s="74">
        <f t="shared" ca="1" si="99"/>
        <v>1624.8432</v>
      </c>
      <c r="P405" s="77" t="str">
        <f t="shared" si="104"/>
        <v>A+J=</v>
      </c>
      <c r="Q405" s="78">
        <f t="shared" si="105"/>
        <v>44256</v>
      </c>
      <c r="R405" s="10"/>
      <c r="U405" s="10"/>
      <c r="V405" s="10"/>
      <c r="W405" s="10"/>
      <c r="X405" s="10"/>
      <c r="Y405" s="10"/>
      <c r="Z405" s="10"/>
      <c r="AA405" s="10"/>
      <c r="AB405" s="10"/>
      <c r="AC405" s="10"/>
      <c r="AD405" s="18"/>
      <c r="AE405" s="18"/>
      <c r="AF405" s="18"/>
      <c r="AG405" s="18"/>
      <c r="AH405" s="18"/>
      <c r="AI405" s="18"/>
      <c r="AJ405" s="18"/>
      <c r="AK405" s="18"/>
      <c r="AL405" s="18"/>
      <c r="AM405" s="18"/>
      <c r="AN405" s="18"/>
      <c r="AO405" s="18"/>
      <c r="AP405" s="18"/>
      <c r="AQ405" s="18"/>
      <c r="AR405" s="18"/>
      <c r="AS405" s="18"/>
      <c r="AT405" s="18"/>
      <c r="AU405" s="18"/>
      <c r="AV405" s="18"/>
      <c r="AW405" s="18"/>
      <c r="AX405" s="18"/>
      <c r="AY405" s="18"/>
      <c r="AZ405" s="18"/>
      <c r="BA405" s="18"/>
      <c r="BB405" s="18"/>
      <c r="BC405" s="18"/>
      <c r="BD405" s="18"/>
      <c r="BE405" s="18"/>
      <c r="BF405" s="18"/>
      <c r="BG405" s="18"/>
      <c r="BH405" s="18"/>
      <c r="BI405" s="18"/>
      <c r="BJ405" s="18"/>
      <c r="BK405" s="18"/>
      <c r="BL405" s="18"/>
      <c r="BM405" s="18"/>
      <c r="BN405" s="18"/>
      <c r="BO405" s="18"/>
      <c r="BP405" s="18"/>
      <c r="BQ405" s="18"/>
      <c r="BR405" s="18"/>
      <c r="BS405" s="18"/>
      <c r="BT405" s="18"/>
      <c r="BU405" s="18"/>
      <c r="BV405" s="18"/>
      <c r="BW405" s="18"/>
      <c r="BX405" s="18"/>
      <c r="BY405" s="18"/>
      <c r="BZ405" s="18"/>
      <c r="CA405" s="18"/>
      <c r="CB405" s="18"/>
      <c r="CC405" s="18"/>
      <c r="CD405" s="18"/>
      <c r="CE405" s="18"/>
      <c r="CF405" s="18"/>
      <c r="CG405" s="18"/>
      <c r="CH405" s="18"/>
      <c r="CI405" s="18"/>
      <c r="CJ405" s="18"/>
      <c r="CK405" s="18"/>
      <c r="CL405" s="18"/>
      <c r="CM405" s="18"/>
      <c r="CN405" s="18"/>
      <c r="CO405" s="18"/>
      <c r="CP405" s="18"/>
      <c r="CQ405" s="18"/>
      <c r="CR405" s="18"/>
      <c r="CS405" s="18"/>
      <c r="CT405" s="18"/>
      <c r="CU405" s="18"/>
      <c r="CV405" s="18"/>
      <c r="CW405" s="18"/>
      <c r="CX405" s="18"/>
      <c r="CY405" s="18"/>
      <c r="CZ405" s="18"/>
      <c r="DA405" s="18"/>
      <c r="DB405" s="18"/>
      <c r="DC405" s="18"/>
      <c r="DD405" s="18"/>
      <c r="DE405" s="18"/>
      <c r="DF405" s="18"/>
      <c r="DG405" s="18"/>
      <c r="DH405" s="18"/>
      <c r="DI405" s="18"/>
      <c r="DJ405" s="18"/>
      <c r="DK405" s="18"/>
      <c r="DL405" s="18"/>
      <c r="DM405" s="18"/>
      <c r="DN405" s="18"/>
      <c r="DO405" s="18"/>
      <c r="DP405" s="18"/>
      <c r="DQ405" s="18"/>
      <c r="DR405" s="18"/>
      <c r="DS405" s="18"/>
      <c r="DT405" s="18"/>
      <c r="DU405" s="18"/>
      <c r="DV405" s="18"/>
      <c r="DW405" s="18"/>
      <c r="DX405" s="18"/>
      <c r="DY405" s="18"/>
      <c r="DZ405" s="18"/>
      <c r="EA405" s="18"/>
      <c r="EB405" s="18"/>
      <c r="EC405" s="18"/>
      <c r="ED405" s="18"/>
      <c r="EE405" s="18"/>
      <c r="EF405" s="18"/>
      <c r="EG405" s="18"/>
      <c r="EH405" s="18"/>
      <c r="EI405" s="18"/>
      <c r="EJ405" s="18"/>
      <c r="EK405" s="18"/>
      <c r="EL405" s="18"/>
      <c r="EM405" s="18"/>
      <c r="EN405" s="18"/>
      <c r="EO405" s="18"/>
      <c r="EP405" s="18"/>
      <c r="EQ405" s="18"/>
      <c r="ER405" s="18"/>
      <c r="ES405" s="18"/>
      <c r="ET405" s="18"/>
      <c r="EU405" s="18"/>
      <c r="EV405" s="18"/>
    </row>
    <row r="406" spans="1:152" ht="12.75" x14ac:dyDescent="0.15">
      <c r="A406" s="68">
        <f t="shared" si="100"/>
        <v>42975</v>
      </c>
      <c r="B406" s="69">
        <f t="shared" ca="1" si="106"/>
        <v>11624.843199999999</v>
      </c>
      <c r="C406" s="70">
        <f t="shared" si="101"/>
        <v>10000</v>
      </c>
      <c r="D406" s="71">
        <f ca="1">IF(A406&lt;$B$1,VLOOKUP(A406,[1]DI!$A$4:$B$15000,2),0)</f>
        <v>9.1399999999999995E-2</v>
      </c>
      <c r="E406" s="70">
        <f t="shared" ca="1" si="94"/>
        <v>3.4713000000000002E-4</v>
      </c>
      <c r="F406" s="72">
        <f t="shared" si="102"/>
        <v>1.2</v>
      </c>
      <c r="G406" s="73">
        <f t="shared" ca="1" si="95"/>
        <v>1.000416556</v>
      </c>
      <c r="H406" s="70">
        <f ca="1">TRUNC(PRODUCT(G$10:G405),15)</f>
        <v>1.16248432476704</v>
      </c>
      <c r="I406" s="70">
        <f t="shared" si="103"/>
        <v>1</v>
      </c>
      <c r="J406" s="70">
        <f t="shared" ca="1" si="96"/>
        <v>1.1624843199999999</v>
      </c>
      <c r="K406" s="74">
        <f t="shared" ca="1" si="97"/>
        <v>1624.8432</v>
      </c>
      <c r="L406" s="75">
        <f>IF(VLOOKUP(A406,$T$12:$AC$125,8)=VLOOKUP(A405,$T$12:$AC$125,8),0,VLOOKUP(A406,T$12:$AC$125,8))</f>
        <v>0</v>
      </c>
      <c r="M406" s="76">
        <f>IF(L406&gt;0,VLOOKUP(L406,S$12:$AB$125,7),0)</f>
        <v>0</v>
      </c>
      <c r="N406" s="74">
        <f t="shared" si="98"/>
        <v>0</v>
      </c>
      <c r="O406" s="74">
        <f t="shared" ca="1" si="99"/>
        <v>1624.8432</v>
      </c>
      <c r="P406" s="77" t="str">
        <f t="shared" si="104"/>
        <v>A+J=</v>
      </c>
      <c r="Q406" s="78">
        <f t="shared" si="105"/>
        <v>44256</v>
      </c>
      <c r="R406" s="10"/>
      <c r="U406" s="10"/>
      <c r="V406" s="10"/>
      <c r="W406" s="10"/>
      <c r="X406" s="10"/>
      <c r="Y406" s="10"/>
      <c r="Z406" s="10"/>
      <c r="AA406" s="10"/>
      <c r="AB406" s="10"/>
      <c r="AC406" s="10"/>
      <c r="AD406" s="18"/>
      <c r="AE406" s="18"/>
      <c r="AF406" s="18"/>
      <c r="AG406" s="18"/>
      <c r="AH406" s="18"/>
      <c r="AI406" s="18"/>
      <c r="AJ406" s="18"/>
      <c r="AK406" s="18"/>
      <c r="AL406" s="18"/>
      <c r="AM406" s="18"/>
      <c r="AN406" s="18"/>
      <c r="AO406" s="18"/>
      <c r="AP406" s="18"/>
      <c r="AQ406" s="18"/>
      <c r="AR406" s="18"/>
      <c r="AS406" s="18"/>
      <c r="AT406" s="18"/>
      <c r="AU406" s="18"/>
      <c r="AV406" s="18"/>
      <c r="AW406" s="18"/>
      <c r="AX406" s="18"/>
      <c r="AY406" s="18"/>
      <c r="AZ406" s="18"/>
      <c r="BA406" s="18"/>
      <c r="BB406" s="18"/>
      <c r="BC406" s="18"/>
      <c r="BD406" s="18"/>
      <c r="BE406" s="18"/>
      <c r="BF406" s="18"/>
      <c r="BG406" s="18"/>
      <c r="BH406" s="18"/>
      <c r="BI406" s="18"/>
      <c r="BJ406" s="18"/>
      <c r="BK406" s="18"/>
      <c r="BL406" s="18"/>
      <c r="BM406" s="18"/>
      <c r="BN406" s="18"/>
      <c r="BO406" s="18"/>
      <c r="BP406" s="18"/>
      <c r="BQ406" s="18"/>
      <c r="BR406" s="18"/>
      <c r="BS406" s="18"/>
      <c r="BT406" s="18"/>
      <c r="BU406" s="18"/>
      <c r="BV406" s="18"/>
      <c r="BW406" s="18"/>
      <c r="BX406" s="18"/>
      <c r="BY406" s="18"/>
      <c r="BZ406" s="18"/>
      <c r="CA406" s="18"/>
      <c r="CB406" s="18"/>
      <c r="CC406" s="18"/>
      <c r="CD406" s="18"/>
      <c r="CE406" s="18"/>
      <c r="CF406" s="18"/>
      <c r="CG406" s="18"/>
      <c r="CH406" s="18"/>
      <c r="CI406" s="18"/>
      <c r="CJ406" s="18"/>
      <c r="CK406" s="18"/>
      <c r="CL406" s="18"/>
      <c r="CM406" s="18"/>
      <c r="CN406" s="18"/>
      <c r="CO406" s="18"/>
      <c r="CP406" s="18"/>
      <c r="CQ406" s="18"/>
      <c r="CR406" s="18"/>
      <c r="CS406" s="18"/>
      <c r="CT406" s="18"/>
      <c r="CU406" s="18"/>
      <c r="CV406" s="18"/>
      <c r="CW406" s="18"/>
      <c r="CX406" s="18"/>
      <c r="CY406" s="18"/>
      <c r="CZ406" s="18"/>
      <c r="DA406" s="18"/>
      <c r="DB406" s="18"/>
      <c r="DC406" s="18"/>
      <c r="DD406" s="18"/>
      <c r="DE406" s="18"/>
      <c r="DF406" s="18"/>
      <c r="DG406" s="18"/>
      <c r="DH406" s="18"/>
      <c r="DI406" s="18"/>
      <c r="DJ406" s="18"/>
      <c r="DK406" s="18"/>
      <c r="DL406" s="18"/>
      <c r="DM406" s="18"/>
      <c r="DN406" s="18"/>
      <c r="DO406" s="18"/>
      <c r="DP406" s="18"/>
      <c r="DQ406" s="18"/>
      <c r="DR406" s="18"/>
      <c r="DS406" s="18"/>
      <c r="DT406" s="18"/>
      <c r="DU406" s="18"/>
      <c r="DV406" s="18"/>
      <c r="DW406" s="18"/>
      <c r="DX406" s="18"/>
      <c r="DY406" s="18"/>
      <c r="DZ406" s="18"/>
      <c r="EA406" s="18"/>
      <c r="EB406" s="18"/>
      <c r="EC406" s="18"/>
      <c r="ED406" s="18"/>
      <c r="EE406" s="18"/>
      <c r="EF406" s="18"/>
      <c r="EG406" s="18"/>
      <c r="EH406" s="18"/>
      <c r="EI406" s="18"/>
      <c r="EJ406" s="18"/>
      <c r="EK406" s="18"/>
      <c r="EL406" s="18"/>
      <c r="EM406" s="18"/>
      <c r="EN406" s="18"/>
      <c r="EO406" s="18"/>
      <c r="EP406" s="18"/>
      <c r="EQ406" s="18"/>
      <c r="ER406" s="18"/>
      <c r="ES406" s="18"/>
      <c r="ET406" s="18"/>
      <c r="EU406" s="18"/>
      <c r="EV406" s="18"/>
    </row>
    <row r="407" spans="1:152" ht="12.75" x14ac:dyDescent="0.15">
      <c r="A407" s="68">
        <f t="shared" si="100"/>
        <v>42976</v>
      </c>
      <c r="B407" s="69">
        <f t="shared" ca="1" si="106"/>
        <v>11629.685600000001</v>
      </c>
      <c r="C407" s="70">
        <f t="shared" si="101"/>
        <v>10000</v>
      </c>
      <c r="D407" s="71">
        <f ca="1">IF(A407&lt;$B$1,VLOOKUP(A407,[1]DI!$A$4:$B$15000,2),0)</f>
        <v>9.1399999999999995E-2</v>
      </c>
      <c r="E407" s="70">
        <f t="shared" ca="1" si="94"/>
        <v>3.4713000000000002E-4</v>
      </c>
      <c r="F407" s="72">
        <f t="shared" si="102"/>
        <v>1.2</v>
      </c>
      <c r="G407" s="73">
        <f t="shared" ca="1" si="95"/>
        <v>1.000416556</v>
      </c>
      <c r="H407" s="70">
        <f ca="1">TRUNC(PRODUCT(G$10:G406),15)</f>
        <v>1.1629685645874299</v>
      </c>
      <c r="I407" s="70">
        <f t="shared" si="103"/>
        <v>1</v>
      </c>
      <c r="J407" s="70">
        <f t="shared" ca="1" si="96"/>
        <v>1.1629685599999999</v>
      </c>
      <c r="K407" s="74">
        <f t="shared" ca="1" si="97"/>
        <v>1629.6856</v>
      </c>
      <c r="L407" s="75">
        <f>IF(VLOOKUP(A407,$T$12:$AC$125,8)=VLOOKUP(A406,$T$12:$AC$125,8),0,VLOOKUP(A407,T$12:$AC$125,8))</f>
        <v>0</v>
      </c>
      <c r="M407" s="76">
        <f>IF(L407&gt;0,VLOOKUP(L407,S$12:$AB$125,7),0)</f>
        <v>0</v>
      </c>
      <c r="N407" s="74">
        <f t="shared" si="98"/>
        <v>0</v>
      </c>
      <c r="O407" s="74">
        <f t="shared" ca="1" si="99"/>
        <v>1629.6856</v>
      </c>
      <c r="P407" s="77" t="str">
        <f t="shared" si="104"/>
        <v>A+J=</v>
      </c>
      <c r="Q407" s="78">
        <f t="shared" si="105"/>
        <v>44256</v>
      </c>
      <c r="R407" s="10"/>
      <c r="U407" s="10"/>
      <c r="V407" s="10"/>
      <c r="W407" s="10"/>
      <c r="X407" s="10"/>
      <c r="Y407" s="10"/>
      <c r="Z407" s="10"/>
      <c r="AA407" s="10"/>
      <c r="AB407" s="10"/>
      <c r="AC407" s="10"/>
      <c r="AD407" s="18"/>
      <c r="AE407" s="18"/>
      <c r="AF407" s="18"/>
      <c r="AG407" s="18"/>
      <c r="AH407" s="18"/>
      <c r="AI407" s="18"/>
      <c r="AJ407" s="18"/>
      <c r="AK407" s="18"/>
      <c r="AL407" s="18"/>
      <c r="AM407" s="18"/>
      <c r="AN407" s="18"/>
      <c r="AO407" s="18"/>
      <c r="AP407" s="18"/>
      <c r="AQ407" s="18"/>
      <c r="AR407" s="18"/>
      <c r="AS407" s="18"/>
      <c r="AT407" s="18"/>
      <c r="AU407" s="18"/>
      <c r="AV407" s="18"/>
      <c r="AW407" s="18"/>
      <c r="AX407" s="18"/>
      <c r="AY407" s="18"/>
      <c r="AZ407" s="18"/>
      <c r="BA407" s="18"/>
      <c r="BB407" s="18"/>
      <c r="BC407" s="18"/>
      <c r="BD407" s="18"/>
      <c r="BE407" s="18"/>
      <c r="BF407" s="18"/>
      <c r="BG407" s="18"/>
      <c r="BH407" s="18"/>
      <c r="BI407" s="18"/>
      <c r="BJ407" s="18"/>
      <c r="BK407" s="18"/>
      <c r="BL407" s="18"/>
      <c r="BM407" s="18"/>
      <c r="BN407" s="18"/>
      <c r="BO407" s="18"/>
      <c r="BP407" s="18"/>
      <c r="BQ407" s="18"/>
      <c r="BR407" s="18"/>
      <c r="BS407" s="18"/>
      <c r="BT407" s="18"/>
      <c r="BU407" s="18"/>
      <c r="BV407" s="18"/>
      <c r="BW407" s="18"/>
      <c r="BX407" s="18"/>
      <c r="BY407" s="18"/>
      <c r="BZ407" s="18"/>
      <c r="CA407" s="18"/>
      <c r="CB407" s="18"/>
      <c r="CC407" s="18"/>
      <c r="CD407" s="18"/>
      <c r="CE407" s="18"/>
      <c r="CF407" s="18"/>
      <c r="CG407" s="18"/>
      <c r="CH407" s="18"/>
      <c r="CI407" s="18"/>
      <c r="CJ407" s="18"/>
      <c r="CK407" s="18"/>
      <c r="CL407" s="18"/>
      <c r="CM407" s="18"/>
      <c r="CN407" s="18"/>
      <c r="CO407" s="18"/>
      <c r="CP407" s="18"/>
      <c r="CQ407" s="18"/>
      <c r="CR407" s="18"/>
      <c r="CS407" s="18"/>
      <c r="CT407" s="18"/>
      <c r="CU407" s="18"/>
      <c r="CV407" s="18"/>
      <c r="CW407" s="18"/>
      <c r="CX407" s="18"/>
      <c r="CY407" s="18"/>
      <c r="CZ407" s="18"/>
      <c r="DA407" s="18"/>
      <c r="DB407" s="18"/>
      <c r="DC407" s="18"/>
      <c r="DD407" s="18"/>
      <c r="DE407" s="18"/>
      <c r="DF407" s="18"/>
      <c r="DG407" s="18"/>
      <c r="DH407" s="18"/>
      <c r="DI407" s="18"/>
      <c r="DJ407" s="18"/>
      <c r="DK407" s="18"/>
      <c r="DL407" s="18"/>
      <c r="DM407" s="18"/>
      <c r="DN407" s="18"/>
      <c r="DO407" s="18"/>
      <c r="DP407" s="18"/>
      <c r="DQ407" s="18"/>
      <c r="DR407" s="18"/>
      <c r="DS407" s="18"/>
      <c r="DT407" s="18"/>
      <c r="DU407" s="18"/>
      <c r="DV407" s="18"/>
      <c r="DW407" s="18"/>
      <c r="DX407" s="18"/>
      <c r="DY407" s="18"/>
      <c r="DZ407" s="18"/>
      <c r="EA407" s="18"/>
      <c r="EB407" s="18"/>
      <c r="EC407" s="18"/>
      <c r="ED407" s="18"/>
      <c r="EE407" s="18"/>
      <c r="EF407" s="18"/>
      <c r="EG407" s="18"/>
      <c r="EH407" s="18"/>
      <c r="EI407" s="18"/>
      <c r="EJ407" s="18"/>
      <c r="EK407" s="18"/>
      <c r="EL407" s="18"/>
      <c r="EM407" s="18"/>
      <c r="EN407" s="18"/>
      <c r="EO407" s="18"/>
      <c r="EP407" s="18"/>
      <c r="EQ407" s="18"/>
      <c r="ER407" s="18"/>
      <c r="ES407" s="18"/>
      <c r="ET407" s="18"/>
      <c r="EU407" s="18"/>
      <c r="EV407" s="18"/>
    </row>
    <row r="408" spans="1:152" ht="12.75" x14ac:dyDescent="0.15">
      <c r="A408" s="68">
        <f t="shared" si="100"/>
        <v>42977</v>
      </c>
      <c r="B408" s="69">
        <f t="shared" ca="1" si="106"/>
        <v>11634.5301</v>
      </c>
      <c r="C408" s="70">
        <f t="shared" si="101"/>
        <v>10000</v>
      </c>
      <c r="D408" s="71">
        <f ca="1">IF(A408&lt;$B$1,VLOOKUP(A408,[1]DI!$A$4:$B$15000,2),0)</f>
        <v>9.1399999999999995E-2</v>
      </c>
      <c r="E408" s="70">
        <f t="shared" ca="1" si="94"/>
        <v>3.4713000000000002E-4</v>
      </c>
      <c r="F408" s="72">
        <f t="shared" si="102"/>
        <v>1.2</v>
      </c>
      <c r="G408" s="73">
        <f t="shared" ca="1" si="95"/>
        <v>1.000416556</v>
      </c>
      <c r="H408" s="70">
        <f ca="1">TRUNC(PRODUCT(G$10:G407),15)</f>
        <v>1.1634530061208199</v>
      </c>
      <c r="I408" s="70">
        <f t="shared" si="103"/>
        <v>1</v>
      </c>
      <c r="J408" s="70">
        <f t="shared" ca="1" si="96"/>
        <v>1.16345301</v>
      </c>
      <c r="K408" s="74">
        <f t="shared" ca="1" si="97"/>
        <v>1634.5300999999999</v>
      </c>
      <c r="L408" s="75">
        <f>IF(VLOOKUP(A408,$T$12:$AC$125,8)=VLOOKUP(A407,$T$12:$AC$125,8),0,VLOOKUP(A408,T$12:$AC$125,8))</f>
        <v>0</v>
      </c>
      <c r="M408" s="76">
        <f>IF(L408&gt;0,VLOOKUP(L408,S$12:$AB$125,7),0)</f>
        <v>0</v>
      </c>
      <c r="N408" s="74">
        <f t="shared" si="98"/>
        <v>0</v>
      </c>
      <c r="O408" s="74">
        <f t="shared" ca="1" si="99"/>
        <v>1634.5300999999999</v>
      </c>
      <c r="P408" s="77" t="str">
        <f t="shared" si="104"/>
        <v>A+J=</v>
      </c>
      <c r="Q408" s="78">
        <f t="shared" si="105"/>
        <v>44256</v>
      </c>
      <c r="R408" s="10"/>
      <c r="U408" s="10"/>
      <c r="V408" s="10"/>
      <c r="W408" s="10"/>
      <c r="X408" s="10"/>
      <c r="Y408" s="10"/>
      <c r="Z408" s="10"/>
      <c r="AA408" s="10"/>
      <c r="AB408" s="10"/>
      <c r="AC408" s="10"/>
      <c r="AD408" s="18"/>
      <c r="AE408" s="18"/>
      <c r="AF408" s="18"/>
      <c r="AG408" s="18"/>
      <c r="AH408" s="18"/>
      <c r="AI408" s="18"/>
      <c r="AJ408" s="18"/>
      <c r="AK408" s="18"/>
      <c r="AL408" s="18"/>
      <c r="AM408" s="18"/>
      <c r="AN408" s="18"/>
      <c r="AO408" s="18"/>
      <c r="AP408" s="18"/>
      <c r="AQ408" s="18"/>
      <c r="AR408" s="18"/>
      <c r="AS408" s="18"/>
      <c r="AT408" s="18"/>
      <c r="AU408" s="18"/>
      <c r="AV408" s="18"/>
      <c r="AW408" s="18"/>
      <c r="AX408" s="18"/>
      <c r="AY408" s="18"/>
      <c r="AZ408" s="18"/>
      <c r="BA408" s="18"/>
      <c r="BB408" s="18"/>
      <c r="BC408" s="18"/>
      <c r="BD408" s="18"/>
      <c r="BE408" s="18"/>
      <c r="BF408" s="18"/>
      <c r="BG408" s="18"/>
      <c r="BH408" s="18"/>
      <c r="BI408" s="18"/>
      <c r="BJ408" s="18"/>
      <c r="BK408" s="18"/>
      <c r="BL408" s="18"/>
      <c r="BM408" s="18"/>
      <c r="BN408" s="18"/>
      <c r="BO408" s="18"/>
      <c r="BP408" s="18"/>
      <c r="BQ408" s="18"/>
      <c r="BR408" s="18"/>
      <c r="BS408" s="18"/>
      <c r="BT408" s="18"/>
      <c r="BU408" s="18"/>
      <c r="BV408" s="18"/>
      <c r="BW408" s="18"/>
      <c r="BX408" s="18"/>
      <c r="BY408" s="18"/>
      <c r="BZ408" s="18"/>
      <c r="CA408" s="18"/>
      <c r="CB408" s="18"/>
      <c r="CC408" s="18"/>
      <c r="CD408" s="18"/>
      <c r="CE408" s="18"/>
      <c r="CF408" s="18"/>
      <c r="CG408" s="18"/>
      <c r="CH408" s="18"/>
      <c r="CI408" s="18"/>
      <c r="CJ408" s="18"/>
      <c r="CK408" s="18"/>
      <c r="CL408" s="18"/>
      <c r="CM408" s="18"/>
      <c r="CN408" s="18"/>
      <c r="CO408" s="18"/>
      <c r="CP408" s="18"/>
      <c r="CQ408" s="18"/>
      <c r="CR408" s="18"/>
      <c r="CS408" s="18"/>
      <c r="CT408" s="18"/>
      <c r="CU408" s="18"/>
      <c r="CV408" s="18"/>
      <c r="CW408" s="18"/>
      <c r="CX408" s="18"/>
      <c r="CY408" s="18"/>
      <c r="CZ408" s="18"/>
      <c r="DA408" s="18"/>
      <c r="DB408" s="18"/>
      <c r="DC408" s="18"/>
      <c r="DD408" s="18"/>
      <c r="DE408" s="18"/>
      <c r="DF408" s="18"/>
      <c r="DG408" s="18"/>
      <c r="DH408" s="18"/>
      <c r="DI408" s="18"/>
      <c r="DJ408" s="18"/>
      <c r="DK408" s="18"/>
      <c r="DL408" s="18"/>
      <c r="DM408" s="18"/>
      <c r="DN408" s="18"/>
      <c r="DO408" s="18"/>
      <c r="DP408" s="18"/>
      <c r="DQ408" s="18"/>
      <c r="DR408" s="18"/>
      <c r="DS408" s="18"/>
      <c r="DT408" s="18"/>
      <c r="DU408" s="18"/>
      <c r="DV408" s="18"/>
      <c r="DW408" s="18"/>
      <c r="DX408" s="18"/>
      <c r="DY408" s="18"/>
      <c r="DZ408" s="18"/>
      <c r="EA408" s="18"/>
      <c r="EB408" s="18"/>
      <c r="EC408" s="18"/>
      <c r="ED408" s="18"/>
      <c r="EE408" s="18"/>
      <c r="EF408" s="18"/>
      <c r="EG408" s="18"/>
      <c r="EH408" s="18"/>
      <c r="EI408" s="18"/>
      <c r="EJ408" s="18"/>
      <c r="EK408" s="18"/>
      <c r="EL408" s="18"/>
      <c r="EM408" s="18"/>
      <c r="EN408" s="18"/>
      <c r="EO408" s="18"/>
      <c r="EP408" s="18"/>
      <c r="EQ408" s="18"/>
      <c r="ER408" s="18"/>
      <c r="ES408" s="18"/>
      <c r="ET408" s="18"/>
      <c r="EU408" s="18"/>
      <c r="EV408" s="18"/>
    </row>
    <row r="409" spans="1:152" ht="12.75" x14ac:dyDescent="0.15">
      <c r="A409" s="68">
        <f t="shared" si="100"/>
        <v>42978</v>
      </c>
      <c r="B409" s="69">
        <f t="shared" ca="1" si="106"/>
        <v>11639.3765</v>
      </c>
      <c r="C409" s="70">
        <f t="shared" si="101"/>
        <v>10000</v>
      </c>
      <c r="D409" s="71">
        <f ca="1">IF(A409&lt;$B$1,VLOOKUP(A409,[1]DI!$A$4:$B$15000,2),0)</f>
        <v>9.1399999999999995E-2</v>
      </c>
      <c r="E409" s="70">
        <f t="shared" ca="1" si="94"/>
        <v>3.4713000000000002E-4</v>
      </c>
      <c r="F409" s="72">
        <f t="shared" si="102"/>
        <v>1.2</v>
      </c>
      <c r="G409" s="73">
        <f t="shared" ca="1" si="95"/>
        <v>1.000416556</v>
      </c>
      <c r="H409" s="70">
        <f ca="1">TRUNC(PRODUCT(G$10:G408),15)</f>
        <v>1.1639376494512399</v>
      </c>
      <c r="I409" s="70">
        <f t="shared" si="103"/>
        <v>1</v>
      </c>
      <c r="J409" s="70">
        <f t="shared" ca="1" si="96"/>
        <v>1.16393765</v>
      </c>
      <c r="K409" s="74">
        <f t="shared" ca="1" si="97"/>
        <v>1639.3765000000001</v>
      </c>
      <c r="L409" s="75">
        <f>IF(VLOOKUP(A409,$T$12:$AC$125,8)=VLOOKUP(A408,$T$12:$AC$125,8),0,VLOOKUP(A409,T$12:$AC$125,8))</f>
        <v>0</v>
      </c>
      <c r="M409" s="76">
        <f>IF(L409&gt;0,VLOOKUP(L409,S$12:$AB$125,7),0)</f>
        <v>0</v>
      </c>
      <c r="N409" s="74">
        <f t="shared" si="98"/>
        <v>0</v>
      </c>
      <c r="O409" s="74">
        <f t="shared" ca="1" si="99"/>
        <v>1639.3765000000001</v>
      </c>
      <c r="P409" s="77" t="str">
        <f t="shared" si="104"/>
        <v>A+J=</v>
      </c>
      <c r="Q409" s="78">
        <f t="shared" si="105"/>
        <v>44256</v>
      </c>
      <c r="R409" s="10"/>
      <c r="U409" s="10"/>
      <c r="V409" s="10"/>
      <c r="W409" s="10"/>
      <c r="X409" s="10"/>
      <c r="Y409" s="10"/>
      <c r="Z409" s="10"/>
      <c r="AA409" s="10"/>
      <c r="AB409" s="10"/>
      <c r="AC409" s="10"/>
      <c r="AD409" s="18"/>
      <c r="AE409" s="18"/>
      <c r="AF409" s="18"/>
      <c r="AG409" s="18"/>
      <c r="AH409" s="18"/>
      <c r="AI409" s="18"/>
      <c r="AJ409" s="18"/>
      <c r="AK409" s="18"/>
      <c r="AL409" s="18"/>
      <c r="AM409" s="18"/>
      <c r="AN409" s="18"/>
      <c r="AO409" s="18"/>
      <c r="AP409" s="18"/>
      <c r="AQ409" s="18"/>
      <c r="AR409" s="18"/>
      <c r="AS409" s="18"/>
      <c r="AT409" s="18"/>
      <c r="AU409" s="18"/>
      <c r="AV409" s="18"/>
      <c r="AW409" s="18"/>
      <c r="AX409" s="18"/>
      <c r="AY409" s="18"/>
      <c r="AZ409" s="18"/>
      <c r="BA409" s="18"/>
      <c r="BB409" s="18"/>
      <c r="BC409" s="18"/>
      <c r="BD409" s="18"/>
      <c r="BE409" s="18"/>
      <c r="BF409" s="18"/>
      <c r="BG409" s="18"/>
      <c r="BH409" s="18"/>
      <c r="BI409" s="18"/>
      <c r="BJ409" s="18"/>
      <c r="BK409" s="18"/>
      <c r="BL409" s="18"/>
      <c r="BM409" s="18"/>
      <c r="BN409" s="18"/>
      <c r="BO409" s="18"/>
      <c r="BP409" s="18"/>
      <c r="BQ409" s="18"/>
      <c r="BR409" s="18"/>
      <c r="BS409" s="18"/>
      <c r="BT409" s="18"/>
      <c r="BU409" s="18"/>
      <c r="BV409" s="18"/>
      <c r="BW409" s="18"/>
      <c r="BX409" s="18"/>
      <c r="BY409" s="18"/>
      <c r="BZ409" s="18"/>
      <c r="CA409" s="18"/>
      <c r="CB409" s="18"/>
      <c r="CC409" s="18"/>
      <c r="CD409" s="18"/>
      <c r="CE409" s="18"/>
      <c r="CF409" s="18"/>
      <c r="CG409" s="18"/>
      <c r="CH409" s="18"/>
      <c r="CI409" s="18"/>
      <c r="CJ409" s="18"/>
      <c r="CK409" s="18"/>
      <c r="CL409" s="18"/>
      <c r="CM409" s="18"/>
      <c r="CN409" s="18"/>
      <c r="CO409" s="18"/>
      <c r="CP409" s="18"/>
      <c r="CQ409" s="18"/>
      <c r="CR409" s="18"/>
      <c r="CS409" s="18"/>
      <c r="CT409" s="18"/>
      <c r="CU409" s="18"/>
      <c r="CV409" s="18"/>
      <c r="CW409" s="18"/>
      <c r="CX409" s="18"/>
      <c r="CY409" s="18"/>
      <c r="CZ409" s="18"/>
      <c r="DA409" s="18"/>
      <c r="DB409" s="18"/>
      <c r="DC409" s="18"/>
      <c r="DD409" s="18"/>
      <c r="DE409" s="18"/>
      <c r="DF409" s="18"/>
      <c r="DG409" s="18"/>
      <c r="DH409" s="18"/>
      <c r="DI409" s="18"/>
      <c r="DJ409" s="18"/>
      <c r="DK409" s="18"/>
      <c r="DL409" s="18"/>
      <c r="DM409" s="18"/>
      <c r="DN409" s="18"/>
      <c r="DO409" s="18"/>
      <c r="DP409" s="18"/>
      <c r="DQ409" s="18"/>
      <c r="DR409" s="18"/>
      <c r="DS409" s="18"/>
      <c r="DT409" s="18"/>
      <c r="DU409" s="18"/>
      <c r="DV409" s="18"/>
      <c r="DW409" s="18"/>
      <c r="DX409" s="18"/>
      <c r="DY409" s="18"/>
      <c r="DZ409" s="18"/>
      <c r="EA409" s="18"/>
      <c r="EB409" s="18"/>
      <c r="EC409" s="18"/>
      <c r="ED409" s="18"/>
      <c r="EE409" s="18"/>
      <c r="EF409" s="18"/>
      <c r="EG409" s="18"/>
      <c r="EH409" s="18"/>
      <c r="EI409" s="18"/>
      <c r="EJ409" s="18"/>
      <c r="EK409" s="18"/>
      <c r="EL409" s="18"/>
      <c r="EM409" s="18"/>
      <c r="EN409" s="18"/>
      <c r="EO409" s="18"/>
      <c r="EP409" s="18"/>
      <c r="EQ409" s="18"/>
      <c r="ER409" s="18"/>
      <c r="ES409" s="18"/>
      <c r="ET409" s="18"/>
      <c r="EU409" s="18"/>
      <c r="EV409" s="18"/>
    </row>
    <row r="410" spans="1:152" ht="12.75" x14ac:dyDescent="0.15">
      <c r="A410" s="68">
        <f t="shared" si="100"/>
        <v>42979</v>
      </c>
      <c r="B410" s="69">
        <f t="shared" ca="1" si="106"/>
        <v>11644.224899999999</v>
      </c>
      <c r="C410" s="70">
        <f t="shared" si="101"/>
        <v>10000</v>
      </c>
      <c r="D410" s="71">
        <f ca="1">IF(A410&lt;$B$1,VLOOKUP(A410,[1]DI!$A$4:$B$15000,2),0)</f>
        <v>9.1399999999999995E-2</v>
      </c>
      <c r="E410" s="70">
        <f t="shared" ca="1" si="94"/>
        <v>3.4713000000000002E-4</v>
      </c>
      <c r="F410" s="72">
        <f t="shared" si="102"/>
        <v>1.2</v>
      </c>
      <c r="G410" s="73">
        <f t="shared" ca="1" si="95"/>
        <v>1.000416556</v>
      </c>
      <c r="H410" s="70">
        <f ca="1">TRUNC(PRODUCT(G$10:G409),15)</f>
        <v>1.1644224946627499</v>
      </c>
      <c r="I410" s="70">
        <f t="shared" si="103"/>
        <v>1</v>
      </c>
      <c r="J410" s="70">
        <f t="shared" ca="1" si="96"/>
        <v>1.16442249</v>
      </c>
      <c r="K410" s="74">
        <f t="shared" ca="1" si="97"/>
        <v>1644.2248999999999</v>
      </c>
      <c r="L410" s="75">
        <f>IF(VLOOKUP(A410,$T$12:$AC$125,8)=VLOOKUP(A409,$T$12:$AC$125,8),0,VLOOKUP(A410,T$12:$AC$125,8))</f>
        <v>0</v>
      </c>
      <c r="M410" s="76">
        <f>IF(L410&gt;0,VLOOKUP(L410,S$12:$AB$125,7),0)</f>
        <v>0</v>
      </c>
      <c r="N410" s="74">
        <f t="shared" si="98"/>
        <v>0</v>
      </c>
      <c r="O410" s="74">
        <f t="shared" ca="1" si="99"/>
        <v>1644.2248999999999</v>
      </c>
      <c r="P410" s="77" t="str">
        <f t="shared" si="104"/>
        <v>A+J=</v>
      </c>
      <c r="Q410" s="78">
        <f t="shared" si="105"/>
        <v>44256</v>
      </c>
      <c r="R410" s="10"/>
      <c r="U410" s="10"/>
      <c r="V410" s="10"/>
      <c r="W410" s="10"/>
      <c r="X410" s="10"/>
      <c r="Y410" s="10"/>
      <c r="Z410" s="10"/>
      <c r="AA410" s="10"/>
      <c r="AB410" s="10"/>
      <c r="AC410" s="10"/>
      <c r="AD410" s="18"/>
      <c r="AE410" s="18"/>
      <c r="AF410" s="18"/>
      <c r="AG410" s="18"/>
      <c r="AH410" s="18"/>
      <c r="AI410" s="18"/>
      <c r="AJ410" s="18"/>
      <c r="AK410" s="18"/>
      <c r="AL410" s="18"/>
      <c r="AM410" s="18"/>
      <c r="AN410" s="18"/>
      <c r="AO410" s="18"/>
      <c r="AP410" s="18"/>
      <c r="AQ410" s="18"/>
      <c r="AR410" s="18"/>
      <c r="AS410" s="18"/>
      <c r="AT410" s="18"/>
      <c r="AU410" s="18"/>
      <c r="AV410" s="18"/>
      <c r="AW410" s="18"/>
      <c r="AX410" s="18"/>
      <c r="AY410" s="18"/>
      <c r="AZ410" s="18"/>
      <c r="BA410" s="18"/>
      <c r="BB410" s="18"/>
      <c r="BC410" s="18"/>
      <c r="BD410" s="18"/>
      <c r="BE410" s="18"/>
      <c r="BF410" s="18"/>
      <c r="BG410" s="18"/>
      <c r="BH410" s="18"/>
      <c r="BI410" s="18"/>
      <c r="BJ410" s="18"/>
      <c r="BK410" s="18"/>
      <c r="BL410" s="18"/>
      <c r="BM410" s="18"/>
      <c r="BN410" s="18"/>
      <c r="BO410" s="18"/>
      <c r="BP410" s="18"/>
      <c r="BQ410" s="18"/>
      <c r="BR410" s="18"/>
      <c r="BS410" s="18"/>
      <c r="BT410" s="18"/>
      <c r="BU410" s="18"/>
      <c r="BV410" s="18"/>
      <c r="BW410" s="18"/>
      <c r="BX410" s="18"/>
      <c r="BY410" s="18"/>
      <c r="BZ410" s="18"/>
      <c r="CA410" s="18"/>
      <c r="CB410" s="18"/>
      <c r="CC410" s="18"/>
      <c r="CD410" s="18"/>
      <c r="CE410" s="18"/>
      <c r="CF410" s="18"/>
      <c r="CG410" s="18"/>
      <c r="CH410" s="18"/>
      <c r="CI410" s="18"/>
      <c r="CJ410" s="18"/>
      <c r="CK410" s="18"/>
      <c r="CL410" s="18"/>
      <c r="CM410" s="18"/>
      <c r="CN410" s="18"/>
      <c r="CO410" s="18"/>
      <c r="CP410" s="18"/>
      <c r="CQ410" s="18"/>
      <c r="CR410" s="18"/>
      <c r="CS410" s="18"/>
      <c r="CT410" s="18"/>
      <c r="CU410" s="18"/>
      <c r="CV410" s="18"/>
      <c r="CW410" s="18"/>
      <c r="CX410" s="18"/>
      <c r="CY410" s="18"/>
      <c r="CZ410" s="18"/>
      <c r="DA410" s="18"/>
      <c r="DB410" s="18"/>
      <c r="DC410" s="18"/>
      <c r="DD410" s="18"/>
      <c r="DE410" s="18"/>
      <c r="DF410" s="18"/>
      <c r="DG410" s="18"/>
      <c r="DH410" s="18"/>
      <c r="DI410" s="18"/>
      <c r="DJ410" s="18"/>
      <c r="DK410" s="18"/>
      <c r="DL410" s="18"/>
      <c r="DM410" s="18"/>
      <c r="DN410" s="18"/>
      <c r="DO410" s="18"/>
      <c r="DP410" s="18"/>
      <c r="DQ410" s="18"/>
      <c r="DR410" s="18"/>
      <c r="DS410" s="18"/>
      <c r="DT410" s="18"/>
      <c r="DU410" s="18"/>
      <c r="DV410" s="18"/>
      <c r="DW410" s="18"/>
      <c r="DX410" s="18"/>
      <c r="DY410" s="18"/>
      <c r="DZ410" s="18"/>
      <c r="EA410" s="18"/>
      <c r="EB410" s="18"/>
      <c r="EC410" s="18"/>
      <c r="ED410" s="18"/>
      <c r="EE410" s="18"/>
      <c r="EF410" s="18"/>
      <c r="EG410" s="18"/>
      <c r="EH410" s="18"/>
      <c r="EI410" s="18"/>
      <c r="EJ410" s="18"/>
      <c r="EK410" s="18"/>
      <c r="EL410" s="18"/>
      <c r="EM410" s="18"/>
      <c r="EN410" s="18"/>
      <c r="EO410" s="18"/>
      <c r="EP410" s="18"/>
      <c r="EQ410" s="18"/>
      <c r="ER410" s="18"/>
      <c r="ES410" s="18"/>
      <c r="ET410" s="18"/>
      <c r="EU410" s="18"/>
      <c r="EV410" s="18"/>
    </row>
    <row r="411" spans="1:152" ht="12.75" x14ac:dyDescent="0.15">
      <c r="A411" s="68">
        <f t="shared" si="100"/>
        <v>42980</v>
      </c>
      <c r="B411" s="69">
        <f t="shared" ca="1" si="106"/>
        <v>11649.0754</v>
      </c>
      <c r="C411" s="70">
        <f t="shared" si="101"/>
        <v>10000</v>
      </c>
      <c r="D411" s="71">
        <f ca="1">IF(A411&lt;$B$1,VLOOKUP(A411,[1]DI!$A$4:$B$15000,2),0)</f>
        <v>0</v>
      </c>
      <c r="E411" s="70">
        <f t="shared" ca="1" si="94"/>
        <v>0</v>
      </c>
      <c r="F411" s="72">
        <f t="shared" si="102"/>
        <v>1.2</v>
      </c>
      <c r="G411" s="73">
        <f t="shared" ca="1" si="95"/>
        <v>1</v>
      </c>
      <c r="H411" s="70">
        <f ca="1">TRUNC(PRODUCT(G$10:G410),15)</f>
        <v>1.1649075418394299</v>
      </c>
      <c r="I411" s="70">
        <f t="shared" si="103"/>
        <v>1</v>
      </c>
      <c r="J411" s="70">
        <f t="shared" ca="1" si="96"/>
        <v>1.16490754</v>
      </c>
      <c r="K411" s="74">
        <f t="shared" ca="1" si="97"/>
        <v>1649.0753999999999</v>
      </c>
      <c r="L411" s="75">
        <f>IF(VLOOKUP(A411,$T$12:$AC$125,8)=VLOOKUP(A410,$T$12:$AC$125,8),0,VLOOKUP(A411,T$12:$AC$125,8))</f>
        <v>0</v>
      </c>
      <c r="M411" s="76">
        <f>IF(L411&gt;0,VLOOKUP(L411,S$12:$AB$125,7),0)</f>
        <v>0</v>
      </c>
      <c r="N411" s="74">
        <f t="shared" si="98"/>
        <v>0</v>
      </c>
      <c r="O411" s="74">
        <f t="shared" ca="1" si="99"/>
        <v>1649.0753999999999</v>
      </c>
      <c r="P411" s="77" t="str">
        <f t="shared" si="104"/>
        <v>A+J=</v>
      </c>
      <c r="Q411" s="78">
        <f t="shared" si="105"/>
        <v>44256</v>
      </c>
      <c r="R411" s="10"/>
      <c r="U411" s="10"/>
      <c r="V411" s="10"/>
      <c r="W411" s="10"/>
      <c r="X411" s="10"/>
      <c r="Y411" s="10"/>
      <c r="Z411" s="10"/>
      <c r="AA411" s="10"/>
      <c r="AB411" s="10"/>
      <c r="AC411" s="10"/>
      <c r="AD411" s="18"/>
      <c r="AE411" s="18"/>
      <c r="AF411" s="18"/>
      <c r="AG411" s="18"/>
      <c r="AH411" s="18"/>
      <c r="AI411" s="18"/>
      <c r="AJ411" s="18"/>
      <c r="AK411" s="18"/>
      <c r="AL411" s="18"/>
      <c r="AM411" s="18"/>
      <c r="AN411" s="18"/>
      <c r="AO411" s="18"/>
      <c r="AP411" s="18"/>
      <c r="AQ411" s="18"/>
      <c r="AR411" s="18"/>
      <c r="AS411" s="18"/>
      <c r="AT411" s="18"/>
      <c r="AU411" s="18"/>
      <c r="AV411" s="18"/>
      <c r="AW411" s="18"/>
      <c r="AX411" s="18"/>
      <c r="AY411" s="18"/>
      <c r="AZ411" s="18"/>
      <c r="BA411" s="18"/>
      <c r="BB411" s="18"/>
      <c r="BC411" s="18"/>
      <c r="BD411" s="18"/>
      <c r="BE411" s="18"/>
      <c r="BF411" s="18"/>
      <c r="BG411" s="18"/>
      <c r="BH411" s="18"/>
      <c r="BI411" s="18"/>
      <c r="BJ411" s="18"/>
      <c r="BK411" s="18"/>
      <c r="BL411" s="18"/>
      <c r="BM411" s="18"/>
      <c r="BN411" s="18"/>
      <c r="BO411" s="18"/>
      <c r="BP411" s="18"/>
      <c r="BQ411" s="18"/>
      <c r="BR411" s="18"/>
      <c r="BS411" s="18"/>
      <c r="BT411" s="18"/>
      <c r="BU411" s="18"/>
      <c r="BV411" s="18"/>
      <c r="BW411" s="18"/>
      <c r="BX411" s="18"/>
      <c r="BY411" s="18"/>
      <c r="BZ411" s="18"/>
      <c r="CA411" s="18"/>
      <c r="CB411" s="18"/>
      <c r="CC411" s="18"/>
      <c r="CD411" s="18"/>
      <c r="CE411" s="18"/>
      <c r="CF411" s="18"/>
      <c r="CG411" s="18"/>
      <c r="CH411" s="18"/>
      <c r="CI411" s="18"/>
      <c r="CJ411" s="18"/>
      <c r="CK411" s="18"/>
      <c r="CL411" s="18"/>
      <c r="CM411" s="18"/>
      <c r="CN411" s="18"/>
      <c r="CO411" s="18"/>
      <c r="CP411" s="18"/>
      <c r="CQ411" s="18"/>
      <c r="CR411" s="18"/>
      <c r="CS411" s="18"/>
      <c r="CT411" s="18"/>
      <c r="CU411" s="18"/>
      <c r="CV411" s="18"/>
      <c r="CW411" s="18"/>
      <c r="CX411" s="18"/>
      <c r="CY411" s="18"/>
      <c r="CZ411" s="18"/>
      <c r="DA411" s="18"/>
      <c r="DB411" s="18"/>
      <c r="DC411" s="18"/>
      <c r="DD411" s="18"/>
      <c r="DE411" s="18"/>
      <c r="DF411" s="18"/>
      <c r="DG411" s="18"/>
      <c r="DH411" s="18"/>
      <c r="DI411" s="18"/>
      <c r="DJ411" s="18"/>
      <c r="DK411" s="18"/>
      <c r="DL411" s="18"/>
      <c r="DM411" s="18"/>
      <c r="DN411" s="18"/>
      <c r="DO411" s="18"/>
      <c r="DP411" s="18"/>
      <c r="DQ411" s="18"/>
      <c r="DR411" s="18"/>
      <c r="DS411" s="18"/>
      <c r="DT411" s="18"/>
      <c r="DU411" s="18"/>
      <c r="DV411" s="18"/>
      <c r="DW411" s="18"/>
      <c r="DX411" s="18"/>
      <c r="DY411" s="18"/>
      <c r="DZ411" s="18"/>
      <c r="EA411" s="18"/>
      <c r="EB411" s="18"/>
      <c r="EC411" s="18"/>
      <c r="ED411" s="18"/>
      <c r="EE411" s="18"/>
      <c r="EF411" s="18"/>
      <c r="EG411" s="18"/>
      <c r="EH411" s="18"/>
      <c r="EI411" s="18"/>
      <c r="EJ411" s="18"/>
      <c r="EK411" s="18"/>
      <c r="EL411" s="18"/>
      <c r="EM411" s="18"/>
      <c r="EN411" s="18"/>
      <c r="EO411" s="18"/>
      <c r="EP411" s="18"/>
      <c r="EQ411" s="18"/>
      <c r="ER411" s="18"/>
      <c r="ES411" s="18"/>
      <c r="ET411" s="18"/>
      <c r="EU411" s="18"/>
      <c r="EV411" s="18"/>
    </row>
    <row r="412" spans="1:152" ht="12.75" x14ac:dyDescent="0.15">
      <c r="A412" s="68">
        <f t="shared" si="100"/>
        <v>42981</v>
      </c>
      <c r="B412" s="69">
        <f t="shared" ca="1" si="106"/>
        <v>11649.0754</v>
      </c>
      <c r="C412" s="70">
        <f t="shared" si="101"/>
        <v>10000</v>
      </c>
      <c r="D412" s="71">
        <f ca="1">IF(A412&lt;$B$1,VLOOKUP(A412,[1]DI!$A$4:$B$15000,2),0)</f>
        <v>0</v>
      </c>
      <c r="E412" s="70">
        <f t="shared" ca="1" si="94"/>
        <v>0</v>
      </c>
      <c r="F412" s="72">
        <f t="shared" si="102"/>
        <v>1.2</v>
      </c>
      <c r="G412" s="73">
        <f t="shared" ca="1" si="95"/>
        <v>1</v>
      </c>
      <c r="H412" s="70">
        <f ca="1">TRUNC(PRODUCT(G$10:G411),15)</f>
        <v>1.1649075418394299</v>
      </c>
      <c r="I412" s="70">
        <f t="shared" si="103"/>
        <v>1</v>
      </c>
      <c r="J412" s="70">
        <f t="shared" ca="1" si="96"/>
        <v>1.16490754</v>
      </c>
      <c r="K412" s="74">
        <f t="shared" ca="1" si="97"/>
        <v>1649.0753999999999</v>
      </c>
      <c r="L412" s="75">
        <f>IF(VLOOKUP(A412,$T$12:$AC$125,8)=VLOOKUP(A411,$T$12:$AC$125,8),0,VLOOKUP(A412,T$12:$AC$125,8))</f>
        <v>0</v>
      </c>
      <c r="M412" s="76">
        <f>IF(L412&gt;0,VLOOKUP(L412,S$12:$AB$125,7),0)</f>
        <v>0</v>
      </c>
      <c r="N412" s="74">
        <f t="shared" si="98"/>
        <v>0</v>
      </c>
      <c r="O412" s="74">
        <f t="shared" ca="1" si="99"/>
        <v>1649.0753999999999</v>
      </c>
      <c r="P412" s="77" t="str">
        <f t="shared" si="104"/>
        <v>A+J=</v>
      </c>
      <c r="Q412" s="78">
        <f t="shared" si="105"/>
        <v>44256</v>
      </c>
      <c r="R412" s="10"/>
      <c r="U412" s="10"/>
      <c r="V412" s="10"/>
      <c r="W412" s="10"/>
      <c r="X412" s="10"/>
      <c r="Y412" s="10"/>
      <c r="Z412" s="10"/>
      <c r="AA412" s="10"/>
      <c r="AB412" s="10"/>
      <c r="AC412" s="10"/>
      <c r="AD412" s="18"/>
      <c r="AE412" s="18"/>
      <c r="AF412" s="18"/>
      <c r="AG412" s="18"/>
      <c r="AH412" s="18"/>
      <c r="AI412" s="18"/>
      <c r="AJ412" s="18"/>
      <c r="AK412" s="18"/>
      <c r="AL412" s="18"/>
      <c r="AM412" s="18"/>
      <c r="AN412" s="18"/>
      <c r="AO412" s="18"/>
      <c r="AP412" s="18"/>
      <c r="AQ412" s="18"/>
      <c r="AR412" s="18"/>
      <c r="AS412" s="18"/>
      <c r="AT412" s="18"/>
      <c r="AU412" s="18"/>
      <c r="AV412" s="18"/>
      <c r="AW412" s="18"/>
      <c r="AX412" s="18"/>
      <c r="AY412" s="18"/>
      <c r="AZ412" s="18"/>
      <c r="BA412" s="18"/>
      <c r="BB412" s="18"/>
      <c r="BC412" s="18"/>
      <c r="BD412" s="18"/>
      <c r="BE412" s="18"/>
      <c r="BF412" s="18"/>
      <c r="BG412" s="18"/>
      <c r="BH412" s="18"/>
      <c r="BI412" s="18"/>
      <c r="BJ412" s="18"/>
      <c r="BK412" s="18"/>
      <c r="BL412" s="18"/>
      <c r="BM412" s="18"/>
      <c r="BN412" s="18"/>
      <c r="BO412" s="18"/>
      <c r="BP412" s="18"/>
      <c r="BQ412" s="18"/>
      <c r="BR412" s="18"/>
      <c r="BS412" s="18"/>
      <c r="BT412" s="18"/>
      <c r="BU412" s="18"/>
      <c r="BV412" s="18"/>
      <c r="BW412" s="18"/>
      <c r="BX412" s="18"/>
      <c r="BY412" s="18"/>
      <c r="BZ412" s="18"/>
      <c r="CA412" s="18"/>
      <c r="CB412" s="18"/>
      <c r="CC412" s="18"/>
      <c r="CD412" s="18"/>
      <c r="CE412" s="18"/>
      <c r="CF412" s="18"/>
      <c r="CG412" s="18"/>
      <c r="CH412" s="18"/>
      <c r="CI412" s="18"/>
      <c r="CJ412" s="18"/>
      <c r="CK412" s="18"/>
      <c r="CL412" s="18"/>
      <c r="CM412" s="18"/>
      <c r="CN412" s="18"/>
      <c r="CO412" s="18"/>
      <c r="CP412" s="18"/>
      <c r="CQ412" s="18"/>
      <c r="CR412" s="18"/>
      <c r="CS412" s="18"/>
      <c r="CT412" s="18"/>
      <c r="CU412" s="18"/>
      <c r="CV412" s="18"/>
      <c r="CW412" s="18"/>
      <c r="CX412" s="18"/>
      <c r="CY412" s="18"/>
      <c r="CZ412" s="18"/>
      <c r="DA412" s="18"/>
      <c r="DB412" s="18"/>
      <c r="DC412" s="18"/>
      <c r="DD412" s="18"/>
      <c r="DE412" s="18"/>
      <c r="DF412" s="18"/>
      <c r="DG412" s="18"/>
      <c r="DH412" s="18"/>
      <c r="DI412" s="18"/>
      <c r="DJ412" s="18"/>
      <c r="DK412" s="18"/>
      <c r="DL412" s="18"/>
      <c r="DM412" s="18"/>
      <c r="DN412" s="18"/>
      <c r="DO412" s="18"/>
      <c r="DP412" s="18"/>
      <c r="DQ412" s="18"/>
      <c r="DR412" s="18"/>
      <c r="DS412" s="18"/>
      <c r="DT412" s="18"/>
      <c r="DU412" s="18"/>
      <c r="DV412" s="18"/>
      <c r="DW412" s="18"/>
      <c r="DX412" s="18"/>
      <c r="DY412" s="18"/>
      <c r="DZ412" s="18"/>
      <c r="EA412" s="18"/>
      <c r="EB412" s="18"/>
      <c r="EC412" s="18"/>
      <c r="ED412" s="18"/>
      <c r="EE412" s="18"/>
      <c r="EF412" s="18"/>
      <c r="EG412" s="18"/>
      <c r="EH412" s="18"/>
      <c r="EI412" s="18"/>
      <c r="EJ412" s="18"/>
      <c r="EK412" s="18"/>
      <c r="EL412" s="18"/>
      <c r="EM412" s="18"/>
      <c r="EN412" s="18"/>
      <c r="EO412" s="18"/>
      <c r="EP412" s="18"/>
      <c r="EQ412" s="18"/>
      <c r="ER412" s="18"/>
      <c r="ES412" s="18"/>
      <c r="ET412" s="18"/>
      <c r="EU412" s="18"/>
      <c r="EV412" s="18"/>
    </row>
    <row r="413" spans="1:152" ht="12.75" x14ac:dyDescent="0.15">
      <c r="A413" s="68">
        <f t="shared" si="100"/>
        <v>42982</v>
      </c>
      <c r="B413" s="69">
        <f t="shared" ca="1" si="106"/>
        <v>11649.0754</v>
      </c>
      <c r="C413" s="70">
        <f t="shared" si="101"/>
        <v>10000</v>
      </c>
      <c r="D413" s="71">
        <f ca="1">IF(A413&lt;$B$1,VLOOKUP(A413,[1]DI!$A$4:$B$15000,2),0)</f>
        <v>9.1399999999999995E-2</v>
      </c>
      <c r="E413" s="70">
        <f t="shared" ca="1" si="94"/>
        <v>3.4713000000000002E-4</v>
      </c>
      <c r="F413" s="72">
        <f t="shared" si="102"/>
        <v>1.2</v>
      </c>
      <c r="G413" s="73">
        <f t="shared" ca="1" si="95"/>
        <v>1.000416556</v>
      </c>
      <c r="H413" s="70">
        <f ca="1">TRUNC(PRODUCT(G$10:G412),15)</f>
        <v>1.1649075418394299</v>
      </c>
      <c r="I413" s="70">
        <f t="shared" si="103"/>
        <v>1</v>
      </c>
      <c r="J413" s="70">
        <f t="shared" ca="1" si="96"/>
        <v>1.16490754</v>
      </c>
      <c r="K413" s="74">
        <f t="shared" ca="1" si="97"/>
        <v>1649.0753999999999</v>
      </c>
      <c r="L413" s="75">
        <f>IF(VLOOKUP(A413,$T$12:$AC$125,8)=VLOOKUP(A412,$T$12:$AC$125,8),0,VLOOKUP(A413,T$12:$AC$125,8))</f>
        <v>0</v>
      </c>
      <c r="M413" s="76">
        <f>IF(L413&gt;0,VLOOKUP(L413,S$12:$AB$125,7),0)</f>
        <v>0</v>
      </c>
      <c r="N413" s="74">
        <f t="shared" si="98"/>
        <v>0</v>
      </c>
      <c r="O413" s="74">
        <f t="shared" ca="1" si="99"/>
        <v>1649.0753999999999</v>
      </c>
      <c r="P413" s="77" t="str">
        <f t="shared" si="104"/>
        <v>A+J=</v>
      </c>
      <c r="Q413" s="78">
        <f t="shared" si="105"/>
        <v>44256</v>
      </c>
      <c r="R413" s="10"/>
      <c r="U413" s="10"/>
      <c r="V413" s="10"/>
      <c r="W413" s="10"/>
      <c r="X413" s="10"/>
      <c r="Y413" s="10"/>
      <c r="Z413" s="10"/>
      <c r="AA413" s="10"/>
      <c r="AB413" s="10"/>
      <c r="AC413" s="10"/>
      <c r="AD413" s="18"/>
      <c r="AE413" s="18"/>
      <c r="AF413" s="18"/>
      <c r="AG413" s="18"/>
      <c r="AH413" s="18"/>
      <c r="AI413" s="18"/>
      <c r="AJ413" s="18"/>
      <c r="AK413" s="18"/>
      <c r="AL413" s="18"/>
      <c r="AM413" s="18"/>
      <c r="AN413" s="18"/>
      <c r="AO413" s="18"/>
      <c r="AP413" s="18"/>
      <c r="AQ413" s="18"/>
      <c r="AR413" s="18"/>
      <c r="AS413" s="18"/>
      <c r="AT413" s="18"/>
      <c r="AU413" s="18"/>
      <c r="AV413" s="18"/>
      <c r="AW413" s="18"/>
      <c r="AX413" s="18"/>
      <c r="AY413" s="18"/>
      <c r="AZ413" s="18"/>
      <c r="BA413" s="18"/>
      <c r="BB413" s="18"/>
      <c r="BC413" s="18"/>
      <c r="BD413" s="18"/>
      <c r="BE413" s="18"/>
      <c r="BF413" s="18"/>
      <c r="BG413" s="18"/>
      <c r="BH413" s="18"/>
      <c r="BI413" s="18"/>
      <c r="BJ413" s="18"/>
      <c r="BK413" s="18"/>
      <c r="BL413" s="18"/>
      <c r="BM413" s="18"/>
      <c r="BN413" s="18"/>
      <c r="BO413" s="18"/>
      <c r="BP413" s="18"/>
      <c r="BQ413" s="18"/>
      <c r="BR413" s="18"/>
      <c r="BS413" s="18"/>
      <c r="BT413" s="18"/>
      <c r="BU413" s="18"/>
      <c r="BV413" s="18"/>
      <c r="BW413" s="18"/>
      <c r="BX413" s="18"/>
      <c r="BY413" s="18"/>
      <c r="BZ413" s="18"/>
      <c r="CA413" s="18"/>
      <c r="CB413" s="18"/>
      <c r="CC413" s="18"/>
      <c r="CD413" s="18"/>
      <c r="CE413" s="18"/>
      <c r="CF413" s="18"/>
      <c r="CG413" s="18"/>
      <c r="CH413" s="18"/>
      <c r="CI413" s="18"/>
      <c r="CJ413" s="18"/>
      <c r="CK413" s="18"/>
      <c r="CL413" s="18"/>
      <c r="CM413" s="18"/>
      <c r="CN413" s="18"/>
      <c r="CO413" s="18"/>
      <c r="CP413" s="18"/>
      <c r="CQ413" s="18"/>
      <c r="CR413" s="18"/>
      <c r="CS413" s="18"/>
      <c r="CT413" s="18"/>
      <c r="CU413" s="18"/>
      <c r="CV413" s="18"/>
      <c r="CW413" s="18"/>
      <c r="CX413" s="18"/>
      <c r="CY413" s="18"/>
      <c r="CZ413" s="18"/>
      <c r="DA413" s="18"/>
      <c r="DB413" s="18"/>
      <c r="DC413" s="18"/>
      <c r="DD413" s="18"/>
      <c r="DE413" s="18"/>
      <c r="DF413" s="18"/>
      <c r="DG413" s="18"/>
      <c r="DH413" s="18"/>
      <c r="DI413" s="18"/>
      <c r="DJ413" s="18"/>
      <c r="DK413" s="18"/>
      <c r="DL413" s="18"/>
      <c r="DM413" s="18"/>
      <c r="DN413" s="18"/>
      <c r="DO413" s="18"/>
      <c r="DP413" s="18"/>
      <c r="DQ413" s="18"/>
      <c r="DR413" s="18"/>
      <c r="DS413" s="18"/>
      <c r="DT413" s="18"/>
      <c r="DU413" s="18"/>
      <c r="DV413" s="18"/>
      <c r="DW413" s="18"/>
      <c r="DX413" s="18"/>
      <c r="DY413" s="18"/>
      <c r="DZ413" s="18"/>
      <c r="EA413" s="18"/>
      <c r="EB413" s="18"/>
      <c r="EC413" s="18"/>
      <c r="ED413" s="18"/>
      <c r="EE413" s="18"/>
      <c r="EF413" s="18"/>
      <c r="EG413" s="18"/>
      <c r="EH413" s="18"/>
      <c r="EI413" s="18"/>
      <c r="EJ413" s="18"/>
      <c r="EK413" s="18"/>
      <c r="EL413" s="18"/>
      <c r="EM413" s="18"/>
      <c r="EN413" s="18"/>
      <c r="EO413" s="18"/>
      <c r="EP413" s="18"/>
      <c r="EQ413" s="18"/>
      <c r="ER413" s="18"/>
      <c r="ES413" s="18"/>
      <c r="ET413" s="18"/>
      <c r="EU413" s="18"/>
      <c r="EV413" s="18"/>
    </row>
    <row r="414" spans="1:152" ht="12.75" x14ac:dyDescent="0.15">
      <c r="A414" s="68">
        <f t="shared" si="100"/>
        <v>42983</v>
      </c>
      <c r="B414" s="69">
        <f t="shared" ca="1" si="106"/>
        <v>11653.927900000001</v>
      </c>
      <c r="C414" s="70">
        <f t="shared" si="101"/>
        <v>10000</v>
      </c>
      <c r="D414" s="71">
        <f ca="1">IF(A414&lt;$B$1,VLOOKUP(A414,[1]DI!$A$4:$B$15000,2),0)</f>
        <v>9.1399999999999995E-2</v>
      </c>
      <c r="E414" s="70">
        <f t="shared" ca="1" si="94"/>
        <v>3.4713000000000002E-4</v>
      </c>
      <c r="F414" s="72">
        <f t="shared" si="102"/>
        <v>1.2</v>
      </c>
      <c r="G414" s="73">
        <f t="shared" ca="1" si="95"/>
        <v>1.000416556</v>
      </c>
      <c r="H414" s="70">
        <f ca="1">TRUNC(PRODUCT(G$10:G413),15)</f>
        <v>1.16539279106543</v>
      </c>
      <c r="I414" s="70">
        <f t="shared" si="103"/>
        <v>1</v>
      </c>
      <c r="J414" s="70">
        <f t="shared" ca="1" si="96"/>
        <v>1.1653927900000001</v>
      </c>
      <c r="K414" s="74">
        <f t="shared" ca="1" si="97"/>
        <v>1653.9278999999999</v>
      </c>
      <c r="L414" s="75">
        <f>IF(VLOOKUP(A414,$T$12:$AC$125,8)=VLOOKUP(A413,$T$12:$AC$125,8),0,VLOOKUP(A414,T$12:$AC$125,8))</f>
        <v>0</v>
      </c>
      <c r="M414" s="76">
        <f>IF(L414&gt;0,VLOOKUP(L414,S$12:$AB$125,7),0)</f>
        <v>0</v>
      </c>
      <c r="N414" s="74">
        <f t="shared" si="98"/>
        <v>0</v>
      </c>
      <c r="O414" s="74">
        <f t="shared" ca="1" si="99"/>
        <v>1653.9278999999999</v>
      </c>
      <c r="P414" s="77" t="str">
        <f t="shared" si="104"/>
        <v>A+J=</v>
      </c>
      <c r="Q414" s="78">
        <f t="shared" si="105"/>
        <v>44256</v>
      </c>
      <c r="R414" s="10"/>
      <c r="U414" s="10"/>
      <c r="V414" s="10"/>
      <c r="W414" s="10"/>
      <c r="X414" s="10"/>
      <c r="Y414" s="10"/>
      <c r="Z414" s="10"/>
      <c r="AA414" s="10"/>
      <c r="AB414" s="10"/>
      <c r="AC414" s="10"/>
      <c r="AD414" s="18"/>
      <c r="AE414" s="18"/>
      <c r="AF414" s="18"/>
      <c r="AG414" s="18"/>
      <c r="AH414" s="18"/>
      <c r="AI414" s="18"/>
      <c r="AJ414" s="18"/>
      <c r="AK414" s="18"/>
      <c r="AL414" s="18"/>
      <c r="AM414" s="18"/>
      <c r="AN414" s="18"/>
      <c r="AO414" s="18"/>
      <c r="AP414" s="18"/>
      <c r="AQ414" s="18"/>
      <c r="AR414" s="18"/>
      <c r="AS414" s="18"/>
      <c r="AT414" s="18"/>
      <c r="AU414" s="18"/>
      <c r="AV414" s="18"/>
      <c r="AW414" s="18"/>
      <c r="AX414" s="18"/>
      <c r="AY414" s="18"/>
      <c r="AZ414" s="18"/>
      <c r="BA414" s="18"/>
      <c r="BB414" s="18"/>
      <c r="BC414" s="18"/>
      <c r="BD414" s="18"/>
      <c r="BE414" s="18"/>
      <c r="BF414" s="18"/>
      <c r="BG414" s="18"/>
      <c r="BH414" s="18"/>
      <c r="BI414" s="18"/>
      <c r="BJ414" s="18"/>
      <c r="BK414" s="18"/>
      <c r="BL414" s="18"/>
      <c r="BM414" s="18"/>
      <c r="BN414" s="18"/>
      <c r="BO414" s="18"/>
      <c r="BP414" s="18"/>
      <c r="BQ414" s="18"/>
      <c r="BR414" s="18"/>
      <c r="BS414" s="18"/>
      <c r="BT414" s="18"/>
      <c r="BU414" s="18"/>
      <c r="BV414" s="18"/>
      <c r="BW414" s="18"/>
      <c r="BX414" s="18"/>
      <c r="BY414" s="18"/>
      <c r="BZ414" s="18"/>
      <c r="CA414" s="18"/>
      <c r="CB414" s="18"/>
      <c r="CC414" s="18"/>
      <c r="CD414" s="18"/>
      <c r="CE414" s="18"/>
      <c r="CF414" s="18"/>
      <c r="CG414" s="18"/>
      <c r="CH414" s="18"/>
      <c r="CI414" s="18"/>
      <c r="CJ414" s="18"/>
      <c r="CK414" s="18"/>
      <c r="CL414" s="18"/>
      <c r="CM414" s="18"/>
      <c r="CN414" s="18"/>
      <c r="CO414" s="18"/>
      <c r="CP414" s="18"/>
      <c r="CQ414" s="18"/>
      <c r="CR414" s="18"/>
      <c r="CS414" s="18"/>
      <c r="CT414" s="18"/>
      <c r="CU414" s="18"/>
      <c r="CV414" s="18"/>
      <c r="CW414" s="18"/>
      <c r="CX414" s="18"/>
      <c r="CY414" s="18"/>
      <c r="CZ414" s="18"/>
      <c r="DA414" s="18"/>
      <c r="DB414" s="18"/>
      <c r="DC414" s="18"/>
      <c r="DD414" s="18"/>
      <c r="DE414" s="18"/>
      <c r="DF414" s="18"/>
      <c r="DG414" s="18"/>
      <c r="DH414" s="18"/>
      <c r="DI414" s="18"/>
      <c r="DJ414" s="18"/>
      <c r="DK414" s="18"/>
      <c r="DL414" s="18"/>
      <c r="DM414" s="18"/>
      <c r="DN414" s="18"/>
      <c r="DO414" s="18"/>
      <c r="DP414" s="18"/>
      <c r="DQ414" s="18"/>
      <c r="DR414" s="18"/>
      <c r="DS414" s="18"/>
      <c r="DT414" s="18"/>
      <c r="DU414" s="18"/>
      <c r="DV414" s="18"/>
      <c r="DW414" s="18"/>
      <c r="DX414" s="18"/>
      <c r="DY414" s="18"/>
      <c r="DZ414" s="18"/>
      <c r="EA414" s="18"/>
      <c r="EB414" s="18"/>
      <c r="EC414" s="18"/>
      <c r="ED414" s="18"/>
      <c r="EE414" s="18"/>
      <c r="EF414" s="18"/>
      <c r="EG414" s="18"/>
      <c r="EH414" s="18"/>
      <c r="EI414" s="18"/>
      <c r="EJ414" s="18"/>
      <c r="EK414" s="18"/>
      <c r="EL414" s="18"/>
      <c r="EM414" s="18"/>
      <c r="EN414" s="18"/>
      <c r="EO414" s="18"/>
      <c r="EP414" s="18"/>
      <c r="EQ414" s="18"/>
      <c r="ER414" s="18"/>
      <c r="ES414" s="18"/>
      <c r="ET414" s="18"/>
      <c r="EU414" s="18"/>
      <c r="EV414" s="18"/>
    </row>
    <row r="415" spans="1:152" ht="12.75" x14ac:dyDescent="0.15">
      <c r="A415" s="68">
        <f t="shared" si="100"/>
        <v>42984</v>
      </c>
      <c r="B415" s="69">
        <f t="shared" ca="1" si="106"/>
        <v>11658.7824</v>
      </c>
      <c r="C415" s="70">
        <f t="shared" si="101"/>
        <v>10000</v>
      </c>
      <c r="D415" s="71">
        <f ca="1">IF(A415&lt;$B$1,VLOOKUP(A415,[1]DI!$A$4:$B$15000,2),0)</f>
        <v>9.1399999999999995E-2</v>
      </c>
      <c r="E415" s="70">
        <f t="shared" ca="1" si="94"/>
        <v>3.4713000000000002E-4</v>
      </c>
      <c r="F415" s="72">
        <f t="shared" si="102"/>
        <v>1.2</v>
      </c>
      <c r="G415" s="73">
        <f t="shared" ca="1" si="95"/>
        <v>1.000416556</v>
      </c>
      <c r="H415" s="70">
        <f ca="1">TRUNC(PRODUCT(G$10:G414),15)</f>
        <v>1.1658782424249099</v>
      </c>
      <c r="I415" s="70">
        <f t="shared" si="103"/>
        <v>1</v>
      </c>
      <c r="J415" s="70">
        <f t="shared" ca="1" si="96"/>
        <v>1.1658782400000001</v>
      </c>
      <c r="K415" s="74">
        <f t="shared" ca="1" si="97"/>
        <v>1658.7824000000001</v>
      </c>
      <c r="L415" s="75">
        <f>IF(VLOOKUP(A415,$T$12:$AC$125,8)=VLOOKUP(A414,$T$12:$AC$125,8),0,VLOOKUP(A415,T$12:$AC$125,8))</f>
        <v>0</v>
      </c>
      <c r="M415" s="76">
        <f>IF(L415&gt;0,VLOOKUP(L415,S$12:$AB$125,7),0)</f>
        <v>0</v>
      </c>
      <c r="N415" s="74">
        <f t="shared" si="98"/>
        <v>0</v>
      </c>
      <c r="O415" s="74">
        <f t="shared" ca="1" si="99"/>
        <v>1658.7824000000001</v>
      </c>
      <c r="P415" s="77" t="str">
        <f t="shared" si="104"/>
        <v>A+J=</v>
      </c>
      <c r="Q415" s="78">
        <f t="shared" si="105"/>
        <v>44256</v>
      </c>
      <c r="R415" s="10"/>
      <c r="U415" s="10"/>
      <c r="V415" s="10"/>
      <c r="W415" s="10"/>
      <c r="X415" s="10"/>
      <c r="Y415" s="10"/>
      <c r="Z415" s="10"/>
      <c r="AA415" s="10"/>
      <c r="AB415" s="10"/>
      <c r="AC415" s="10"/>
      <c r="AD415" s="18"/>
      <c r="AE415" s="18"/>
      <c r="AF415" s="18"/>
      <c r="AG415" s="18"/>
      <c r="AH415" s="18"/>
      <c r="AI415" s="18"/>
      <c r="AJ415" s="18"/>
      <c r="AK415" s="18"/>
      <c r="AL415" s="18"/>
      <c r="AM415" s="18"/>
      <c r="AN415" s="18"/>
      <c r="AO415" s="18"/>
      <c r="AP415" s="18"/>
      <c r="AQ415" s="18"/>
      <c r="AR415" s="18"/>
      <c r="AS415" s="18"/>
      <c r="AT415" s="18"/>
      <c r="AU415" s="18"/>
      <c r="AV415" s="18"/>
      <c r="AW415" s="18"/>
      <c r="AX415" s="18"/>
      <c r="AY415" s="18"/>
      <c r="AZ415" s="18"/>
      <c r="BA415" s="18"/>
      <c r="BB415" s="18"/>
      <c r="BC415" s="18"/>
      <c r="BD415" s="18"/>
      <c r="BE415" s="18"/>
      <c r="BF415" s="18"/>
      <c r="BG415" s="18"/>
      <c r="BH415" s="18"/>
      <c r="BI415" s="18"/>
      <c r="BJ415" s="18"/>
      <c r="BK415" s="18"/>
      <c r="BL415" s="18"/>
      <c r="BM415" s="18"/>
      <c r="BN415" s="18"/>
      <c r="BO415" s="18"/>
      <c r="BP415" s="18"/>
      <c r="BQ415" s="18"/>
      <c r="BR415" s="18"/>
      <c r="BS415" s="18"/>
      <c r="BT415" s="18"/>
      <c r="BU415" s="18"/>
      <c r="BV415" s="18"/>
      <c r="BW415" s="18"/>
      <c r="BX415" s="18"/>
      <c r="BY415" s="18"/>
      <c r="BZ415" s="18"/>
      <c r="CA415" s="18"/>
      <c r="CB415" s="18"/>
      <c r="CC415" s="18"/>
      <c r="CD415" s="18"/>
      <c r="CE415" s="18"/>
      <c r="CF415" s="18"/>
      <c r="CG415" s="18"/>
      <c r="CH415" s="18"/>
      <c r="CI415" s="18"/>
      <c r="CJ415" s="18"/>
      <c r="CK415" s="18"/>
      <c r="CL415" s="18"/>
      <c r="CM415" s="18"/>
      <c r="CN415" s="18"/>
      <c r="CO415" s="18"/>
      <c r="CP415" s="18"/>
      <c r="CQ415" s="18"/>
      <c r="CR415" s="18"/>
      <c r="CS415" s="18"/>
      <c r="CT415" s="18"/>
      <c r="CU415" s="18"/>
      <c r="CV415" s="18"/>
      <c r="CW415" s="18"/>
      <c r="CX415" s="18"/>
      <c r="CY415" s="18"/>
      <c r="CZ415" s="18"/>
      <c r="DA415" s="18"/>
      <c r="DB415" s="18"/>
      <c r="DC415" s="18"/>
      <c r="DD415" s="18"/>
      <c r="DE415" s="18"/>
      <c r="DF415" s="18"/>
      <c r="DG415" s="18"/>
      <c r="DH415" s="18"/>
      <c r="DI415" s="18"/>
      <c r="DJ415" s="18"/>
      <c r="DK415" s="18"/>
      <c r="DL415" s="18"/>
      <c r="DM415" s="18"/>
      <c r="DN415" s="18"/>
      <c r="DO415" s="18"/>
      <c r="DP415" s="18"/>
      <c r="DQ415" s="18"/>
      <c r="DR415" s="18"/>
      <c r="DS415" s="18"/>
      <c r="DT415" s="18"/>
      <c r="DU415" s="18"/>
      <c r="DV415" s="18"/>
      <c r="DW415" s="18"/>
      <c r="DX415" s="18"/>
      <c r="DY415" s="18"/>
      <c r="DZ415" s="18"/>
      <c r="EA415" s="18"/>
      <c r="EB415" s="18"/>
      <c r="EC415" s="18"/>
      <c r="ED415" s="18"/>
      <c r="EE415" s="18"/>
      <c r="EF415" s="18"/>
      <c r="EG415" s="18"/>
      <c r="EH415" s="18"/>
      <c r="EI415" s="18"/>
      <c r="EJ415" s="18"/>
      <c r="EK415" s="18"/>
      <c r="EL415" s="18"/>
      <c r="EM415" s="18"/>
      <c r="EN415" s="18"/>
      <c r="EO415" s="18"/>
      <c r="EP415" s="18"/>
      <c r="EQ415" s="18"/>
      <c r="ER415" s="18"/>
      <c r="ES415" s="18"/>
      <c r="ET415" s="18"/>
      <c r="EU415" s="18"/>
      <c r="EV415" s="18"/>
    </row>
    <row r="416" spans="1:152" ht="12.75" x14ac:dyDescent="0.15">
      <c r="A416" s="68">
        <f t="shared" si="100"/>
        <v>42985</v>
      </c>
      <c r="B416" s="69">
        <f t="shared" ca="1" si="106"/>
        <v>11663.638999999999</v>
      </c>
      <c r="C416" s="70">
        <f t="shared" si="101"/>
        <v>10000</v>
      </c>
      <c r="D416" s="71">
        <f ca="1">IF(A416&lt;$B$1,VLOOKUP(A416,[1]DI!$A$4:$B$15000,2),0)</f>
        <v>0</v>
      </c>
      <c r="E416" s="70">
        <f t="shared" ca="1" si="94"/>
        <v>0</v>
      </c>
      <c r="F416" s="72">
        <f t="shared" si="102"/>
        <v>1.2</v>
      </c>
      <c r="G416" s="73">
        <f t="shared" ca="1" si="95"/>
        <v>1</v>
      </c>
      <c r="H416" s="70">
        <f ca="1">TRUNC(PRODUCT(G$10:G415),15)</f>
        <v>1.1663638960020599</v>
      </c>
      <c r="I416" s="70">
        <f t="shared" si="103"/>
        <v>1</v>
      </c>
      <c r="J416" s="70">
        <f t="shared" ca="1" si="96"/>
        <v>1.1663638999999999</v>
      </c>
      <c r="K416" s="74">
        <f t="shared" ca="1" si="97"/>
        <v>1663.6389999999999</v>
      </c>
      <c r="L416" s="75">
        <f>IF(VLOOKUP(A416,$T$12:$AC$125,8)=VLOOKUP(A415,$T$12:$AC$125,8),0,VLOOKUP(A416,T$12:$AC$125,8))</f>
        <v>0</v>
      </c>
      <c r="M416" s="76">
        <f>IF(L416&gt;0,VLOOKUP(L416,S$12:$AB$125,7),0)</f>
        <v>0</v>
      </c>
      <c r="N416" s="74">
        <f t="shared" si="98"/>
        <v>0</v>
      </c>
      <c r="O416" s="74">
        <f t="shared" ca="1" si="99"/>
        <v>1663.6389999999999</v>
      </c>
      <c r="P416" s="77" t="str">
        <f t="shared" si="104"/>
        <v>A+J=</v>
      </c>
      <c r="Q416" s="78">
        <f t="shared" si="105"/>
        <v>44256</v>
      </c>
      <c r="R416" s="10"/>
      <c r="U416" s="10"/>
      <c r="V416" s="10"/>
      <c r="W416" s="10"/>
      <c r="X416" s="10"/>
      <c r="Y416" s="10"/>
      <c r="Z416" s="10"/>
      <c r="AA416" s="10"/>
      <c r="AB416" s="10"/>
      <c r="AC416" s="10"/>
      <c r="AD416" s="18"/>
      <c r="AE416" s="18"/>
      <c r="AF416" s="18"/>
      <c r="AG416" s="18"/>
      <c r="AH416" s="18"/>
      <c r="AI416" s="18"/>
      <c r="AJ416" s="18"/>
      <c r="AK416" s="18"/>
      <c r="AL416" s="18"/>
      <c r="AM416" s="18"/>
      <c r="AN416" s="18"/>
      <c r="AO416" s="18"/>
      <c r="AP416" s="18"/>
      <c r="AQ416" s="18"/>
      <c r="AR416" s="18"/>
      <c r="AS416" s="18"/>
      <c r="AT416" s="18"/>
      <c r="AU416" s="18"/>
      <c r="AV416" s="18"/>
      <c r="AW416" s="18"/>
      <c r="AX416" s="18"/>
      <c r="AY416" s="18"/>
      <c r="AZ416" s="18"/>
      <c r="BA416" s="18"/>
      <c r="BB416" s="18"/>
      <c r="BC416" s="18"/>
      <c r="BD416" s="18"/>
      <c r="BE416" s="18"/>
      <c r="BF416" s="18"/>
      <c r="BG416" s="18"/>
      <c r="BH416" s="18"/>
      <c r="BI416" s="18"/>
      <c r="BJ416" s="18"/>
      <c r="BK416" s="18"/>
      <c r="BL416" s="18"/>
      <c r="BM416" s="18"/>
      <c r="BN416" s="18"/>
      <c r="BO416" s="18"/>
      <c r="BP416" s="18"/>
      <c r="BQ416" s="18"/>
      <c r="BR416" s="18"/>
      <c r="BS416" s="18"/>
      <c r="BT416" s="18"/>
      <c r="BU416" s="18"/>
      <c r="BV416" s="18"/>
      <c r="BW416" s="18"/>
      <c r="BX416" s="18"/>
      <c r="BY416" s="18"/>
      <c r="BZ416" s="18"/>
      <c r="CA416" s="18"/>
      <c r="CB416" s="18"/>
      <c r="CC416" s="18"/>
      <c r="CD416" s="18"/>
      <c r="CE416" s="18"/>
      <c r="CF416" s="18"/>
      <c r="CG416" s="18"/>
      <c r="CH416" s="18"/>
      <c r="CI416" s="18"/>
      <c r="CJ416" s="18"/>
      <c r="CK416" s="18"/>
      <c r="CL416" s="18"/>
      <c r="CM416" s="18"/>
      <c r="CN416" s="18"/>
      <c r="CO416" s="18"/>
      <c r="CP416" s="18"/>
      <c r="CQ416" s="18"/>
      <c r="CR416" s="18"/>
      <c r="CS416" s="18"/>
      <c r="CT416" s="18"/>
      <c r="CU416" s="18"/>
      <c r="CV416" s="18"/>
      <c r="CW416" s="18"/>
      <c r="CX416" s="18"/>
      <c r="CY416" s="18"/>
      <c r="CZ416" s="18"/>
      <c r="DA416" s="18"/>
      <c r="DB416" s="18"/>
      <c r="DC416" s="18"/>
      <c r="DD416" s="18"/>
      <c r="DE416" s="18"/>
      <c r="DF416" s="18"/>
      <c r="DG416" s="18"/>
      <c r="DH416" s="18"/>
      <c r="DI416" s="18"/>
      <c r="DJ416" s="18"/>
      <c r="DK416" s="18"/>
      <c r="DL416" s="18"/>
      <c r="DM416" s="18"/>
      <c r="DN416" s="18"/>
      <c r="DO416" s="18"/>
      <c r="DP416" s="18"/>
      <c r="DQ416" s="18"/>
      <c r="DR416" s="18"/>
      <c r="DS416" s="18"/>
      <c r="DT416" s="18"/>
      <c r="DU416" s="18"/>
      <c r="DV416" s="18"/>
      <c r="DW416" s="18"/>
      <c r="DX416" s="18"/>
      <c r="DY416" s="18"/>
      <c r="DZ416" s="18"/>
      <c r="EA416" s="18"/>
      <c r="EB416" s="18"/>
      <c r="EC416" s="18"/>
      <c r="ED416" s="18"/>
      <c r="EE416" s="18"/>
      <c r="EF416" s="18"/>
      <c r="EG416" s="18"/>
      <c r="EH416" s="18"/>
      <c r="EI416" s="18"/>
      <c r="EJ416" s="18"/>
      <c r="EK416" s="18"/>
      <c r="EL416" s="18"/>
      <c r="EM416" s="18"/>
      <c r="EN416" s="18"/>
      <c r="EO416" s="18"/>
      <c r="EP416" s="18"/>
      <c r="EQ416" s="18"/>
      <c r="ER416" s="18"/>
      <c r="ES416" s="18"/>
      <c r="ET416" s="18"/>
      <c r="EU416" s="18"/>
      <c r="EV416" s="18"/>
    </row>
    <row r="417" spans="1:155" ht="12.75" x14ac:dyDescent="0.15">
      <c r="A417" s="68">
        <f t="shared" si="100"/>
        <v>42986</v>
      </c>
      <c r="B417" s="69">
        <f t="shared" ca="1" si="106"/>
        <v>11663.638999999999</v>
      </c>
      <c r="C417" s="70">
        <f t="shared" si="101"/>
        <v>10000</v>
      </c>
      <c r="D417" s="71">
        <f ca="1">IF(A417&lt;$B$1,VLOOKUP(A417,[1]DI!$A$4:$B$15000,2),0)</f>
        <v>8.14E-2</v>
      </c>
      <c r="E417" s="70">
        <f t="shared" ca="1" si="94"/>
        <v>3.1059000000000002E-4</v>
      </c>
      <c r="F417" s="72">
        <f t="shared" si="102"/>
        <v>1.2</v>
      </c>
      <c r="G417" s="73">
        <f t="shared" ca="1" si="95"/>
        <v>1.000372708</v>
      </c>
      <c r="H417" s="70">
        <f ca="1">TRUNC(PRODUCT(G$10:G416),15)</f>
        <v>1.1663638960020599</v>
      </c>
      <c r="I417" s="70">
        <f t="shared" si="103"/>
        <v>1</v>
      </c>
      <c r="J417" s="70">
        <f t="shared" ca="1" si="96"/>
        <v>1.1663638999999999</v>
      </c>
      <c r="K417" s="74">
        <f t="shared" ca="1" si="97"/>
        <v>1663.6389999999999</v>
      </c>
      <c r="L417" s="75">
        <f>IF(VLOOKUP(A417,$T$12:$AC$125,8)=VLOOKUP(A416,$T$12:$AC$125,8),0,VLOOKUP(A417,T$12:$AC$125,8))</f>
        <v>0</v>
      </c>
      <c r="M417" s="76">
        <f>IF(L417&gt;0,VLOOKUP(L417,S$12:$AB$125,7),0)</f>
        <v>0</v>
      </c>
      <c r="N417" s="74">
        <f t="shared" si="98"/>
        <v>0</v>
      </c>
      <c r="O417" s="74">
        <f t="shared" ca="1" si="99"/>
        <v>1663.6389999999999</v>
      </c>
      <c r="P417" s="77" t="str">
        <f t="shared" si="104"/>
        <v>A+J=</v>
      </c>
      <c r="Q417" s="78">
        <f t="shared" si="105"/>
        <v>44256</v>
      </c>
      <c r="R417" s="10"/>
      <c r="U417" s="10"/>
      <c r="V417" s="10"/>
      <c r="W417" s="10"/>
      <c r="X417" s="10"/>
      <c r="Y417" s="10"/>
      <c r="Z417" s="10"/>
      <c r="AA417" s="10"/>
      <c r="AB417" s="10"/>
      <c r="AC417" s="10"/>
      <c r="AD417" s="18"/>
      <c r="AE417" s="18"/>
      <c r="AF417" s="18"/>
      <c r="AG417" s="18"/>
      <c r="AH417" s="18"/>
      <c r="AI417" s="18"/>
      <c r="AJ417" s="18"/>
      <c r="AK417" s="18"/>
      <c r="AL417" s="18"/>
      <c r="AM417" s="18"/>
      <c r="AN417" s="18"/>
      <c r="AO417" s="18"/>
      <c r="AP417" s="18"/>
      <c r="AQ417" s="18"/>
      <c r="AR417" s="18"/>
      <c r="AS417" s="18"/>
      <c r="AT417" s="18"/>
      <c r="AU417" s="18"/>
      <c r="AV417" s="18"/>
      <c r="AW417" s="18"/>
      <c r="AX417" s="18"/>
      <c r="AY417" s="18"/>
      <c r="AZ417" s="18"/>
      <c r="BA417" s="18"/>
      <c r="BB417" s="18"/>
      <c r="BC417" s="18"/>
      <c r="BD417" s="18"/>
      <c r="BE417" s="18"/>
      <c r="BF417" s="18"/>
      <c r="BG417" s="18"/>
      <c r="BH417" s="18"/>
      <c r="BI417" s="18"/>
      <c r="BJ417" s="18"/>
      <c r="BK417" s="18"/>
      <c r="BL417" s="18"/>
      <c r="BM417" s="18"/>
      <c r="BN417" s="18"/>
      <c r="BO417" s="18"/>
      <c r="BP417" s="18"/>
      <c r="BQ417" s="18"/>
      <c r="BR417" s="18"/>
      <c r="BS417" s="18"/>
      <c r="BT417" s="18"/>
      <c r="BU417" s="18"/>
      <c r="BV417" s="18"/>
      <c r="BW417" s="18"/>
      <c r="BX417" s="18"/>
      <c r="BY417" s="18"/>
      <c r="BZ417" s="18"/>
      <c r="CA417" s="18"/>
      <c r="CB417" s="18"/>
      <c r="CC417" s="18"/>
      <c r="CD417" s="18"/>
      <c r="CE417" s="18"/>
      <c r="CF417" s="18"/>
      <c r="CG417" s="18"/>
      <c r="CH417" s="18"/>
      <c r="CI417" s="18"/>
      <c r="CJ417" s="18"/>
      <c r="CK417" s="18"/>
      <c r="CL417" s="18"/>
      <c r="CM417" s="18"/>
      <c r="CN417" s="18"/>
      <c r="CO417" s="18"/>
      <c r="CP417" s="18"/>
      <c r="CQ417" s="18"/>
      <c r="CR417" s="18"/>
      <c r="CS417" s="18"/>
      <c r="CT417" s="18"/>
      <c r="CU417" s="18"/>
      <c r="CV417" s="18"/>
      <c r="CW417" s="18"/>
      <c r="CX417" s="18"/>
      <c r="CY417" s="18"/>
      <c r="CZ417" s="18"/>
      <c r="DA417" s="18"/>
      <c r="DB417" s="18"/>
      <c r="DC417" s="18"/>
      <c r="DD417" s="18"/>
      <c r="DE417" s="18"/>
      <c r="DF417" s="18"/>
      <c r="DG417" s="18"/>
      <c r="DH417" s="18"/>
      <c r="DI417" s="18"/>
      <c r="DJ417" s="18"/>
      <c r="DK417" s="18"/>
      <c r="DL417" s="18"/>
      <c r="DM417" s="18"/>
      <c r="DN417" s="18"/>
      <c r="DO417" s="18"/>
      <c r="DP417" s="18"/>
      <c r="DQ417" s="18"/>
      <c r="DR417" s="18"/>
      <c r="DS417" s="18"/>
      <c r="DT417" s="18"/>
      <c r="DU417" s="18"/>
      <c r="DV417" s="18"/>
      <c r="DW417" s="18"/>
      <c r="DX417" s="18"/>
      <c r="DY417" s="18"/>
      <c r="DZ417" s="18"/>
      <c r="EA417" s="18"/>
      <c r="EB417" s="18"/>
      <c r="EC417" s="18"/>
      <c r="ED417" s="18"/>
      <c r="EE417" s="18"/>
      <c r="EF417" s="18"/>
      <c r="EG417" s="18"/>
      <c r="EH417" s="18"/>
      <c r="EI417" s="18"/>
      <c r="EJ417" s="18"/>
      <c r="EK417" s="18"/>
      <c r="EL417" s="18"/>
      <c r="EM417" s="18"/>
      <c r="EN417" s="18"/>
      <c r="EO417" s="18"/>
      <c r="EP417" s="18"/>
      <c r="EQ417" s="18"/>
      <c r="ER417" s="18"/>
      <c r="ES417" s="18"/>
      <c r="ET417" s="18"/>
      <c r="EU417" s="18"/>
      <c r="EV417" s="18"/>
    </row>
    <row r="418" spans="1:155" ht="12.75" x14ac:dyDescent="0.15">
      <c r="A418" s="68">
        <f t="shared" si="100"/>
        <v>42987</v>
      </c>
      <c r="B418" s="69">
        <f t="shared" ca="1" si="106"/>
        <v>11667.9861</v>
      </c>
      <c r="C418" s="70">
        <f t="shared" si="101"/>
        <v>10000</v>
      </c>
      <c r="D418" s="71">
        <f ca="1">IF(A418&lt;$B$1,VLOOKUP(A418,[1]DI!$A$4:$B$15000,2),0)</f>
        <v>0</v>
      </c>
      <c r="E418" s="70">
        <f t="shared" ca="1" si="94"/>
        <v>0</v>
      </c>
      <c r="F418" s="72">
        <f t="shared" si="102"/>
        <v>1.2</v>
      </c>
      <c r="G418" s="73">
        <f t="shared" ca="1" si="95"/>
        <v>1</v>
      </c>
      <c r="H418" s="70">
        <f ca="1">TRUNC(PRODUCT(G$10:G417),15)</f>
        <v>1.1667986091570099</v>
      </c>
      <c r="I418" s="70">
        <f t="shared" si="103"/>
        <v>1</v>
      </c>
      <c r="J418" s="70">
        <f t="shared" ca="1" si="96"/>
        <v>1.1667986100000001</v>
      </c>
      <c r="K418" s="74">
        <f t="shared" ca="1" si="97"/>
        <v>1667.9861000000001</v>
      </c>
      <c r="L418" s="75">
        <f>IF(VLOOKUP(A418,$T$12:$AC$125,8)=VLOOKUP(A417,$T$12:$AC$125,8),0,VLOOKUP(A418,T$12:$AC$125,8))</f>
        <v>0</v>
      </c>
      <c r="M418" s="76">
        <f>IF(L418&gt;0,VLOOKUP(L418,S$12:$AB$125,7),0)</f>
        <v>0</v>
      </c>
      <c r="N418" s="74">
        <f t="shared" si="98"/>
        <v>0</v>
      </c>
      <c r="O418" s="74">
        <f t="shared" ca="1" si="99"/>
        <v>1667.9861000000001</v>
      </c>
      <c r="P418" s="77" t="str">
        <f t="shared" si="104"/>
        <v>A+J=</v>
      </c>
      <c r="Q418" s="78">
        <f t="shared" si="105"/>
        <v>44256</v>
      </c>
      <c r="R418" s="10"/>
      <c r="U418" s="10"/>
      <c r="V418" s="10"/>
      <c r="W418" s="10"/>
      <c r="X418" s="10"/>
      <c r="Y418" s="10"/>
      <c r="Z418" s="10"/>
      <c r="AA418" s="10"/>
      <c r="AB418" s="10"/>
      <c r="AC418" s="10"/>
      <c r="AD418" s="18"/>
      <c r="AE418" s="18"/>
      <c r="AF418" s="18"/>
      <c r="AG418" s="18"/>
      <c r="AH418" s="18"/>
      <c r="AI418" s="18"/>
      <c r="AJ418" s="18"/>
      <c r="AK418" s="18"/>
      <c r="AL418" s="18"/>
      <c r="AM418" s="18"/>
      <c r="AN418" s="18"/>
      <c r="AO418" s="18"/>
      <c r="AP418" s="18"/>
      <c r="AQ418" s="18"/>
      <c r="AR418" s="18"/>
      <c r="AS418" s="18"/>
      <c r="AT418" s="18"/>
      <c r="AU418" s="18"/>
      <c r="AV418" s="18"/>
      <c r="AW418" s="18"/>
      <c r="AX418" s="18"/>
      <c r="AY418" s="18"/>
      <c r="AZ418" s="18"/>
      <c r="BA418" s="18"/>
      <c r="BB418" s="18"/>
      <c r="BC418" s="18"/>
      <c r="BD418" s="18"/>
      <c r="BE418" s="18"/>
      <c r="BF418" s="18"/>
      <c r="BG418" s="18"/>
      <c r="BH418" s="18"/>
      <c r="BI418" s="18"/>
      <c r="BJ418" s="18"/>
      <c r="BK418" s="18"/>
      <c r="BL418" s="18"/>
      <c r="BM418" s="18"/>
      <c r="BN418" s="18"/>
      <c r="BO418" s="18"/>
      <c r="BP418" s="18"/>
      <c r="BQ418" s="18"/>
      <c r="BR418" s="18"/>
      <c r="BS418" s="18"/>
      <c r="BT418" s="18"/>
      <c r="BU418" s="18"/>
      <c r="BV418" s="18"/>
      <c r="BW418" s="18"/>
      <c r="BX418" s="18"/>
      <c r="BY418" s="18"/>
      <c r="BZ418" s="18"/>
      <c r="CA418" s="18"/>
      <c r="CB418" s="18"/>
      <c r="CC418" s="18"/>
      <c r="CD418" s="18"/>
      <c r="CE418" s="18"/>
      <c r="CF418" s="18"/>
      <c r="CG418" s="18"/>
      <c r="CH418" s="18"/>
      <c r="CI418" s="18"/>
      <c r="CJ418" s="18"/>
      <c r="CK418" s="18"/>
      <c r="CL418" s="18"/>
      <c r="CM418" s="18"/>
      <c r="CN418" s="18"/>
      <c r="CO418" s="18"/>
      <c r="CP418" s="18"/>
      <c r="CQ418" s="18"/>
      <c r="CR418" s="18"/>
      <c r="CS418" s="18"/>
      <c r="CT418" s="18"/>
      <c r="CU418" s="18"/>
      <c r="CV418" s="18"/>
      <c r="CW418" s="18"/>
      <c r="CX418" s="18"/>
      <c r="CY418" s="18"/>
      <c r="CZ418" s="18"/>
      <c r="DA418" s="18"/>
      <c r="DB418" s="18"/>
      <c r="DC418" s="18"/>
      <c r="DD418" s="18"/>
      <c r="DE418" s="18"/>
      <c r="DF418" s="18"/>
      <c r="DG418" s="18"/>
      <c r="DH418" s="18"/>
      <c r="DI418" s="18"/>
      <c r="DJ418" s="18"/>
      <c r="DK418" s="18"/>
      <c r="DL418" s="18"/>
      <c r="DM418" s="18"/>
      <c r="DN418" s="18"/>
      <c r="DO418" s="18"/>
      <c r="DP418" s="18"/>
      <c r="DQ418" s="18"/>
      <c r="DR418" s="18"/>
      <c r="DS418" s="18"/>
      <c r="DT418" s="18"/>
      <c r="DU418" s="18"/>
      <c r="DV418" s="18"/>
      <c r="DW418" s="18"/>
      <c r="DX418" s="18"/>
      <c r="DY418" s="18"/>
      <c r="DZ418" s="18"/>
      <c r="EA418" s="18"/>
      <c r="EB418" s="18"/>
      <c r="EC418" s="18"/>
      <c r="ED418" s="18"/>
      <c r="EE418" s="18"/>
      <c r="EF418" s="18"/>
      <c r="EG418" s="18"/>
      <c r="EH418" s="18"/>
      <c r="EI418" s="18"/>
      <c r="EJ418" s="18"/>
      <c r="EK418" s="18"/>
      <c r="EL418" s="18"/>
      <c r="EM418" s="18"/>
      <c r="EN418" s="18"/>
      <c r="EO418" s="18"/>
      <c r="EP418" s="18"/>
      <c r="EQ418" s="18"/>
      <c r="ER418" s="18"/>
      <c r="ES418" s="18"/>
      <c r="ET418" s="18"/>
      <c r="EU418" s="18"/>
      <c r="EV418" s="18"/>
    </row>
    <row r="419" spans="1:155" ht="12.75" x14ac:dyDescent="0.15">
      <c r="A419" s="68">
        <f t="shared" si="100"/>
        <v>42988</v>
      </c>
      <c r="B419" s="69">
        <f t="shared" ca="1" si="106"/>
        <v>11667.9861</v>
      </c>
      <c r="C419" s="70">
        <f t="shared" si="101"/>
        <v>10000</v>
      </c>
      <c r="D419" s="71">
        <f ca="1">IF(A419&lt;$B$1,VLOOKUP(A419,[1]DI!$A$4:$B$15000,2),0)</f>
        <v>0</v>
      </c>
      <c r="E419" s="70">
        <f t="shared" ca="1" si="94"/>
        <v>0</v>
      </c>
      <c r="F419" s="72">
        <f t="shared" si="102"/>
        <v>1.2</v>
      </c>
      <c r="G419" s="73">
        <f t="shared" ca="1" si="95"/>
        <v>1</v>
      </c>
      <c r="H419" s="70">
        <f ca="1">TRUNC(PRODUCT(G$10:G418),15)</f>
        <v>1.1667986091570099</v>
      </c>
      <c r="I419" s="70">
        <f t="shared" si="103"/>
        <v>1</v>
      </c>
      <c r="J419" s="70">
        <f t="shared" ca="1" si="96"/>
        <v>1.1667986100000001</v>
      </c>
      <c r="K419" s="74">
        <f t="shared" ca="1" si="97"/>
        <v>1667.9861000000001</v>
      </c>
      <c r="L419" s="75">
        <f>IF(VLOOKUP(A419,$T$12:$AC$125,8)=VLOOKUP(A418,$T$12:$AC$125,8),0,VLOOKUP(A419,T$12:$AC$125,8))</f>
        <v>0</v>
      </c>
      <c r="M419" s="76">
        <f>IF(L419&gt;0,VLOOKUP(L419,S$12:$AB$125,7),0)</f>
        <v>0</v>
      </c>
      <c r="N419" s="74">
        <f t="shared" si="98"/>
        <v>0</v>
      </c>
      <c r="O419" s="74">
        <f t="shared" ca="1" si="99"/>
        <v>1667.9861000000001</v>
      </c>
      <c r="P419" s="77" t="str">
        <f t="shared" si="104"/>
        <v>A+J=</v>
      </c>
      <c r="Q419" s="78">
        <f t="shared" si="105"/>
        <v>44256</v>
      </c>
      <c r="R419" s="10"/>
      <c r="U419" s="10"/>
      <c r="V419" s="10"/>
      <c r="W419" s="10"/>
      <c r="X419" s="10"/>
      <c r="Y419" s="10"/>
      <c r="Z419" s="10"/>
      <c r="AA419" s="10"/>
      <c r="AB419" s="10"/>
      <c r="AC419" s="10"/>
      <c r="AD419" s="18"/>
      <c r="AE419" s="18"/>
      <c r="AF419" s="18"/>
      <c r="AG419" s="18"/>
      <c r="AH419" s="18"/>
      <c r="AI419" s="18"/>
      <c r="AJ419" s="18"/>
      <c r="AK419" s="18"/>
      <c r="AL419" s="18"/>
      <c r="AM419" s="18"/>
      <c r="AN419" s="18"/>
      <c r="AO419" s="18"/>
      <c r="AP419" s="18"/>
      <c r="AQ419" s="18"/>
      <c r="AR419" s="18"/>
      <c r="AS419" s="18"/>
      <c r="AT419" s="18"/>
      <c r="AU419" s="18"/>
      <c r="AV419" s="18"/>
      <c r="AW419" s="18"/>
      <c r="AX419" s="18"/>
      <c r="AY419" s="18"/>
      <c r="AZ419" s="18"/>
      <c r="BA419" s="18"/>
      <c r="BB419" s="18"/>
      <c r="BC419" s="18"/>
      <c r="BD419" s="18"/>
      <c r="BE419" s="18"/>
      <c r="BF419" s="18"/>
      <c r="BG419" s="18"/>
      <c r="BH419" s="18"/>
      <c r="BI419" s="18"/>
      <c r="BJ419" s="18"/>
      <c r="BK419" s="18"/>
      <c r="BL419" s="18"/>
      <c r="BM419" s="18"/>
      <c r="BN419" s="18"/>
      <c r="BO419" s="18"/>
      <c r="BP419" s="18"/>
      <c r="BQ419" s="18"/>
      <c r="BR419" s="18"/>
      <c r="BS419" s="18"/>
      <c r="BT419" s="18"/>
      <c r="BU419" s="18"/>
      <c r="BV419" s="18"/>
      <c r="BW419" s="18"/>
      <c r="BX419" s="18"/>
      <c r="BY419" s="18"/>
      <c r="BZ419" s="18"/>
      <c r="CA419" s="18"/>
      <c r="CB419" s="18"/>
      <c r="CC419" s="18"/>
      <c r="CD419" s="18"/>
      <c r="CE419" s="18"/>
      <c r="CF419" s="18"/>
      <c r="CG419" s="18"/>
      <c r="CH419" s="18"/>
      <c r="CI419" s="18"/>
      <c r="CJ419" s="18"/>
      <c r="CK419" s="18"/>
      <c r="CL419" s="18"/>
      <c r="CM419" s="18"/>
      <c r="CN419" s="18"/>
      <c r="CO419" s="18"/>
      <c r="CP419" s="18"/>
      <c r="CQ419" s="18"/>
      <c r="CR419" s="18"/>
      <c r="CS419" s="18"/>
      <c r="CT419" s="18"/>
      <c r="CU419" s="18"/>
      <c r="CV419" s="18"/>
      <c r="CW419" s="18"/>
      <c r="CX419" s="18"/>
      <c r="CY419" s="18"/>
      <c r="CZ419" s="18"/>
      <c r="DA419" s="18"/>
      <c r="DB419" s="18"/>
      <c r="DC419" s="18"/>
      <c r="DD419" s="18"/>
      <c r="DE419" s="18"/>
      <c r="DF419" s="18"/>
      <c r="DG419" s="18"/>
      <c r="DH419" s="18"/>
      <c r="DI419" s="18"/>
      <c r="DJ419" s="18"/>
      <c r="DK419" s="18"/>
      <c r="DL419" s="18"/>
      <c r="DM419" s="18"/>
      <c r="DN419" s="18"/>
      <c r="DO419" s="18"/>
      <c r="DP419" s="18"/>
      <c r="DQ419" s="18"/>
      <c r="DR419" s="18"/>
      <c r="DS419" s="18"/>
      <c r="DT419" s="18"/>
      <c r="DU419" s="18"/>
      <c r="DV419" s="18"/>
      <c r="DW419" s="18"/>
      <c r="DX419" s="18"/>
      <c r="DY419" s="18"/>
      <c r="DZ419" s="18"/>
      <c r="EA419" s="18"/>
      <c r="EB419" s="18"/>
      <c r="EC419" s="18"/>
      <c r="ED419" s="18"/>
      <c r="EE419" s="18"/>
      <c r="EF419" s="18"/>
      <c r="EG419" s="18"/>
      <c r="EH419" s="18"/>
      <c r="EI419" s="18"/>
      <c r="EJ419" s="18"/>
      <c r="EK419" s="18"/>
      <c r="EL419" s="18"/>
      <c r="EM419" s="18"/>
      <c r="EN419" s="18"/>
      <c r="EO419" s="18"/>
      <c r="EP419" s="18"/>
      <c r="EQ419" s="18"/>
      <c r="ER419" s="18"/>
      <c r="ES419" s="18"/>
      <c r="ET419" s="18"/>
      <c r="EU419" s="18"/>
      <c r="EV419" s="18"/>
    </row>
    <row r="420" spans="1:155" ht="12.75" x14ac:dyDescent="0.15">
      <c r="A420" s="68">
        <f t="shared" si="100"/>
        <v>42989</v>
      </c>
      <c r="B420" s="69">
        <f t="shared" ca="1" si="106"/>
        <v>11667.9861</v>
      </c>
      <c r="C420" s="70">
        <f t="shared" si="101"/>
        <v>10000</v>
      </c>
      <c r="D420" s="71">
        <f ca="1">IF(A420&lt;$B$1,VLOOKUP(A420,[1]DI!$A$4:$B$15000,2),0)</f>
        <v>8.14E-2</v>
      </c>
      <c r="E420" s="70">
        <f t="shared" ca="1" si="94"/>
        <v>3.1059000000000002E-4</v>
      </c>
      <c r="F420" s="72">
        <f t="shared" si="102"/>
        <v>1.2</v>
      </c>
      <c r="G420" s="73">
        <f t="shared" ca="1" si="95"/>
        <v>1.000372708</v>
      </c>
      <c r="H420" s="70">
        <f ca="1">TRUNC(PRODUCT(G$10:G419),15)</f>
        <v>1.1667986091570099</v>
      </c>
      <c r="I420" s="70">
        <f t="shared" si="103"/>
        <v>1</v>
      </c>
      <c r="J420" s="70">
        <f t="shared" ca="1" si="96"/>
        <v>1.1667986100000001</v>
      </c>
      <c r="K420" s="74">
        <f t="shared" ca="1" si="97"/>
        <v>1667.9861000000001</v>
      </c>
      <c r="L420" s="75">
        <f>IF(VLOOKUP(A420,$T$12:$AC$125,8)=VLOOKUP(A419,$T$12:$AC$125,8),0,VLOOKUP(A420,T$12:$AC$125,8))</f>
        <v>0</v>
      </c>
      <c r="M420" s="76">
        <f>IF(L420&gt;0,VLOOKUP(L420,S$12:$AB$125,7),0)</f>
        <v>0</v>
      </c>
      <c r="N420" s="74">
        <f t="shared" si="98"/>
        <v>0</v>
      </c>
      <c r="O420" s="74">
        <f t="shared" ca="1" si="99"/>
        <v>1667.9861000000001</v>
      </c>
      <c r="P420" s="77" t="str">
        <f t="shared" si="104"/>
        <v>A+J=</v>
      </c>
      <c r="Q420" s="78">
        <f t="shared" si="105"/>
        <v>44256</v>
      </c>
      <c r="R420" s="10"/>
      <c r="U420" s="10"/>
      <c r="V420" s="10"/>
      <c r="W420" s="10"/>
      <c r="X420" s="10"/>
      <c r="Y420" s="10"/>
      <c r="Z420" s="10"/>
      <c r="AA420" s="10"/>
      <c r="AB420" s="10"/>
      <c r="AC420" s="10"/>
      <c r="AD420" s="18"/>
      <c r="AE420" s="18"/>
      <c r="AF420" s="18"/>
      <c r="AG420" s="18"/>
      <c r="AH420" s="18"/>
      <c r="AI420" s="18"/>
      <c r="AJ420" s="18"/>
      <c r="AK420" s="18"/>
      <c r="AL420" s="18"/>
      <c r="AM420" s="18"/>
      <c r="AN420" s="18"/>
      <c r="AO420" s="18"/>
      <c r="AP420" s="18"/>
      <c r="AQ420" s="18"/>
      <c r="AR420" s="18"/>
      <c r="AS420" s="18"/>
      <c r="AT420" s="18"/>
      <c r="AU420" s="18"/>
      <c r="AV420" s="18"/>
      <c r="AW420" s="18"/>
      <c r="AX420" s="18"/>
      <c r="AY420" s="18"/>
      <c r="AZ420" s="18"/>
      <c r="BA420" s="18"/>
      <c r="BB420" s="18"/>
      <c r="BC420" s="18"/>
      <c r="BD420" s="18"/>
      <c r="BE420" s="18"/>
      <c r="BF420" s="18"/>
      <c r="BG420" s="18"/>
      <c r="BH420" s="18"/>
      <c r="BI420" s="18"/>
      <c r="BJ420" s="18"/>
      <c r="BK420" s="18"/>
      <c r="BL420" s="18"/>
      <c r="BM420" s="18"/>
      <c r="BN420" s="18"/>
      <c r="BO420" s="18"/>
      <c r="BP420" s="18"/>
      <c r="BQ420" s="18"/>
      <c r="BR420" s="18"/>
      <c r="BS420" s="18"/>
      <c r="BT420" s="18"/>
      <c r="BU420" s="18"/>
      <c r="BV420" s="18"/>
      <c r="BW420" s="18"/>
      <c r="BX420" s="18"/>
      <c r="BY420" s="18"/>
      <c r="BZ420" s="18"/>
      <c r="CA420" s="18"/>
      <c r="CB420" s="18"/>
      <c r="CC420" s="18"/>
      <c r="CD420" s="18"/>
      <c r="CE420" s="18"/>
      <c r="CF420" s="18"/>
      <c r="CG420" s="18"/>
      <c r="CH420" s="18"/>
      <c r="CI420" s="18"/>
      <c r="CJ420" s="18"/>
      <c r="CK420" s="18"/>
      <c r="CL420" s="18"/>
      <c r="CM420" s="18"/>
      <c r="CN420" s="18"/>
      <c r="CO420" s="18"/>
      <c r="CP420" s="18"/>
      <c r="CQ420" s="18"/>
      <c r="CR420" s="18"/>
      <c r="CS420" s="18"/>
      <c r="CT420" s="18"/>
      <c r="CU420" s="18"/>
      <c r="CV420" s="18"/>
      <c r="CW420" s="18"/>
      <c r="CX420" s="18"/>
      <c r="CY420" s="18"/>
      <c r="CZ420" s="18"/>
      <c r="DA420" s="18"/>
      <c r="DB420" s="18"/>
      <c r="DC420" s="18"/>
      <c r="DD420" s="18"/>
      <c r="DE420" s="18"/>
      <c r="DF420" s="18"/>
      <c r="DG420" s="18"/>
      <c r="DH420" s="18"/>
      <c r="DI420" s="18"/>
      <c r="DJ420" s="18"/>
      <c r="DK420" s="18"/>
      <c r="DL420" s="18"/>
      <c r="DM420" s="18"/>
      <c r="DN420" s="18"/>
      <c r="DO420" s="18"/>
      <c r="DP420" s="18"/>
      <c r="DQ420" s="18"/>
      <c r="DR420" s="18"/>
      <c r="DS420" s="18"/>
      <c r="DT420" s="18"/>
      <c r="DU420" s="18"/>
      <c r="DV420" s="18"/>
      <c r="DW420" s="18"/>
      <c r="DX420" s="18"/>
      <c r="DY420" s="18"/>
      <c r="DZ420" s="18"/>
      <c r="EA420" s="18"/>
      <c r="EB420" s="18"/>
      <c r="EC420" s="18"/>
      <c r="ED420" s="18"/>
      <c r="EE420" s="18"/>
      <c r="EF420" s="18"/>
      <c r="EG420" s="18"/>
      <c r="EH420" s="18"/>
      <c r="EI420" s="18"/>
      <c r="EJ420" s="18"/>
      <c r="EK420" s="18"/>
      <c r="EL420" s="18"/>
      <c r="EM420" s="18"/>
      <c r="EN420" s="18"/>
      <c r="EO420" s="18"/>
      <c r="EP420" s="18"/>
      <c r="EQ420" s="18"/>
      <c r="ER420" s="18"/>
      <c r="ES420" s="18"/>
      <c r="ET420" s="18"/>
      <c r="EU420" s="18"/>
      <c r="EV420" s="18"/>
    </row>
    <row r="421" spans="1:155" ht="12.75" x14ac:dyDescent="0.15">
      <c r="A421" s="68">
        <f t="shared" si="100"/>
        <v>42990</v>
      </c>
      <c r="B421" s="69">
        <f t="shared" ca="1" si="106"/>
        <v>11672.334800000001</v>
      </c>
      <c r="C421" s="70">
        <f t="shared" si="101"/>
        <v>10000</v>
      </c>
      <c r="D421" s="71">
        <f ca="1">IF(A421&lt;$B$1,VLOOKUP(A421,[1]DI!$A$4:$B$15000,2),0)</f>
        <v>8.14E-2</v>
      </c>
      <c r="E421" s="70">
        <f t="shared" ca="1" si="94"/>
        <v>3.1059000000000002E-4</v>
      </c>
      <c r="F421" s="72">
        <f t="shared" si="102"/>
        <v>1.2</v>
      </c>
      <c r="G421" s="73">
        <f t="shared" ca="1" si="95"/>
        <v>1.000372708</v>
      </c>
      <c r="H421" s="70">
        <f ca="1">TRUNC(PRODUCT(G$10:G420),15)</f>
        <v>1.1672334843330301</v>
      </c>
      <c r="I421" s="70">
        <f t="shared" si="103"/>
        <v>1</v>
      </c>
      <c r="J421" s="70">
        <f t="shared" ca="1" si="96"/>
        <v>1.1672334799999999</v>
      </c>
      <c r="K421" s="74">
        <f t="shared" ca="1" si="97"/>
        <v>1672.3348000000001</v>
      </c>
      <c r="L421" s="75">
        <f>IF(VLOOKUP(A421,$T$12:$AC$125,8)=VLOOKUP(A420,$T$12:$AC$125,8),0,VLOOKUP(A421,T$12:$AC$125,8))</f>
        <v>0</v>
      </c>
      <c r="M421" s="76">
        <f>IF(L421&gt;0,VLOOKUP(L421,S$12:$AB$125,7),0)</f>
        <v>0</v>
      </c>
      <c r="N421" s="74">
        <f t="shared" si="98"/>
        <v>0</v>
      </c>
      <c r="O421" s="74">
        <f t="shared" ca="1" si="99"/>
        <v>1672.3348000000001</v>
      </c>
      <c r="P421" s="77" t="str">
        <f t="shared" si="104"/>
        <v>A+J=</v>
      </c>
      <c r="Q421" s="78">
        <f t="shared" si="105"/>
        <v>44256</v>
      </c>
      <c r="R421" s="10"/>
      <c r="U421" s="10"/>
      <c r="V421" s="10"/>
      <c r="W421" s="10"/>
      <c r="X421" s="10"/>
      <c r="Y421" s="10"/>
      <c r="Z421" s="10"/>
      <c r="AA421" s="10"/>
      <c r="AB421" s="10"/>
      <c r="AC421" s="10"/>
      <c r="AD421" s="18"/>
      <c r="AE421" s="18"/>
      <c r="AF421" s="18"/>
      <c r="AG421" s="18"/>
      <c r="AH421" s="18"/>
      <c r="AI421" s="18"/>
      <c r="AJ421" s="18"/>
      <c r="AK421" s="18"/>
      <c r="AL421" s="18"/>
      <c r="AM421" s="18"/>
      <c r="AN421" s="18"/>
      <c r="AO421" s="18"/>
      <c r="AP421" s="18"/>
      <c r="AQ421" s="18"/>
      <c r="AR421" s="18"/>
      <c r="AS421" s="18"/>
      <c r="AT421" s="18"/>
      <c r="AU421" s="18"/>
      <c r="AV421" s="18"/>
      <c r="AW421" s="18"/>
      <c r="AX421" s="18"/>
      <c r="AY421" s="18"/>
      <c r="AZ421" s="18"/>
      <c r="BA421" s="18"/>
      <c r="BB421" s="18"/>
      <c r="BC421" s="18"/>
      <c r="BD421" s="18"/>
      <c r="BE421" s="18"/>
      <c r="BF421" s="18"/>
      <c r="BG421" s="18"/>
      <c r="BH421" s="18"/>
      <c r="BI421" s="18"/>
      <c r="BJ421" s="18"/>
      <c r="BK421" s="18"/>
      <c r="BL421" s="18"/>
      <c r="BM421" s="18"/>
      <c r="BN421" s="18"/>
      <c r="BO421" s="18"/>
      <c r="BP421" s="18"/>
      <c r="BQ421" s="18"/>
      <c r="BR421" s="18"/>
      <c r="BS421" s="18"/>
      <c r="BT421" s="18"/>
      <c r="BU421" s="18"/>
      <c r="BV421" s="18"/>
      <c r="BW421" s="18"/>
      <c r="BX421" s="18"/>
      <c r="BY421" s="18"/>
      <c r="BZ421" s="18"/>
      <c r="CA421" s="18"/>
      <c r="CB421" s="18"/>
      <c r="CC421" s="18"/>
      <c r="CD421" s="18"/>
      <c r="CE421" s="18"/>
      <c r="CF421" s="18"/>
      <c r="CG421" s="18"/>
      <c r="CH421" s="18"/>
      <c r="CI421" s="18"/>
      <c r="CJ421" s="18"/>
      <c r="CK421" s="18"/>
      <c r="CL421" s="18"/>
      <c r="CM421" s="18"/>
      <c r="CN421" s="18"/>
      <c r="CO421" s="18"/>
      <c r="CP421" s="18"/>
      <c r="CQ421" s="18"/>
      <c r="CR421" s="18"/>
      <c r="CS421" s="18"/>
      <c r="CT421" s="18"/>
      <c r="CU421" s="18"/>
      <c r="CV421" s="18"/>
      <c r="CW421" s="18"/>
      <c r="CX421" s="18"/>
      <c r="CY421" s="18"/>
      <c r="CZ421" s="18"/>
      <c r="DA421" s="18"/>
      <c r="DB421" s="18"/>
      <c r="DC421" s="18"/>
      <c r="DD421" s="18"/>
      <c r="DE421" s="18"/>
      <c r="DF421" s="18"/>
      <c r="DG421" s="18"/>
      <c r="DH421" s="18"/>
      <c r="DI421" s="18"/>
      <c r="DJ421" s="18"/>
      <c r="DK421" s="18"/>
      <c r="DL421" s="18"/>
      <c r="DM421" s="18"/>
      <c r="DN421" s="18"/>
      <c r="DO421" s="18"/>
      <c r="DP421" s="18"/>
      <c r="DQ421" s="18"/>
      <c r="DR421" s="18"/>
      <c r="DS421" s="18"/>
      <c r="DT421" s="18"/>
      <c r="DU421" s="18"/>
      <c r="DV421" s="18"/>
      <c r="DW421" s="18"/>
      <c r="DX421" s="18"/>
      <c r="DY421" s="18"/>
      <c r="DZ421" s="18"/>
      <c r="EA421" s="18"/>
      <c r="EB421" s="18"/>
      <c r="EC421" s="18"/>
      <c r="ED421" s="18"/>
      <c r="EE421" s="18"/>
      <c r="EF421" s="18"/>
      <c r="EG421" s="18"/>
      <c r="EH421" s="18"/>
      <c r="EI421" s="18"/>
      <c r="EJ421" s="18"/>
      <c r="EK421" s="18"/>
      <c r="EL421" s="18"/>
      <c r="EM421" s="18"/>
      <c r="EN421" s="18"/>
      <c r="EO421" s="18"/>
      <c r="EP421" s="18"/>
      <c r="EQ421" s="18"/>
      <c r="ER421" s="18"/>
      <c r="ES421" s="18"/>
      <c r="ET421" s="18"/>
      <c r="EU421" s="18"/>
      <c r="EV421" s="18"/>
    </row>
    <row r="422" spans="1:155" ht="12.75" x14ac:dyDescent="0.15">
      <c r="A422" s="68">
        <f t="shared" si="100"/>
        <v>42991</v>
      </c>
      <c r="B422" s="69">
        <f t="shared" ca="1" si="106"/>
        <v>11676.6852</v>
      </c>
      <c r="C422" s="70">
        <f t="shared" si="101"/>
        <v>10000</v>
      </c>
      <c r="D422" s="71">
        <f ca="1">IF(A422&lt;$B$1,VLOOKUP(A422,[1]DI!$A$4:$B$15000,2),0)</f>
        <v>8.14E-2</v>
      </c>
      <c r="E422" s="70">
        <f t="shared" ca="1" si="94"/>
        <v>3.1059000000000002E-4</v>
      </c>
      <c r="F422" s="72">
        <f t="shared" si="102"/>
        <v>1.2</v>
      </c>
      <c r="G422" s="73">
        <f t="shared" ca="1" si="95"/>
        <v>1.000372708</v>
      </c>
      <c r="H422" s="70">
        <f ca="1">TRUNC(PRODUCT(G$10:G421),15)</f>
        <v>1.16766852159051</v>
      </c>
      <c r="I422" s="70">
        <f t="shared" si="103"/>
        <v>1</v>
      </c>
      <c r="J422" s="70">
        <f t="shared" ca="1" si="96"/>
        <v>1.1676685200000001</v>
      </c>
      <c r="K422" s="74">
        <f t="shared" ca="1" si="97"/>
        <v>1676.6851999999999</v>
      </c>
      <c r="L422" s="75">
        <f>IF(VLOOKUP(A422,$T$12:$AC$125,8)=VLOOKUP(A421,$T$12:$AC$125,8),0,VLOOKUP(A422,T$12:$AC$125,8))</f>
        <v>0</v>
      </c>
      <c r="M422" s="76">
        <f>IF(L422&gt;0,VLOOKUP(L422,S$12:$AB$125,7),0)</f>
        <v>0</v>
      </c>
      <c r="N422" s="74">
        <f t="shared" si="98"/>
        <v>0</v>
      </c>
      <c r="O422" s="74">
        <f t="shared" ca="1" si="99"/>
        <v>1676.6851999999999</v>
      </c>
      <c r="P422" s="77" t="str">
        <f t="shared" si="104"/>
        <v>A+J=</v>
      </c>
      <c r="Q422" s="78">
        <f t="shared" si="105"/>
        <v>44256</v>
      </c>
      <c r="R422" s="10"/>
      <c r="U422" s="10"/>
      <c r="V422" s="10"/>
      <c r="W422" s="10"/>
      <c r="X422" s="10"/>
      <c r="Y422" s="10"/>
      <c r="Z422" s="10"/>
      <c r="AA422" s="10"/>
      <c r="AB422" s="10"/>
      <c r="AC422" s="10"/>
      <c r="AD422" s="18"/>
      <c r="AE422" s="18"/>
      <c r="AF422" s="18"/>
      <c r="AG422" s="18"/>
      <c r="AH422" s="18"/>
      <c r="AI422" s="18"/>
      <c r="AJ422" s="18"/>
      <c r="AK422" s="18"/>
      <c r="AL422" s="18"/>
      <c r="AM422" s="18"/>
      <c r="AN422" s="18"/>
      <c r="AO422" s="18"/>
      <c r="AP422" s="18"/>
      <c r="AQ422" s="18"/>
      <c r="AR422" s="18"/>
      <c r="AS422" s="18"/>
      <c r="AT422" s="18"/>
      <c r="AU422" s="18"/>
      <c r="AV422" s="18"/>
      <c r="AW422" s="18"/>
      <c r="AX422" s="18"/>
      <c r="AY422" s="18"/>
      <c r="AZ422" s="18"/>
      <c r="BA422" s="18"/>
      <c r="BB422" s="18"/>
      <c r="BC422" s="18"/>
      <c r="BD422" s="18"/>
      <c r="BE422" s="18"/>
      <c r="BF422" s="18"/>
      <c r="BG422" s="18"/>
      <c r="BH422" s="18"/>
      <c r="BI422" s="18"/>
      <c r="BJ422" s="18"/>
      <c r="BK422" s="18"/>
      <c r="BL422" s="18"/>
      <c r="BM422" s="18"/>
      <c r="BN422" s="18"/>
      <c r="BO422" s="18"/>
      <c r="BP422" s="18"/>
      <c r="BQ422" s="18"/>
      <c r="BR422" s="18"/>
      <c r="BS422" s="18"/>
      <c r="BT422" s="18"/>
      <c r="BU422" s="18"/>
      <c r="BV422" s="18"/>
      <c r="BW422" s="18"/>
      <c r="BX422" s="18"/>
      <c r="BY422" s="18"/>
      <c r="BZ422" s="18"/>
      <c r="CA422" s="18"/>
      <c r="CB422" s="18"/>
      <c r="CC422" s="18"/>
      <c r="CD422" s="18"/>
      <c r="CE422" s="18"/>
      <c r="CF422" s="18"/>
      <c r="CG422" s="18"/>
      <c r="CH422" s="18"/>
      <c r="CI422" s="18"/>
      <c r="CJ422" s="18"/>
      <c r="CK422" s="18"/>
      <c r="CL422" s="18"/>
      <c r="CM422" s="18"/>
      <c r="CN422" s="18"/>
      <c r="CO422" s="18"/>
      <c r="CP422" s="18"/>
      <c r="CQ422" s="18"/>
      <c r="CR422" s="18"/>
      <c r="CS422" s="18"/>
      <c r="CT422" s="18"/>
      <c r="CU422" s="18"/>
      <c r="CV422" s="18"/>
      <c r="CW422" s="18"/>
      <c r="CX422" s="18"/>
      <c r="CY422" s="18"/>
      <c r="CZ422" s="18"/>
      <c r="DA422" s="18"/>
      <c r="DB422" s="18"/>
      <c r="DC422" s="18"/>
      <c r="DD422" s="18"/>
      <c r="DE422" s="18"/>
      <c r="DF422" s="18"/>
      <c r="DG422" s="18"/>
      <c r="DH422" s="18"/>
      <c r="DI422" s="18"/>
      <c r="DJ422" s="18"/>
      <c r="DK422" s="18"/>
      <c r="DL422" s="18"/>
      <c r="DM422" s="18"/>
      <c r="DN422" s="18"/>
      <c r="DO422" s="18"/>
      <c r="DP422" s="18"/>
      <c r="DQ422" s="18"/>
      <c r="DR422" s="18"/>
      <c r="DS422" s="18"/>
      <c r="DT422" s="18"/>
      <c r="DU422" s="18"/>
      <c r="DV422" s="18"/>
      <c r="DW422" s="18"/>
      <c r="DX422" s="18"/>
      <c r="DY422" s="18"/>
      <c r="DZ422" s="18"/>
      <c r="EA422" s="18"/>
      <c r="EB422" s="18"/>
      <c r="EC422" s="18"/>
      <c r="ED422" s="18"/>
      <c r="EE422" s="18"/>
      <c r="EF422" s="18"/>
      <c r="EG422" s="18"/>
      <c r="EH422" s="18"/>
      <c r="EI422" s="18"/>
      <c r="EJ422" s="18"/>
      <c r="EK422" s="18"/>
      <c r="EL422" s="18"/>
      <c r="EM422" s="18"/>
      <c r="EN422" s="18"/>
      <c r="EO422" s="18"/>
      <c r="EP422" s="18"/>
      <c r="EQ422" s="18"/>
      <c r="ER422" s="18"/>
      <c r="ES422" s="18"/>
      <c r="ET422" s="18"/>
      <c r="EU422" s="18"/>
      <c r="EV422" s="18"/>
    </row>
    <row r="423" spans="1:155" ht="12.75" x14ac:dyDescent="0.15">
      <c r="A423" s="68">
        <f t="shared" si="100"/>
        <v>42992</v>
      </c>
      <c r="B423" s="69">
        <f t="shared" ca="1" si="106"/>
        <v>11681.037200000001</v>
      </c>
      <c r="C423" s="70">
        <f t="shared" si="101"/>
        <v>10000</v>
      </c>
      <c r="D423" s="71">
        <f ca="1">IF(A423&lt;$B$1,VLOOKUP(A423,[1]DI!$A$4:$B$15000,2),0)</f>
        <v>8.14E-2</v>
      </c>
      <c r="E423" s="70">
        <f t="shared" ca="1" si="94"/>
        <v>3.1059000000000002E-4</v>
      </c>
      <c r="F423" s="72">
        <f t="shared" si="102"/>
        <v>1.2</v>
      </c>
      <c r="G423" s="73">
        <f t="shared" ca="1" si="95"/>
        <v>1.000372708</v>
      </c>
      <c r="H423" s="70">
        <f ca="1">TRUNC(PRODUCT(G$10:G422),15)</f>
        <v>1.1681037209898499</v>
      </c>
      <c r="I423" s="70">
        <f t="shared" si="103"/>
        <v>1</v>
      </c>
      <c r="J423" s="70">
        <f t="shared" ca="1" si="96"/>
        <v>1.16810372</v>
      </c>
      <c r="K423" s="74">
        <f t="shared" ca="1" si="97"/>
        <v>1681.0372</v>
      </c>
      <c r="L423" s="75">
        <f>IF(VLOOKUP(A423,$T$12:$AC$125,8)=VLOOKUP(A422,$T$12:$AC$125,8),0,VLOOKUP(A423,T$12:$AC$125,8))</f>
        <v>0</v>
      </c>
      <c r="M423" s="76">
        <f>IF(L423&gt;0,VLOOKUP(L423,S$12:$AB$125,7),0)</f>
        <v>0</v>
      </c>
      <c r="N423" s="74">
        <f t="shared" si="98"/>
        <v>0</v>
      </c>
      <c r="O423" s="74">
        <f t="shared" ca="1" si="99"/>
        <v>1681.0372</v>
      </c>
      <c r="P423" s="77" t="str">
        <f t="shared" si="104"/>
        <v>A+J=</v>
      </c>
      <c r="Q423" s="78">
        <f t="shared" si="105"/>
        <v>44256</v>
      </c>
      <c r="R423" s="10"/>
      <c r="U423" s="10"/>
      <c r="V423" s="10"/>
      <c r="W423" s="10"/>
      <c r="X423" s="10"/>
      <c r="Y423" s="10"/>
      <c r="Z423" s="10"/>
      <c r="AA423" s="10"/>
      <c r="AB423" s="10"/>
      <c r="AC423" s="10"/>
      <c r="AD423" s="18"/>
      <c r="AE423" s="18"/>
      <c r="AF423" s="18"/>
      <c r="AG423" s="18"/>
      <c r="AH423" s="18"/>
      <c r="AI423" s="18"/>
      <c r="AJ423" s="18"/>
      <c r="AK423" s="18"/>
      <c r="AL423" s="18"/>
      <c r="AM423" s="18"/>
      <c r="AN423" s="18"/>
      <c r="AO423" s="18"/>
      <c r="AP423" s="18"/>
      <c r="AQ423" s="18"/>
      <c r="AR423" s="18"/>
      <c r="AS423" s="18"/>
      <c r="AT423" s="18"/>
      <c r="AU423" s="18"/>
      <c r="AV423" s="18"/>
      <c r="AW423" s="18"/>
      <c r="AX423" s="18"/>
      <c r="AY423" s="18"/>
      <c r="AZ423" s="18"/>
      <c r="BA423" s="18"/>
      <c r="BB423" s="18"/>
      <c r="BC423" s="18"/>
      <c r="BD423" s="18"/>
      <c r="BE423" s="18"/>
      <c r="BF423" s="18"/>
      <c r="BG423" s="18"/>
      <c r="BH423" s="18"/>
      <c r="BI423" s="18"/>
      <c r="BJ423" s="18"/>
      <c r="BK423" s="18"/>
      <c r="BL423" s="18"/>
      <c r="BM423" s="18"/>
      <c r="BN423" s="18"/>
      <c r="BO423" s="18"/>
      <c r="BP423" s="18"/>
      <c r="BQ423" s="18"/>
      <c r="BR423" s="18"/>
      <c r="BS423" s="18"/>
      <c r="BT423" s="18"/>
      <c r="BU423" s="18"/>
      <c r="BV423" s="18"/>
      <c r="BW423" s="18"/>
      <c r="BX423" s="18"/>
      <c r="BY423" s="18"/>
      <c r="BZ423" s="18"/>
      <c r="CA423" s="18"/>
      <c r="CB423" s="18"/>
      <c r="CC423" s="18"/>
      <c r="CD423" s="18"/>
      <c r="CE423" s="18"/>
      <c r="CF423" s="18"/>
      <c r="CG423" s="18"/>
      <c r="CH423" s="18"/>
      <c r="CI423" s="18"/>
      <c r="CJ423" s="18"/>
      <c r="CK423" s="18"/>
      <c r="CL423" s="18"/>
      <c r="CM423" s="18"/>
      <c r="CN423" s="18"/>
      <c r="CO423" s="18"/>
      <c r="CP423" s="18"/>
      <c r="CQ423" s="18"/>
      <c r="CR423" s="18"/>
      <c r="CS423" s="18"/>
      <c r="CT423" s="18"/>
      <c r="CU423" s="18"/>
      <c r="CV423" s="18"/>
      <c r="CW423" s="18"/>
      <c r="CX423" s="18"/>
      <c r="CY423" s="18"/>
      <c r="CZ423" s="18"/>
      <c r="DA423" s="18"/>
      <c r="DB423" s="18"/>
      <c r="DC423" s="18"/>
      <c r="DD423" s="18"/>
      <c r="DE423" s="18"/>
      <c r="DF423" s="18"/>
      <c r="DG423" s="18"/>
      <c r="DH423" s="18"/>
      <c r="DI423" s="18"/>
      <c r="DJ423" s="18"/>
      <c r="DK423" s="18"/>
      <c r="DL423" s="18"/>
      <c r="DM423" s="18"/>
      <c r="DN423" s="18"/>
      <c r="DO423" s="18"/>
      <c r="DP423" s="18"/>
      <c r="DQ423" s="18"/>
      <c r="DR423" s="18"/>
      <c r="DS423" s="18"/>
      <c r="DT423" s="18"/>
      <c r="DU423" s="18"/>
      <c r="DV423" s="18"/>
      <c r="DW423" s="18"/>
      <c r="DX423" s="18"/>
      <c r="DY423" s="18"/>
      <c r="DZ423" s="18"/>
      <c r="EA423" s="18"/>
      <c r="EB423" s="18"/>
      <c r="EC423" s="18"/>
      <c r="ED423" s="18"/>
      <c r="EE423" s="18"/>
      <c r="EF423" s="18"/>
      <c r="EG423" s="18"/>
      <c r="EH423" s="18"/>
      <c r="EI423" s="18"/>
      <c r="EJ423" s="18"/>
      <c r="EK423" s="18"/>
      <c r="EL423" s="18"/>
      <c r="EM423" s="18"/>
      <c r="EN423" s="18"/>
      <c r="EO423" s="18"/>
      <c r="EP423" s="18"/>
      <c r="EQ423" s="18"/>
      <c r="ER423" s="18"/>
      <c r="ES423" s="18"/>
      <c r="ET423" s="18"/>
      <c r="EU423" s="18"/>
      <c r="EV423" s="18"/>
    </row>
    <row r="424" spans="1:155" ht="12.75" x14ac:dyDescent="0.15">
      <c r="A424" s="68">
        <f t="shared" si="100"/>
        <v>42993</v>
      </c>
      <c r="B424" s="69">
        <f t="shared" ca="1" si="106"/>
        <v>11685.390799999999</v>
      </c>
      <c r="C424" s="70">
        <f t="shared" si="101"/>
        <v>10000</v>
      </c>
      <c r="D424" s="71">
        <f ca="1">IF(A424&lt;$B$1,VLOOKUP(A424,[1]DI!$A$4:$B$15000,2),0)</f>
        <v>8.14E-2</v>
      </c>
      <c r="E424" s="70">
        <f t="shared" ca="1" si="94"/>
        <v>3.1059000000000002E-4</v>
      </c>
      <c r="F424" s="72">
        <f t="shared" si="102"/>
        <v>1.2</v>
      </c>
      <c r="G424" s="73">
        <f t="shared" ca="1" si="95"/>
        <v>1.000372708</v>
      </c>
      <c r="H424" s="70">
        <f ca="1">TRUNC(PRODUCT(G$10:G423),15)</f>
        <v>1.1685390825915001</v>
      </c>
      <c r="I424" s="70">
        <f t="shared" si="103"/>
        <v>1</v>
      </c>
      <c r="J424" s="70">
        <f t="shared" ca="1" si="96"/>
        <v>1.16853908</v>
      </c>
      <c r="K424" s="74">
        <f t="shared" ca="1" si="97"/>
        <v>1685.3907999999999</v>
      </c>
      <c r="L424" s="75">
        <f>IF(VLOOKUP(A424,$T$12:$AC$125,8)=VLOOKUP(A423,$T$12:$AC$125,8),0,VLOOKUP(A424,T$12:$AC$125,8))</f>
        <v>0</v>
      </c>
      <c r="M424" s="76">
        <f>IF(L424&gt;0,VLOOKUP(L424,S$12:$AB$125,7),0)</f>
        <v>0</v>
      </c>
      <c r="N424" s="74">
        <f t="shared" si="98"/>
        <v>0</v>
      </c>
      <c r="O424" s="74">
        <f t="shared" ca="1" si="99"/>
        <v>1685.3907999999999</v>
      </c>
      <c r="P424" s="77" t="str">
        <f t="shared" si="104"/>
        <v>A+J=</v>
      </c>
      <c r="Q424" s="78">
        <f t="shared" si="105"/>
        <v>44256</v>
      </c>
      <c r="R424" s="10"/>
      <c r="U424" s="10"/>
      <c r="V424" s="10"/>
      <c r="W424" s="10"/>
      <c r="X424" s="10"/>
      <c r="Y424" s="10"/>
      <c r="Z424" s="10"/>
      <c r="AA424" s="10"/>
      <c r="AB424" s="10"/>
      <c r="AC424" s="10"/>
      <c r="AD424" s="18"/>
      <c r="AE424" s="18"/>
      <c r="AF424" s="18"/>
      <c r="AG424" s="18"/>
      <c r="AH424" s="18"/>
      <c r="AI424" s="18"/>
      <c r="AJ424" s="18"/>
      <c r="AK424" s="18"/>
      <c r="AL424" s="18"/>
      <c r="AM424" s="18"/>
      <c r="AN424" s="18"/>
      <c r="AO424" s="18"/>
      <c r="AP424" s="18"/>
      <c r="AQ424" s="18"/>
      <c r="AR424" s="18"/>
      <c r="AS424" s="18"/>
      <c r="AT424" s="18"/>
      <c r="AU424" s="18"/>
      <c r="AV424" s="18"/>
      <c r="AW424" s="18"/>
      <c r="AX424" s="18"/>
      <c r="AY424" s="18"/>
      <c r="AZ424" s="18"/>
      <c r="BA424" s="18"/>
      <c r="BB424" s="18"/>
      <c r="BC424" s="18"/>
      <c r="BD424" s="18"/>
      <c r="BE424" s="18"/>
      <c r="BF424" s="18"/>
      <c r="BG424" s="18"/>
      <c r="BH424" s="18"/>
      <c r="BI424" s="18"/>
      <c r="BJ424" s="18"/>
      <c r="BK424" s="18"/>
      <c r="BL424" s="18"/>
      <c r="BM424" s="18"/>
      <c r="BN424" s="18"/>
      <c r="BO424" s="18"/>
      <c r="BP424" s="18"/>
      <c r="BQ424" s="18"/>
      <c r="BR424" s="18"/>
      <c r="BS424" s="18"/>
      <c r="BT424" s="18"/>
      <c r="BU424" s="18"/>
      <c r="BV424" s="18"/>
      <c r="BW424" s="18"/>
      <c r="BX424" s="18"/>
      <c r="BY424" s="18"/>
      <c r="BZ424" s="18"/>
      <c r="CA424" s="18"/>
      <c r="CB424" s="18"/>
      <c r="CC424" s="18"/>
      <c r="CD424" s="18"/>
      <c r="CE424" s="18"/>
      <c r="CF424" s="18"/>
      <c r="CG424" s="18"/>
      <c r="CH424" s="18"/>
      <c r="CI424" s="18"/>
      <c r="CJ424" s="18"/>
      <c r="CK424" s="18"/>
      <c r="CL424" s="18"/>
      <c r="CM424" s="18"/>
      <c r="CN424" s="18"/>
      <c r="CO424" s="18"/>
      <c r="CP424" s="18"/>
      <c r="CQ424" s="18"/>
      <c r="CR424" s="18"/>
      <c r="CS424" s="18"/>
      <c r="CT424" s="18"/>
      <c r="CU424" s="18"/>
      <c r="CV424" s="18"/>
      <c r="CW424" s="18"/>
      <c r="CX424" s="18"/>
      <c r="CY424" s="18"/>
      <c r="CZ424" s="18"/>
      <c r="DA424" s="18"/>
      <c r="DB424" s="18"/>
      <c r="DC424" s="18"/>
      <c r="DD424" s="18"/>
      <c r="DE424" s="18"/>
      <c r="DF424" s="18"/>
      <c r="DG424" s="18"/>
      <c r="DH424" s="18"/>
      <c r="DI424" s="18"/>
      <c r="DJ424" s="18"/>
      <c r="DK424" s="18"/>
      <c r="DL424" s="18"/>
      <c r="DM424" s="18"/>
      <c r="DN424" s="18"/>
      <c r="DO424" s="18"/>
      <c r="DP424" s="18"/>
      <c r="DQ424" s="18"/>
      <c r="DR424" s="18"/>
      <c r="DS424" s="18"/>
      <c r="DT424" s="18"/>
      <c r="DU424" s="18"/>
      <c r="DV424" s="18"/>
      <c r="DW424" s="18"/>
      <c r="DX424" s="18"/>
      <c r="DY424" s="18"/>
      <c r="DZ424" s="18"/>
      <c r="EA424" s="18"/>
      <c r="EB424" s="18"/>
      <c r="EC424" s="18"/>
      <c r="ED424" s="18"/>
      <c r="EE424" s="18"/>
      <c r="EF424" s="18"/>
      <c r="EG424" s="18"/>
      <c r="EH424" s="18"/>
      <c r="EI424" s="18"/>
      <c r="EJ424" s="18"/>
      <c r="EK424" s="18"/>
      <c r="EL424" s="18"/>
      <c r="EM424" s="18"/>
      <c r="EN424" s="18"/>
      <c r="EO424" s="18"/>
      <c r="EP424" s="18"/>
      <c r="EQ424" s="18"/>
      <c r="ER424" s="18"/>
      <c r="ES424" s="18"/>
      <c r="ET424" s="18"/>
      <c r="EU424" s="18"/>
      <c r="EV424" s="18"/>
    </row>
    <row r="425" spans="1:155" ht="12.75" x14ac:dyDescent="0.15">
      <c r="A425" s="68">
        <f t="shared" si="100"/>
        <v>42994</v>
      </c>
      <c r="B425" s="69">
        <f t="shared" ca="1" si="106"/>
        <v>11689.7461</v>
      </c>
      <c r="C425" s="70">
        <f t="shared" si="101"/>
        <v>10000</v>
      </c>
      <c r="D425" s="71">
        <f ca="1">IF(A425&lt;$B$1,VLOOKUP(A425,[1]DI!$A$4:$B$15000,2),0)</f>
        <v>0</v>
      </c>
      <c r="E425" s="70">
        <f t="shared" ca="1" si="94"/>
        <v>0</v>
      </c>
      <c r="F425" s="72">
        <f t="shared" si="102"/>
        <v>1.2</v>
      </c>
      <c r="G425" s="73">
        <f t="shared" ca="1" si="95"/>
        <v>1</v>
      </c>
      <c r="H425" s="70">
        <f ca="1">TRUNC(PRODUCT(G$10:G424),15)</f>
        <v>1.1689746064558899</v>
      </c>
      <c r="I425" s="70">
        <f t="shared" si="103"/>
        <v>1</v>
      </c>
      <c r="J425" s="70">
        <f t="shared" ca="1" si="96"/>
        <v>1.16897461</v>
      </c>
      <c r="K425" s="74">
        <f t="shared" ca="1" si="97"/>
        <v>1689.7461000000001</v>
      </c>
      <c r="L425" s="75">
        <f>IF(VLOOKUP(A425,$T$12:$AC$125,8)=VLOOKUP(A424,$T$12:$AC$125,8),0,VLOOKUP(A425,T$12:$AC$125,8))</f>
        <v>0</v>
      </c>
      <c r="M425" s="76">
        <f>IF(L425&gt;0,VLOOKUP(L425,S$12:$AB$125,7),0)</f>
        <v>0</v>
      </c>
      <c r="N425" s="74">
        <f t="shared" si="98"/>
        <v>0</v>
      </c>
      <c r="O425" s="74">
        <f t="shared" ca="1" si="99"/>
        <v>1689.7461000000001</v>
      </c>
      <c r="P425" s="77" t="str">
        <f t="shared" si="104"/>
        <v>A+J=</v>
      </c>
      <c r="Q425" s="78">
        <f t="shared" si="105"/>
        <v>44256</v>
      </c>
      <c r="R425" s="10"/>
      <c r="U425" s="10"/>
      <c r="V425" s="10"/>
      <c r="W425" s="10"/>
      <c r="X425" s="10"/>
      <c r="Y425" s="10"/>
      <c r="Z425" s="10"/>
      <c r="AA425" s="10"/>
      <c r="AB425" s="10"/>
      <c r="AC425" s="10"/>
      <c r="AD425" s="18"/>
      <c r="AE425" s="18"/>
      <c r="AF425" s="18"/>
      <c r="AG425" s="18"/>
      <c r="AH425" s="18"/>
      <c r="AI425" s="18"/>
      <c r="AJ425" s="18"/>
      <c r="AK425" s="18"/>
      <c r="AL425" s="18"/>
      <c r="AM425" s="18"/>
      <c r="AN425" s="18"/>
      <c r="AO425" s="18"/>
      <c r="AP425" s="18"/>
      <c r="AQ425" s="18"/>
      <c r="AR425" s="18"/>
      <c r="AS425" s="18"/>
      <c r="AT425" s="18"/>
      <c r="AU425" s="18"/>
      <c r="AV425" s="18"/>
      <c r="AW425" s="18"/>
      <c r="AX425" s="18"/>
      <c r="AY425" s="18"/>
      <c r="AZ425" s="18"/>
      <c r="BA425" s="18"/>
      <c r="BB425" s="18"/>
      <c r="BC425" s="18"/>
      <c r="BD425" s="18"/>
      <c r="BE425" s="18"/>
      <c r="BF425" s="18"/>
      <c r="BG425" s="18"/>
      <c r="BH425" s="18"/>
      <c r="BI425" s="18"/>
      <c r="BJ425" s="18"/>
      <c r="BK425" s="18"/>
      <c r="BL425" s="18"/>
      <c r="BM425" s="18"/>
      <c r="BN425" s="18"/>
      <c r="BO425" s="18"/>
      <c r="BP425" s="18"/>
      <c r="BQ425" s="18"/>
      <c r="BR425" s="18"/>
      <c r="BS425" s="18"/>
      <c r="BT425" s="18"/>
      <c r="BU425" s="18"/>
      <c r="BV425" s="18"/>
      <c r="BW425" s="18"/>
      <c r="BX425" s="18"/>
      <c r="BY425" s="18"/>
      <c r="BZ425" s="18"/>
      <c r="CA425" s="18"/>
      <c r="CB425" s="18"/>
      <c r="CC425" s="18"/>
      <c r="CD425" s="18"/>
      <c r="CE425" s="18"/>
      <c r="CF425" s="18"/>
      <c r="CG425" s="18"/>
      <c r="CH425" s="18"/>
      <c r="CI425" s="18"/>
      <c r="CJ425" s="18"/>
      <c r="CK425" s="18"/>
      <c r="CL425" s="18"/>
      <c r="CM425" s="18"/>
      <c r="CN425" s="18"/>
      <c r="CO425" s="18"/>
      <c r="CP425" s="18"/>
      <c r="CQ425" s="18"/>
      <c r="CR425" s="18"/>
      <c r="CS425" s="18"/>
      <c r="CT425" s="18"/>
      <c r="CU425" s="18"/>
      <c r="CV425" s="18"/>
      <c r="CW425" s="18"/>
      <c r="CX425" s="18"/>
      <c r="CY425" s="18"/>
      <c r="CZ425" s="18"/>
      <c r="DA425" s="18"/>
      <c r="DB425" s="18"/>
      <c r="DC425" s="18"/>
      <c r="DD425" s="18"/>
      <c r="DE425" s="18"/>
      <c r="DF425" s="18"/>
      <c r="DG425" s="18"/>
      <c r="DH425" s="18"/>
      <c r="DI425" s="18"/>
      <c r="DJ425" s="18"/>
      <c r="DK425" s="18"/>
      <c r="DL425" s="18"/>
      <c r="DM425" s="18"/>
      <c r="DN425" s="18"/>
      <c r="DO425" s="18"/>
      <c r="DP425" s="18"/>
      <c r="DQ425" s="18"/>
      <c r="DR425" s="18"/>
      <c r="DS425" s="18"/>
      <c r="DT425" s="18"/>
      <c r="DU425" s="18"/>
      <c r="DV425" s="18"/>
      <c r="DW425" s="18"/>
      <c r="DX425" s="18"/>
      <c r="DY425" s="18"/>
      <c r="DZ425" s="18"/>
      <c r="EA425" s="18"/>
      <c r="EB425" s="18"/>
      <c r="EC425" s="18"/>
      <c r="ED425" s="18"/>
      <c r="EE425" s="18"/>
      <c r="EF425" s="18"/>
      <c r="EG425" s="18"/>
      <c r="EH425" s="18"/>
      <c r="EI425" s="18"/>
      <c r="EJ425" s="18"/>
      <c r="EK425" s="18"/>
      <c r="EL425" s="18"/>
      <c r="EM425" s="18"/>
      <c r="EN425" s="18"/>
      <c r="EO425" s="18"/>
      <c r="EP425" s="18"/>
      <c r="EQ425" s="18"/>
      <c r="ER425" s="18"/>
      <c r="ES425" s="18"/>
      <c r="ET425" s="18"/>
      <c r="EU425" s="18"/>
      <c r="EV425" s="18"/>
    </row>
    <row r="426" spans="1:155" ht="12.75" x14ac:dyDescent="0.15">
      <c r="A426" s="68">
        <f t="shared" si="100"/>
        <v>42995</v>
      </c>
      <c r="B426" s="69">
        <f t="shared" ca="1" si="106"/>
        <v>11689.7461</v>
      </c>
      <c r="C426" s="70">
        <f t="shared" si="101"/>
        <v>10000</v>
      </c>
      <c r="D426" s="71">
        <f ca="1">IF(A426&lt;$B$1,VLOOKUP(A426,[1]DI!$A$4:$B$15000,2),0)</f>
        <v>0</v>
      </c>
      <c r="E426" s="70">
        <f t="shared" ca="1" si="94"/>
        <v>0</v>
      </c>
      <c r="F426" s="72">
        <f t="shared" si="102"/>
        <v>1.2</v>
      </c>
      <c r="G426" s="73">
        <f t="shared" ca="1" si="95"/>
        <v>1</v>
      </c>
      <c r="H426" s="70">
        <f ca="1">TRUNC(PRODUCT(G$10:G425),15)</f>
        <v>1.1689746064558899</v>
      </c>
      <c r="I426" s="70">
        <f t="shared" si="103"/>
        <v>1</v>
      </c>
      <c r="J426" s="70">
        <f t="shared" ca="1" si="96"/>
        <v>1.16897461</v>
      </c>
      <c r="K426" s="74">
        <f t="shared" ca="1" si="97"/>
        <v>1689.7461000000001</v>
      </c>
      <c r="L426" s="75">
        <f>IF(VLOOKUP(A426,$T$12:$AC$125,8)=VLOOKUP(A425,$T$12:$AC$125,8),0,VLOOKUP(A426,T$12:$AC$125,8))</f>
        <v>0</v>
      </c>
      <c r="M426" s="76">
        <f>IF(L426&gt;0,VLOOKUP(L426,S$12:$AB$125,7),0)</f>
        <v>0</v>
      </c>
      <c r="N426" s="74">
        <f t="shared" si="98"/>
        <v>0</v>
      </c>
      <c r="O426" s="74">
        <f t="shared" ca="1" si="99"/>
        <v>1689.7461000000001</v>
      </c>
      <c r="P426" s="77" t="str">
        <f t="shared" si="104"/>
        <v>A+J=</v>
      </c>
      <c r="Q426" s="78">
        <f t="shared" si="105"/>
        <v>44256</v>
      </c>
      <c r="R426" s="10"/>
      <c r="U426" s="10"/>
      <c r="V426" s="10"/>
      <c r="W426" s="10"/>
      <c r="X426" s="10"/>
      <c r="Y426" s="10"/>
      <c r="Z426" s="10"/>
      <c r="AA426" s="10"/>
      <c r="AB426" s="10"/>
      <c r="AC426" s="10"/>
      <c r="AD426" s="18"/>
      <c r="AE426" s="18"/>
      <c r="AF426" s="18"/>
      <c r="AG426" s="18"/>
      <c r="AH426" s="18"/>
      <c r="AI426" s="18"/>
      <c r="AJ426" s="18"/>
      <c r="AK426" s="18"/>
      <c r="AL426" s="18"/>
      <c r="AM426" s="18"/>
      <c r="AN426" s="18"/>
      <c r="AO426" s="18"/>
      <c r="AP426" s="18"/>
      <c r="AQ426" s="18"/>
      <c r="AR426" s="18"/>
      <c r="AS426" s="18"/>
      <c r="AT426" s="18"/>
      <c r="AU426" s="18"/>
      <c r="AV426" s="18"/>
      <c r="AW426" s="18"/>
      <c r="AX426" s="18"/>
      <c r="AY426" s="18"/>
      <c r="AZ426" s="18"/>
      <c r="BA426" s="18"/>
      <c r="BB426" s="18"/>
      <c r="BC426" s="18"/>
      <c r="BD426" s="18"/>
      <c r="BE426" s="18"/>
      <c r="BF426" s="18"/>
      <c r="BG426" s="18"/>
      <c r="BH426" s="18"/>
      <c r="BI426" s="18"/>
      <c r="BJ426" s="18"/>
      <c r="BK426" s="18"/>
      <c r="BL426" s="18"/>
      <c r="BM426" s="18"/>
      <c r="BN426" s="18"/>
      <c r="BO426" s="18"/>
      <c r="BP426" s="18"/>
      <c r="BQ426" s="18"/>
      <c r="BR426" s="18"/>
      <c r="BS426" s="18"/>
      <c r="BT426" s="18"/>
      <c r="BU426" s="18"/>
      <c r="BV426" s="18"/>
      <c r="BW426" s="18"/>
      <c r="BX426" s="18"/>
      <c r="BY426" s="18"/>
      <c r="BZ426" s="18"/>
      <c r="CA426" s="18"/>
      <c r="CB426" s="18"/>
      <c r="CC426" s="18"/>
      <c r="CD426" s="18"/>
      <c r="CE426" s="18"/>
      <c r="CF426" s="18"/>
      <c r="CG426" s="18"/>
      <c r="CH426" s="18"/>
      <c r="CI426" s="18"/>
      <c r="CJ426" s="18"/>
      <c r="CK426" s="18"/>
      <c r="CL426" s="18"/>
      <c r="CM426" s="18"/>
      <c r="CN426" s="18"/>
      <c r="CO426" s="18"/>
      <c r="CP426" s="18"/>
      <c r="CQ426" s="18"/>
      <c r="CR426" s="18"/>
      <c r="CS426" s="18"/>
      <c r="CT426" s="18"/>
      <c r="CU426" s="18"/>
      <c r="CV426" s="18"/>
      <c r="CW426" s="18"/>
      <c r="CX426" s="18"/>
      <c r="CY426" s="18"/>
      <c r="CZ426" s="18"/>
      <c r="DA426" s="18"/>
      <c r="DB426" s="18"/>
      <c r="DC426" s="18"/>
      <c r="DD426" s="18"/>
      <c r="DE426" s="18"/>
      <c r="DF426" s="18"/>
      <c r="DG426" s="18"/>
      <c r="DH426" s="18"/>
      <c r="DI426" s="18"/>
      <c r="DJ426" s="18"/>
      <c r="DK426" s="18"/>
      <c r="DL426" s="18"/>
      <c r="DM426" s="18"/>
      <c r="DN426" s="18"/>
      <c r="DO426" s="18"/>
      <c r="DP426" s="18"/>
      <c r="DQ426" s="18"/>
      <c r="DR426" s="18"/>
      <c r="DS426" s="18"/>
      <c r="DT426" s="18"/>
      <c r="DU426" s="18"/>
      <c r="DV426" s="18"/>
      <c r="DW426" s="18"/>
      <c r="DX426" s="18"/>
      <c r="DY426" s="18"/>
      <c r="DZ426" s="18"/>
      <c r="EA426" s="18"/>
      <c r="EB426" s="18"/>
      <c r="EC426" s="18"/>
      <c r="ED426" s="18"/>
      <c r="EE426" s="18"/>
      <c r="EF426" s="18"/>
      <c r="EG426" s="18"/>
      <c r="EH426" s="18"/>
      <c r="EI426" s="18"/>
      <c r="EJ426" s="18"/>
      <c r="EK426" s="18"/>
      <c r="EL426" s="18"/>
      <c r="EM426" s="18"/>
      <c r="EN426" s="18"/>
      <c r="EO426" s="18"/>
      <c r="EP426" s="18"/>
      <c r="EQ426" s="18"/>
      <c r="ER426" s="18"/>
      <c r="ES426" s="18"/>
      <c r="ET426" s="18"/>
      <c r="EU426" s="18"/>
      <c r="EV426" s="18"/>
    </row>
    <row r="427" spans="1:155" ht="12.75" x14ac:dyDescent="0.15">
      <c r="A427" s="68">
        <f t="shared" si="100"/>
        <v>42996</v>
      </c>
      <c r="B427" s="69">
        <f t="shared" ca="1" si="106"/>
        <v>11689.7461</v>
      </c>
      <c r="C427" s="70">
        <f t="shared" si="101"/>
        <v>10000</v>
      </c>
      <c r="D427" s="71">
        <f ca="1">IF(A427&lt;$B$1,VLOOKUP(A427,[1]DI!$A$4:$B$15000,2),0)</f>
        <v>8.14E-2</v>
      </c>
      <c r="E427" s="70">
        <f t="shared" ca="1" si="94"/>
        <v>3.1059000000000002E-4</v>
      </c>
      <c r="F427" s="72">
        <f t="shared" si="102"/>
        <v>1.2</v>
      </c>
      <c r="G427" s="73">
        <f t="shared" ca="1" si="95"/>
        <v>1.000372708</v>
      </c>
      <c r="H427" s="70">
        <f ca="1">TRUNC(PRODUCT(G$10:G426),15)</f>
        <v>1.1689746064558899</v>
      </c>
      <c r="I427" s="70">
        <f t="shared" si="103"/>
        <v>1</v>
      </c>
      <c r="J427" s="70">
        <f t="shared" ca="1" si="96"/>
        <v>1.16897461</v>
      </c>
      <c r="K427" s="74">
        <f t="shared" ca="1" si="97"/>
        <v>1689.7461000000001</v>
      </c>
      <c r="L427" s="75">
        <f>IF(VLOOKUP(A427,$T$12:$AC$125,8)=VLOOKUP(A426,$T$12:$AC$125,8),0,VLOOKUP(A427,T$12:$AC$125,8))</f>
        <v>0</v>
      </c>
      <c r="M427" s="76">
        <f>IF(L427&gt;0,VLOOKUP(L427,S$12:$AB$125,7),0)</f>
        <v>0</v>
      </c>
      <c r="N427" s="74">
        <f t="shared" si="98"/>
        <v>0</v>
      </c>
      <c r="O427" s="74">
        <f t="shared" ca="1" si="99"/>
        <v>1689.7461000000001</v>
      </c>
      <c r="P427" s="77" t="str">
        <f t="shared" si="104"/>
        <v>A+J=</v>
      </c>
      <c r="Q427" s="78">
        <f t="shared" si="105"/>
        <v>44256</v>
      </c>
      <c r="R427" s="10"/>
      <c r="U427" s="10"/>
      <c r="V427" s="10"/>
      <c r="W427" s="10"/>
      <c r="X427" s="10"/>
      <c r="Y427" s="10"/>
      <c r="Z427" s="10"/>
      <c r="AA427" s="10"/>
      <c r="AB427" s="10"/>
      <c r="AC427" s="10"/>
      <c r="AD427" s="18"/>
      <c r="AE427" s="18"/>
      <c r="AF427" s="18"/>
      <c r="AG427" s="18"/>
      <c r="AH427" s="18"/>
      <c r="AI427" s="18"/>
      <c r="AJ427" s="18"/>
      <c r="AK427" s="18"/>
      <c r="AL427" s="18"/>
      <c r="AM427" s="18"/>
      <c r="AN427" s="18"/>
      <c r="AO427" s="18"/>
      <c r="AP427" s="18"/>
      <c r="AQ427" s="18"/>
      <c r="AR427" s="18"/>
      <c r="AS427" s="18"/>
      <c r="AT427" s="18"/>
      <c r="AU427" s="18"/>
      <c r="AV427" s="18"/>
      <c r="AW427" s="18"/>
      <c r="AX427" s="18"/>
      <c r="AY427" s="18"/>
      <c r="AZ427" s="18"/>
      <c r="BA427" s="18"/>
      <c r="BB427" s="18"/>
      <c r="BC427" s="18"/>
      <c r="BD427" s="18"/>
      <c r="BE427" s="18"/>
      <c r="BF427" s="18"/>
      <c r="BG427" s="18"/>
      <c r="BH427" s="18"/>
      <c r="BI427" s="18"/>
      <c r="BJ427" s="18"/>
      <c r="BK427" s="18"/>
      <c r="BL427" s="18"/>
      <c r="BM427" s="18"/>
      <c r="BN427" s="18"/>
      <c r="BO427" s="18"/>
      <c r="BP427" s="18"/>
      <c r="BQ427" s="18"/>
      <c r="BR427" s="18"/>
      <c r="BS427" s="18"/>
      <c r="BT427" s="18"/>
      <c r="BU427" s="18"/>
      <c r="BV427" s="18"/>
      <c r="BW427" s="18"/>
      <c r="BX427" s="18"/>
      <c r="BY427" s="18"/>
      <c r="BZ427" s="18"/>
      <c r="CA427" s="18"/>
      <c r="CB427" s="18"/>
      <c r="CC427" s="18"/>
      <c r="CD427" s="18"/>
      <c r="CE427" s="18"/>
      <c r="CF427" s="18"/>
      <c r="CG427" s="18"/>
      <c r="CH427" s="18"/>
      <c r="CI427" s="18"/>
      <c r="CJ427" s="18"/>
      <c r="CK427" s="18"/>
      <c r="CL427" s="18"/>
      <c r="CM427" s="18"/>
      <c r="CN427" s="18"/>
      <c r="CO427" s="18"/>
      <c r="CP427" s="18"/>
      <c r="CQ427" s="18"/>
      <c r="CR427" s="18"/>
      <c r="CS427" s="18"/>
      <c r="CT427" s="18"/>
      <c r="CU427" s="18"/>
      <c r="CV427" s="18"/>
      <c r="CW427" s="18"/>
      <c r="CX427" s="18"/>
      <c r="CY427" s="18"/>
      <c r="CZ427" s="18"/>
      <c r="DA427" s="18"/>
      <c r="DB427" s="18"/>
      <c r="DC427" s="18"/>
      <c r="DD427" s="18"/>
      <c r="DE427" s="18"/>
      <c r="DF427" s="18"/>
      <c r="DG427" s="18"/>
      <c r="DH427" s="18"/>
      <c r="DI427" s="18"/>
      <c r="DJ427" s="18"/>
      <c r="DK427" s="18"/>
      <c r="DL427" s="18"/>
      <c r="DM427" s="18"/>
      <c r="DN427" s="18"/>
      <c r="DO427" s="18"/>
      <c r="DP427" s="18"/>
      <c r="DQ427" s="18"/>
      <c r="DR427" s="18"/>
      <c r="DS427" s="18"/>
      <c r="DT427" s="18"/>
      <c r="DU427" s="18"/>
      <c r="DV427" s="18"/>
      <c r="DW427" s="18"/>
      <c r="DX427" s="18"/>
      <c r="DY427" s="18"/>
      <c r="DZ427" s="18"/>
      <c r="EA427" s="18"/>
      <c r="EB427" s="18"/>
      <c r="EC427" s="18"/>
      <c r="ED427" s="18"/>
      <c r="EE427" s="18"/>
      <c r="EF427" s="18"/>
      <c r="EG427" s="18"/>
      <c r="EH427" s="18"/>
      <c r="EI427" s="18"/>
      <c r="EJ427" s="18"/>
      <c r="EK427" s="18"/>
      <c r="EL427" s="18"/>
      <c r="EM427" s="18"/>
      <c r="EN427" s="18"/>
      <c r="EO427" s="18"/>
      <c r="EP427" s="18"/>
      <c r="EQ427" s="18"/>
      <c r="ER427" s="18"/>
      <c r="ES427" s="18"/>
      <c r="ET427" s="18"/>
      <c r="EU427" s="18"/>
      <c r="EV427" s="18"/>
    </row>
    <row r="428" spans="1:155" ht="12.75" x14ac:dyDescent="0.15">
      <c r="A428" s="68">
        <f t="shared" si="100"/>
        <v>42997</v>
      </c>
      <c r="B428" s="69">
        <f t="shared" ca="1" si="106"/>
        <v>11694.1029</v>
      </c>
      <c r="C428" s="70">
        <f t="shared" si="101"/>
        <v>10000</v>
      </c>
      <c r="D428" s="71">
        <f ca="1">IF(A428&lt;$B$1,VLOOKUP(A428,[1]DI!$A$4:$B$15000,2),0)</f>
        <v>8.14E-2</v>
      </c>
      <c r="E428" s="70">
        <f t="shared" ca="1" si="94"/>
        <v>3.1059000000000002E-4</v>
      </c>
      <c r="F428" s="72">
        <f t="shared" si="102"/>
        <v>1.2</v>
      </c>
      <c r="G428" s="73">
        <f t="shared" ca="1" si="95"/>
        <v>1.000372708</v>
      </c>
      <c r="H428" s="70">
        <f ca="1">TRUNC(PRODUCT(G$10:G427),15)</f>
        <v>1.1694102926435099</v>
      </c>
      <c r="I428" s="70">
        <f t="shared" si="103"/>
        <v>1</v>
      </c>
      <c r="J428" s="70">
        <f t="shared" ca="1" si="96"/>
        <v>1.1694102900000001</v>
      </c>
      <c r="K428" s="74">
        <f t="shared" ca="1" si="97"/>
        <v>1694.1029000000001</v>
      </c>
      <c r="L428" s="75">
        <f>IF(VLOOKUP(A428,$T$12:$AC$125,8)=VLOOKUP(A427,$T$12:$AC$125,8),0,VLOOKUP(A428,T$12:$AC$125,8))</f>
        <v>0</v>
      </c>
      <c r="M428" s="76">
        <f>IF(L428&gt;0,VLOOKUP(L428,S$12:$AB$125,7),0)</f>
        <v>0</v>
      </c>
      <c r="N428" s="74">
        <f t="shared" si="98"/>
        <v>0</v>
      </c>
      <c r="O428" s="74">
        <f t="shared" ca="1" si="99"/>
        <v>1694.1029000000001</v>
      </c>
      <c r="P428" s="77" t="str">
        <f t="shared" si="104"/>
        <v>A+J=</v>
      </c>
      <c r="Q428" s="78">
        <f t="shared" si="105"/>
        <v>44256</v>
      </c>
      <c r="R428" s="10"/>
      <c r="U428" s="10"/>
      <c r="V428" s="10"/>
      <c r="W428" s="10"/>
      <c r="X428" s="10"/>
      <c r="Y428" s="10"/>
      <c r="Z428" s="10"/>
      <c r="AA428" s="10"/>
      <c r="AB428" s="10"/>
      <c r="AC428" s="10"/>
      <c r="AD428" s="18"/>
      <c r="AE428" s="18"/>
      <c r="AF428" s="18"/>
      <c r="AG428" s="18"/>
      <c r="AH428" s="18"/>
      <c r="AI428" s="18"/>
      <c r="AJ428" s="18"/>
      <c r="AK428" s="18"/>
      <c r="AL428" s="18"/>
      <c r="AM428" s="18"/>
      <c r="AN428" s="18"/>
      <c r="AO428" s="18"/>
      <c r="AP428" s="18"/>
      <c r="AQ428" s="18"/>
      <c r="AR428" s="18"/>
      <c r="AS428" s="18"/>
      <c r="AT428" s="18"/>
      <c r="AU428" s="18"/>
      <c r="AV428" s="18"/>
      <c r="AW428" s="18"/>
      <c r="AX428" s="18"/>
      <c r="AY428" s="18"/>
      <c r="AZ428" s="18"/>
      <c r="BA428" s="18"/>
      <c r="BB428" s="18"/>
      <c r="BC428" s="18"/>
      <c r="BD428" s="18"/>
      <c r="BE428" s="18"/>
      <c r="BF428" s="18"/>
      <c r="BG428" s="18"/>
      <c r="BH428" s="18"/>
      <c r="BI428" s="18"/>
      <c r="BJ428" s="18"/>
      <c r="BK428" s="18"/>
      <c r="BL428" s="18"/>
      <c r="BM428" s="18"/>
      <c r="BN428" s="18"/>
      <c r="BO428" s="18"/>
      <c r="BP428" s="18"/>
      <c r="BQ428" s="18"/>
      <c r="BR428" s="18"/>
      <c r="BS428" s="18"/>
      <c r="BT428" s="18"/>
      <c r="BU428" s="18"/>
      <c r="BV428" s="18"/>
      <c r="BW428" s="18"/>
      <c r="BX428" s="18"/>
      <c r="BY428" s="18"/>
      <c r="BZ428" s="18"/>
      <c r="CA428" s="18"/>
      <c r="CB428" s="18"/>
      <c r="CC428" s="18"/>
      <c r="CD428" s="18"/>
      <c r="CE428" s="18"/>
      <c r="CF428" s="18"/>
      <c r="CG428" s="18"/>
      <c r="CH428" s="18"/>
      <c r="CI428" s="18"/>
      <c r="CJ428" s="18"/>
      <c r="CK428" s="18"/>
      <c r="CL428" s="18"/>
      <c r="CM428" s="18"/>
      <c r="CN428" s="18"/>
      <c r="CO428" s="18"/>
      <c r="CP428" s="18"/>
      <c r="CQ428" s="18"/>
      <c r="CR428" s="18"/>
      <c r="CS428" s="18"/>
      <c r="CT428" s="18"/>
      <c r="CU428" s="18"/>
      <c r="CV428" s="18"/>
      <c r="CW428" s="18"/>
      <c r="CX428" s="18"/>
      <c r="CY428" s="18"/>
      <c r="CZ428" s="18"/>
      <c r="DA428" s="18"/>
      <c r="DB428" s="18"/>
      <c r="DC428" s="18"/>
      <c r="DD428" s="18"/>
      <c r="DE428" s="18"/>
      <c r="DF428" s="18"/>
      <c r="DG428" s="18"/>
      <c r="DH428" s="18"/>
      <c r="DI428" s="18"/>
      <c r="DJ428" s="18"/>
      <c r="DK428" s="18"/>
      <c r="DL428" s="18"/>
      <c r="DM428" s="18"/>
      <c r="DN428" s="18"/>
      <c r="DO428" s="18"/>
      <c r="DP428" s="18"/>
      <c r="DQ428" s="18"/>
      <c r="DR428" s="18"/>
      <c r="DS428" s="18"/>
      <c r="DT428" s="18"/>
      <c r="DU428" s="18"/>
      <c r="DV428" s="18"/>
      <c r="DW428" s="18"/>
      <c r="DX428" s="18"/>
      <c r="DY428" s="18"/>
      <c r="DZ428" s="18"/>
      <c r="EA428" s="18"/>
      <c r="EB428" s="18"/>
      <c r="EC428" s="18"/>
      <c r="ED428" s="18"/>
      <c r="EE428" s="18"/>
      <c r="EF428" s="18"/>
      <c r="EG428" s="18"/>
      <c r="EH428" s="18"/>
      <c r="EI428" s="18"/>
      <c r="EJ428" s="18"/>
      <c r="EK428" s="18"/>
      <c r="EL428" s="18"/>
      <c r="EM428" s="18"/>
      <c r="EN428" s="18"/>
      <c r="EO428" s="18"/>
      <c r="EP428" s="18"/>
      <c r="EQ428" s="18"/>
      <c r="ER428" s="18"/>
      <c r="ES428" s="18"/>
      <c r="ET428" s="18"/>
      <c r="EU428" s="18"/>
      <c r="EV428" s="18"/>
    </row>
    <row r="429" spans="1:155" ht="12.75" x14ac:dyDescent="0.15">
      <c r="A429" s="68">
        <f t="shared" si="100"/>
        <v>42998</v>
      </c>
      <c r="B429" s="69">
        <f t="shared" ca="1" si="106"/>
        <v>11698.4614</v>
      </c>
      <c r="C429" s="70">
        <f t="shared" si="101"/>
        <v>10000</v>
      </c>
      <c r="D429" s="71">
        <f ca="1">IF(A429&lt;$B$1,VLOOKUP(A429,[1]DI!$A$4:$B$15000,2),0)</f>
        <v>8.14E-2</v>
      </c>
      <c r="E429" s="70">
        <f t="shared" ca="1" si="94"/>
        <v>3.1059000000000002E-4</v>
      </c>
      <c r="F429" s="72">
        <f t="shared" si="102"/>
        <v>1.2</v>
      </c>
      <c r="G429" s="73">
        <f t="shared" ca="1" si="95"/>
        <v>1.000372708</v>
      </c>
      <c r="H429" s="70">
        <f ca="1">TRUNC(PRODUCT(G$10:G428),15)</f>
        <v>1.16984614121486</v>
      </c>
      <c r="I429" s="70">
        <f t="shared" si="103"/>
        <v>1</v>
      </c>
      <c r="J429" s="70">
        <f t="shared" ca="1" si="96"/>
        <v>1.16984614</v>
      </c>
      <c r="K429" s="74">
        <f t="shared" ca="1" si="97"/>
        <v>1698.4613999999999</v>
      </c>
      <c r="L429" s="75">
        <f>IF(VLOOKUP(A429,$T$12:$AC$125,8)=VLOOKUP(A428,$T$12:$AC$125,8),0,VLOOKUP(A429,T$12:$AC$125,8))</f>
        <v>0</v>
      </c>
      <c r="M429" s="76">
        <f>IF(L429&gt;0,VLOOKUP(L429,S$12:$AB$125,7),0)</f>
        <v>0</v>
      </c>
      <c r="N429" s="74">
        <f t="shared" si="98"/>
        <v>0</v>
      </c>
      <c r="O429" s="74">
        <f t="shared" ca="1" si="99"/>
        <v>1698.4613999999999</v>
      </c>
      <c r="P429" s="77" t="str">
        <f t="shared" si="104"/>
        <v>A+J=</v>
      </c>
      <c r="Q429" s="78">
        <f t="shared" si="105"/>
        <v>44256</v>
      </c>
      <c r="R429" s="21"/>
      <c r="U429" s="21"/>
      <c r="V429" s="21"/>
      <c r="W429" s="21"/>
      <c r="X429" s="21"/>
      <c r="Y429" s="10"/>
      <c r="Z429" s="21"/>
      <c r="AA429" s="21"/>
      <c r="AB429" s="21"/>
      <c r="AC429" s="21"/>
      <c r="AD429" s="22"/>
      <c r="AE429" s="22"/>
      <c r="AF429" s="22"/>
      <c r="AG429" s="22"/>
      <c r="AH429" s="22"/>
      <c r="AI429" s="22"/>
      <c r="AJ429" s="22"/>
      <c r="AK429" s="22"/>
      <c r="AL429" s="22"/>
      <c r="AM429" s="22"/>
      <c r="AN429" s="22"/>
      <c r="AO429" s="22"/>
      <c r="AP429" s="22"/>
      <c r="AQ429" s="22"/>
      <c r="AR429" s="22"/>
      <c r="AS429" s="22"/>
      <c r="AT429" s="22"/>
      <c r="AU429" s="22"/>
      <c r="AV429" s="22"/>
      <c r="AW429" s="22"/>
      <c r="AX429" s="22"/>
      <c r="AY429" s="22"/>
      <c r="AZ429" s="22"/>
      <c r="BA429" s="22"/>
      <c r="BB429" s="22"/>
      <c r="BC429" s="22"/>
      <c r="BD429" s="22"/>
      <c r="BE429" s="22"/>
      <c r="BF429" s="22"/>
      <c r="BG429" s="22"/>
      <c r="BH429" s="22"/>
      <c r="BI429" s="22"/>
      <c r="BJ429" s="22"/>
      <c r="BK429" s="22"/>
      <c r="BL429" s="22"/>
      <c r="BM429" s="22"/>
      <c r="BN429" s="22"/>
      <c r="BO429" s="22"/>
      <c r="BP429" s="22"/>
      <c r="BQ429" s="22"/>
      <c r="BR429" s="22"/>
      <c r="BS429" s="22"/>
      <c r="BT429" s="22"/>
      <c r="BU429" s="22"/>
      <c r="BV429" s="22"/>
      <c r="BW429" s="22"/>
      <c r="BX429" s="22"/>
      <c r="BY429" s="22"/>
      <c r="BZ429" s="22"/>
      <c r="CA429" s="22"/>
      <c r="CB429" s="22"/>
      <c r="CC429" s="22"/>
      <c r="CD429" s="22"/>
      <c r="CE429" s="22"/>
      <c r="CF429" s="22"/>
      <c r="CG429" s="22"/>
      <c r="CH429" s="22"/>
      <c r="CI429" s="22"/>
      <c r="CJ429" s="22"/>
      <c r="CK429" s="22"/>
      <c r="CL429" s="22"/>
      <c r="CM429" s="22"/>
      <c r="CN429" s="22"/>
      <c r="CO429" s="22"/>
      <c r="CP429" s="22"/>
      <c r="CQ429" s="22"/>
      <c r="CR429" s="22"/>
      <c r="CS429" s="22"/>
      <c r="CT429" s="22"/>
      <c r="CU429" s="22"/>
      <c r="CV429" s="22"/>
      <c r="CW429" s="22"/>
      <c r="CX429" s="22"/>
      <c r="CY429" s="22"/>
      <c r="CZ429" s="22"/>
      <c r="DA429" s="22"/>
      <c r="DB429" s="22"/>
      <c r="DC429" s="22"/>
      <c r="DD429" s="22"/>
      <c r="DE429" s="22"/>
      <c r="DF429" s="22"/>
      <c r="DG429" s="22"/>
      <c r="DH429" s="22"/>
      <c r="DI429" s="22"/>
      <c r="DJ429" s="22"/>
      <c r="DK429" s="22"/>
      <c r="DL429" s="22"/>
      <c r="DM429" s="22"/>
      <c r="DN429" s="22"/>
      <c r="DO429" s="22"/>
      <c r="DP429" s="22"/>
      <c r="DQ429" s="22"/>
      <c r="DR429" s="22"/>
      <c r="DS429" s="22"/>
      <c r="DT429" s="22"/>
      <c r="DU429" s="22"/>
      <c r="DV429" s="22"/>
      <c r="DW429" s="22"/>
      <c r="DX429" s="22"/>
      <c r="DY429" s="22"/>
      <c r="DZ429" s="22"/>
      <c r="EA429" s="22"/>
      <c r="EB429" s="22"/>
      <c r="EC429" s="22"/>
      <c r="ED429" s="22"/>
      <c r="EE429" s="22"/>
      <c r="EF429" s="22"/>
      <c r="EG429" s="22"/>
      <c r="EH429" s="22"/>
      <c r="EI429" s="22"/>
      <c r="EJ429" s="22"/>
      <c r="EK429" s="22"/>
      <c r="EL429" s="22"/>
      <c r="EM429" s="22"/>
      <c r="EN429" s="22"/>
      <c r="EO429" s="22"/>
      <c r="EP429" s="22"/>
      <c r="EQ429" s="22"/>
      <c r="ER429" s="22"/>
      <c r="ES429" s="22"/>
      <c r="ET429" s="22"/>
      <c r="EU429" s="22"/>
      <c r="EV429" s="22"/>
      <c r="EW429" s="22"/>
      <c r="EX429" s="22"/>
      <c r="EY429" s="22"/>
    </row>
    <row r="430" spans="1:155" ht="12.75" x14ac:dyDescent="0.15">
      <c r="A430" s="68">
        <f t="shared" si="100"/>
        <v>42999</v>
      </c>
      <c r="B430" s="69">
        <f t="shared" ca="1" si="106"/>
        <v>11702.8215</v>
      </c>
      <c r="C430" s="70">
        <f t="shared" si="101"/>
        <v>10000</v>
      </c>
      <c r="D430" s="71">
        <f ca="1">IF(A430&lt;$B$1,VLOOKUP(A430,[1]DI!$A$4:$B$15000,2),0)</f>
        <v>8.14E-2</v>
      </c>
      <c r="E430" s="70">
        <f t="shared" ca="1" si="94"/>
        <v>3.1059000000000002E-4</v>
      </c>
      <c r="F430" s="72">
        <f t="shared" si="102"/>
        <v>1.2</v>
      </c>
      <c r="G430" s="73">
        <f t="shared" ca="1" si="95"/>
        <v>1.000372708</v>
      </c>
      <c r="H430" s="70">
        <f ca="1">TRUNC(PRODUCT(G$10:G429),15)</f>
        <v>1.1702821522304601</v>
      </c>
      <c r="I430" s="70">
        <f t="shared" si="103"/>
        <v>1</v>
      </c>
      <c r="J430" s="70">
        <f t="shared" ca="1" si="96"/>
        <v>1.17028215</v>
      </c>
      <c r="K430" s="74">
        <f t="shared" ca="1" si="97"/>
        <v>1702.8215</v>
      </c>
      <c r="L430" s="75">
        <f>IF(VLOOKUP(A430,$T$12:$AC$125,8)=VLOOKUP(A429,$T$12:$AC$125,8),0,VLOOKUP(A430,T$12:$AC$125,8))</f>
        <v>0</v>
      </c>
      <c r="M430" s="76">
        <f>IF(L430&gt;0,VLOOKUP(L430,S$12:$AB$125,7),0)</f>
        <v>0</v>
      </c>
      <c r="N430" s="74">
        <f t="shared" si="98"/>
        <v>0</v>
      </c>
      <c r="O430" s="74">
        <f t="shared" ca="1" si="99"/>
        <v>1702.8215</v>
      </c>
      <c r="P430" s="77" t="str">
        <f t="shared" si="104"/>
        <v>A+J=</v>
      </c>
      <c r="Q430" s="78">
        <f t="shared" si="105"/>
        <v>44256</v>
      </c>
      <c r="R430" s="10"/>
      <c r="U430" s="10"/>
      <c r="V430" s="10"/>
      <c r="W430" s="10"/>
      <c r="X430" s="10"/>
      <c r="Y430" s="10"/>
      <c r="Z430" s="10"/>
      <c r="AA430" s="10"/>
      <c r="AB430" s="10"/>
      <c r="AC430" s="10"/>
      <c r="AD430" s="18"/>
      <c r="AE430" s="18"/>
      <c r="AF430" s="18"/>
      <c r="AG430" s="18"/>
      <c r="AH430" s="18"/>
      <c r="AI430" s="18"/>
      <c r="AJ430" s="18"/>
      <c r="AK430" s="18"/>
      <c r="AL430" s="18"/>
      <c r="AM430" s="18"/>
      <c r="AN430" s="18"/>
      <c r="AO430" s="18"/>
      <c r="AP430" s="18"/>
      <c r="AQ430" s="18"/>
      <c r="AR430" s="18"/>
      <c r="AS430" s="18"/>
      <c r="AT430" s="18"/>
      <c r="AU430" s="18"/>
      <c r="AV430" s="18"/>
      <c r="AW430" s="18"/>
      <c r="AX430" s="18"/>
      <c r="AY430" s="18"/>
      <c r="AZ430" s="18"/>
      <c r="BA430" s="18"/>
      <c r="BB430" s="18"/>
      <c r="BC430" s="18"/>
      <c r="BD430" s="18"/>
      <c r="BE430" s="18"/>
      <c r="BF430" s="18"/>
      <c r="BG430" s="18"/>
      <c r="BH430" s="18"/>
      <c r="BI430" s="18"/>
      <c r="BJ430" s="18"/>
      <c r="BK430" s="18"/>
      <c r="BL430" s="18"/>
      <c r="BM430" s="18"/>
      <c r="BN430" s="18"/>
      <c r="BO430" s="18"/>
      <c r="BP430" s="18"/>
      <c r="BQ430" s="18"/>
      <c r="BR430" s="18"/>
      <c r="BS430" s="18"/>
      <c r="BT430" s="18"/>
      <c r="BU430" s="18"/>
      <c r="BV430" s="18"/>
      <c r="BW430" s="18"/>
      <c r="BX430" s="18"/>
      <c r="BY430" s="18"/>
      <c r="BZ430" s="18"/>
      <c r="CA430" s="18"/>
      <c r="CB430" s="18"/>
      <c r="CC430" s="18"/>
      <c r="CD430" s="18"/>
      <c r="CE430" s="18"/>
      <c r="CF430" s="18"/>
      <c r="CG430" s="18"/>
      <c r="CH430" s="18"/>
      <c r="CI430" s="18"/>
      <c r="CJ430" s="18"/>
      <c r="CK430" s="18"/>
      <c r="CL430" s="18"/>
      <c r="CM430" s="18"/>
      <c r="CN430" s="18"/>
      <c r="CO430" s="18"/>
      <c r="CP430" s="18"/>
      <c r="CQ430" s="18"/>
      <c r="CR430" s="18"/>
      <c r="CS430" s="18"/>
      <c r="CT430" s="18"/>
      <c r="CU430" s="18"/>
      <c r="CV430" s="18"/>
      <c r="CW430" s="18"/>
      <c r="CX430" s="18"/>
      <c r="CY430" s="18"/>
      <c r="CZ430" s="18"/>
      <c r="DA430" s="18"/>
      <c r="DB430" s="18"/>
      <c r="DC430" s="18"/>
      <c r="DD430" s="18"/>
      <c r="DE430" s="18"/>
      <c r="DF430" s="18"/>
      <c r="DG430" s="18"/>
      <c r="DH430" s="18"/>
      <c r="DI430" s="18"/>
      <c r="DJ430" s="18"/>
      <c r="DK430" s="18"/>
      <c r="DL430" s="18"/>
      <c r="DM430" s="18"/>
      <c r="DN430" s="18"/>
      <c r="DO430" s="18"/>
      <c r="DP430" s="18"/>
      <c r="DQ430" s="18"/>
      <c r="DR430" s="18"/>
      <c r="DS430" s="18"/>
      <c r="DT430" s="18"/>
      <c r="DU430" s="18"/>
      <c r="DV430" s="18"/>
      <c r="DW430" s="18"/>
      <c r="DX430" s="18"/>
      <c r="DY430" s="18"/>
      <c r="DZ430" s="18"/>
      <c r="EA430" s="18"/>
      <c r="EB430" s="18"/>
      <c r="EC430" s="18"/>
      <c r="ED430" s="18"/>
      <c r="EE430" s="18"/>
      <c r="EF430" s="18"/>
      <c r="EG430" s="18"/>
      <c r="EH430" s="18"/>
      <c r="EI430" s="18"/>
      <c r="EJ430" s="18"/>
      <c r="EK430" s="18"/>
      <c r="EL430" s="18"/>
      <c r="EM430" s="18"/>
      <c r="EN430" s="18"/>
      <c r="EO430" s="18"/>
      <c r="EP430" s="18"/>
      <c r="EQ430" s="18"/>
      <c r="ER430" s="18"/>
      <c r="ES430" s="18"/>
      <c r="ET430" s="18"/>
      <c r="EU430" s="18"/>
      <c r="EV430" s="18"/>
    </row>
    <row r="431" spans="1:155" ht="12.75" x14ac:dyDescent="0.15">
      <c r="A431" s="68">
        <f t="shared" si="100"/>
        <v>43000</v>
      </c>
      <c r="B431" s="69">
        <f t="shared" ca="1" si="106"/>
        <v>11707.183300000001</v>
      </c>
      <c r="C431" s="70">
        <f t="shared" si="101"/>
        <v>10000</v>
      </c>
      <c r="D431" s="71">
        <f ca="1">IF(A431&lt;$B$1,VLOOKUP(A431,[1]DI!$A$4:$B$15000,2),0)</f>
        <v>8.14E-2</v>
      </c>
      <c r="E431" s="70">
        <f t="shared" ca="1" si="94"/>
        <v>3.1059000000000002E-4</v>
      </c>
      <c r="F431" s="72">
        <f t="shared" si="102"/>
        <v>1.2</v>
      </c>
      <c r="G431" s="73">
        <f t="shared" ca="1" si="95"/>
        <v>1.000372708</v>
      </c>
      <c r="H431" s="70">
        <f ca="1">TRUNC(PRODUCT(G$10:G430),15)</f>
        <v>1.17071832575086</v>
      </c>
      <c r="I431" s="70">
        <f t="shared" si="103"/>
        <v>1</v>
      </c>
      <c r="J431" s="70">
        <f t="shared" ca="1" si="96"/>
        <v>1.1707183299999999</v>
      </c>
      <c r="K431" s="74">
        <f t="shared" ca="1" si="97"/>
        <v>1707.1832999999999</v>
      </c>
      <c r="L431" s="75">
        <f>IF(VLOOKUP(A431,$T$12:$AC$125,8)=VLOOKUP(A430,$T$12:$AC$125,8),0,VLOOKUP(A431,T$12:$AC$125,8))</f>
        <v>0</v>
      </c>
      <c r="M431" s="76">
        <f>IF(L431&gt;0,VLOOKUP(L431,S$12:$AB$125,7),0)</f>
        <v>0</v>
      </c>
      <c r="N431" s="74">
        <f t="shared" si="98"/>
        <v>0</v>
      </c>
      <c r="O431" s="74">
        <f t="shared" ca="1" si="99"/>
        <v>1707.1832999999999</v>
      </c>
      <c r="P431" s="77" t="str">
        <f t="shared" si="104"/>
        <v>A+J=</v>
      </c>
      <c r="Q431" s="78">
        <f t="shared" si="105"/>
        <v>44256</v>
      </c>
      <c r="R431" s="10"/>
      <c r="U431" s="10"/>
      <c r="V431" s="10"/>
      <c r="W431" s="10"/>
      <c r="X431" s="10"/>
      <c r="Y431" s="10"/>
      <c r="Z431" s="10"/>
      <c r="AA431" s="10"/>
      <c r="AB431" s="10"/>
      <c r="AC431" s="10"/>
      <c r="AD431" s="18"/>
      <c r="AE431" s="18"/>
      <c r="AF431" s="18"/>
      <c r="AG431" s="18"/>
      <c r="AH431" s="18"/>
      <c r="AI431" s="18"/>
      <c r="AJ431" s="18"/>
      <c r="AK431" s="18"/>
      <c r="AL431" s="18"/>
      <c r="AM431" s="18"/>
      <c r="AN431" s="18"/>
      <c r="AO431" s="18"/>
      <c r="AP431" s="18"/>
      <c r="AQ431" s="18"/>
      <c r="AR431" s="18"/>
      <c r="AS431" s="18"/>
      <c r="AT431" s="18"/>
      <c r="AU431" s="18"/>
      <c r="AV431" s="18"/>
      <c r="AW431" s="18"/>
      <c r="AX431" s="18"/>
      <c r="AY431" s="18"/>
      <c r="AZ431" s="18"/>
      <c r="BA431" s="18"/>
      <c r="BB431" s="18"/>
      <c r="BC431" s="18"/>
      <c r="BD431" s="18"/>
      <c r="BE431" s="18"/>
      <c r="BF431" s="18"/>
      <c r="BG431" s="18"/>
      <c r="BH431" s="18"/>
      <c r="BI431" s="18"/>
      <c r="BJ431" s="18"/>
      <c r="BK431" s="18"/>
      <c r="BL431" s="18"/>
      <c r="BM431" s="18"/>
      <c r="BN431" s="18"/>
      <c r="BO431" s="18"/>
      <c r="BP431" s="18"/>
      <c r="BQ431" s="18"/>
      <c r="BR431" s="18"/>
      <c r="BS431" s="18"/>
      <c r="BT431" s="18"/>
      <c r="BU431" s="18"/>
      <c r="BV431" s="18"/>
      <c r="BW431" s="18"/>
      <c r="BX431" s="18"/>
      <c r="BY431" s="18"/>
      <c r="BZ431" s="18"/>
      <c r="CA431" s="18"/>
      <c r="CB431" s="18"/>
      <c r="CC431" s="18"/>
      <c r="CD431" s="18"/>
      <c r="CE431" s="18"/>
      <c r="CF431" s="18"/>
      <c r="CG431" s="18"/>
      <c r="CH431" s="18"/>
      <c r="CI431" s="18"/>
      <c r="CJ431" s="18"/>
      <c r="CK431" s="18"/>
      <c r="CL431" s="18"/>
      <c r="CM431" s="18"/>
      <c r="CN431" s="18"/>
      <c r="CO431" s="18"/>
      <c r="CP431" s="18"/>
      <c r="CQ431" s="18"/>
      <c r="CR431" s="18"/>
      <c r="CS431" s="18"/>
      <c r="CT431" s="18"/>
      <c r="CU431" s="18"/>
      <c r="CV431" s="18"/>
      <c r="CW431" s="18"/>
      <c r="CX431" s="18"/>
      <c r="CY431" s="18"/>
      <c r="CZ431" s="18"/>
      <c r="DA431" s="18"/>
      <c r="DB431" s="18"/>
      <c r="DC431" s="18"/>
      <c r="DD431" s="18"/>
      <c r="DE431" s="18"/>
      <c r="DF431" s="18"/>
      <c r="DG431" s="18"/>
      <c r="DH431" s="18"/>
      <c r="DI431" s="18"/>
      <c r="DJ431" s="18"/>
      <c r="DK431" s="18"/>
      <c r="DL431" s="18"/>
      <c r="DM431" s="18"/>
      <c r="DN431" s="18"/>
      <c r="DO431" s="18"/>
      <c r="DP431" s="18"/>
      <c r="DQ431" s="18"/>
      <c r="DR431" s="18"/>
      <c r="DS431" s="18"/>
      <c r="DT431" s="18"/>
      <c r="DU431" s="18"/>
      <c r="DV431" s="18"/>
      <c r="DW431" s="18"/>
      <c r="DX431" s="18"/>
      <c r="DY431" s="18"/>
      <c r="DZ431" s="18"/>
      <c r="EA431" s="18"/>
      <c r="EB431" s="18"/>
      <c r="EC431" s="18"/>
      <c r="ED431" s="18"/>
      <c r="EE431" s="18"/>
      <c r="EF431" s="18"/>
      <c r="EG431" s="18"/>
      <c r="EH431" s="18"/>
      <c r="EI431" s="18"/>
      <c r="EJ431" s="18"/>
      <c r="EK431" s="18"/>
      <c r="EL431" s="18"/>
      <c r="EM431" s="18"/>
      <c r="EN431" s="18"/>
      <c r="EO431" s="18"/>
      <c r="EP431" s="18"/>
      <c r="EQ431" s="18"/>
      <c r="ER431" s="18"/>
      <c r="ES431" s="18"/>
      <c r="ET431" s="18"/>
      <c r="EU431" s="18"/>
      <c r="EV431" s="18"/>
    </row>
    <row r="432" spans="1:155" ht="12.75" x14ac:dyDescent="0.15">
      <c r="A432" s="68">
        <f t="shared" si="100"/>
        <v>43001</v>
      </c>
      <c r="B432" s="69">
        <f t="shared" ca="1" si="106"/>
        <v>11711.5466</v>
      </c>
      <c r="C432" s="70">
        <f t="shared" si="101"/>
        <v>10000</v>
      </c>
      <c r="D432" s="71">
        <f ca="1">IF(A432&lt;$B$1,VLOOKUP(A432,[1]DI!$A$4:$B$15000,2),0)</f>
        <v>0</v>
      </c>
      <c r="E432" s="70">
        <f t="shared" ca="1" si="94"/>
        <v>0</v>
      </c>
      <c r="F432" s="72">
        <f t="shared" si="102"/>
        <v>1.2</v>
      </c>
      <c r="G432" s="73">
        <f t="shared" ca="1" si="95"/>
        <v>1</v>
      </c>
      <c r="H432" s="70">
        <f ca="1">TRUNC(PRODUCT(G$10:G431),15)</f>
        <v>1.17115466183661</v>
      </c>
      <c r="I432" s="70">
        <f t="shared" si="103"/>
        <v>1</v>
      </c>
      <c r="J432" s="70">
        <f t="shared" ca="1" si="96"/>
        <v>1.17115466</v>
      </c>
      <c r="K432" s="74">
        <f t="shared" ca="1" si="97"/>
        <v>1711.5465999999999</v>
      </c>
      <c r="L432" s="75">
        <f>IF(VLOOKUP(A432,$T$12:$AC$125,8)=VLOOKUP(A431,$T$12:$AC$125,8),0,VLOOKUP(A432,T$12:$AC$125,8))</f>
        <v>0</v>
      </c>
      <c r="M432" s="76">
        <f>IF(L432&gt;0,VLOOKUP(L432,S$12:$AB$125,7),0)</f>
        <v>0</v>
      </c>
      <c r="N432" s="74">
        <f t="shared" si="98"/>
        <v>0</v>
      </c>
      <c r="O432" s="74">
        <f t="shared" ca="1" si="99"/>
        <v>1711.5465999999999</v>
      </c>
      <c r="P432" s="77" t="str">
        <f t="shared" si="104"/>
        <v>A+J=</v>
      </c>
      <c r="Q432" s="78">
        <f t="shared" si="105"/>
        <v>44256</v>
      </c>
      <c r="R432" s="10"/>
      <c r="U432" s="10"/>
      <c r="V432" s="10"/>
      <c r="W432" s="10"/>
      <c r="X432" s="10"/>
      <c r="Y432" s="10"/>
      <c r="Z432" s="10"/>
      <c r="AA432" s="10"/>
      <c r="AB432" s="10"/>
      <c r="AC432" s="10"/>
      <c r="AD432" s="18"/>
      <c r="AE432" s="18"/>
      <c r="AF432" s="18"/>
      <c r="AG432" s="18"/>
      <c r="AH432" s="18"/>
      <c r="AI432" s="18"/>
      <c r="AJ432" s="18"/>
      <c r="AK432" s="18"/>
      <c r="AL432" s="18"/>
      <c r="AM432" s="18"/>
      <c r="AN432" s="18"/>
      <c r="AO432" s="18"/>
      <c r="AP432" s="18"/>
      <c r="AQ432" s="18"/>
      <c r="AR432" s="18"/>
      <c r="AS432" s="18"/>
      <c r="AT432" s="18"/>
      <c r="AU432" s="18"/>
      <c r="AV432" s="18"/>
      <c r="AW432" s="18"/>
      <c r="AX432" s="18"/>
      <c r="AY432" s="18"/>
      <c r="AZ432" s="18"/>
      <c r="BA432" s="18"/>
      <c r="BB432" s="18"/>
      <c r="BC432" s="18"/>
      <c r="BD432" s="18"/>
      <c r="BE432" s="18"/>
      <c r="BF432" s="18"/>
      <c r="BG432" s="18"/>
      <c r="BH432" s="18"/>
      <c r="BI432" s="18"/>
      <c r="BJ432" s="18"/>
      <c r="BK432" s="18"/>
      <c r="BL432" s="18"/>
      <c r="BM432" s="18"/>
      <c r="BN432" s="18"/>
      <c r="BO432" s="18"/>
      <c r="BP432" s="18"/>
      <c r="BQ432" s="18"/>
      <c r="BR432" s="18"/>
      <c r="BS432" s="18"/>
      <c r="BT432" s="18"/>
      <c r="BU432" s="18"/>
      <c r="BV432" s="18"/>
      <c r="BW432" s="18"/>
      <c r="BX432" s="18"/>
      <c r="BY432" s="18"/>
      <c r="BZ432" s="18"/>
      <c r="CA432" s="18"/>
      <c r="CB432" s="18"/>
      <c r="CC432" s="18"/>
      <c r="CD432" s="18"/>
      <c r="CE432" s="18"/>
      <c r="CF432" s="18"/>
      <c r="CG432" s="18"/>
      <c r="CH432" s="18"/>
      <c r="CI432" s="18"/>
      <c r="CJ432" s="18"/>
      <c r="CK432" s="18"/>
      <c r="CL432" s="18"/>
      <c r="CM432" s="18"/>
      <c r="CN432" s="18"/>
      <c r="CO432" s="18"/>
      <c r="CP432" s="18"/>
      <c r="CQ432" s="18"/>
      <c r="CR432" s="18"/>
      <c r="CS432" s="18"/>
      <c r="CT432" s="18"/>
      <c r="CU432" s="18"/>
      <c r="CV432" s="18"/>
      <c r="CW432" s="18"/>
      <c r="CX432" s="18"/>
      <c r="CY432" s="18"/>
      <c r="CZ432" s="18"/>
      <c r="DA432" s="18"/>
      <c r="DB432" s="18"/>
      <c r="DC432" s="18"/>
      <c r="DD432" s="18"/>
      <c r="DE432" s="18"/>
      <c r="DF432" s="18"/>
      <c r="DG432" s="18"/>
      <c r="DH432" s="18"/>
      <c r="DI432" s="18"/>
      <c r="DJ432" s="18"/>
      <c r="DK432" s="18"/>
      <c r="DL432" s="18"/>
      <c r="DM432" s="18"/>
      <c r="DN432" s="18"/>
      <c r="DO432" s="18"/>
      <c r="DP432" s="18"/>
      <c r="DQ432" s="18"/>
      <c r="DR432" s="18"/>
      <c r="DS432" s="18"/>
      <c r="DT432" s="18"/>
      <c r="DU432" s="18"/>
      <c r="DV432" s="18"/>
      <c r="DW432" s="18"/>
      <c r="DX432" s="18"/>
      <c r="DY432" s="18"/>
      <c r="DZ432" s="18"/>
      <c r="EA432" s="18"/>
      <c r="EB432" s="18"/>
      <c r="EC432" s="18"/>
      <c r="ED432" s="18"/>
      <c r="EE432" s="18"/>
      <c r="EF432" s="18"/>
      <c r="EG432" s="18"/>
      <c r="EH432" s="18"/>
      <c r="EI432" s="18"/>
      <c r="EJ432" s="18"/>
      <c r="EK432" s="18"/>
      <c r="EL432" s="18"/>
      <c r="EM432" s="18"/>
      <c r="EN432" s="18"/>
      <c r="EO432" s="18"/>
      <c r="EP432" s="18"/>
      <c r="EQ432" s="18"/>
      <c r="ER432" s="18"/>
      <c r="ES432" s="18"/>
      <c r="ET432" s="18"/>
      <c r="EU432" s="18"/>
      <c r="EV432" s="18"/>
    </row>
    <row r="433" spans="1:152" ht="12.75" x14ac:dyDescent="0.15">
      <c r="A433" s="68">
        <f t="shared" si="100"/>
        <v>43002</v>
      </c>
      <c r="B433" s="69">
        <f t="shared" ca="1" si="106"/>
        <v>11711.5466</v>
      </c>
      <c r="C433" s="70">
        <f t="shared" si="101"/>
        <v>10000</v>
      </c>
      <c r="D433" s="71">
        <f ca="1">IF(A433&lt;$B$1,VLOOKUP(A433,[1]DI!$A$4:$B$15000,2),0)</f>
        <v>0</v>
      </c>
      <c r="E433" s="70">
        <f t="shared" ca="1" si="94"/>
        <v>0</v>
      </c>
      <c r="F433" s="72">
        <f t="shared" si="102"/>
        <v>1.2</v>
      </c>
      <c r="G433" s="73">
        <f t="shared" ca="1" si="95"/>
        <v>1</v>
      </c>
      <c r="H433" s="70">
        <f ca="1">TRUNC(PRODUCT(G$10:G432),15)</f>
        <v>1.17115466183661</v>
      </c>
      <c r="I433" s="70">
        <f t="shared" si="103"/>
        <v>1</v>
      </c>
      <c r="J433" s="70">
        <f t="shared" ca="1" si="96"/>
        <v>1.17115466</v>
      </c>
      <c r="K433" s="74">
        <f t="shared" ca="1" si="97"/>
        <v>1711.5465999999999</v>
      </c>
      <c r="L433" s="75">
        <f>IF(VLOOKUP(A433,$T$12:$AC$125,8)=VLOOKUP(A432,$T$12:$AC$125,8),0,VLOOKUP(A433,T$12:$AC$125,8))</f>
        <v>0</v>
      </c>
      <c r="M433" s="76">
        <f>IF(L433&gt;0,VLOOKUP(L433,S$12:$AB$125,7),0)</f>
        <v>0</v>
      </c>
      <c r="N433" s="74">
        <f t="shared" si="98"/>
        <v>0</v>
      </c>
      <c r="O433" s="74">
        <f t="shared" ca="1" si="99"/>
        <v>1711.5465999999999</v>
      </c>
      <c r="P433" s="77" t="str">
        <f t="shared" si="104"/>
        <v>A+J=</v>
      </c>
      <c r="Q433" s="78">
        <f t="shared" si="105"/>
        <v>44256</v>
      </c>
      <c r="R433" s="10"/>
      <c r="U433" s="10"/>
      <c r="V433" s="10"/>
      <c r="W433" s="10"/>
      <c r="X433" s="10"/>
      <c r="Y433" s="10"/>
      <c r="Z433" s="10"/>
      <c r="AA433" s="10"/>
      <c r="AB433" s="10"/>
      <c r="AC433" s="10"/>
      <c r="AD433" s="18"/>
      <c r="AE433" s="18"/>
      <c r="AF433" s="18"/>
      <c r="AG433" s="18"/>
      <c r="AH433" s="18"/>
      <c r="AI433" s="18"/>
      <c r="AJ433" s="18"/>
      <c r="AK433" s="18"/>
      <c r="AL433" s="18"/>
      <c r="AM433" s="18"/>
      <c r="AN433" s="18"/>
      <c r="AO433" s="18"/>
      <c r="AP433" s="18"/>
      <c r="AQ433" s="18"/>
      <c r="AR433" s="18"/>
      <c r="AS433" s="18"/>
      <c r="AT433" s="18"/>
      <c r="AU433" s="18"/>
      <c r="AV433" s="18"/>
      <c r="AW433" s="18"/>
      <c r="AX433" s="18"/>
      <c r="AY433" s="18"/>
      <c r="AZ433" s="18"/>
      <c r="BA433" s="18"/>
      <c r="BB433" s="18"/>
      <c r="BC433" s="18"/>
      <c r="BD433" s="18"/>
      <c r="BE433" s="18"/>
      <c r="BF433" s="18"/>
      <c r="BG433" s="18"/>
      <c r="BH433" s="18"/>
      <c r="BI433" s="18"/>
      <c r="BJ433" s="18"/>
      <c r="BK433" s="18"/>
      <c r="BL433" s="18"/>
      <c r="BM433" s="18"/>
      <c r="BN433" s="18"/>
      <c r="BO433" s="18"/>
      <c r="BP433" s="18"/>
      <c r="BQ433" s="18"/>
      <c r="BR433" s="18"/>
      <c r="BS433" s="18"/>
      <c r="BT433" s="18"/>
      <c r="BU433" s="18"/>
      <c r="BV433" s="18"/>
      <c r="BW433" s="18"/>
      <c r="BX433" s="18"/>
      <c r="BY433" s="18"/>
      <c r="BZ433" s="18"/>
      <c r="CA433" s="18"/>
      <c r="CB433" s="18"/>
      <c r="CC433" s="18"/>
      <c r="CD433" s="18"/>
      <c r="CE433" s="18"/>
      <c r="CF433" s="18"/>
      <c r="CG433" s="18"/>
      <c r="CH433" s="18"/>
      <c r="CI433" s="18"/>
      <c r="CJ433" s="18"/>
      <c r="CK433" s="18"/>
      <c r="CL433" s="18"/>
      <c r="CM433" s="18"/>
      <c r="CN433" s="18"/>
      <c r="CO433" s="18"/>
      <c r="CP433" s="18"/>
      <c r="CQ433" s="18"/>
      <c r="CR433" s="18"/>
      <c r="CS433" s="18"/>
      <c r="CT433" s="18"/>
      <c r="CU433" s="18"/>
      <c r="CV433" s="18"/>
      <c r="CW433" s="18"/>
      <c r="CX433" s="18"/>
      <c r="CY433" s="18"/>
      <c r="CZ433" s="18"/>
      <c r="DA433" s="18"/>
      <c r="DB433" s="18"/>
      <c r="DC433" s="18"/>
      <c r="DD433" s="18"/>
      <c r="DE433" s="18"/>
      <c r="DF433" s="18"/>
      <c r="DG433" s="18"/>
      <c r="DH433" s="18"/>
      <c r="DI433" s="18"/>
      <c r="DJ433" s="18"/>
      <c r="DK433" s="18"/>
      <c r="DL433" s="18"/>
      <c r="DM433" s="18"/>
      <c r="DN433" s="18"/>
      <c r="DO433" s="18"/>
      <c r="DP433" s="18"/>
      <c r="DQ433" s="18"/>
      <c r="DR433" s="18"/>
      <c r="DS433" s="18"/>
      <c r="DT433" s="18"/>
      <c r="DU433" s="18"/>
      <c r="DV433" s="18"/>
      <c r="DW433" s="18"/>
      <c r="DX433" s="18"/>
      <c r="DY433" s="18"/>
      <c r="DZ433" s="18"/>
      <c r="EA433" s="18"/>
      <c r="EB433" s="18"/>
      <c r="EC433" s="18"/>
      <c r="ED433" s="18"/>
      <c r="EE433" s="18"/>
      <c r="EF433" s="18"/>
      <c r="EG433" s="18"/>
      <c r="EH433" s="18"/>
      <c r="EI433" s="18"/>
      <c r="EJ433" s="18"/>
      <c r="EK433" s="18"/>
      <c r="EL433" s="18"/>
      <c r="EM433" s="18"/>
      <c r="EN433" s="18"/>
      <c r="EO433" s="18"/>
      <c r="EP433" s="18"/>
      <c r="EQ433" s="18"/>
      <c r="ER433" s="18"/>
      <c r="ES433" s="18"/>
      <c r="ET433" s="18"/>
      <c r="EU433" s="18"/>
      <c r="EV433" s="18"/>
    </row>
    <row r="434" spans="1:152" ht="12.75" x14ac:dyDescent="0.15">
      <c r="A434" s="68">
        <f t="shared" si="100"/>
        <v>43003</v>
      </c>
      <c r="B434" s="69">
        <f t="shared" ca="1" si="106"/>
        <v>11711.5466</v>
      </c>
      <c r="C434" s="70">
        <f t="shared" si="101"/>
        <v>10000</v>
      </c>
      <c r="D434" s="71">
        <f ca="1">IF(A434&lt;$B$1,VLOOKUP(A434,[1]DI!$A$4:$B$15000,2),0)</f>
        <v>8.14E-2</v>
      </c>
      <c r="E434" s="70">
        <f t="shared" ca="1" si="94"/>
        <v>3.1059000000000002E-4</v>
      </c>
      <c r="F434" s="72">
        <f t="shared" si="102"/>
        <v>1.2</v>
      </c>
      <c r="G434" s="73">
        <f t="shared" ca="1" si="95"/>
        <v>1.000372708</v>
      </c>
      <c r="H434" s="70">
        <f ca="1">TRUNC(PRODUCT(G$10:G433),15)</f>
        <v>1.17115466183661</v>
      </c>
      <c r="I434" s="70">
        <f t="shared" si="103"/>
        <v>1</v>
      </c>
      <c r="J434" s="70">
        <f t="shared" ca="1" si="96"/>
        <v>1.17115466</v>
      </c>
      <c r="K434" s="74">
        <f t="shared" ca="1" si="97"/>
        <v>1711.5465999999999</v>
      </c>
      <c r="L434" s="75">
        <f>IF(VLOOKUP(A434,$T$12:$AC$125,8)=VLOOKUP(A433,$T$12:$AC$125,8),0,VLOOKUP(A434,T$12:$AC$125,8))</f>
        <v>0</v>
      </c>
      <c r="M434" s="76">
        <f>IF(L434&gt;0,VLOOKUP(L434,S$12:$AB$125,7),0)</f>
        <v>0</v>
      </c>
      <c r="N434" s="74">
        <f t="shared" si="98"/>
        <v>0</v>
      </c>
      <c r="O434" s="74">
        <f t="shared" ca="1" si="99"/>
        <v>1711.5465999999999</v>
      </c>
      <c r="P434" s="77" t="str">
        <f t="shared" si="104"/>
        <v>A+J=</v>
      </c>
      <c r="Q434" s="78">
        <f t="shared" si="105"/>
        <v>44256</v>
      </c>
      <c r="R434" s="10"/>
      <c r="U434" s="10"/>
      <c r="V434" s="10"/>
      <c r="W434" s="10"/>
      <c r="X434" s="10"/>
      <c r="Y434" s="10"/>
      <c r="Z434" s="10"/>
      <c r="AA434" s="10"/>
      <c r="AB434" s="10"/>
      <c r="AC434" s="10"/>
      <c r="AD434" s="18"/>
      <c r="AE434" s="18"/>
      <c r="AF434" s="18"/>
      <c r="AG434" s="18"/>
      <c r="AH434" s="18"/>
      <c r="AI434" s="18"/>
      <c r="AJ434" s="18"/>
      <c r="AK434" s="18"/>
      <c r="AL434" s="18"/>
      <c r="AM434" s="18"/>
      <c r="AN434" s="18"/>
      <c r="AO434" s="18"/>
      <c r="AP434" s="18"/>
      <c r="AQ434" s="18"/>
      <c r="AR434" s="18"/>
      <c r="AS434" s="18"/>
      <c r="AT434" s="18"/>
      <c r="AU434" s="18"/>
      <c r="AV434" s="18"/>
      <c r="AW434" s="18"/>
      <c r="AX434" s="18"/>
      <c r="AY434" s="18"/>
      <c r="AZ434" s="18"/>
      <c r="BA434" s="18"/>
      <c r="BB434" s="18"/>
      <c r="BC434" s="18"/>
      <c r="BD434" s="18"/>
      <c r="BE434" s="18"/>
      <c r="BF434" s="18"/>
      <c r="BG434" s="18"/>
      <c r="BH434" s="18"/>
      <c r="BI434" s="18"/>
      <c r="BJ434" s="18"/>
      <c r="BK434" s="18"/>
      <c r="BL434" s="18"/>
      <c r="BM434" s="18"/>
      <c r="BN434" s="18"/>
      <c r="BO434" s="18"/>
      <c r="BP434" s="18"/>
      <c r="BQ434" s="18"/>
      <c r="BR434" s="18"/>
      <c r="BS434" s="18"/>
      <c r="BT434" s="18"/>
      <c r="BU434" s="18"/>
      <c r="BV434" s="18"/>
      <c r="BW434" s="18"/>
      <c r="BX434" s="18"/>
      <c r="BY434" s="18"/>
      <c r="BZ434" s="18"/>
      <c r="CA434" s="18"/>
      <c r="CB434" s="18"/>
      <c r="CC434" s="18"/>
      <c r="CD434" s="18"/>
      <c r="CE434" s="18"/>
      <c r="CF434" s="18"/>
      <c r="CG434" s="18"/>
      <c r="CH434" s="18"/>
      <c r="CI434" s="18"/>
      <c r="CJ434" s="18"/>
      <c r="CK434" s="18"/>
      <c r="CL434" s="18"/>
      <c r="CM434" s="18"/>
      <c r="CN434" s="18"/>
      <c r="CO434" s="18"/>
      <c r="CP434" s="18"/>
      <c r="CQ434" s="18"/>
      <c r="CR434" s="18"/>
      <c r="CS434" s="18"/>
      <c r="CT434" s="18"/>
      <c r="CU434" s="18"/>
      <c r="CV434" s="18"/>
      <c r="CW434" s="18"/>
      <c r="CX434" s="18"/>
      <c r="CY434" s="18"/>
      <c r="CZ434" s="18"/>
      <c r="DA434" s="18"/>
      <c r="DB434" s="18"/>
      <c r="DC434" s="18"/>
      <c r="DD434" s="18"/>
      <c r="DE434" s="18"/>
      <c r="DF434" s="18"/>
      <c r="DG434" s="18"/>
      <c r="DH434" s="18"/>
      <c r="DI434" s="18"/>
      <c r="DJ434" s="18"/>
      <c r="DK434" s="18"/>
      <c r="DL434" s="18"/>
      <c r="DM434" s="18"/>
      <c r="DN434" s="18"/>
      <c r="DO434" s="18"/>
      <c r="DP434" s="18"/>
      <c r="DQ434" s="18"/>
      <c r="DR434" s="18"/>
      <c r="DS434" s="18"/>
      <c r="DT434" s="18"/>
      <c r="DU434" s="18"/>
      <c r="DV434" s="18"/>
      <c r="DW434" s="18"/>
      <c r="DX434" s="18"/>
      <c r="DY434" s="18"/>
      <c r="DZ434" s="18"/>
      <c r="EA434" s="18"/>
      <c r="EB434" s="18"/>
      <c r="EC434" s="18"/>
      <c r="ED434" s="18"/>
      <c r="EE434" s="18"/>
      <c r="EF434" s="18"/>
      <c r="EG434" s="18"/>
      <c r="EH434" s="18"/>
      <c r="EI434" s="18"/>
      <c r="EJ434" s="18"/>
      <c r="EK434" s="18"/>
      <c r="EL434" s="18"/>
      <c r="EM434" s="18"/>
      <c r="EN434" s="18"/>
      <c r="EO434" s="18"/>
      <c r="EP434" s="18"/>
      <c r="EQ434" s="18"/>
      <c r="ER434" s="18"/>
      <c r="ES434" s="18"/>
      <c r="ET434" s="18"/>
      <c r="EU434" s="18"/>
      <c r="EV434" s="18"/>
    </row>
    <row r="435" spans="1:152" ht="12.75" x14ac:dyDescent="0.15">
      <c r="A435" s="68">
        <f t="shared" si="100"/>
        <v>43004</v>
      </c>
      <c r="B435" s="69">
        <f t="shared" ca="1" si="106"/>
        <v>11715.911599999999</v>
      </c>
      <c r="C435" s="70">
        <f t="shared" si="101"/>
        <v>10000</v>
      </c>
      <c r="D435" s="71">
        <f ca="1">IF(A435&lt;$B$1,VLOOKUP(A435,[1]DI!$A$4:$B$15000,2),0)</f>
        <v>8.14E-2</v>
      </c>
      <c r="E435" s="70">
        <f t="shared" ca="1" si="94"/>
        <v>3.1059000000000002E-4</v>
      </c>
      <c r="F435" s="72">
        <f t="shared" si="102"/>
        <v>1.2</v>
      </c>
      <c r="G435" s="73">
        <f t="shared" ca="1" si="95"/>
        <v>1.000372708</v>
      </c>
      <c r="H435" s="70">
        <f ca="1">TRUNC(PRODUCT(G$10:G434),15)</f>
        <v>1.17159116054832</v>
      </c>
      <c r="I435" s="70">
        <f t="shared" si="103"/>
        <v>1</v>
      </c>
      <c r="J435" s="70">
        <f t="shared" ca="1" si="96"/>
        <v>1.17159116</v>
      </c>
      <c r="K435" s="74">
        <f t="shared" ca="1" si="97"/>
        <v>1715.9115999999999</v>
      </c>
      <c r="L435" s="75">
        <f>IF(VLOOKUP(A435,$T$12:$AC$125,8)=VLOOKUP(A434,$T$12:$AC$125,8),0,VLOOKUP(A435,T$12:$AC$125,8))</f>
        <v>0</v>
      </c>
      <c r="M435" s="76">
        <f>IF(L435&gt;0,VLOOKUP(L435,S$12:$AB$125,7),0)</f>
        <v>0</v>
      </c>
      <c r="N435" s="74">
        <f t="shared" si="98"/>
        <v>0</v>
      </c>
      <c r="O435" s="74">
        <f t="shared" ca="1" si="99"/>
        <v>1715.9115999999999</v>
      </c>
      <c r="P435" s="77" t="str">
        <f t="shared" si="104"/>
        <v>A+J=</v>
      </c>
      <c r="Q435" s="78">
        <f t="shared" si="105"/>
        <v>44256</v>
      </c>
      <c r="R435" s="10"/>
      <c r="U435" s="10"/>
      <c r="V435" s="10"/>
      <c r="W435" s="10"/>
      <c r="X435" s="10"/>
      <c r="Y435" s="10"/>
      <c r="Z435" s="10"/>
      <c r="AA435" s="10"/>
      <c r="AB435" s="10"/>
      <c r="AC435" s="10"/>
      <c r="AD435" s="18"/>
      <c r="AE435" s="18"/>
      <c r="AF435" s="18"/>
      <c r="AG435" s="18"/>
      <c r="AH435" s="18"/>
      <c r="AI435" s="18"/>
      <c r="AJ435" s="18"/>
      <c r="AK435" s="18"/>
      <c r="AL435" s="18"/>
      <c r="AM435" s="18"/>
      <c r="AN435" s="18"/>
      <c r="AO435" s="18"/>
      <c r="AP435" s="18"/>
      <c r="AQ435" s="18"/>
      <c r="AR435" s="18"/>
      <c r="AS435" s="18"/>
      <c r="AT435" s="18"/>
      <c r="AU435" s="18"/>
      <c r="AV435" s="18"/>
      <c r="AW435" s="18"/>
      <c r="AX435" s="18"/>
      <c r="AY435" s="18"/>
      <c r="AZ435" s="18"/>
      <c r="BA435" s="18"/>
      <c r="BB435" s="18"/>
      <c r="BC435" s="18"/>
      <c r="BD435" s="18"/>
      <c r="BE435" s="18"/>
      <c r="BF435" s="18"/>
      <c r="BG435" s="18"/>
      <c r="BH435" s="18"/>
      <c r="BI435" s="18"/>
      <c r="BJ435" s="18"/>
      <c r="BK435" s="18"/>
      <c r="BL435" s="18"/>
      <c r="BM435" s="18"/>
      <c r="BN435" s="18"/>
      <c r="BO435" s="18"/>
      <c r="BP435" s="18"/>
      <c r="BQ435" s="18"/>
      <c r="BR435" s="18"/>
      <c r="BS435" s="18"/>
      <c r="BT435" s="18"/>
      <c r="BU435" s="18"/>
      <c r="BV435" s="18"/>
      <c r="BW435" s="18"/>
      <c r="BX435" s="18"/>
      <c r="BY435" s="18"/>
      <c r="BZ435" s="18"/>
      <c r="CA435" s="18"/>
      <c r="CB435" s="18"/>
      <c r="CC435" s="18"/>
      <c r="CD435" s="18"/>
      <c r="CE435" s="18"/>
      <c r="CF435" s="18"/>
      <c r="CG435" s="18"/>
      <c r="CH435" s="18"/>
      <c r="CI435" s="18"/>
      <c r="CJ435" s="18"/>
      <c r="CK435" s="18"/>
      <c r="CL435" s="18"/>
      <c r="CM435" s="18"/>
      <c r="CN435" s="18"/>
      <c r="CO435" s="18"/>
      <c r="CP435" s="18"/>
      <c r="CQ435" s="18"/>
      <c r="CR435" s="18"/>
      <c r="CS435" s="18"/>
      <c r="CT435" s="18"/>
      <c r="CU435" s="18"/>
      <c r="CV435" s="18"/>
      <c r="CW435" s="18"/>
      <c r="CX435" s="18"/>
      <c r="CY435" s="18"/>
      <c r="CZ435" s="18"/>
      <c r="DA435" s="18"/>
      <c r="DB435" s="18"/>
      <c r="DC435" s="18"/>
      <c r="DD435" s="18"/>
      <c r="DE435" s="18"/>
      <c r="DF435" s="18"/>
      <c r="DG435" s="18"/>
      <c r="DH435" s="18"/>
      <c r="DI435" s="18"/>
      <c r="DJ435" s="18"/>
      <c r="DK435" s="18"/>
      <c r="DL435" s="18"/>
      <c r="DM435" s="18"/>
      <c r="DN435" s="18"/>
      <c r="DO435" s="18"/>
      <c r="DP435" s="18"/>
      <c r="DQ435" s="18"/>
      <c r="DR435" s="18"/>
      <c r="DS435" s="18"/>
      <c r="DT435" s="18"/>
      <c r="DU435" s="18"/>
      <c r="DV435" s="18"/>
      <c r="DW435" s="18"/>
      <c r="DX435" s="18"/>
      <c r="DY435" s="18"/>
      <c r="DZ435" s="18"/>
      <c r="EA435" s="18"/>
      <c r="EB435" s="18"/>
      <c r="EC435" s="18"/>
      <c r="ED435" s="18"/>
      <c r="EE435" s="18"/>
      <c r="EF435" s="18"/>
      <c r="EG435" s="18"/>
      <c r="EH435" s="18"/>
      <c r="EI435" s="18"/>
      <c r="EJ435" s="18"/>
      <c r="EK435" s="18"/>
      <c r="EL435" s="18"/>
      <c r="EM435" s="18"/>
      <c r="EN435" s="18"/>
      <c r="EO435" s="18"/>
      <c r="EP435" s="18"/>
      <c r="EQ435" s="18"/>
      <c r="ER435" s="18"/>
      <c r="ES435" s="18"/>
      <c r="ET435" s="18"/>
      <c r="EU435" s="18"/>
      <c r="EV435" s="18"/>
    </row>
    <row r="436" spans="1:152" ht="12.75" x14ac:dyDescent="0.15">
      <c r="A436" s="68">
        <f t="shared" si="100"/>
        <v>43005</v>
      </c>
      <c r="B436" s="69">
        <f t="shared" ca="1" si="106"/>
        <v>11720.278200000001</v>
      </c>
      <c r="C436" s="70">
        <f t="shared" si="101"/>
        <v>10000</v>
      </c>
      <c r="D436" s="71">
        <f ca="1">IF(A436&lt;$B$1,VLOOKUP(A436,[1]DI!$A$4:$B$15000,2),0)</f>
        <v>8.14E-2</v>
      </c>
      <c r="E436" s="70">
        <f t="shared" ca="1" si="94"/>
        <v>3.1059000000000002E-4</v>
      </c>
      <c r="F436" s="72">
        <f t="shared" si="102"/>
        <v>1.2</v>
      </c>
      <c r="G436" s="73">
        <f t="shared" ca="1" si="95"/>
        <v>1.000372708</v>
      </c>
      <c r="H436" s="70">
        <f ca="1">TRUNC(PRODUCT(G$10:G435),15)</f>
        <v>1.1720278219465801</v>
      </c>
      <c r="I436" s="70">
        <f t="shared" si="103"/>
        <v>1</v>
      </c>
      <c r="J436" s="70">
        <f t="shared" ca="1" si="96"/>
        <v>1.1720278200000001</v>
      </c>
      <c r="K436" s="74">
        <f t="shared" ca="1" si="97"/>
        <v>1720.2782</v>
      </c>
      <c r="L436" s="75">
        <f>IF(VLOOKUP(A436,$T$12:$AC$125,8)=VLOOKUP(A435,$T$12:$AC$125,8),0,VLOOKUP(A436,T$12:$AC$125,8))</f>
        <v>0</v>
      </c>
      <c r="M436" s="76">
        <f>IF(L436&gt;0,VLOOKUP(L436,S$12:$AB$125,7),0)</f>
        <v>0</v>
      </c>
      <c r="N436" s="74">
        <f t="shared" si="98"/>
        <v>0</v>
      </c>
      <c r="O436" s="74">
        <f t="shared" ca="1" si="99"/>
        <v>1720.2782</v>
      </c>
      <c r="P436" s="77" t="str">
        <f t="shared" si="104"/>
        <v>A+J=</v>
      </c>
      <c r="Q436" s="78">
        <f t="shared" si="105"/>
        <v>44256</v>
      </c>
      <c r="R436" s="10"/>
      <c r="U436" s="10"/>
      <c r="V436" s="10"/>
      <c r="W436" s="10"/>
      <c r="X436" s="10"/>
      <c r="Y436" s="10"/>
      <c r="Z436" s="10"/>
      <c r="AA436" s="10"/>
      <c r="AB436" s="10"/>
      <c r="AC436" s="10"/>
      <c r="AD436" s="18"/>
      <c r="AE436" s="18"/>
      <c r="AF436" s="18"/>
      <c r="AG436" s="18"/>
      <c r="AH436" s="18"/>
      <c r="AI436" s="18"/>
      <c r="AJ436" s="18"/>
      <c r="AK436" s="18"/>
      <c r="AL436" s="18"/>
      <c r="AM436" s="18"/>
      <c r="AN436" s="18"/>
      <c r="AO436" s="18"/>
      <c r="AP436" s="18"/>
      <c r="AQ436" s="18"/>
      <c r="AR436" s="18"/>
      <c r="AS436" s="18"/>
      <c r="AT436" s="18"/>
      <c r="AU436" s="18"/>
      <c r="AV436" s="18"/>
      <c r="AW436" s="18"/>
      <c r="AX436" s="18"/>
      <c r="AY436" s="18"/>
      <c r="AZ436" s="18"/>
      <c r="BA436" s="18"/>
      <c r="BB436" s="18"/>
      <c r="BC436" s="18"/>
      <c r="BD436" s="18"/>
      <c r="BE436" s="18"/>
      <c r="BF436" s="18"/>
      <c r="BG436" s="18"/>
      <c r="BH436" s="18"/>
      <c r="BI436" s="18"/>
      <c r="BJ436" s="18"/>
      <c r="BK436" s="18"/>
      <c r="BL436" s="18"/>
      <c r="BM436" s="18"/>
      <c r="BN436" s="18"/>
      <c r="BO436" s="18"/>
      <c r="BP436" s="18"/>
      <c r="BQ436" s="18"/>
      <c r="BR436" s="18"/>
      <c r="BS436" s="18"/>
      <c r="BT436" s="18"/>
      <c r="BU436" s="18"/>
      <c r="BV436" s="18"/>
      <c r="BW436" s="18"/>
      <c r="BX436" s="18"/>
      <c r="BY436" s="18"/>
      <c r="BZ436" s="18"/>
      <c r="CA436" s="18"/>
      <c r="CB436" s="18"/>
      <c r="CC436" s="18"/>
      <c r="CD436" s="18"/>
      <c r="CE436" s="18"/>
      <c r="CF436" s="18"/>
      <c r="CG436" s="18"/>
      <c r="CH436" s="18"/>
      <c r="CI436" s="18"/>
      <c r="CJ436" s="18"/>
      <c r="CK436" s="18"/>
      <c r="CL436" s="18"/>
      <c r="CM436" s="18"/>
      <c r="CN436" s="18"/>
      <c r="CO436" s="18"/>
      <c r="CP436" s="18"/>
      <c r="CQ436" s="18"/>
      <c r="CR436" s="18"/>
      <c r="CS436" s="18"/>
      <c r="CT436" s="18"/>
      <c r="CU436" s="18"/>
      <c r="CV436" s="18"/>
      <c r="CW436" s="18"/>
      <c r="CX436" s="18"/>
      <c r="CY436" s="18"/>
      <c r="CZ436" s="18"/>
      <c r="DA436" s="18"/>
      <c r="DB436" s="18"/>
      <c r="DC436" s="18"/>
      <c r="DD436" s="18"/>
      <c r="DE436" s="18"/>
      <c r="DF436" s="18"/>
      <c r="DG436" s="18"/>
      <c r="DH436" s="18"/>
      <c r="DI436" s="18"/>
      <c r="DJ436" s="18"/>
      <c r="DK436" s="18"/>
      <c r="DL436" s="18"/>
      <c r="DM436" s="18"/>
      <c r="DN436" s="18"/>
      <c r="DO436" s="18"/>
      <c r="DP436" s="18"/>
      <c r="DQ436" s="18"/>
      <c r="DR436" s="18"/>
      <c r="DS436" s="18"/>
      <c r="DT436" s="18"/>
      <c r="DU436" s="18"/>
      <c r="DV436" s="18"/>
      <c r="DW436" s="18"/>
      <c r="DX436" s="18"/>
      <c r="DY436" s="18"/>
      <c r="DZ436" s="18"/>
      <c r="EA436" s="18"/>
      <c r="EB436" s="18"/>
      <c r="EC436" s="18"/>
      <c r="ED436" s="18"/>
      <c r="EE436" s="18"/>
      <c r="EF436" s="18"/>
      <c r="EG436" s="18"/>
      <c r="EH436" s="18"/>
      <c r="EI436" s="18"/>
      <c r="EJ436" s="18"/>
      <c r="EK436" s="18"/>
      <c r="EL436" s="18"/>
      <c r="EM436" s="18"/>
      <c r="EN436" s="18"/>
      <c r="EO436" s="18"/>
      <c r="EP436" s="18"/>
      <c r="EQ436" s="18"/>
      <c r="ER436" s="18"/>
      <c r="ES436" s="18"/>
      <c r="ET436" s="18"/>
      <c r="EU436" s="18"/>
      <c r="EV436" s="18"/>
    </row>
    <row r="437" spans="1:152" ht="12.75" x14ac:dyDescent="0.15">
      <c r="A437" s="68">
        <f t="shared" si="100"/>
        <v>43006</v>
      </c>
      <c r="B437" s="69">
        <f t="shared" ca="1" si="106"/>
        <v>11724.646500000001</v>
      </c>
      <c r="C437" s="70">
        <f t="shared" si="101"/>
        <v>10000</v>
      </c>
      <c r="D437" s="71">
        <f ca="1">IF(A437&lt;$B$1,VLOOKUP(A437,[1]DI!$A$4:$B$15000,2),0)</f>
        <v>8.14E-2</v>
      </c>
      <c r="E437" s="70">
        <f t="shared" ca="1" si="94"/>
        <v>3.1059000000000002E-4</v>
      </c>
      <c r="F437" s="72">
        <f t="shared" si="102"/>
        <v>1.2</v>
      </c>
      <c r="G437" s="73">
        <f t="shared" ca="1" si="95"/>
        <v>1.000372708</v>
      </c>
      <c r="H437" s="70">
        <f ca="1">TRUNC(PRODUCT(G$10:G436),15)</f>
        <v>1.17246464609204</v>
      </c>
      <c r="I437" s="70">
        <f t="shared" si="103"/>
        <v>1</v>
      </c>
      <c r="J437" s="70">
        <f t="shared" ca="1" si="96"/>
        <v>1.17246465</v>
      </c>
      <c r="K437" s="74">
        <f t="shared" ca="1" si="97"/>
        <v>1724.6465000000001</v>
      </c>
      <c r="L437" s="75">
        <f>IF(VLOOKUP(A437,$T$12:$AC$125,8)=VLOOKUP(A436,$T$12:$AC$125,8),0,VLOOKUP(A437,T$12:$AC$125,8))</f>
        <v>0</v>
      </c>
      <c r="M437" s="76">
        <f>IF(L437&gt;0,VLOOKUP(L437,S$12:$AB$125,7),0)</f>
        <v>0</v>
      </c>
      <c r="N437" s="74">
        <f t="shared" si="98"/>
        <v>0</v>
      </c>
      <c r="O437" s="74">
        <f t="shared" ca="1" si="99"/>
        <v>1724.6465000000001</v>
      </c>
      <c r="P437" s="77" t="str">
        <f t="shared" si="104"/>
        <v>A+J=</v>
      </c>
      <c r="Q437" s="78">
        <f t="shared" si="105"/>
        <v>44256</v>
      </c>
      <c r="R437" s="10"/>
      <c r="U437" s="10"/>
      <c r="V437" s="10"/>
      <c r="W437" s="10"/>
      <c r="X437" s="10"/>
      <c r="Y437" s="10"/>
      <c r="Z437" s="10"/>
      <c r="AA437" s="10"/>
      <c r="AB437" s="10"/>
      <c r="AC437" s="10"/>
      <c r="AD437" s="18"/>
      <c r="AE437" s="18"/>
      <c r="AF437" s="18"/>
      <c r="AG437" s="18"/>
      <c r="AH437" s="18"/>
      <c r="AI437" s="18"/>
      <c r="AJ437" s="18"/>
      <c r="AK437" s="18"/>
      <c r="AL437" s="18"/>
      <c r="AM437" s="18"/>
      <c r="AN437" s="18"/>
      <c r="AO437" s="18"/>
      <c r="AP437" s="18"/>
      <c r="AQ437" s="18"/>
      <c r="AR437" s="18"/>
      <c r="AS437" s="18"/>
      <c r="AT437" s="18"/>
      <c r="AU437" s="18"/>
      <c r="AV437" s="18"/>
      <c r="AW437" s="18"/>
      <c r="AX437" s="18"/>
      <c r="AY437" s="18"/>
      <c r="AZ437" s="18"/>
      <c r="BA437" s="18"/>
      <c r="BB437" s="18"/>
      <c r="BC437" s="18"/>
      <c r="BD437" s="18"/>
      <c r="BE437" s="18"/>
      <c r="BF437" s="18"/>
      <c r="BG437" s="18"/>
      <c r="BH437" s="18"/>
      <c r="BI437" s="18"/>
      <c r="BJ437" s="18"/>
      <c r="BK437" s="18"/>
      <c r="BL437" s="18"/>
      <c r="BM437" s="18"/>
      <c r="BN437" s="18"/>
      <c r="BO437" s="18"/>
      <c r="BP437" s="18"/>
      <c r="BQ437" s="18"/>
      <c r="BR437" s="18"/>
      <c r="BS437" s="18"/>
      <c r="BT437" s="18"/>
      <c r="BU437" s="18"/>
      <c r="BV437" s="18"/>
      <c r="BW437" s="18"/>
      <c r="BX437" s="18"/>
      <c r="BY437" s="18"/>
      <c r="BZ437" s="18"/>
      <c r="CA437" s="18"/>
      <c r="CB437" s="18"/>
      <c r="CC437" s="18"/>
      <c r="CD437" s="18"/>
      <c r="CE437" s="18"/>
      <c r="CF437" s="18"/>
      <c r="CG437" s="18"/>
      <c r="CH437" s="18"/>
      <c r="CI437" s="18"/>
      <c r="CJ437" s="18"/>
      <c r="CK437" s="18"/>
      <c r="CL437" s="18"/>
      <c r="CM437" s="18"/>
      <c r="CN437" s="18"/>
      <c r="CO437" s="18"/>
      <c r="CP437" s="18"/>
      <c r="CQ437" s="18"/>
      <c r="CR437" s="18"/>
      <c r="CS437" s="18"/>
      <c r="CT437" s="18"/>
      <c r="CU437" s="18"/>
      <c r="CV437" s="18"/>
      <c r="CW437" s="18"/>
      <c r="CX437" s="18"/>
      <c r="CY437" s="18"/>
      <c r="CZ437" s="18"/>
      <c r="DA437" s="18"/>
      <c r="DB437" s="18"/>
      <c r="DC437" s="18"/>
      <c r="DD437" s="18"/>
      <c r="DE437" s="18"/>
      <c r="DF437" s="18"/>
      <c r="DG437" s="18"/>
      <c r="DH437" s="18"/>
      <c r="DI437" s="18"/>
      <c r="DJ437" s="18"/>
      <c r="DK437" s="18"/>
      <c r="DL437" s="18"/>
      <c r="DM437" s="18"/>
      <c r="DN437" s="18"/>
      <c r="DO437" s="18"/>
      <c r="DP437" s="18"/>
      <c r="DQ437" s="18"/>
      <c r="DR437" s="18"/>
      <c r="DS437" s="18"/>
      <c r="DT437" s="18"/>
      <c r="DU437" s="18"/>
      <c r="DV437" s="18"/>
      <c r="DW437" s="18"/>
      <c r="DX437" s="18"/>
      <c r="DY437" s="18"/>
      <c r="DZ437" s="18"/>
      <c r="EA437" s="18"/>
      <c r="EB437" s="18"/>
      <c r="EC437" s="18"/>
      <c r="ED437" s="18"/>
      <c r="EE437" s="18"/>
      <c r="EF437" s="18"/>
      <c r="EG437" s="18"/>
      <c r="EH437" s="18"/>
      <c r="EI437" s="18"/>
      <c r="EJ437" s="18"/>
      <c r="EK437" s="18"/>
      <c r="EL437" s="18"/>
      <c r="EM437" s="18"/>
      <c r="EN437" s="18"/>
      <c r="EO437" s="18"/>
      <c r="EP437" s="18"/>
      <c r="EQ437" s="18"/>
      <c r="ER437" s="18"/>
      <c r="ES437" s="18"/>
      <c r="ET437" s="18"/>
      <c r="EU437" s="18"/>
      <c r="EV437" s="18"/>
    </row>
    <row r="438" spans="1:152" ht="12.75" x14ac:dyDescent="0.15">
      <c r="A438" s="68">
        <f t="shared" si="100"/>
        <v>43007</v>
      </c>
      <c r="B438" s="69">
        <f t="shared" ca="1" si="106"/>
        <v>11729.016299999999</v>
      </c>
      <c r="C438" s="70">
        <f t="shared" si="101"/>
        <v>10000</v>
      </c>
      <c r="D438" s="71">
        <f ca="1">IF(A438&lt;$B$1,VLOOKUP(A438,[1]DI!$A$4:$B$15000,2),0)</f>
        <v>8.14E-2</v>
      </c>
      <c r="E438" s="70">
        <f t="shared" ca="1" si="94"/>
        <v>3.1059000000000002E-4</v>
      </c>
      <c r="F438" s="72">
        <f t="shared" si="102"/>
        <v>1.2</v>
      </c>
      <c r="G438" s="73">
        <f t="shared" ca="1" si="95"/>
        <v>1.000372708</v>
      </c>
      <c r="H438" s="70">
        <f ca="1">TRUNC(PRODUCT(G$10:G437),15)</f>
        <v>1.1729016330453601</v>
      </c>
      <c r="I438" s="70">
        <f t="shared" si="103"/>
        <v>1</v>
      </c>
      <c r="J438" s="70">
        <f t="shared" ca="1" si="96"/>
        <v>1.1729016299999999</v>
      </c>
      <c r="K438" s="74">
        <f t="shared" ca="1" si="97"/>
        <v>1729.0163</v>
      </c>
      <c r="L438" s="75">
        <f>IF(VLOOKUP(A438,$T$12:$AC$125,8)=VLOOKUP(A437,$T$12:$AC$125,8),0,VLOOKUP(A438,T$12:$AC$125,8))</f>
        <v>0</v>
      </c>
      <c r="M438" s="76">
        <f>IF(L438&gt;0,VLOOKUP(L438,S$12:$AB$125,7),0)</f>
        <v>0</v>
      </c>
      <c r="N438" s="74">
        <f t="shared" si="98"/>
        <v>0</v>
      </c>
      <c r="O438" s="74">
        <f t="shared" ca="1" si="99"/>
        <v>1729.0163</v>
      </c>
      <c r="P438" s="77" t="str">
        <f t="shared" si="104"/>
        <v>A+J=</v>
      </c>
      <c r="Q438" s="78">
        <f t="shared" si="105"/>
        <v>44256</v>
      </c>
      <c r="R438" s="10"/>
      <c r="U438" s="10"/>
      <c r="V438" s="10"/>
      <c r="W438" s="10"/>
      <c r="X438" s="10"/>
      <c r="Y438" s="10"/>
      <c r="Z438" s="10"/>
      <c r="AA438" s="10"/>
      <c r="AB438" s="10"/>
      <c r="AC438" s="10"/>
      <c r="AD438" s="18"/>
      <c r="AE438" s="18"/>
      <c r="AF438" s="18"/>
      <c r="AG438" s="18"/>
      <c r="AH438" s="18"/>
      <c r="AI438" s="18"/>
      <c r="AJ438" s="18"/>
      <c r="AK438" s="18"/>
      <c r="AL438" s="18"/>
      <c r="AM438" s="18"/>
      <c r="AN438" s="18"/>
      <c r="AO438" s="18"/>
      <c r="AP438" s="18"/>
      <c r="AQ438" s="18"/>
      <c r="AR438" s="18"/>
      <c r="AS438" s="18"/>
      <c r="AT438" s="18"/>
      <c r="AU438" s="18"/>
      <c r="AV438" s="18"/>
      <c r="AW438" s="18"/>
      <c r="AX438" s="18"/>
      <c r="AY438" s="18"/>
      <c r="AZ438" s="18"/>
      <c r="BA438" s="18"/>
      <c r="BB438" s="18"/>
      <c r="BC438" s="18"/>
      <c r="BD438" s="18"/>
      <c r="BE438" s="18"/>
      <c r="BF438" s="18"/>
      <c r="BG438" s="18"/>
      <c r="BH438" s="18"/>
      <c r="BI438" s="18"/>
      <c r="BJ438" s="18"/>
      <c r="BK438" s="18"/>
      <c r="BL438" s="18"/>
      <c r="BM438" s="18"/>
      <c r="BN438" s="18"/>
      <c r="BO438" s="18"/>
      <c r="BP438" s="18"/>
      <c r="BQ438" s="18"/>
      <c r="BR438" s="18"/>
      <c r="BS438" s="18"/>
      <c r="BT438" s="18"/>
      <c r="BU438" s="18"/>
      <c r="BV438" s="18"/>
      <c r="BW438" s="18"/>
      <c r="BX438" s="18"/>
      <c r="BY438" s="18"/>
      <c r="BZ438" s="18"/>
      <c r="CA438" s="18"/>
      <c r="CB438" s="18"/>
      <c r="CC438" s="18"/>
      <c r="CD438" s="18"/>
      <c r="CE438" s="18"/>
      <c r="CF438" s="18"/>
      <c r="CG438" s="18"/>
      <c r="CH438" s="18"/>
      <c r="CI438" s="18"/>
      <c r="CJ438" s="18"/>
      <c r="CK438" s="18"/>
      <c r="CL438" s="18"/>
      <c r="CM438" s="18"/>
      <c r="CN438" s="18"/>
      <c r="CO438" s="18"/>
      <c r="CP438" s="18"/>
      <c r="CQ438" s="18"/>
      <c r="CR438" s="18"/>
      <c r="CS438" s="18"/>
      <c r="CT438" s="18"/>
      <c r="CU438" s="18"/>
      <c r="CV438" s="18"/>
      <c r="CW438" s="18"/>
      <c r="CX438" s="18"/>
      <c r="CY438" s="18"/>
      <c r="CZ438" s="18"/>
      <c r="DA438" s="18"/>
      <c r="DB438" s="18"/>
      <c r="DC438" s="18"/>
      <c r="DD438" s="18"/>
      <c r="DE438" s="18"/>
      <c r="DF438" s="18"/>
      <c r="DG438" s="18"/>
      <c r="DH438" s="18"/>
      <c r="DI438" s="18"/>
      <c r="DJ438" s="18"/>
      <c r="DK438" s="18"/>
      <c r="DL438" s="18"/>
      <c r="DM438" s="18"/>
      <c r="DN438" s="18"/>
      <c r="DO438" s="18"/>
      <c r="DP438" s="18"/>
      <c r="DQ438" s="18"/>
      <c r="DR438" s="18"/>
      <c r="DS438" s="18"/>
      <c r="DT438" s="18"/>
      <c r="DU438" s="18"/>
      <c r="DV438" s="18"/>
      <c r="DW438" s="18"/>
      <c r="DX438" s="18"/>
      <c r="DY438" s="18"/>
      <c r="DZ438" s="18"/>
      <c r="EA438" s="18"/>
      <c r="EB438" s="18"/>
      <c r="EC438" s="18"/>
      <c r="ED438" s="18"/>
      <c r="EE438" s="18"/>
      <c r="EF438" s="18"/>
      <c r="EG438" s="18"/>
      <c r="EH438" s="18"/>
      <c r="EI438" s="18"/>
      <c r="EJ438" s="18"/>
      <c r="EK438" s="18"/>
      <c r="EL438" s="18"/>
      <c r="EM438" s="18"/>
      <c r="EN438" s="18"/>
      <c r="EO438" s="18"/>
      <c r="EP438" s="18"/>
      <c r="EQ438" s="18"/>
      <c r="ER438" s="18"/>
      <c r="ES438" s="18"/>
      <c r="ET438" s="18"/>
      <c r="EU438" s="18"/>
      <c r="EV438" s="18"/>
    </row>
    <row r="439" spans="1:152" ht="12.75" x14ac:dyDescent="0.15">
      <c r="A439" s="68">
        <f t="shared" si="100"/>
        <v>43008</v>
      </c>
      <c r="B439" s="69">
        <f t="shared" ca="1" si="106"/>
        <v>11733.3878</v>
      </c>
      <c r="C439" s="70">
        <f t="shared" si="101"/>
        <v>10000</v>
      </c>
      <c r="D439" s="71">
        <f ca="1">IF(A439&lt;$B$1,VLOOKUP(A439,[1]DI!$A$4:$B$15000,2),0)</f>
        <v>0</v>
      </c>
      <c r="E439" s="70">
        <f t="shared" ca="1" si="94"/>
        <v>0</v>
      </c>
      <c r="F439" s="72">
        <f t="shared" si="102"/>
        <v>1.2</v>
      </c>
      <c r="G439" s="73">
        <f t="shared" ca="1" si="95"/>
        <v>1</v>
      </c>
      <c r="H439" s="70">
        <f ca="1">TRUNC(PRODUCT(G$10:G438),15)</f>
        <v>1.1733387828672099</v>
      </c>
      <c r="I439" s="70">
        <f t="shared" si="103"/>
        <v>1</v>
      </c>
      <c r="J439" s="70">
        <f t="shared" ca="1" si="96"/>
        <v>1.1733387799999999</v>
      </c>
      <c r="K439" s="74">
        <f t="shared" ca="1" si="97"/>
        <v>1733.3878</v>
      </c>
      <c r="L439" s="75">
        <f>IF(VLOOKUP(A439,$T$12:$AC$125,8)=VLOOKUP(A438,$T$12:$AC$125,8),0,VLOOKUP(A439,T$12:$AC$125,8))</f>
        <v>0</v>
      </c>
      <c r="M439" s="76">
        <f>IF(L439&gt;0,VLOOKUP(L439,S$12:$AB$125,7),0)</f>
        <v>0</v>
      </c>
      <c r="N439" s="74">
        <f t="shared" si="98"/>
        <v>0</v>
      </c>
      <c r="O439" s="74">
        <f t="shared" ca="1" si="99"/>
        <v>1733.3878</v>
      </c>
      <c r="P439" s="77" t="str">
        <f t="shared" si="104"/>
        <v>A+J=</v>
      </c>
      <c r="Q439" s="78">
        <f t="shared" si="105"/>
        <v>44256</v>
      </c>
      <c r="R439" s="10"/>
      <c r="U439" s="10"/>
      <c r="V439" s="10"/>
      <c r="W439" s="10"/>
      <c r="X439" s="10"/>
      <c r="Y439" s="10"/>
      <c r="Z439" s="10"/>
      <c r="AA439" s="10"/>
      <c r="AB439" s="10"/>
      <c r="AC439" s="10"/>
      <c r="AD439" s="18"/>
      <c r="AE439" s="18"/>
      <c r="AF439" s="18"/>
      <c r="AG439" s="18"/>
      <c r="AH439" s="18"/>
      <c r="AI439" s="18"/>
      <c r="AJ439" s="18"/>
      <c r="AK439" s="18"/>
      <c r="AL439" s="18"/>
      <c r="AM439" s="18"/>
      <c r="AN439" s="18"/>
      <c r="AO439" s="18"/>
      <c r="AP439" s="18"/>
      <c r="AQ439" s="18"/>
      <c r="AR439" s="18"/>
      <c r="AS439" s="18"/>
      <c r="AT439" s="18"/>
      <c r="AU439" s="18"/>
      <c r="AV439" s="18"/>
      <c r="AW439" s="18"/>
      <c r="AX439" s="18"/>
      <c r="AY439" s="18"/>
      <c r="AZ439" s="18"/>
      <c r="BA439" s="18"/>
      <c r="BB439" s="18"/>
      <c r="BC439" s="18"/>
      <c r="BD439" s="18"/>
      <c r="BE439" s="18"/>
      <c r="BF439" s="18"/>
      <c r="BG439" s="18"/>
      <c r="BH439" s="18"/>
      <c r="BI439" s="18"/>
      <c r="BJ439" s="18"/>
      <c r="BK439" s="18"/>
      <c r="BL439" s="18"/>
      <c r="BM439" s="18"/>
      <c r="BN439" s="18"/>
      <c r="BO439" s="18"/>
      <c r="BP439" s="18"/>
      <c r="BQ439" s="18"/>
      <c r="BR439" s="18"/>
      <c r="BS439" s="18"/>
      <c r="BT439" s="18"/>
      <c r="BU439" s="18"/>
      <c r="BV439" s="18"/>
      <c r="BW439" s="18"/>
      <c r="BX439" s="18"/>
      <c r="BY439" s="18"/>
      <c r="BZ439" s="18"/>
      <c r="CA439" s="18"/>
      <c r="CB439" s="18"/>
      <c r="CC439" s="18"/>
      <c r="CD439" s="18"/>
      <c r="CE439" s="18"/>
      <c r="CF439" s="18"/>
      <c r="CG439" s="18"/>
      <c r="CH439" s="18"/>
      <c r="CI439" s="18"/>
      <c r="CJ439" s="18"/>
      <c r="CK439" s="18"/>
      <c r="CL439" s="18"/>
      <c r="CM439" s="18"/>
      <c r="CN439" s="18"/>
      <c r="CO439" s="18"/>
      <c r="CP439" s="18"/>
      <c r="CQ439" s="18"/>
      <c r="CR439" s="18"/>
      <c r="CS439" s="18"/>
      <c r="CT439" s="18"/>
      <c r="CU439" s="18"/>
      <c r="CV439" s="18"/>
      <c r="CW439" s="18"/>
      <c r="CX439" s="18"/>
      <c r="CY439" s="18"/>
      <c r="CZ439" s="18"/>
      <c r="DA439" s="18"/>
      <c r="DB439" s="18"/>
      <c r="DC439" s="18"/>
      <c r="DD439" s="18"/>
      <c r="DE439" s="18"/>
      <c r="DF439" s="18"/>
      <c r="DG439" s="18"/>
      <c r="DH439" s="18"/>
      <c r="DI439" s="18"/>
      <c r="DJ439" s="18"/>
      <c r="DK439" s="18"/>
      <c r="DL439" s="18"/>
      <c r="DM439" s="18"/>
      <c r="DN439" s="18"/>
      <c r="DO439" s="18"/>
      <c r="DP439" s="18"/>
      <c r="DQ439" s="18"/>
      <c r="DR439" s="18"/>
      <c r="DS439" s="18"/>
      <c r="DT439" s="18"/>
      <c r="DU439" s="18"/>
      <c r="DV439" s="18"/>
      <c r="DW439" s="18"/>
      <c r="DX439" s="18"/>
      <c r="DY439" s="18"/>
      <c r="DZ439" s="18"/>
      <c r="EA439" s="18"/>
      <c r="EB439" s="18"/>
      <c r="EC439" s="18"/>
      <c r="ED439" s="18"/>
      <c r="EE439" s="18"/>
      <c r="EF439" s="18"/>
      <c r="EG439" s="18"/>
      <c r="EH439" s="18"/>
      <c r="EI439" s="18"/>
      <c r="EJ439" s="18"/>
      <c r="EK439" s="18"/>
      <c r="EL439" s="18"/>
      <c r="EM439" s="18"/>
      <c r="EN439" s="18"/>
      <c r="EO439" s="18"/>
      <c r="EP439" s="18"/>
      <c r="EQ439" s="18"/>
      <c r="ER439" s="18"/>
      <c r="ES439" s="18"/>
      <c r="ET439" s="18"/>
      <c r="EU439" s="18"/>
      <c r="EV439" s="18"/>
    </row>
    <row r="440" spans="1:152" ht="12.75" x14ac:dyDescent="0.15">
      <c r="A440" s="68">
        <f t="shared" si="100"/>
        <v>43009</v>
      </c>
      <c r="B440" s="69">
        <f t="shared" ca="1" si="106"/>
        <v>11733.3878</v>
      </c>
      <c r="C440" s="70">
        <f t="shared" si="101"/>
        <v>10000</v>
      </c>
      <c r="D440" s="71">
        <f ca="1">IF(A440&lt;$B$1,VLOOKUP(A440,[1]DI!$A$4:$B$15000,2),0)</f>
        <v>0</v>
      </c>
      <c r="E440" s="70">
        <f t="shared" ca="1" si="94"/>
        <v>0</v>
      </c>
      <c r="F440" s="72">
        <f t="shared" si="102"/>
        <v>1.2</v>
      </c>
      <c r="G440" s="73">
        <f t="shared" ca="1" si="95"/>
        <v>1</v>
      </c>
      <c r="H440" s="70">
        <f ca="1">TRUNC(PRODUCT(G$10:G439),15)</f>
        <v>1.1733387828672099</v>
      </c>
      <c r="I440" s="70">
        <f t="shared" si="103"/>
        <v>1</v>
      </c>
      <c r="J440" s="70">
        <f t="shared" ca="1" si="96"/>
        <v>1.1733387799999999</v>
      </c>
      <c r="K440" s="74">
        <f t="shared" ca="1" si="97"/>
        <v>1733.3878</v>
      </c>
      <c r="L440" s="75">
        <f>IF(VLOOKUP(A440,$T$12:$AC$125,8)=VLOOKUP(A439,$T$12:$AC$125,8),0,VLOOKUP(A440,T$12:$AC$125,8))</f>
        <v>0</v>
      </c>
      <c r="M440" s="76">
        <f>IF(L440&gt;0,VLOOKUP(L440,S$12:$AB$125,7),0)</f>
        <v>0</v>
      </c>
      <c r="N440" s="74">
        <f t="shared" si="98"/>
        <v>0</v>
      </c>
      <c r="O440" s="74">
        <f t="shared" ca="1" si="99"/>
        <v>1733.3878</v>
      </c>
      <c r="P440" s="77" t="str">
        <f t="shared" si="104"/>
        <v>A+J=</v>
      </c>
      <c r="Q440" s="78">
        <f t="shared" si="105"/>
        <v>44256</v>
      </c>
      <c r="R440" s="10"/>
      <c r="U440" s="10"/>
      <c r="V440" s="10"/>
      <c r="W440" s="10"/>
      <c r="X440" s="10"/>
      <c r="Y440" s="10"/>
      <c r="Z440" s="10"/>
      <c r="AA440" s="10"/>
      <c r="AB440" s="10"/>
      <c r="AC440" s="10"/>
      <c r="AD440" s="18"/>
      <c r="AE440" s="18"/>
      <c r="AF440" s="18"/>
      <c r="AG440" s="18"/>
      <c r="AH440" s="18"/>
      <c r="AI440" s="18"/>
      <c r="AJ440" s="18"/>
      <c r="AK440" s="18"/>
      <c r="AL440" s="18"/>
      <c r="AM440" s="18"/>
      <c r="AN440" s="18"/>
      <c r="AO440" s="18"/>
      <c r="AP440" s="18"/>
      <c r="AQ440" s="18"/>
      <c r="AR440" s="18"/>
      <c r="AS440" s="18"/>
      <c r="AT440" s="18"/>
      <c r="AU440" s="18"/>
      <c r="AV440" s="18"/>
      <c r="AW440" s="18"/>
      <c r="AX440" s="18"/>
      <c r="AY440" s="18"/>
      <c r="AZ440" s="18"/>
      <c r="BA440" s="18"/>
      <c r="BB440" s="18"/>
      <c r="BC440" s="18"/>
      <c r="BD440" s="18"/>
      <c r="BE440" s="18"/>
      <c r="BF440" s="18"/>
      <c r="BG440" s="18"/>
      <c r="BH440" s="18"/>
      <c r="BI440" s="18"/>
      <c r="BJ440" s="18"/>
      <c r="BK440" s="18"/>
      <c r="BL440" s="18"/>
      <c r="BM440" s="18"/>
      <c r="BN440" s="18"/>
      <c r="BO440" s="18"/>
      <c r="BP440" s="18"/>
      <c r="BQ440" s="18"/>
      <c r="BR440" s="18"/>
      <c r="BS440" s="18"/>
      <c r="BT440" s="18"/>
      <c r="BU440" s="18"/>
      <c r="BV440" s="18"/>
      <c r="BW440" s="18"/>
      <c r="BX440" s="18"/>
      <c r="BY440" s="18"/>
      <c r="BZ440" s="18"/>
      <c r="CA440" s="18"/>
      <c r="CB440" s="18"/>
      <c r="CC440" s="18"/>
      <c r="CD440" s="18"/>
      <c r="CE440" s="18"/>
      <c r="CF440" s="18"/>
      <c r="CG440" s="18"/>
      <c r="CH440" s="18"/>
      <c r="CI440" s="18"/>
      <c r="CJ440" s="18"/>
      <c r="CK440" s="18"/>
      <c r="CL440" s="18"/>
      <c r="CM440" s="18"/>
      <c r="CN440" s="18"/>
      <c r="CO440" s="18"/>
      <c r="CP440" s="18"/>
      <c r="CQ440" s="18"/>
      <c r="CR440" s="18"/>
      <c r="CS440" s="18"/>
      <c r="CT440" s="18"/>
      <c r="CU440" s="18"/>
      <c r="CV440" s="18"/>
      <c r="CW440" s="18"/>
      <c r="CX440" s="18"/>
      <c r="CY440" s="18"/>
      <c r="CZ440" s="18"/>
      <c r="DA440" s="18"/>
      <c r="DB440" s="18"/>
      <c r="DC440" s="18"/>
      <c r="DD440" s="18"/>
      <c r="DE440" s="18"/>
      <c r="DF440" s="18"/>
      <c r="DG440" s="18"/>
      <c r="DH440" s="18"/>
      <c r="DI440" s="18"/>
      <c r="DJ440" s="18"/>
      <c r="DK440" s="18"/>
      <c r="DL440" s="18"/>
      <c r="DM440" s="18"/>
      <c r="DN440" s="18"/>
      <c r="DO440" s="18"/>
      <c r="DP440" s="18"/>
      <c r="DQ440" s="18"/>
      <c r="DR440" s="18"/>
      <c r="DS440" s="18"/>
      <c r="DT440" s="18"/>
      <c r="DU440" s="18"/>
      <c r="DV440" s="18"/>
      <c r="DW440" s="18"/>
      <c r="DX440" s="18"/>
      <c r="DY440" s="18"/>
      <c r="DZ440" s="18"/>
      <c r="EA440" s="18"/>
      <c r="EB440" s="18"/>
      <c r="EC440" s="18"/>
      <c r="ED440" s="18"/>
      <c r="EE440" s="18"/>
      <c r="EF440" s="18"/>
      <c r="EG440" s="18"/>
      <c r="EH440" s="18"/>
      <c r="EI440" s="18"/>
      <c r="EJ440" s="18"/>
      <c r="EK440" s="18"/>
      <c r="EL440" s="18"/>
      <c r="EM440" s="18"/>
      <c r="EN440" s="18"/>
      <c r="EO440" s="18"/>
      <c r="EP440" s="18"/>
      <c r="EQ440" s="18"/>
      <c r="ER440" s="18"/>
      <c r="ES440" s="18"/>
      <c r="ET440" s="18"/>
      <c r="EU440" s="18"/>
      <c r="EV440" s="18"/>
    </row>
    <row r="441" spans="1:152" ht="12.75" x14ac:dyDescent="0.15">
      <c r="A441" s="68">
        <f t="shared" si="100"/>
        <v>43010</v>
      </c>
      <c r="B441" s="69">
        <f t="shared" ca="1" si="106"/>
        <v>11733.3878</v>
      </c>
      <c r="C441" s="70">
        <f t="shared" si="101"/>
        <v>10000</v>
      </c>
      <c r="D441" s="71">
        <f ca="1">IF(A441&lt;$B$1,VLOOKUP(A441,[1]DI!$A$4:$B$15000,2),0)</f>
        <v>8.14E-2</v>
      </c>
      <c r="E441" s="70">
        <f t="shared" ca="1" si="94"/>
        <v>3.1059000000000002E-4</v>
      </c>
      <c r="F441" s="72">
        <f t="shared" si="102"/>
        <v>1.2</v>
      </c>
      <c r="G441" s="73">
        <f t="shared" ca="1" si="95"/>
        <v>1.000372708</v>
      </c>
      <c r="H441" s="70">
        <f ca="1">TRUNC(PRODUCT(G$10:G440),15)</f>
        <v>1.1733387828672099</v>
      </c>
      <c r="I441" s="70">
        <f t="shared" si="103"/>
        <v>1</v>
      </c>
      <c r="J441" s="70">
        <f t="shared" ca="1" si="96"/>
        <v>1.1733387799999999</v>
      </c>
      <c r="K441" s="74">
        <f t="shared" ca="1" si="97"/>
        <v>1733.3878</v>
      </c>
      <c r="L441" s="75">
        <f>IF(VLOOKUP(A441,$T$12:$AC$125,8)=VLOOKUP(A440,$T$12:$AC$125,8),0,VLOOKUP(A441,T$12:$AC$125,8))</f>
        <v>0</v>
      </c>
      <c r="M441" s="76">
        <f>IF(L441&gt;0,VLOOKUP(L441,S$12:$AB$125,7),0)</f>
        <v>0</v>
      </c>
      <c r="N441" s="74">
        <f t="shared" si="98"/>
        <v>0</v>
      </c>
      <c r="O441" s="74">
        <f t="shared" ca="1" si="99"/>
        <v>1733.3878</v>
      </c>
      <c r="P441" s="77" t="str">
        <f t="shared" si="104"/>
        <v>A+J=</v>
      </c>
      <c r="Q441" s="78">
        <f t="shared" si="105"/>
        <v>44256</v>
      </c>
      <c r="R441" s="10"/>
      <c r="U441" s="10"/>
      <c r="V441" s="10"/>
      <c r="W441" s="10"/>
      <c r="X441" s="10"/>
      <c r="Y441" s="10"/>
      <c r="Z441" s="10"/>
      <c r="AA441" s="10"/>
      <c r="AB441" s="10"/>
      <c r="AC441" s="10"/>
      <c r="AD441" s="18"/>
      <c r="AE441" s="18"/>
      <c r="AF441" s="18"/>
      <c r="AG441" s="18"/>
      <c r="AH441" s="18"/>
      <c r="AI441" s="18"/>
      <c r="AJ441" s="18"/>
      <c r="AK441" s="18"/>
      <c r="AL441" s="18"/>
      <c r="AM441" s="18"/>
      <c r="AN441" s="18"/>
      <c r="AO441" s="18"/>
      <c r="AP441" s="18"/>
      <c r="AQ441" s="18"/>
      <c r="AR441" s="18"/>
      <c r="AS441" s="18"/>
      <c r="AT441" s="18"/>
      <c r="AU441" s="18"/>
      <c r="AV441" s="18"/>
      <c r="AW441" s="18"/>
      <c r="AX441" s="18"/>
      <c r="AY441" s="18"/>
      <c r="AZ441" s="18"/>
      <c r="BA441" s="18"/>
      <c r="BB441" s="18"/>
      <c r="BC441" s="18"/>
      <c r="BD441" s="18"/>
      <c r="BE441" s="18"/>
      <c r="BF441" s="18"/>
      <c r="BG441" s="18"/>
      <c r="BH441" s="18"/>
      <c r="BI441" s="18"/>
      <c r="BJ441" s="18"/>
      <c r="BK441" s="18"/>
      <c r="BL441" s="18"/>
      <c r="BM441" s="18"/>
      <c r="BN441" s="18"/>
      <c r="BO441" s="18"/>
      <c r="BP441" s="18"/>
      <c r="BQ441" s="18"/>
      <c r="BR441" s="18"/>
      <c r="BS441" s="18"/>
      <c r="BT441" s="18"/>
      <c r="BU441" s="18"/>
      <c r="BV441" s="18"/>
      <c r="BW441" s="18"/>
      <c r="BX441" s="18"/>
      <c r="BY441" s="18"/>
      <c r="BZ441" s="18"/>
      <c r="CA441" s="18"/>
      <c r="CB441" s="18"/>
      <c r="CC441" s="18"/>
      <c r="CD441" s="18"/>
      <c r="CE441" s="18"/>
      <c r="CF441" s="18"/>
      <c r="CG441" s="18"/>
      <c r="CH441" s="18"/>
      <c r="CI441" s="18"/>
      <c r="CJ441" s="18"/>
      <c r="CK441" s="18"/>
      <c r="CL441" s="18"/>
      <c r="CM441" s="18"/>
      <c r="CN441" s="18"/>
      <c r="CO441" s="18"/>
      <c r="CP441" s="18"/>
      <c r="CQ441" s="18"/>
      <c r="CR441" s="18"/>
      <c r="CS441" s="18"/>
      <c r="CT441" s="18"/>
      <c r="CU441" s="18"/>
      <c r="CV441" s="18"/>
      <c r="CW441" s="18"/>
      <c r="CX441" s="18"/>
      <c r="CY441" s="18"/>
      <c r="CZ441" s="18"/>
      <c r="DA441" s="18"/>
      <c r="DB441" s="18"/>
      <c r="DC441" s="18"/>
      <c r="DD441" s="18"/>
      <c r="DE441" s="18"/>
      <c r="DF441" s="18"/>
      <c r="DG441" s="18"/>
      <c r="DH441" s="18"/>
      <c r="DI441" s="18"/>
      <c r="DJ441" s="18"/>
      <c r="DK441" s="18"/>
      <c r="DL441" s="18"/>
      <c r="DM441" s="18"/>
      <c r="DN441" s="18"/>
      <c r="DO441" s="18"/>
      <c r="DP441" s="18"/>
      <c r="DQ441" s="18"/>
      <c r="DR441" s="18"/>
      <c r="DS441" s="18"/>
      <c r="DT441" s="18"/>
      <c r="DU441" s="18"/>
      <c r="DV441" s="18"/>
      <c r="DW441" s="18"/>
      <c r="DX441" s="18"/>
      <c r="DY441" s="18"/>
      <c r="DZ441" s="18"/>
      <c r="EA441" s="18"/>
      <c r="EB441" s="18"/>
      <c r="EC441" s="18"/>
      <c r="ED441" s="18"/>
      <c r="EE441" s="18"/>
      <c r="EF441" s="18"/>
      <c r="EG441" s="18"/>
      <c r="EH441" s="18"/>
      <c r="EI441" s="18"/>
      <c r="EJ441" s="18"/>
      <c r="EK441" s="18"/>
      <c r="EL441" s="18"/>
      <c r="EM441" s="18"/>
      <c r="EN441" s="18"/>
      <c r="EO441" s="18"/>
      <c r="EP441" s="18"/>
      <c r="EQ441" s="18"/>
      <c r="ER441" s="18"/>
      <c r="ES441" s="18"/>
      <c r="ET441" s="18"/>
      <c r="EU441" s="18"/>
      <c r="EV441" s="18"/>
    </row>
    <row r="442" spans="1:152" ht="12.75" x14ac:dyDescent="0.15">
      <c r="A442" s="68">
        <f t="shared" si="100"/>
        <v>43011</v>
      </c>
      <c r="B442" s="69">
        <f t="shared" ca="1" si="106"/>
        <v>11737.761</v>
      </c>
      <c r="C442" s="70">
        <f t="shared" si="101"/>
        <v>10000</v>
      </c>
      <c r="D442" s="71">
        <f ca="1">IF(A442&lt;$B$1,VLOOKUP(A442,[1]DI!$A$4:$B$15000,2),0)</f>
        <v>8.14E-2</v>
      </c>
      <c r="E442" s="70">
        <f t="shared" ca="1" si="94"/>
        <v>3.1059000000000002E-4</v>
      </c>
      <c r="F442" s="72">
        <f t="shared" si="102"/>
        <v>1.2</v>
      </c>
      <c r="G442" s="73">
        <f t="shared" ca="1" si="95"/>
        <v>1.000372708</v>
      </c>
      <c r="H442" s="70">
        <f ca="1">TRUNC(PRODUCT(G$10:G441),15)</f>
        <v>1.1737760956182901</v>
      </c>
      <c r="I442" s="70">
        <f t="shared" si="103"/>
        <v>1</v>
      </c>
      <c r="J442" s="70">
        <f t="shared" ca="1" si="96"/>
        <v>1.1737761</v>
      </c>
      <c r="K442" s="74">
        <f t="shared" ca="1" si="97"/>
        <v>1737.761</v>
      </c>
      <c r="L442" s="75">
        <f>IF(VLOOKUP(A442,$T$12:$AC$125,8)=VLOOKUP(A441,$T$12:$AC$125,8),0,VLOOKUP(A442,T$12:$AC$125,8))</f>
        <v>0</v>
      </c>
      <c r="M442" s="76">
        <f>IF(L442&gt;0,VLOOKUP(L442,S$12:$AB$125,7),0)</f>
        <v>0</v>
      </c>
      <c r="N442" s="74">
        <f t="shared" si="98"/>
        <v>0</v>
      </c>
      <c r="O442" s="74">
        <f t="shared" ca="1" si="99"/>
        <v>1737.761</v>
      </c>
      <c r="P442" s="77" t="str">
        <f t="shared" si="104"/>
        <v>A+J=</v>
      </c>
      <c r="Q442" s="78">
        <f t="shared" si="105"/>
        <v>44256</v>
      </c>
      <c r="R442" s="10"/>
      <c r="U442" s="10"/>
      <c r="V442" s="10"/>
      <c r="W442" s="10"/>
      <c r="X442" s="10"/>
      <c r="Y442" s="10"/>
      <c r="Z442" s="10"/>
      <c r="AA442" s="10"/>
      <c r="AB442" s="10"/>
      <c r="AC442" s="10"/>
      <c r="AD442" s="18"/>
      <c r="AE442" s="18"/>
      <c r="AF442" s="18"/>
      <c r="AG442" s="18"/>
      <c r="AH442" s="18"/>
      <c r="AI442" s="18"/>
      <c r="AJ442" s="18"/>
      <c r="AK442" s="18"/>
      <c r="AL442" s="18"/>
      <c r="AM442" s="18"/>
      <c r="AN442" s="18"/>
      <c r="AO442" s="18"/>
      <c r="AP442" s="18"/>
      <c r="AQ442" s="18"/>
      <c r="AR442" s="18"/>
      <c r="AS442" s="18"/>
      <c r="AT442" s="18"/>
      <c r="AU442" s="18"/>
      <c r="AV442" s="18"/>
      <c r="AW442" s="18"/>
      <c r="AX442" s="18"/>
      <c r="AY442" s="18"/>
      <c r="AZ442" s="18"/>
      <c r="BA442" s="18"/>
      <c r="BB442" s="18"/>
      <c r="BC442" s="18"/>
      <c r="BD442" s="18"/>
      <c r="BE442" s="18"/>
      <c r="BF442" s="18"/>
      <c r="BG442" s="18"/>
      <c r="BH442" s="18"/>
      <c r="BI442" s="18"/>
      <c r="BJ442" s="18"/>
      <c r="BK442" s="18"/>
      <c r="BL442" s="18"/>
      <c r="BM442" s="18"/>
      <c r="BN442" s="18"/>
      <c r="BO442" s="18"/>
      <c r="BP442" s="18"/>
      <c r="BQ442" s="18"/>
      <c r="BR442" s="18"/>
      <c r="BS442" s="18"/>
      <c r="BT442" s="18"/>
      <c r="BU442" s="18"/>
      <c r="BV442" s="18"/>
      <c r="BW442" s="18"/>
      <c r="BX442" s="18"/>
      <c r="BY442" s="18"/>
      <c r="BZ442" s="18"/>
      <c r="CA442" s="18"/>
      <c r="CB442" s="18"/>
      <c r="CC442" s="18"/>
      <c r="CD442" s="18"/>
      <c r="CE442" s="18"/>
      <c r="CF442" s="18"/>
      <c r="CG442" s="18"/>
      <c r="CH442" s="18"/>
      <c r="CI442" s="18"/>
      <c r="CJ442" s="18"/>
      <c r="CK442" s="18"/>
      <c r="CL442" s="18"/>
      <c r="CM442" s="18"/>
      <c r="CN442" s="18"/>
      <c r="CO442" s="18"/>
      <c r="CP442" s="18"/>
      <c r="CQ442" s="18"/>
      <c r="CR442" s="18"/>
      <c r="CS442" s="18"/>
      <c r="CT442" s="18"/>
      <c r="CU442" s="18"/>
      <c r="CV442" s="18"/>
      <c r="CW442" s="18"/>
      <c r="CX442" s="18"/>
      <c r="CY442" s="18"/>
      <c r="CZ442" s="18"/>
      <c r="DA442" s="18"/>
      <c r="DB442" s="18"/>
      <c r="DC442" s="18"/>
      <c r="DD442" s="18"/>
      <c r="DE442" s="18"/>
      <c r="DF442" s="18"/>
      <c r="DG442" s="18"/>
      <c r="DH442" s="18"/>
      <c r="DI442" s="18"/>
      <c r="DJ442" s="18"/>
      <c r="DK442" s="18"/>
      <c r="DL442" s="18"/>
      <c r="DM442" s="18"/>
      <c r="DN442" s="18"/>
      <c r="DO442" s="18"/>
      <c r="DP442" s="18"/>
      <c r="DQ442" s="18"/>
      <c r="DR442" s="18"/>
      <c r="DS442" s="18"/>
      <c r="DT442" s="18"/>
      <c r="DU442" s="18"/>
      <c r="DV442" s="18"/>
      <c r="DW442" s="18"/>
      <c r="DX442" s="18"/>
      <c r="DY442" s="18"/>
      <c r="DZ442" s="18"/>
      <c r="EA442" s="18"/>
      <c r="EB442" s="18"/>
      <c r="EC442" s="18"/>
      <c r="ED442" s="18"/>
      <c r="EE442" s="18"/>
      <c r="EF442" s="18"/>
      <c r="EG442" s="18"/>
      <c r="EH442" s="18"/>
      <c r="EI442" s="18"/>
      <c r="EJ442" s="18"/>
      <c r="EK442" s="18"/>
      <c r="EL442" s="18"/>
      <c r="EM442" s="18"/>
      <c r="EN442" s="18"/>
      <c r="EO442" s="18"/>
      <c r="EP442" s="18"/>
      <c r="EQ442" s="18"/>
      <c r="ER442" s="18"/>
      <c r="ES442" s="18"/>
      <c r="ET442" s="18"/>
      <c r="EU442" s="18"/>
      <c r="EV442" s="18"/>
    </row>
    <row r="443" spans="1:152" ht="12.75" x14ac:dyDescent="0.15">
      <c r="A443" s="68">
        <f t="shared" si="100"/>
        <v>43012</v>
      </c>
      <c r="B443" s="69">
        <f t="shared" ca="1" si="106"/>
        <v>11742.135700000001</v>
      </c>
      <c r="C443" s="70">
        <f t="shared" si="101"/>
        <v>10000</v>
      </c>
      <c r="D443" s="71">
        <f ca="1">IF(A443&lt;$B$1,VLOOKUP(A443,[1]DI!$A$4:$B$15000,2),0)</f>
        <v>8.14E-2</v>
      </c>
      <c r="E443" s="70">
        <f t="shared" ca="1" si="94"/>
        <v>3.1059000000000002E-4</v>
      </c>
      <c r="F443" s="72">
        <f t="shared" si="102"/>
        <v>1.2</v>
      </c>
      <c r="G443" s="73">
        <f t="shared" ca="1" si="95"/>
        <v>1.000372708</v>
      </c>
      <c r="H443" s="70">
        <f ca="1">TRUNC(PRODUCT(G$10:G442),15)</f>
        <v>1.17421357135934</v>
      </c>
      <c r="I443" s="70">
        <f t="shared" si="103"/>
        <v>1</v>
      </c>
      <c r="J443" s="70">
        <f t="shared" ca="1" si="96"/>
        <v>1.17421357</v>
      </c>
      <c r="K443" s="74">
        <f t="shared" ca="1" si="97"/>
        <v>1742.1357</v>
      </c>
      <c r="L443" s="75">
        <f>IF(VLOOKUP(A443,$T$12:$AC$125,8)=VLOOKUP(A442,$T$12:$AC$125,8),0,VLOOKUP(A443,T$12:$AC$125,8))</f>
        <v>0</v>
      </c>
      <c r="M443" s="76">
        <f>IF(L443&gt;0,VLOOKUP(L443,S$12:$AB$125,7),0)</f>
        <v>0</v>
      </c>
      <c r="N443" s="74">
        <f t="shared" si="98"/>
        <v>0</v>
      </c>
      <c r="O443" s="74">
        <f t="shared" ca="1" si="99"/>
        <v>1742.1357</v>
      </c>
      <c r="P443" s="77" t="str">
        <f t="shared" si="104"/>
        <v>A+J=</v>
      </c>
      <c r="Q443" s="78">
        <f t="shared" si="105"/>
        <v>44256</v>
      </c>
      <c r="R443" s="10"/>
      <c r="U443" s="10"/>
      <c r="V443" s="10"/>
      <c r="W443" s="10"/>
      <c r="X443" s="10"/>
      <c r="Y443" s="10"/>
      <c r="Z443" s="10"/>
      <c r="AA443" s="10"/>
      <c r="AB443" s="10"/>
      <c r="AC443" s="10"/>
      <c r="AD443" s="18"/>
      <c r="AE443" s="18"/>
      <c r="AF443" s="18"/>
      <c r="AG443" s="18"/>
      <c r="AH443" s="18"/>
      <c r="AI443" s="18"/>
      <c r="AJ443" s="18"/>
      <c r="AK443" s="18"/>
      <c r="AL443" s="18"/>
      <c r="AM443" s="18"/>
      <c r="AN443" s="18"/>
      <c r="AO443" s="18"/>
      <c r="AP443" s="18"/>
      <c r="AQ443" s="18"/>
      <c r="AR443" s="18"/>
      <c r="AS443" s="18"/>
      <c r="AT443" s="18"/>
      <c r="AU443" s="18"/>
      <c r="AV443" s="18"/>
      <c r="AW443" s="18"/>
      <c r="AX443" s="18"/>
      <c r="AY443" s="18"/>
      <c r="AZ443" s="18"/>
      <c r="BA443" s="18"/>
      <c r="BB443" s="18"/>
      <c r="BC443" s="18"/>
      <c r="BD443" s="18"/>
      <c r="BE443" s="18"/>
      <c r="BF443" s="18"/>
      <c r="BG443" s="18"/>
      <c r="BH443" s="18"/>
      <c r="BI443" s="18"/>
      <c r="BJ443" s="18"/>
      <c r="BK443" s="18"/>
      <c r="BL443" s="18"/>
      <c r="BM443" s="18"/>
      <c r="BN443" s="18"/>
      <c r="BO443" s="18"/>
      <c r="BP443" s="18"/>
      <c r="BQ443" s="18"/>
      <c r="BR443" s="18"/>
      <c r="BS443" s="18"/>
      <c r="BT443" s="18"/>
      <c r="BU443" s="18"/>
      <c r="BV443" s="18"/>
      <c r="BW443" s="18"/>
      <c r="BX443" s="18"/>
      <c r="BY443" s="18"/>
      <c r="BZ443" s="18"/>
      <c r="CA443" s="18"/>
      <c r="CB443" s="18"/>
      <c r="CC443" s="18"/>
      <c r="CD443" s="18"/>
      <c r="CE443" s="18"/>
      <c r="CF443" s="18"/>
      <c r="CG443" s="18"/>
      <c r="CH443" s="18"/>
      <c r="CI443" s="18"/>
      <c r="CJ443" s="18"/>
      <c r="CK443" s="18"/>
      <c r="CL443" s="18"/>
      <c r="CM443" s="18"/>
      <c r="CN443" s="18"/>
      <c r="CO443" s="18"/>
      <c r="CP443" s="18"/>
      <c r="CQ443" s="18"/>
      <c r="CR443" s="18"/>
      <c r="CS443" s="18"/>
      <c r="CT443" s="18"/>
      <c r="CU443" s="18"/>
      <c r="CV443" s="18"/>
      <c r="CW443" s="18"/>
      <c r="CX443" s="18"/>
      <c r="CY443" s="18"/>
      <c r="CZ443" s="18"/>
      <c r="DA443" s="18"/>
      <c r="DB443" s="18"/>
      <c r="DC443" s="18"/>
      <c r="DD443" s="18"/>
      <c r="DE443" s="18"/>
      <c r="DF443" s="18"/>
      <c r="DG443" s="18"/>
      <c r="DH443" s="18"/>
      <c r="DI443" s="18"/>
      <c r="DJ443" s="18"/>
      <c r="DK443" s="18"/>
      <c r="DL443" s="18"/>
      <c r="DM443" s="18"/>
      <c r="DN443" s="18"/>
      <c r="DO443" s="18"/>
      <c r="DP443" s="18"/>
      <c r="DQ443" s="18"/>
      <c r="DR443" s="18"/>
      <c r="DS443" s="18"/>
      <c r="DT443" s="18"/>
      <c r="DU443" s="18"/>
      <c r="DV443" s="18"/>
      <c r="DW443" s="18"/>
      <c r="DX443" s="18"/>
      <c r="DY443" s="18"/>
      <c r="DZ443" s="18"/>
      <c r="EA443" s="18"/>
      <c r="EB443" s="18"/>
      <c r="EC443" s="18"/>
      <c r="ED443" s="18"/>
      <c r="EE443" s="18"/>
      <c r="EF443" s="18"/>
      <c r="EG443" s="18"/>
      <c r="EH443" s="18"/>
      <c r="EI443" s="18"/>
      <c r="EJ443" s="18"/>
      <c r="EK443" s="18"/>
      <c r="EL443" s="18"/>
      <c r="EM443" s="18"/>
      <c r="EN443" s="18"/>
      <c r="EO443" s="18"/>
      <c r="EP443" s="18"/>
      <c r="EQ443" s="18"/>
      <c r="ER443" s="18"/>
      <c r="ES443" s="18"/>
      <c r="ET443" s="18"/>
      <c r="EU443" s="18"/>
      <c r="EV443" s="18"/>
    </row>
    <row r="444" spans="1:152" ht="12.75" x14ac:dyDescent="0.15">
      <c r="A444" s="68">
        <f t="shared" si="100"/>
        <v>43013</v>
      </c>
      <c r="B444" s="69">
        <f t="shared" ca="1" si="106"/>
        <v>11746.5121</v>
      </c>
      <c r="C444" s="70">
        <f t="shared" si="101"/>
        <v>10000</v>
      </c>
      <c r="D444" s="71">
        <f ca="1">IF(A444&lt;$B$1,VLOOKUP(A444,[1]DI!$A$4:$B$15000,2),0)</f>
        <v>8.14E-2</v>
      </c>
      <c r="E444" s="70">
        <f t="shared" ca="1" si="94"/>
        <v>3.1059000000000002E-4</v>
      </c>
      <c r="F444" s="72">
        <f t="shared" si="102"/>
        <v>1.2</v>
      </c>
      <c r="G444" s="73">
        <f t="shared" ca="1" si="95"/>
        <v>1.000372708</v>
      </c>
      <c r="H444" s="70">
        <f ca="1">TRUNC(PRODUCT(G$10:G443),15)</f>
        <v>1.17465121015109</v>
      </c>
      <c r="I444" s="70">
        <f t="shared" si="103"/>
        <v>1</v>
      </c>
      <c r="J444" s="70">
        <f t="shared" ca="1" si="96"/>
        <v>1.1746512099999999</v>
      </c>
      <c r="K444" s="74">
        <f t="shared" ca="1" si="97"/>
        <v>1746.5120999999999</v>
      </c>
      <c r="L444" s="75">
        <f>IF(VLOOKUP(A444,$T$12:$AC$125,8)=VLOOKUP(A443,$T$12:$AC$125,8),0,VLOOKUP(A444,T$12:$AC$125,8))</f>
        <v>0</v>
      </c>
      <c r="M444" s="76">
        <f>IF(L444&gt;0,VLOOKUP(L444,S$12:$AB$125,7),0)</f>
        <v>0</v>
      </c>
      <c r="N444" s="74">
        <f t="shared" si="98"/>
        <v>0</v>
      </c>
      <c r="O444" s="74">
        <f t="shared" ca="1" si="99"/>
        <v>1746.5120999999999</v>
      </c>
      <c r="P444" s="77" t="str">
        <f t="shared" si="104"/>
        <v>A+J=</v>
      </c>
      <c r="Q444" s="78">
        <f t="shared" si="105"/>
        <v>44256</v>
      </c>
      <c r="R444" s="10"/>
      <c r="U444" s="10"/>
      <c r="V444" s="10"/>
      <c r="W444" s="10"/>
      <c r="X444" s="10"/>
      <c r="Y444" s="10"/>
      <c r="Z444" s="10"/>
      <c r="AA444" s="10"/>
      <c r="AB444" s="10"/>
      <c r="AC444" s="10"/>
      <c r="AD444" s="18"/>
      <c r="AE444" s="18"/>
      <c r="AF444" s="18"/>
      <c r="AG444" s="18"/>
      <c r="AH444" s="18"/>
      <c r="AI444" s="18"/>
      <c r="AJ444" s="18"/>
      <c r="AK444" s="18"/>
      <c r="AL444" s="18"/>
      <c r="AM444" s="18"/>
      <c r="AN444" s="18"/>
      <c r="AO444" s="18"/>
      <c r="AP444" s="18"/>
      <c r="AQ444" s="18"/>
      <c r="AR444" s="18"/>
      <c r="AS444" s="18"/>
      <c r="AT444" s="18"/>
      <c r="AU444" s="18"/>
      <c r="AV444" s="18"/>
      <c r="AW444" s="18"/>
      <c r="AX444" s="18"/>
      <c r="AY444" s="18"/>
      <c r="AZ444" s="18"/>
      <c r="BA444" s="18"/>
      <c r="BB444" s="18"/>
      <c r="BC444" s="18"/>
      <c r="BD444" s="18"/>
      <c r="BE444" s="18"/>
      <c r="BF444" s="18"/>
      <c r="BG444" s="18"/>
      <c r="BH444" s="18"/>
      <c r="BI444" s="18"/>
      <c r="BJ444" s="18"/>
      <c r="BK444" s="18"/>
      <c r="BL444" s="18"/>
      <c r="BM444" s="18"/>
      <c r="BN444" s="18"/>
      <c r="BO444" s="18"/>
      <c r="BP444" s="18"/>
      <c r="BQ444" s="18"/>
      <c r="BR444" s="18"/>
      <c r="BS444" s="18"/>
      <c r="BT444" s="18"/>
      <c r="BU444" s="18"/>
      <c r="BV444" s="18"/>
      <c r="BW444" s="18"/>
      <c r="BX444" s="18"/>
      <c r="BY444" s="18"/>
      <c r="BZ444" s="18"/>
      <c r="CA444" s="18"/>
      <c r="CB444" s="18"/>
      <c r="CC444" s="18"/>
      <c r="CD444" s="18"/>
      <c r="CE444" s="18"/>
      <c r="CF444" s="18"/>
      <c r="CG444" s="18"/>
      <c r="CH444" s="18"/>
      <c r="CI444" s="18"/>
      <c r="CJ444" s="18"/>
      <c r="CK444" s="18"/>
      <c r="CL444" s="18"/>
      <c r="CM444" s="18"/>
      <c r="CN444" s="18"/>
      <c r="CO444" s="18"/>
      <c r="CP444" s="18"/>
      <c r="CQ444" s="18"/>
      <c r="CR444" s="18"/>
      <c r="CS444" s="18"/>
      <c r="CT444" s="18"/>
      <c r="CU444" s="18"/>
      <c r="CV444" s="18"/>
      <c r="CW444" s="18"/>
      <c r="CX444" s="18"/>
      <c r="CY444" s="18"/>
      <c r="CZ444" s="18"/>
      <c r="DA444" s="18"/>
      <c r="DB444" s="18"/>
      <c r="DC444" s="18"/>
      <c r="DD444" s="18"/>
      <c r="DE444" s="18"/>
      <c r="DF444" s="18"/>
      <c r="DG444" s="18"/>
      <c r="DH444" s="18"/>
      <c r="DI444" s="18"/>
      <c r="DJ444" s="18"/>
      <c r="DK444" s="18"/>
      <c r="DL444" s="18"/>
      <c r="DM444" s="18"/>
      <c r="DN444" s="18"/>
      <c r="DO444" s="18"/>
      <c r="DP444" s="18"/>
      <c r="DQ444" s="18"/>
      <c r="DR444" s="18"/>
      <c r="DS444" s="18"/>
      <c r="DT444" s="18"/>
      <c r="DU444" s="18"/>
      <c r="DV444" s="18"/>
      <c r="DW444" s="18"/>
      <c r="DX444" s="18"/>
      <c r="DY444" s="18"/>
      <c r="DZ444" s="18"/>
      <c r="EA444" s="18"/>
      <c r="EB444" s="18"/>
      <c r="EC444" s="18"/>
      <c r="ED444" s="18"/>
      <c r="EE444" s="18"/>
      <c r="EF444" s="18"/>
      <c r="EG444" s="18"/>
      <c r="EH444" s="18"/>
      <c r="EI444" s="18"/>
      <c r="EJ444" s="18"/>
      <c r="EK444" s="18"/>
      <c r="EL444" s="18"/>
      <c r="EM444" s="18"/>
      <c r="EN444" s="18"/>
      <c r="EO444" s="18"/>
      <c r="EP444" s="18"/>
      <c r="EQ444" s="18"/>
      <c r="ER444" s="18"/>
      <c r="ES444" s="18"/>
      <c r="ET444" s="18"/>
      <c r="EU444" s="18"/>
      <c r="EV444" s="18"/>
    </row>
    <row r="445" spans="1:152" ht="12.75" x14ac:dyDescent="0.15">
      <c r="A445" s="68">
        <f t="shared" si="100"/>
        <v>43014</v>
      </c>
      <c r="B445" s="69">
        <f t="shared" ca="1" si="106"/>
        <v>11750.890100000001</v>
      </c>
      <c r="C445" s="70">
        <f t="shared" si="101"/>
        <v>10000</v>
      </c>
      <c r="D445" s="71">
        <f ca="1">IF(A445&lt;$B$1,VLOOKUP(A445,[1]DI!$A$4:$B$15000,2),0)</f>
        <v>8.14E-2</v>
      </c>
      <c r="E445" s="70">
        <f t="shared" ca="1" si="94"/>
        <v>3.1059000000000002E-4</v>
      </c>
      <c r="F445" s="72">
        <f t="shared" si="102"/>
        <v>1.2</v>
      </c>
      <c r="G445" s="73">
        <f t="shared" ca="1" si="95"/>
        <v>1.000372708</v>
      </c>
      <c r="H445" s="70">
        <f ca="1">TRUNC(PRODUCT(G$10:G444),15)</f>
        <v>1.17508901205433</v>
      </c>
      <c r="I445" s="70">
        <f t="shared" si="103"/>
        <v>1</v>
      </c>
      <c r="J445" s="70">
        <f t="shared" ca="1" si="96"/>
        <v>1.17508901</v>
      </c>
      <c r="K445" s="74">
        <f t="shared" ca="1" si="97"/>
        <v>1750.8901000000001</v>
      </c>
      <c r="L445" s="75">
        <f>IF(VLOOKUP(A445,$T$12:$AC$125,8)=VLOOKUP(A444,$T$12:$AC$125,8),0,VLOOKUP(A445,T$12:$AC$125,8))</f>
        <v>0</v>
      </c>
      <c r="M445" s="76">
        <f>IF(L445&gt;0,VLOOKUP(L445,S$12:$AB$125,7),0)</f>
        <v>0</v>
      </c>
      <c r="N445" s="74">
        <f t="shared" si="98"/>
        <v>0</v>
      </c>
      <c r="O445" s="74">
        <f t="shared" ca="1" si="99"/>
        <v>1750.8901000000001</v>
      </c>
      <c r="P445" s="77" t="str">
        <f t="shared" si="104"/>
        <v>A+J=</v>
      </c>
      <c r="Q445" s="78">
        <f t="shared" si="105"/>
        <v>44256</v>
      </c>
      <c r="R445" s="10"/>
      <c r="U445" s="10"/>
      <c r="V445" s="10"/>
      <c r="W445" s="10"/>
      <c r="X445" s="10"/>
      <c r="Y445" s="10"/>
      <c r="Z445" s="10"/>
      <c r="AA445" s="10"/>
      <c r="AB445" s="10"/>
      <c r="AC445" s="10"/>
      <c r="AD445" s="18"/>
      <c r="AE445" s="18"/>
      <c r="AF445" s="18"/>
      <c r="AG445" s="18"/>
      <c r="AH445" s="18"/>
      <c r="AI445" s="18"/>
      <c r="AJ445" s="18"/>
      <c r="AK445" s="18"/>
      <c r="AL445" s="18"/>
      <c r="AM445" s="18"/>
      <c r="AN445" s="18"/>
      <c r="AO445" s="18"/>
      <c r="AP445" s="18"/>
      <c r="AQ445" s="18"/>
      <c r="AR445" s="18"/>
      <c r="AS445" s="18"/>
      <c r="AT445" s="18"/>
      <c r="AU445" s="18"/>
      <c r="AV445" s="18"/>
      <c r="AW445" s="18"/>
      <c r="AX445" s="18"/>
      <c r="AY445" s="18"/>
      <c r="AZ445" s="18"/>
      <c r="BA445" s="18"/>
      <c r="BB445" s="18"/>
      <c r="BC445" s="18"/>
      <c r="BD445" s="18"/>
      <c r="BE445" s="18"/>
      <c r="BF445" s="18"/>
      <c r="BG445" s="18"/>
      <c r="BH445" s="18"/>
      <c r="BI445" s="18"/>
      <c r="BJ445" s="18"/>
      <c r="BK445" s="18"/>
      <c r="BL445" s="18"/>
      <c r="BM445" s="18"/>
      <c r="BN445" s="18"/>
      <c r="BO445" s="18"/>
      <c r="BP445" s="18"/>
      <c r="BQ445" s="18"/>
      <c r="BR445" s="18"/>
      <c r="BS445" s="18"/>
      <c r="BT445" s="18"/>
      <c r="BU445" s="18"/>
      <c r="BV445" s="18"/>
      <c r="BW445" s="18"/>
      <c r="BX445" s="18"/>
      <c r="BY445" s="18"/>
      <c r="BZ445" s="18"/>
      <c r="CA445" s="18"/>
      <c r="CB445" s="18"/>
      <c r="CC445" s="18"/>
      <c r="CD445" s="18"/>
      <c r="CE445" s="18"/>
      <c r="CF445" s="18"/>
      <c r="CG445" s="18"/>
      <c r="CH445" s="18"/>
      <c r="CI445" s="18"/>
      <c r="CJ445" s="18"/>
      <c r="CK445" s="18"/>
      <c r="CL445" s="18"/>
      <c r="CM445" s="18"/>
      <c r="CN445" s="18"/>
      <c r="CO445" s="18"/>
      <c r="CP445" s="18"/>
      <c r="CQ445" s="18"/>
      <c r="CR445" s="18"/>
      <c r="CS445" s="18"/>
      <c r="CT445" s="18"/>
      <c r="CU445" s="18"/>
      <c r="CV445" s="18"/>
      <c r="CW445" s="18"/>
      <c r="CX445" s="18"/>
      <c r="CY445" s="18"/>
      <c r="CZ445" s="18"/>
      <c r="DA445" s="18"/>
      <c r="DB445" s="18"/>
      <c r="DC445" s="18"/>
      <c r="DD445" s="18"/>
      <c r="DE445" s="18"/>
      <c r="DF445" s="18"/>
      <c r="DG445" s="18"/>
      <c r="DH445" s="18"/>
      <c r="DI445" s="18"/>
      <c r="DJ445" s="18"/>
      <c r="DK445" s="18"/>
      <c r="DL445" s="18"/>
      <c r="DM445" s="18"/>
      <c r="DN445" s="18"/>
      <c r="DO445" s="18"/>
      <c r="DP445" s="18"/>
      <c r="DQ445" s="18"/>
      <c r="DR445" s="18"/>
      <c r="DS445" s="18"/>
      <c r="DT445" s="18"/>
      <c r="DU445" s="18"/>
      <c r="DV445" s="18"/>
      <c r="DW445" s="18"/>
      <c r="DX445" s="18"/>
      <c r="DY445" s="18"/>
      <c r="DZ445" s="18"/>
      <c r="EA445" s="18"/>
      <c r="EB445" s="18"/>
      <c r="EC445" s="18"/>
      <c r="ED445" s="18"/>
      <c r="EE445" s="18"/>
      <c r="EF445" s="18"/>
      <c r="EG445" s="18"/>
      <c r="EH445" s="18"/>
      <c r="EI445" s="18"/>
      <c r="EJ445" s="18"/>
      <c r="EK445" s="18"/>
      <c r="EL445" s="18"/>
      <c r="EM445" s="18"/>
      <c r="EN445" s="18"/>
      <c r="EO445" s="18"/>
      <c r="EP445" s="18"/>
      <c r="EQ445" s="18"/>
      <c r="ER445" s="18"/>
      <c r="ES445" s="18"/>
      <c r="ET445" s="18"/>
      <c r="EU445" s="18"/>
      <c r="EV445" s="18"/>
    </row>
    <row r="446" spans="1:152" ht="12.75" x14ac:dyDescent="0.15">
      <c r="A446" s="68">
        <f t="shared" si="100"/>
        <v>43015</v>
      </c>
      <c r="B446" s="69">
        <f t="shared" ca="1" si="106"/>
        <v>11755.2698</v>
      </c>
      <c r="C446" s="70">
        <f t="shared" si="101"/>
        <v>10000</v>
      </c>
      <c r="D446" s="71">
        <f ca="1">IF(A446&lt;$B$1,VLOOKUP(A446,[1]DI!$A$4:$B$15000,2),0)</f>
        <v>0</v>
      </c>
      <c r="E446" s="70">
        <f t="shared" ca="1" si="94"/>
        <v>0</v>
      </c>
      <c r="F446" s="72">
        <f t="shared" si="102"/>
        <v>1.2</v>
      </c>
      <c r="G446" s="73">
        <f t="shared" ca="1" si="95"/>
        <v>1</v>
      </c>
      <c r="H446" s="70">
        <f ca="1">TRUNC(PRODUCT(G$10:G445),15)</f>
        <v>1.17552697712983</v>
      </c>
      <c r="I446" s="70">
        <f t="shared" si="103"/>
        <v>1</v>
      </c>
      <c r="J446" s="70">
        <f t="shared" ca="1" si="96"/>
        <v>1.1755269800000001</v>
      </c>
      <c r="K446" s="74">
        <f t="shared" ca="1" si="97"/>
        <v>1755.2698</v>
      </c>
      <c r="L446" s="75">
        <f>IF(VLOOKUP(A446,$T$12:$AC$125,8)=VLOOKUP(A445,$T$12:$AC$125,8),0,VLOOKUP(A446,T$12:$AC$125,8))</f>
        <v>0</v>
      </c>
      <c r="M446" s="76">
        <f>IF(L446&gt;0,VLOOKUP(L446,S$12:$AB$125,7),0)</f>
        <v>0</v>
      </c>
      <c r="N446" s="74">
        <f t="shared" si="98"/>
        <v>0</v>
      </c>
      <c r="O446" s="74">
        <f t="shared" ca="1" si="99"/>
        <v>1755.2698</v>
      </c>
      <c r="P446" s="77" t="str">
        <f t="shared" si="104"/>
        <v>A+J=</v>
      </c>
      <c r="Q446" s="78">
        <f t="shared" si="105"/>
        <v>44256</v>
      </c>
      <c r="R446" s="10"/>
      <c r="U446" s="10"/>
      <c r="V446" s="10"/>
      <c r="W446" s="10"/>
      <c r="X446" s="10"/>
      <c r="Y446" s="10"/>
      <c r="Z446" s="10"/>
      <c r="AA446" s="10"/>
      <c r="AB446" s="10"/>
      <c r="AC446" s="10"/>
      <c r="AD446" s="18"/>
      <c r="AE446" s="18"/>
      <c r="AF446" s="18"/>
      <c r="AG446" s="18"/>
      <c r="AH446" s="18"/>
      <c r="AI446" s="18"/>
      <c r="AJ446" s="18"/>
      <c r="AK446" s="18"/>
      <c r="AL446" s="18"/>
      <c r="AM446" s="18"/>
      <c r="AN446" s="18"/>
      <c r="AO446" s="18"/>
      <c r="AP446" s="18"/>
      <c r="AQ446" s="18"/>
      <c r="AR446" s="18"/>
      <c r="AS446" s="18"/>
      <c r="AT446" s="18"/>
      <c r="AU446" s="18"/>
      <c r="AV446" s="18"/>
      <c r="AW446" s="18"/>
      <c r="AX446" s="18"/>
      <c r="AY446" s="18"/>
      <c r="AZ446" s="18"/>
      <c r="BA446" s="18"/>
      <c r="BB446" s="18"/>
      <c r="BC446" s="18"/>
      <c r="BD446" s="18"/>
      <c r="BE446" s="18"/>
      <c r="BF446" s="18"/>
      <c r="BG446" s="18"/>
      <c r="BH446" s="18"/>
      <c r="BI446" s="18"/>
      <c r="BJ446" s="18"/>
      <c r="BK446" s="18"/>
      <c r="BL446" s="18"/>
      <c r="BM446" s="18"/>
      <c r="BN446" s="18"/>
      <c r="BO446" s="18"/>
      <c r="BP446" s="18"/>
      <c r="BQ446" s="18"/>
      <c r="BR446" s="18"/>
      <c r="BS446" s="18"/>
      <c r="BT446" s="18"/>
      <c r="BU446" s="18"/>
      <c r="BV446" s="18"/>
      <c r="BW446" s="18"/>
      <c r="BX446" s="18"/>
      <c r="BY446" s="18"/>
      <c r="BZ446" s="18"/>
      <c r="CA446" s="18"/>
      <c r="CB446" s="18"/>
      <c r="CC446" s="18"/>
      <c r="CD446" s="18"/>
      <c r="CE446" s="18"/>
      <c r="CF446" s="18"/>
      <c r="CG446" s="18"/>
      <c r="CH446" s="18"/>
      <c r="CI446" s="18"/>
      <c r="CJ446" s="18"/>
      <c r="CK446" s="18"/>
      <c r="CL446" s="18"/>
      <c r="CM446" s="18"/>
      <c r="CN446" s="18"/>
      <c r="CO446" s="18"/>
      <c r="CP446" s="18"/>
      <c r="CQ446" s="18"/>
      <c r="CR446" s="18"/>
      <c r="CS446" s="18"/>
      <c r="CT446" s="18"/>
      <c r="CU446" s="18"/>
      <c r="CV446" s="18"/>
      <c r="CW446" s="18"/>
      <c r="CX446" s="18"/>
      <c r="CY446" s="18"/>
      <c r="CZ446" s="18"/>
      <c r="DA446" s="18"/>
      <c r="DB446" s="18"/>
      <c r="DC446" s="18"/>
      <c r="DD446" s="18"/>
      <c r="DE446" s="18"/>
      <c r="DF446" s="18"/>
      <c r="DG446" s="18"/>
      <c r="DH446" s="18"/>
      <c r="DI446" s="18"/>
      <c r="DJ446" s="18"/>
      <c r="DK446" s="18"/>
      <c r="DL446" s="18"/>
      <c r="DM446" s="18"/>
      <c r="DN446" s="18"/>
      <c r="DO446" s="18"/>
      <c r="DP446" s="18"/>
      <c r="DQ446" s="18"/>
      <c r="DR446" s="18"/>
      <c r="DS446" s="18"/>
      <c r="DT446" s="18"/>
      <c r="DU446" s="18"/>
      <c r="DV446" s="18"/>
      <c r="DW446" s="18"/>
      <c r="DX446" s="18"/>
      <c r="DY446" s="18"/>
      <c r="DZ446" s="18"/>
      <c r="EA446" s="18"/>
      <c r="EB446" s="18"/>
      <c r="EC446" s="18"/>
      <c r="ED446" s="18"/>
      <c r="EE446" s="18"/>
      <c r="EF446" s="18"/>
      <c r="EG446" s="18"/>
      <c r="EH446" s="18"/>
      <c r="EI446" s="18"/>
      <c r="EJ446" s="18"/>
      <c r="EK446" s="18"/>
      <c r="EL446" s="18"/>
      <c r="EM446" s="18"/>
      <c r="EN446" s="18"/>
      <c r="EO446" s="18"/>
      <c r="EP446" s="18"/>
      <c r="EQ446" s="18"/>
      <c r="ER446" s="18"/>
      <c r="ES446" s="18"/>
      <c r="ET446" s="18"/>
      <c r="EU446" s="18"/>
      <c r="EV446" s="18"/>
    </row>
    <row r="447" spans="1:152" ht="12.75" x14ac:dyDescent="0.15">
      <c r="A447" s="68">
        <f t="shared" si="100"/>
        <v>43016</v>
      </c>
      <c r="B447" s="69">
        <f t="shared" ca="1" si="106"/>
        <v>11755.2698</v>
      </c>
      <c r="C447" s="70">
        <f t="shared" si="101"/>
        <v>10000</v>
      </c>
      <c r="D447" s="71">
        <f ca="1">IF(A447&lt;$B$1,VLOOKUP(A447,[1]DI!$A$4:$B$15000,2),0)</f>
        <v>0</v>
      </c>
      <c r="E447" s="70">
        <f t="shared" ca="1" si="94"/>
        <v>0</v>
      </c>
      <c r="F447" s="72">
        <f t="shared" si="102"/>
        <v>1.2</v>
      </c>
      <c r="G447" s="73">
        <f t="shared" ca="1" si="95"/>
        <v>1</v>
      </c>
      <c r="H447" s="70">
        <f ca="1">TRUNC(PRODUCT(G$10:G446),15)</f>
        <v>1.17552697712983</v>
      </c>
      <c r="I447" s="70">
        <f t="shared" si="103"/>
        <v>1</v>
      </c>
      <c r="J447" s="70">
        <f t="shared" ca="1" si="96"/>
        <v>1.1755269800000001</v>
      </c>
      <c r="K447" s="74">
        <f t="shared" ca="1" si="97"/>
        <v>1755.2698</v>
      </c>
      <c r="L447" s="75">
        <f>IF(VLOOKUP(A447,$T$12:$AC$125,8)=VLOOKUP(A446,$T$12:$AC$125,8),0,VLOOKUP(A447,T$12:$AC$125,8))</f>
        <v>0</v>
      </c>
      <c r="M447" s="76">
        <f>IF(L447&gt;0,VLOOKUP(L447,S$12:$AB$125,7),0)</f>
        <v>0</v>
      </c>
      <c r="N447" s="74">
        <f t="shared" si="98"/>
        <v>0</v>
      </c>
      <c r="O447" s="74">
        <f t="shared" ca="1" si="99"/>
        <v>1755.2698</v>
      </c>
      <c r="P447" s="77" t="str">
        <f t="shared" si="104"/>
        <v>A+J=</v>
      </c>
      <c r="Q447" s="78">
        <f t="shared" si="105"/>
        <v>44256</v>
      </c>
      <c r="R447" s="10"/>
      <c r="U447" s="10"/>
      <c r="V447" s="10"/>
      <c r="W447" s="10"/>
      <c r="X447" s="10"/>
      <c r="Y447" s="10"/>
      <c r="Z447" s="10"/>
      <c r="AA447" s="10"/>
      <c r="AB447" s="10"/>
      <c r="AC447" s="10"/>
      <c r="AD447" s="18"/>
      <c r="AE447" s="18"/>
      <c r="AF447" s="18"/>
      <c r="AG447" s="18"/>
      <c r="AH447" s="18"/>
      <c r="AI447" s="18"/>
      <c r="AJ447" s="18"/>
      <c r="AK447" s="18"/>
      <c r="AL447" s="18"/>
      <c r="AM447" s="18"/>
      <c r="AN447" s="18"/>
      <c r="AO447" s="18"/>
      <c r="AP447" s="18"/>
      <c r="AQ447" s="18"/>
      <c r="AR447" s="18"/>
      <c r="AS447" s="18"/>
      <c r="AT447" s="18"/>
      <c r="AU447" s="18"/>
      <c r="AV447" s="18"/>
      <c r="AW447" s="18"/>
      <c r="AX447" s="18"/>
      <c r="AY447" s="18"/>
      <c r="AZ447" s="18"/>
      <c r="BA447" s="18"/>
      <c r="BB447" s="18"/>
      <c r="BC447" s="18"/>
      <c r="BD447" s="18"/>
      <c r="BE447" s="18"/>
      <c r="BF447" s="18"/>
      <c r="BG447" s="18"/>
      <c r="BH447" s="18"/>
      <c r="BI447" s="18"/>
      <c r="BJ447" s="18"/>
      <c r="BK447" s="18"/>
      <c r="BL447" s="18"/>
      <c r="BM447" s="18"/>
      <c r="BN447" s="18"/>
      <c r="BO447" s="18"/>
      <c r="BP447" s="18"/>
      <c r="BQ447" s="18"/>
      <c r="BR447" s="18"/>
      <c r="BS447" s="18"/>
      <c r="BT447" s="18"/>
      <c r="BU447" s="18"/>
      <c r="BV447" s="18"/>
      <c r="BW447" s="18"/>
      <c r="BX447" s="18"/>
      <c r="BY447" s="18"/>
      <c r="BZ447" s="18"/>
      <c r="CA447" s="18"/>
      <c r="CB447" s="18"/>
      <c r="CC447" s="18"/>
      <c r="CD447" s="18"/>
      <c r="CE447" s="18"/>
      <c r="CF447" s="18"/>
      <c r="CG447" s="18"/>
      <c r="CH447" s="18"/>
      <c r="CI447" s="18"/>
      <c r="CJ447" s="18"/>
      <c r="CK447" s="18"/>
      <c r="CL447" s="18"/>
      <c r="CM447" s="18"/>
      <c r="CN447" s="18"/>
      <c r="CO447" s="18"/>
      <c r="CP447" s="18"/>
      <c r="CQ447" s="18"/>
      <c r="CR447" s="18"/>
      <c r="CS447" s="18"/>
      <c r="CT447" s="18"/>
      <c r="CU447" s="18"/>
      <c r="CV447" s="18"/>
      <c r="CW447" s="18"/>
      <c r="CX447" s="18"/>
      <c r="CY447" s="18"/>
      <c r="CZ447" s="18"/>
      <c r="DA447" s="18"/>
      <c r="DB447" s="18"/>
      <c r="DC447" s="18"/>
      <c r="DD447" s="18"/>
      <c r="DE447" s="18"/>
      <c r="DF447" s="18"/>
      <c r="DG447" s="18"/>
      <c r="DH447" s="18"/>
      <c r="DI447" s="18"/>
      <c r="DJ447" s="18"/>
      <c r="DK447" s="18"/>
      <c r="DL447" s="18"/>
      <c r="DM447" s="18"/>
      <c r="DN447" s="18"/>
      <c r="DO447" s="18"/>
      <c r="DP447" s="18"/>
      <c r="DQ447" s="18"/>
      <c r="DR447" s="18"/>
      <c r="DS447" s="18"/>
      <c r="DT447" s="18"/>
      <c r="DU447" s="18"/>
      <c r="DV447" s="18"/>
      <c r="DW447" s="18"/>
      <c r="DX447" s="18"/>
      <c r="DY447" s="18"/>
      <c r="DZ447" s="18"/>
      <c r="EA447" s="18"/>
      <c r="EB447" s="18"/>
      <c r="EC447" s="18"/>
      <c r="ED447" s="18"/>
      <c r="EE447" s="18"/>
      <c r="EF447" s="18"/>
      <c r="EG447" s="18"/>
      <c r="EH447" s="18"/>
      <c r="EI447" s="18"/>
      <c r="EJ447" s="18"/>
      <c r="EK447" s="18"/>
      <c r="EL447" s="18"/>
      <c r="EM447" s="18"/>
      <c r="EN447" s="18"/>
      <c r="EO447" s="18"/>
      <c r="EP447" s="18"/>
      <c r="EQ447" s="18"/>
      <c r="ER447" s="18"/>
      <c r="ES447" s="18"/>
      <c r="ET447" s="18"/>
      <c r="EU447" s="18"/>
      <c r="EV447" s="18"/>
    </row>
    <row r="448" spans="1:152" ht="12.75" x14ac:dyDescent="0.15">
      <c r="A448" s="68">
        <f t="shared" si="100"/>
        <v>43017</v>
      </c>
      <c r="B448" s="69">
        <f t="shared" ca="1" si="106"/>
        <v>11755.2698</v>
      </c>
      <c r="C448" s="70">
        <f t="shared" si="101"/>
        <v>10000</v>
      </c>
      <c r="D448" s="71">
        <f ca="1">IF(A448&lt;$B$1,VLOOKUP(A448,[1]DI!$A$4:$B$15000,2),0)</f>
        <v>8.14E-2</v>
      </c>
      <c r="E448" s="70">
        <f t="shared" ca="1" si="94"/>
        <v>3.1059000000000002E-4</v>
      </c>
      <c r="F448" s="72">
        <f t="shared" si="102"/>
        <v>1.2</v>
      </c>
      <c r="G448" s="73">
        <f t="shared" ca="1" si="95"/>
        <v>1.000372708</v>
      </c>
      <c r="H448" s="70">
        <f ca="1">TRUNC(PRODUCT(G$10:G447),15)</f>
        <v>1.17552697712983</v>
      </c>
      <c r="I448" s="70">
        <f t="shared" si="103"/>
        <v>1</v>
      </c>
      <c r="J448" s="70">
        <f t="shared" ca="1" si="96"/>
        <v>1.1755269800000001</v>
      </c>
      <c r="K448" s="74">
        <f t="shared" ca="1" si="97"/>
        <v>1755.2698</v>
      </c>
      <c r="L448" s="75">
        <f>IF(VLOOKUP(A448,$T$12:$AC$125,8)=VLOOKUP(A447,$T$12:$AC$125,8),0,VLOOKUP(A448,T$12:$AC$125,8))</f>
        <v>0</v>
      </c>
      <c r="M448" s="76">
        <f>IF(L448&gt;0,VLOOKUP(L448,S$12:$AB$125,7),0)</f>
        <v>0</v>
      </c>
      <c r="N448" s="74">
        <f t="shared" si="98"/>
        <v>0</v>
      </c>
      <c r="O448" s="74">
        <f t="shared" ca="1" si="99"/>
        <v>1755.2698</v>
      </c>
      <c r="P448" s="77" t="str">
        <f t="shared" si="104"/>
        <v>A+J=</v>
      </c>
      <c r="Q448" s="78">
        <f t="shared" si="105"/>
        <v>44256</v>
      </c>
      <c r="R448" s="10"/>
      <c r="U448" s="10"/>
      <c r="V448" s="10"/>
      <c r="W448" s="10"/>
      <c r="X448" s="10"/>
      <c r="Y448" s="10"/>
      <c r="Z448" s="10"/>
      <c r="AA448" s="10"/>
      <c r="AB448" s="10"/>
      <c r="AC448" s="10"/>
      <c r="AD448" s="18"/>
      <c r="AE448" s="18"/>
      <c r="AF448" s="18"/>
      <c r="AG448" s="18"/>
      <c r="AH448" s="18"/>
      <c r="AI448" s="18"/>
      <c r="AJ448" s="18"/>
      <c r="AK448" s="18"/>
      <c r="AL448" s="18"/>
      <c r="AM448" s="18"/>
      <c r="AN448" s="18"/>
      <c r="AO448" s="18"/>
      <c r="AP448" s="18"/>
      <c r="AQ448" s="18"/>
      <c r="AR448" s="18"/>
      <c r="AS448" s="18"/>
      <c r="AT448" s="18"/>
      <c r="AU448" s="18"/>
      <c r="AV448" s="18"/>
      <c r="AW448" s="18"/>
      <c r="AX448" s="18"/>
      <c r="AY448" s="18"/>
      <c r="AZ448" s="18"/>
      <c r="BA448" s="18"/>
      <c r="BB448" s="18"/>
      <c r="BC448" s="18"/>
      <c r="BD448" s="18"/>
      <c r="BE448" s="18"/>
      <c r="BF448" s="18"/>
      <c r="BG448" s="18"/>
      <c r="BH448" s="18"/>
      <c r="BI448" s="18"/>
      <c r="BJ448" s="18"/>
      <c r="BK448" s="18"/>
      <c r="BL448" s="18"/>
      <c r="BM448" s="18"/>
      <c r="BN448" s="18"/>
      <c r="BO448" s="18"/>
      <c r="BP448" s="18"/>
      <c r="BQ448" s="18"/>
      <c r="BR448" s="18"/>
      <c r="BS448" s="18"/>
      <c r="BT448" s="18"/>
      <c r="BU448" s="18"/>
      <c r="BV448" s="18"/>
      <c r="BW448" s="18"/>
      <c r="BX448" s="18"/>
      <c r="BY448" s="18"/>
      <c r="BZ448" s="18"/>
      <c r="CA448" s="18"/>
      <c r="CB448" s="18"/>
      <c r="CC448" s="18"/>
      <c r="CD448" s="18"/>
      <c r="CE448" s="18"/>
      <c r="CF448" s="18"/>
      <c r="CG448" s="18"/>
      <c r="CH448" s="18"/>
      <c r="CI448" s="18"/>
      <c r="CJ448" s="18"/>
      <c r="CK448" s="18"/>
      <c r="CL448" s="18"/>
      <c r="CM448" s="18"/>
      <c r="CN448" s="18"/>
      <c r="CO448" s="18"/>
      <c r="CP448" s="18"/>
      <c r="CQ448" s="18"/>
      <c r="CR448" s="18"/>
      <c r="CS448" s="18"/>
      <c r="CT448" s="18"/>
      <c r="CU448" s="18"/>
      <c r="CV448" s="18"/>
      <c r="CW448" s="18"/>
      <c r="CX448" s="18"/>
      <c r="CY448" s="18"/>
      <c r="CZ448" s="18"/>
      <c r="DA448" s="18"/>
      <c r="DB448" s="18"/>
      <c r="DC448" s="18"/>
      <c r="DD448" s="18"/>
      <c r="DE448" s="18"/>
      <c r="DF448" s="18"/>
      <c r="DG448" s="18"/>
      <c r="DH448" s="18"/>
      <c r="DI448" s="18"/>
      <c r="DJ448" s="18"/>
      <c r="DK448" s="18"/>
      <c r="DL448" s="18"/>
      <c r="DM448" s="18"/>
      <c r="DN448" s="18"/>
      <c r="DO448" s="18"/>
      <c r="DP448" s="18"/>
      <c r="DQ448" s="18"/>
      <c r="DR448" s="18"/>
      <c r="DS448" s="18"/>
      <c r="DT448" s="18"/>
      <c r="DU448" s="18"/>
      <c r="DV448" s="18"/>
      <c r="DW448" s="18"/>
      <c r="DX448" s="18"/>
      <c r="DY448" s="18"/>
      <c r="DZ448" s="18"/>
      <c r="EA448" s="18"/>
      <c r="EB448" s="18"/>
      <c r="EC448" s="18"/>
      <c r="ED448" s="18"/>
      <c r="EE448" s="18"/>
      <c r="EF448" s="18"/>
      <c r="EG448" s="18"/>
      <c r="EH448" s="18"/>
      <c r="EI448" s="18"/>
      <c r="EJ448" s="18"/>
      <c r="EK448" s="18"/>
      <c r="EL448" s="18"/>
      <c r="EM448" s="18"/>
      <c r="EN448" s="18"/>
      <c r="EO448" s="18"/>
      <c r="EP448" s="18"/>
      <c r="EQ448" s="18"/>
      <c r="ER448" s="18"/>
      <c r="ES448" s="18"/>
      <c r="ET448" s="18"/>
      <c r="EU448" s="18"/>
      <c r="EV448" s="18"/>
    </row>
    <row r="449" spans="1:152" ht="12.75" x14ac:dyDescent="0.15">
      <c r="A449" s="68">
        <f t="shared" si="100"/>
        <v>43018</v>
      </c>
      <c r="B449" s="69">
        <f t="shared" ca="1" si="106"/>
        <v>11759.651099999999</v>
      </c>
      <c r="C449" s="70">
        <f t="shared" si="101"/>
        <v>10000</v>
      </c>
      <c r="D449" s="71">
        <f ca="1">IF(A449&lt;$B$1,VLOOKUP(A449,[1]DI!$A$4:$B$15000,2),0)</f>
        <v>8.14E-2</v>
      </c>
      <c r="E449" s="70">
        <f t="shared" ca="1" si="94"/>
        <v>3.1059000000000002E-4</v>
      </c>
      <c r="F449" s="72">
        <f t="shared" si="102"/>
        <v>1.2</v>
      </c>
      <c r="G449" s="73">
        <f t="shared" ca="1" si="95"/>
        <v>1.000372708</v>
      </c>
      <c r="H449" s="70">
        <f ca="1">TRUNC(PRODUCT(G$10:G448),15)</f>
        <v>1.1759651054384199</v>
      </c>
      <c r="I449" s="70">
        <f t="shared" si="103"/>
        <v>1</v>
      </c>
      <c r="J449" s="70">
        <f t="shared" ca="1" si="96"/>
        <v>1.1759651099999999</v>
      </c>
      <c r="K449" s="74">
        <f t="shared" ca="1" si="97"/>
        <v>1759.6511</v>
      </c>
      <c r="L449" s="75">
        <f>IF(VLOOKUP(A449,$T$12:$AC$125,8)=VLOOKUP(A448,$T$12:$AC$125,8),0,VLOOKUP(A449,T$12:$AC$125,8))</f>
        <v>0</v>
      </c>
      <c r="M449" s="76">
        <f>IF(L449&gt;0,VLOOKUP(L449,S$12:$AB$125,7),0)</f>
        <v>0</v>
      </c>
      <c r="N449" s="74">
        <f t="shared" si="98"/>
        <v>0</v>
      </c>
      <c r="O449" s="74">
        <f t="shared" ca="1" si="99"/>
        <v>1759.6511</v>
      </c>
      <c r="P449" s="77" t="str">
        <f t="shared" si="104"/>
        <v>A+J=</v>
      </c>
      <c r="Q449" s="78">
        <f t="shared" si="105"/>
        <v>44256</v>
      </c>
      <c r="R449" s="10"/>
      <c r="U449" s="10"/>
      <c r="V449" s="10"/>
      <c r="W449" s="10"/>
      <c r="X449" s="10"/>
      <c r="Y449" s="10"/>
      <c r="Z449" s="10"/>
      <c r="AA449" s="10"/>
      <c r="AB449" s="10"/>
      <c r="AC449" s="10"/>
      <c r="AD449" s="18"/>
      <c r="AE449" s="18"/>
      <c r="AF449" s="18"/>
      <c r="AG449" s="18"/>
      <c r="AH449" s="18"/>
      <c r="AI449" s="18"/>
      <c r="AJ449" s="18"/>
      <c r="AK449" s="18"/>
      <c r="AL449" s="18"/>
      <c r="AM449" s="18"/>
      <c r="AN449" s="18"/>
      <c r="AO449" s="18"/>
      <c r="AP449" s="18"/>
      <c r="AQ449" s="18"/>
      <c r="AR449" s="18"/>
      <c r="AS449" s="18"/>
      <c r="AT449" s="18"/>
      <c r="AU449" s="18"/>
      <c r="AV449" s="18"/>
      <c r="AW449" s="18"/>
      <c r="AX449" s="18"/>
      <c r="AY449" s="18"/>
      <c r="AZ449" s="18"/>
      <c r="BA449" s="18"/>
      <c r="BB449" s="18"/>
      <c r="BC449" s="18"/>
      <c r="BD449" s="18"/>
      <c r="BE449" s="18"/>
      <c r="BF449" s="18"/>
      <c r="BG449" s="18"/>
      <c r="BH449" s="18"/>
      <c r="BI449" s="18"/>
      <c r="BJ449" s="18"/>
      <c r="BK449" s="18"/>
      <c r="BL449" s="18"/>
      <c r="BM449" s="18"/>
      <c r="BN449" s="18"/>
      <c r="BO449" s="18"/>
      <c r="BP449" s="18"/>
      <c r="BQ449" s="18"/>
      <c r="BR449" s="18"/>
      <c r="BS449" s="18"/>
      <c r="BT449" s="18"/>
      <c r="BU449" s="18"/>
      <c r="BV449" s="18"/>
      <c r="BW449" s="18"/>
      <c r="BX449" s="18"/>
      <c r="BY449" s="18"/>
      <c r="BZ449" s="18"/>
      <c r="CA449" s="18"/>
      <c r="CB449" s="18"/>
      <c r="CC449" s="18"/>
      <c r="CD449" s="18"/>
      <c r="CE449" s="18"/>
      <c r="CF449" s="18"/>
      <c r="CG449" s="18"/>
      <c r="CH449" s="18"/>
      <c r="CI449" s="18"/>
      <c r="CJ449" s="18"/>
      <c r="CK449" s="18"/>
      <c r="CL449" s="18"/>
      <c r="CM449" s="18"/>
      <c r="CN449" s="18"/>
      <c r="CO449" s="18"/>
      <c r="CP449" s="18"/>
      <c r="CQ449" s="18"/>
      <c r="CR449" s="18"/>
      <c r="CS449" s="18"/>
      <c r="CT449" s="18"/>
      <c r="CU449" s="18"/>
      <c r="CV449" s="18"/>
      <c r="CW449" s="18"/>
      <c r="CX449" s="18"/>
      <c r="CY449" s="18"/>
      <c r="CZ449" s="18"/>
      <c r="DA449" s="18"/>
      <c r="DB449" s="18"/>
      <c r="DC449" s="18"/>
      <c r="DD449" s="18"/>
      <c r="DE449" s="18"/>
      <c r="DF449" s="18"/>
      <c r="DG449" s="18"/>
      <c r="DH449" s="18"/>
      <c r="DI449" s="18"/>
      <c r="DJ449" s="18"/>
      <c r="DK449" s="18"/>
      <c r="DL449" s="18"/>
      <c r="DM449" s="18"/>
      <c r="DN449" s="18"/>
      <c r="DO449" s="18"/>
      <c r="DP449" s="18"/>
      <c r="DQ449" s="18"/>
      <c r="DR449" s="18"/>
      <c r="DS449" s="18"/>
      <c r="DT449" s="18"/>
      <c r="DU449" s="18"/>
      <c r="DV449" s="18"/>
      <c r="DW449" s="18"/>
      <c r="DX449" s="18"/>
      <c r="DY449" s="18"/>
      <c r="DZ449" s="18"/>
      <c r="EA449" s="18"/>
      <c r="EB449" s="18"/>
      <c r="EC449" s="18"/>
      <c r="ED449" s="18"/>
      <c r="EE449" s="18"/>
      <c r="EF449" s="18"/>
      <c r="EG449" s="18"/>
      <c r="EH449" s="18"/>
      <c r="EI449" s="18"/>
      <c r="EJ449" s="18"/>
      <c r="EK449" s="18"/>
      <c r="EL449" s="18"/>
      <c r="EM449" s="18"/>
      <c r="EN449" s="18"/>
      <c r="EO449" s="18"/>
      <c r="EP449" s="18"/>
      <c r="EQ449" s="18"/>
      <c r="ER449" s="18"/>
      <c r="ES449" s="18"/>
      <c r="ET449" s="18"/>
      <c r="EU449" s="18"/>
      <c r="EV449" s="18"/>
    </row>
    <row r="450" spans="1:152" ht="12.75" x14ac:dyDescent="0.15">
      <c r="A450" s="68">
        <f t="shared" si="100"/>
        <v>43019</v>
      </c>
      <c r="B450" s="69">
        <f t="shared" ca="1" si="106"/>
        <v>11764.034</v>
      </c>
      <c r="C450" s="70">
        <f t="shared" si="101"/>
        <v>10000</v>
      </c>
      <c r="D450" s="71">
        <f ca="1">IF(A450&lt;$B$1,VLOOKUP(A450,[1]DI!$A$4:$B$15000,2),0)</f>
        <v>8.14E-2</v>
      </c>
      <c r="E450" s="70">
        <f t="shared" ca="1" si="94"/>
        <v>3.1059000000000002E-4</v>
      </c>
      <c r="F450" s="72">
        <f t="shared" si="102"/>
        <v>1.2</v>
      </c>
      <c r="G450" s="73">
        <f t="shared" ca="1" si="95"/>
        <v>1.000372708</v>
      </c>
      <c r="H450" s="70">
        <f ca="1">TRUNC(PRODUCT(G$10:G449),15)</f>
        <v>1.17640339704094</v>
      </c>
      <c r="I450" s="70">
        <f t="shared" si="103"/>
        <v>1</v>
      </c>
      <c r="J450" s="70">
        <f t="shared" ca="1" si="96"/>
        <v>1.1764034000000001</v>
      </c>
      <c r="K450" s="74">
        <f t="shared" ca="1" si="97"/>
        <v>1764.0340000000001</v>
      </c>
      <c r="L450" s="75">
        <f>IF(VLOOKUP(A450,$T$12:$AC$125,8)=VLOOKUP(A449,$T$12:$AC$125,8),0,VLOOKUP(A450,T$12:$AC$125,8))</f>
        <v>0</v>
      </c>
      <c r="M450" s="76">
        <f>IF(L450&gt;0,VLOOKUP(L450,S$12:$AB$125,7),0)</f>
        <v>0</v>
      </c>
      <c r="N450" s="74">
        <f t="shared" si="98"/>
        <v>0</v>
      </c>
      <c r="O450" s="74">
        <f t="shared" ca="1" si="99"/>
        <v>1764.0340000000001</v>
      </c>
      <c r="P450" s="77" t="str">
        <f t="shared" si="104"/>
        <v>A+J=</v>
      </c>
      <c r="Q450" s="78">
        <f t="shared" si="105"/>
        <v>44256</v>
      </c>
      <c r="R450" s="10"/>
      <c r="U450" s="10"/>
      <c r="V450" s="10"/>
      <c r="W450" s="10"/>
      <c r="X450" s="10"/>
      <c r="Y450" s="10"/>
      <c r="Z450" s="10"/>
      <c r="AA450" s="10"/>
      <c r="AB450" s="10"/>
      <c r="AC450" s="10"/>
      <c r="AD450" s="18"/>
      <c r="AE450" s="18"/>
      <c r="AF450" s="18"/>
      <c r="AG450" s="18"/>
      <c r="AH450" s="18"/>
      <c r="AI450" s="18"/>
      <c r="AJ450" s="18"/>
      <c r="AK450" s="18"/>
      <c r="AL450" s="18"/>
      <c r="AM450" s="18"/>
      <c r="AN450" s="18"/>
      <c r="AO450" s="18"/>
      <c r="AP450" s="18"/>
      <c r="AQ450" s="18"/>
      <c r="AR450" s="18"/>
      <c r="AS450" s="18"/>
      <c r="AT450" s="18"/>
      <c r="AU450" s="18"/>
      <c r="AV450" s="18"/>
      <c r="AW450" s="18"/>
      <c r="AX450" s="18"/>
      <c r="AY450" s="18"/>
      <c r="AZ450" s="18"/>
      <c r="BA450" s="18"/>
      <c r="BB450" s="18"/>
      <c r="BC450" s="18"/>
      <c r="BD450" s="18"/>
      <c r="BE450" s="18"/>
      <c r="BF450" s="18"/>
      <c r="BG450" s="18"/>
      <c r="BH450" s="18"/>
      <c r="BI450" s="18"/>
      <c r="BJ450" s="18"/>
      <c r="BK450" s="18"/>
      <c r="BL450" s="18"/>
      <c r="BM450" s="18"/>
      <c r="BN450" s="18"/>
      <c r="BO450" s="18"/>
      <c r="BP450" s="18"/>
      <c r="BQ450" s="18"/>
      <c r="BR450" s="18"/>
      <c r="BS450" s="18"/>
      <c r="BT450" s="18"/>
      <c r="BU450" s="18"/>
      <c r="BV450" s="18"/>
      <c r="BW450" s="18"/>
      <c r="BX450" s="18"/>
      <c r="BY450" s="18"/>
      <c r="BZ450" s="18"/>
      <c r="CA450" s="18"/>
      <c r="CB450" s="18"/>
      <c r="CC450" s="18"/>
      <c r="CD450" s="18"/>
      <c r="CE450" s="18"/>
      <c r="CF450" s="18"/>
      <c r="CG450" s="18"/>
      <c r="CH450" s="18"/>
      <c r="CI450" s="18"/>
      <c r="CJ450" s="18"/>
      <c r="CK450" s="18"/>
      <c r="CL450" s="18"/>
      <c r="CM450" s="18"/>
      <c r="CN450" s="18"/>
      <c r="CO450" s="18"/>
      <c r="CP450" s="18"/>
      <c r="CQ450" s="18"/>
      <c r="CR450" s="18"/>
      <c r="CS450" s="18"/>
      <c r="CT450" s="18"/>
      <c r="CU450" s="18"/>
      <c r="CV450" s="18"/>
      <c r="CW450" s="18"/>
      <c r="CX450" s="18"/>
      <c r="CY450" s="18"/>
      <c r="CZ450" s="18"/>
      <c r="DA450" s="18"/>
      <c r="DB450" s="18"/>
      <c r="DC450" s="18"/>
      <c r="DD450" s="18"/>
      <c r="DE450" s="18"/>
      <c r="DF450" s="18"/>
      <c r="DG450" s="18"/>
      <c r="DH450" s="18"/>
      <c r="DI450" s="18"/>
      <c r="DJ450" s="18"/>
      <c r="DK450" s="18"/>
      <c r="DL450" s="18"/>
      <c r="DM450" s="18"/>
      <c r="DN450" s="18"/>
      <c r="DO450" s="18"/>
      <c r="DP450" s="18"/>
      <c r="DQ450" s="18"/>
      <c r="DR450" s="18"/>
      <c r="DS450" s="18"/>
      <c r="DT450" s="18"/>
      <c r="DU450" s="18"/>
      <c r="DV450" s="18"/>
      <c r="DW450" s="18"/>
      <c r="DX450" s="18"/>
      <c r="DY450" s="18"/>
      <c r="DZ450" s="18"/>
      <c r="EA450" s="18"/>
      <c r="EB450" s="18"/>
      <c r="EC450" s="18"/>
      <c r="ED450" s="18"/>
      <c r="EE450" s="18"/>
      <c r="EF450" s="18"/>
      <c r="EG450" s="18"/>
      <c r="EH450" s="18"/>
      <c r="EI450" s="18"/>
      <c r="EJ450" s="18"/>
      <c r="EK450" s="18"/>
      <c r="EL450" s="18"/>
      <c r="EM450" s="18"/>
      <c r="EN450" s="18"/>
      <c r="EO450" s="18"/>
      <c r="EP450" s="18"/>
      <c r="EQ450" s="18"/>
      <c r="ER450" s="18"/>
      <c r="ES450" s="18"/>
      <c r="ET450" s="18"/>
      <c r="EU450" s="18"/>
      <c r="EV450" s="18"/>
    </row>
    <row r="451" spans="1:152" ht="12.75" x14ac:dyDescent="0.15">
      <c r="A451" s="68">
        <f t="shared" si="100"/>
        <v>43020</v>
      </c>
      <c r="B451" s="69">
        <f t="shared" ca="1" si="106"/>
        <v>11768.4185</v>
      </c>
      <c r="C451" s="70">
        <f t="shared" si="101"/>
        <v>10000</v>
      </c>
      <c r="D451" s="71">
        <f ca="1">IF(A451&lt;$B$1,VLOOKUP(A451,[1]DI!$A$4:$B$15000,2),0)</f>
        <v>0</v>
      </c>
      <c r="E451" s="70">
        <f t="shared" ca="1" si="94"/>
        <v>0</v>
      </c>
      <c r="F451" s="72">
        <f t="shared" si="102"/>
        <v>1.2</v>
      </c>
      <c r="G451" s="73">
        <f t="shared" ca="1" si="95"/>
        <v>1</v>
      </c>
      <c r="H451" s="70">
        <f ca="1">TRUNC(PRODUCT(G$10:G450),15)</f>
        <v>1.17684185199824</v>
      </c>
      <c r="I451" s="70">
        <f t="shared" si="103"/>
        <v>1</v>
      </c>
      <c r="J451" s="70">
        <f t="shared" ca="1" si="96"/>
        <v>1.17684185</v>
      </c>
      <c r="K451" s="74">
        <f t="shared" ca="1" si="97"/>
        <v>1768.4185</v>
      </c>
      <c r="L451" s="75">
        <f>IF(VLOOKUP(A451,$T$12:$AC$125,8)=VLOOKUP(A450,$T$12:$AC$125,8),0,VLOOKUP(A451,T$12:$AC$125,8))</f>
        <v>0</v>
      </c>
      <c r="M451" s="76">
        <f>IF(L451&gt;0,VLOOKUP(L451,S$12:$AB$125,7),0)</f>
        <v>0</v>
      </c>
      <c r="N451" s="74">
        <f t="shared" si="98"/>
        <v>0</v>
      </c>
      <c r="O451" s="74">
        <f t="shared" ca="1" si="99"/>
        <v>1768.4185</v>
      </c>
      <c r="P451" s="77" t="str">
        <f t="shared" si="104"/>
        <v>A+J=</v>
      </c>
      <c r="Q451" s="78">
        <f t="shared" si="105"/>
        <v>44256</v>
      </c>
      <c r="R451" s="10"/>
      <c r="U451" s="10"/>
      <c r="V451" s="10"/>
      <c r="W451" s="10"/>
      <c r="X451" s="10"/>
      <c r="Y451" s="10"/>
      <c r="Z451" s="10"/>
      <c r="AA451" s="10"/>
      <c r="AB451" s="10"/>
      <c r="AC451" s="10"/>
      <c r="AD451" s="18"/>
      <c r="AE451" s="18"/>
      <c r="AF451" s="18"/>
      <c r="AG451" s="18"/>
      <c r="AH451" s="18"/>
      <c r="AI451" s="18"/>
      <c r="AJ451" s="18"/>
      <c r="AK451" s="18"/>
      <c r="AL451" s="18"/>
      <c r="AM451" s="18"/>
      <c r="AN451" s="18"/>
      <c r="AO451" s="18"/>
      <c r="AP451" s="18"/>
      <c r="AQ451" s="18"/>
      <c r="AR451" s="18"/>
      <c r="AS451" s="18"/>
      <c r="AT451" s="18"/>
      <c r="AU451" s="18"/>
      <c r="AV451" s="18"/>
      <c r="AW451" s="18"/>
      <c r="AX451" s="18"/>
      <c r="AY451" s="18"/>
      <c r="AZ451" s="18"/>
      <c r="BA451" s="18"/>
      <c r="BB451" s="18"/>
      <c r="BC451" s="18"/>
      <c r="BD451" s="18"/>
      <c r="BE451" s="18"/>
      <c r="BF451" s="18"/>
      <c r="BG451" s="18"/>
      <c r="BH451" s="18"/>
      <c r="BI451" s="18"/>
      <c r="BJ451" s="18"/>
      <c r="BK451" s="18"/>
      <c r="BL451" s="18"/>
      <c r="BM451" s="18"/>
      <c r="BN451" s="18"/>
      <c r="BO451" s="18"/>
      <c r="BP451" s="18"/>
      <c r="BQ451" s="18"/>
      <c r="BR451" s="18"/>
      <c r="BS451" s="18"/>
      <c r="BT451" s="18"/>
      <c r="BU451" s="18"/>
      <c r="BV451" s="18"/>
      <c r="BW451" s="18"/>
      <c r="BX451" s="18"/>
      <c r="BY451" s="18"/>
      <c r="BZ451" s="18"/>
      <c r="CA451" s="18"/>
      <c r="CB451" s="18"/>
      <c r="CC451" s="18"/>
      <c r="CD451" s="18"/>
      <c r="CE451" s="18"/>
      <c r="CF451" s="18"/>
      <c r="CG451" s="18"/>
      <c r="CH451" s="18"/>
      <c r="CI451" s="18"/>
      <c r="CJ451" s="18"/>
      <c r="CK451" s="18"/>
      <c r="CL451" s="18"/>
      <c r="CM451" s="18"/>
      <c r="CN451" s="18"/>
      <c r="CO451" s="18"/>
      <c r="CP451" s="18"/>
      <c r="CQ451" s="18"/>
      <c r="CR451" s="18"/>
      <c r="CS451" s="18"/>
      <c r="CT451" s="18"/>
      <c r="CU451" s="18"/>
      <c r="CV451" s="18"/>
      <c r="CW451" s="18"/>
      <c r="CX451" s="18"/>
      <c r="CY451" s="18"/>
      <c r="CZ451" s="18"/>
      <c r="DA451" s="18"/>
      <c r="DB451" s="18"/>
      <c r="DC451" s="18"/>
      <c r="DD451" s="18"/>
      <c r="DE451" s="18"/>
      <c r="DF451" s="18"/>
      <c r="DG451" s="18"/>
      <c r="DH451" s="18"/>
      <c r="DI451" s="18"/>
      <c r="DJ451" s="18"/>
      <c r="DK451" s="18"/>
      <c r="DL451" s="18"/>
      <c r="DM451" s="18"/>
      <c r="DN451" s="18"/>
      <c r="DO451" s="18"/>
      <c r="DP451" s="18"/>
      <c r="DQ451" s="18"/>
      <c r="DR451" s="18"/>
      <c r="DS451" s="18"/>
      <c r="DT451" s="18"/>
      <c r="DU451" s="18"/>
      <c r="DV451" s="18"/>
      <c r="DW451" s="18"/>
      <c r="DX451" s="18"/>
      <c r="DY451" s="18"/>
      <c r="DZ451" s="18"/>
      <c r="EA451" s="18"/>
      <c r="EB451" s="18"/>
      <c r="EC451" s="18"/>
      <c r="ED451" s="18"/>
      <c r="EE451" s="18"/>
      <c r="EF451" s="18"/>
      <c r="EG451" s="18"/>
      <c r="EH451" s="18"/>
      <c r="EI451" s="18"/>
      <c r="EJ451" s="18"/>
      <c r="EK451" s="18"/>
      <c r="EL451" s="18"/>
      <c r="EM451" s="18"/>
      <c r="EN451" s="18"/>
      <c r="EO451" s="18"/>
      <c r="EP451" s="18"/>
      <c r="EQ451" s="18"/>
      <c r="ER451" s="18"/>
      <c r="ES451" s="18"/>
      <c r="ET451" s="18"/>
      <c r="EU451" s="18"/>
      <c r="EV451" s="18"/>
    </row>
    <row r="452" spans="1:152" ht="12.75" x14ac:dyDescent="0.15">
      <c r="A452" s="68">
        <f t="shared" si="100"/>
        <v>43021</v>
      </c>
      <c r="B452" s="69">
        <f t="shared" ca="1" si="106"/>
        <v>11768.4185</v>
      </c>
      <c r="C452" s="70">
        <f t="shared" si="101"/>
        <v>10000</v>
      </c>
      <c r="D452" s="71">
        <f ca="1">IF(A452&lt;$B$1,VLOOKUP(A452,[1]DI!$A$4:$B$15000,2),0)</f>
        <v>8.14E-2</v>
      </c>
      <c r="E452" s="70">
        <f t="shared" ca="1" si="94"/>
        <v>3.1059000000000002E-4</v>
      </c>
      <c r="F452" s="72">
        <f t="shared" si="102"/>
        <v>1.2</v>
      </c>
      <c r="G452" s="73">
        <f t="shared" ca="1" si="95"/>
        <v>1.000372708</v>
      </c>
      <c r="H452" s="70">
        <f ca="1">TRUNC(PRODUCT(G$10:G451),15)</f>
        <v>1.17684185199824</v>
      </c>
      <c r="I452" s="70">
        <f t="shared" si="103"/>
        <v>1</v>
      </c>
      <c r="J452" s="70">
        <f t="shared" ca="1" si="96"/>
        <v>1.17684185</v>
      </c>
      <c r="K452" s="74">
        <f t="shared" ca="1" si="97"/>
        <v>1768.4185</v>
      </c>
      <c r="L452" s="75">
        <f>IF(VLOOKUP(A452,$T$12:$AC$125,8)=VLOOKUP(A451,$T$12:$AC$125,8),0,VLOOKUP(A452,T$12:$AC$125,8))</f>
        <v>0</v>
      </c>
      <c r="M452" s="76">
        <f>IF(L452&gt;0,VLOOKUP(L452,S$12:$AB$125,7),0)</f>
        <v>0</v>
      </c>
      <c r="N452" s="74">
        <f t="shared" si="98"/>
        <v>0</v>
      </c>
      <c r="O452" s="74">
        <f t="shared" ca="1" si="99"/>
        <v>1768.4185</v>
      </c>
      <c r="P452" s="77" t="str">
        <f t="shared" si="104"/>
        <v>A+J=</v>
      </c>
      <c r="Q452" s="78">
        <f t="shared" si="105"/>
        <v>44256</v>
      </c>
      <c r="R452" s="10"/>
      <c r="U452" s="10"/>
      <c r="V452" s="10"/>
      <c r="W452" s="10"/>
      <c r="X452" s="10"/>
      <c r="Y452" s="10"/>
      <c r="Z452" s="10"/>
      <c r="AA452" s="10"/>
      <c r="AB452" s="10"/>
      <c r="AC452" s="10"/>
      <c r="AD452" s="18"/>
      <c r="AE452" s="18"/>
      <c r="AF452" s="18"/>
      <c r="AG452" s="18"/>
      <c r="AH452" s="18"/>
      <c r="AI452" s="18"/>
      <c r="AJ452" s="18"/>
      <c r="AK452" s="18"/>
      <c r="AL452" s="18"/>
      <c r="AM452" s="18"/>
      <c r="AN452" s="18"/>
      <c r="AO452" s="18"/>
      <c r="AP452" s="18"/>
      <c r="AQ452" s="18"/>
      <c r="AR452" s="18"/>
      <c r="AS452" s="18"/>
      <c r="AT452" s="18"/>
      <c r="AU452" s="18"/>
      <c r="AV452" s="18"/>
      <c r="AW452" s="18"/>
      <c r="AX452" s="18"/>
      <c r="AY452" s="18"/>
      <c r="AZ452" s="18"/>
      <c r="BA452" s="18"/>
      <c r="BB452" s="18"/>
      <c r="BC452" s="18"/>
      <c r="BD452" s="18"/>
      <c r="BE452" s="18"/>
      <c r="BF452" s="18"/>
      <c r="BG452" s="18"/>
      <c r="BH452" s="18"/>
      <c r="BI452" s="18"/>
      <c r="BJ452" s="18"/>
      <c r="BK452" s="18"/>
      <c r="BL452" s="18"/>
      <c r="BM452" s="18"/>
      <c r="BN452" s="18"/>
      <c r="BO452" s="18"/>
      <c r="BP452" s="18"/>
      <c r="BQ452" s="18"/>
      <c r="BR452" s="18"/>
      <c r="BS452" s="18"/>
      <c r="BT452" s="18"/>
      <c r="BU452" s="18"/>
      <c r="BV452" s="18"/>
      <c r="BW452" s="18"/>
      <c r="BX452" s="18"/>
      <c r="BY452" s="18"/>
      <c r="BZ452" s="18"/>
      <c r="CA452" s="18"/>
      <c r="CB452" s="18"/>
      <c r="CC452" s="18"/>
      <c r="CD452" s="18"/>
      <c r="CE452" s="18"/>
      <c r="CF452" s="18"/>
      <c r="CG452" s="18"/>
      <c r="CH452" s="18"/>
      <c r="CI452" s="18"/>
      <c r="CJ452" s="18"/>
      <c r="CK452" s="18"/>
      <c r="CL452" s="18"/>
      <c r="CM452" s="18"/>
      <c r="CN452" s="18"/>
      <c r="CO452" s="18"/>
      <c r="CP452" s="18"/>
      <c r="CQ452" s="18"/>
      <c r="CR452" s="18"/>
      <c r="CS452" s="18"/>
      <c r="CT452" s="18"/>
      <c r="CU452" s="18"/>
      <c r="CV452" s="18"/>
      <c r="CW452" s="18"/>
      <c r="CX452" s="18"/>
      <c r="CY452" s="18"/>
      <c r="CZ452" s="18"/>
      <c r="DA452" s="18"/>
      <c r="DB452" s="18"/>
      <c r="DC452" s="18"/>
      <c r="DD452" s="18"/>
      <c r="DE452" s="18"/>
      <c r="DF452" s="18"/>
      <c r="DG452" s="18"/>
      <c r="DH452" s="18"/>
      <c r="DI452" s="18"/>
      <c r="DJ452" s="18"/>
      <c r="DK452" s="18"/>
      <c r="DL452" s="18"/>
      <c r="DM452" s="18"/>
      <c r="DN452" s="18"/>
      <c r="DO452" s="18"/>
      <c r="DP452" s="18"/>
      <c r="DQ452" s="18"/>
      <c r="DR452" s="18"/>
      <c r="DS452" s="18"/>
      <c r="DT452" s="18"/>
      <c r="DU452" s="18"/>
      <c r="DV452" s="18"/>
      <c r="DW452" s="18"/>
      <c r="DX452" s="18"/>
      <c r="DY452" s="18"/>
      <c r="DZ452" s="18"/>
      <c r="EA452" s="18"/>
      <c r="EB452" s="18"/>
      <c r="EC452" s="18"/>
      <c r="ED452" s="18"/>
      <c r="EE452" s="18"/>
      <c r="EF452" s="18"/>
      <c r="EG452" s="18"/>
      <c r="EH452" s="18"/>
      <c r="EI452" s="18"/>
      <c r="EJ452" s="18"/>
      <c r="EK452" s="18"/>
      <c r="EL452" s="18"/>
      <c r="EM452" s="18"/>
      <c r="EN452" s="18"/>
      <c r="EO452" s="18"/>
      <c r="EP452" s="18"/>
      <c r="EQ452" s="18"/>
      <c r="ER452" s="18"/>
      <c r="ES452" s="18"/>
      <c r="ET452" s="18"/>
      <c r="EU452" s="18"/>
      <c r="EV452" s="18"/>
    </row>
    <row r="453" spans="1:152" ht="12.75" x14ac:dyDescent="0.15">
      <c r="A453" s="68">
        <f t="shared" si="100"/>
        <v>43022</v>
      </c>
      <c r="B453" s="69">
        <f t="shared" ca="1" si="106"/>
        <v>11772.804700000001</v>
      </c>
      <c r="C453" s="70">
        <f t="shared" si="101"/>
        <v>10000</v>
      </c>
      <c r="D453" s="71">
        <f ca="1">IF(A453&lt;$B$1,VLOOKUP(A453,[1]DI!$A$4:$B$15000,2),0)</f>
        <v>0</v>
      </c>
      <c r="E453" s="70">
        <f t="shared" ca="1" si="94"/>
        <v>0</v>
      </c>
      <c r="F453" s="72">
        <f t="shared" si="102"/>
        <v>1.2</v>
      </c>
      <c r="G453" s="73">
        <f t="shared" ca="1" si="95"/>
        <v>1</v>
      </c>
      <c r="H453" s="70">
        <f ca="1">TRUNC(PRODUCT(G$10:G452),15)</f>
        <v>1.1772804703712201</v>
      </c>
      <c r="I453" s="70">
        <f t="shared" si="103"/>
        <v>1</v>
      </c>
      <c r="J453" s="70">
        <f t="shared" ca="1" si="96"/>
        <v>1.1772804699999999</v>
      </c>
      <c r="K453" s="74">
        <f t="shared" ca="1" si="97"/>
        <v>1772.8046999999999</v>
      </c>
      <c r="L453" s="75">
        <f>IF(VLOOKUP(A453,$T$12:$AC$125,8)=VLOOKUP(A452,$T$12:$AC$125,8),0,VLOOKUP(A453,T$12:$AC$125,8))</f>
        <v>0</v>
      </c>
      <c r="M453" s="76">
        <f>IF(L453&gt;0,VLOOKUP(L453,S$12:$AB$125,7),0)</f>
        <v>0</v>
      </c>
      <c r="N453" s="74">
        <f t="shared" si="98"/>
        <v>0</v>
      </c>
      <c r="O453" s="74">
        <f t="shared" ca="1" si="99"/>
        <v>1772.8046999999999</v>
      </c>
      <c r="P453" s="77" t="str">
        <f t="shared" si="104"/>
        <v>A+J=</v>
      </c>
      <c r="Q453" s="78">
        <f t="shared" si="105"/>
        <v>44256</v>
      </c>
      <c r="R453" s="10"/>
      <c r="U453" s="10"/>
      <c r="V453" s="10"/>
      <c r="W453" s="10"/>
      <c r="X453" s="10"/>
      <c r="Y453" s="10"/>
      <c r="Z453" s="10"/>
      <c r="AA453" s="10"/>
      <c r="AB453" s="10"/>
      <c r="AC453" s="10"/>
      <c r="AD453" s="18"/>
      <c r="AE453" s="18"/>
      <c r="AF453" s="18"/>
      <c r="AG453" s="18"/>
      <c r="AH453" s="18"/>
      <c r="AI453" s="18"/>
      <c r="AJ453" s="18"/>
      <c r="AK453" s="18"/>
      <c r="AL453" s="18"/>
      <c r="AM453" s="18"/>
      <c r="AN453" s="18"/>
      <c r="AO453" s="18"/>
      <c r="AP453" s="18"/>
      <c r="AQ453" s="18"/>
      <c r="AR453" s="18"/>
      <c r="AS453" s="18"/>
      <c r="AT453" s="18"/>
      <c r="AU453" s="18"/>
      <c r="AV453" s="18"/>
      <c r="AW453" s="18"/>
      <c r="AX453" s="18"/>
      <c r="AY453" s="18"/>
      <c r="AZ453" s="18"/>
      <c r="BA453" s="18"/>
      <c r="BB453" s="18"/>
      <c r="BC453" s="18"/>
      <c r="BD453" s="18"/>
      <c r="BE453" s="18"/>
      <c r="BF453" s="18"/>
      <c r="BG453" s="18"/>
      <c r="BH453" s="18"/>
      <c r="BI453" s="18"/>
      <c r="BJ453" s="18"/>
      <c r="BK453" s="18"/>
      <c r="BL453" s="18"/>
      <c r="BM453" s="18"/>
      <c r="BN453" s="18"/>
      <c r="BO453" s="18"/>
      <c r="BP453" s="18"/>
      <c r="BQ453" s="18"/>
      <c r="BR453" s="18"/>
      <c r="BS453" s="18"/>
      <c r="BT453" s="18"/>
      <c r="BU453" s="18"/>
      <c r="BV453" s="18"/>
      <c r="BW453" s="18"/>
      <c r="BX453" s="18"/>
      <c r="BY453" s="18"/>
      <c r="BZ453" s="18"/>
      <c r="CA453" s="18"/>
      <c r="CB453" s="18"/>
      <c r="CC453" s="18"/>
      <c r="CD453" s="18"/>
      <c r="CE453" s="18"/>
      <c r="CF453" s="18"/>
      <c r="CG453" s="18"/>
      <c r="CH453" s="18"/>
      <c r="CI453" s="18"/>
      <c r="CJ453" s="18"/>
      <c r="CK453" s="18"/>
      <c r="CL453" s="18"/>
      <c r="CM453" s="18"/>
      <c r="CN453" s="18"/>
      <c r="CO453" s="18"/>
      <c r="CP453" s="18"/>
      <c r="CQ453" s="18"/>
      <c r="CR453" s="18"/>
      <c r="CS453" s="18"/>
      <c r="CT453" s="18"/>
      <c r="CU453" s="18"/>
      <c r="CV453" s="18"/>
      <c r="CW453" s="18"/>
      <c r="CX453" s="18"/>
      <c r="CY453" s="18"/>
      <c r="CZ453" s="18"/>
      <c r="DA453" s="18"/>
      <c r="DB453" s="18"/>
      <c r="DC453" s="18"/>
      <c r="DD453" s="18"/>
      <c r="DE453" s="18"/>
      <c r="DF453" s="18"/>
      <c r="DG453" s="18"/>
      <c r="DH453" s="18"/>
      <c r="DI453" s="18"/>
      <c r="DJ453" s="18"/>
      <c r="DK453" s="18"/>
      <c r="DL453" s="18"/>
      <c r="DM453" s="18"/>
      <c r="DN453" s="18"/>
      <c r="DO453" s="18"/>
      <c r="DP453" s="18"/>
      <c r="DQ453" s="18"/>
      <c r="DR453" s="18"/>
      <c r="DS453" s="18"/>
      <c r="DT453" s="18"/>
      <c r="DU453" s="18"/>
      <c r="DV453" s="18"/>
      <c r="DW453" s="18"/>
      <c r="DX453" s="18"/>
      <c r="DY453" s="18"/>
      <c r="DZ453" s="18"/>
      <c r="EA453" s="18"/>
      <c r="EB453" s="18"/>
      <c r="EC453" s="18"/>
      <c r="ED453" s="18"/>
      <c r="EE453" s="18"/>
      <c r="EF453" s="18"/>
      <c r="EG453" s="18"/>
      <c r="EH453" s="18"/>
      <c r="EI453" s="18"/>
      <c r="EJ453" s="18"/>
      <c r="EK453" s="18"/>
      <c r="EL453" s="18"/>
      <c r="EM453" s="18"/>
      <c r="EN453" s="18"/>
      <c r="EO453" s="18"/>
      <c r="EP453" s="18"/>
      <c r="EQ453" s="18"/>
      <c r="ER453" s="18"/>
      <c r="ES453" s="18"/>
      <c r="ET453" s="18"/>
      <c r="EU453" s="18"/>
      <c r="EV453" s="18"/>
    </row>
    <row r="454" spans="1:152" ht="12.75" x14ac:dyDescent="0.15">
      <c r="A454" s="68">
        <f t="shared" si="100"/>
        <v>43023</v>
      </c>
      <c r="B454" s="69">
        <f t="shared" ca="1" si="106"/>
        <v>11772.804700000001</v>
      </c>
      <c r="C454" s="70">
        <f t="shared" si="101"/>
        <v>10000</v>
      </c>
      <c r="D454" s="71">
        <f ca="1">IF(A454&lt;$B$1,VLOOKUP(A454,[1]DI!$A$4:$B$15000,2),0)</f>
        <v>0</v>
      </c>
      <c r="E454" s="70">
        <f t="shared" ca="1" si="94"/>
        <v>0</v>
      </c>
      <c r="F454" s="72">
        <f t="shared" si="102"/>
        <v>1.2</v>
      </c>
      <c r="G454" s="73">
        <f t="shared" ca="1" si="95"/>
        <v>1</v>
      </c>
      <c r="H454" s="70">
        <f ca="1">TRUNC(PRODUCT(G$10:G453),15)</f>
        <v>1.1772804703712201</v>
      </c>
      <c r="I454" s="70">
        <f t="shared" si="103"/>
        <v>1</v>
      </c>
      <c r="J454" s="70">
        <f t="shared" ca="1" si="96"/>
        <v>1.1772804699999999</v>
      </c>
      <c r="K454" s="74">
        <f t="shared" ca="1" si="97"/>
        <v>1772.8046999999999</v>
      </c>
      <c r="L454" s="75">
        <f>IF(VLOOKUP(A454,$T$12:$AC$125,8)=VLOOKUP(A453,$T$12:$AC$125,8),0,VLOOKUP(A454,T$12:$AC$125,8))</f>
        <v>0</v>
      </c>
      <c r="M454" s="76">
        <f>IF(L454&gt;0,VLOOKUP(L454,S$12:$AB$125,7),0)</f>
        <v>0</v>
      </c>
      <c r="N454" s="74">
        <f t="shared" si="98"/>
        <v>0</v>
      </c>
      <c r="O454" s="74">
        <f t="shared" ca="1" si="99"/>
        <v>1772.8046999999999</v>
      </c>
      <c r="P454" s="77" t="str">
        <f t="shared" si="104"/>
        <v>A+J=</v>
      </c>
      <c r="Q454" s="78">
        <f t="shared" si="105"/>
        <v>44256</v>
      </c>
      <c r="R454" s="10"/>
      <c r="U454" s="10"/>
      <c r="V454" s="10"/>
      <c r="W454" s="10"/>
      <c r="X454" s="10"/>
      <c r="Y454" s="10"/>
      <c r="Z454" s="10"/>
      <c r="AA454" s="10"/>
      <c r="AB454" s="10"/>
      <c r="AC454" s="10"/>
      <c r="AD454" s="18"/>
      <c r="AE454" s="18"/>
      <c r="AF454" s="18"/>
      <c r="AG454" s="18"/>
      <c r="AH454" s="18"/>
      <c r="AI454" s="18"/>
      <c r="AJ454" s="18"/>
      <c r="AK454" s="18"/>
      <c r="AL454" s="18"/>
      <c r="AM454" s="18"/>
      <c r="AN454" s="18"/>
      <c r="AO454" s="18"/>
      <c r="AP454" s="18"/>
      <c r="AQ454" s="18"/>
      <c r="AR454" s="18"/>
      <c r="AS454" s="18"/>
      <c r="AT454" s="18"/>
      <c r="AU454" s="18"/>
      <c r="AV454" s="18"/>
      <c r="AW454" s="18"/>
      <c r="AX454" s="18"/>
      <c r="AY454" s="18"/>
      <c r="AZ454" s="18"/>
      <c r="BA454" s="18"/>
      <c r="BB454" s="18"/>
      <c r="BC454" s="18"/>
      <c r="BD454" s="18"/>
      <c r="BE454" s="18"/>
      <c r="BF454" s="18"/>
      <c r="BG454" s="18"/>
      <c r="BH454" s="18"/>
      <c r="BI454" s="18"/>
      <c r="BJ454" s="18"/>
      <c r="BK454" s="18"/>
      <c r="BL454" s="18"/>
      <c r="BM454" s="18"/>
      <c r="BN454" s="18"/>
      <c r="BO454" s="18"/>
      <c r="BP454" s="18"/>
      <c r="BQ454" s="18"/>
      <c r="BR454" s="18"/>
      <c r="BS454" s="18"/>
      <c r="BT454" s="18"/>
      <c r="BU454" s="18"/>
      <c r="BV454" s="18"/>
      <c r="BW454" s="18"/>
      <c r="BX454" s="18"/>
      <c r="BY454" s="18"/>
      <c r="BZ454" s="18"/>
      <c r="CA454" s="18"/>
      <c r="CB454" s="18"/>
      <c r="CC454" s="18"/>
      <c r="CD454" s="18"/>
      <c r="CE454" s="18"/>
      <c r="CF454" s="18"/>
      <c r="CG454" s="18"/>
      <c r="CH454" s="18"/>
      <c r="CI454" s="18"/>
      <c r="CJ454" s="18"/>
      <c r="CK454" s="18"/>
      <c r="CL454" s="18"/>
      <c r="CM454" s="18"/>
      <c r="CN454" s="18"/>
      <c r="CO454" s="18"/>
      <c r="CP454" s="18"/>
      <c r="CQ454" s="18"/>
      <c r="CR454" s="18"/>
      <c r="CS454" s="18"/>
      <c r="CT454" s="18"/>
      <c r="CU454" s="18"/>
      <c r="CV454" s="18"/>
      <c r="CW454" s="18"/>
      <c r="CX454" s="18"/>
      <c r="CY454" s="18"/>
      <c r="CZ454" s="18"/>
      <c r="DA454" s="18"/>
      <c r="DB454" s="18"/>
      <c r="DC454" s="18"/>
      <c r="DD454" s="18"/>
      <c r="DE454" s="18"/>
      <c r="DF454" s="18"/>
      <c r="DG454" s="18"/>
      <c r="DH454" s="18"/>
      <c r="DI454" s="18"/>
      <c r="DJ454" s="18"/>
      <c r="DK454" s="18"/>
      <c r="DL454" s="18"/>
      <c r="DM454" s="18"/>
      <c r="DN454" s="18"/>
      <c r="DO454" s="18"/>
      <c r="DP454" s="18"/>
      <c r="DQ454" s="18"/>
      <c r="DR454" s="18"/>
      <c r="DS454" s="18"/>
      <c r="DT454" s="18"/>
      <c r="DU454" s="18"/>
      <c r="DV454" s="18"/>
      <c r="DW454" s="18"/>
      <c r="DX454" s="18"/>
      <c r="DY454" s="18"/>
      <c r="DZ454" s="18"/>
      <c r="EA454" s="18"/>
      <c r="EB454" s="18"/>
      <c r="EC454" s="18"/>
      <c r="ED454" s="18"/>
      <c r="EE454" s="18"/>
      <c r="EF454" s="18"/>
      <c r="EG454" s="18"/>
      <c r="EH454" s="18"/>
      <c r="EI454" s="18"/>
      <c r="EJ454" s="18"/>
      <c r="EK454" s="18"/>
      <c r="EL454" s="18"/>
      <c r="EM454" s="18"/>
      <c r="EN454" s="18"/>
      <c r="EO454" s="18"/>
      <c r="EP454" s="18"/>
      <c r="EQ454" s="18"/>
      <c r="ER454" s="18"/>
      <c r="ES454" s="18"/>
      <c r="ET454" s="18"/>
      <c r="EU454" s="18"/>
      <c r="EV454" s="18"/>
    </row>
    <row r="455" spans="1:152" ht="12.75" x14ac:dyDescent="0.15">
      <c r="A455" s="68">
        <f t="shared" si="100"/>
        <v>43024</v>
      </c>
      <c r="B455" s="69">
        <f t="shared" ca="1" si="106"/>
        <v>11772.804700000001</v>
      </c>
      <c r="C455" s="70">
        <f t="shared" si="101"/>
        <v>10000</v>
      </c>
      <c r="D455" s="71">
        <f ca="1">IF(A455&lt;$B$1,VLOOKUP(A455,[1]DI!$A$4:$B$15000,2),0)</f>
        <v>8.14E-2</v>
      </c>
      <c r="E455" s="70">
        <f t="shared" ca="1" si="94"/>
        <v>3.1059000000000002E-4</v>
      </c>
      <c r="F455" s="72">
        <f t="shared" si="102"/>
        <v>1.2</v>
      </c>
      <c r="G455" s="73">
        <f t="shared" ca="1" si="95"/>
        <v>1.000372708</v>
      </c>
      <c r="H455" s="70">
        <f ca="1">TRUNC(PRODUCT(G$10:G454),15)</f>
        <v>1.1772804703712201</v>
      </c>
      <c r="I455" s="70">
        <f t="shared" si="103"/>
        <v>1</v>
      </c>
      <c r="J455" s="70">
        <f t="shared" ca="1" si="96"/>
        <v>1.1772804699999999</v>
      </c>
      <c r="K455" s="74">
        <f t="shared" ca="1" si="97"/>
        <v>1772.8046999999999</v>
      </c>
      <c r="L455" s="75">
        <f>IF(VLOOKUP(A455,$T$12:$AC$125,8)=VLOOKUP(A454,$T$12:$AC$125,8),0,VLOOKUP(A455,T$12:$AC$125,8))</f>
        <v>0</v>
      </c>
      <c r="M455" s="76">
        <f>IF(L455&gt;0,VLOOKUP(L455,S$12:$AB$125,7),0)</f>
        <v>0</v>
      </c>
      <c r="N455" s="74">
        <f t="shared" si="98"/>
        <v>0</v>
      </c>
      <c r="O455" s="74">
        <f t="shared" ca="1" si="99"/>
        <v>1772.8046999999999</v>
      </c>
      <c r="P455" s="77" t="str">
        <f t="shared" si="104"/>
        <v>A+J=</v>
      </c>
      <c r="Q455" s="78">
        <f t="shared" si="105"/>
        <v>44256</v>
      </c>
      <c r="R455" s="10"/>
      <c r="U455" s="10"/>
      <c r="V455" s="10"/>
      <c r="W455" s="10"/>
      <c r="X455" s="10"/>
      <c r="Y455" s="10"/>
      <c r="Z455" s="10"/>
      <c r="AA455" s="10"/>
      <c r="AB455" s="10"/>
      <c r="AC455" s="10"/>
      <c r="AD455" s="18"/>
      <c r="AE455" s="18"/>
      <c r="AF455" s="18"/>
      <c r="AG455" s="18"/>
      <c r="AH455" s="18"/>
      <c r="AI455" s="18"/>
      <c r="AJ455" s="18"/>
      <c r="AK455" s="18"/>
      <c r="AL455" s="18"/>
      <c r="AM455" s="18"/>
      <c r="AN455" s="18"/>
      <c r="AO455" s="18"/>
      <c r="AP455" s="18"/>
      <c r="AQ455" s="18"/>
      <c r="AR455" s="18"/>
      <c r="AS455" s="18"/>
      <c r="AT455" s="18"/>
      <c r="AU455" s="18"/>
      <c r="AV455" s="18"/>
      <c r="AW455" s="18"/>
      <c r="AX455" s="18"/>
      <c r="AY455" s="18"/>
      <c r="AZ455" s="18"/>
      <c r="BA455" s="18"/>
      <c r="BB455" s="18"/>
      <c r="BC455" s="18"/>
      <c r="BD455" s="18"/>
      <c r="BE455" s="18"/>
      <c r="BF455" s="18"/>
      <c r="BG455" s="18"/>
      <c r="BH455" s="18"/>
      <c r="BI455" s="18"/>
      <c r="BJ455" s="18"/>
      <c r="BK455" s="18"/>
      <c r="BL455" s="18"/>
      <c r="BM455" s="18"/>
      <c r="BN455" s="18"/>
      <c r="BO455" s="18"/>
      <c r="BP455" s="18"/>
      <c r="BQ455" s="18"/>
      <c r="BR455" s="18"/>
      <c r="BS455" s="18"/>
      <c r="BT455" s="18"/>
      <c r="BU455" s="18"/>
      <c r="BV455" s="18"/>
      <c r="BW455" s="18"/>
      <c r="BX455" s="18"/>
      <c r="BY455" s="18"/>
      <c r="BZ455" s="18"/>
      <c r="CA455" s="18"/>
      <c r="CB455" s="18"/>
      <c r="CC455" s="18"/>
      <c r="CD455" s="18"/>
      <c r="CE455" s="18"/>
      <c r="CF455" s="18"/>
      <c r="CG455" s="18"/>
      <c r="CH455" s="18"/>
      <c r="CI455" s="18"/>
      <c r="CJ455" s="18"/>
      <c r="CK455" s="18"/>
      <c r="CL455" s="18"/>
      <c r="CM455" s="18"/>
      <c r="CN455" s="18"/>
      <c r="CO455" s="18"/>
      <c r="CP455" s="18"/>
      <c r="CQ455" s="18"/>
      <c r="CR455" s="18"/>
      <c r="CS455" s="18"/>
      <c r="CT455" s="18"/>
      <c r="CU455" s="18"/>
      <c r="CV455" s="18"/>
      <c r="CW455" s="18"/>
      <c r="CX455" s="18"/>
      <c r="CY455" s="18"/>
      <c r="CZ455" s="18"/>
      <c r="DA455" s="18"/>
      <c r="DB455" s="18"/>
      <c r="DC455" s="18"/>
      <c r="DD455" s="18"/>
      <c r="DE455" s="18"/>
      <c r="DF455" s="18"/>
      <c r="DG455" s="18"/>
      <c r="DH455" s="18"/>
      <c r="DI455" s="18"/>
      <c r="DJ455" s="18"/>
      <c r="DK455" s="18"/>
      <c r="DL455" s="18"/>
      <c r="DM455" s="18"/>
      <c r="DN455" s="18"/>
      <c r="DO455" s="18"/>
      <c r="DP455" s="18"/>
      <c r="DQ455" s="18"/>
      <c r="DR455" s="18"/>
      <c r="DS455" s="18"/>
      <c r="DT455" s="18"/>
      <c r="DU455" s="18"/>
      <c r="DV455" s="18"/>
      <c r="DW455" s="18"/>
      <c r="DX455" s="18"/>
      <c r="DY455" s="18"/>
      <c r="DZ455" s="18"/>
      <c r="EA455" s="18"/>
      <c r="EB455" s="18"/>
      <c r="EC455" s="18"/>
      <c r="ED455" s="18"/>
      <c r="EE455" s="18"/>
      <c r="EF455" s="18"/>
      <c r="EG455" s="18"/>
      <c r="EH455" s="18"/>
      <c r="EI455" s="18"/>
      <c r="EJ455" s="18"/>
      <c r="EK455" s="18"/>
      <c r="EL455" s="18"/>
      <c r="EM455" s="18"/>
      <c r="EN455" s="18"/>
      <c r="EO455" s="18"/>
      <c r="EP455" s="18"/>
      <c r="EQ455" s="18"/>
      <c r="ER455" s="18"/>
      <c r="ES455" s="18"/>
      <c r="ET455" s="18"/>
      <c r="EU455" s="18"/>
      <c r="EV455" s="18"/>
    </row>
    <row r="456" spans="1:152" ht="12.75" x14ac:dyDescent="0.15">
      <c r="A456" s="68">
        <f t="shared" si="100"/>
        <v>43025</v>
      </c>
      <c r="B456" s="69">
        <f t="shared" ca="1" si="106"/>
        <v>11777.192500000001</v>
      </c>
      <c r="C456" s="70">
        <f t="shared" si="101"/>
        <v>10000</v>
      </c>
      <c r="D456" s="71">
        <f ca="1">IF(A456&lt;$B$1,VLOOKUP(A456,[1]DI!$A$4:$B$15000,2),0)</f>
        <v>8.14E-2</v>
      </c>
      <c r="E456" s="70">
        <f t="shared" ca="1" si="94"/>
        <v>3.1059000000000002E-4</v>
      </c>
      <c r="F456" s="72">
        <f t="shared" si="102"/>
        <v>1.2</v>
      </c>
      <c r="G456" s="73">
        <f t="shared" ca="1" si="95"/>
        <v>1.000372708</v>
      </c>
      <c r="H456" s="70">
        <f ca="1">TRUNC(PRODUCT(G$10:G455),15)</f>
        <v>1.17771925222077</v>
      </c>
      <c r="I456" s="70">
        <f t="shared" si="103"/>
        <v>1</v>
      </c>
      <c r="J456" s="70">
        <f t="shared" ca="1" si="96"/>
        <v>1.17771925</v>
      </c>
      <c r="K456" s="74">
        <f t="shared" ca="1" si="97"/>
        <v>1777.1925000000001</v>
      </c>
      <c r="L456" s="75">
        <f>IF(VLOOKUP(A456,$T$12:$AC$125,8)=VLOOKUP(A455,$T$12:$AC$125,8),0,VLOOKUP(A456,T$12:$AC$125,8))</f>
        <v>0</v>
      </c>
      <c r="M456" s="76">
        <f>IF(L456&gt;0,VLOOKUP(L456,S$12:$AB$125,7),0)</f>
        <v>0</v>
      </c>
      <c r="N456" s="74">
        <f t="shared" si="98"/>
        <v>0</v>
      </c>
      <c r="O456" s="74">
        <f t="shared" ca="1" si="99"/>
        <v>1777.1925000000001</v>
      </c>
      <c r="P456" s="77" t="str">
        <f t="shared" si="104"/>
        <v>A+J=</v>
      </c>
      <c r="Q456" s="78">
        <f t="shared" si="105"/>
        <v>44256</v>
      </c>
      <c r="R456" s="10"/>
      <c r="U456" s="10"/>
      <c r="V456" s="10"/>
      <c r="W456" s="10"/>
      <c r="X456" s="10"/>
      <c r="Y456" s="10"/>
      <c r="Z456" s="10"/>
      <c r="AA456" s="10"/>
      <c r="AB456" s="10"/>
      <c r="AC456" s="10"/>
      <c r="AD456" s="18"/>
      <c r="AE456" s="18"/>
      <c r="AF456" s="18"/>
      <c r="AG456" s="18"/>
      <c r="AH456" s="18"/>
      <c r="AI456" s="18"/>
      <c r="AJ456" s="18"/>
      <c r="AK456" s="18"/>
      <c r="AL456" s="18"/>
      <c r="AM456" s="18"/>
      <c r="AN456" s="18"/>
      <c r="AO456" s="18"/>
      <c r="AP456" s="18"/>
      <c r="AQ456" s="18"/>
      <c r="AR456" s="18"/>
      <c r="AS456" s="18"/>
      <c r="AT456" s="18"/>
      <c r="AU456" s="18"/>
      <c r="AV456" s="18"/>
      <c r="AW456" s="18"/>
      <c r="AX456" s="18"/>
      <c r="AY456" s="18"/>
      <c r="AZ456" s="18"/>
      <c r="BA456" s="18"/>
      <c r="BB456" s="18"/>
      <c r="BC456" s="18"/>
      <c r="BD456" s="18"/>
      <c r="BE456" s="18"/>
      <c r="BF456" s="18"/>
      <c r="BG456" s="18"/>
      <c r="BH456" s="18"/>
      <c r="BI456" s="18"/>
      <c r="BJ456" s="18"/>
      <c r="BK456" s="18"/>
      <c r="BL456" s="18"/>
      <c r="BM456" s="18"/>
      <c r="BN456" s="18"/>
      <c r="BO456" s="18"/>
      <c r="BP456" s="18"/>
      <c r="BQ456" s="18"/>
      <c r="BR456" s="18"/>
      <c r="BS456" s="18"/>
      <c r="BT456" s="18"/>
      <c r="BU456" s="18"/>
      <c r="BV456" s="18"/>
      <c r="BW456" s="18"/>
      <c r="BX456" s="18"/>
      <c r="BY456" s="18"/>
      <c r="BZ456" s="18"/>
      <c r="CA456" s="18"/>
      <c r="CB456" s="18"/>
      <c r="CC456" s="18"/>
      <c r="CD456" s="18"/>
      <c r="CE456" s="18"/>
      <c r="CF456" s="18"/>
      <c r="CG456" s="18"/>
      <c r="CH456" s="18"/>
      <c r="CI456" s="18"/>
      <c r="CJ456" s="18"/>
      <c r="CK456" s="18"/>
      <c r="CL456" s="18"/>
      <c r="CM456" s="18"/>
      <c r="CN456" s="18"/>
      <c r="CO456" s="18"/>
      <c r="CP456" s="18"/>
      <c r="CQ456" s="18"/>
      <c r="CR456" s="18"/>
      <c r="CS456" s="18"/>
      <c r="CT456" s="18"/>
      <c r="CU456" s="18"/>
      <c r="CV456" s="18"/>
      <c r="CW456" s="18"/>
      <c r="CX456" s="18"/>
      <c r="CY456" s="18"/>
      <c r="CZ456" s="18"/>
      <c r="DA456" s="18"/>
      <c r="DB456" s="18"/>
      <c r="DC456" s="18"/>
      <c r="DD456" s="18"/>
      <c r="DE456" s="18"/>
      <c r="DF456" s="18"/>
      <c r="DG456" s="18"/>
      <c r="DH456" s="18"/>
      <c r="DI456" s="18"/>
      <c r="DJ456" s="18"/>
      <c r="DK456" s="18"/>
      <c r="DL456" s="18"/>
      <c r="DM456" s="18"/>
      <c r="DN456" s="18"/>
      <c r="DO456" s="18"/>
      <c r="DP456" s="18"/>
      <c r="DQ456" s="18"/>
      <c r="DR456" s="18"/>
      <c r="DS456" s="18"/>
      <c r="DT456" s="18"/>
      <c r="DU456" s="18"/>
      <c r="DV456" s="18"/>
      <c r="DW456" s="18"/>
      <c r="DX456" s="18"/>
      <c r="DY456" s="18"/>
      <c r="DZ456" s="18"/>
      <c r="EA456" s="18"/>
      <c r="EB456" s="18"/>
      <c r="EC456" s="18"/>
      <c r="ED456" s="18"/>
      <c r="EE456" s="18"/>
      <c r="EF456" s="18"/>
      <c r="EG456" s="18"/>
      <c r="EH456" s="18"/>
      <c r="EI456" s="18"/>
      <c r="EJ456" s="18"/>
      <c r="EK456" s="18"/>
      <c r="EL456" s="18"/>
      <c r="EM456" s="18"/>
      <c r="EN456" s="18"/>
      <c r="EO456" s="18"/>
      <c r="EP456" s="18"/>
      <c r="EQ456" s="18"/>
      <c r="ER456" s="18"/>
      <c r="ES456" s="18"/>
      <c r="ET456" s="18"/>
      <c r="EU456" s="18"/>
      <c r="EV456" s="18"/>
    </row>
    <row r="457" spans="1:152" ht="12.75" x14ac:dyDescent="0.15">
      <c r="A457" s="68">
        <f t="shared" si="100"/>
        <v>43026</v>
      </c>
      <c r="B457" s="69">
        <f t="shared" ca="1" si="106"/>
        <v>11781.582</v>
      </c>
      <c r="C457" s="70">
        <f t="shared" si="101"/>
        <v>10000</v>
      </c>
      <c r="D457" s="71">
        <f ca="1">IF(A457&lt;$B$1,VLOOKUP(A457,[1]DI!$A$4:$B$15000,2),0)</f>
        <v>8.14E-2</v>
      </c>
      <c r="E457" s="70">
        <f t="shared" ca="1" si="94"/>
        <v>3.1059000000000002E-4</v>
      </c>
      <c r="F457" s="72">
        <f t="shared" si="102"/>
        <v>1.2</v>
      </c>
      <c r="G457" s="73">
        <f t="shared" ca="1" si="95"/>
        <v>1.000372708</v>
      </c>
      <c r="H457" s="70">
        <f ca="1">TRUNC(PRODUCT(G$10:G456),15)</f>
        <v>1.1781581976078299</v>
      </c>
      <c r="I457" s="70">
        <f t="shared" si="103"/>
        <v>1</v>
      </c>
      <c r="J457" s="70">
        <f t="shared" ca="1" si="96"/>
        <v>1.1781581999999999</v>
      </c>
      <c r="K457" s="74">
        <f t="shared" ca="1" si="97"/>
        <v>1781.5820000000001</v>
      </c>
      <c r="L457" s="75">
        <f>IF(VLOOKUP(A457,$T$12:$AC$125,8)=VLOOKUP(A456,$T$12:$AC$125,8),0,VLOOKUP(A457,T$12:$AC$125,8))</f>
        <v>0</v>
      </c>
      <c r="M457" s="76">
        <f>IF(L457&gt;0,VLOOKUP(L457,S$12:$AB$125,7),0)</f>
        <v>0</v>
      </c>
      <c r="N457" s="74">
        <f t="shared" si="98"/>
        <v>0</v>
      </c>
      <c r="O457" s="74">
        <f t="shared" ca="1" si="99"/>
        <v>1781.5820000000001</v>
      </c>
      <c r="P457" s="77" t="str">
        <f t="shared" si="104"/>
        <v>A+J=</v>
      </c>
      <c r="Q457" s="78">
        <f t="shared" si="105"/>
        <v>44256</v>
      </c>
      <c r="R457" s="10"/>
      <c r="U457" s="10"/>
      <c r="V457" s="10"/>
      <c r="W457" s="10"/>
      <c r="X457" s="10"/>
      <c r="Y457" s="10"/>
      <c r="Z457" s="10"/>
      <c r="AA457" s="10"/>
      <c r="AB457" s="10"/>
      <c r="AC457" s="10"/>
      <c r="AD457" s="18"/>
      <c r="AE457" s="18"/>
      <c r="AF457" s="18"/>
      <c r="AG457" s="18"/>
      <c r="AH457" s="18"/>
      <c r="AI457" s="18"/>
      <c r="AJ457" s="18"/>
      <c r="AK457" s="18"/>
      <c r="AL457" s="18"/>
      <c r="AM457" s="18"/>
      <c r="AN457" s="18"/>
      <c r="AO457" s="18"/>
      <c r="AP457" s="18"/>
      <c r="AQ457" s="18"/>
      <c r="AR457" s="18"/>
      <c r="AS457" s="18"/>
      <c r="AT457" s="18"/>
      <c r="AU457" s="18"/>
      <c r="AV457" s="18"/>
      <c r="AW457" s="18"/>
      <c r="AX457" s="18"/>
      <c r="AY457" s="18"/>
      <c r="AZ457" s="18"/>
      <c r="BA457" s="18"/>
      <c r="BB457" s="18"/>
      <c r="BC457" s="18"/>
      <c r="BD457" s="18"/>
      <c r="BE457" s="18"/>
      <c r="BF457" s="18"/>
      <c r="BG457" s="18"/>
      <c r="BH457" s="18"/>
      <c r="BI457" s="18"/>
      <c r="BJ457" s="18"/>
      <c r="BK457" s="18"/>
      <c r="BL457" s="18"/>
      <c r="BM457" s="18"/>
      <c r="BN457" s="18"/>
      <c r="BO457" s="18"/>
      <c r="BP457" s="18"/>
      <c r="BQ457" s="18"/>
      <c r="BR457" s="18"/>
      <c r="BS457" s="18"/>
      <c r="BT457" s="18"/>
      <c r="BU457" s="18"/>
      <c r="BV457" s="18"/>
      <c r="BW457" s="18"/>
      <c r="BX457" s="18"/>
      <c r="BY457" s="18"/>
      <c r="BZ457" s="18"/>
      <c r="CA457" s="18"/>
      <c r="CB457" s="18"/>
      <c r="CC457" s="18"/>
      <c r="CD457" s="18"/>
      <c r="CE457" s="18"/>
      <c r="CF457" s="18"/>
      <c r="CG457" s="18"/>
      <c r="CH457" s="18"/>
      <c r="CI457" s="18"/>
      <c r="CJ457" s="18"/>
      <c r="CK457" s="18"/>
      <c r="CL457" s="18"/>
      <c r="CM457" s="18"/>
      <c r="CN457" s="18"/>
      <c r="CO457" s="18"/>
      <c r="CP457" s="18"/>
      <c r="CQ457" s="18"/>
      <c r="CR457" s="18"/>
      <c r="CS457" s="18"/>
      <c r="CT457" s="18"/>
      <c r="CU457" s="18"/>
      <c r="CV457" s="18"/>
      <c r="CW457" s="18"/>
      <c r="CX457" s="18"/>
      <c r="CY457" s="18"/>
      <c r="CZ457" s="18"/>
      <c r="DA457" s="18"/>
      <c r="DB457" s="18"/>
      <c r="DC457" s="18"/>
      <c r="DD457" s="18"/>
      <c r="DE457" s="18"/>
      <c r="DF457" s="18"/>
      <c r="DG457" s="18"/>
      <c r="DH457" s="18"/>
      <c r="DI457" s="18"/>
      <c r="DJ457" s="18"/>
      <c r="DK457" s="18"/>
      <c r="DL457" s="18"/>
      <c r="DM457" s="18"/>
      <c r="DN457" s="18"/>
      <c r="DO457" s="18"/>
      <c r="DP457" s="18"/>
      <c r="DQ457" s="18"/>
      <c r="DR457" s="18"/>
      <c r="DS457" s="18"/>
      <c r="DT457" s="18"/>
      <c r="DU457" s="18"/>
      <c r="DV457" s="18"/>
      <c r="DW457" s="18"/>
      <c r="DX457" s="18"/>
      <c r="DY457" s="18"/>
      <c r="DZ457" s="18"/>
      <c r="EA457" s="18"/>
      <c r="EB457" s="18"/>
      <c r="EC457" s="18"/>
      <c r="ED457" s="18"/>
      <c r="EE457" s="18"/>
      <c r="EF457" s="18"/>
      <c r="EG457" s="18"/>
      <c r="EH457" s="18"/>
      <c r="EI457" s="18"/>
      <c r="EJ457" s="18"/>
      <c r="EK457" s="18"/>
      <c r="EL457" s="18"/>
      <c r="EM457" s="18"/>
      <c r="EN457" s="18"/>
      <c r="EO457" s="18"/>
      <c r="EP457" s="18"/>
      <c r="EQ457" s="18"/>
      <c r="ER457" s="18"/>
      <c r="ES457" s="18"/>
      <c r="ET457" s="18"/>
      <c r="EU457" s="18"/>
      <c r="EV457" s="18"/>
    </row>
    <row r="458" spans="1:152" ht="12.75" x14ac:dyDescent="0.15">
      <c r="A458" s="68">
        <f t="shared" si="100"/>
        <v>43027</v>
      </c>
      <c r="B458" s="69">
        <f t="shared" ca="1" si="106"/>
        <v>11785.973099999999</v>
      </c>
      <c r="C458" s="70">
        <f t="shared" si="101"/>
        <v>10000</v>
      </c>
      <c r="D458" s="71">
        <f ca="1">IF(A458&lt;$B$1,VLOOKUP(A458,[1]DI!$A$4:$B$15000,2),0)</f>
        <v>8.14E-2</v>
      </c>
      <c r="E458" s="70">
        <f t="shared" ref="E458:E521" ca="1" si="107">ROUND((((1+D458)^(1/252)-1)),8)</f>
        <v>3.1059000000000002E-4</v>
      </c>
      <c r="F458" s="72">
        <f t="shared" si="102"/>
        <v>1.2</v>
      </c>
      <c r="G458" s="73">
        <f t="shared" ref="G458:G521" ca="1" si="108">TRUNC((1+(E458*F458)),15)</f>
        <v>1.000372708</v>
      </c>
      <c r="H458" s="70">
        <f ca="1">TRUNC(PRODUCT(G$10:G457),15)</f>
        <v>1.1785973065933399</v>
      </c>
      <c r="I458" s="70">
        <f t="shared" si="103"/>
        <v>1</v>
      </c>
      <c r="J458" s="70">
        <f t="shared" ref="J458:J521" ca="1" si="109">ROUND(TRUNC(H458/I458,15),8)</f>
        <v>1.17859731</v>
      </c>
      <c r="K458" s="74">
        <f t="shared" ref="K458:K521" ca="1" si="110">TRUNC((C458*(J458-1)),6)</f>
        <v>1785.9730999999999</v>
      </c>
      <c r="L458" s="75">
        <f>IF(VLOOKUP(A458,$T$12:$AC$125,8)=VLOOKUP(A457,$T$12:$AC$125,8),0,VLOOKUP(A458,T$12:$AC$125,8))</f>
        <v>0</v>
      </c>
      <c r="M458" s="76">
        <f>IF(L458&gt;0,VLOOKUP(L458,S$12:$AB$125,7),0)</f>
        <v>0</v>
      </c>
      <c r="N458" s="74">
        <f t="shared" ref="N458:N521" si="111">IF(M458&gt;0,(C$10*M458),0)</f>
        <v>0</v>
      </c>
      <c r="O458" s="74">
        <f t="shared" ref="O458:O521" ca="1" si="112">(K458+N458)</f>
        <v>1785.9730999999999</v>
      </c>
      <c r="P458" s="77" t="str">
        <f t="shared" si="104"/>
        <v>A+J=</v>
      </c>
      <c r="Q458" s="78">
        <f t="shared" si="105"/>
        <v>44256</v>
      </c>
      <c r="R458" s="10"/>
      <c r="U458" s="10"/>
      <c r="V458" s="10"/>
      <c r="W458" s="10"/>
      <c r="X458" s="10"/>
      <c r="Y458" s="10"/>
      <c r="Z458" s="10"/>
      <c r="AA458" s="10"/>
      <c r="AB458" s="10"/>
      <c r="AC458" s="10"/>
      <c r="AD458" s="18"/>
      <c r="AE458" s="18"/>
      <c r="AF458" s="18"/>
      <c r="AG458" s="18"/>
      <c r="AH458" s="18"/>
      <c r="AI458" s="18"/>
      <c r="AJ458" s="18"/>
      <c r="AK458" s="18"/>
      <c r="AL458" s="18"/>
      <c r="AM458" s="18"/>
      <c r="AN458" s="18"/>
      <c r="AO458" s="18"/>
      <c r="AP458" s="18"/>
      <c r="AQ458" s="18"/>
      <c r="AR458" s="18"/>
      <c r="AS458" s="18"/>
      <c r="AT458" s="18"/>
      <c r="AU458" s="18"/>
      <c r="AV458" s="18"/>
      <c r="AW458" s="18"/>
      <c r="AX458" s="18"/>
      <c r="AY458" s="18"/>
      <c r="AZ458" s="18"/>
      <c r="BA458" s="18"/>
      <c r="BB458" s="18"/>
      <c r="BC458" s="18"/>
      <c r="BD458" s="18"/>
      <c r="BE458" s="18"/>
      <c r="BF458" s="18"/>
      <c r="BG458" s="18"/>
      <c r="BH458" s="18"/>
      <c r="BI458" s="18"/>
      <c r="BJ458" s="18"/>
      <c r="BK458" s="18"/>
      <c r="BL458" s="18"/>
      <c r="BM458" s="18"/>
      <c r="BN458" s="18"/>
      <c r="BO458" s="18"/>
      <c r="BP458" s="18"/>
      <c r="BQ458" s="18"/>
      <c r="BR458" s="18"/>
      <c r="BS458" s="18"/>
      <c r="BT458" s="18"/>
      <c r="BU458" s="18"/>
      <c r="BV458" s="18"/>
      <c r="BW458" s="18"/>
      <c r="BX458" s="18"/>
      <c r="BY458" s="18"/>
      <c r="BZ458" s="18"/>
      <c r="CA458" s="18"/>
      <c r="CB458" s="18"/>
      <c r="CC458" s="18"/>
      <c r="CD458" s="18"/>
      <c r="CE458" s="18"/>
      <c r="CF458" s="18"/>
      <c r="CG458" s="18"/>
      <c r="CH458" s="18"/>
      <c r="CI458" s="18"/>
      <c r="CJ458" s="18"/>
      <c r="CK458" s="18"/>
      <c r="CL458" s="18"/>
      <c r="CM458" s="18"/>
      <c r="CN458" s="18"/>
      <c r="CO458" s="18"/>
      <c r="CP458" s="18"/>
      <c r="CQ458" s="18"/>
      <c r="CR458" s="18"/>
      <c r="CS458" s="18"/>
      <c r="CT458" s="18"/>
      <c r="CU458" s="18"/>
      <c r="CV458" s="18"/>
      <c r="CW458" s="18"/>
      <c r="CX458" s="18"/>
      <c r="CY458" s="18"/>
      <c r="CZ458" s="18"/>
      <c r="DA458" s="18"/>
      <c r="DB458" s="18"/>
      <c r="DC458" s="18"/>
      <c r="DD458" s="18"/>
      <c r="DE458" s="18"/>
      <c r="DF458" s="18"/>
      <c r="DG458" s="18"/>
      <c r="DH458" s="18"/>
      <c r="DI458" s="18"/>
      <c r="DJ458" s="18"/>
      <c r="DK458" s="18"/>
      <c r="DL458" s="18"/>
      <c r="DM458" s="18"/>
      <c r="DN458" s="18"/>
      <c r="DO458" s="18"/>
      <c r="DP458" s="18"/>
      <c r="DQ458" s="18"/>
      <c r="DR458" s="18"/>
      <c r="DS458" s="18"/>
      <c r="DT458" s="18"/>
      <c r="DU458" s="18"/>
      <c r="DV458" s="18"/>
      <c r="DW458" s="18"/>
      <c r="DX458" s="18"/>
      <c r="DY458" s="18"/>
      <c r="DZ458" s="18"/>
      <c r="EA458" s="18"/>
      <c r="EB458" s="18"/>
      <c r="EC458" s="18"/>
      <c r="ED458" s="18"/>
      <c r="EE458" s="18"/>
      <c r="EF458" s="18"/>
      <c r="EG458" s="18"/>
      <c r="EH458" s="18"/>
      <c r="EI458" s="18"/>
      <c r="EJ458" s="18"/>
      <c r="EK458" s="18"/>
      <c r="EL458" s="18"/>
      <c r="EM458" s="18"/>
      <c r="EN458" s="18"/>
      <c r="EO458" s="18"/>
      <c r="EP458" s="18"/>
      <c r="EQ458" s="18"/>
      <c r="ER458" s="18"/>
      <c r="ES458" s="18"/>
      <c r="ET458" s="18"/>
      <c r="EU458" s="18"/>
      <c r="EV458" s="18"/>
    </row>
    <row r="459" spans="1:152" ht="12.75" x14ac:dyDescent="0.15">
      <c r="A459" s="68">
        <f t="shared" ref="A459:A522" si="113">(A458+1)</f>
        <v>43028</v>
      </c>
      <c r="B459" s="69">
        <f t="shared" ca="1" si="106"/>
        <v>11790.3658</v>
      </c>
      <c r="C459" s="70">
        <f t="shared" ref="C459:C522" si="114">TRUNC(C458-N458,6)</f>
        <v>10000</v>
      </c>
      <c r="D459" s="71">
        <f ca="1">IF(A459&lt;$B$1,VLOOKUP(A459,[1]DI!$A$4:$B$15000,2),0)</f>
        <v>8.14E-2</v>
      </c>
      <c r="E459" s="70">
        <f t="shared" ca="1" si="107"/>
        <v>3.1059000000000002E-4</v>
      </c>
      <c r="F459" s="72">
        <f t="shared" ref="F459:F522" si="115">F458</f>
        <v>1.2</v>
      </c>
      <c r="G459" s="73">
        <f t="shared" ca="1" si="108"/>
        <v>1.000372708</v>
      </c>
      <c r="H459" s="70">
        <f ca="1">TRUNC(PRODUCT(G$10:G458),15)</f>
        <v>1.17903657923829</v>
      </c>
      <c r="I459" s="70">
        <f t="shared" ref="I459:I522" si="116">IF(OR(L458&gt;0,L458="E"),H458,I458)</f>
        <v>1</v>
      </c>
      <c r="J459" s="70">
        <f t="shared" ca="1" si="109"/>
        <v>1.17903658</v>
      </c>
      <c r="K459" s="74">
        <f t="shared" ca="1" si="110"/>
        <v>1790.3658</v>
      </c>
      <c r="L459" s="75">
        <f>IF(VLOOKUP(A459,$T$12:$AC$125,8)=VLOOKUP(A458,$T$12:$AC$125,8),0,VLOOKUP(A459,T$12:$AC$125,8))</f>
        <v>0</v>
      </c>
      <c r="M459" s="76">
        <f>IF(L459&gt;0,VLOOKUP(L459,S$12:$AB$125,7),0)</f>
        <v>0</v>
      </c>
      <c r="N459" s="74">
        <f t="shared" si="111"/>
        <v>0</v>
      </c>
      <c r="O459" s="74">
        <f t="shared" ca="1" si="112"/>
        <v>1790.3658</v>
      </c>
      <c r="P459" s="77" t="str">
        <f t="shared" ref="P459:P522" si="117">IF(L458&gt;0,VLOOKUP(A458,$T$12:$AC$125,9),P458)</f>
        <v>A+J=</v>
      </c>
      <c r="Q459" s="78">
        <f t="shared" ref="Q459:Q522" si="118">IF(L458&gt;0,VLOOKUP(A458,$T$12:$AC$125,10),Q458)</f>
        <v>44256</v>
      </c>
      <c r="R459" s="10"/>
      <c r="U459" s="10"/>
      <c r="V459" s="10"/>
      <c r="W459" s="10"/>
      <c r="X459" s="10"/>
      <c r="Y459" s="10"/>
      <c r="Z459" s="10"/>
      <c r="AA459" s="10"/>
      <c r="AB459" s="10"/>
      <c r="AC459" s="10"/>
      <c r="AD459" s="18"/>
      <c r="AE459" s="18"/>
      <c r="AF459" s="18"/>
      <c r="AG459" s="18"/>
      <c r="AH459" s="18"/>
      <c r="AI459" s="18"/>
      <c r="AJ459" s="18"/>
      <c r="AK459" s="18"/>
      <c r="AL459" s="18"/>
      <c r="AM459" s="18"/>
      <c r="AN459" s="18"/>
      <c r="AO459" s="18"/>
      <c r="AP459" s="18"/>
      <c r="AQ459" s="18"/>
      <c r="AR459" s="18"/>
      <c r="AS459" s="18"/>
      <c r="AT459" s="18"/>
      <c r="AU459" s="18"/>
      <c r="AV459" s="18"/>
      <c r="AW459" s="18"/>
      <c r="AX459" s="18"/>
      <c r="AY459" s="18"/>
      <c r="AZ459" s="18"/>
      <c r="BA459" s="18"/>
      <c r="BB459" s="18"/>
      <c r="BC459" s="18"/>
      <c r="BD459" s="18"/>
      <c r="BE459" s="18"/>
      <c r="BF459" s="18"/>
      <c r="BG459" s="18"/>
      <c r="BH459" s="18"/>
      <c r="BI459" s="18"/>
      <c r="BJ459" s="18"/>
      <c r="BK459" s="18"/>
      <c r="BL459" s="18"/>
      <c r="BM459" s="18"/>
      <c r="BN459" s="18"/>
      <c r="BO459" s="18"/>
      <c r="BP459" s="18"/>
      <c r="BQ459" s="18"/>
      <c r="BR459" s="18"/>
      <c r="BS459" s="18"/>
      <c r="BT459" s="18"/>
      <c r="BU459" s="18"/>
      <c r="BV459" s="18"/>
      <c r="BW459" s="18"/>
      <c r="BX459" s="18"/>
      <c r="BY459" s="18"/>
      <c r="BZ459" s="18"/>
      <c r="CA459" s="18"/>
      <c r="CB459" s="18"/>
      <c r="CC459" s="18"/>
      <c r="CD459" s="18"/>
      <c r="CE459" s="18"/>
      <c r="CF459" s="18"/>
      <c r="CG459" s="18"/>
      <c r="CH459" s="18"/>
      <c r="CI459" s="18"/>
      <c r="CJ459" s="18"/>
      <c r="CK459" s="18"/>
      <c r="CL459" s="18"/>
      <c r="CM459" s="18"/>
      <c r="CN459" s="18"/>
      <c r="CO459" s="18"/>
      <c r="CP459" s="18"/>
      <c r="CQ459" s="18"/>
      <c r="CR459" s="18"/>
      <c r="CS459" s="18"/>
      <c r="CT459" s="18"/>
      <c r="CU459" s="18"/>
      <c r="CV459" s="18"/>
      <c r="CW459" s="18"/>
      <c r="CX459" s="18"/>
      <c r="CY459" s="18"/>
      <c r="CZ459" s="18"/>
      <c r="DA459" s="18"/>
      <c r="DB459" s="18"/>
      <c r="DC459" s="18"/>
      <c r="DD459" s="18"/>
      <c r="DE459" s="18"/>
      <c r="DF459" s="18"/>
      <c r="DG459" s="18"/>
      <c r="DH459" s="18"/>
      <c r="DI459" s="18"/>
      <c r="DJ459" s="18"/>
      <c r="DK459" s="18"/>
      <c r="DL459" s="18"/>
      <c r="DM459" s="18"/>
      <c r="DN459" s="18"/>
      <c r="DO459" s="18"/>
      <c r="DP459" s="18"/>
      <c r="DQ459" s="18"/>
      <c r="DR459" s="18"/>
      <c r="DS459" s="18"/>
      <c r="DT459" s="18"/>
      <c r="DU459" s="18"/>
      <c r="DV459" s="18"/>
      <c r="DW459" s="18"/>
      <c r="DX459" s="18"/>
      <c r="DY459" s="18"/>
      <c r="DZ459" s="18"/>
      <c r="EA459" s="18"/>
      <c r="EB459" s="18"/>
      <c r="EC459" s="18"/>
      <c r="ED459" s="18"/>
      <c r="EE459" s="18"/>
      <c r="EF459" s="18"/>
      <c r="EG459" s="18"/>
      <c r="EH459" s="18"/>
      <c r="EI459" s="18"/>
      <c r="EJ459" s="18"/>
      <c r="EK459" s="18"/>
      <c r="EL459" s="18"/>
      <c r="EM459" s="18"/>
      <c r="EN459" s="18"/>
      <c r="EO459" s="18"/>
      <c r="EP459" s="18"/>
      <c r="EQ459" s="18"/>
      <c r="ER459" s="18"/>
      <c r="ES459" s="18"/>
      <c r="ET459" s="18"/>
      <c r="EU459" s="18"/>
      <c r="EV459" s="18"/>
    </row>
    <row r="460" spans="1:152" ht="12.75" x14ac:dyDescent="0.15">
      <c r="A460" s="68">
        <f t="shared" si="113"/>
        <v>43029</v>
      </c>
      <c r="B460" s="69">
        <f t="shared" ref="B460:B523" ca="1" si="119">IF(A460&lt;=TODAY(),C460+K460,IF(AND(A460&gt;TODAY(),A460&lt;=$B$1),IF(VLOOKUP(TODAY(),$A$10:$D$10000,4,FALSE)=0,"n.d",C460+K460),"n.d"))</f>
        <v>11794.760200000001</v>
      </c>
      <c r="C460" s="70">
        <f t="shared" si="114"/>
        <v>10000</v>
      </c>
      <c r="D460" s="71">
        <f ca="1">IF(A460&lt;$B$1,VLOOKUP(A460,[1]DI!$A$4:$B$15000,2),0)</f>
        <v>0</v>
      </c>
      <c r="E460" s="70">
        <f t="shared" ca="1" si="107"/>
        <v>0</v>
      </c>
      <c r="F460" s="72">
        <f t="shared" si="115"/>
        <v>1.2</v>
      </c>
      <c r="G460" s="73">
        <f t="shared" ca="1" si="108"/>
        <v>1</v>
      </c>
      <c r="H460" s="70">
        <f ca="1">TRUNC(PRODUCT(G$10:G459),15)</f>
        <v>1.1794760156036601</v>
      </c>
      <c r="I460" s="70">
        <f t="shared" si="116"/>
        <v>1</v>
      </c>
      <c r="J460" s="70">
        <f t="shared" ca="1" si="109"/>
        <v>1.1794760200000001</v>
      </c>
      <c r="K460" s="74">
        <f t="shared" ca="1" si="110"/>
        <v>1794.7601999999999</v>
      </c>
      <c r="L460" s="75">
        <f>IF(VLOOKUP(A460,$T$12:$AC$125,8)=VLOOKUP(A459,$T$12:$AC$125,8),0,VLOOKUP(A460,T$12:$AC$125,8))</f>
        <v>0</v>
      </c>
      <c r="M460" s="76">
        <f>IF(L460&gt;0,VLOOKUP(L460,S$12:$AB$125,7),0)</f>
        <v>0</v>
      </c>
      <c r="N460" s="74">
        <f t="shared" si="111"/>
        <v>0</v>
      </c>
      <c r="O460" s="74">
        <f t="shared" ca="1" si="112"/>
        <v>1794.7601999999999</v>
      </c>
      <c r="P460" s="77" t="str">
        <f t="shared" si="117"/>
        <v>A+J=</v>
      </c>
      <c r="Q460" s="78">
        <f t="shared" si="118"/>
        <v>44256</v>
      </c>
      <c r="R460" s="10"/>
      <c r="U460" s="10"/>
      <c r="V460" s="10"/>
      <c r="W460" s="10"/>
      <c r="X460" s="10"/>
      <c r="Y460" s="10"/>
      <c r="Z460" s="10"/>
      <c r="AA460" s="10"/>
      <c r="AB460" s="10"/>
      <c r="AC460" s="10"/>
      <c r="AD460" s="18"/>
      <c r="AE460" s="18"/>
      <c r="AF460" s="18"/>
      <c r="AG460" s="18"/>
      <c r="AH460" s="18"/>
      <c r="AI460" s="18"/>
      <c r="AJ460" s="18"/>
      <c r="AK460" s="18"/>
      <c r="AL460" s="18"/>
      <c r="AM460" s="18"/>
      <c r="AN460" s="18"/>
      <c r="AO460" s="18"/>
      <c r="AP460" s="18"/>
      <c r="AQ460" s="18"/>
      <c r="AR460" s="18"/>
      <c r="AS460" s="18"/>
      <c r="AT460" s="18"/>
      <c r="AU460" s="18"/>
      <c r="AV460" s="18"/>
      <c r="AW460" s="18"/>
      <c r="AX460" s="18"/>
      <c r="AY460" s="18"/>
      <c r="AZ460" s="18"/>
      <c r="BA460" s="18"/>
      <c r="BB460" s="18"/>
      <c r="BC460" s="18"/>
      <c r="BD460" s="18"/>
      <c r="BE460" s="18"/>
      <c r="BF460" s="18"/>
      <c r="BG460" s="18"/>
      <c r="BH460" s="18"/>
      <c r="BI460" s="18"/>
      <c r="BJ460" s="18"/>
      <c r="BK460" s="18"/>
      <c r="BL460" s="18"/>
      <c r="BM460" s="18"/>
      <c r="BN460" s="18"/>
      <c r="BO460" s="18"/>
      <c r="BP460" s="18"/>
      <c r="BQ460" s="18"/>
      <c r="BR460" s="18"/>
      <c r="BS460" s="18"/>
      <c r="BT460" s="18"/>
      <c r="BU460" s="18"/>
      <c r="BV460" s="18"/>
      <c r="BW460" s="18"/>
      <c r="BX460" s="18"/>
      <c r="BY460" s="18"/>
      <c r="BZ460" s="18"/>
      <c r="CA460" s="18"/>
      <c r="CB460" s="18"/>
      <c r="CC460" s="18"/>
      <c r="CD460" s="18"/>
      <c r="CE460" s="18"/>
      <c r="CF460" s="18"/>
      <c r="CG460" s="18"/>
      <c r="CH460" s="18"/>
      <c r="CI460" s="18"/>
      <c r="CJ460" s="18"/>
      <c r="CK460" s="18"/>
      <c r="CL460" s="18"/>
      <c r="CM460" s="18"/>
      <c r="CN460" s="18"/>
      <c r="CO460" s="18"/>
      <c r="CP460" s="18"/>
      <c r="CQ460" s="18"/>
      <c r="CR460" s="18"/>
      <c r="CS460" s="18"/>
      <c r="CT460" s="18"/>
      <c r="CU460" s="18"/>
      <c r="CV460" s="18"/>
      <c r="CW460" s="18"/>
      <c r="CX460" s="18"/>
      <c r="CY460" s="18"/>
      <c r="CZ460" s="18"/>
      <c r="DA460" s="18"/>
      <c r="DB460" s="18"/>
      <c r="DC460" s="18"/>
      <c r="DD460" s="18"/>
      <c r="DE460" s="18"/>
      <c r="DF460" s="18"/>
      <c r="DG460" s="18"/>
      <c r="DH460" s="18"/>
      <c r="DI460" s="18"/>
      <c r="DJ460" s="18"/>
      <c r="DK460" s="18"/>
      <c r="DL460" s="18"/>
      <c r="DM460" s="18"/>
      <c r="DN460" s="18"/>
      <c r="DO460" s="18"/>
      <c r="DP460" s="18"/>
      <c r="DQ460" s="18"/>
      <c r="DR460" s="18"/>
      <c r="DS460" s="18"/>
      <c r="DT460" s="18"/>
      <c r="DU460" s="18"/>
      <c r="DV460" s="18"/>
      <c r="DW460" s="18"/>
      <c r="DX460" s="18"/>
      <c r="DY460" s="18"/>
      <c r="DZ460" s="18"/>
      <c r="EA460" s="18"/>
      <c r="EB460" s="18"/>
      <c r="EC460" s="18"/>
      <c r="ED460" s="18"/>
      <c r="EE460" s="18"/>
      <c r="EF460" s="18"/>
      <c r="EG460" s="18"/>
      <c r="EH460" s="18"/>
      <c r="EI460" s="18"/>
      <c r="EJ460" s="18"/>
      <c r="EK460" s="18"/>
      <c r="EL460" s="18"/>
      <c r="EM460" s="18"/>
      <c r="EN460" s="18"/>
      <c r="EO460" s="18"/>
      <c r="EP460" s="18"/>
      <c r="EQ460" s="18"/>
      <c r="ER460" s="18"/>
      <c r="ES460" s="18"/>
      <c r="ET460" s="18"/>
      <c r="EU460" s="18"/>
      <c r="EV460" s="18"/>
    </row>
    <row r="461" spans="1:152" ht="12.75" x14ac:dyDescent="0.15">
      <c r="A461" s="68">
        <f t="shared" si="113"/>
        <v>43030</v>
      </c>
      <c r="B461" s="69">
        <f t="shared" ca="1" si="119"/>
        <v>11794.760200000001</v>
      </c>
      <c r="C461" s="70">
        <f t="shared" si="114"/>
        <v>10000</v>
      </c>
      <c r="D461" s="71">
        <f ca="1">IF(A461&lt;$B$1,VLOOKUP(A461,[1]DI!$A$4:$B$15000,2),0)</f>
        <v>0</v>
      </c>
      <c r="E461" s="70">
        <f t="shared" ca="1" si="107"/>
        <v>0</v>
      </c>
      <c r="F461" s="72">
        <f t="shared" si="115"/>
        <v>1.2</v>
      </c>
      <c r="G461" s="73">
        <f t="shared" ca="1" si="108"/>
        <v>1</v>
      </c>
      <c r="H461" s="70">
        <f ca="1">TRUNC(PRODUCT(G$10:G460),15)</f>
        <v>1.1794760156036601</v>
      </c>
      <c r="I461" s="70">
        <f t="shared" si="116"/>
        <v>1</v>
      </c>
      <c r="J461" s="70">
        <f t="shared" ca="1" si="109"/>
        <v>1.1794760200000001</v>
      </c>
      <c r="K461" s="74">
        <f t="shared" ca="1" si="110"/>
        <v>1794.7601999999999</v>
      </c>
      <c r="L461" s="75">
        <f>IF(VLOOKUP(A461,$T$12:$AC$125,8)=VLOOKUP(A460,$T$12:$AC$125,8),0,VLOOKUP(A461,T$12:$AC$125,8))</f>
        <v>0</v>
      </c>
      <c r="M461" s="76">
        <f>IF(L461&gt;0,VLOOKUP(L461,S$12:$AB$125,7),0)</f>
        <v>0</v>
      </c>
      <c r="N461" s="74">
        <f t="shared" si="111"/>
        <v>0</v>
      </c>
      <c r="O461" s="74">
        <f t="shared" ca="1" si="112"/>
        <v>1794.7601999999999</v>
      </c>
      <c r="P461" s="77" t="str">
        <f t="shared" si="117"/>
        <v>A+J=</v>
      </c>
      <c r="Q461" s="78">
        <f t="shared" si="118"/>
        <v>44256</v>
      </c>
      <c r="R461" s="10"/>
      <c r="U461" s="10"/>
      <c r="V461" s="10"/>
      <c r="W461" s="10"/>
      <c r="X461" s="10"/>
      <c r="Y461" s="10"/>
      <c r="Z461" s="10"/>
      <c r="AA461" s="10"/>
      <c r="AB461" s="10"/>
      <c r="AC461" s="10"/>
      <c r="AD461" s="18"/>
      <c r="AE461" s="18"/>
      <c r="AF461" s="18"/>
      <c r="AG461" s="18"/>
      <c r="AH461" s="18"/>
      <c r="AI461" s="18"/>
      <c r="AJ461" s="18"/>
      <c r="AK461" s="18"/>
      <c r="AL461" s="18"/>
      <c r="AM461" s="18"/>
      <c r="AN461" s="18"/>
      <c r="AO461" s="18"/>
      <c r="AP461" s="18"/>
      <c r="AQ461" s="18"/>
      <c r="AR461" s="18"/>
      <c r="AS461" s="18"/>
      <c r="AT461" s="18"/>
      <c r="AU461" s="18"/>
      <c r="AV461" s="18"/>
      <c r="AW461" s="18"/>
      <c r="AX461" s="18"/>
      <c r="AY461" s="18"/>
      <c r="AZ461" s="18"/>
      <c r="BA461" s="18"/>
      <c r="BB461" s="18"/>
      <c r="BC461" s="18"/>
      <c r="BD461" s="18"/>
      <c r="BE461" s="18"/>
      <c r="BF461" s="18"/>
      <c r="BG461" s="18"/>
      <c r="BH461" s="18"/>
      <c r="BI461" s="18"/>
      <c r="BJ461" s="18"/>
      <c r="BK461" s="18"/>
      <c r="BL461" s="18"/>
      <c r="BM461" s="18"/>
      <c r="BN461" s="18"/>
      <c r="BO461" s="18"/>
      <c r="BP461" s="18"/>
      <c r="BQ461" s="18"/>
      <c r="BR461" s="18"/>
      <c r="BS461" s="18"/>
      <c r="BT461" s="18"/>
      <c r="BU461" s="18"/>
      <c r="BV461" s="18"/>
      <c r="BW461" s="18"/>
      <c r="BX461" s="18"/>
      <c r="BY461" s="18"/>
      <c r="BZ461" s="18"/>
      <c r="CA461" s="18"/>
      <c r="CB461" s="18"/>
      <c r="CC461" s="18"/>
      <c r="CD461" s="18"/>
      <c r="CE461" s="18"/>
      <c r="CF461" s="18"/>
      <c r="CG461" s="18"/>
      <c r="CH461" s="18"/>
      <c r="CI461" s="18"/>
      <c r="CJ461" s="18"/>
      <c r="CK461" s="18"/>
      <c r="CL461" s="18"/>
      <c r="CM461" s="18"/>
      <c r="CN461" s="18"/>
      <c r="CO461" s="18"/>
      <c r="CP461" s="18"/>
      <c r="CQ461" s="18"/>
      <c r="CR461" s="18"/>
      <c r="CS461" s="18"/>
      <c r="CT461" s="18"/>
      <c r="CU461" s="18"/>
      <c r="CV461" s="18"/>
      <c r="CW461" s="18"/>
      <c r="CX461" s="18"/>
      <c r="CY461" s="18"/>
      <c r="CZ461" s="18"/>
      <c r="DA461" s="18"/>
      <c r="DB461" s="18"/>
      <c r="DC461" s="18"/>
      <c r="DD461" s="18"/>
      <c r="DE461" s="18"/>
      <c r="DF461" s="18"/>
      <c r="DG461" s="18"/>
      <c r="DH461" s="18"/>
      <c r="DI461" s="18"/>
      <c r="DJ461" s="18"/>
      <c r="DK461" s="18"/>
      <c r="DL461" s="18"/>
      <c r="DM461" s="18"/>
      <c r="DN461" s="18"/>
      <c r="DO461" s="18"/>
      <c r="DP461" s="18"/>
      <c r="DQ461" s="18"/>
      <c r="DR461" s="18"/>
      <c r="DS461" s="18"/>
      <c r="DT461" s="18"/>
      <c r="DU461" s="18"/>
      <c r="DV461" s="18"/>
      <c r="DW461" s="18"/>
      <c r="DX461" s="18"/>
      <c r="DY461" s="18"/>
      <c r="DZ461" s="18"/>
      <c r="EA461" s="18"/>
      <c r="EB461" s="18"/>
      <c r="EC461" s="18"/>
      <c r="ED461" s="18"/>
      <c r="EE461" s="18"/>
      <c r="EF461" s="18"/>
      <c r="EG461" s="18"/>
      <c r="EH461" s="18"/>
      <c r="EI461" s="18"/>
      <c r="EJ461" s="18"/>
      <c r="EK461" s="18"/>
      <c r="EL461" s="18"/>
      <c r="EM461" s="18"/>
      <c r="EN461" s="18"/>
      <c r="EO461" s="18"/>
      <c r="EP461" s="18"/>
      <c r="EQ461" s="18"/>
      <c r="ER461" s="18"/>
      <c r="ES461" s="18"/>
      <c r="ET461" s="18"/>
      <c r="EU461" s="18"/>
      <c r="EV461" s="18"/>
    </row>
    <row r="462" spans="1:152" ht="12.75" x14ac:dyDescent="0.15">
      <c r="A462" s="68">
        <f t="shared" si="113"/>
        <v>43031</v>
      </c>
      <c r="B462" s="69">
        <f t="shared" ca="1" si="119"/>
        <v>11794.760200000001</v>
      </c>
      <c r="C462" s="70">
        <f t="shared" si="114"/>
        <v>10000</v>
      </c>
      <c r="D462" s="71">
        <f ca="1">IF(A462&lt;$B$1,VLOOKUP(A462,[1]DI!$A$4:$B$15000,2),0)</f>
        <v>8.14E-2</v>
      </c>
      <c r="E462" s="70">
        <f t="shared" ca="1" si="107"/>
        <v>3.1059000000000002E-4</v>
      </c>
      <c r="F462" s="72">
        <f t="shared" si="115"/>
        <v>1.2</v>
      </c>
      <c r="G462" s="73">
        <f t="shared" ca="1" si="108"/>
        <v>1.000372708</v>
      </c>
      <c r="H462" s="70">
        <f ca="1">TRUNC(PRODUCT(G$10:G461),15)</f>
        <v>1.1794760156036601</v>
      </c>
      <c r="I462" s="70">
        <f t="shared" si="116"/>
        <v>1</v>
      </c>
      <c r="J462" s="70">
        <f t="shared" ca="1" si="109"/>
        <v>1.1794760200000001</v>
      </c>
      <c r="K462" s="74">
        <f t="shared" ca="1" si="110"/>
        <v>1794.7601999999999</v>
      </c>
      <c r="L462" s="75">
        <f>IF(VLOOKUP(A462,$T$12:$AC$125,8)=VLOOKUP(A461,$T$12:$AC$125,8),0,VLOOKUP(A462,T$12:$AC$125,8))</f>
        <v>0</v>
      </c>
      <c r="M462" s="76">
        <f>IF(L462&gt;0,VLOOKUP(L462,S$12:$AB$125,7),0)</f>
        <v>0</v>
      </c>
      <c r="N462" s="74">
        <f t="shared" si="111"/>
        <v>0</v>
      </c>
      <c r="O462" s="74">
        <f t="shared" ca="1" si="112"/>
        <v>1794.7601999999999</v>
      </c>
      <c r="P462" s="77" t="str">
        <f t="shared" si="117"/>
        <v>A+J=</v>
      </c>
      <c r="Q462" s="78">
        <f t="shared" si="118"/>
        <v>44256</v>
      </c>
      <c r="R462" s="10"/>
      <c r="U462" s="10"/>
      <c r="V462" s="10"/>
      <c r="W462" s="10"/>
      <c r="X462" s="10"/>
      <c r="Y462" s="10"/>
      <c r="Z462" s="10"/>
      <c r="AA462" s="10"/>
      <c r="AB462" s="10"/>
      <c r="AC462" s="10"/>
      <c r="AD462" s="18"/>
      <c r="AE462" s="18"/>
      <c r="AF462" s="18"/>
      <c r="AG462" s="18"/>
      <c r="AH462" s="18"/>
      <c r="AI462" s="18"/>
      <c r="AJ462" s="18"/>
      <c r="AK462" s="18"/>
      <c r="AL462" s="18"/>
      <c r="AM462" s="18"/>
      <c r="AN462" s="18"/>
      <c r="AO462" s="18"/>
      <c r="AP462" s="18"/>
      <c r="AQ462" s="18"/>
      <c r="AR462" s="18"/>
      <c r="AS462" s="18"/>
      <c r="AT462" s="18"/>
      <c r="AU462" s="18"/>
      <c r="AV462" s="18"/>
      <c r="AW462" s="18"/>
      <c r="AX462" s="18"/>
      <c r="AY462" s="18"/>
      <c r="AZ462" s="18"/>
      <c r="BA462" s="18"/>
      <c r="BB462" s="18"/>
      <c r="BC462" s="18"/>
      <c r="BD462" s="18"/>
      <c r="BE462" s="18"/>
      <c r="BF462" s="18"/>
      <c r="BG462" s="18"/>
      <c r="BH462" s="18"/>
      <c r="BI462" s="18"/>
      <c r="BJ462" s="18"/>
      <c r="BK462" s="18"/>
      <c r="BL462" s="18"/>
      <c r="BM462" s="18"/>
      <c r="BN462" s="18"/>
      <c r="BO462" s="18"/>
      <c r="BP462" s="18"/>
      <c r="BQ462" s="18"/>
      <c r="BR462" s="18"/>
      <c r="BS462" s="18"/>
      <c r="BT462" s="18"/>
      <c r="BU462" s="18"/>
      <c r="BV462" s="18"/>
      <c r="BW462" s="18"/>
      <c r="BX462" s="18"/>
      <c r="BY462" s="18"/>
      <c r="BZ462" s="18"/>
      <c r="CA462" s="18"/>
      <c r="CB462" s="18"/>
      <c r="CC462" s="18"/>
      <c r="CD462" s="18"/>
      <c r="CE462" s="18"/>
      <c r="CF462" s="18"/>
      <c r="CG462" s="18"/>
      <c r="CH462" s="18"/>
      <c r="CI462" s="18"/>
      <c r="CJ462" s="18"/>
      <c r="CK462" s="18"/>
      <c r="CL462" s="18"/>
      <c r="CM462" s="18"/>
      <c r="CN462" s="18"/>
      <c r="CO462" s="18"/>
      <c r="CP462" s="18"/>
      <c r="CQ462" s="18"/>
      <c r="CR462" s="18"/>
      <c r="CS462" s="18"/>
      <c r="CT462" s="18"/>
      <c r="CU462" s="18"/>
      <c r="CV462" s="18"/>
      <c r="CW462" s="18"/>
      <c r="CX462" s="18"/>
      <c r="CY462" s="18"/>
      <c r="CZ462" s="18"/>
      <c r="DA462" s="18"/>
      <c r="DB462" s="18"/>
      <c r="DC462" s="18"/>
      <c r="DD462" s="18"/>
      <c r="DE462" s="18"/>
      <c r="DF462" s="18"/>
      <c r="DG462" s="18"/>
      <c r="DH462" s="18"/>
      <c r="DI462" s="18"/>
      <c r="DJ462" s="18"/>
      <c r="DK462" s="18"/>
      <c r="DL462" s="18"/>
      <c r="DM462" s="18"/>
      <c r="DN462" s="18"/>
      <c r="DO462" s="18"/>
      <c r="DP462" s="18"/>
      <c r="DQ462" s="18"/>
      <c r="DR462" s="18"/>
      <c r="DS462" s="18"/>
      <c r="DT462" s="18"/>
      <c r="DU462" s="18"/>
      <c r="DV462" s="18"/>
      <c r="DW462" s="18"/>
      <c r="DX462" s="18"/>
      <c r="DY462" s="18"/>
      <c r="DZ462" s="18"/>
      <c r="EA462" s="18"/>
      <c r="EB462" s="18"/>
      <c r="EC462" s="18"/>
      <c r="ED462" s="18"/>
      <c r="EE462" s="18"/>
      <c r="EF462" s="18"/>
      <c r="EG462" s="18"/>
      <c r="EH462" s="18"/>
      <c r="EI462" s="18"/>
      <c r="EJ462" s="18"/>
      <c r="EK462" s="18"/>
      <c r="EL462" s="18"/>
      <c r="EM462" s="18"/>
      <c r="EN462" s="18"/>
      <c r="EO462" s="18"/>
      <c r="EP462" s="18"/>
      <c r="EQ462" s="18"/>
      <c r="ER462" s="18"/>
      <c r="ES462" s="18"/>
      <c r="ET462" s="18"/>
      <c r="EU462" s="18"/>
      <c r="EV462" s="18"/>
    </row>
    <row r="463" spans="1:152" ht="12.75" x14ac:dyDescent="0.15">
      <c r="A463" s="68">
        <f t="shared" si="113"/>
        <v>43032</v>
      </c>
      <c r="B463" s="69">
        <f t="shared" ca="1" si="119"/>
        <v>11799.156199999999</v>
      </c>
      <c r="C463" s="70">
        <f t="shared" si="114"/>
        <v>10000</v>
      </c>
      <c r="D463" s="71">
        <f ca="1">IF(A463&lt;$B$1,VLOOKUP(A463,[1]DI!$A$4:$B$15000,2),0)</f>
        <v>8.14E-2</v>
      </c>
      <c r="E463" s="70">
        <f t="shared" ca="1" si="107"/>
        <v>3.1059000000000002E-4</v>
      </c>
      <c r="F463" s="72">
        <f t="shared" si="115"/>
        <v>1.2</v>
      </c>
      <c r="G463" s="73">
        <f t="shared" ca="1" si="108"/>
        <v>1.000372708</v>
      </c>
      <c r="H463" s="70">
        <f ca="1">TRUNC(PRODUCT(G$10:G462),15)</f>
        <v>1.17991561575049</v>
      </c>
      <c r="I463" s="70">
        <f t="shared" si="116"/>
        <v>1</v>
      </c>
      <c r="J463" s="70">
        <f t="shared" ca="1" si="109"/>
        <v>1.1799156200000001</v>
      </c>
      <c r="K463" s="74">
        <f t="shared" ca="1" si="110"/>
        <v>1799.1561999999999</v>
      </c>
      <c r="L463" s="75">
        <f>IF(VLOOKUP(A463,$T$12:$AC$125,8)=VLOOKUP(A462,$T$12:$AC$125,8),0,VLOOKUP(A463,T$12:$AC$125,8))</f>
        <v>0</v>
      </c>
      <c r="M463" s="76">
        <f>IF(L463&gt;0,VLOOKUP(L463,S$12:$AB$125,7),0)</f>
        <v>0</v>
      </c>
      <c r="N463" s="74">
        <f t="shared" si="111"/>
        <v>0</v>
      </c>
      <c r="O463" s="74">
        <f t="shared" ca="1" si="112"/>
        <v>1799.1561999999999</v>
      </c>
      <c r="P463" s="77" t="str">
        <f t="shared" si="117"/>
        <v>A+J=</v>
      </c>
      <c r="Q463" s="78">
        <f t="shared" si="118"/>
        <v>44256</v>
      </c>
      <c r="R463" s="10"/>
      <c r="U463" s="10"/>
      <c r="V463" s="10"/>
      <c r="W463" s="10"/>
      <c r="X463" s="10"/>
      <c r="Y463" s="10"/>
      <c r="Z463" s="10"/>
      <c r="AA463" s="10"/>
      <c r="AB463" s="10"/>
      <c r="AC463" s="10"/>
      <c r="AD463" s="18"/>
      <c r="AE463" s="18"/>
      <c r="AF463" s="18"/>
      <c r="AG463" s="18"/>
      <c r="AH463" s="18"/>
      <c r="AI463" s="18"/>
      <c r="AJ463" s="18"/>
      <c r="AK463" s="18"/>
      <c r="AL463" s="18"/>
      <c r="AM463" s="18"/>
      <c r="AN463" s="18"/>
      <c r="AO463" s="18"/>
      <c r="AP463" s="18"/>
      <c r="AQ463" s="18"/>
      <c r="AR463" s="18"/>
      <c r="AS463" s="18"/>
      <c r="AT463" s="18"/>
      <c r="AU463" s="18"/>
      <c r="AV463" s="18"/>
      <c r="AW463" s="18"/>
      <c r="AX463" s="18"/>
      <c r="AY463" s="18"/>
      <c r="AZ463" s="18"/>
      <c r="BA463" s="18"/>
      <c r="BB463" s="18"/>
      <c r="BC463" s="18"/>
      <c r="BD463" s="18"/>
      <c r="BE463" s="18"/>
      <c r="BF463" s="18"/>
      <c r="BG463" s="18"/>
      <c r="BH463" s="18"/>
      <c r="BI463" s="18"/>
      <c r="BJ463" s="18"/>
      <c r="BK463" s="18"/>
      <c r="BL463" s="18"/>
      <c r="BM463" s="18"/>
      <c r="BN463" s="18"/>
      <c r="BO463" s="18"/>
      <c r="BP463" s="18"/>
      <c r="BQ463" s="18"/>
      <c r="BR463" s="18"/>
      <c r="BS463" s="18"/>
      <c r="BT463" s="18"/>
      <c r="BU463" s="18"/>
      <c r="BV463" s="18"/>
      <c r="BW463" s="18"/>
      <c r="BX463" s="18"/>
      <c r="BY463" s="18"/>
      <c r="BZ463" s="18"/>
      <c r="CA463" s="18"/>
      <c r="CB463" s="18"/>
      <c r="CC463" s="18"/>
      <c r="CD463" s="18"/>
      <c r="CE463" s="18"/>
      <c r="CF463" s="18"/>
      <c r="CG463" s="18"/>
      <c r="CH463" s="18"/>
      <c r="CI463" s="18"/>
      <c r="CJ463" s="18"/>
      <c r="CK463" s="18"/>
      <c r="CL463" s="18"/>
      <c r="CM463" s="18"/>
      <c r="CN463" s="18"/>
      <c r="CO463" s="18"/>
      <c r="CP463" s="18"/>
      <c r="CQ463" s="18"/>
      <c r="CR463" s="18"/>
      <c r="CS463" s="18"/>
      <c r="CT463" s="18"/>
      <c r="CU463" s="18"/>
      <c r="CV463" s="18"/>
      <c r="CW463" s="18"/>
      <c r="CX463" s="18"/>
      <c r="CY463" s="18"/>
      <c r="CZ463" s="18"/>
      <c r="DA463" s="18"/>
      <c r="DB463" s="18"/>
      <c r="DC463" s="18"/>
      <c r="DD463" s="18"/>
      <c r="DE463" s="18"/>
      <c r="DF463" s="18"/>
      <c r="DG463" s="18"/>
      <c r="DH463" s="18"/>
      <c r="DI463" s="18"/>
      <c r="DJ463" s="18"/>
      <c r="DK463" s="18"/>
      <c r="DL463" s="18"/>
      <c r="DM463" s="18"/>
      <c r="DN463" s="18"/>
      <c r="DO463" s="18"/>
      <c r="DP463" s="18"/>
      <c r="DQ463" s="18"/>
      <c r="DR463" s="18"/>
      <c r="DS463" s="18"/>
      <c r="DT463" s="18"/>
      <c r="DU463" s="18"/>
      <c r="DV463" s="18"/>
      <c r="DW463" s="18"/>
      <c r="DX463" s="18"/>
      <c r="DY463" s="18"/>
      <c r="DZ463" s="18"/>
      <c r="EA463" s="18"/>
      <c r="EB463" s="18"/>
      <c r="EC463" s="18"/>
      <c r="ED463" s="18"/>
      <c r="EE463" s="18"/>
      <c r="EF463" s="18"/>
      <c r="EG463" s="18"/>
      <c r="EH463" s="18"/>
      <c r="EI463" s="18"/>
      <c r="EJ463" s="18"/>
      <c r="EK463" s="18"/>
      <c r="EL463" s="18"/>
      <c r="EM463" s="18"/>
      <c r="EN463" s="18"/>
      <c r="EO463" s="18"/>
      <c r="EP463" s="18"/>
      <c r="EQ463" s="18"/>
      <c r="ER463" s="18"/>
      <c r="ES463" s="18"/>
      <c r="ET463" s="18"/>
      <c r="EU463" s="18"/>
      <c r="EV463" s="18"/>
    </row>
    <row r="464" spans="1:152" ht="12.75" x14ac:dyDescent="0.15">
      <c r="A464" s="68">
        <f t="shared" si="113"/>
        <v>43033</v>
      </c>
      <c r="B464" s="69">
        <f t="shared" ca="1" si="119"/>
        <v>11803.5538</v>
      </c>
      <c r="C464" s="70">
        <f t="shared" si="114"/>
        <v>10000</v>
      </c>
      <c r="D464" s="71">
        <f ca="1">IF(A464&lt;$B$1,VLOOKUP(A464,[1]DI!$A$4:$B$15000,2),0)</f>
        <v>8.14E-2</v>
      </c>
      <c r="E464" s="70">
        <f t="shared" ca="1" si="107"/>
        <v>3.1059000000000002E-4</v>
      </c>
      <c r="F464" s="72">
        <f t="shared" si="115"/>
        <v>1.2</v>
      </c>
      <c r="G464" s="73">
        <f t="shared" ca="1" si="108"/>
        <v>1.000372708</v>
      </c>
      <c r="H464" s="70">
        <f ca="1">TRUNC(PRODUCT(G$10:G463),15)</f>
        <v>1.1803553797398001</v>
      </c>
      <c r="I464" s="70">
        <f t="shared" si="116"/>
        <v>1</v>
      </c>
      <c r="J464" s="70">
        <f t="shared" ca="1" si="109"/>
        <v>1.18035538</v>
      </c>
      <c r="K464" s="74">
        <f t="shared" ca="1" si="110"/>
        <v>1803.5537999999999</v>
      </c>
      <c r="L464" s="75">
        <f>IF(VLOOKUP(A464,$T$12:$AC$125,8)=VLOOKUP(A463,$T$12:$AC$125,8),0,VLOOKUP(A464,T$12:$AC$125,8))</f>
        <v>0</v>
      </c>
      <c r="M464" s="76">
        <f>IF(L464&gt;0,VLOOKUP(L464,S$12:$AB$125,7),0)</f>
        <v>0</v>
      </c>
      <c r="N464" s="74">
        <f t="shared" si="111"/>
        <v>0</v>
      </c>
      <c r="O464" s="74">
        <f t="shared" ca="1" si="112"/>
        <v>1803.5537999999999</v>
      </c>
      <c r="P464" s="77" t="str">
        <f t="shared" si="117"/>
        <v>A+J=</v>
      </c>
      <c r="Q464" s="78">
        <f t="shared" si="118"/>
        <v>44256</v>
      </c>
      <c r="R464" s="10"/>
      <c r="U464" s="10"/>
      <c r="V464" s="10"/>
      <c r="W464" s="10"/>
      <c r="X464" s="10"/>
      <c r="Y464" s="10"/>
      <c r="Z464" s="10"/>
      <c r="AA464" s="10"/>
      <c r="AB464" s="10"/>
      <c r="AC464" s="10"/>
      <c r="AD464" s="18"/>
      <c r="AE464" s="18"/>
      <c r="AF464" s="18"/>
      <c r="AG464" s="18"/>
      <c r="AH464" s="18"/>
      <c r="AI464" s="18"/>
      <c r="AJ464" s="18"/>
      <c r="AK464" s="18"/>
      <c r="AL464" s="18"/>
      <c r="AM464" s="18"/>
      <c r="AN464" s="18"/>
      <c r="AO464" s="18"/>
      <c r="AP464" s="18"/>
      <c r="AQ464" s="18"/>
      <c r="AR464" s="18"/>
      <c r="AS464" s="18"/>
      <c r="AT464" s="18"/>
      <c r="AU464" s="18"/>
      <c r="AV464" s="18"/>
      <c r="AW464" s="18"/>
      <c r="AX464" s="18"/>
      <c r="AY464" s="18"/>
      <c r="AZ464" s="18"/>
      <c r="BA464" s="18"/>
      <c r="BB464" s="18"/>
      <c r="BC464" s="18"/>
      <c r="BD464" s="18"/>
      <c r="BE464" s="18"/>
      <c r="BF464" s="18"/>
      <c r="BG464" s="18"/>
      <c r="BH464" s="18"/>
      <c r="BI464" s="18"/>
      <c r="BJ464" s="18"/>
      <c r="BK464" s="18"/>
      <c r="BL464" s="18"/>
      <c r="BM464" s="18"/>
      <c r="BN464" s="18"/>
      <c r="BO464" s="18"/>
      <c r="BP464" s="18"/>
      <c r="BQ464" s="18"/>
      <c r="BR464" s="18"/>
      <c r="BS464" s="18"/>
      <c r="BT464" s="18"/>
      <c r="BU464" s="18"/>
      <c r="BV464" s="18"/>
      <c r="BW464" s="18"/>
      <c r="BX464" s="18"/>
      <c r="BY464" s="18"/>
      <c r="BZ464" s="18"/>
      <c r="CA464" s="18"/>
      <c r="CB464" s="18"/>
      <c r="CC464" s="18"/>
      <c r="CD464" s="18"/>
      <c r="CE464" s="18"/>
      <c r="CF464" s="18"/>
      <c r="CG464" s="18"/>
      <c r="CH464" s="18"/>
      <c r="CI464" s="18"/>
      <c r="CJ464" s="18"/>
      <c r="CK464" s="18"/>
      <c r="CL464" s="18"/>
      <c r="CM464" s="18"/>
      <c r="CN464" s="18"/>
      <c r="CO464" s="18"/>
      <c r="CP464" s="18"/>
      <c r="CQ464" s="18"/>
      <c r="CR464" s="18"/>
      <c r="CS464" s="18"/>
      <c r="CT464" s="18"/>
      <c r="CU464" s="18"/>
      <c r="CV464" s="18"/>
      <c r="CW464" s="18"/>
      <c r="CX464" s="18"/>
      <c r="CY464" s="18"/>
      <c r="CZ464" s="18"/>
      <c r="DA464" s="18"/>
      <c r="DB464" s="18"/>
      <c r="DC464" s="18"/>
      <c r="DD464" s="18"/>
      <c r="DE464" s="18"/>
      <c r="DF464" s="18"/>
      <c r="DG464" s="18"/>
      <c r="DH464" s="18"/>
      <c r="DI464" s="18"/>
      <c r="DJ464" s="18"/>
      <c r="DK464" s="18"/>
      <c r="DL464" s="18"/>
      <c r="DM464" s="18"/>
      <c r="DN464" s="18"/>
      <c r="DO464" s="18"/>
      <c r="DP464" s="18"/>
      <c r="DQ464" s="18"/>
      <c r="DR464" s="18"/>
      <c r="DS464" s="18"/>
      <c r="DT464" s="18"/>
      <c r="DU464" s="18"/>
      <c r="DV464" s="18"/>
      <c r="DW464" s="18"/>
      <c r="DX464" s="18"/>
      <c r="DY464" s="18"/>
      <c r="DZ464" s="18"/>
      <c r="EA464" s="18"/>
      <c r="EB464" s="18"/>
      <c r="EC464" s="18"/>
      <c r="ED464" s="18"/>
      <c r="EE464" s="18"/>
      <c r="EF464" s="18"/>
      <c r="EG464" s="18"/>
      <c r="EH464" s="18"/>
      <c r="EI464" s="18"/>
      <c r="EJ464" s="18"/>
      <c r="EK464" s="18"/>
      <c r="EL464" s="18"/>
      <c r="EM464" s="18"/>
      <c r="EN464" s="18"/>
      <c r="EO464" s="18"/>
      <c r="EP464" s="18"/>
      <c r="EQ464" s="18"/>
      <c r="ER464" s="18"/>
      <c r="ES464" s="18"/>
      <c r="ET464" s="18"/>
      <c r="EU464" s="18"/>
      <c r="EV464" s="18"/>
    </row>
    <row r="465" spans="1:155" ht="12.75" x14ac:dyDescent="0.15">
      <c r="A465" s="68">
        <f t="shared" si="113"/>
        <v>43034</v>
      </c>
      <c r="B465" s="69">
        <f t="shared" ca="1" si="119"/>
        <v>11807.953100000001</v>
      </c>
      <c r="C465" s="70">
        <f t="shared" si="114"/>
        <v>10000</v>
      </c>
      <c r="D465" s="71">
        <f ca="1">IF(A465&lt;$B$1,VLOOKUP(A465,[1]DI!$A$4:$B$15000,2),0)</f>
        <v>7.3899999999999993E-2</v>
      </c>
      <c r="E465" s="70">
        <f t="shared" ca="1" si="107"/>
        <v>2.8296000000000001E-4</v>
      </c>
      <c r="F465" s="72">
        <f t="shared" si="115"/>
        <v>1.2</v>
      </c>
      <c r="G465" s="73">
        <f t="shared" ca="1" si="108"/>
        <v>1.000339552</v>
      </c>
      <c r="H465" s="70">
        <f ca="1">TRUNC(PRODUCT(G$10:G464),15)</f>
        <v>1.18079530763267</v>
      </c>
      <c r="I465" s="70">
        <f t="shared" si="116"/>
        <v>1</v>
      </c>
      <c r="J465" s="70">
        <f t="shared" ca="1" si="109"/>
        <v>1.1807953099999999</v>
      </c>
      <c r="K465" s="74">
        <f t="shared" ca="1" si="110"/>
        <v>1807.9530999999999</v>
      </c>
      <c r="L465" s="75">
        <f>IF(VLOOKUP(A465,$T$12:$AC$125,8)=VLOOKUP(A464,$T$12:$AC$125,8),0,VLOOKUP(A465,T$12:$AC$125,8))</f>
        <v>0</v>
      </c>
      <c r="M465" s="76">
        <f>IF(L465&gt;0,VLOOKUP(L465,S$12:$AB$125,7),0)</f>
        <v>0</v>
      </c>
      <c r="N465" s="74">
        <f t="shared" si="111"/>
        <v>0</v>
      </c>
      <c r="O465" s="74">
        <f t="shared" ca="1" si="112"/>
        <v>1807.9530999999999</v>
      </c>
      <c r="P465" s="77" t="str">
        <f t="shared" si="117"/>
        <v>A+J=</v>
      </c>
      <c r="Q465" s="78">
        <f t="shared" si="118"/>
        <v>44256</v>
      </c>
      <c r="R465" s="10"/>
      <c r="U465" s="10"/>
      <c r="V465" s="10"/>
      <c r="W465" s="10"/>
      <c r="X465" s="10"/>
      <c r="Y465" s="10"/>
      <c r="Z465" s="10"/>
      <c r="AA465" s="10"/>
      <c r="AB465" s="10"/>
      <c r="AC465" s="10"/>
      <c r="AD465" s="18"/>
      <c r="AE465" s="18"/>
      <c r="AF465" s="18"/>
      <c r="AG465" s="18"/>
      <c r="AH465" s="18"/>
      <c r="AI465" s="18"/>
      <c r="AJ465" s="18"/>
      <c r="AK465" s="18"/>
      <c r="AL465" s="18"/>
      <c r="AM465" s="18"/>
      <c r="AN465" s="18"/>
      <c r="AO465" s="18"/>
      <c r="AP465" s="18"/>
      <c r="AQ465" s="18"/>
      <c r="AR465" s="18"/>
      <c r="AS465" s="18"/>
      <c r="AT465" s="18"/>
      <c r="AU465" s="18"/>
      <c r="AV465" s="18"/>
      <c r="AW465" s="18"/>
      <c r="AX465" s="18"/>
      <c r="AY465" s="18"/>
      <c r="AZ465" s="18"/>
      <c r="BA465" s="18"/>
      <c r="BB465" s="18"/>
      <c r="BC465" s="18"/>
      <c r="BD465" s="18"/>
      <c r="BE465" s="18"/>
      <c r="BF465" s="18"/>
      <c r="BG465" s="18"/>
      <c r="BH465" s="18"/>
      <c r="BI465" s="18"/>
      <c r="BJ465" s="18"/>
      <c r="BK465" s="18"/>
      <c r="BL465" s="18"/>
      <c r="BM465" s="18"/>
      <c r="BN465" s="18"/>
      <c r="BO465" s="18"/>
      <c r="BP465" s="18"/>
      <c r="BQ465" s="18"/>
      <c r="BR465" s="18"/>
      <c r="BS465" s="18"/>
      <c r="BT465" s="18"/>
      <c r="BU465" s="18"/>
      <c r="BV465" s="18"/>
      <c r="BW465" s="18"/>
      <c r="BX465" s="18"/>
      <c r="BY465" s="18"/>
      <c r="BZ465" s="18"/>
      <c r="CA465" s="18"/>
      <c r="CB465" s="18"/>
      <c r="CC465" s="18"/>
      <c r="CD465" s="18"/>
      <c r="CE465" s="18"/>
      <c r="CF465" s="18"/>
      <c r="CG465" s="18"/>
      <c r="CH465" s="18"/>
      <c r="CI465" s="18"/>
      <c r="CJ465" s="18"/>
      <c r="CK465" s="18"/>
      <c r="CL465" s="18"/>
      <c r="CM465" s="18"/>
      <c r="CN465" s="18"/>
      <c r="CO465" s="18"/>
      <c r="CP465" s="18"/>
      <c r="CQ465" s="18"/>
      <c r="CR465" s="18"/>
      <c r="CS465" s="18"/>
      <c r="CT465" s="18"/>
      <c r="CU465" s="18"/>
      <c r="CV465" s="18"/>
      <c r="CW465" s="18"/>
      <c r="CX465" s="18"/>
      <c r="CY465" s="18"/>
      <c r="CZ465" s="18"/>
      <c r="DA465" s="18"/>
      <c r="DB465" s="18"/>
      <c r="DC465" s="18"/>
      <c r="DD465" s="18"/>
      <c r="DE465" s="18"/>
      <c r="DF465" s="18"/>
      <c r="DG465" s="18"/>
      <c r="DH465" s="18"/>
      <c r="DI465" s="18"/>
      <c r="DJ465" s="18"/>
      <c r="DK465" s="18"/>
      <c r="DL465" s="18"/>
      <c r="DM465" s="18"/>
      <c r="DN465" s="18"/>
      <c r="DO465" s="18"/>
      <c r="DP465" s="18"/>
      <c r="DQ465" s="18"/>
      <c r="DR465" s="18"/>
      <c r="DS465" s="18"/>
      <c r="DT465" s="18"/>
      <c r="DU465" s="18"/>
      <c r="DV465" s="18"/>
      <c r="DW465" s="18"/>
      <c r="DX465" s="18"/>
      <c r="DY465" s="18"/>
      <c r="DZ465" s="18"/>
      <c r="EA465" s="18"/>
      <c r="EB465" s="18"/>
      <c r="EC465" s="18"/>
      <c r="ED465" s="18"/>
      <c r="EE465" s="18"/>
      <c r="EF465" s="18"/>
      <c r="EG465" s="18"/>
      <c r="EH465" s="18"/>
      <c r="EI465" s="18"/>
      <c r="EJ465" s="18"/>
      <c r="EK465" s="18"/>
      <c r="EL465" s="18"/>
      <c r="EM465" s="18"/>
      <c r="EN465" s="18"/>
      <c r="EO465" s="18"/>
      <c r="EP465" s="18"/>
      <c r="EQ465" s="18"/>
      <c r="ER465" s="18"/>
      <c r="ES465" s="18"/>
      <c r="ET465" s="18"/>
      <c r="EU465" s="18"/>
      <c r="EV465" s="18"/>
    </row>
    <row r="466" spans="1:155" ht="12.75" x14ac:dyDescent="0.15">
      <c r="A466" s="68">
        <f t="shared" si="113"/>
        <v>43035</v>
      </c>
      <c r="B466" s="69">
        <f t="shared" ca="1" si="119"/>
        <v>11811.9625</v>
      </c>
      <c r="C466" s="70">
        <f t="shared" si="114"/>
        <v>10000</v>
      </c>
      <c r="D466" s="71">
        <f ca="1">IF(A466&lt;$B$1,VLOOKUP(A466,[1]DI!$A$4:$B$15000,2),0)</f>
        <v>7.3899999999999993E-2</v>
      </c>
      <c r="E466" s="70">
        <f t="shared" ca="1" si="107"/>
        <v>2.8296000000000001E-4</v>
      </c>
      <c r="F466" s="72">
        <f t="shared" si="115"/>
        <v>1.2</v>
      </c>
      <c r="G466" s="73">
        <f t="shared" ca="1" si="108"/>
        <v>1.000339552</v>
      </c>
      <c r="H466" s="70">
        <f ca="1">TRUNC(PRODUCT(G$10:G465),15)</f>
        <v>1.18119624904097</v>
      </c>
      <c r="I466" s="70">
        <f t="shared" si="116"/>
        <v>1</v>
      </c>
      <c r="J466" s="70">
        <f t="shared" ca="1" si="109"/>
        <v>1.1811962499999999</v>
      </c>
      <c r="K466" s="74">
        <f t="shared" ca="1" si="110"/>
        <v>1811.9625000000001</v>
      </c>
      <c r="L466" s="75">
        <f>IF(VLOOKUP(A466,$T$12:$AC$125,8)=VLOOKUP(A465,$T$12:$AC$125,8),0,VLOOKUP(A466,T$12:$AC$125,8))</f>
        <v>0</v>
      </c>
      <c r="M466" s="76">
        <f>IF(L466&gt;0,VLOOKUP(L466,S$12:$AB$125,7),0)</f>
        <v>0</v>
      </c>
      <c r="N466" s="74">
        <f t="shared" si="111"/>
        <v>0</v>
      </c>
      <c r="O466" s="74">
        <f t="shared" ca="1" si="112"/>
        <v>1811.9625000000001</v>
      </c>
      <c r="P466" s="77" t="str">
        <f t="shared" si="117"/>
        <v>A+J=</v>
      </c>
      <c r="Q466" s="78">
        <f t="shared" si="118"/>
        <v>44256</v>
      </c>
      <c r="R466" s="10"/>
      <c r="U466" s="10"/>
      <c r="V466" s="10"/>
      <c r="W466" s="10"/>
      <c r="X466" s="10"/>
      <c r="Y466" s="10"/>
      <c r="Z466" s="10"/>
      <c r="AA466" s="10"/>
      <c r="AB466" s="10"/>
      <c r="AC466" s="10"/>
      <c r="AD466" s="18"/>
      <c r="AE466" s="18"/>
      <c r="AF466" s="18"/>
      <c r="AG466" s="18"/>
      <c r="AH466" s="18"/>
      <c r="AI466" s="18"/>
      <c r="AJ466" s="18"/>
      <c r="AK466" s="18"/>
      <c r="AL466" s="18"/>
      <c r="AM466" s="18"/>
      <c r="AN466" s="18"/>
      <c r="AO466" s="18"/>
      <c r="AP466" s="18"/>
      <c r="AQ466" s="18"/>
      <c r="AR466" s="18"/>
      <c r="AS466" s="18"/>
      <c r="AT466" s="18"/>
      <c r="AU466" s="18"/>
      <c r="AV466" s="18"/>
      <c r="AW466" s="18"/>
      <c r="AX466" s="18"/>
      <c r="AY466" s="18"/>
      <c r="AZ466" s="18"/>
      <c r="BA466" s="18"/>
      <c r="BB466" s="18"/>
      <c r="BC466" s="18"/>
      <c r="BD466" s="18"/>
      <c r="BE466" s="18"/>
      <c r="BF466" s="18"/>
      <c r="BG466" s="18"/>
      <c r="BH466" s="18"/>
      <c r="BI466" s="18"/>
      <c r="BJ466" s="18"/>
      <c r="BK466" s="18"/>
      <c r="BL466" s="18"/>
      <c r="BM466" s="18"/>
      <c r="BN466" s="18"/>
      <c r="BO466" s="18"/>
      <c r="BP466" s="18"/>
      <c r="BQ466" s="18"/>
      <c r="BR466" s="18"/>
      <c r="BS466" s="18"/>
      <c r="BT466" s="18"/>
      <c r="BU466" s="18"/>
      <c r="BV466" s="18"/>
      <c r="BW466" s="18"/>
      <c r="BX466" s="18"/>
      <c r="BY466" s="18"/>
      <c r="BZ466" s="18"/>
      <c r="CA466" s="18"/>
      <c r="CB466" s="18"/>
      <c r="CC466" s="18"/>
      <c r="CD466" s="18"/>
      <c r="CE466" s="18"/>
      <c r="CF466" s="18"/>
      <c r="CG466" s="18"/>
      <c r="CH466" s="18"/>
      <c r="CI466" s="18"/>
      <c r="CJ466" s="18"/>
      <c r="CK466" s="18"/>
      <c r="CL466" s="18"/>
      <c r="CM466" s="18"/>
      <c r="CN466" s="18"/>
      <c r="CO466" s="18"/>
      <c r="CP466" s="18"/>
      <c r="CQ466" s="18"/>
      <c r="CR466" s="18"/>
      <c r="CS466" s="18"/>
      <c r="CT466" s="18"/>
      <c r="CU466" s="18"/>
      <c r="CV466" s="18"/>
      <c r="CW466" s="18"/>
      <c r="CX466" s="18"/>
      <c r="CY466" s="18"/>
      <c r="CZ466" s="18"/>
      <c r="DA466" s="18"/>
      <c r="DB466" s="18"/>
      <c r="DC466" s="18"/>
      <c r="DD466" s="18"/>
      <c r="DE466" s="18"/>
      <c r="DF466" s="18"/>
      <c r="DG466" s="18"/>
      <c r="DH466" s="18"/>
      <c r="DI466" s="18"/>
      <c r="DJ466" s="18"/>
      <c r="DK466" s="18"/>
      <c r="DL466" s="18"/>
      <c r="DM466" s="18"/>
      <c r="DN466" s="18"/>
      <c r="DO466" s="18"/>
      <c r="DP466" s="18"/>
      <c r="DQ466" s="18"/>
      <c r="DR466" s="18"/>
      <c r="DS466" s="18"/>
      <c r="DT466" s="18"/>
      <c r="DU466" s="18"/>
      <c r="DV466" s="18"/>
      <c r="DW466" s="18"/>
      <c r="DX466" s="18"/>
      <c r="DY466" s="18"/>
      <c r="DZ466" s="18"/>
      <c r="EA466" s="18"/>
      <c r="EB466" s="18"/>
      <c r="EC466" s="18"/>
      <c r="ED466" s="18"/>
      <c r="EE466" s="18"/>
      <c r="EF466" s="18"/>
      <c r="EG466" s="18"/>
      <c r="EH466" s="18"/>
      <c r="EI466" s="18"/>
      <c r="EJ466" s="18"/>
      <c r="EK466" s="18"/>
      <c r="EL466" s="18"/>
      <c r="EM466" s="18"/>
      <c r="EN466" s="18"/>
      <c r="EO466" s="18"/>
      <c r="EP466" s="18"/>
      <c r="EQ466" s="18"/>
      <c r="ER466" s="18"/>
      <c r="ES466" s="18"/>
      <c r="ET466" s="18"/>
      <c r="EU466" s="18"/>
      <c r="EV466" s="18"/>
    </row>
    <row r="467" spans="1:155" ht="12.75" x14ac:dyDescent="0.15">
      <c r="A467" s="68">
        <f t="shared" si="113"/>
        <v>43036</v>
      </c>
      <c r="B467" s="69">
        <f t="shared" ca="1" si="119"/>
        <v>11815.9733</v>
      </c>
      <c r="C467" s="70">
        <f t="shared" si="114"/>
        <v>10000</v>
      </c>
      <c r="D467" s="71">
        <f ca="1">IF(A467&lt;$B$1,VLOOKUP(A467,[1]DI!$A$4:$B$15000,2),0)</f>
        <v>0</v>
      </c>
      <c r="E467" s="70">
        <f t="shared" ca="1" si="107"/>
        <v>0</v>
      </c>
      <c r="F467" s="72">
        <f t="shared" si="115"/>
        <v>1.2</v>
      </c>
      <c r="G467" s="73">
        <f t="shared" ca="1" si="108"/>
        <v>1</v>
      </c>
      <c r="H467" s="70">
        <f ca="1">TRUNC(PRODUCT(G$10:G466),15)</f>
        <v>1.1815973265897199</v>
      </c>
      <c r="I467" s="70">
        <f t="shared" si="116"/>
        <v>1</v>
      </c>
      <c r="J467" s="70">
        <f t="shared" ca="1" si="109"/>
        <v>1.18159733</v>
      </c>
      <c r="K467" s="74">
        <f t="shared" ca="1" si="110"/>
        <v>1815.9733000000001</v>
      </c>
      <c r="L467" s="75">
        <f>IF(VLOOKUP(A467,$T$12:$AC$125,8)=VLOOKUP(A466,$T$12:$AC$125,8),0,VLOOKUP(A467,T$12:$AC$125,8))</f>
        <v>0</v>
      </c>
      <c r="M467" s="76">
        <f>IF(L467&gt;0,VLOOKUP(L467,S$12:$AB$125,7),0)</f>
        <v>0</v>
      </c>
      <c r="N467" s="74">
        <f t="shared" si="111"/>
        <v>0</v>
      </c>
      <c r="O467" s="74">
        <f t="shared" ca="1" si="112"/>
        <v>1815.9733000000001</v>
      </c>
      <c r="P467" s="77" t="str">
        <f t="shared" si="117"/>
        <v>A+J=</v>
      </c>
      <c r="Q467" s="78">
        <f t="shared" si="118"/>
        <v>44256</v>
      </c>
      <c r="R467" s="10"/>
      <c r="U467" s="10"/>
      <c r="V467" s="10"/>
      <c r="W467" s="10"/>
      <c r="X467" s="10"/>
      <c r="Y467" s="10"/>
      <c r="Z467" s="10"/>
      <c r="AA467" s="10"/>
      <c r="AB467" s="10"/>
      <c r="AC467" s="10"/>
      <c r="AD467" s="18"/>
      <c r="AE467" s="18"/>
      <c r="AF467" s="18"/>
      <c r="AG467" s="18"/>
      <c r="AH467" s="18"/>
      <c r="AI467" s="18"/>
      <c r="AJ467" s="18"/>
      <c r="AK467" s="18"/>
      <c r="AL467" s="18"/>
      <c r="AM467" s="18"/>
      <c r="AN467" s="18"/>
      <c r="AO467" s="18"/>
      <c r="AP467" s="18"/>
      <c r="AQ467" s="18"/>
      <c r="AR467" s="18"/>
      <c r="AS467" s="18"/>
      <c r="AT467" s="18"/>
      <c r="AU467" s="18"/>
      <c r="AV467" s="18"/>
      <c r="AW467" s="18"/>
      <c r="AX467" s="18"/>
      <c r="AY467" s="18"/>
      <c r="AZ467" s="18"/>
      <c r="BA467" s="18"/>
      <c r="BB467" s="18"/>
      <c r="BC467" s="18"/>
      <c r="BD467" s="18"/>
      <c r="BE467" s="18"/>
      <c r="BF467" s="18"/>
      <c r="BG467" s="18"/>
      <c r="BH467" s="18"/>
      <c r="BI467" s="18"/>
      <c r="BJ467" s="18"/>
      <c r="BK467" s="18"/>
      <c r="BL467" s="18"/>
      <c r="BM467" s="18"/>
      <c r="BN467" s="18"/>
      <c r="BO467" s="18"/>
      <c r="BP467" s="18"/>
      <c r="BQ467" s="18"/>
      <c r="BR467" s="18"/>
      <c r="BS467" s="18"/>
      <c r="BT467" s="18"/>
      <c r="BU467" s="18"/>
      <c r="BV467" s="18"/>
      <c r="BW467" s="18"/>
      <c r="BX467" s="18"/>
      <c r="BY467" s="18"/>
      <c r="BZ467" s="18"/>
      <c r="CA467" s="18"/>
      <c r="CB467" s="18"/>
      <c r="CC467" s="18"/>
      <c r="CD467" s="18"/>
      <c r="CE467" s="18"/>
      <c r="CF467" s="18"/>
      <c r="CG467" s="18"/>
      <c r="CH467" s="18"/>
      <c r="CI467" s="18"/>
      <c r="CJ467" s="18"/>
      <c r="CK467" s="18"/>
      <c r="CL467" s="18"/>
      <c r="CM467" s="18"/>
      <c r="CN467" s="18"/>
      <c r="CO467" s="18"/>
      <c r="CP467" s="18"/>
      <c r="CQ467" s="18"/>
      <c r="CR467" s="18"/>
      <c r="CS467" s="18"/>
      <c r="CT467" s="18"/>
      <c r="CU467" s="18"/>
      <c r="CV467" s="18"/>
      <c r="CW467" s="18"/>
      <c r="CX467" s="18"/>
      <c r="CY467" s="18"/>
      <c r="CZ467" s="18"/>
      <c r="DA467" s="18"/>
      <c r="DB467" s="18"/>
      <c r="DC467" s="18"/>
      <c r="DD467" s="18"/>
      <c r="DE467" s="18"/>
      <c r="DF467" s="18"/>
      <c r="DG467" s="18"/>
      <c r="DH467" s="18"/>
      <c r="DI467" s="18"/>
      <c r="DJ467" s="18"/>
      <c r="DK467" s="18"/>
      <c r="DL467" s="18"/>
      <c r="DM467" s="18"/>
      <c r="DN467" s="18"/>
      <c r="DO467" s="18"/>
      <c r="DP467" s="18"/>
      <c r="DQ467" s="18"/>
      <c r="DR467" s="18"/>
      <c r="DS467" s="18"/>
      <c r="DT467" s="18"/>
      <c r="DU467" s="18"/>
      <c r="DV467" s="18"/>
      <c r="DW467" s="18"/>
      <c r="DX467" s="18"/>
      <c r="DY467" s="18"/>
      <c r="DZ467" s="18"/>
      <c r="EA467" s="18"/>
      <c r="EB467" s="18"/>
      <c r="EC467" s="18"/>
      <c r="ED467" s="18"/>
      <c r="EE467" s="18"/>
      <c r="EF467" s="18"/>
      <c r="EG467" s="18"/>
      <c r="EH467" s="18"/>
      <c r="EI467" s="18"/>
      <c r="EJ467" s="18"/>
      <c r="EK467" s="18"/>
      <c r="EL467" s="18"/>
      <c r="EM467" s="18"/>
      <c r="EN467" s="18"/>
      <c r="EO467" s="18"/>
      <c r="EP467" s="18"/>
      <c r="EQ467" s="18"/>
      <c r="ER467" s="18"/>
      <c r="ES467" s="18"/>
      <c r="ET467" s="18"/>
      <c r="EU467" s="18"/>
      <c r="EV467" s="18"/>
    </row>
    <row r="468" spans="1:155" ht="12.75" x14ac:dyDescent="0.15">
      <c r="A468" s="68">
        <f t="shared" si="113"/>
        <v>43037</v>
      </c>
      <c r="B468" s="69">
        <f t="shared" ca="1" si="119"/>
        <v>11815.9733</v>
      </c>
      <c r="C468" s="70">
        <f t="shared" si="114"/>
        <v>10000</v>
      </c>
      <c r="D468" s="71">
        <f ca="1">IF(A468&lt;$B$1,VLOOKUP(A468,[1]DI!$A$4:$B$15000,2),0)</f>
        <v>0</v>
      </c>
      <c r="E468" s="70">
        <f t="shared" ca="1" si="107"/>
        <v>0</v>
      </c>
      <c r="F468" s="72">
        <f t="shared" si="115"/>
        <v>1.2</v>
      </c>
      <c r="G468" s="73">
        <f t="shared" ca="1" si="108"/>
        <v>1</v>
      </c>
      <c r="H468" s="70">
        <f ca="1">TRUNC(PRODUCT(G$10:G467),15)</f>
        <v>1.1815973265897199</v>
      </c>
      <c r="I468" s="70">
        <f t="shared" si="116"/>
        <v>1</v>
      </c>
      <c r="J468" s="70">
        <f t="shared" ca="1" si="109"/>
        <v>1.18159733</v>
      </c>
      <c r="K468" s="74">
        <f t="shared" ca="1" si="110"/>
        <v>1815.9733000000001</v>
      </c>
      <c r="L468" s="75">
        <f>IF(VLOOKUP(A468,$T$12:$AC$125,8)=VLOOKUP(A467,$T$12:$AC$125,8),0,VLOOKUP(A468,T$12:$AC$125,8))</f>
        <v>0</v>
      </c>
      <c r="M468" s="76">
        <f>IF(L468&gt;0,VLOOKUP(L468,S$12:$AB$125,7),0)</f>
        <v>0</v>
      </c>
      <c r="N468" s="74">
        <f t="shared" si="111"/>
        <v>0</v>
      </c>
      <c r="O468" s="74">
        <f t="shared" ca="1" si="112"/>
        <v>1815.9733000000001</v>
      </c>
      <c r="P468" s="77" t="str">
        <f t="shared" si="117"/>
        <v>A+J=</v>
      </c>
      <c r="Q468" s="78">
        <f t="shared" si="118"/>
        <v>44256</v>
      </c>
      <c r="R468" s="21"/>
      <c r="U468" s="21"/>
      <c r="V468" s="21"/>
      <c r="W468" s="21"/>
      <c r="X468" s="21"/>
      <c r="Y468" s="10"/>
      <c r="Z468" s="21"/>
      <c r="AA468" s="21"/>
      <c r="AB468" s="21"/>
      <c r="AC468" s="21"/>
      <c r="AD468" s="22"/>
      <c r="AE468" s="22"/>
      <c r="AF468" s="22"/>
      <c r="AG468" s="22"/>
      <c r="AH468" s="22"/>
      <c r="AI468" s="22"/>
      <c r="AJ468" s="22"/>
      <c r="AK468" s="22"/>
      <c r="AL468" s="22"/>
      <c r="AM468" s="22"/>
      <c r="AN468" s="22"/>
      <c r="AO468" s="22"/>
      <c r="AP468" s="22"/>
      <c r="AQ468" s="22"/>
      <c r="AR468" s="22"/>
      <c r="AS468" s="22"/>
      <c r="AT468" s="22"/>
      <c r="AU468" s="22"/>
      <c r="AV468" s="22"/>
      <c r="AW468" s="22"/>
      <c r="AX468" s="22"/>
      <c r="AY468" s="22"/>
      <c r="AZ468" s="22"/>
      <c r="BA468" s="22"/>
      <c r="BB468" s="22"/>
      <c r="BC468" s="22"/>
      <c r="BD468" s="22"/>
      <c r="BE468" s="22"/>
      <c r="BF468" s="22"/>
      <c r="BG468" s="22"/>
      <c r="BH468" s="22"/>
      <c r="BI468" s="22"/>
      <c r="BJ468" s="22"/>
      <c r="BK468" s="22"/>
      <c r="BL468" s="22"/>
      <c r="BM468" s="22"/>
      <c r="BN468" s="22"/>
      <c r="BO468" s="22"/>
      <c r="BP468" s="22"/>
      <c r="BQ468" s="22"/>
      <c r="BR468" s="22"/>
      <c r="BS468" s="22"/>
      <c r="BT468" s="22"/>
      <c r="BU468" s="22"/>
      <c r="BV468" s="22"/>
      <c r="BW468" s="22"/>
      <c r="BX468" s="22"/>
      <c r="BY468" s="22"/>
      <c r="BZ468" s="22"/>
      <c r="CA468" s="22"/>
      <c r="CB468" s="22"/>
      <c r="CC468" s="22"/>
      <c r="CD468" s="22"/>
      <c r="CE468" s="22"/>
      <c r="CF468" s="22"/>
      <c r="CG468" s="22"/>
      <c r="CH468" s="22"/>
      <c r="CI468" s="22"/>
      <c r="CJ468" s="22"/>
      <c r="CK468" s="22"/>
      <c r="CL468" s="22"/>
      <c r="CM468" s="22"/>
      <c r="CN468" s="22"/>
      <c r="CO468" s="22"/>
      <c r="CP468" s="22"/>
      <c r="CQ468" s="22"/>
      <c r="CR468" s="22"/>
      <c r="CS468" s="22"/>
      <c r="CT468" s="22"/>
      <c r="CU468" s="22"/>
      <c r="CV468" s="22"/>
      <c r="CW468" s="22"/>
      <c r="CX468" s="22"/>
      <c r="CY468" s="22"/>
      <c r="CZ468" s="22"/>
      <c r="DA468" s="22"/>
      <c r="DB468" s="22"/>
      <c r="DC468" s="22"/>
      <c r="DD468" s="22"/>
      <c r="DE468" s="22"/>
      <c r="DF468" s="22"/>
      <c r="DG468" s="22"/>
      <c r="DH468" s="22"/>
      <c r="DI468" s="22"/>
      <c r="DJ468" s="22"/>
      <c r="DK468" s="22"/>
      <c r="DL468" s="22"/>
      <c r="DM468" s="22"/>
      <c r="DN468" s="22"/>
      <c r="DO468" s="22"/>
      <c r="DP468" s="22"/>
      <c r="DQ468" s="22"/>
      <c r="DR468" s="22"/>
      <c r="DS468" s="22"/>
      <c r="DT468" s="22"/>
      <c r="DU468" s="22"/>
      <c r="DV468" s="22"/>
      <c r="DW468" s="22"/>
      <c r="DX468" s="22"/>
      <c r="DY468" s="22"/>
      <c r="DZ468" s="22"/>
      <c r="EA468" s="22"/>
      <c r="EB468" s="22"/>
      <c r="EC468" s="22"/>
      <c r="ED468" s="22"/>
      <c r="EE468" s="22"/>
      <c r="EF468" s="22"/>
      <c r="EG468" s="22"/>
      <c r="EH468" s="22"/>
      <c r="EI468" s="22"/>
      <c r="EJ468" s="22"/>
      <c r="EK468" s="22"/>
      <c r="EL468" s="22"/>
      <c r="EM468" s="22"/>
      <c r="EN468" s="22"/>
      <c r="EO468" s="22"/>
      <c r="EP468" s="22"/>
      <c r="EQ468" s="22"/>
      <c r="ER468" s="22"/>
      <c r="ES468" s="22"/>
      <c r="ET468" s="22"/>
      <c r="EU468" s="22"/>
      <c r="EV468" s="22"/>
      <c r="EW468" s="22"/>
      <c r="EX468" s="22"/>
      <c r="EY468" s="22"/>
    </row>
    <row r="469" spans="1:155" ht="12.75" x14ac:dyDescent="0.15">
      <c r="A469" s="68">
        <f t="shared" si="113"/>
        <v>43038</v>
      </c>
      <c r="B469" s="69">
        <f t="shared" ca="1" si="119"/>
        <v>11815.9733</v>
      </c>
      <c r="C469" s="70">
        <f t="shared" si="114"/>
        <v>10000</v>
      </c>
      <c r="D469" s="71">
        <f ca="1">IF(A469&lt;$B$1,VLOOKUP(A469,[1]DI!$A$4:$B$15000,2),0)</f>
        <v>7.3899999999999993E-2</v>
      </c>
      <c r="E469" s="70">
        <f t="shared" ca="1" si="107"/>
        <v>2.8296000000000001E-4</v>
      </c>
      <c r="F469" s="72">
        <f t="shared" si="115"/>
        <v>1.2</v>
      </c>
      <c r="G469" s="73">
        <f t="shared" ca="1" si="108"/>
        <v>1.000339552</v>
      </c>
      <c r="H469" s="70">
        <f ca="1">TRUNC(PRODUCT(G$10:G468),15)</f>
        <v>1.1815973265897199</v>
      </c>
      <c r="I469" s="70">
        <f t="shared" si="116"/>
        <v>1</v>
      </c>
      <c r="J469" s="70">
        <f t="shared" ca="1" si="109"/>
        <v>1.18159733</v>
      </c>
      <c r="K469" s="74">
        <f t="shared" ca="1" si="110"/>
        <v>1815.9733000000001</v>
      </c>
      <c r="L469" s="75">
        <f>IF(VLOOKUP(A469,$T$12:$AC$125,8)=VLOOKUP(A468,$T$12:$AC$125,8),0,VLOOKUP(A469,T$12:$AC$125,8))</f>
        <v>0</v>
      </c>
      <c r="M469" s="76">
        <f>IF(L469&gt;0,VLOOKUP(L469,S$12:$AB$125,7),0)</f>
        <v>0</v>
      </c>
      <c r="N469" s="74">
        <f t="shared" si="111"/>
        <v>0</v>
      </c>
      <c r="O469" s="74">
        <f t="shared" ca="1" si="112"/>
        <v>1815.9733000000001</v>
      </c>
      <c r="P469" s="77" t="str">
        <f t="shared" si="117"/>
        <v>A+J=</v>
      </c>
      <c r="Q469" s="78">
        <f t="shared" si="118"/>
        <v>44256</v>
      </c>
      <c r="R469" s="10"/>
      <c r="U469" s="10"/>
      <c r="V469" s="10"/>
      <c r="W469" s="10"/>
      <c r="X469" s="10"/>
      <c r="Y469" s="10"/>
      <c r="Z469" s="10"/>
      <c r="AA469" s="10"/>
      <c r="AB469" s="10"/>
      <c r="AC469" s="10"/>
      <c r="AD469" s="18"/>
      <c r="AE469" s="18"/>
      <c r="AF469" s="18"/>
      <c r="AG469" s="18"/>
      <c r="AH469" s="18"/>
      <c r="AI469" s="18"/>
      <c r="AJ469" s="18"/>
      <c r="AK469" s="18"/>
      <c r="AL469" s="18"/>
      <c r="AM469" s="18"/>
      <c r="AN469" s="18"/>
      <c r="AO469" s="18"/>
      <c r="AP469" s="18"/>
      <c r="AQ469" s="18"/>
      <c r="AR469" s="18"/>
      <c r="AS469" s="18"/>
      <c r="AT469" s="18"/>
      <c r="AU469" s="18"/>
      <c r="AV469" s="18"/>
      <c r="AW469" s="18"/>
      <c r="AX469" s="18"/>
      <c r="AY469" s="18"/>
      <c r="AZ469" s="18"/>
      <c r="BA469" s="18"/>
      <c r="BB469" s="18"/>
      <c r="BC469" s="18"/>
      <c r="BD469" s="18"/>
      <c r="BE469" s="18"/>
      <c r="BF469" s="18"/>
      <c r="BG469" s="18"/>
      <c r="BH469" s="18"/>
      <c r="BI469" s="18"/>
      <c r="BJ469" s="18"/>
      <c r="BK469" s="18"/>
      <c r="BL469" s="18"/>
      <c r="BM469" s="18"/>
      <c r="BN469" s="18"/>
      <c r="BO469" s="18"/>
      <c r="BP469" s="18"/>
      <c r="BQ469" s="18"/>
      <c r="BR469" s="18"/>
      <c r="BS469" s="18"/>
      <c r="BT469" s="18"/>
      <c r="BU469" s="18"/>
      <c r="BV469" s="18"/>
      <c r="BW469" s="18"/>
      <c r="BX469" s="18"/>
      <c r="BY469" s="18"/>
      <c r="BZ469" s="18"/>
      <c r="CA469" s="18"/>
      <c r="CB469" s="18"/>
      <c r="CC469" s="18"/>
      <c r="CD469" s="18"/>
      <c r="CE469" s="18"/>
      <c r="CF469" s="18"/>
      <c r="CG469" s="18"/>
      <c r="CH469" s="18"/>
      <c r="CI469" s="18"/>
      <c r="CJ469" s="18"/>
      <c r="CK469" s="18"/>
      <c r="CL469" s="18"/>
      <c r="CM469" s="18"/>
      <c r="CN469" s="18"/>
      <c r="CO469" s="18"/>
      <c r="CP469" s="18"/>
      <c r="CQ469" s="18"/>
      <c r="CR469" s="18"/>
      <c r="CS469" s="18"/>
      <c r="CT469" s="18"/>
      <c r="CU469" s="18"/>
      <c r="CV469" s="18"/>
      <c r="CW469" s="18"/>
      <c r="CX469" s="18"/>
      <c r="CY469" s="18"/>
      <c r="CZ469" s="18"/>
      <c r="DA469" s="18"/>
      <c r="DB469" s="18"/>
      <c r="DC469" s="18"/>
      <c r="DD469" s="18"/>
      <c r="DE469" s="18"/>
      <c r="DF469" s="18"/>
      <c r="DG469" s="18"/>
      <c r="DH469" s="18"/>
      <c r="DI469" s="18"/>
      <c r="DJ469" s="18"/>
      <c r="DK469" s="18"/>
      <c r="DL469" s="18"/>
      <c r="DM469" s="18"/>
      <c r="DN469" s="18"/>
      <c r="DO469" s="18"/>
      <c r="DP469" s="18"/>
      <c r="DQ469" s="18"/>
      <c r="DR469" s="18"/>
      <c r="DS469" s="18"/>
      <c r="DT469" s="18"/>
      <c r="DU469" s="18"/>
      <c r="DV469" s="18"/>
      <c r="DW469" s="18"/>
      <c r="DX469" s="18"/>
      <c r="DY469" s="18"/>
      <c r="DZ469" s="18"/>
      <c r="EA469" s="18"/>
      <c r="EB469" s="18"/>
      <c r="EC469" s="18"/>
      <c r="ED469" s="18"/>
      <c r="EE469" s="18"/>
      <c r="EF469" s="18"/>
      <c r="EG469" s="18"/>
      <c r="EH469" s="18"/>
      <c r="EI469" s="18"/>
      <c r="EJ469" s="18"/>
      <c r="EK469" s="18"/>
      <c r="EL469" s="18"/>
      <c r="EM469" s="18"/>
      <c r="EN469" s="18"/>
      <c r="EO469" s="18"/>
      <c r="EP469" s="18"/>
      <c r="EQ469" s="18"/>
      <c r="ER469" s="18"/>
      <c r="ES469" s="18"/>
      <c r="ET469" s="18"/>
      <c r="EU469" s="18"/>
      <c r="EV469" s="18"/>
    </row>
    <row r="470" spans="1:155" ht="12.75" x14ac:dyDescent="0.15">
      <c r="A470" s="68">
        <f t="shared" si="113"/>
        <v>43039</v>
      </c>
      <c r="B470" s="69">
        <f t="shared" ca="1" si="119"/>
        <v>11819.9854</v>
      </c>
      <c r="C470" s="70">
        <f t="shared" si="114"/>
        <v>10000</v>
      </c>
      <c r="D470" s="71">
        <f ca="1">IF(A470&lt;$B$1,VLOOKUP(A470,[1]DI!$A$4:$B$15000,2),0)</f>
        <v>7.3899999999999993E-2</v>
      </c>
      <c r="E470" s="70">
        <f t="shared" ca="1" si="107"/>
        <v>2.8296000000000001E-4</v>
      </c>
      <c r="F470" s="72">
        <f t="shared" si="115"/>
        <v>1.2</v>
      </c>
      <c r="G470" s="73">
        <f t="shared" ca="1" si="108"/>
        <v>1.000339552</v>
      </c>
      <c r="H470" s="70">
        <f ca="1">TRUNC(PRODUCT(G$10:G469),15)</f>
        <v>1.1819985403251601</v>
      </c>
      <c r="I470" s="70">
        <f t="shared" si="116"/>
        <v>1</v>
      </c>
      <c r="J470" s="70">
        <f t="shared" ca="1" si="109"/>
        <v>1.1819985399999999</v>
      </c>
      <c r="K470" s="74">
        <f t="shared" ca="1" si="110"/>
        <v>1819.9854</v>
      </c>
      <c r="L470" s="75">
        <f>IF(VLOOKUP(A470,$T$12:$AC$125,8)=VLOOKUP(A469,$T$12:$AC$125,8),0,VLOOKUP(A470,T$12:$AC$125,8))</f>
        <v>0</v>
      </c>
      <c r="M470" s="76">
        <f>IF(L470&gt;0,VLOOKUP(L470,S$12:$AB$125,7),0)</f>
        <v>0</v>
      </c>
      <c r="N470" s="74">
        <f t="shared" si="111"/>
        <v>0</v>
      </c>
      <c r="O470" s="74">
        <f t="shared" ca="1" si="112"/>
        <v>1819.9854</v>
      </c>
      <c r="P470" s="77" t="str">
        <f t="shared" si="117"/>
        <v>A+J=</v>
      </c>
      <c r="Q470" s="78">
        <f t="shared" si="118"/>
        <v>44256</v>
      </c>
      <c r="R470" s="10"/>
      <c r="U470" s="10"/>
      <c r="V470" s="10"/>
      <c r="W470" s="10"/>
      <c r="X470" s="10"/>
      <c r="Y470" s="10"/>
      <c r="Z470" s="10"/>
      <c r="AA470" s="10"/>
      <c r="AB470" s="10"/>
      <c r="AC470" s="10"/>
      <c r="AD470" s="18"/>
      <c r="AE470" s="18"/>
      <c r="AF470" s="18"/>
      <c r="AG470" s="18"/>
      <c r="AH470" s="18"/>
      <c r="AI470" s="18"/>
      <c r="AJ470" s="18"/>
      <c r="AK470" s="18"/>
      <c r="AL470" s="18"/>
      <c r="AM470" s="18"/>
      <c r="AN470" s="18"/>
      <c r="AO470" s="18"/>
      <c r="AP470" s="18"/>
      <c r="AQ470" s="18"/>
      <c r="AR470" s="18"/>
      <c r="AS470" s="18"/>
      <c r="AT470" s="18"/>
      <c r="AU470" s="18"/>
      <c r="AV470" s="18"/>
      <c r="AW470" s="18"/>
      <c r="AX470" s="18"/>
      <c r="AY470" s="18"/>
      <c r="AZ470" s="18"/>
      <c r="BA470" s="18"/>
      <c r="BB470" s="18"/>
      <c r="BC470" s="18"/>
      <c r="BD470" s="18"/>
      <c r="BE470" s="18"/>
      <c r="BF470" s="18"/>
      <c r="BG470" s="18"/>
      <c r="BH470" s="18"/>
      <c r="BI470" s="18"/>
      <c r="BJ470" s="18"/>
      <c r="BK470" s="18"/>
      <c r="BL470" s="18"/>
      <c r="BM470" s="18"/>
      <c r="BN470" s="18"/>
      <c r="BO470" s="18"/>
      <c r="BP470" s="18"/>
      <c r="BQ470" s="18"/>
      <c r="BR470" s="18"/>
      <c r="BS470" s="18"/>
      <c r="BT470" s="18"/>
      <c r="BU470" s="18"/>
      <c r="BV470" s="18"/>
      <c r="BW470" s="18"/>
      <c r="BX470" s="18"/>
      <c r="BY470" s="18"/>
      <c r="BZ470" s="18"/>
      <c r="CA470" s="18"/>
      <c r="CB470" s="18"/>
      <c r="CC470" s="18"/>
      <c r="CD470" s="18"/>
      <c r="CE470" s="18"/>
      <c r="CF470" s="18"/>
      <c r="CG470" s="18"/>
      <c r="CH470" s="18"/>
      <c r="CI470" s="18"/>
      <c r="CJ470" s="18"/>
      <c r="CK470" s="18"/>
      <c r="CL470" s="18"/>
      <c r="CM470" s="18"/>
      <c r="CN470" s="18"/>
      <c r="CO470" s="18"/>
      <c r="CP470" s="18"/>
      <c r="CQ470" s="18"/>
      <c r="CR470" s="18"/>
      <c r="CS470" s="18"/>
      <c r="CT470" s="18"/>
      <c r="CU470" s="18"/>
      <c r="CV470" s="18"/>
      <c r="CW470" s="18"/>
      <c r="CX470" s="18"/>
      <c r="CY470" s="18"/>
      <c r="CZ470" s="18"/>
      <c r="DA470" s="18"/>
      <c r="DB470" s="18"/>
      <c r="DC470" s="18"/>
      <c r="DD470" s="18"/>
      <c r="DE470" s="18"/>
      <c r="DF470" s="18"/>
      <c r="DG470" s="18"/>
      <c r="DH470" s="18"/>
      <c r="DI470" s="18"/>
      <c r="DJ470" s="18"/>
      <c r="DK470" s="18"/>
      <c r="DL470" s="18"/>
      <c r="DM470" s="18"/>
      <c r="DN470" s="18"/>
      <c r="DO470" s="18"/>
      <c r="DP470" s="18"/>
      <c r="DQ470" s="18"/>
      <c r="DR470" s="18"/>
      <c r="DS470" s="18"/>
      <c r="DT470" s="18"/>
      <c r="DU470" s="18"/>
      <c r="DV470" s="18"/>
      <c r="DW470" s="18"/>
      <c r="DX470" s="18"/>
      <c r="DY470" s="18"/>
      <c r="DZ470" s="18"/>
      <c r="EA470" s="18"/>
      <c r="EB470" s="18"/>
      <c r="EC470" s="18"/>
      <c r="ED470" s="18"/>
      <c r="EE470" s="18"/>
      <c r="EF470" s="18"/>
      <c r="EG470" s="18"/>
      <c r="EH470" s="18"/>
      <c r="EI470" s="18"/>
      <c r="EJ470" s="18"/>
      <c r="EK470" s="18"/>
      <c r="EL470" s="18"/>
      <c r="EM470" s="18"/>
      <c r="EN470" s="18"/>
      <c r="EO470" s="18"/>
      <c r="EP470" s="18"/>
      <c r="EQ470" s="18"/>
      <c r="ER470" s="18"/>
      <c r="ES470" s="18"/>
      <c r="ET470" s="18"/>
      <c r="EU470" s="18"/>
      <c r="EV470" s="18"/>
    </row>
    <row r="471" spans="1:155" ht="12.75" x14ac:dyDescent="0.15">
      <c r="A471" s="68">
        <f t="shared" si="113"/>
        <v>43040</v>
      </c>
      <c r="B471" s="69">
        <f t="shared" ca="1" si="119"/>
        <v>11823.998900000001</v>
      </c>
      <c r="C471" s="70">
        <f t="shared" si="114"/>
        <v>10000</v>
      </c>
      <c r="D471" s="71">
        <f ca="1">IF(A471&lt;$B$1,VLOOKUP(A471,[1]DI!$A$4:$B$15000,2),0)</f>
        <v>7.3899999999999993E-2</v>
      </c>
      <c r="E471" s="70">
        <f t="shared" ca="1" si="107"/>
        <v>2.8296000000000001E-4</v>
      </c>
      <c r="F471" s="72">
        <f t="shared" si="115"/>
        <v>1.2</v>
      </c>
      <c r="G471" s="73">
        <f t="shared" ca="1" si="108"/>
        <v>1.000339552</v>
      </c>
      <c r="H471" s="70">
        <f ca="1">TRUNC(PRODUCT(G$10:G470),15)</f>
        <v>1.18239989029353</v>
      </c>
      <c r="I471" s="70">
        <f t="shared" si="116"/>
        <v>1</v>
      </c>
      <c r="J471" s="70">
        <f t="shared" ca="1" si="109"/>
        <v>1.1823998899999999</v>
      </c>
      <c r="K471" s="74">
        <f t="shared" ca="1" si="110"/>
        <v>1823.9989</v>
      </c>
      <c r="L471" s="75">
        <f>IF(VLOOKUP(A471,$T$12:$AC$125,8)=VLOOKUP(A470,$T$12:$AC$125,8),0,VLOOKUP(A471,T$12:$AC$125,8))</f>
        <v>0</v>
      </c>
      <c r="M471" s="76">
        <f>IF(L471&gt;0,VLOOKUP(L471,S$12:$AB$125,7),0)</f>
        <v>0</v>
      </c>
      <c r="N471" s="74">
        <f t="shared" si="111"/>
        <v>0</v>
      </c>
      <c r="O471" s="74">
        <f t="shared" ca="1" si="112"/>
        <v>1823.9989</v>
      </c>
      <c r="P471" s="77" t="str">
        <f t="shared" si="117"/>
        <v>A+J=</v>
      </c>
      <c r="Q471" s="78">
        <f t="shared" si="118"/>
        <v>44256</v>
      </c>
      <c r="R471" s="10"/>
      <c r="U471" s="10"/>
      <c r="V471" s="10"/>
      <c r="W471" s="10"/>
      <c r="X471" s="10"/>
      <c r="Y471" s="10"/>
      <c r="Z471" s="10"/>
      <c r="AA471" s="10"/>
      <c r="AB471" s="10"/>
      <c r="AC471" s="10"/>
      <c r="AD471" s="18"/>
      <c r="AE471" s="18"/>
      <c r="AF471" s="18"/>
      <c r="AG471" s="18"/>
      <c r="AH471" s="18"/>
      <c r="AI471" s="18"/>
      <c r="AJ471" s="18"/>
      <c r="AK471" s="18"/>
      <c r="AL471" s="18"/>
      <c r="AM471" s="18"/>
      <c r="AN471" s="18"/>
      <c r="AO471" s="18"/>
      <c r="AP471" s="18"/>
      <c r="AQ471" s="18"/>
      <c r="AR471" s="18"/>
      <c r="AS471" s="18"/>
      <c r="AT471" s="18"/>
      <c r="AU471" s="18"/>
      <c r="AV471" s="18"/>
      <c r="AW471" s="18"/>
      <c r="AX471" s="18"/>
      <c r="AY471" s="18"/>
      <c r="AZ471" s="18"/>
      <c r="BA471" s="18"/>
      <c r="BB471" s="18"/>
      <c r="BC471" s="18"/>
      <c r="BD471" s="18"/>
      <c r="BE471" s="18"/>
      <c r="BF471" s="18"/>
      <c r="BG471" s="18"/>
      <c r="BH471" s="18"/>
      <c r="BI471" s="18"/>
      <c r="BJ471" s="18"/>
      <c r="BK471" s="18"/>
      <c r="BL471" s="18"/>
      <c r="BM471" s="18"/>
      <c r="BN471" s="18"/>
      <c r="BO471" s="18"/>
      <c r="BP471" s="18"/>
      <c r="BQ471" s="18"/>
      <c r="BR471" s="18"/>
      <c r="BS471" s="18"/>
      <c r="BT471" s="18"/>
      <c r="BU471" s="18"/>
      <c r="BV471" s="18"/>
      <c r="BW471" s="18"/>
      <c r="BX471" s="18"/>
      <c r="BY471" s="18"/>
      <c r="BZ471" s="18"/>
      <c r="CA471" s="18"/>
      <c r="CB471" s="18"/>
      <c r="CC471" s="18"/>
      <c r="CD471" s="18"/>
      <c r="CE471" s="18"/>
      <c r="CF471" s="18"/>
      <c r="CG471" s="18"/>
      <c r="CH471" s="18"/>
      <c r="CI471" s="18"/>
      <c r="CJ471" s="18"/>
      <c r="CK471" s="18"/>
      <c r="CL471" s="18"/>
      <c r="CM471" s="18"/>
      <c r="CN471" s="18"/>
      <c r="CO471" s="18"/>
      <c r="CP471" s="18"/>
      <c r="CQ471" s="18"/>
      <c r="CR471" s="18"/>
      <c r="CS471" s="18"/>
      <c r="CT471" s="18"/>
      <c r="CU471" s="18"/>
      <c r="CV471" s="18"/>
      <c r="CW471" s="18"/>
      <c r="CX471" s="18"/>
      <c r="CY471" s="18"/>
      <c r="CZ471" s="18"/>
      <c r="DA471" s="18"/>
      <c r="DB471" s="18"/>
      <c r="DC471" s="18"/>
      <c r="DD471" s="18"/>
      <c r="DE471" s="18"/>
      <c r="DF471" s="18"/>
      <c r="DG471" s="18"/>
      <c r="DH471" s="18"/>
      <c r="DI471" s="18"/>
      <c r="DJ471" s="18"/>
      <c r="DK471" s="18"/>
      <c r="DL471" s="18"/>
      <c r="DM471" s="18"/>
      <c r="DN471" s="18"/>
      <c r="DO471" s="18"/>
      <c r="DP471" s="18"/>
      <c r="DQ471" s="18"/>
      <c r="DR471" s="18"/>
      <c r="DS471" s="18"/>
      <c r="DT471" s="18"/>
      <c r="DU471" s="18"/>
      <c r="DV471" s="18"/>
      <c r="DW471" s="18"/>
      <c r="DX471" s="18"/>
      <c r="DY471" s="18"/>
      <c r="DZ471" s="18"/>
      <c r="EA471" s="18"/>
      <c r="EB471" s="18"/>
      <c r="EC471" s="18"/>
      <c r="ED471" s="18"/>
      <c r="EE471" s="18"/>
      <c r="EF471" s="18"/>
      <c r="EG471" s="18"/>
      <c r="EH471" s="18"/>
      <c r="EI471" s="18"/>
      <c r="EJ471" s="18"/>
      <c r="EK471" s="18"/>
      <c r="EL471" s="18"/>
      <c r="EM471" s="18"/>
      <c r="EN471" s="18"/>
      <c r="EO471" s="18"/>
      <c r="EP471" s="18"/>
      <c r="EQ471" s="18"/>
      <c r="ER471" s="18"/>
      <c r="ES471" s="18"/>
      <c r="ET471" s="18"/>
      <c r="EU471" s="18"/>
      <c r="EV471" s="18"/>
    </row>
    <row r="472" spans="1:155" ht="12.75" x14ac:dyDescent="0.15">
      <c r="A472" s="68">
        <f t="shared" si="113"/>
        <v>43041</v>
      </c>
      <c r="B472" s="69">
        <f t="shared" ca="1" si="119"/>
        <v>11828.013800000001</v>
      </c>
      <c r="C472" s="70">
        <f t="shared" si="114"/>
        <v>10000</v>
      </c>
      <c r="D472" s="71">
        <f ca="1">IF(A472&lt;$B$1,VLOOKUP(A472,[1]DI!$A$4:$B$15000,2),0)</f>
        <v>0</v>
      </c>
      <c r="E472" s="70">
        <f t="shared" ca="1" si="107"/>
        <v>0</v>
      </c>
      <c r="F472" s="72">
        <f t="shared" si="115"/>
        <v>1.2</v>
      </c>
      <c r="G472" s="73">
        <f t="shared" ca="1" si="108"/>
        <v>1</v>
      </c>
      <c r="H472" s="70">
        <f ca="1">TRUNC(PRODUCT(G$10:G471),15)</f>
        <v>1.1828013765410801</v>
      </c>
      <c r="I472" s="70">
        <f t="shared" si="116"/>
        <v>1</v>
      </c>
      <c r="J472" s="70">
        <f t="shared" ca="1" si="109"/>
        <v>1.1828013799999999</v>
      </c>
      <c r="K472" s="74">
        <f t="shared" ca="1" si="110"/>
        <v>1828.0137999999999</v>
      </c>
      <c r="L472" s="75">
        <f>IF(VLOOKUP(A472,$T$12:$AC$125,8)=VLOOKUP(A471,$T$12:$AC$125,8),0,VLOOKUP(A472,T$12:$AC$125,8))</f>
        <v>0</v>
      </c>
      <c r="M472" s="76">
        <f>IF(L472&gt;0,VLOOKUP(L472,S$12:$AB$125,7),0)</f>
        <v>0</v>
      </c>
      <c r="N472" s="74">
        <f t="shared" si="111"/>
        <v>0</v>
      </c>
      <c r="O472" s="74">
        <f t="shared" ca="1" si="112"/>
        <v>1828.0137999999999</v>
      </c>
      <c r="P472" s="77" t="str">
        <f t="shared" si="117"/>
        <v>A+J=</v>
      </c>
      <c r="Q472" s="78">
        <f t="shared" si="118"/>
        <v>44256</v>
      </c>
      <c r="R472" s="10"/>
      <c r="U472" s="10"/>
      <c r="V472" s="10"/>
      <c r="W472" s="10"/>
      <c r="X472" s="10"/>
      <c r="Y472" s="10"/>
      <c r="Z472" s="10"/>
      <c r="AA472" s="10"/>
      <c r="AB472" s="10"/>
      <c r="AC472" s="10"/>
      <c r="AD472" s="18"/>
      <c r="AE472" s="18"/>
      <c r="AF472" s="18"/>
      <c r="AG472" s="18"/>
      <c r="AH472" s="18"/>
      <c r="AI472" s="18"/>
      <c r="AJ472" s="18"/>
      <c r="AK472" s="18"/>
      <c r="AL472" s="18"/>
      <c r="AM472" s="18"/>
      <c r="AN472" s="18"/>
      <c r="AO472" s="18"/>
      <c r="AP472" s="18"/>
      <c r="AQ472" s="18"/>
      <c r="AR472" s="18"/>
      <c r="AS472" s="18"/>
      <c r="AT472" s="18"/>
      <c r="AU472" s="18"/>
      <c r="AV472" s="18"/>
      <c r="AW472" s="18"/>
      <c r="AX472" s="18"/>
      <c r="AY472" s="18"/>
      <c r="AZ472" s="18"/>
      <c r="BA472" s="18"/>
      <c r="BB472" s="18"/>
      <c r="BC472" s="18"/>
      <c r="BD472" s="18"/>
      <c r="BE472" s="18"/>
      <c r="BF472" s="18"/>
      <c r="BG472" s="18"/>
      <c r="BH472" s="18"/>
      <c r="BI472" s="18"/>
      <c r="BJ472" s="18"/>
      <c r="BK472" s="18"/>
      <c r="BL472" s="18"/>
      <c r="BM472" s="18"/>
      <c r="BN472" s="18"/>
      <c r="BO472" s="18"/>
      <c r="BP472" s="18"/>
      <c r="BQ472" s="18"/>
      <c r="BR472" s="18"/>
      <c r="BS472" s="18"/>
      <c r="BT472" s="18"/>
      <c r="BU472" s="18"/>
      <c r="BV472" s="18"/>
      <c r="BW472" s="18"/>
      <c r="BX472" s="18"/>
      <c r="BY472" s="18"/>
      <c r="BZ472" s="18"/>
      <c r="CA472" s="18"/>
      <c r="CB472" s="18"/>
      <c r="CC472" s="18"/>
      <c r="CD472" s="18"/>
      <c r="CE472" s="18"/>
      <c r="CF472" s="18"/>
      <c r="CG472" s="18"/>
      <c r="CH472" s="18"/>
      <c r="CI472" s="18"/>
      <c r="CJ472" s="18"/>
      <c r="CK472" s="18"/>
      <c r="CL472" s="18"/>
      <c r="CM472" s="18"/>
      <c r="CN472" s="18"/>
      <c r="CO472" s="18"/>
      <c r="CP472" s="18"/>
      <c r="CQ472" s="18"/>
      <c r="CR472" s="18"/>
      <c r="CS472" s="18"/>
      <c r="CT472" s="18"/>
      <c r="CU472" s="18"/>
      <c r="CV472" s="18"/>
      <c r="CW472" s="18"/>
      <c r="CX472" s="18"/>
      <c r="CY472" s="18"/>
      <c r="CZ472" s="18"/>
      <c r="DA472" s="18"/>
      <c r="DB472" s="18"/>
      <c r="DC472" s="18"/>
      <c r="DD472" s="18"/>
      <c r="DE472" s="18"/>
      <c r="DF472" s="18"/>
      <c r="DG472" s="18"/>
      <c r="DH472" s="18"/>
      <c r="DI472" s="18"/>
      <c r="DJ472" s="18"/>
      <c r="DK472" s="18"/>
      <c r="DL472" s="18"/>
      <c r="DM472" s="18"/>
      <c r="DN472" s="18"/>
      <c r="DO472" s="18"/>
      <c r="DP472" s="18"/>
      <c r="DQ472" s="18"/>
      <c r="DR472" s="18"/>
      <c r="DS472" s="18"/>
      <c r="DT472" s="18"/>
      <c r="DU472" s="18"/>
      <c r="DV472" s="18"/>
      <c r="DW472" s="18"/>
      <c r="DX472" s="18"/>
      <c r="DY472" s="18"/>
      <c r="DZ472" s="18"/>
      <c r="EA472" s="18"/>
      <c r="EB472" s="18"/>
      <c r="EC472" s="18"/>
      <c r="ED472" s="18"/>
      <c r="EE472" s="18"/>
      <c r="EF472" s="18"/>
      <c r="EG472" s="18"/>
      <c r="EH472" s="18"/>
      <c r="EI472" s="18"/>
      <c r="EJ472" s="18"/>
      <c r="EK472" s="18"/>
      <c r="EL472" s="18"/>
      <c r="EM472" s="18"/>
      <c r="EN472" s="18"/>
      <c r="EO472" s="18"/>
      <c r="EP472" s="18"/>
      <c r="EQ472" s="18"/>
      <c r="ER472" s="18"/>
      <c r="ES472" s="18"/>
      <c r="ET472" s="18"/>
      <c r="EU472" s="18"/>
      <c r="EV472" s="18"/>
    </row>
    <row r="473" spans="1:155" ht="12.75" x14ac:dyDescent="0.15">
      <c r="A473" s="68">
        <f t="shared" si="113"/>
        <v>43042</v>
      </c>
      <c r="B473" s="69">
        <f t="shared" ca="1" si="119"/>
        <v>11828.013800000001</v>
      </c>
      <c r="C473" s="70">
        <f t="shared" si="114"/>
        <v>10000</v>
      </c>
      <c r="D473" s="71">
        <f ca="1">IF(A473&lt;$B$1,VLOOKUP(A473,[1]DI!$A$4:$B$15000,2),0)</f>
        <v>7.3899999999999993E-2</v>
      </c>
      <c r="E473" s="70">
        <f t="shared" ca="1" si="107"/>
        <v>2.8296000000000001E-4</v>
      </c>
      <c r="F473" s="72">
        <f t="shared" si="115"/>
        <v>1.2</v>
      </c>
      <c r="G473" s="73">
        <f t="shared" ca="1" si="108"/>
        <v>1.000339552</v>
      </c>
      <c r="H473" s="70">
        <f ca="1">TRUNC(PRODUCT(G$10:G472),15)</f>
        <v>1.1828013765410801</v>
      </c>
      <c r="I473" s="70">
        <f t="shared" si="116"/>
        <v>1</v>
      </c>
      <c r="J473" s="70">
        <f t="shared" ca="1" si="109"/>
        <v>1.1828013799999999</v>
      </c>
      <c r="K473" s="74">
        <f t="shared" ca="1" si="110"/>
        <v>1828.0137999999999</v>
      </c>
      <c r="L473" s="75">
        <f>IF(VLOOKUP(A473,$T$12:$AC$125,8)=VLOOKUP(A472,$T$12:$AC$125,8),0,VLOOKUP(A473,T$12:$AC$125,8))</f>
        <v>0</v>
      </c>
      <c r="M473" s="76">
        <f>IF(L473&gt;0,VLOOKUP(L473,S$12:$AB$125,7),0)</f>
        <v>0</v>
      </c>
      <c r="N473" s="74">
        <f t="shared" si="111"/>
        <v>0</v>
      </c>
      <c r="O473" s="74">
        <f t="shared" ca="1" si="112"/>
        <v>1828.0137999999999</v>
      </c>
      <c r="P473" s="77" t="str">
        <f t="shared" si="117"/>
        <v>A+J=</v>
      </c>
      <c r="Q473" s="78">
        <f t="shared" si="118"/>
        <v>44256</v>
      </c>
      <c r="R473" s="10"/>
      <c r="U473" s="10"/>
      <c r="V473" s="10"/>
      <c r="W473" s="10"/>
      <c r="X473" s="10"/>
      <c r="Y473" s="10"/>
      <c r="Z473" s="10"/>
      <c r="AA473" s="10"/>
      <c r="AB473" s="10"/>
      <c r="AC473" s="10"/>
      <c r="AD473" s="18"/>
      <c r="AE473" s="18"/>
      <c r="AF473" s="18"/>
      <c r="AG473" s="18"/>
      <c r="AH473" s="18"/>
      <c r="AI473" s="18"/>
      <c r="AJ473" s="18"/>
      <c r="AK473" s="18"/>
      <c r="AL473" s="18"/>
      <c r="AM473" s="18"/>
      <c r="AN473" s="18"/>
      <c r="AO473" s="18"/>
      <c r="AP473" s="18"/>
      <c r="AQ473" s="18"/>
      <c r="AR473" s="18"/>
      <c r="AS473" s="18"/>
      <c r="AT473" s="18"/>
      <c r="AU473" s="18"/>
      <c r="AV473" s="18"/>
      <c r="AW473" s="18"/>
      <c r="AX473" s="18"/>
      <c r="AY473" s="18"/>
      <c r="AZ473" s="18"/>
      <c r="BA473" s="18"/>
      <c r="BB473" s="18"/>
      <c r="BC473" s="18"/>
      <c r="BD473" s="18"/>
      <c r="BE473" s="18"/>
      <c r="BF473" s="18"/>
      <c r="BG473" s="18"/>
      <c r="BH473" s="18"/>
      <c r="BI473" s="18"/>
      <c r="BJ473" s="18"/>
      <c r="BK473" s="18"/>
      <c r="BL473" s="18"/>
      <c r="BM473" s="18"/>
      <c r="BN473" s="18"/>
      <c r="BO473" s="18"/>
      <c r="BP473" s="18"/>
      <c r="BQ473" s="18"/>
      <c r="BR473" s="18"/>
      <c r="BS473" s="18"/>
      <c r="BT473" s="18"/>
      <c r="BU473" s="18"/>
      <c r="BV473" s="18"/>
      <c r="BW473" s="18"/>
      <c r="BX473" s="18"/>
      <c r="BY473" s="18"/>
      <c r="BZ473" s="18"/>
      <c r="CA473" s="18"/>
      <c r="CB473" s="18"/>
      <c r="CC473" s="18"/>
      <c r="CD473" s="18"/>
      <c r="CE473" s="18"/>
      <c r="CF473" s="18"/>
      <c r="CG473" s="18"/>
      <c r="CH473" s="18"/>
      <c r="CI473" s="18"/>
      <c r="CJ473" s="18"/>
      <c r="CK473" s="18"/>
      <c r="CL473" s="18"/>
      <c r="CM473" s="18"/>
      <c r="CN473" s="18"/>
      <c r="CO473" s="18"/>
      <c r="CP473" s="18"/>
      <c r="CQ473" s="18"/>
      <c r="CR473" s="18"/>
      <c r="CS473" s="18"/>
      <c r="CT473" s="18"/>
      <c r="CU473" s="18"/>
      <c r="CV473" s="18"/>
      <c r="CW473" s="18"/>
      <c r="CX473" s="18"/>
      <c r="CY473" s="18"/>
      <c r="CZ473" s="18"/>
      <c r="DA473" s="18"/>
      <c r="DB473" s="18"/>
      <c r="DC473" s="18"/>
      <c r="DD473" s="18"/>
      <c r="DE473" s="18"/>
      <c r="DF473" s="18"/>
      <c r="DG473" s="18"/>
      <c r="DH473" s="18"/>
      <c r="DI473" s="18"/>
      <c r="DJ473" s="18"/>
      <c r="DK473" s="18"/>
      <c r="DL473" s="18"/>
      <c r="DM473" s="18"/>
      <c r="DN473" s="18"/>
      <c r="DO473" s="18"/>
      <c r="DP473" s="18"/>
      <c r="DQ473" s="18"/>
      <c r="DR473" s="18"/>
      <c r="DS473" s="18"/>
      <c r="DT473" s="18"/>
      <c r="DU473" s="18"/>
      <c r="DV473" s="18"/>
      <c r="DW473" s="18"/>
      <c r="DX473" s="18"/>
      <c r="DY473" s="18"/>
      <c r="DZ473" s="18"/>
      <c r="EA473" s="18"/>
      <c r="EB473" s="18"/>
      <c r="EC473" s="18"/>
      <c r="ED473" s="18"/>
      <c r="EE473" s="18"/>
      <c r="EF473" s="18"/>
      <c r="EG473" s="18"/>
      <c r="EH473" s="18"/>
      <c r="EI473" s="18"/>
      <c r="EJ473" s="18"/>
      <c r="EK473" s="18"/>
      <c r="EL473" s="18"/>
      <c r="EM473" s="18"/>
      <c r="EN473" s="18"/>
      <c r="EO473" s="18"/>
      <c r="EP473" s="18"/>
      <c r="EQ473" s="18"/>
      <c r="ER473" s="18"/>
      <c r="ES473" s="18"/>
      <c r="ET473" s="18"/>
      <c r="EU473" s="18"/>
      <c r="EV473" s="18"/>
    </row>
    <row r="474" spans="1:155" ht="12.75" x14ac:dyDescent="0.15">
      <c r="A474" s="68">
        <f t="shared" si="113"/>
        <v>43043</v>
      </c>
      <c r="B474" s="69">
        <f t="shared" ca="1" si="119"/>
        <v>11832.03</v>
      </c>
      <c r="C474" s="70">
        <f t="shared" si="114"/>
        <v>10000</v>
      </c>
      <c r="D474" s="71">
        <f ca="1">IF(A474&lt;$B$1,VLOOKUP(A474,[1]DI!$A$4:$B$15000,2),0)</f>
        <v>0</v>
      </c>
      <c r="E474" s="70">
        <f t="shared" ca="1" si="107"/>
        <v>0</v>
      </c>
      <c r="F474" s="72">
        <f t="shared" si="115"/>
        <v>1.2</v>
      </c>
      <c r="G474" s="73">
        <f t="shared" ca="1" si="108"/>
        <v>1</v>
      </c>
      <c r="H474" s="70">
        <f ca="1">TRUNC(PRODUCT(G$10:G473),15)</f>
        <v>1.18320299911408</v>
      </c>
      <c r="I474" s="70">
        <f t="shared" si="116"/>
        <v>1</v>
      </c>
      <c r="J474" s="70">
        <f t="shared" ca="1" si="109"/>
        <v>1.183203</v>
      </c>
      <c r="K474" s="74">
        <f t="shared" ca="1" si="110"/>
        <v>1832.03</v>
      </c>
      <c r="L474" s="75">
        <f>IF(VLOOKUP(A474,$T$12:$AC$125,8)=VLOOKUP(A473,$T$12:$AC$125,8),0,VLOOKUP(A474,T$12:$AC$125,8))</f>
        <v>0</v>
      </c>
      <c r="M474" s="76">
        <f>IF(L474&gt;0,VLOOKUP(L474,S$12:$AB$125,7),0)</f>
        <v>0</v>
      </c>
      <c r="N474" s="74">
        <f t="shared" si="111"/>
        <v>0</v>
      </c>
      <c r="O474" s="74">
        <f t="shared" ca="1" si="112"/>
        <v>1832.03</v>
      </c>
      <c r="P474" s="77" t="str">
        <f t="shared" si="117"/>
        <v>A+J=</v>
      </c>
      <c r="Q474" s="78">
        <f t="shared" si="118"/>
        <v>44256</v>
      </c>
      <c r="R474" s="10"/>
      <c r="U474" s="10"/>
      <c r="V474" s="10"/>
      <c r="W474" s="10"/>
      <c r="X474" s="10"/>
      <c r="Y474" s="10"/>
      <c r="Z474" s="10"/>
      <c r="AA474" s="10"/>
      <c r="AB474" s="10"/>
      <c r="AC474" s="10"/>
      <c r="AD474" s="18"/>
      <c r="AE474" s="18"/>
      <c r="AF474" s="18"/>
      <c r="AG474" s="18"/>
      <c r="AH474" s="18"/>
      <c r="AI474" s="18"/>
      <c r="AJ474" s="18"/>
      <c r="AK474" s="18"/>
      <c r="AL474" s="18"/>
      <c r="AM474" s="18"/>
      <c r="AN474" s="18"/>
      <c r="AO474" s="18"/>
      <c r="AP474" s="18"/>
      <c r="AQ474" s="18"/>
      <c r="AR474" s="18"/>
      <c r="AS474" s="18"/>
      <c r="AT474" s="18"/>
      <c r="AU474" s="18"/>
      <c r="AV474" s="18"/>
      <c r="AW474" s="18"/>
      <c r="AX474" s="18"/>
      <c r="AY474" s="18"/>
      <c r="AZ474" s="18"/>
      <c r="BA474" s="18"/>
      <c r="BB474" s="18"/>
      <c r="BC474" s="18"/>
      <c r="BD474" s="18"/>
      <c r="BE474" s="18"/>
      <c r="BF474" s="18"/>
      <c r="BG474" s="18"/>
      <c r="BH474" s="18"/>
      <c r="BI474" s="18"/>
      <c r="BJ474" s="18"/>
      <c r="BK474" s="18"/>
      <c r="BL474" s="18"/>
      <c r="BM474" s="18"/>
      <c r="BN474" s="18"/>
      <c r="BO474" s="18"/>
      <c r="BP474" s="18"/>
      <c r="BQ474" s="18"/>
      <c r="BR474" s="18"/>
      <c r="BS474" s="18"/>
      <c r="BT474" s="18"/>
      <c r="BU474" s="18"/>
      <c r="BV474" s="18"/>
      <c r="BW474" s="18"/>
      <c r="BX474" s="18"/>
      <c r="BY474" s="18"/>
      <c r="BZ474" s="18"/>
      <c r="CA474" s="18"/>
      <c r="CB474" s="18"/>
      <c r="CC474" s="18"/>
      <c r="CD474" s="18"/>
      <c r="CE474" s="18"/>
      <c r="CF474" s="18"/>
      <c r="CG474" s="18"/>
      <c r="CH474" s="18"/>
      <c r="CI474" s="18"/>
      <c r="CJ474" s="18"/>
      <c r="CK474" s="18"/>
      <c r="CL474" s="18"/>
      <c r="CM474" s="18"/>
      <c r="CN474" s="18"/>
      <c r="CO474" s="18"/>
      <c r="CP474" s="18"/>
      <c r="CQ474" s="18"/>
      <c r="CR474" s="18"/>
      <c r="CS474" s="18"/>
      <c r="CT474" s="18"/>
      <c r="CU474" s="18"/>
      <c r="CV474" s="18"/>
      <c r="CW474" s="18"/>
      <c r="CX474" s="18"/>
      <c r="CY474" s="18"/>
      <c r="CZ474" s="18"/>
      <c r="DA474" s="18"/>
      <c r="DB474" s="18"/>
      <c r="DC474" s="18"/>
      <c r="DD474" s="18"/>
      <c r="DE474" s="18"/>
      <c r="DF474" s="18"/>
      <c r="DG474" s="18"/>
      <c r="DH474" s="18"/>
      <c r="DI474" s="18"/>
      <c r="DJ474" s="18"/>
      <c r="DK474" s="18"/>
      <c r="DL474" s="18"/>
      <c r="DM474" s="18"/>
      <c r="DN474" s="18"/>
      <c r="DO474" s="18"/>
      <c r="DP474" s="18"/>
      <c r="DQ474" s="18"/>
      <c r="DR474" s="18"/>
      <c r="DS474" s="18"/>
      <c r="DT474" s="18"/>
      <c r="DU474" s="18"/>
      <c r="DV474" s="18"/>
      <c r="DW474" s="18"/>
      <c r="DX474" s="18"/>
      <c r="DY474" s="18"/>
      <c r="DZ474" s="18"/>
      <c r="EA474" s="18"/>
      <c r="EB474" s="18"/>
      <c r="EC474" s="18"/>
      <c r="ED474" s="18"/>
      <c r="EE474" s="18"/>
      <c r="EF474" s="18"/>
      <c r="EG474" s="18"/>
      <c r="EH474" s="18"/>
      <c r="EI474" s="18"/>
      <c r="EJ474" s="18"/>
      <c r="EK474" s="18"/>
      <c r="EL474" s="18"/>
      <c r="EM474" s="18"/>
      <c r="EN474" s="18"/>
      <c r="EO474" s="18"/>
      <c r="EP474" s="18"/>
      <c r="EQ474" s="18"/>
      <c r="ER474" s="18"/>
      <c r="ES474" s="18"/>
      <c r="ET474" s="18"/>
      <c r="EU474" s="18"/>
      <c r="EV474" s="18"/>
    </row>
    <row r="475" spans="1:155" ht="12.75" x14ac:dyDescent="0.15">
      <c r="A475" s="68">
        <f t="shared" si="113"/>
        <v>43044</v>
      </c>
      <c r="B475" s="69">
        <f t="shared" ca="1" si="119"/>
        <v>11832.03</v>
      </c>
      <c r="C475" s="70">
        <f t="shared" si="114"/>
        <v>10000</v>
      </c>
      <c r="D475" s="71">
        <f ca="1">IF(A475&lt;$B$1,VLOOKUP(A475,[1]DI!$A$4:$B$15000,2),0)</f>
        <v>0</v>
      </c>
      <c r="E475" s="70">
        <f t="shared" ca="1" si="107"/>
        <v>0</v>
      </c>
      <c r="F475" s="72">
        <f t="shared" si="115"/>
        <v>1.2</v>
      </c>
      <c r="G475" s="73">
        <f t="shared" ca="1" si="108"/>
        <v>1</v>
      </c>
      <c r="H475" s="70">
        <f ca="1">TRUNC(PRODUCT(G$10:G474),15)</f>
        <v>1.18320299911408</v>
      </c>
      <c r="I475" s="70">
        <f t="shared" si="116"/>
        <v>1</v>
      </c>
      <c r="J475" s="70">
        <f t="shared" ca="1" si="109"/>
        <v>1.183203</v>
      </c>
      <c r="K475" s="74">
        <f t="shared" ca="1" si="110"/>
        <v>1832.03</v>
      </c>
      <c r="L475" s="75">
        <f>IF(VLOOKUP(A475,$T$12:$AC$125,8)=VLOOKUP(A474,$T$12:$AC$125,8),0,VLOOKUP(A475,T$12:$AC$125,8))</f>
        <v>0</v>
      </c>
      <c r="M475" s="76">
        <f>IF(L475&gt;0,VLOOKUP(L475,S$12:$AB$125,7),0)</f>
        <v>0</v>
      </c>
      <c r="N475" s="74">
        <f t="shared" si="111"/>
        <v>0</v>
      </c>
      <c r="O475" s="74">
        <f t="shared" ca="1" si="112"/>
        <v>1832.03</v>
      </c>
      <c r="P475" s="77" t="str">
        <f t="shared" si="117"/>
        <v>A+J=</v>
      </c>
      <c r="Q475" s="78">
        <f t="shared" si="118"/>
        <v>44256</v>
      </c>
      <c r="R475" s="10"/>
      <c r="U475" s="10"/>
      <c r="V475" s="10"/>
      <c r="W475" s="10"/>
      <c r="X475" s="10"/>
      <c r="Y475" s="10"/>
      <c r="Z475" s="10"/>
      <c r="AA475" s="10"/>
      <c r="AB475" s="10"/>
      <c r="AC475" s="10"/>
      <c r="AD475" s="18"/>
      <c r="AE475" s="18"/>
      <c r="AF475" s="18"/>
      <c r="AG475" s="18"/>
      <c r="AH475" s="18"/>
      <c r="AI475" s="18"/>
      <c r="AJ475" s="18"/>
      <c r="AK475" s="18"/>
      <c r="AL475" s="18"/>
      <c r="AM475" s="18"/>
      <c r="AN475" s="18"/>
      <c r="AO475" s="18"/>
      <c r="AP475" s="18"/>
      <c r="AQ475" s="18"/>
      <c r="AR475" s="18"/>
      <c r="AS475" s="18"/>
      <c r="AT475" s="18"/>
      <c r="AU475" s="18"/>
      <c r="AV475" s="18"/>
      <c r="AW475" s="18"/>
      <c r="AX475" s="18"/>
      <c r="AY475" s="18"/>
      <c r="AZ475" s="18"/>
      <c r="BA475" s="18"/>
      <c r="BB475" s="18"/>
      <c r="BC475" s="18"/>
      <c r="BD475" s="18"/>
      <c r="BE475" s="18"/>
      <c r="BF475" s="18"/>
      <c r="BG475" s="18"/>
      <c r="BH475" s="18"/>
      <c r="BI475" s="18"/>
      <c r="BJ475" s="18"/>
      <c r="BK475" s="18"/>
      <c r="BL475" s="18"/>
      <c r="BM475" s="18"/>
      <c r="BN475" s="18"/>
      <c r="BO475" s="18"/>
      <c r="BP475" s="18"/>
      <c r="BQ475" s="18"/>
      <c r="BR475" s="18"/>
      <c r="BS475" s="18"/>
      <c r="BT475" s="18"/>
      <c r="BU475" s="18"/>
      <c r="BV475" s="18"/>
      <c r="BW475" s="18"/>
      <c r="BX475" s="18"/>
      <c r="BY475" s="18"/>
      <c r="BZ475" s="18"/>
      <c r="CA475" s="18"/>
      <c r="CB475" s="18"/>
      <c r="CC475" s="18"/>
      <c r="CD475" s="18"/>
      <c r="CE475" s="18"/>
      <c r="CF475" s="18"/>
      <c r="CG475" s="18"/>
      <c r="CH475" s="18"/>
      <c r="CI475" s="18"/>
      <c r="CJ475" s="18"/>
      <c r="CK475" s="18"/>
      <c r="CL475" s="18"/>
      <c r="CM475" s="18"/>
      <c r="CN475" s="18"/>
      <c r="CO475" s="18"/>
      <c r="CP475" s="18"/>
      <c r="CQ475" s="18"/>
      <c r="CR475" s="18"/>
      <c r="CS475" s="18"/>
      <c r="CT475" s="18"/>
      <c r="CU475" s="18"/>
      <c r="CV475" s="18"/>
      <c r="CW475" s="18"/>
      <c r="CX475" s="18"/>
      <c r="CY475" s="18"/>
      <c r="CZ475" s="18"/>
      <c r="DA475" s="18"/>
      <c r="DB475" s="18"/>
      <c r="DC475" s="18"/>
      <c r="DD475" s="18"/>
      <c r="DE475" s="18"/>
      <c r="DF475" s="18"/>
      <c r="DG475" s="18"/>
      <c r="DH475" s="18"/>
      <c r="DI475" s="18"/>
      <c r="DJ475" s="18"/>
      <c r="DK475" s="18"/>
      <c r="DL475" s="18"/>
      <c r="DM475" s="18"/>
      <c r="DN475" s="18"/>
      <c r="DO475" s="18"/>
      <c r="DP475" s="18"/>
      <c r="DQ475" s="18"/>
      <c r="DR475" s="18"/>
      <c r="DS475" s="18"/>
      <c r="DT475" s="18"/>
      <c r="DU475" s="18"/>
      <c r="DV475" s="18"/>
      <c r="DW475" s="18"/>
      <c r="DX475" s="18"/>
      <c r="DY475" s="18"/>
      <c r="DZ475" s="18"/>
      <c r="EA475" s="18"/>
      <c r="EB475" s="18"/>
      <c r="EC475" s="18"/>
      <c r="ED475" s="18"/>
      <c r="EE475" s="18"/>
      <c r="EF475" s="18"/>
      <c r="EG475" s="18"/>
      <c r="EH475" s="18"/>
      <c r="EI475" s="18"/>
      <c r="EJ475" s="18"/>
      <c r="EK475" s="18"/>
      <c r="EL475" s="18"/>
      <c r="EM475" s="18"/>
      <c r="EN475" s="18"/>
      <c r="EO475" s="18"/>
      <c r="EP475" s="18"/>
      <c r="EQ475" s="18"/>
      <c r="ER475" s="18"/>
      <c r="ES475" s="18"/>
      <c r="ET475" s="18"/>
      <c r="EU475" s="18"/>
      <c r="EV475" s="18"/>
    </row>
    <row r="476" spans="1:155" ht="12.75" x14ac:dyDescent="0.15">
      <c r="A476" s="68">
        <f t="shared" si="113"/>
        <v>43045</v>
      </c>
      <c r="B476" s="69">
        <f t="shared" ca="1" si="119"/>
        <v>11832.03</v>
      </c>
      <c r="C476" s="70">
        <f t="shared" si="114"/>
        <v>10000</v>
      </c>
      <c r="D476" s="71">
        <f ca="1">IF(A476&lt;$B$1,VLOOKUP(A476,[1]DI!$A$4:$B$15000,2),0)</f>
        <v>7.3899999999999993E-2</v>
      </c>
      <c r="E476" s="70">
        <f t="shared" ca="1" si="107"/>
        <v>2.8296000000000001E-4</v>
      </c>
      <c r="F476" s="72">
        <f t="shared" si="115"/>
        <v>1.2</v>
      </c>
      <c r="G476" s="73">
        <f t="shared" ca="1" si="108"/>
        <v>1.000339552</v>
      </c>
      <c r="H476" s="70">
        <f ca="1">TRUNC(PRODUCT(G$10:G475),15)</f>
        <v>1.18320299911408</v>
      </c>
      <c r="I476" s="70">
        <f t="shared" si="116"/>
        <v>1</v>
      </c>
      <c r="J476" s="70">
        <f t="shared" ca="1" si="109"/>
        <v>1.183203</v>
      </c>
      <c r="K476" s="74">
        <f t="shared" ca="1" si="110"/>
        <v>1832.03</v>
      </c>
      <c r="L476" s="75">
        <f>IF(VLOOKUP(A476,$T$12:$AC$125,8)=VLOOKUP(A475,$T$12:$AC$125,8),0,VLOOKUP(A476,T$12:$AC$125,8))</f>
        <v>0</v>
      </c>
      <c r="M476" s="76">
        <f>IF(L476&gt;0,VLOOKUP(L476,S$12:$AB$125,7),0)</f>
        <v>0</v>
      </c>
      <c r="N476" s="74">
        <f t="shared" si="111"/>
        <v>0</v>
      </c>
      <c r="O476" s="74">
        <f t="shared" ca="1" si="112"/>
        <v>1832.03</v>
      </c>
      <c r="P476" s="77" t="str">
        <f t="shared" si="117"/>
        <v>A+J=</v>
      </c>
      <c r="Q476" s="78">
        <f t="shared" si="118"/>
        <v>44256</v>
      </c>
      <c r="R476" s="10"/>
      <c r="U476" s="10"/>
      <c r="V476" s="10"/>
      <c r="W476" s="10"/>
      <c r="X476" s="10"/>
      <c r="Y476" s="10"/>
      <c r="Z476" s="10"/>
      <c r="AA476" s="10"/>
      <c r="AB476" s="10"/>
      <c r="AC476" s="10"/>
      <c r="AD476" s="18"/>
      <c r="AE476" s="18"/>
      <c r="AF476" s="18"/>
      <c r="AG476" s="18"/>
      <c r="AH476" s="18"/>
      <c r="AI476" s="18"/>
      <c r="AJ476" s="18"/>
      <c r="AK476" s="18"/>
      <c r="AL476" s="18"/>
      <c r="AM476" s="18"/>
      <c r="AN476" s="18"/>
      <c r="AO476" s="18"/>
      <c r="AP476" s="18"/>
      <c r="AQ476" s="18"/>
      <c r="AR476" s="18"/>
      <c r="AS476" s="18"/>
      <c r="AT476" s="18"/>
      <c r="AU476" s="18"/>
      <c r="AV476" s="18"/>
      <c r="AW476" s="18"/>
      <c r="AX476" s="18"/>
      <c r="AY476" s="18"/>
      <c r="AZ476" s="18"/>
      <c r="BA476" s="18"/>
      <c r="BB476" s="18"/>
      <c r="BC476" s="18"/>
      <c r="BD476" s="18"/>
      <c r="BE476" s="18"/>
      <c r="BF476" s="18"/>
      <c r="BG476" s="18"/>
      <c r="BH476" s="18"/>
      <c r="BI476" s="18"/>
      <c r="BJ476" s="18"/>
      <c r="BK476" s="18"/>
      <c r="BL476" s="18"/>
      <c r="BM476" s="18"/>
      <c r="BN476" s="18"/>
      <c r="BO476" s="18"/>
      <c r="BP476" s="18"/>
      <c r="BQ476" s="18"/>
      <c r="BR476" s="18"/>
      <c r="BS476" s="18"/>
      <c r="BT476" s="18"/>
      <c r="BU476" s="18"/>
      <c r="BV476" s="18"/>
      <c r="BW476" s="18"/>
      <c r="BX476" s="18"/>
      <c r="BY476" s="18"/>
      <c r="BZ476" s="18"/>
      <c r="CA476" s="18"/>
      <c r="CB476" s="18"/>
      <c r="CC476" s="18"/>
      <c r="CD476" s="18"/>
      <c r="CE476" s="18"/>
      <c r="CF476" s="18"/>
      <c r="CG476" s="18"/>
      <c r="CH476" s="18"/>
      <c r="CI476" s="18"/>
      <c r="CJ476" s="18"/>
      <c r="CK476" s="18"/>
      <c r="CL476" s="18"/>
      <c r="CM476" s="18"/>
      <c r="CN476" s="18"/>
      <c r="CO476" s="18"/>
      <c r="CP476" s="18"/>
      <c r="CQ476" s="18"/>
      <c r="CR476" s="18"/>
      <c r="CS476" s="18"/>
      <c r="CT476" s="18"/>
      <c r="CU476" s="18"/>
      <c r="CV476" s="18"/>
      <c r="CW476" s="18"/>
      <c r="CX476" s="18"/>
      <c r="CY476" s="18"/>
      <c r="CZ476" s="18"/>
      <c r="DA476" s="18"/>
      <c r="DB476" s="18"/>
      <c r="DC476" s="18"/>
      <c r="DD476" s="18"/>
      <c r="DE476" s="18"/>
      <c r="DF476" s="18"/>
      <c r="DG476" s="18"/>
      <c r="DH476" s="18"/>
      <c r="DI476" s="18"/>
      <c r="DJ476" s="18"/>
      <c r="DK476" s="18"/>
      <c r="DL476" s="18"/>
      <c r="DM476" s="18"/>
      <c r="DN476" s="18"/>
      <c r="DO476" s="18"/>
      <c r="DP476" s="18"/>
      <c r="DQ476" s="18"/>
      <c r="DR476" s="18"/>
      <c r="DS476" s="18"/>
      <c r="DT476" s="18"/>
      <c r="DU476" s="18"/>
      <c r="DV476" s="18"/>
      <c r="DW476" s="18"/>
      <c r="DX476" s="18"/>
      <c r="DY476" s="18"/>
      <c r="DZ476" s="18"/>
      <c r="EA476" s="18"/>
      <c r="EB476" s="18"/>
      <c r="EC476" s="18"/>
      <c r="ED476" s="18"/>
      <c r="EE476" s="18"/>
      <c r="EF476" s="18"/>
      <c r="EG476" s="18"/>
      <c r="EH476" s="18"/>
      <c r="EI476" s="18"/>
      <c r="EJ476" s="18"/>
      <c r="EK476" s="18"/>
      <c r="EL476" s="18"/>
      <c r="EM476" s="18"/>
      <c r="EN476" s="18"/>
      <c r="EO476" s="18"/>
      <c r="EP476" s="18"/>
      <c r="EQ476" s="18"/>
      <c r="ER476" s="18"/>
      <c r="ES476" s="18"/>
      <c r="ET476" s="18"/>
      <c r="EU476" s="18"/>
      <c r="EV476" s="18"/>
    </row>
    <row r="477" spans="1:155" ht="12.75" x14ac:dyDescent="0.15">
      <c r="A477" s="68">
        <f t="shared" si="113"/>
        <v>43046</v>
      </c>
      <c r="B477" s="69">
        <f t="shared" ca="1" si="119"/>
        <v>11836.0476</v>
      </c>
      <c r="C477" s="70">
        <f t="shared" si="114"/>
        <v>10000</v>
      </c>
      <c r="D477" s="71">
        <f ca="1">IF(A477&lt;$B$1,VLOOKUP(A477,[1]DI!$A$4:$B$15000,2),0)</f>
        <v>7.3899999999999993E-2</v>
      </c>
      <c r="E477" s="70">
        <f t="shared" ca="1" si="107"/>
        <v>2.8296000000000001E-4</v>
      </c>
      <c r="F477" s="72">
        <f t="shared" si="115"/>
        <v>1.2</v>
      </c>
      <c r="G477" s="73">
        <f t="shared" ca="1" si="108"/>
        <v>1.000339552</v>
      </c>
      <c r="H477" s="70">
        <f ca="1">TRUNC(PRODUCT(G$10:G476),15)</f>
        <v>1.18360475805884</v>
      </c>
      <c r="I477" s="70">
        <f t="shared" si="116"/>
        <v>1</v>
      </c>
      <c r="J477" s="70">
        <f t="shared" ca="1" si="109"/>
        <v>1.1836047599999999</v>
      </c>
      <c r="K477" s="74">
        <f t="shared" ca="1" si="110"/>
        <v>1836.0476000000001</v>
      </c>
      <c r="L477" s="75">
        <f>IF(VLOOKUP(A477,$T$12:$AC$125,8)=VLOOKUP(A476,$T$12:$AC$125,8),0,VLOOKUP(A477,T$12:$AC$125,8))</f>
        <v>0</v>
      </c>
      <c r="M477" s="76">
        <f>IF(L477&gt;0,VLOOKUP(L477,S$12:$AB$125,7),0)</f>
        <v>0</v>
      </c>
      <c r="N477" s="74">
        <f t="shared" si="111"/>
        <v>0</v>
      </c>
      <c r="O477" s="74">
        <f t="shared" ca="1" si="112"/>
        <v>1836.0476000000001</v>
      </c>
      <c r="P477" s="77" t="str">
        <f t="shared" si="117"/>
        <v>A+J=</v>
      </c>
      <c r="Q477" s="78">
        <f t="shared" si="118"/>
        <v>44256</v>
      </c>
      <c r="R477" s="10"/>
      <c r="U477" s="10"/>
      <c r="V477" s="10"/>
      <c r="W477" s="10"/>
      <c r="X477" s="10"/>
      <c r="Y477" s="10"/>
      <c r="Z477" s="10"/>
      <c r="AA477" s="10"/>
      <c r="AB477" s="10"/>
      <c r="AC477" s="10"/>
      <c r="AD477" s="18"/>
      <c r="AE477" s="18"/>
      <c r="AF477" s="18"/>
      <c r="AG477" s="18"/>
      <c r="AH477" s="18"/>
      <c r="AI477" s="18"/>
      <c r="AJ477" s="18"/>
      <c r="AK477" s="18"/>
      <c r="AL477" s="18"/>
      <c r="AM477" s="18"/>
      <c r="AN477" s="18"/>
      <c r="AO477" s="18"/>
      <c r="AP477" s="18"/>
      <c r="AQ477" s="18"/>
      <c r="AR477" s="18"/>
      <c r="AS477" s="18"/>
      <c r="AT477" s="18"/>
      <c r="AU477" s="18"/>
      <c r="AV477" s="18"/>
      <c r="AW477" s="18"/>
      <c r="AX477" s="18"/>
      <c r="AY477" s="18"/>
      <c r="AZ477" s="18"/>
      <c r="BA477" s="18"/>
      <c r="BB477" s="18"/>
      <c r="BC477" s="18"/>
      <c r="BD477" s="18"/>
      <c r="BE477" s="18"/>
      <c r="BF477" s="18"/>
      <c r="BG477" s="18"/>
      <c r="BH477" s="18"/>
      <c r="BI477" s="18"/>
      <c r="BJ477" s="18"/>
      <c r="BK477" s="18"/>
      <c r="BL477" s="18"/>
      <c r="BM477" s="18"/>
      <c r="BN477" s="18"/>
      <c r="BO477" s="18"/>
      <c r="BP477" s="18"/>
      <c r="BQ477" s="18"/>
      <c r="BR477" s="18"/>
      <c r="BS477" s="18"/>
      <c r="BT477" s="18"/>
      <c r="BU477" s="18"/>
      <c r="BV477" s="18"/>
      <c r="BW477" s="18"/>
      <c r="BX477" s="18"/>
      <c r="BY477" s="18"/>
      <c r="BZ477" s="18"/>
      <c r="CA477" s="18"/>
      <c r="CB477" s="18"/>
      <c r="CC477" s="18"/>
      <c r="CD477" s="18"/>
      <c r="CE477" s="18"/>
      <c r="CF477" s="18"/>
      <c r="CG477" s="18"/>
      <c r="CH477" s="18"/>
      <c r="CI477" s="18"/>
      <c r="CJ477" s="18"/>
      <c r="CK477" s="18"/>
      <c r="CL477" s="18"/>
      <c r="CM477" s="18"/>
      <c r="CN477" s="18"/>
      <c r="CO477" s="18"/>
      <c r="CP477" s="18"/>
      <c r="CQ477" s="18"/>
      <c r="CR477" s="18"/>
      <c r="CS477" s="18"/>
      <c r="CT477" s="18"/>
      <c r="CU477" s="18"/>
      <c r="CV477" s="18"/>
      <c r="CW477" s="18"/>
      <c r="CX477" s="18"/>
      <c r="CY477" s="18"/>
      <c r="CZ477" s="18"/>
      <c r="DA477" s="18"/>
      <c r="DB477" s="18"/>
      <c r="DC477" s="18"/>
      <c r="DD477" s="18"/>
      <c r="DE477" s="18"/>
      <c r="DF477" s="18"/>
      <c r="DG477" s="18"/>
      <c r="DH477" s="18"/>
      <c r="DI477" s="18"/>
      <c r="DJ477" s="18"/>
      <c r="DK477" s="18"/>
      <c r="DL477" s="18"/>
      <c r="DM477" s="18"/>
      <c r="DN477" s="18"/>
      <c r="DO477" s="18"/>
      <c r="DP477" s="18"/>
      <c r="DQ477" s="18"/>
      <c r="DR477" s="18"/>
      <c r="DS477" s="18"/>
      <c r="DT477" s="18"/>
      <c r="DU477" s="18"/>
      <c r="DV477" s="18"/>
      <c r="DW477" s="18"/>
      <c r="DX477" s="18"/>
      <c r="DY477" s="18"/>
      <c r="DZ477" s="18"/>
      <c r="EA477" s="18"/>
      <c r="EB477" s="18"/>
      <c r="EC477" s="18"/>
      <c r="ED477" s="18"/>
      <c r="EE477" s="18"/>
      <c r="EF477" s="18"/>
      <c r="EG477" s="18"/>
      <c r="EH477" s="18"/>
      <c r="EI477" s="18"/>
      <c r="EJ477" s="18"/>
      <c r="EK477" s="18"/>
      <c r="EL477" s="18"/>
      <c r="EM477" s="18"/>
      <c r="EN477" s="18"/>
      <c r="EO477" s="18"/>
      <c r="EP477" s="18"/>
      <c r="EQ477" s="18"/>
      <c r="ER477" s="18"/>
      <c r="ES477" s="18"/>
      <c r="ET477" s="18"/>
      <c r="EU477" s="18"/>
      <c r="EV477" s="18"/>
    </row>
    <row r="478" spans="1:155" ht="12.75" x14ac:dyDescent="0.15">
      <c r="A478" s="68">
        <f t="shared" si="113"/>
        <v>43047</v>
      </c>
      <c r="B478" s="69">
        <f t="shared" ca="1" si="119"/>
        <v>11840.066500000001</v>
      </c>
      <c r="C478" s="70">
        <f t="shared" si="114"/>
        <v>10000</v>
      </c>
      <c r="D478" s="71">
        <f ca="1">IF(A478&lt;$B$1,VLOOKUP(A478,[1]DI!$A$4:$B$15000,2),0)</f>
        <v>7.3899999999999993E-2</v>
      </c>
      <c r="E478" s="70">
        <f t="shared" ca="1" si="107"/>
        <v>2.8296000000000001E-4</v>
      </c>
      <c r="F478" s="72">
        <f t="shared" si="115"/>
        <v>1.2</v>
      </c>
      <c r="G478" s="73">
        <f t="shared" ca="1" si="108"/>
        <v>1.000339552</v>
      </c>
      <c r="H478" s="70">
        <f ca="1">TRUNC(PRODUCT(G$10:G477),15)</f>
        <v>1.18400665342165</v>
      </c>
      <c r="I478" s="70">
        <f t="shared" si="116"/>
        <v>1</v>
      </c>
      <c r="J478" s="70">
        <f t="shared" ca="1" si="109"/>
        <v>1.1840066499999999</v>
      </c>
      <c r="K478" s="74">
        <f t="shared" ca="1" si="110"/>
        <v>1840.0664999999999</v>
      </c>
      <c r="L478" s="75">
        <f>IF(VLOOKUP(A478,$T$12:$AC$125,8)=VLOOKUP(A477,$T$12:$AC$125,8),0,VLOOKUP(A478,T$12:$AC$125,8))</f>
        <v>0</v>
      </c>
      <c r="M478" s="76">
        <f>IF(L478&gt;0,VLOOKUP(L478,S$12:$AB$125,7),0)</f>
        <v>0</v>
      </c>
      <c r="N478" s="74">
        <f t="shared" si="111"/>
        <v>0</v>
      </c>
      <c r="O478" s="74">
        <f t="shared" ca="1" si="112"/>
        <v>1840.0664999999999</v>
      </c>
      <c r="P478" s="77" t="str">
        <f t="shared" si="117"/>
        <v>A+J=</v>
      </c>
      <c r="Q478" s="78">
        <f t="shared" si="118"/>
        <v>44256</v>
      </c>
      <c r="R478" s="10"/>
      <c r="U478" s="10"/>
      <c r="V478" s="10"/>
      <c r="W478" s="10"/>
      <c r="X478" s="10"/>
      <c r="Y478" s="10"/>
      <c r="Z478" s="10"/>
      <c r="AA478" s="10"/>
      <c r="AB478" s="10"/>
      <c r="AC478" s="10"/>
      <c r="AD478" s="18"/>
      <c r="AE478" s="18"/>
      <c r="AF478" s="18"/>
      <c r="AG478" s="18"/>
      <c r="AH478" s="18"/>
      <c r="AI478" s="18"/>
      <c r="AJ478" s="18"/>
      <c r="AK478" s="18"/>
      <c r="AL478" s="18"/>
      <c r="AM478" s="18"/>
      <c r="AN478" s="18"/>
      <c r="AO478" s="18"/>
      <c r="AP478" s="18"/>
      <c r="AQ478" s="18"/>
      <c r="AR478" s="18"/>
      <c r="AS478" s="18"/>
      <c r="AT478" s="18"/>
      <c r="AU478" s="18"/>
      <c r="AV478" s="18"/>
      <c r="AW478" s="18"/>
      <c r="AX478" s="18"/>
      <c r="AY478" s="18"/>
      <c r="AZ478" s="18"/>
      <c r="BA478" s="18"/>
      <c r="BB478" s="18"/>
      <c r="BC478" s="18"/>
      <c r="BD478" s="18"/>
      <c r="BE478" s="18"/>
      <c r="BF478" s="18"/>
      <c r="BG478" s="18"/>
      <c r="BH478" s="18"/>
      <c r="BI478" s="18"/>
      <c r="BJ478" s="18"/>
      <c r="BK478" s="18"/>
      <c r="BL478" s="18"/>
      <c r="BM478" s="18"/>
      <c r="BN478" s="18"/>
      <c r="BO478" s="18"/>
      <c r="BP478" s="18"/>
      <c r="BQ478" s="18"/>
      <c r="BR478" s="18"/>
      <c r="BS478" s="18"/>
      <c r="BT478" s="18"/>
      <c r="BU478" s="18"/>
      <c r="BV478" s="18"/>
      <c r="BW478" s="18"/>
      <c r="BX478" s="18"/>
      <c r="BY478" s="18"/>
      <c r="BZ478" s="18"/>
      <c r="CA478" s="18"/>
      <c r="CB478" s="18"/>
      <c r="CC478" s="18"/>
      <c r="CD478" s="18"/>
      <c r="CE478" s="18"/>
      <c r="CF478" s="18"/>
      <c r="CG478" s="18"/>
      <c r="CH478" s="18"/>
      <c r="CI478" s="18"/>
      <c r="CJ478" s="18"/>
      <c r="CK478" s="18"/>
      <c r="CL478" s="18"/>
      <c r="CM478" s="18"/>
      <c r="CN478" s="18"/>
      <c r="CO478" s="18"/>
      <c r="CP478" s="18"/>
      <c r="CQ478" s="18"/>
      <c r="CR478" s="18"/>
      <c r="CS478" s="18"/>
      <c r="CT478" s="18"/>
      <c r="CU478" s="18"/>
      <c r="CV478" s="18"/>
      <c r="CW478" s="18"/>
      <c r="CX478" s="18"/>
      <c r="CY478" s="18"/>
      <c r="CZ478" s="18"/>
      <c r="DA478" s="18"/>
      <c r="DB478" s="18"/>
      <c r="DC478" s="18"/>
      <c r="DD478" s="18"/>
      <c r="DE478" s="18"/>
      <c r="DF478" s="18"/>
      <c r="DG478" s="18"/>
      <c r="DH478" s="18"/>
      <c r="DI478" s="18"/>
      <c r="DJ478" s="18"/>
      <c r="DK478" s="18"/>
      <c r="DL478" s="18"/>
      <c r="DM478" s="18"/>
      <c r="DN478" s="18"/>
      <c r="DO478" s="18"/>
      <c r="DP478" s="18"/>
      <c r="DQ478" s="18"/>
      <c r="DR478" s="18"/>
      <c r="DS478" s="18"/>
      <c r="DT478" s="18"/>
      <c r="DU478" s="18"/>
      <c r="DV478" s="18"/>
      <c r="DW478" s="18"/>
      <c r="DX478" s="18"/>
      <c r="DY478" s="18"/>
      <c r="DZ478" s="18"/>
      <c r="EA478" s="18"/>
      <c r="EB478" s="18"/>
      <c r="EC478" s="18"/>
      <c r="ED478" s="18"/>
      <c r="EE478" s="18"/>
      <c r="EF478" s="18"/>
      <c r="EG478" s="18"/>
      <c r="EH478" s="18"/>
      <c r="EI478" s="18"/>
      <c r="EJ478" s="18"/>
      <c r="EK478" s="18"/>
      <c r="EL478" s="18"/>
      <c r="EM478" s="18"/>
      <c r="EN478" s="18"/>
      <c r="EO478" s="18"/>
      <c r="EP478" s="18"/>
      <c r="EQ478" s="18"/>
      <c r="ER478" s="18"/>
      <c r="ES478" s="18"/>
      <c r="ET478" s="18"/>
      <c r="EU478" s="18"/>
      <c r="EV478" s="18"/>
    </row>
    <row r="479" spans="1:155" ht="12.75" x14ac:dyDescent="0.15">
      <c r="A479" s="68">
        <f t="shared" si="113"/>
        <v>43048</v>
      </c>
      <c r="B479" s="69">
        <f t="shared" ca="1" si="119"/>
        <v>11844.0869</v>
      </c>
      <c r="C479" s="70">
        <f t="shared" si="114"/>
        <v>10000</v>
      </c>
      <c r="D479" s="71">
        <f ca="1">IF(A479&lt;$B$1,VLOOKUP(A479,[1]DI!$A$4:$B$15000,2),0)</f>
        <v>7.3899999999999993E-2</v>
      </c>
      <c r="E479" s="70">
        <f t="shared" ca="1" si="107"/>
        <v>2.8296000000000001E-4</v>
      </c>
      <c r="F479" s="72">
        <f t="shared" si="115"/>
        <v>1.2</v>
      </c>
      <c r="G479" s="73">
        <f t="shared" ca="1" si="108"/>
        <v>1.000339552</v>
      </c>
      <c r="H479" s="70">
        <f ca="1">TRUNC(PRODUCT(G$10:G478),15)</f>
        <v>1.18440868524883</v>
      </c>
      <c r="I479" s="70">
        <f t="shared" si="116"/>
        <v>1</v>
      </c>
      <c r="J479" s="70">
        <f t="shared" ca="1" si="109"/>
        <v>1.1844086899999999</v>
      </c>
      <c r="K479" s="74">
        <f t="shared" ca="1" si="110"/>
        <v>1844.0869</v>
      </c>
      <c r="L479" s="75">
        <f>IF(VLOOKUP(A479,$T$12:$AC$125,8)=VLOOKUP(A478,$T$12:$AC$125,8),0,VLOOKUP(A479,T$12:$AC$125,8))</f>
        <v>0</v>
      </c>
      <c r="M479" s="76">
        <f>IF(L479&gt;0,VLOOKUP(L479,S$12:$AB$125,7),0)</f>
        <v>0</v>
      </c>
      <c r="N479" s="74">
        <f t="shared" si="111"/>
        <v>0</v>
      </c>
      <c r="O479" s="74">
        <f t="shared" ca="1" si="112"/>
        <v>1844.0869</v>
      </c>
      <c r="P479" s="77" t="str">
        <f t="shared" si="117"/>
        <v>A+J=</v>
      </c>
      <c r="Q479" s="78">
        <f t="shared" si="118"/>
        <v>44256</v>
      </c>
      <c r="R479" s="10"/>
      <c r="U479" s="10"/>
      <c r="V479" s="10"/>
      <c r="W479" s="10"/>
      <c r="X479" s="10"/>
      <c r="Y479" s="10"/>
      <c r="Z479" s="10"/>
      <c r="AA479" s="10"/>
      <c r="AB479" s="10"/>
      <c r="AC479" s="10"/>
      <c r="AD479" s="18"/>
      <c r="AE479" s="18"/>
      <c r="AF479" s="18"/>
      <c r="AG479" s="18"/>
      <c r="AH479" s="18"/>
      <c r="AI479" s="18"/>
      <c r="AJ479" s="18"/>
      <c r="AK479" s="18"/>
      <c r="AL479" s="18"/>
      <c r="AM479" s="18"/>
      <c r="AN479" s="18"/>
      <c r="AO479" s="18"/>
      <c r="AP479" s="18"/>
      <c r="AQ479" s="18"/>
      <c r="AR479" s="18"/>
      <c r="AS479" s="18"/>
      <c r="AT479" s="18"/>
      <c r="AU479" s="18"/>
      <c r="AV479" s="18"/>
      <c r="AW479" s="18"/>
      <c r="AX479" s="18"/>
      <c r="AY479" s="18"/>
      <c r="AZ479" s="18"/>
      <c r="BA479" s="18"/>
      <c r="BB479" s="18"/>
      <c r="BC479" s="18"/>
      <c r="BD479" s="18"/>
      <c r="BE479" s="18"/>
      <c r="BF479" s="18"/>
      <c r="BG479" s="18"/>
      <c r="BH479" s="18"/>
      <c r="BI479" s="18"/>
      <c r="BJ479" s="18"/>
      <c r="BK479" s="18"/>
      <c r="BL479" s="18"/>
      <c r="BM479" s="18"/>
      <c r="BN479" s="18"/>
      <c r="BO479" s="18"/>
      <c r="BP479" s="18"/>
      <c r="BQ479" s="18"/>
      <c r="BR479" s="18"/>
      <c r="BS479" s="18"/>
      <c r="BT479" s="18"/>
      <c r="BU479" s="18"/>
      <c r="BV479" s="18"/>
      <c r="BW479" s="18"/>
      <c r="BX479" s="18"/>
      <c r="BY479" s="18"/>
      <c r="BZ479" s="18"/>
      <c r="CA479" s="18"/>
      <c r="CB479" s="18"/>
      <c r="CC479" s="18"/>
      <c r="CD479" s="18"/>
      <c r="CE479" s="18"/>
      <c r="CF479" s="18"/>
      <c r="CG479" s="18"/>
      <c r="CH479" s="18"/>
      <c r="CI479" s="18"/>
      <c r="CJ479" s="18"/>
      <c r="CK479" s="18"/>
      <c r="CL479" s="18"/>
      <c r="CM479" s="18"/>
      <c r="CN479" s="18"/>
      <c r="CO479" s="18"/>
      <c r="CP479" s="18"/>
      <c r="CQ479" s="18"/>
      <c r="CR479" s="18"/>
      <c r="CS479" s="18"/>
      <c r="CT479" s="18"/>
      <c r="CU479" s="18"/>
      <c r="CV479" s="18"/>
      <c r="CW479" s="18"/>
      <c r="CX479" s="18"/>
      <c r="CY479" s="18"/>
      <c r="CZ479" s="18"/>
      <c r="DA479" s="18"/>
      <c r="DB479" s="18"/>
      <c r="DC479" s="18"/>
      <c r="DD479" s="18"/>
      <c r="DE479" s="18"/>
      <c r="DF479" s="18"/>
      <c r="DG479" s="18"/>
      <c r="DH479" s="18"/>
      <c r="DI479" s="18"/>
      <c r="DJ479" s="18"/>
      <c r="DK479" s="18"/>
      <c r="DL479" s="18"/>
      <c r="DM479" s="18"/>
      <c r="DN479" s="18"/>
      <c r="DO479" s="18"/>
      <c r="DP479" s="18"/>
      <c r="DQ479" s="18"/>
      <c r="DR479" s="18"/>
      <c r="DS479" s="18"/>
      <c r="DT479" s="18"/>
      <c r="DU479" s="18"/>
      <c r="DV479" s="18"/>
      <c r="DW479" s="18"/>
      <c r="DX479" s="18"/>
      <c r="DY479" s="18"/>
      <c r="DZ479" s="18"/>
      <c r="EA479" s="18"/>
      <c r="EB479" s="18"/>
      <c r="EC479" s="18"/>
      <c r="ED479" s="18"/>
      <c r="EE479" s="18"/>
      <c r="EF479" s="18"/>
      <c r="EG479" s="18"/>
      <c r="EH479" s="18"/>
      <c r="EI479" s="18"/>
      <c r="EJ479" s="18"/>
      <c r="EK479" s="18"/>
      <c r="EL479" s="18"/>
      <c r="EM479" s="18"/>
      <c r="EN479" s="18"/>
      <c r="EO479" s="18"/>
      <c r="EP479" s="18"/>
      <c r="EQ479" s="18"/>
      <c r="ER479" s="18"/>
      <c r="ES479" s="18"/>
      <c r="ET479" s="18"/>
      <c r="EU479" s="18"/>
      <c r="EV479" s="18"/>
    </row>
    <row r="480" spans="1:155" ht="12.75" x14ac:dyDescent="0.15">
      <c r="A480" s="68">
        <f t="shared" si="113"/>
        <v>43049</v>
      </c>
      <c r="B480" s="69">
        <f t="shared" ca="1" si="119"/>
        <v>11848.1085</v>
      </c>
      <c r="C480" s="70">
        <f t="shared" si="114"/>
        <v>10000</v>
      </c>
      <c r="D480" s="71">
        <f ca="1">IF(A480&lt;$B$1,VLOOKUP(A480,[1]DI!$A$4:$B$15000,2),0)</f>
        <v>7.3899999999999993E-2</v>
      </c>
      <c r="E480" s="70">
        <f t="shared" ca="1" si="107"/>
        <v>2.8296000000000001E-4</v>
      </c>
      <c r="F480" s="72">
        <f t="shared" si="115"/>
        <v>1.2</v>
      </c>
      <c r="G480" s="73">
        <f t="shared" ca="1" si="108"/>
        <v>1.000339552</v>
      </c>
      <c r="H480" s="70">
        <f ca="1">TRUNC(PRODUCT(G$10:G479),15)</f>
        <v>1.1848108535867199</v>
      </c>
      <c r="I480" s="70">
        <f t="shared" si="116"/>
        <v>1</v>
      </c>
      <c r="J480" s="70">
        <f t="shared" ca="1" si="109"/>
        <v>1.1848108500000001</v>
      </c>
      <c r="K480" s="74">
        <f t="shared" ca="1" si="110"/>
        <v>1848.1085</v>
      </c>
      <c r="L480" s="75">
        <f>IF(VLOOKUP(A480,$T$12:$AC$125,8)=VLOOKUP(A479,$T$12:$AC$125,8),0,VLOOKUP(A480,T$12:$AC$125,8))</f>
        <v>0</v>
      </c>
      <c r="M480" s="76">
        <f>IF(L480&gt;0,VLOOKUP(L480,S$12:$AB$125,7),0)</f>
        <v>0</v>
      </c>
      <c r="N480" s="74">
        <f t="shared" si="111"/>
        <v>0</v>
      </c>
      <c r="O480" s="74">
        <f t="shared" ca="1" si="112"/>
        <v>1848.1085</v>
      </c>
      <c r="P480" s="77" t="str">
        <f t="shared" si="117"/>
        <v>A+J=</v>
      </c>
      <c r="Q480" s="78">
        <f t="shared" si="118"/>
        <v>44256</v>
      </c>
      <c r="R480" s="10"/>
      <c r="U480" s="10"/>
      <c r="V480" s="10"/>
      <c r="W480" s="10"/>
      <c r="X480" s="10"/>
      <c r="Y480" s="10"/>
      <c r="Z480" s="10"/>
      <c r="AA480" s="10"/>
      <c r="AB480" s="10"/>
      <c r="AC480" s="10"/>
      <c r="AD480" s="18"/>
      <c r="AE480" s="18"/>
      <c r="AF480" s="18"/>
      <c r="AG480" s="18"/>
      <c r="AH480" s="18"/>
      <c r="AI480" s="18"/>
      <c r="AJ480" s="18"/>
      <c r="AK480" s="18"/>
      <c r="AL480" s="18"/>
      <c r="AM480" s="18"/>
      <c r="AN480" s="18"/>
      <c r="AO480" s="18"/>
      <c r="AP480" s="18"/>
      <c r="AQ480" s="18"/>
      <c r="AR480" s="18"/>
      <c r="AS480" s="18"/>
      <c r="AT480" s="18"/>
      <c r="AU480" s="18"/>
      <c r="AV480" s="18"/>
      <c r="AW480" s="18"/>
      <c r="AX480" s="18"/>
      <c r="AY480" s="18"/>
      <c r="AZ480" s="18"/>
      <c r="BA480" s="18"/>
      <c r="BB480" s="18"/>
      <c r="BC480" s="18"/>
      <c r="BD480" s="18"/>
      <c r="BE480" s="18"/>
      <c r="BF480" s="18"/>
      <c r="BG480" s="18"/>
      <c r="BH480" s="18"/>
      <c r="BI480" s="18"/>
      <c r="BJ480" s="18"/>
      <c r="BK480" s="18"/>
      <c r="BL480" s="18"/>
      <c r="BM480" s="18"/>
      <c r="BN480" s="18"/>
      <c r="BO480" s="18"/>
      <c r="BP480" s="18"/>
      <c r="BQ480" s="18"/>
      <c r="BR480" s="18"/>
      <c r="BS480" s="18"/>
      <c r="BT480" s="18"/>
      <c r="BU480" s="18"/>
      <c r="BV480" s="18"/>
      <c r="BW480" s="18"/>
      <c r="BX480" s="18"/>
      <c r="BY480" s="18"/>
      <c r="BZ480" s="18"/>
      <c r="CA480" s="18"/>
      <c r="CB480" s="18"/>
      <c r="CC480" s="18"/>
      <c r="CD480" s="18"/>
      <c r="CE480" s="18"/>
      <c r="CF480" s="18"/>
      <c r="CG480" s="18"/>
      <c r="CH480" s="18"/>
      <c r="CI480" s="18"/>
      <c r="CJ480" s="18"/>
      <c r="CK480" s="18"/>
      <c r="CL480" s="18"/>
      <c r="CM480" s="18"/>
      <c r="CN480" s="18"/>
      <c r="CO480" s="18"/>
      <c r="CP480" s="18"/>
      <c r="CQ480" s="18"/>
      <c r="CR480" s="18"/>
      <c r="CS480" s="18"/>
      <c r="CT480" s="18"/>
      <c r="CU480" s="18"/>
      <c r="CV480" s="18"/>
      <c r="CW480" s="18"/>
      <c r="CX480" s="18"/>
      <c r="CY480" s="18"/>
      <c r="CZ480" s="18"/>
      <c r="DA480" s="18"/>
      <c r="DB480" s="18"/>
      <c r="DC480" s="18"/>
      <c r="DD480" s="18"/>
      <c r="DE480" s="18"/>
      <c r="DF480" s="18"/>
      <c r="DG480" s="18"/>
      <c r="DH480" s="18"/>
      <c r="DI480" s="18"/>
      <c r="DJ480" s="18"/>
      <c r="DK480" s="18"/>
      <c r="DL480" s="18"/>
      <c r="DM480" s="18"/>
      <c r="DN480" s="18"/>
      <c r="DO480" s="18"/>
      <c r="DP480" s="18"/>
      <c r="DQ480" s="18"/>
      <c r="DR480" s="18"/>
      <c r="DS480" s="18"/>
      <c r="DT480" s="18"/>
      <c r="DU480" s="18"/>
      <c r="DV480" s="18"/>
      <c r="DW480" s="18"/>
      <c r="DX480" s="18"/>
      <c r="DY480" s="18"/>
      <c r="DZ480" s="18"/>
      <c r="EA480" s="18"/>
      <c r="EB480" s="18"/>
      <c r="EC480" s="18"/>
      <c r="ED480" s="18"/>
      <c r="EE480" s="18"/>
      <c r="EF480" s="18"/>
      <c r="EG480" s="18"/>
      <c r="EH480" s="18"/>
      <c r="EI480" s="18"/>
      <c r="EJ480" s="18"/>
      <c r="EK480" s="18"/>
      <c r="EL480" s="18"/>
      <c r="EM480" s="18"/>
      <c r="EN480" s="18"/>
      <c r="EO480" s="18"/>
      <c r="EP480" s="18"/>
      <c r="EQ480" s="18"/>
      <c r="ER480" s="18"/>
      <c r="ES480" s="18"/>
      <c r="ET480" s="18"/>
      <c r="EU480" s="18"/>
      <c r="EV480" s="18"/>
    </row>
    <row r="481" spans="1:152" ht="12.75" x14ac:dyDescent="0.15">
      <c r="A481" s="68">
        <f t="shared" si="113"/>
        <v>43050</v>
      </c>
      <c r="B481" s="69">
        <f t="shared" ca="1" si="119"/>
        <v>11852.131600000001</v>
      </c>
      <c r="C481" s="70">
        <f t="shared" si="114"/>
        <v>10000</v>
      </c>
      <c r="D481" s="71">
        <f ca="1">IF(A481&lt;$B$1,VLOOKUP(A481,[1]DI!$A$4:$B$15000,2),0)</f>
        <v>0</v>
      </c>
      <c r="E481" s="70">
        <f t="shared" ca="1" si="107"/>
        <v>0</v>
      </c>
      <c r="F481" s="72">
        <f t="shared" si="115"/>
        <v>1.2</v>
      </c>
      <c r="G481" s="73">
        <f t="shared" ca="1" si="108"/>
        <v>1</v>
      </c>
      <c r="H481" s="70">
        <f ca="1">TRUNC(PRODUCT(G$10:G480),15)</f>
        <v>1.1852131584816801</v>
      </c>
      <c r="I481" s="70">
        <f t="shared" si="116"/>
        <v>1</v>
      </c>
      <c r="J481" s="70">
        <f t="shared" ca="1" si="109"/>
        <v>1.18521316</v>
      </c>
      <c r="K481" s="74">
        <f t="shared" ca="1" si="110"/>
        <v>1852.1315999999999</v>
      </c>
      <c r="L481" s="75">
        <f>IF(VLOOKUP(A481,$T$12:$AC$125,8)=VLOOKUP(A480,$T$12:$AC$125,8),0,VLOOKUP(A481,T$12:$AC$125,8))</f>
        <v>0</v>
      </c>
      <c r="M481" s="76">
        <f>IF(L481&gt;0,VLOOKUP(L481,S$12:$AB$125,7),0)</f>
        <v>0</v>
      </c>
      <c r="N481" s="74">
        <f t="shared" si="111"/>
        <v>0</v>
      </c>
      <c r="O481" s="74">
        <f t="shared" ca="1" si="112"/>
        <v>1852.1315999999999</v>
      </c>
      <c r="P481" s="77" t="str">
        <f t="shared" si="117"/>
        <v>A+J=</v>
      </c>
      <c r="Q481" s="78">
        <f t="shared" si="118"/>
        <v>44256</v>
      </c>
      <c r="R481" s="10"/>
      <c r="U481" s="10"/>
      <c r="V481" s="10"/>
      <c r="W481" s="10"/>
      <c r="X481" s="10"/>
      <c r="Y481" s="10"/>
      <c r="Z481" s="10"/>
      <c r="AA481" s="10"/>
      <c r="AB481" s="10"/>
      <c r="AC481" s="10"/>
      <c r="AD481" s="18"/>
      <c r="AE481" s="18"/>
      <c r="AF481" s="18"/>
      <c r="AG481" s="18"/>
      <c r="AH481" s="18"/>
      <c r="AI481" s="18"/>
      <c r="AJ481" s="18"/>
      <c r="AK481" s="18"/>
      <c r="AL481" s="18"/>
      <c r="AM481" s="18"/>
      <c r="AN481" s="18"/>
      <c r="AO481" s="18"/>
      <c r="AP481" s="18"/>
      <c r="AQ481" s="18"/>
      <c r="AR481" s="18"/>
      <c r="AS481" s="18"/>
      <c r="AT481" s="18"/>
      <c r="AU481" s="18"/>
      <c r="AV481" s="18"/>
      <c r="AW481" s="18"/>
      <c r="AX481" s="18"/>
      <c r="AY481" s="18"/>
      <c r="AZ481" s="18"/>
      <c r="BA481" s="18"/>
      <c r="BB481" s="18"/>
      <c r="BC481" s="18"/>
      <c r="BD481" s="18"/>
      <c r="BE481" s="18"/>
      <c r="BF481" s="18"/>
      <c r="BG481" s="18"/>
      <c r="BH481" s="18"/>
      <c r="BI481" s="18"/>
      <c r="BJ481" s="18"/>
      <c r="BK481" s="18"/>
      <c r="BL481" s="18"/>
      <c r="BM481" s="18"/>
      <c r="BN481" s="18"/>
      <c r="BO481" s="18"/>
      <c r="BP481" s="18"/>
      <c r="BQ481" s="18"/>
      <c r="BR481" s="18"/>
      <c r="BS481" s="18"/>
      <c r="BT481" s="18"/>
      <c r="BU481" s="18"/>
      <c r="BV481" s="18"/>
      <c r="BW481" s="18"/>
      <c r="BX481" s="18"/>
      <c r="BY481" s="18"/>
      <c r="BZ481" s="18"/>
      <c r="CA481" s="18"/>
      <c r="CB481" s="18"/>
      <c r="CC481" s="18"/>
      <c r="CD481" s="18"/>
      <c r="CE481" s="18"/>
      <c r="CF481" s="18"/>
      <c r="CG481" s="18"/>
      <c r="CH481" s="18"/>
      <c r="CI481" s="18"/>
      <c r="CJ481" s="18"/>
      <c r="CK481" s="18"/>
      <c r="CL481" s="18"/>
      <c r="CM481" s="18"/>
      <c r="CN481" s="18"/>
      <c r="CO481" s="18"/>
      <c r="CP481" s="18"/>
      <c r="CQ481" s="18"/>
      <c r="CR481" s="18"/>
      <c r="CS481" s="18"/>
      <c r="CT481" s="18"/>
      <c r="CU481" s="18"/>
      <c r="CV481" s="18"/>
      <c r="CW481" s="18"/>
      <c r="CX481" s="18"/>
      <c r="CY481" s="18"/>
      <c r="CZ481" s="18"/>
      <c r="DA481" s="18"/>
      <c r="DB481" s="18"/>
      <c r="DC481" s="18"/>
      <c r="DD481" s="18"/>
      <c r="DE481" s="18"/>
      <c r="DF481" s="18"/>
      <c r="DG481" s="18"/>
      <c r="DH481" s="18"/>
      <c r="DI481" s="18"/>
      <c r="DJ481" s="18"/>
      <c r="DK481" s="18"/>
      <c r="DL481" s="18"/>
      <c r="DM481" s="18"/>
      <c r="DN481" s="18"/>
      <c r="DO481" s="18"/>
      <c r="DP481" s="18"/>
      <c r="DQ481" s="18"/>
      <c r="DR481" s="18"/>
      <c r="DS481" s="18"/>
      <c r="DT481" s="18"/>
      <c r="DU481" s="18"/>
      <c r="DV481" s="18"/>
      <c r="DW481" s="18"/>
      <c r="DX481" s="18"/>
      <c r="DY481" s="18"/>
      <c r="DZ481" s="18"/>
      <c r="EA481" s="18"/>
      <c r="EB481" s="18"/>
      <c r="EC481" s="18"/>
      <c r="ED481" s="18"/>
      <c r="EE481" s="18"/>
      <c r="EF481" s="18"/>
      <c r="EG481" s="18"/>
      <c r="EH481" s="18"/>
      <c r="EI481" s="18"/>
      <c r="EJ481" s="18"/>
      <c r="EK481" s="18"/>
      <c r="EL481" s="18"/>
      <c r="EM481" s="18"/>
      <c r="EN481" s="18"/>
      <c r="EO481" s="18"/>
      <c r="EP481" s="18"/>
      <c r="EQ481" s="18"/>
      <c r="ER481" s="18"/>
      <c r="ES481" s="18"/>
      <c r="ET481" s="18"/>
      <c r="EU481" s="18"/>
      <c r="EV481" s="18"/>
    </row>
    <row r="482" spans="1:152" ht="12.75" x14ac:dyDescent="0.15">
      <c r="A482" s="68">
        <f t="shared" si="113"/>
        <v>43051</v>
      </c>
      <c r="B482" s="69">
        <f t="shared" ca="1" si="119"/>
        <v>11852.131600000001</v>
      </c>
      <c r="C482" s="70">
        <f t="shared" si="114"/>
        <v>10000</v>
      </c>
      <c r="D482" s="71">
        <f ca="1">IF(A482&lt;$B$1,VLOOKUP(A482,[1]DI!$A$4:$B$15000,2),0)</f>
        <v>0</v>
      </c>
      <c r="E482" s="70">
        <f t="shared" ca="1" si="107"/>
        <v>0</v>
      </c>
      <c r="F482" s="72">
        <f t="shared" si="115"/>
        <v>1.2</v>
      </c>
      <c r="G482" s="73">
        <f t="shared" ca="1" si="108"/>
        <v>1</v>
      </c>
      <c r="H482" s="70">
        <f ca="1">TRUNC(PRODUCT(G$10:G481),15)</f>
        <v>1.1852131584816801</v>
      </c>
      <c r="I482" s="70">
        <f t="shared" si="116"/>
        <v>1</v>
      </c>
      <c r="J482" s="70">
        <f t="shared" ca="1" si="109"/>
        <v>1.18521316</v>
      </c>
      <c r="K482" s="74">
        <f t="shared" ca="1" si="110"/>
        <v>1852.1315999999999</v>
      </c>
      <c r="L482" s="75">
        <f>IF(VLOOKUP(A482,$T$12:$AC$125,8)=VLOOKUP(A481,$T$12:$AC$125,8),0,VLOOKUP(A482,T$12:$AC$125,8))</f>
        <v>0</v>
      </c>
      <c r="M482" s="76">
        <f>IF(L482&gt;0,VLOOKUP(L482,S$12:$AB$125,7),0)</f>
        <v>0</v>
      </c>
      <c r="N482" s="74">
        <f t="shared" si="111"/>
        <v>0</v>
      </c>
      <c r="O482" s="74">
        <f t="shared" ca="1" si="112"/>
        <v>1852.1315999999999</v>
      </c>
      <c r="P482" s="77" t="str">
        <f t="shared" si="117"/>
        <v>A+J=</v>
      </c>
      <c r="Q482" s="78">
        <f t="shared" si="118"/>
        <v>44256</v>
      </c>
      <c r="R482" s="10"/>
      <c r="U482" s="10"/>
      <c r="V482" s="10"/>
      <c r="W482" s="10"/>
      <c r="X482" s="10"/>
      <c r="Y482" s="10"/>
      <c r="Z482" s="10"/>
      <c r="AA482" s="10"/>
      <c r="AB482" s="10"/>
      <c r="AC482" s="10"/>
      <c r="AD482" s="18"/>
      <c r="AE482" s="18"/>
      <c r="AF482" s="18"/>
      <c r="AG482" s="18"/>
      <c r="AH482" s="18"/>
      <c r="AI482" s="18"/>
      <c r="AJ482" s="18"/>
      <c r="AK482" s="18"/>
      <c r="AL482" s="18"/>
      <c r="AM482" s="18"/>
      <c r="AN482" s="18"/>
      <c r="AO482" s="18"/>
      <c r="AP482" s="18"/>
      <c r="AQ482" s="18"/>
      <c r="AR482" s="18"/>
      <c r="AS482" s="18"/>
      <c r="AT482" s="18"/>
      <c r="AU482" s="18"/>
      <c r="AV482" s="18"/>
      <c r="AW482" s="18"/>
      <c r="AX482" s="18"/>
      <c r="AY482" s="18"/>
      <c r="AZ482" s="18"/>
      <c r="BA482" s="18"/>
      <c r="BB482" s="18"/>
      <c r="BC482" s="18"/>
      <c r="BD482" s="18"/>
      <c r="BE482" s="18"/>
      <c r="BF482" s="18"/>
      <c r="BG482" s="18"/>
      <c r="BH482" s="18"/>
      <c r="BI482" s="18"/>
      <c r="BJ482" s="18"/>
      <c r="BK482" s="18"/>
      <c r="BL482" s="18"/>
      <c r="BM482" s="18"/>
      <c r="BN482" s="18"/>
      <c r="BO482" s="18"/>
      <c r="BP482" s="18"/>
      <c r="BQ482" s="18"/>
      <c r="BR482" s="18"/>
      <c r="BS482" s="18"/>
      <c r="BT482" s="18"/>
      <c r="BU482" s="18"/>
      <c r="BV482" s="18"/>
      <c r="BW482" s="18"/>
      <c r="BX482" s="18"/>
      <c r="BY482" s="18"/>
      <c r="BZ482" s="18"/>
      <c r="CA482" s="18"/>
      <c r="CB482" s="18"/>
      <c r="CC482" s="18"/>
      <c r="CD482" s="18"/>
      <c r="CE482" s="18"/>
      <c r="CF482" s="18"/>
      <c r="CG482" s="18"/>
      <c r="CH482" s="18"/>
      <c r="CI482" s="18"/>
      <c r="CJ482" s="18"/>
      <c r="CK482" s="18"/>
      <c r="CL482" s="18"/>
      <c r="CM482" s="18"/>
      <c r="CN482" s="18"/>
      <c r="CO482" s="18"/>
      <c r="CP482" s="18"/>
      <c r="CQ482" s="18"/>
      <c r="CR482" s="18"/>
      <c r="CS482" s="18"/>
      <c r="CT482" s="18"/>
      <c r="CU482" s="18"/>
      <c r="CV482" s="18"/>
      <c r="CW482" s="18"/>
      <c r="CX482" s="18"/>
      <c r="CY482" s="18"/>
      <c r="CZ482" s="18"/>
      <c r="DA482" s="18"/>
      <c r="DB482" s="18"/>
      <c r="DC482" s="18"/>
      <c r="DD482" s="18"/>
      <c r="DE482" s="18"/>
      <c r="DF482" s="18"/>
      <c r="DG482" s="18"/>
      <c r="DH482" s="18"/>
      <c r="DI482" s="18"/>
      <c r="DJ482" s="18"/>
      <c r="DK482" s="18"/>
      <c r="DL482" s="18"/>
      <c r="DM482" s="18"/>
      <c r="DN482" s="18"/>
      <c r="DO482" s="18"/>
      <c r="DP482" s="18"/>
      <c r="DQ482" s="18"/>
      <c r="DR482" s="18"/>
      <c r="DS482" s="18"/>
      <c r="DT482" s="18"/>
      <c r="DU482" s="18"/>
      <c r="DV482" s="18"/>
      <c r="DW482" s="18"/>
      <c r="DX482" s="18"/>
      <c r="DY482" s="18"/>
      <c r="DZ482" s="18"/>
      <c r="EA482" s="18"/>
      <c r="EB482" s="18"/>
      <c r="EC482" s="18"/>
      <c r="ED482" s="18"/>
      <c r="EE482" s="18"/>
      <c r="EF482" s="18"/>
      <c r="EG482" s="18"/>
      <c r="EH482" s="18"/>
      <c r="EI482" s="18"/>
      <c r="EJ482" s="18"/>
      <c r="EK482" s="18"/>
      <c r="EL482" s="18"/>
      <c r="EM482" s="18"/>
      <c r="EN482" s="18"/>
      <c r="EO482" s="18"/>
      <c r="EP482" s="18"/>
      <c r="EQ482" s="18"/>
      <c r="ER482" s="18"/>
      <c r="ES482" s="18"/>
      <c r="ET482" s="18"/>
      <c r="EU482" s="18"/>
      <c r="EV482" s="18"/>
    </row>
    <row r="483" spans="1:152" ht="12.75" x14ac:dyDescent="0.15">
      <c r="A483" s="68">
        <f t="shared" si="113"/>
        <v>43052</v>
      </c>
      <c r="B483" s="69">
        <f t="shared" ca="1" si="119"/>
        <v>11852.131600000001</v>
      </c>
      <c r="C483" s="70">
        <f t="shared" si="114"/>
        <v>10000</v>
      </c>
      <c r="D483" s="71">
        <f ca="1">IF(A483&lt;$B$1,VLOOKUP(A483,[1]DI!$A$4:$B$15000,2),0)</f>
        <v>7.3899999999999993E-2</v>
      </c>
      <c r="E483" s="70">
        <f t="shared" ca="1" si="107"/>
        <v>2.8296000000000001E-4</v>
      </c>
      <c r="F483" s="72">
        <f t="shared" si="115"/>
        <v>1.2</v>
      </c>
      <c r="G483" s="73">
        <f t="shared" ca="1" si="108"/>
        <v>1.000339552</v>
      </c>
      <c r="H483" s="70">
        <f ca="1">TRUNC(PRODUCT(G$10:G482),15)</f>
        <v>1.1852131584816801</v>
      </c>
      <c r="I483" s="70">
        <f t="shared" si="116"/>
        <v>1</v>
      </c>
      <c r="J483" s="70">
        <f t="shared" ca="1" si="109"/>
        <v>1.18521316</v>
      </c>
      <c r="K483" s="74">
        <f t="shared" ca="1" si="110"/>
        <v>1852.1315999999999</v>
      </c>
      <c r="L483" s="75">
        <f>IF(VLOOKUP(A483,$T$12:$AC$125,8)=VLOOKUP(A482,$T$12:$AC$125,8),0,VLOOKUP(A483,T$12:$AC$125,8))</f>
        <v>0</v>
      </c>
      <c r="M483" s="76">
        <f>IF(L483&gt;0,VLOOKUP(L483,S$12:$AB$125,7),0)</f>
        <v>0</v>
      </c>
      <c r="N483" s="74">
        <f t="shared" si="111"/>
        <v>0</v>
      </c>
      <c r="O483" s="74">
        <f t="shared" ca="1" si="112"/>
        <v>1852.1315999999999</v>
      </c>
      <c r="P483" s="77" t="str">
        <f t="shared" si="117"/>
        <v>A+J=</v>
      </c>
      <c r="Q483" s="78">
        <f t="shared" si="118"/>
        <v>44256</v>
      </c>
      <c r="R483" s="10"/>
      <c r="U483" s="10"/>
      <c r="V483" s="10"/>
      <c r="W483" s="10"/>
      <c r="X483" s="10"/>
      <c r="Y483" s="10"/>
      <c r="Z483" s="10"/>
      <c r="AA483" s="10"/>
      <c r="AB483" s="10"/>
      <c r="AC483" s="10"/>
      <c r="AD483" s="18"/>
      <c r="AE483" s="18"/>
      <c r="AF483" s="18"/>
      <c r="AG483" s="18"/>
      <c r="AH483" s="18"/>
      <c r="AI483" s="18"/>
      <c r="AJ483" s="18"/>
      <c r="AK483" s="18"/>
      <c r="AL483" s="18"/>
      <c r="AM483" s="18"/>
      <c r="AN483" s="18"/>
      <c r="AO483" s="18"/>
      <c r="AP483" s="18"/>
      <c r="AQ483" s="18"/>
      <c r="AR483" s="18"/>
      <c r="AS483" s="18"/>
      <c r="AT483" s="18"/>
      <c r="AU483" s="18"/>
      <c r="AV483" s="18"/>
      <c r="AW483" s="18"/>
      <c r="AX483" s="18"/>
      <c r="AY483" s="18"/>
      <c r="AZ483" s="18"/>
      <c r="BA483" s="18"/>
      <c r="BB483" s="18"/>
      <c r="BC483" s="18"/>
      <c r="BD483" s="18"/>
      <c r="BE483" s="18"/>
      <c r="BF483" s="18"/>
      <c r="BG483" s="18"/>
      <c r="BH483" s="18"/>
      <c r="BI483" s="18"/>
      <c r="BJ483" s="18"/>
      <c r="BK483" s="18"/>
      <c r="BL483" s="18"/>
      <c r="BM483" s="18"/>
      <c r="BN483" s="18"/>
      <c r="BO483" s="18"/>
      <c r="BP483" s="18"/>
      <c r="BQ483" s="18"/>
      <c r="BR483" s="18"/>
      <c r="BS483" s="18"/>
      <c r="BT483" s="18"/>
      <c r="BU483" s="18"/>
      <c r="BV483" s="18"/>
      <c r="BW483" s="18"/>
      <c r="BX483" s="18"/>
      <c r="BY483" s="18"/>
      <c r="BZ483" s="18"/>
      <c r="CA483" s="18"/>
      <c r="CB483" s="18"/>
      <c r="CC483" s="18"/>
      <c r="CD483" s="18"/>
      <c r="CE483" s="18"/>
      <c r="CF483" s="18"/>
      <c r="CG483" s="18"/>
      <c r="CH483" s="18"/>
      <c r="CI483" s="18"/>
      <c r="CJ483" s="18"/>
      <c r="CK483" s="18"/>
      <c r="CL483" s="18"/>
      <c r="CM483" s="18"/>
      <c r="CN483" s="18"/>
      <c r="CO483" s="18"/>
      <c r="CP483" s="18"/>
      <c r="CQ483" s="18"/>
      <c r="CR483" s="18"/>
      <c r="CS483" s="18"/>
      <c r="CT483" s="18"/>
      <c r="CU483" s="18"/>
      <c r="CV483" s="18"/>
      <c r="CW483" s="18"/>
      <c r="CX483" s="18"/>
      <c r="CY483" s="18"/>
      <c r="CZ483" s="18"/>
      <c r="DA483" s="18"/>
      <c r="DB483" s="18"/>
      <c r="DC483" s="18"/>
      <c r="DD483" s="18"/>
      <c r="DE483" s="18"/>
      <c r="DF483" s="18"/>
      <c r="DG483" s="18"/>
      <c r="DH483" s="18"/>
      <c r="DI483" s="18"/>
      <c r="DJ483" s="18"/>
      <c r="DK483" s="18"/>
      <c r="DL483" s="18"/>
      <c r="DM483" s="18"/>
      <c r="DN483" s="18"/>
      <c r="DO483" s="18"/>
      <c r="DP483" s="18"/>
      <c r="DQ483" s="18"/>
      <c r="DR483" s="18"/>
      <c r="DS483" s="18"/>
      <c r="DT483" s="18"/>
      <c r="DU483" s="18"/>
      <c r="DV483" s="18"/>
      <c r="DW483" s="18"/>
      <c r="DX483" s="18"/>
      <c r="DY483" s="18"/>
      <c r="DZ483" s="18"/>
      <c r="EA483" s="18"/>
      <c r="EB483" s="18"/>
      <c r="EC483" s="18"/>
      <c r="ED483" s="18"/>
      <c r="EE483" s="18"/>
      <c r="EF483" s="18"/>
      <c r="EG483" s="18"/>
      <c r="EH483" s="18"/>
      <c r="EI483" s="18"/>
      <c r="EJ483" s="18"/>
      <c r="EK483" s="18"/>
      <c r="EL483" s="18"/>
      <c r="EM483" s="18"/>
      <c r="EN483" s="18"/>
      <c r="EO483" s="18"/>
      <c r="EP483" s="18"/>
      <c r="EQ483" s="18"/>
      <c r="ER483" s="18"/>
      <c r="ES483" s="18"/>
      <c r="ET483" s="18"/>
      <c r="EU483" s="18"/>
      <c r="EV483" s="18"/>
    </row>
    <row r="484" spans="1:152" ht="12.75" x14ac:dyDescent="0.15">
      <c r="A484" s="68">
        <f t="shared" si="113"/>
        <v>43053</v>
      </c>
      <c r="B484" s="69">
        <f t="shared" ca="1" si="119"/>
        <v>11856.155999999999</v>
      </c>
      <c r="C484" s="70">
        <f t="shared" si="114"/>
        <v>10000</v>
      </c>
      <c r="D484" s="71">
        <f ca="1">IF(A484&lt;$B$1,VLOOKUP(A484,[1]DI!$A$4:$B$15000,2),0)</f>
        <v>7.3899999999999993E-2</v>
      </c>
      <c r="E484" s="70">
        <f t="shared" ca="1" si="107"/>
        <v>2.8296000000000001E-4</v>
      </c>
      <c r="F484" s="72">
        <f t="shared" si="115"/>
        <v>1.2</v>
      </c>
      <c r="G484" s="73">
        <f t="shared" ca="1" si="108"/>
        <v>1.000339552</v>
      </c>
      <c r="H484" s="70">
        <f ca="1">TRUNC(PRODUCT(G$10:G483),15)</f>
        <v>1.1856155999800699</v>
      </c>
      <c r="I484" s="70">
        <f t="shared" si="116"/>
        <v>1</v>
      </c>
      <c r="J484" s="70">
        <f t="shared" ca="1" si="109"/>
        <v>1.1856156</v>
      </c>
      <c r="K484" s="74">
        <f t="shared" ca="1" si="110"/>
        <v>1856.1559999999999</v>
      </c>
      <c r="L484" s="75">
        <f>IF(VLOOKUP(A484,$T$12:$AC$125,8)=VLOOKUP(A483,$T$12:$AC$125,8),0,VLOOKUP(A484,T$12:$AC$125,8))</f>
        <v>0</v>
      </c>
      <c r="M484" s="76">
        <f>IF(L484&gt;0,VLOOKUP(L484,S$12:$AB$125,7),0)</f>
        <v>0</v>
      </c>
      <c r="N484" s="74">
        <f t="shared" si="111"/>
        <v>0</v>
      </c>
      <c r="O484" s="74">
        <f t="shared" ca="1" si="112"/>
        <v>1856.1559999999999</v>
      </c>
      <c r="P484" s="77" t="str">
        <f t="shared" si="117"/>
        <v>A+J=</v>
      </c>
      <c r="Q484" s="78">
        <f t="shared" si="118"/>
        <v>44256</v>
      </c>
      <c r="R484" s="10"/>
      <c r="U484" s="10"/>
      <c r="V484" s="10"/>
      <c r="W484" s="10"/>
      <c r="X484" s="10"/>
      <c r="Y484" s="10"/>
      <c r="Z484" s="10"/>
      <c r="AA484" s="10"/>
      <c r="AB484" s="10"/>
      <c r="AC484" s="10"/>
      <c r="AD484" s="18"/>
      <c r="AE484" s="18"/>
      <c r="AF484" s="18"/>
      <c r="AG484" s="18"/>
      <c r="AH484" s="18"/>
      <c r="AI484" s="18"/>
      <c r="AJ484" s="18"/>
      <c r="AK484" s="18"/>
      <c r="AL484" s="18"/>
      <c r="AM484" s="18"/>
      <c r="AN484" s="18"/>
      <c r="AO484" s="18"/>
      <c r="AP484" s="18"/>
      <c r="AQ484" s="18"/>
      <c r="AR484" s="18"/>
      <c r="AS484" s="18"/>
      <c r="AT484" s="18"/>
      <c r="AU484" s="18"/>
      <c r="AV484" s="18"/>
      <c r="AW484" s="18"/>
      <c r="AX484" s="18"/>
      <c r="AY484" s="18"/>
      <c r="AZ484" s="18"/>
      <c r="BA484" s="18"/>
      <c r="BB484" s="18"/>
      <c r="BC484" s="18"/>
      <c r="BD484" s="18"/>
      <c r="BE484" s="18"/>
      <c r="BF484" s="18"/>
      <c r="BG484" s="18"/>
      <c r="BH484" s="18"/>
      <c r="BI484" s="18"/>
      <c r="BJ484" s="18"/>
      <c r="BK484" s="18"/>
      <c r="BL484" s="18"/>
      <c r="BM484" s="18"/>
      <c r="BN484" s="18"/>
      <c r="BO484" s="18"/>
      <c r="BP484" s="18"/>
      <c r="BQ484" s="18"/>
      <c r="BR484" s="18"/>
      <c r="BS484" s="18"/>
      <c r="BT484" s="18"/>
      <c r="BU484" s="18"/>
      <c r="BV484" s="18"/>
      <c r="BW484" s="18"/>
      <c r="BX484" s="18"/>
      <c r="BY484" s="18"/>
      <c r="BZ484" s="18"/>
      <c r="CA484" s="18"/>
      <c r="CB484" s="18"/>
      <c r="CC484" s="18"/>
      <c r="CD484" s="18"/>
      <c r="CE484" s="18"/>
      <c r="CF484" s="18"/>
      <c r="CG484" s="18"/>
      <c r="CH484" s="18"/>
      <c r="CI484" s="18"/>
      <c r="CJ484" s="18"/>
      <c r="CK484" s="18"/>
      <c r="CL484" s="18"/>
      <c r="CM484" s="18"/>
      <c r="CN484" s="18"/>
      <c r="CO484" s="18"/>
      <c r="CP484" s="18"/>
      <c r="CQ484" s="18"/>
      <c r="CR484" s="18"/>
      <c r="CS484" s="18"/>
      <c r="CT484" s="18"/>
      <c r="CU484" s="18"/>
      <c r="CV484" s="18"/>
      <c r="CW484" s="18"/>
      <c r="CX484" s="18"/>
      <c r="CY484" s="18"/>
      <c r="CZ484" s="18"/>
      <c r="DA484" s="18"/>
      <c r="DB484" s="18"/>
      <c r="DC484" s="18"/>
      <c r="DD484" s="18"/>
      <c r="DE484" s="18"/>
      <c r="DF484" s="18"/>
      <c r="DG484" s="18"/>
      <c r="DH484" s="18"/>
      <c r="DI484" s="18"/>
      <c r="DJ484" s="18"/>
      <c r="DK484" s="18"/>
      <c r="DL484" s="18"/>
      <c r="DM484" s="18"/>
      <c r="DN484" s="18"/>
      <c r="DO484" s="18"/>
      <c r="DP484" s="18"/>
      <c r="DQ484" s="18"/>
      <c r="DR484" s="18"/>
      <c r="DS484" s="18"/>
      <c r="DT484" s="18"/>
      <c r="DU484" s="18"/>
      <c r="DV484" s="18"/>
      <c r="DW484" s="18"/>
      <c r="DX484" s="18"/>
      <c r="DY484" s="18"/>
      <c r="DZ484" s="18"/>
      <c r="EA484" s="18"/>
      <c r="EB484" s="18"/>
      <c r="EC484" s="18"/>
      <c r="ED484" s="18"/>
      <c r="EE484" s="18"/>
      <c r="EF484" s="18"/>
      <c r="EG484" s="18"/>
      <c r="EH484" s="18"/>
      <c r="EI484" s="18"/>
      <c r="EJ484" s="18"/>
      <c r="EK484" s="18"/>
      <c r="EL484" s="18"/>
      <c r="EM484" s="18"/>
      <c r="EN484" s="18"/>
      <c r="EO484" s="18"/>
      <c r="EP484" s="18"/>
      <c r="EQ484" s="18"/>
      <c r="ER484" s="18"/>
      <c r="ES484" s="18"/>
      <c r="ET484" s="18"/>
      <c r="EU484" s="18"/>
      <c r="EV484" s="18"/>
    </row>
    <row r="485" spans="1:152" ht="12.75" x14ac:dyDescent="0.15">
      <c r="A485" s="68">
        <f t="shared" si="113"/>
        <v>43054</v>
      </c>
      <c r="B485" s="69">
        <f t="shared" ca="1" si="119"/>
        <v>11860.1818</v>
      </c>
      <c r="C485" s="70">
        <f t="shared" si="114"/>
        <v>10000</v>
      </c>
      <c r="D485" s="71">
        <f ca="1">IF(A485&lt;$B$1,VLOOKUP(A485,[1]DI!$A$4:$B$15000,2),0)</f>
        <v>0</v>
      </c>
      <c r="E485" s="70">
        <f t="shared" ca="1" si="107"/>
        <v>0</v>
      </c>
      <c r="F485" s="72">
        <f t="shared" si="115"/>
        <v>1.2</v>
      </c>
      <c r="G485" s="73">
        <f t="shared" ca="1" si="108"/>
        <v>1</v>
      </c>
      <c r="H485" s="70">
        <f ca="1">TRUNC(PRODUCT(G$10:G484),15)</f>
        <v>1.1860181781282699</v>
      </c>
      <c r="I485" s="70">
        <f t="shared" si="116"/>
        <v>1</v>
      </c>
      <c r="J485" s="70">
        <f t="shared" ca="1" si="109"/>
        <v>1.18601818</v>
      </c>
      <c r="K485" s="74">
        <f t="shared" ca="1" si="110"/>
        <v>1860.1818000000001</v>
      </c>
      <c r="L485" s="75">
        <f>IF(VLOOKUP(A485,$T$12:$AC$125,8)=VLOOKUP(A484,$T$12:$AC$125,8),0,VLOOKUP(A485,T$12:$AC$125,8))</f>
        <v>0</v>
      </c>
      <c r="M485" s="76">
        <f>IF(L485&gt;0,VLOOKUP(L485,S$12:$AB$125,7),0)</f>
        <v>0</v>
      </c>
      <c r="N485" s="74">
        <f t="shared" si="111"/>
        <v>0</v>
      </c>
      <c r="O485" s="74">
        <f t="shared" ca="1" si="112"/>
        <v>1860.1818000000001</v>
      </c>
      <c r="P485" s="77" t="str">
        <f t="shared" si="117"/>
        <v>A+J=</v>
      </c>
      <c r="Q485" s="78">
        <f t="shared" si="118"/>
        <v>44256</v>
      </c>
      <c r="R485" s="10"/>
      <c r="U485" s="10"/>
      <c r="V485" s="10"/>
      <c r="W485" s="10"/>
      <c r="X485" s="10"/>
      <c r="Y485" s="10"/>
      <c r="Z485" s="10"/>
      <c r="AA485" s="10"/>
      <c r="AB485" s="10"/>
      <c r="AC485" s="10"/>
      <c r="AD485" s="18"/>
      <c r="AE485" s="18"/>
      <c r="AF485" s="18"/>
      <c r="AG485" s="18"/>
      <c r="AH485" s="18"/>
      <c r="AI485" s="18"/>
      <c r="AJ485" s="18"/>
      <c r="AK485" s="18"/>
      <c r="AL485" s="18"/>
      <c r="AM485" s="18"/>
      <c r="AN485" s="18"/>
      <c r="AO485" s="18"/>
      <c r="AP485" s="18"/>
      <c r="AQ485" s="18"/>
      <c r="AR485" s="18"/>
      <c r="AS485" s="18"/>
      <c r="AT485" s="18"/>
      <c r="AU485" s="18"/>
      <c r="AV485" s="18"/>
      <c r="AW485" s="18"/>
      <c r="AX485" s="18"/>
      <c r="AY485" s="18"/>
      <c r="AZ485" s="18"/>
      <c r="BA485" s="18"/>
      <c r="BB485" s="18"/>
      <c r="BC485" s="18"/>
      <c r="BD485" s="18"/>
      <c r="BE485" s="18"/>
      <c r="BF485" s="18"/>
      <c r="BG485" s="18"/>
      <c r="BH485" s="18"/>
      <c r="BI485" s="18"/>
      <c r="BJ485" s="18"/>
      <c r="BK485" s="18"/>
      <c r="BL485" s="18"/>
      <c r="BM485" s="18"/>
      <c r="BN485" s="18"/>
      <c r="BO485" s="18"/>
      <c r="BP485" s="18"/>
      <c r="BQ485" s="18"/>
      <c r="BR485" s="18"/>
      <c r="BS485" s="18"/>
      <c r="BT485" s="18"/>
      <c r="BU485" s="18"/>
      <c r="BV485" s="18"/>
      <c r="BW485" s="18"/>
      <c r="BX485" s="18"/>
      <c r="BY485" s="18"/>
      <c r="BZ485" s="18"/>
      <c r="CA485" s="18"/>
      <c r="CB485" s="18"/>
      <c r="CC485" s="18"/>
      <c r="CD485" s="18"/>
      <c r="CE485" s="18"/>
      <c r="CF485" s="18"/>
      <c r="CG485" s="18"/>
      <c r="CH485" s="18"/>
      <c r="CI485" s="18"/>
      <c r="CJ485" s="18"/>
      <c r="CK485" s="18"/>
      <c r="CL485" s="18"/>
      <c r="CM485" s="18"/>
      <c r="CN485" s="18"/>
      <c r="CO485" s="18"/>
      <c r="CP485" s="18"/>
      <c r="CQ485" s="18"/>
      <c r="CR485" s="18"/>
      <c r="CS485" s="18"/>
      <c r="CT485" s="18"/>
      <c r="CU485" s="18"/>
      <c r="CV485" s="18"/>
      <c r="CW485" s="18"/>
      <c r="CX485" s="18"/>
      <c r="CY485" s="18"/>
      <c r="CZ485" s="18"/>
      <c r="DA485" s="18"/>
      <c r="DB485" s="18"/>
      <c r="DC485" s="18"/>
      <c r="DD485" s="18"/>
      <c r="DE485" s="18"/>
      <c r="DF485" s="18"/>
      <c r="DG485" s="18"/>
      <c r="DH485" s="18"/>
      <c r="DI485" s="18"/>
      <c r="DJ485" s="18"/>
      <c r="DK485" s="18"/>
      <c r="DL485" s="18"/>
      <c r="DM485" s="18"/>
      <c r="DN485" s="18"/>
      <c r="DO485" s="18"/>
      <c r="DP485" s="18"/>
      <c r="DQ485" s="18"/>
      <c r="DR485" s="18"/>
      <c r="DS485" s="18"/>
      <c r="DT485" s="18"/>
      <c r="DU485" s="18"/>
      <c r="DV485" s="18"/>
      <c r="DW485" s="18"/>
      <c r="DX485" s="18"/>
      <c r="DY485" s="18"/>
      <c r="DZ485" s="18"/>
      <c r="EA485" s="18"/>
      <c r="EB485" s="18"/>
      <c r="EC485" s="18"/>
      <c r="ED485" s="18"/>
      <c r="EE485" s="18"/>
      <c r="EF485" s="18"/>
      <c r="EG485" s="18"/>
      <c r="EH485" s="18"/>
      <c r="EI485" s="18"/>
      <c r="EJ485" s="18"/>
      <c r="EK485" s="18"/>
      <c r="EL485" s="18"/>
      <c r="EM485" s="18"/>
      <c r="EN485" s="18"/>
      <c r="EO485" s="18"/>
      <c r="EP485" s="18"/>
      <c r="EQ485" s="18"/>
      <c r="ER485" s="18"/>
      <c r="ES485" s="18"/>
      <c r="ET485" s="18"/>
      <c r="EU485" s="18"/>
      <c r="EV485" s="18"/>
    </row>
    <row r="486" spans="1:152" ht="12.75" x14ac:dyDescent="0.15">
      <c r="A486" s="68">
        <f t="shared" si="113"/>
        <v>43055</v>
      </c>
      <c r="B486" s="69">
        <f t="shared" ca="1" si="119"/>
        <v>11860.1818</v>
      </c>
      <c r="C486" s="70">
        <f t="shared" si="114"/>
        <v>10000</v>
      </c>
      <c r="D486" s="71">
        <f ca="1">IF(A486&lt;$B$1,VLOOKUP(A486,[1]DI!$A$4:$B$15000,2),0)</f>
        <v>7.3899999999999993E-2</v>
      </c>
      <c r="E486" s="70">
        <f t="shared" ca="1" si="107"/>
        <v>2.8296000000000001E-4</v>
      </c>
      <c r="F486" s="72">
        <f t="shared" si="115"/>
        <v>1.2</v>
      </c>
      <c r="G486" s="73">
        <f t="shared" ca="1" si="108"/>
        <v>1.000339552</v>
      </c>
      <c r="H486" s="70">
        <f ca="1">TRUNC(PRODUCT(G$10:G485),15)</f>
        <v>1.1860181781282699</v>
      </c>
      <c r="I486" s="70">
        <f t="shared" si="116"/>
        <v>1</v>
      </c>
      <c r="J486" s="70">
        <f t="shared" ca="1" si="109"/>
        <v>1.18601818</v>
      </c>
      <c r="K486" s="74">
        <f t="shared" ca="1" si="110"/>
        <v>1860.1818000000001</v>
      </c>
      <c r="L486" s="75">
        <f>IF(VLOOKUP(A486,$T$12:$AC$125,8)=VLOOKUP(A485,$T$12:$AC$125,8),0,VLOOKUP(A486,T$12:$AC$125,8))</f>
        <v>0</v>
      </c>
      <c r="M486" s="76">
        <f>IF(L486&gt;0,VLOOKUP(L486,S$12:$AB$125,7),0)</f>
        <v>0</v>
      </c>
      <c r="N486" s="74">
        <f t="shared" si="111"/>
        <v>0</v>
      </c>
      <c r="O486" s="74">
        <f t="shared" ca="1" si="112"/>
        <v>1860.1818000000001</v>
      </c>
      <c r="P486" s="77" t="str">
        <f t="shared" si="117"/>
        <v>A+J=</v>
      </c>
      <c r="Q486" s="78">
        <f t="shared" si="118"/>
        <v>44256</v>
      </c>
      <c r="R486" s="10"/>
      <c r="U486" s="10"/>
      <c r="V486" s="10"/>
      <c r="W486" s="10"/>
      <c r="X486" s="10"/>
      <c r="Y486" s="10"/>
      <c r="Z486" s="10"/>
      <c r="AA486" s="10"/>
      <c r="AB486" s="10"/>
      <c r="AC486" s="10"/>
      <c r="AD486" s="18"/>
      <c r="AE486" s="18"/>
      <c r="AF486" s="18"/>
      <c r="AG486" s="18"/>
      <c r="AH486" s="18"/>
      <c r="AI486" s="18"/>
      <c r="AJ486" s="18"/>
      <c r="AK486" s="18"/>
      <c r="AL486" s="18"/>
      <c r="AM486" s="18"/>
      <c r="AN486" s="18"/>
      <c r="AO486" s="18"/>
      <c r="AP486" s="18"/>
      <c r="AQ486" s="18"/>
      <c r="AR486" s="18"/>
      <c r="AS486" s="18"/>
      <c r="AT486" s="18"/>
      <c r="AU486" s="18"/>
      <c r="AV486" s="18"/>
      <c r="AW486" s="18"/>
      <c r="AX486" s="18"/>
      <c r="AY486" s="18"/>
      <c r="AZ486" s="18"/>
      <c r="BA486" s="18"/>
      <c r="BB486" s="18"/>
      <c r="BC486" s="18"/>
      <c r="BD486" s="18"/>
      <c r="BE486" s="18"/>
      <c r="BF486" s="18"/>
      <c r="BG486" s="18"/>
      <c r="BH486" s="18"/>
      <c r="BI486" s="18"/>
      <c r="BJ486" s="18"/>
      <c r="BK486" s="18"/>
      <c r="BL486" s="18"/>
      <c r="BM486" s="18"/>
      <c r="BN486" s="18"/>
      <c r="BO486" s="18"/>
      <c r="BP486" s="18"/>
      <c r="BQ486" s="18"/>
      <c r="BR486" s="18"/>
      <c r="BS486" s="18"/>
      <c r="BT486" s="18"/>
      <c r="BU486" s="18"/>
      <c r="BV486" s="18"/>
      <c r="BW486" s="18"/>
      <c r="BX486" s="18"/>
      <c r="BY486" s="18"/>
      <c r="BZ486" s="18"/>
      <c r="CA486" s="18"/>
      <c r="CB486" s="18"/>
      <c r="CC486" s="18"/>
      <c r="CD486" s="18"/>
      <c r="CE486" s="18"/>
      <c r="CF486" s="18"/>
      <c r="CG486" s="18"/>
      <c r="CH486" s="18"/>
      <c r="CI486" s="18"/>
      <c r="CJ486" s="18"/>
      <c r="CK486" s="18"/>
      <c r="CL486" s="18"/>
      <c r="CM486" s="18"/>
      <c r="CN486" s="18"/>
      <c r="CO486" s="18"/>
      <c r="CP486" s="18"/>
      <c r="CQ486" s="18"/>
      <c r="CR486" s="18"/>
      <c r="CS486" s="18"/>
      <c r="CT486" s="18"/>
      <c r="CU486" s="18"/>
      <c r="CV486" s="18"/>
      <c r="CW486" s="18"/>
      <c r="CX486" s="18"/>
      <c r="CY486" s="18"/>
      <c r="CZ486" s="18"/>
      <c r="DA486" s="18"/>
      <c r="DB486" s="18"/>
      <c r="DC486" s="18"/>
      <c r="DD486" s="18"/>
      <c r="DE486" s="18"/>
      <c r="DF486" s="18"/>
      <c r="DG486" s="18"/>
      <c r="DH486" s="18"/>
      <c r="DI486" s="18"/>
      <c r="DJ486" s="18"/>
      <c r="DK486" s="18"/>
      <c r="DL486" s="18"/>
      <c r="DM486" s="18"/>
      <c r="DN486" s="18"/>
      <c r="DO486" s="18"/>
      <c r="DP486" s="18"/>
      <c r="DQ486" s="18"/>
      <c r="DR486" s="18"/>
      <c r="DS486" s="18"/>
      <c r="DT486" s="18"/>
      <c r="DU486" s="18"/>
      <c r="DV486" s="18"/>
      <c r="DW486" s="18"/>
      <c r="DX486" s="18"/>
      <c r="DY486" s="18"/>
      <c r="DZ486" s="18"/>
      <c r="EA486" s="18"/>
      <c r="EB486" s="18"/>
      <c r="EC486" s="18"/>
      <c r="ED486" s="18"/>
      <c r="EE486" s="18"/>
      <c r="EF486" s="18"/>
      <c r="EG486" s="18"/>
      <c r="EH486" s="18"/>
      <c r="EI486" s="18"/>
      <c r="EJ486" s="18"/>
      <c r="EK486" s="18"/>
      <c r="EL486" s="18"/>
      <c r="EM486" s="18"/>
      <c r="EN486" s="18"/>
      <c r="EO486" s="18"/>
      <c r="EP486" s="18"/>
      <c r="EQ486" s="18"/>
      <c r="ER486" s="18"/>
      <c r="ES486" s="18"/>
      <c r="ET486" s="18"/>
      <c r="EU486" s="18"/>
      <c r="EV486" s="18"/>
    </row>
    <row r="487" spans="1:152" ht="12.75" x14ac:dyDescent="0.15">
      <c r="A487" s="68">
        <f t="shared" si="113"/>
        <v>43056</v>
      </c>
      <c r="B487" s="69">
        <f t="shared" ca="1" si="119"/>
        <v>11864.2089</v>
      </c>
      <c r="C487" s="70">
        <f t="shared" si="114"/>
        <v>10000</v>
      </c>
      <c r="D487" s="71">
        <f ca="1">IF(A487&lt;$B$1,VLOOKUP(A487,[1]DI!$A$4:$B$15000,2),0)</f>
        <v>7.3899999999999993E-2</v>
      </c>
      <c r="E487" s="70">
        <f t="shared" ca="1" si="107"/>
        <v>2.8296000000000001E-4</v>
      </c>
      <c r="F487" s="72">
        <f t="shared" si="115"/>
        <v>1.2</v>
      </c>
      <c r="G487" s="73">
        <f t="shared" ca="1" si="108"/>
        <v>1.000339552</v>
      </c>
      <c r="H487" s="70">
        <f ca="1">TRUNC(PRODUCT(G$10:G486),15)</f>
        <v>1.18642089297269</v>
      </c>
      <c r="I487" s="70">
        <f t="shared" si="116"/>
        <v>1</v>
      </c>
      <c r="J487" s="70">
        <f t="shared" ca="1" si="109"/>
        <v>1.18642089</v>
      </c>
      <c r="K487" s="74">
        <f t="shared" ca="1" si="110"/>
        <v>1864.2089000000001</v>
      </c>
      <c r="L487" s="75">
        <f>IF(VLOOKUP(A487,$T$12:$AC$125,8)=VLOOKUP(A486,$T$12:$AC$125,8),0,VLOOKUP(A487,T$12:$AC$125,8))</f>
        <v>0</v>
      </c>
      <c r="M487" s="76">
        <f>IF(L487&gt;0,VLOOKUP(L487,S$12:$AB$125,7),0)</f>
        <v>0</v>
      </c>
      <c r="N487" s="74">
        <f t="shared" si="111"/>
        <v>0</v>
      </c>
      <c r="O487" s="74">
        <f t="shared" ca="1" si="112"/>
        <v>1864.2089000000001</v>
      </c>
      <c r="P487" s="77" t="str">
        <f t="shared" si="117"/>
        <v>A+J=</v>
      </c>
      <c r="Q487" s="78">
        <f t="shared" si="118"/>
        <v>44256</v>
      </c>
      <c r="R487" s="10"/>
      <c r="U487" s="10"/>
      <c r="V487" s="10"/>
      <c r="W487" s="10"/>
      <c r="X487" s="10"/>
      <c r="Y487" s="10"/>
      <c r="Z487" s="10"/>
      <c r="AA487" s="10"/>
      <c r="AB487" s="10"/>
      <c r="AC487" s="10"/>
      <c r="AD487" s="18"/>
      <c r="AE487" s="18"/>
      <c r="AF487" s="18"/>
      <c r="AG487" s="18"/>
      <c r="AH487" s="18"/>
      <c r="AI487" s="18"/>
      <c r="AJ487" s="18"/>
      <c r="AK487" s="18"/>
      <c r="AL487" s="18"/>
      <c r="AM487" s="18"/>
      <c r="AN487" s="18"/>
      <c r="AO487" s="18"/>
      <c r="AP487" s="18"/>
      <c r="AQ487" s="18"/>
      <c r="AR487" s="18"/>
      <c r="AS487" s="18"/>
      <c r="AT487" s="18"/>
      <c r="AU487" s="18"/>
      <c r="AV487" s="18"/>
      <c r="AW487" s="18"/>
      <c r="AX487" s="18"/>
      <c r="AY487" s="18"/>
      <c r="AZ487" s="18"/>
      <c r="BA487" s="18"/>
      <c r="BB487" s="18"/>
      <c r="BC487" s="18"/>
      <c r="BD487" s="18"/>
      <c r="BE487" s="18"/>
      <c r="BF487" s="18"/>
      <c r="BG487" s="18"/>
      <c r="BH487" s="18"/>
      <c r="BI487" s="18"/>
      <c r="BJ487" s="18"/>
      <c r="BK487" s="18"/>
      <c r="BL487" s="18"/>
      <c r="BM487" s="18"/>
      <c r="BN487" s="18"/>
      <c r="BO487" s="18"/>
      <c r="BP487" s="18"/>
      <c r="BQ487" s="18"/>
      <c r="BR487" s="18"/>
      <c r="BS487" s="18"/>
      <c r="BT487" s="18"/>
      <c r="BU487" s="18"/>
      <c r="BV487" s="18"/>
      <c r="BW487" s="18"/>
      <c r="BX487" s="18"/>
      <c r="BY487" s="18"/>
      <c r="BZ487" s="18"/>
      <c r="CA487" s="18"/>
      <c r="CB487" s="18"/>
      <c r="CC487" s="18"/>
      <c r="CD487" s="18"/>
      <c r="CE487" s="18"/>
      <c r="CF487" s="18"/>
      <c r="CG487" s="18"/>
      <c r="CH487" s="18"/>
      <c r="CI487" s="18"/>
      <c r="CJ487" s="18"/>
      <c r="CK487" s="18"/>
      <c r="CL487" s="18"/>
      <c r="CM487" s="18"/>
      <c r="CN487" s="18"/>
      <c r="CO487" s="18"/>
      <c r="CP487" s="18"/>
      <c r="CQ487" s="18"/>
      <c r="CR487" s="18"/>
      <c r="CS487" s="18"/>
      <c r="CT487" s="18"/>
      <c r="CU487" s="18"/>
      <c r="CV487" s="18"/>
      <c r="CW487" s="18"/>
      <c r="CX487" s="18"/>
      <c r="CY487" s="18"/>
      <c r="CZ487" s="18"/>
      <c r="DA487" s="18"/>
      <c r="DB487" s="18"/>
      <c r="DC487" s="18"/>
      <c r="DD487" s="18"/>
      <c r="DE487" s="18"/>
      <c r="DF487" s="18"/>
      <c r="DG487" s="18"/>
      <c r="DH487" s="18"/>
      <c r="DI487" s="18"/>
      <c r="DJ487" s="18"/>
      <c r="DK487" s="18"/>
      <c r="DL487" s="18"/>
      <c r="DM487" s="18"/>
      <c r="DN487" s="18"/>
      <c r="DO487" s="18"/>
      <c r="DP487" s="18"/>
      <c r="DQ487" s="18"/>
      <c r="DR487" s="18"/>
      <c r="DS487" s="18"/>
      <c r="DT487" s="18"/>
      <c r="DU487" s="18"/>
      <c r="DV487" s="18"/>
      <c r="DW487" s="18"/>
      <c r="DX487" s="18"/>
      <c r="DY487" s="18"/>
      <c r="DZ487" s="18"/>
      <c r="EA487" s="18"/>
      <c r="EB487" s="18"/>
      <c r="EC487" s="18"/>
      <c r="ED487" s="18"/>
      <c r="EE487" s="18"/>
      <c r="EF487" s="18"/>
      <c r="EG487" s="18"/>
      <c r="EH487" s="18"/>
      <c r="EI487" s="18"/>
      <c r="EJ487" s="18"/>
      <c r="EK487" s="18"/>
      <c r="EL487" s="18"/>
      <c r="EM487" s="18"/>
      <c r="EN487" s="18"/>
      <c r="EO487" s="18"/>
      <c r="EP487" s="18"/>
      <c r="EQ487" s="18"/>
      <c r="ER487" s="18"/>
      <c r="ES487" s="18"/>
      <c r="ET487" s="18"/>
      <c r="EU487" s="18"/>
      <c r="EV487" s="18"/>
    </row>
    <row r="488" spans="1:152" ht="12.75" x14ac:dyDescent="0.15">
      <c r="A488" s="68">
        <f t="shared" si="113"/>
        <v>43057</v>
      </c>
      <c r="B488" s="69">
        <f t="shared" ca="1" si="119"/>
        <v>11868.2374</v>
      </c>
      <c r="C488" s="70">
        <f t="shared" si="114"/>
        <v>10000</v>
      </c>
      <c r="D488" s="71">
        <f ca="1">IF(A488&lt;$B$1,VLOOKUP(A488,[1]DI!$A$4:$B$15000,2),0)</f>
        <v>0</v>
      </c>
      <c r="E488" s="70">
        <f t="shared" ca="1" si="107"/>
        <v>0</v>
      </c>
      <c r="F488" s="72">
        <f t="shared" si="115"/>
        <v>1.2</v>
      </c>
      <c r="G488" s="73">
        <f t="shared" ca="1" si="108"/>
        <v>1</v>
      </c>
      <c r="H488" s="70">
        <f ca="1">TRUNC(PRODUCT(G$10:G487),15)</f>
        <v>1.18682374455974</v>
      </c>
      <c r="I488" s="70">
        <f t="shared" si="116"/>
        <v>1</v>
      </c>
      <c r="J488" s="70">
        <f t="shared" ca="1" si="109"/>
        <v>1.1868237399999999</v>
      </c>
      <c r="K488" s="74">
        <f t="shared" ca="1" si="110"/>
        <v>1868.2374</v>
      </c>
      <c r="L488" s="75">
        <f>IF(VLOOKUP(A488,$T$12:$AC$125,8)=VLOOKUP(A487,$T$12:$AC$125,8),0,VLOOKUP(A488,T$12:$AC$125,8))</f>
        <v>0</v>
      </c>
      <c r="M488" s="76">
        <f>IF(L488&gt;0,VLOOKUP(L488,S$12:$AB$125,7),0)</f>
        <v>0</v>
      </c>
      <c r="N488" s="74">
        <f t="shared" si="111"/>
        <v>0</v>
      </c>
      <c r="O488" s="74">
        <f t="shared" ca="1" si="112"/>
        <v>1868.2374</v>
      </c>
      <c r="P488" s="77" t="str">
        <f t="shared" si="117"/>
        <v>A+J=</v>
      </c>
      <c r="Q488" s="78">
        <f t="shared" si="118"/>
        <v>44256</v>
      </c>
      <c r="R488" s="10"/>
      <c r="U488" s="10"/>
      <c r="V488" s="10"/>
      <c r="W488" s="10"/>
      <c r="X488" s="10"/>
      <c r="Y488" s="10"/>
      <c r="Z488" s="10"/>
      <c r="AA488" s="10"/>
      <c r="AB488" s="10"/>
      <c r="AC488" s="10"/>
      <c r="AD488" s="18"/>
      <c r="AE488" s="18"/>
      <c r="AF488" s="18"/>
      <c r="AG488" s="18"/>
      <c r="AH488" s="18"/>
      <c r="AI488" s="18"/>
      <c r="AJ488" s="18"/>
      <c r="AK488" s="18"/>
      <c r="AL488" s="18"/>
      <c r="AM488" s="18"/>
      <c r="AN488" s="18"/>
      <c r="AO488" s="18"/>
      <c r="AP488" s="18"/>
      <c r="AQ488" s="18"/>
      <c r="AR488" s="18"/>
      <c r="AS488" s="18"/>
      <c r="AT488" s="18"/>
      <c r="AU488" s="18"/>
      <c r="AV488" s="18"/>
      <c r="AW488" s="18"/>
      <c r="AX488" s="18"/>
      <c r="AY488" s="18"/>
      <c r="AZ488" s="18"/>
      <c r="BA488" s="18"/>
      <c r="BB488" s="18"/>
      <c r="BC488" s="18"/>
      <c r="BD488" s="18"/>
      <c r="BE488" s="18"/>
      <c r="BF488" s="18"/>
      <c r="BG488" s="18"/>
      <c r="BH488" s="18"/>
      <c r="BI488" s="18"/>
      <c r="BJ488" s="18"/>
      <c r="BK488" s="18"/>
      <c r="BL488" s="18"/>
      <c r="BM488" s="18"/>
      <c r="BN488" s="18"/>
      <c r="BO488" s="18"/>
      <c r="BP488" s="18"/>
      <c r="BQ488" s="18"/>
      <c r="BR488" s="18"/>
      <c r="BS488" s="18"/>
      <c r="BT488" s="18"/>
      <c r="BU488" s="18"/>
      <c r="BV488" s="18"/>
      <c r="BW488" s="18"/>
      <c r="BX488" s="18"/>
      <c r="BY488" s="18"/>
      <c r="BZ488" s="18"/>
      <c r="CA488" s="18"/>
      <c r="CB488" s="18"/>
      <c r="CC488" s="18"/>
      <c r="CD488" s="18"/>
      <c r="CE488" s="18"/>
      <c r="CF488" s="18"/>
      <c r="CG488" s="18"/>
      <c r="CH488" s="18"/>
      <c r="CI488" s="18"/>
      <c r="CJ488" s="18"/>
      <c r="CK488" s="18"/>
      <c r="CL488" s="18"/>
      <c r="CM488" s="18"/>
      <c r="CN488" s="18"/>
      <c r="CO488" s="18"/>
      <c r="CP488" s="18"/>
      <c r="CQ488" s="18"/>
      <c r="CR488" s="18"/>
      <c r="CS488" s="18"/>
      <c r="CT488" s="18"/>
      <c r="CU488" s="18"/>
      <c r="CV488" s="18"/>
      <c r="CW488" s="18"/>
      <c r="CX488" s="18"/>
      <c r="CY488" s="18"/>
      <c r="CZ488" s="18"/>
      <c r="DA488" s="18"/>
      <c r="DB488" s="18"/>
      <c r="DC488" s="18"/>
      <c r="DD488" s="18"/>
      <c r="DE488" s="18"/>
      <c r="DF488" s="18"/>
      <c r="DG488" s="18"/>
      <c r="DH488" s="18"/>
      <c r="DI488" s="18"/>
      <c r="DJ488" s="18"/>
      <c r="DK488" s="18"/>
      <c r="DL488" s="18"/>
      <c r="DM488" s="18"/>
      <c r="DN488" s="18"/>
      <c r="DO488" s="18"/>
      <c r="DP488" s="18"/>
      <c r="DQ488" s="18"/>
      <c r="DR488" s="18"/>
      <c r="DS488" s="18"/>
      <c r="DT488" s="18"/>
      <c r="DU488" s="18"/>
      <c r="DV488" s="18"/>
      <c r="DW488" s="18"/>
      <c r="DX488" s="18"/>
      <c r="DY488" s="18"/>
      <c r="DZ488" s="18"/>
      <c r="EA488" s="18"/>
      <c r="EB488" s="18"/>
      <c r="EC488" s="18"/>
      <c r="ED488" s="18"/>
      <c r="EE488" s="18"/>
      <c r="EF488" s="18"/>
      <c r="EG488" s="18"/>
      <c r="EH488" s="18"/>
      <c r="EI488" s="18"/>
      <c r="EJ488" s="18"/>
      <c r="EK488" s="18"/>
      <c r="EL488" s="18"/>
      <c r="EM488" s="18"/>
      <c r="EN488" s="18"/>
      <c r="EO488" s="18"/>
      <c r="EP488" s="18"/>
      <c r="EQ488" s="18"/>
      <c r="ER488" s="18"/>
      <c r="ES488" s="18"/>
      <c r="ET488" s="18"/>
      <c r="EU488" s="18"/>
      <c r="EV488" s="18"/>
    </row>
    <row r="489" spans="1:152" ht="12.75" x14ac:dyDescent="0.15">
      <c r="A489" s="68">
        <f t="shared" si="113"/>
        <v>43058</v>
      </c>
      <c r="B489" s="69">
        <f t="shared" ca="1" si="119"/>
        <v>11868.2374</v>
      </c>
      <c r="C489" s="70">
        <f t="shared" si="114"/>
        <v>10000</v>
      </c>
      <c r="D489" s="71">
        <f ca="1">IF(A489&lt;$B$1,VLOOKUP(A489,[1]DI!$A$4:$B$15000,2),0)</f>
        <v>0</v>
      </c>
      <c r="E489" s="70">
        <f t="shared" ca="1" si="107"/>
        <v>0</v>
      </c>
      <c r="F489" s="72">
        <f t="shared" si="115"/>
        <v>1.2</v>
      </c>
      <c r="G489" s="73">
        <f t="shared" ca="1" si="108"/>
        <v>1</v>
      </c>
      <c r="H489" s="70">
        <f ca="1">TRUNC(PRODUCT(G$10:G488),15)</f>
        <v>1.18682374455974</v>
      </c>
      <c r="I489" s="70">
        <f t="shared" si="116"/>
        <v>1</v>
      </c>
      <c r="J489" s="70">
        <f t="shared" ca="1" si="109"/>
        <v>1.1868237399999999</v>
      </c>
      <c r="K489" s="74">
        <f t="shared" ca="1" si="110"/>
        <v>1868.2374</v>
      </c>
      <c r="L489" s="75">
        <f>IF(VLOOKUP(A489,$T$12:$AC$125,8)=VLOOKUP(A488,$T$12:$AC$125,8),0,VLOOKUP(A489,T$12:$AC$125,8))</f>
        <v>0</v>
      </c>
      <c r="M489" s="76">
        <f>IF(L489&gt;0,VLOOKUP(L489,S$12:$AB$125,7),0)</f>
        <v>0</v>
      </c>
      <c r="N489" s="74">
        <f t="shared" si="111"/>
        <v>0</v>
      </c>
      <c r="O489" s="74">
        <f t="shared" ca="1" si="112"/>
        <v>1868.2374</v>
      </c>
      <c r="P489" s="77" t="str">
        <f t="shared" si="117"/>
        <v>A+J=</v>
      </c>
      <c r="Q489" s="78">
        <f t="shared" si="118"/>
        <v>44256</v>
      </c>
      <c r="R489" s="10"/>
      <c r="U489" s="10"/>
      <c r="V489" s="10"/>
      <c r="W489" s="10"/>
      <c r="X489" s="10"/>
      <c r="Y489" s="10"/>
      <c r="Z489" s="10"/>
      <c r="AA489" s="10"/>
      <c r="AB489" s="10"/>
      <c r="AC489" s="10"/>
      <c r="AD489" s="18"/>
      <c r="AE489" s="18"/>
      <c r="AF489" s="18"/>
      <c r="AG489" s="18"/>
      <c r="AH489" s="18"/>
      <c r="AI489" s="18"/>
      <c r="AJ489" s="18"/>
      <c r="AK489" s="18"/>
      <c r="AL489" s="18"/>
      <c r="AM489" s="18"/>
      <c r="AN489" s="18"/>
      <c r="AO489" s="18"/>
      <c r="AP489" s="18"/>
      <c r="AQ489" s="18"/>
      <c r="AR489" s="18"/>
      <c r="AS489" s="18"/>
      <c r="AT489" s="18"/>
      <c r="AU489" s="18"/>
      <c r="AV489" s="18"/>
      <c r="AW489" s="18"/>
      <c r="AX489" s="18"/>
      <c r="AY489" s="18"/>
      <c r="AZ489" s="18"/>
      <c r="BA489" s="18"/>
      <c r="BB489" s="18"/>
      <c r="BC489" s="18"/>
      <c r="BD489" s="18"/>
      <c r="BE489" s="18"/>
      <c r="BF489" s="18"/>
      <c r="BG489" s="18"/>
      <c r="BH489" s="18"/>
      <c r="BI489" s="18"/>
      <c r="BJ489" s="18"/>
      <c r="BK489" s="18"/>
      <c r="BL489" s="18"/>
      <c r="BM489" s="18"/>
      <c r="BN489" s="18"/>
      <c r="BO489" s="18"/>
      <c r="BP489" s="18"/>
      <c r="BQ489" s="18"/>
      <c r="BR489" s="18"/>
      <c r="BS489" s="18"/>
      <c r="BT489" s="18"/>
      <c r="BU489" s="18"/>
      <c r="BV489" s="18"/>
      <c r="BW489" s="18"/>
      <c r="BX489" s="18"/>
      <c r="BY489" s="18"/>
      <c r="BZ489" s="18"/>
      <c r="CA489" s="18"/>
      <c r="CB489" s="18"/>
      <c r="CC489" s="18"/>
      <c r="CD489" s="18"/>
      <c r="CE489" s="18"/>
      <c r="CF489" s="18"/>
      <c r="CG489" s="18"/>
      <c r="CH489" s="18"/>
      <c r="CI489" s="18"/>
      <c r="CJ489" s="18"/>
      <c r="CK489" s="18"/>
      <c r="CL489" s="18"/>
      <c r="CM489" s="18"/>
      <c r="CN489" s="18"/>
      <c r="CO489" s="18"/>
      <c r="CP489" s="18"/>
      <c r="CQ489" s="18"/>
      <c r="CR489" s="18"/>
      <c r="CS489" s="18"/>
      <c r="CT489" s="18"/>
      <c r="CU489" s="18"/>
      <c r="CV489" s="18"/>
      <c r="CW489" s="18"/>
      <c r="CX489" s="18"/>
      <c r="CY489" s="18"/>
      <c r="CZ489" s="18"/>
      <c r="DA489" s="18"/>
      <c r="DB489" s="18"/>
      <c r="DC489" s="18"/>
      <c r="DD489" s="18"/>
      <c r="DE489" s="18"/>
      <c r="DF489" s="18"/>
      <c r="DG489" s="18"/>
      <c r="DH489" s="18"/>
      <c r="DI489" s="18"/>
      <c r="DJ489" s="18"/>
      <c r="DK489" s="18"/>
      <c r="DL489" s="18"/>
      <c r="DM489" s="18"/>
      <c r="DN489" s="18"/>
      <c r="DO489" s="18"/>
      <c r="DP489" s="18"/>
      <c r="DQ489" s="18"/>
      <c r="DR489" s="18"/>
      <c r="DS489" s="18"/>
      <c r="DT489" s="18"/>
      <c r="DU489" s="18"/>
      <c r="DV489" s="18"/>
      <c r="DW489" s="18"/>
      <c r="DX489" s="18"/>
      <c r="DY489" s="18"/>
      <c r="DZ489" s="18"/>
      <c r="EA489" s="18"/>
      <c r="EB489" s="18"/>
      <c r="EC489" s="18"/>
      <c r="ED489" s="18"/>
      <c r="EE489" s="18"/>
      <c r="EF489" s="18"/>
      <c r="EG489" s="18"/>
      <c r="EH489" s="18"/>
      <c r="EI489" s="18"/>
      <c r="EJ489" s="18"/>
      <c r="EK489" s="18"/>
      <c r="EL489" s="18"/>
      <c r="EM489" s="18"/>
      <c r="EN489" s="18"/>
      <c r="EO489" s="18"/>
      <c r="EP489" s="18"/>
      <c r="EQ489" s="18"/>
      <c r="ER489" s="18"/>
      <c r="ES489" s="18"/>
      <c r="ET489" s="18"/>
      <c r="EU489" s="18"/>
      <c r="EV489" s="18"/>
    </row>
    <row r="490" spans="1:152" ht="12.75" x14ac:dyDescent="0.15">
      <c r="A490" s="68">
        <f t="shared" si="113"/>
        <v>43059</v>
      </c>
      <c r="B490" s="69">
        <f t="shared" ca="1" si="119"/>
        <v>11868.2374</v>
      </c>
      <c r="C490" s="70">
        <f t="shared" si="114"/>
        <v>10000</v>
      </c>
      <c r="D490" s="71">
        <f ca="1">IF(A490&lt;$B$1,VLOOKUP(A490,[1]DI!$A$4:$B$15000,2),0)</f>
        <v>7.3899999999999993E-2</v>
      </c>
      <c r="E490" s="70">
        <f t="shared" ca="1" si="107"/>
        <v>2.8296000000000001E-4</v>
      </c>
      <c r="F490" s="72">
        <f t="shared" si="115"/>
        <v>1.2</v>
      </c>
      <c r="G490" s="73">
        <f t="shared" ca="1" si="108"/>
        <v>1.000339552</v>
      </c>
      <c r="H490" s="70">
        <f ca="1">TRUNC(PRODUCT(G$10:G489),15)</f>
        <v>1.18682374455974</v>
      </c>
      <c r="I490" s="70">
        <f t="shared" si="116"/>
        <v>1</v>
      </c>
      <c r="J490" s="70">
        <f t="shared" ca="1" si="109"/>
        <v>1.1868237399999999</v>
      </c>
      <c r="K490" s="74">
        <f t="shared" ca="1" si="110"/>
        <v>1868.2374</v>
      </c>
      <c r="L490" s="75">
        <f>IF(VLOOKUP(A490,$T$12:$AC$125,8)=VLOOKUP(A489,$T$12:$AC$125,8),0,VLOOKUP(A490,T$12:$AC$125,8))</f>
        <v>0</v>
      </c>
      <c r="M490" s="76">
        <f>IF(L490&gt;0,VLOOKUP(L490,S$12:$AB$125,7),0)</f>
        <v>0</v>
      </c>
      <c r="N490" s="74">
        <f t="shared" si="111"/>
        <v>0</v>
      </c>
      <c r="O490" s="74">
        <f t="shared" ca="1" si="112"/>
        <v>1868.2374</v>
      </c>
      <c r="P490" s="77" t="str">
        <f t="shared" si="117"/>
        <v>A+J=</v>
      </c>
      <c r="Q490" s="78">
        <f t="shared" si="118"/>
        <v>44256</v>
      </c>
      <c r="R490" s="10"/>
      <c r="U490" s="10"/>
      <c r="V490" s="10"/>
      <c r="W490" s="10"/>
      <c r="X490" s="10"/>
      <c r="Y490" s="10"/>
      <c r="Z490" s="10"/>
      <c r="AA490" s="10"/>
      <c r="AB490" s="10"/>
      <c r="AC490" s="10"/>
      <c r="AD490" s="18"/>
      <c r="AE490" s="18"/>
      <c r="AF490" s="18"/>
      <c r="AG490" s="18"/>
      <c r="AH490" s="18"/>
      <c r="AI490" s="18"/>
      <c r="AJ490" s="18"/>
      <c r="AK490" s="18"/>
      <c r="AL490" s="18"/>
      <c r="AM490" s="18"/>
      <c r="AN490" s="18"/>
      <c r="AO490" s="18"/>
      <c r="AP490" s="18"/>
      <c r="AQ490" s="18"/>
      <c r="AR490" s="18"/>
      <c r="AS490" s="18"/>
      <c r="AT490" s="18"/>
      <c r="AU490" s="18"/>
      <c r="AV490" s="18"/>
      <c r="AW490" s="18"/>
      <c r="AX490" s="18"/>
      <c r="AY490" s="18"/>
      <c r="AZ490" s="18"/>
      <c r="BA490" s="18"/>
      <c r="BB490" s="18"/>
      <c r="BC490" s="18"/>
      <c r="BD490" s="18"/>
      <c r="BE490" s="18"/>
      <c r="BF490" s="18"/>
      <c r="BG490" s="18"/>
      <c r="BH490" s="18"/>
      <c r="BI490" s="18"/>
      <c r="BJ490" s="18"/>
      <c r="BK490" s="18"/>
      <c r="BL490" s="18"/>
      <c r="BM490" s="18"/>
      <c r="BN490" s="18"/>
      <c r="BO490" s="18"/>
      <c r="BP490" s="18"/>
      <c r="BQ490" s="18"/>
      <c r="BR490" s="18"/>
      <c r="BS490" s="18"/>
      <c r="BT490" s="18"/>
      <c r="BU490" s="18"/>
      <c r="BV490" s="18"/>
      <c r="BW490" s="18"/>
      <c r="BX490" s="18"/>
      <c r="BY490" s="18"/>
      <c r="BZ490" s="18"/>
      <c r="CA490" s="18"/>
      <c r="CB490" s="18"/>
      <c r="CC490" s="18"/>
      <c r="CD490" s="18"/>
      <c r="CE490" s="18"/>
      <c r="CF490" s="18"/>
      <c r="CG490" s="18"/>
      <c r="CH490" s="18"/>
      <c r="CI490" s="18"/>
      <c r="CJ490" s="18"/>
      <c r="CK490" s="18"/>
      <c r="CL490" s="18"/>
      <c r="CM490" s="18"/>
      <c r="CN490" s="18"/>
      <c r="CO490" s="18"/>
      <c r="CP490" s="18"/>
      <c r="CQ490" s="18"/>
      <c r="CR490" s="18"/>
      <c r="CS490" s="18"/>
      <c r="CT490" s="18"/>
      <c r="CU490" s="18"/>
      <c r="CV490" s="18"/>
      <c r="CW490" s="18"/>
      <c r="CX490" s="18"/>
      <c r="CY490" s="18"/>
      <c r="CZ490" s="18"/>
      <c r="DA490" s="18"/>
      <c r="DB490" s="18"/>
      <c r="DC490" s="18"/>
      <c r="DD490" s="18"/>
      <c r="DE490" s="18"/>
      <c r="DF490" s="18"/>
      <c r="DG490" s="18"/>
      <c r="DH490" s="18"/>
      <c r="DI490" s="18"/>
      <c r="DJ490" s="18"/>
      <c r="DK490" s="18"/>
      <c r="DL490" s="18"/>
      <c r="DM490" s="18"/>
      <c r="DN490" s="18"/>
      <c r="DO490" s="18"/>
      <c r="DP490" s="18"/>
      <c r="DQ490" s="18"/>
      <c r="DR490" s="18"/>
      <c r="DS490" s="18"/>
      <c r="DT490" s="18"/>
      <c r="DU490" s="18"/>
      <c r="DV490" s="18"/>
      <c r="DW490" s="18"/>
      <c r="DX490" s="18"/>
      <c r="DY490" s="18"/>
      <c r="DZ490" s="18"/>
      <c r="EA490" s="18"/>
      <c r="EB490" s="18"/>
      <c r="EC490" s="18"/>
      <c r="ED490" s="18"/>
      <c r="EE490" s="18"/>
      <c r="EF490" s="18"/>
      <c r="EG490" s="18"/>
      <c r="EH490" s="18"/>
      <c r="EI490" s="18"/>
      <c r="EJ490" s="18"/>
      <c r="EK490" s="18"/>
      <c r="EL490" s="18"/>
      <c r="EM490" s="18"/>
      <c r="EN490" s="18"/>
      <c r="EO490" s="18"/>
      <c r="EP490" s="18"/>
      <c r="EQ490" s="18"/>
      <c r="ER490" s="18"/>
      <c r="ES490" s="18"/>
      <c r="ET490" s="18"/>
      <c r="EU490" s="18"/>
      <c r="EV490" s="18"/>
    </row>
    <row r="491" spans="1:152" ht="12.75" x14ac:dyDescent="0.15">
      <c r="A491" s="68">
        <f t="shared" si="113"/>
        <v>43060</v>
      </c>
      <c r="B491" s="69">
        <f t="shared" ca="1" si="119"/>
        <v>11872.2673</v>
      </c>
      <c r="C491" s="70">
        <f t="shared" si="114"/>
        <v>10000</v>
      </c>
      <c r="D491" s="71">
        <f ca="1">IF(A491&lt;$B$1,VLOOKUP(A491,[1]DI!$A$4:$B$15000,2),0)</f>
        <v>7.3899999999999993E-2</v>
      </c>
      <c r="E491" s="70">
        <f t="shared" ca="1" si="107"/>
        <v>2.8296000000000001E-4</v>
      </c>
      <c r="F491" s="72">
        <f t="shared" si="115"/>
        <v>1.2</v>
      </c>
      <c r="G491" s="73">
        <f t="shared" ca="1" si="108"/>
        <v>1.000339552</v>
      </c>
      <c r="H491" s="70">
        <f ca="1">TRUNC(PRODUCT(G$10:G490),15)</f>
        <v>1.1872267329358599</v>
      </c>
      <c r="I491" s="70">
        <f t="shared" si="116"/>
        <v>1</v>
      </c>
      <c r="J491" s="70">
        <f t="shared" ca="1" si="109"/>
        <v>1.1872267299999999</v>
      </c>
      <c r="K491" s="74">
        <f t="shared" ca="1" si="110"/>
        <v>1872.2673</v>
      </c>
      <c r="L491" s="75">
        <f>IF(VLOOKUP(A491,$T$12:$AC$125,8)=VLOOKUP(A490,$T$12:$AC$125,8),0,VLOOKUP(A491,T$12:$AC$125,8))</f>
        <v>0</v>
      </c>
      <c r="M491" s="76">
        <f>IF(L491&gt;0,VLOOKUP(L491,S$12:$AB$125,7),0)</f>
        <v>0</v>
      </c>
      <c r="N491" s="74">
        <f t="shared" si="111"/>
        <v>0</v>
      </c>
      <c r="O491" s="74">
        <f t="shared" ca="1" si="112"/>
        <v>1872.2673</v>
      </c>
      <c r="P491" s="77" t="str">
        <f t="shared" si="117"/>
        <v>A+J=</v>
      </c>
      <c r="Q491" s="78">
        <f t="shared" si="118"/>
        <v>44256</v>
      </c>
      <c r="R491" s="10"/>
      <c r="U491" s="10"/>
      <c r="V491" s="10"/>
      <c r="W491" s="10"/>
      <c r="X491" s="10"/>
      <c r="Y491" s="10"/>
      <c r="Z491" s="10"/>
      <c r="AA491" s="10"/>
      <c r="AB491" s="10"/>
      <c r="AC491" s="10"/>
      <c r="AD491" s="18"/>
      <c r="AE491" s="18"/>
      <c r="AF491" s="18"/>
      <c r="AG491" s="18"/>
      <c r="AH491" s="18"/>
      <c r="AI491" s="18"/>
      <c r="AJ491" s="18"/>
      <c r="AK491" s="18"/>
      <c r="AL491" s="18"/>
      <c r="AM491" s="18"/>
      <c r="AN491" s="18"/>
      <c r="AO491" s="18"/>
      <c r="AP491" s="18"/>
      <c r="AQ491" s="18"/>
      <c r="AR491" s="18"/>
      <c r="AS491" s="18"/>
      <c r="AT491" s="18"/>
      <c r="AU491" s="18"/>
      <c r="AV491" s="18"/>
      <c r="AW491" s="18"/>
      <c r="AX491" s="18"/>
      <c r="AY491" s="18"/>
      <c r="AZ491" s="18"/>
      <c r="BA491" s="18"/>
      <c r="BB491" s="18"/>
      <c r="BC491" s="18"/>
      <c r="BD491" s="18"/>
      <c r="BE491" s="18"/>
      <c r="BF491" s="18"/>
      <c r="BG491" s="18"/>
      <c r="BH491" s="18"/>
      <c r="BI491" s="18"/>
      <c r="BJ491" s="18"/>
      <c r="BK491" s="18"/>
      <c r="BL491" s="18"/>
      <c r="BM491" s="18"/>
      <c r="BN491" s="18"/>
      <c r="BO491" s="18"/>
      <c r="BP491" s="18"/>
      <c r="BQ491" s="18"/>
      <c r="BR491" s="18"/>
      <c r="BS491" s="18"/>
      <c r="BT491" s="18"/>
      <c r="BU491" s="18"/>
      <c r="BV491" s="18"/>
      <c r="BW491" s="18"/>
      <c r="BX491" s="18"/>
      <c r="BY491" s="18"/>
      <c r="BZ491" s="18"/>
      <c r="CA491" s="18"/>
      <c r="CB491" s="18"/>
      <c r="CC491" s="18"/>
      <c r="CD491" s="18"/>
      <c r="CE491" s="18"/>
      <c r="CF491" s="18"/>
      <c r="CG491" s="18"/>
      <c r="CH491" s="18"/>
      <c r="CI491" s="18"/>
      <c r="CJ491" s="18"/>
      <c r="CK491" s="18"/>
      <c r="CL491" s="18"/>
      <c r="CM491" s="18"/>
      <c r="CN491" s="18"/>
      <c r="CO491" s="18"/>
      <c r="CP491" s="18"/>
      <c r="CQ491" s="18"/>
      <c r="CR491" s="18"/>
      <c r="CS491" s="18"/>
      <c r="CT491" s="18"/>
      <c r="CU491" s="18"/>
      <c r="CV491" s="18"/>
      <c r="CW491" s="18"/>
      <c r="CX491" s="18"/>
      <c r="CY491" s="18"/>
      <c r="CZ491" s="18"/>
      <c r="DA491" s="18"/>
      <c r="DB491" s="18"/>
      <c r="DC491" s="18"/>
      <c r="DD491" s="18"/>
      <c r="DE491" s="18"/>
      <c r="DF491" s="18"/>
      <c r="DG491" s="18"/>
      <c r="DH491" s="18"/>
      <c r="DI491" s="18"/>
      <c r="DJ491" s="18"/>
      <c r="DK491" s="18"/>
      <c r="DL491" s="18"/>
      <c r="DM491" s="18"/>
      <c r="DN491" s="18"/>
      <c r="DO491" s="18"/>
      <c r="DP491" s="18"/>
      <c r="DQ491" s="18"/>
      <c r="DR491" s="18"/>
      <c r="DS491" s="18"/>
      <c r="DT491" s="18"/>
      <c r="DU491" s="18"/>
      <c r="DV491" s="18"/>
      <c r="DW491" s="18"/>
      <c r="DX491" s="18"/>
      <c r="DY491" s="18"/>
      <c r="DZ491" s="18"/>
      <c r="EA491" s="18"/>
      <c r="EB491" s="18"/>
      <c r="EC491" s="18"/>
      <c r="ED491" s="18"/>
      <c r="EE491" s="18"/>
      <c r="EF491" s="18"/>
      <c r="EG491" s="18"/>
      <c r="EH491" s="18"/>
      <c r="EI491" s="18"/>
      <c r="EJ491" s="18"/>
      <c r="EK491" s="18"/>
      <c r="EL491" s="18"/>
      <c r="EM491" s="18"/>
      <c r="EN491" s="18"/>
      <c r="EO491" s="18"/>
      <c r="EP491" s="18"/>
      <c r="EQ491" s="18"/>
      <c r="ER491" s="18"/>
      <c r="ES491" s="18"/>
      <c r="ET491" s="18"/>
      <c r="EU491" s="18"/>
      <c r="EV491" s="18"/>
    </row>
    <row r="492" spans="1:152" ht="12.75" x14ac:dyDescent="0.15">
      <c r="A492" s="68">
        <f t="shared" si="113"/>
        <v>43061</v>
      </c>
      <c r="B492" s="69">
        <f t="shared" ca="1" si="119"/>
        <v>11876.2986</v>
      </c>
      <c r="C492" s="70">
        <f t="shared" si="114"/>
        <v>10000</v>
      </c>
      <c r="D492" s="71">
        <f ca="1">IF(A492&lt;$B$1,VLOOKUP(A492,[1]DI!$A$4:$B$15000,2),0)</f>
        <v>7.3899999999999993E-2</v>
      </c>
      <c r="E492" s="70">
        <f t="shared" ca="1" si="107"/>
        <v>2.8296000000000001E-4</v>
      </c>
      <c r="F492" s="72">
        <f t="shared" si="115"/>
        <v>1.2</v>
      </c>
      <c r="G492" s="73">
        <f t="shared" ca="1" si="108"/>
        <v>1.000339552</v>
      </c>
      <c r="H492" s="70">
        <f ca="1">TRUNC(PRODUCT(G$10:G491),15)</f>
        <v>1.18762985814748</v>
      </c>
      <c r="I492" s="70">
        <f t="shared" si="116"/>
        <v>1</v>
      </c>
      <c r="J492" s="70">
        <f t="shared" ca="1" si="109"/>
        <v>1.1876298599999999</v>
      </c>
      <c r="K492" s="74">
        <f t="shared" ca="1" si="110"/>
        <v>1876.2986000000001</v>
      </c>
      <c r="L492" s="75">
        <f>IF(VLOOKUP(A492,$T$12:$AC$125,8)=VLOOKUP(A491,$T$12:$AC$125,8),0,VLOOKUP(A492,T$12:$AC$125,8))</f>
        <v>0</v>
      </c>
      <c r="M492" s="76">
        <f>IF(L492&gt;0,VLOOKUP(L492,S$12:$AB$125,7),0)</f>
        <v>0</v>
      </c>
      <c r="N492" s="74">
        <f t="shared" si="111"/>
        <v>0</v>
      </c>
      <c r="O492" s="74">
        <f t="shared" ca="1" si="112"/>
        <v>1876.2986000000001</v>
      </c>
      <c r="P492" s="77" t="str">
        <f t="shared" si="117"/>
        <v>A+J=</v>
      </c>
      <c r="Q492" s="78">
        <f t="shared" si="118"/>
        <v>44256</v>
      </c>
      <c r="R492" s="10"/>
      <c r="U492" s="10"/>
      <c r="V492" s="10"/>
      <c r="W492" s="10"/>
      <c r="X492" s="10"/>
      <c r="Y492" s="10"/>
      <c r="Z492" s="10"/>
      <c r="AA492" s="10"/>
      <c r="AB492" s="10"/>
      <c r="AC492" s="10"/>
      <c r="AD492" s="18"/>
      <c r="AE492" s="18"/>
      <c r="AF492" s="18"/>
      <c r="AG492" s="18"/>
      <c r="AH492" s="18"/>
      <c r="AI492" s="18"/>
      <c r="AJ492" s="18"/>
      <c r="AK492" s="18"/>
      <c r="AL492" s="18"/>
      <c r="AM492" s="18"/>
      <c r="AN492" s="18"/>
      <c r="AO492" s="18"/>
      <c r="AP492" s="18"/>
      <c r="AQ492" s="18"/>
      <c r="AR492" s="18"/>
      <c r="AS492" s="18"/>
      <c r="AT492" s="18"/>
      <c r="AU492" s="18"/>
      <c r="AV492" s="18"/>
      <c r="AW492" s="18"/>
      <c r="AX492" s="18"/>
      <c r="AY492" s="18"/>
      <c r="AZ492" s="18"/>
      <c r="BA492" s="18"/>
      <c r="BB492" s="18"/>
      <c r="BC492" s="18"/>
      <c r="BD492" s="18"/>
      <c r="BE492" s="18"/>
      <c r="BF492" s="18"/>
      <c r="BG492" s="18"/>
      <c r="BH492" s="18"/>
      <c r="BI492" s="18"/>
      <c r="BJ492" s="18"/>
      <c r="BK492" s="18"/>
      <c r="BL492" s="18"/>
      <c r="BM492" s="18"/>
      <c r="BN492" s="18"/>
      <c r="BO492" s="18"/>
      <c r="BP492" s="18"/>
      <c r="BQ492" s="18"/>
      <c r="BR492" s="18"/>
      <c r="BS492" s="18"/>
      <c r="BT492" s="18"/>
      <c r="BU492" s="18"/>
      <c r="BV492" s="18"/>
      <c r="BW492" s="18"/>
      <c r="BX492" s="18"/>
      <c r="BY492" s="18"/>
      <c r="BZ492" s="18"/>
      <c r="CA492" s="18"/>
      <c r="CB492" s="18"/>
      <c r="CC492" s="18"/>
      <c r="CD492" s="18"/>
      <c r="CE492" s="18"/>
      <c r="CF492" s="18"/>
      <c r="CG492" s="18"/>
      <c r="CH492" s="18"/>
      <c r="CI492" s="18"/>
      <c r="CJ492" s="18"/>
      <c r="CK492" s="18"/>
      <c r="CL492" s="18"/>
      <c r="CM492" s="18"/>
      <c r="CN492" s="18"/>
      <c r="CO492" s="18"/>
      <c r="CP492" s="18"/>
      <c r="CQ492" s="18"/>
      <c r="CR492" s="18"/>
      <c r="CS492" s="18"/>
      <c r="CT492" s="18"/>
      <c r="CU492" s="18"/>
      <c r="CV492" s="18"/>
      <c r="CW492" s="18"/>
      <c r="CX492" s="18"/>
      <c r="CY492" s="18"/>
      <c r="CZ492" s="18"/>
      <c r="DA492" s="18"/>
      <c r="DB492" s="18"/>
      <c r="DC492" s="18"/>
      <c r="DD492" s="18"/>
      <c r="DE492" s="18"/>
      <c r="DF492" s="18"/>
      <c r="DG492" s="18"/>
      <c r="DH492" s="18"/>
      <c r="DI492" s="18"/>
      <c r="DJ492" s="18"/>
      <c r="DK492" s="18"/>
      <c r="DL492" s="18"/>
      <c r="DM492" s="18"/>
      <c r="DN492" s="18"/>
      <c r="DO492" s="18"/>
      <c r="DP492" s="18"/>
      <c r="DQ492" s="18"/>
      <c r="DR492" s="18"/>
      <c r="DS492" s="18"/>
      <c r="DT492" s="18"/>
      <c r="DU492" s="18"/>
      <c r="DV492" s="18"/>
      <c r="DW492" s="18"/>
      <c r="DX492" s="18"/>
      <c r="DY492" s="18"/>
      <c r="DZ492" s="18"/>
      <c r="EA492" s="18"/>
      <c r="EB492" s="18"/>
      <c r="EC492" s="18"/>
      <c r="ED492" s="18"/>
      <c r="EE492" s="18"/>
      <c r="EF492" s="18"/>
      <c r="EG492" s="18"/>
      <c r="EH492" s="18"/>
      <c r="EI492" s="18"/>
      <c r="EJ492" s="18"/>
      <c r="EK492" s="18"/>
      <c r="EL492" s="18"/>
      <c r="EM492" s="18"/>
      <c r="EN492" s="18"/>
      <c r="EO492" s="18"/>
      <c r="EP492" s="18"/>
      <c r="EQ492" s="18"/>
      <c r="ER492" s="18"/>
      <c r="ES492" s="18"/>
      <c r="ET492" s="18"/>
      <c r="EU492" s="18"/>
      <c r="EV492" s="18"/>
    </row>
    <row r="493" spans="1:152" ht="12.75" x14ac:dyDescent="0.15">
      <c r="A493" s="68">
        <f t="shared" si="113"/>
        <v>43062</v>
      </c>
      <c r="B493" s="69">
        <f t="shared" ca="1" si="119"/>
        <v>11880.331200000001</v>
      </c>
      <c r="C493" s="70">
        <f t="shared" si="114"/>
        <v>10000</v>
      </c>
      <c r="D493" s="71">
        <f ca="1">IF(A493&lt;$B$1,VLOOKUP(A493,[1]DI!$A$4:$B$15000,2),0)</f>
        <v>7.3899999999999993E-2</v>
      </c>
      <c r="E493" s="70">
        <f t="shared" ca="1" si="107"/>
        <v>2.8296000000000001E-4</v>
      </c>
      <c r="F493" s="72">
        <f t="shared" si="115"/>
        <v>1.2</v>
      </c>
      <c r="G493" s="73">
        <f t="shared" ca="1" si="108"/>
        <v>1.000339552</v>
      </c>
      <c r="H493" s="70">
        <f ca="1">TRUNC(PRODUCT(G$10:G492),15)</f>
        <v>1.1880331202410701</v>
      </c>
      <c r="I493" s="70">
        <f t="shared" si="116"/>
        <v>1</v>
      </c>
      <c r="J493" s="70">
        <f t="shared" ca="1" si="109"/>
        <v>1.1880331200000001</v>
      </c>
      <c r="K493" s="74">
        <f t="shared" ca="1" si="110"/>
        <v>1880.3312000000001</v>
      </c>
      <c r="L493" s="75">
        <f>IF(VLOOKUP(A493,$T$12:$AC$125,8)=VLOOKUP(A492,$T$12:$AC$125,8),0,VLOOKUP(A493,T$12:$AC$125,8))</f>
        <v>0</v>
      </c>
      <c r="M493" s="76">
        <f>IF(L493&gt;0,VLOOKUP(L493,S$12:$AB$125,7),0)</f>
        <v>0</v>
      </c>
      <c r="N493" s="74">
        <f t="shared" si="111"/>
        <v>0</v>
      </c>
      <c r="O493" s="74">
        <f t="shared" ca="1" si="112"/>
        <v>1880.3312000000001</v>
      </c>
      <c r="P493" s="77" t="str">
        <f t="shared" si="117"/>
        <v>A+J=</v>
      </c>
      <c r="Q493" s="78">
        <f t="shared" si="118"/>
        <v>44256</v>
      </c>
      <c r="R493" s="10"/>
      <c r="U493" s="10"/>
      <c r="V493" s="10"/>
      <c r="W493" s="10"/>
      <c r="X493" s="10"/>
      <c r="Y493" s="10"/>
      <c r="Z493" s="10"/>
      <c r="AA493" s="10"/>
      <c r="AB493" s="10"/>
      <c r="AC493" s="10"/>
      <c r="AD493" s="18"/>
      <c r="AE493" s="18"/>
      <c r="AF493" s="18"/>
      <c r="AG493" s="18"/>
      <c r="AH493" s="18"/>
      <c r="AI493" s="18"/>
      <c r="AJ493" s="18"/>
      <c r="AK493" s="18"/>
      <c r="AL493" s="18"/>
      <c r="AM493" s="18"/>
      <c r="AN493" s="18"/>
      <c r="AO493" s="18"/>
      <c r="AP493" s="18"/>
      <c r="AQ493" s="18"/>
      <c r="AR493" s="18"/>
      <c r="AS493" s="18"/>
      <c r="AT493" s="18"/>
      <c r="AU493" s="18"/>
      <c r="AV493" s="18"/>
      <c r="AW493" s="18"/>
      <c r="AX493" s="18"/>
      <c r="AY493" s="18"/>
      <c r="AZ493" s="18"/>
      <c r="BA493" s="18"/>
      <c r="BB493" s="18"/>
      <c r="BC493" s="18"/>
      <c r="BD493" s="18"/>
      <c r="BE493" s="18"/>
      <c r="BF493" s="18"/>
      <c r="BG493" s="18"/>
      <c r="BH493" s="18"/>
      <c r="BI493" s="18"/>
      <c r="BJ493" s="18"/>
      <c r="BK493" s="18"/>
      <c r="BL493" s="18"/>
      <c r="BM493" s="18"/>
      <c r="BN493" s="18"/>
      <c r="BO493" s="18"/>
      <c r="BP493" s="18"/>
      <c r="BQ493" s="18"/>
      <c r="BR493" s="18"/>
      <c r="BS493" s="18"/>
      <c r="BT493" s="18"/>
      <c r="BU493" s="18"/>
      <c r="BV493" s="18"/>
      <c r="BW493" s="18"/>
      <c r="BX493" s="18"/>
      <c r="BY493" s="18"/>
      <c r="BZ493" s="18"/>
      <c r="CA493" s="18"/>
      <c r="CB493" s="18"/>
      <c r="CC493" s="18"/>
      <c r="CD493" s="18"/>
      <c r="CE493" s="18"/>
      <c r="CF493" s="18"/>
      <c r="CG493" s="18"/>
      <c r="CH493" s="18"/>
      <c r="CI493" s="18"/>
      <c r="CJ493" s="18"/>
      <c r="CK493" s="18"/>
      <c r="CL493" s="18"/>
      <c r="CM493" s="18"/>
      <c r="CN493" s="18"/>
      <c r="CO493" s="18"/>
      <c r="CP493" s="18"/>
      <c r="CQ493" s="18"/>
      <c r="CR493" s="18"/>
      <c r="CS493" s="18"/>
      <c r="CT493" s="18"/>
      <c r="CU493" s="18"/>
      <c r="CV493" s="18"/>
      <c r="CW493" s="18"/>
      <c r="CX493" s="18"/>
      <c r="CY493" s="18"/>
      <c r="CZ493" s="18"/>
      <c r="DA493" s="18"/>
      <c r="DB493" s="18"/>
      <c r="DC493" s="18"/>
      <c r="DD493" s="18"/>
      <c r="DE493" s="18"/>
      <c r="DF493" s="18"/>
      <c r="DG493" s="18"/>
      <c r="DH493" s="18"/>
      <c r="DI493" s="18"/>
      <c r="DJ493" s="18"/>
      <c r="DK493" s="18"/>
      <c r="DL493" s="18"/>
      <c r="DM493" s="18"/>
      <c r="DN493" s="18"/>
      <c r="DO493" s="18"/>
      <c r="DP493" s="18"/>
      <c r="DQ493" s="18"/>
      <c r="DR493" s="18"/>
      <c r="DS493" s="18"/>
      <c r="DT493" s="18"/>
      <c r="DU493" s="18"/>
      <c r="DV493" s="18"/>
      <c r="DW493" s="18"/>
      <c r="DX493" s="18"/>
      <c r="DY493" s="18"/>
      <c r="DZ493" s="18"/>
      <c r="EA493" s="18"/>
      <c r="EB493" s="18"/>
      <c r="EC493" s="18"/>
      <c r="ED493" s="18"/>
      <c r="EE493" s="18"/>
      <c r="EF493" s="18"/>
      <c r="EG493" s="18"/>
      <c r="EH493" s="18"/>
      <c r="EI493" s="18"/>
      <c r="EJ493" s="18"/>
      <c r="EK493" s="18"/>
      <c r="EL493" s="18"/>
      <c r="EM493" s="18"/>
      <c r="EN493" s="18"/>
      <c r="EO493" s="18"/>
      <c r="EP493" s="18"/>
      <c r="EQ493" s="18"/>
      <c r="ER493" s="18"/>
      <c r="ES493" s="18"/>
      <c r="ET493" s="18"/>
      <c r="EU493" s="18"/>
      <c r="EV493" s="18"/>
    </row>
    <row r="494" spans="1:152" ht="12.75" x14ac:dyDescent="0.15">
      <c r="A494" s="68">
        <f t="shared" si="113"/>
        <v>43063</v>
      </c>
      <c r="B494" s="69">
        <f t="shared" ca="1" si="119"/>
        <v>11884.3652</v>
      </c>
      <c r="C494" s="70">
        <f t="shared" si="114"/>
        <v>10000</v>
      </c>
      <c r="D494" s="71">
        <f ca="1">IF(A494&lt;$B$1,VLOOKUP(A494,[1]DI!$A$4:$B$15000,2),0)</f>
        <v>7.3899999999999993E-2</v>
      </c>
      <c r="E494" s="70">
        <f t="shared" ca="1" si="107"/>
        <v>2.8296000000000001E-4</v>
      </c>
      <c r="F494" s="72">
        <f t="shared" si="115"/>
        <v>1.2</v>
      </c>
      <c r="G494" s="73">
        <f t="shared" ca="1" si="108"/>
        <v>1.000339552</v>
      </c>
      <c r="H494" s="70">
        <f ca="1">TRUNC(PRODUCT(G$10:G493),15)</f>
        <v>1.1884365192631201</v>
      </c>
      <c r="I494" s="70">
        <f t="shared" si="116"/>
        <v>1</v>
      </c>
      <c r="J494" s="70">
        <f t="shared" ca="1" si="109"/>
        <v>1.18843652</v>
      </c>
      <c r="K494" s="74">
        <f t="shared" ca="1" si="110"/>
        <v>1884.3652</v>
      </c>
      <c r="L494" s="75">
        <f>IF(VLOOKUP(A494,$T$12:$AC$125,8)=VLOOKUP(A493,$T$12:$AC$125,8),0,VLOOKUP(A494,T$12:$AC$125,8))</f>
        <v>0</v>
      </c>
      <c r="M494" s="76">
        <f>IF(L494&gt;0,VLOOKUP(L494,S$12:$AB$125,7),0)</f>
        <v>0</v>
      </c>
      <c r="N494" s="74">
        <f t="shared" si="111"/>
        <v>0</v>
      </c>
      <c r="O494" s="74">
        <f t="shared" ca="1" si="112"/>
        <v>1884.3652</v>
      </c>
      <c r="P494" s="77" t="str">
        <f t="shared" si="117"/>
        <v>A+J=</v>
      </c>
      <c r="Q494" s="78">
        <f t="shared" si="118"/>
        <v>44256</v>
      </c>
      <c r="R494" s="10"/>
      <c r="U494" s="10"/>
      <c r="V494" s="10"/>
      <c r="W494" s="10"/>
      <c r="X494" s="10"/>
      <c r="Y494" s="10"/>
      <c r="Z494" s="10"/>
      <c r="AA494" s="10"/>
      <c r="AB494" s="10"/>
      <c r="AC494" s="10"/>
      <c r="AD494" s="18"/>
      <c r="AE494" s="18"/>
      <c r="AF494" s="18"/>
      <c r="AG494" s="18"/>
      <c r="AH494" s="18"/>
      <c r="AI494" s="18"/>
      <c r="AJ494" s="18"/>
      <c r="AK494" s="18"/>
      <c r="AL494" s="18"/>
      <c r="AM494" s="18"/>
      <c r="AN494" s="18"/>
      <c r="AO494" s="18"/>
      <c r="AP494" s="18"/>
      <c r="AQ494" s="18"/>
      <c r="AR494" s="18"/>
      <c r="AS494" s="18"/>
      <c r="AT494" s="18"/>
      <c r="AU494" s="18"/>
      <c r="AV494" s="18"/>
      <c r="AW494" s="18"/>
      <c r="AX494" s="18"/>
      <c r="AY494" s="18"/>
      <c r="AZ494" s="18"/>
      <c r="BA494" s="18"/>
      <c r="BB494" s="18"/>
      <c r="BC494" s="18"/>
      <c r="BD494" s="18"/>
      <c r="BE494" s="18"/>
      <c r="BF494" s="18"/>
      <c r="BG494" s="18"/>
      <c r="BH494" s="18"/>
      <c r="BI494" s="18"/>
      <c r="BJ494" s="18"/>
      <c r="BK494" s="18"/>
      <c r="BL494" s="18"/>
      <c r="BM494" s="18"/>
      <c r="BN494" s="18"/>
      <c r="BO494" s="18"/>
      <c r="BP494" s="18"/>
      <c r="BQ494" s="18"/>
      <c r="BR494" s="18"/>
      <c r="BS494" s="18"/>
      <c r="BT494" s="18"/>
      <c r="BU494" s="18"/>
      <c r="BV494" s="18"/>
      <c r="BW494" s="18"/>
      <c r="BX494" s="18"/>
      <c r="BY494" s="18"/>
      <c r="BZ494" s="18"/>
      <c r="CA494" s="18"/>
      <c r="CB494" s="18"/>
      <c r="CC494" s="18"/>
      <c r="CD494" s="18"/>
      <c r="CE494" s="18"/>
      <c r="CF494" s="18"/>
      <c r="CG494" s="18"/>
      <c r="CH494" s="18"/>
      <c r="CI494" s="18"/>
      <c r="CJ494" s="18"/>
      <c r="CK494" s="18"/>
      <c r="CL494" s="18"/>
      <c r="CM494" s="18"/>
      <c r="CN494" s="18"/>
      <c r="CO494" s="18"/>
      <c r="CP494" s="18"/>
      <c r="CQ494" s="18"/>
      <c r="CR494" s="18"/>
      <c r="CS494" s="18"/>
      <c r="CT494" s="18"/>
      <c r="CU494" s="18"/>
      <c r="CV494" s="18"/>
      <c r="CW494" s="18"/>
      <c r="CX494" s="18"/>
      <c r="CY494" s="18"/>
      <c r="CZ494" s="18"/>
      <c r="DA494" s="18"/>
      <c r="DB494" s="18"/>
      <c r="DC494" s="18"/>
      <c r="DD494" s="18"/>
      <c r="DE494" s="18"/>
      <c r="DF494" s="18"/>
      <c r="DG494" s="18"/>
      <c r="DH494" s="18"/>
      <c r="DI494" s="18"/>
      <c r="DJ494" s="18"/>
      <c r="DK494" s="18"/>
      <c r="DL494" s="18"/>
      <c r="DM494" s="18"/>
      <c r="DN494" s="18"/>
      <c r="DO494" s="18"/>
      <c r="DP494" s="18"/>
      <c r="DQ494" s="18"/>
      <c r="DR494" s="18"/>
      <c r="DS494" s="18"/>
      <c r="DT494" s="18"/>
      <c r="DU494" s="18"/>
      <c r="DV494" s="18"/>
      <c r="DW494" s="18"/>
      <c r="DX494" s="18"/>
      <c r="DY494" s="18"/>
      <c r="DZ494" s="18"/>
      <c r="EA494" s="18"/>
      <c r="EB494" s="18"/>
      <c r="EC494" s="18"/>
      <c r="ED494" s="18"/>
      <c r="EE494" s="18"/>
      <c r="EF494" s="18"/>
      <c r="EG494" s="18"/>
      <c r="EH494" s="18"/>
      <c r="EI494" s="18"/>
      <c r="EJ494" s="18"/>
      <c r="EK494" s="18"/>
      <c r="EL494" s="18"/>
      <c r="EM494" s="18"/>
      <c r="EN494" s="18"/>
      <c r="EO494" s="18"/>
      <c r="EP494" s="18"/>
      <c r="EQ494" s="18"/>
      <c r="ER494" s="18"/>
      <c r="ES494" s="18"/>
      <c r="ET494" s="18"/>
      <c r="EU494" s="18"/>
      <c r="EV494" s="18"/>
    </row>
    <row r="495" spans="1:152" ht="12.75" x14ac:dyDescent="0.15">
      <c r="A495" s="68">
        <f t="shared" si="113"/>
        <v>43064</v>
      </c>
      <c r="B495" s="69">
        <f t="shared" ca="1" si="119"/>
        <v>11888.400600000001</v>
      </c>
      <c r="C495" s="70">
        <f t="shared" si="114"/>
        <v>10000</v>
      </c>
      <c r="D495" s="71">
        <f ca="1">IF(A495&lt;$B$1,VLOOKUP(A495,[1]DI!$A$4:$B$15000,2),0)</f>
        <v>0</v>
      </c>
      <c r="E495" s="70">
        <f t="shared" ca="1" si="107"/>
        <v>0</v>
      </c>
      <c r="F495" s="72">
        <f t="shared" si="115"/>
        <v>1.2</v>
      </c>
      <c r="G495" s="73">
        <f t="shared" ca="1" si="108"/>
        <v>1</v>
      </c>
      <c r="H495" s="70">
        <f ca="1">TRUNC(PRODUCT(G$10:G494),15)</f>
        <v>1.1888400552601099</v>
      </c>
      <c r="I495" s="70">
        <f t="shared" si="116"/>
        <v>1</v>
      </c>
      <c r="J495" s="70">
        <f t="shared" ca="1" si="109"/>
        <v>1.18884006</v>
      </c>
      <c r="K495" s="74">
        <f t="shared" ca="1" si="110"/>
        <v>1888.4005999999999</v>
      </c>
      <c r="L495" s="75">
        <f>IF(VLOOKUP(A495,$T$12:$AC$125,8)=VLOOKUP(A494,$T$12:$AC$125,8),0,VLOOKUP(A495,T$12:$AC$125,8))</f>
        <v>0</v>
      </c>
      <c r="M495" s="76">
        <f>IF(L495&gt;0,VLOOKUP(L495,S$12:$AB$125,7),0)</f>
        <v>0</v>
      </c>
      <c r="N495" s="74">
        <f t="shared" si="111"/>
        <v>0</v>
      </c>
      <c r="O495" s="74">
        <f t="shared" ca="1" si="112"/>
        <v>1888.4005999999999</v>
      </c>
      <c r="P495" s="77" t="str">
        <f t="shared" si="117"/>
        <v>A+J=</v>
      </c>
      <c r="Q495" s="78">
        <f t="shared" si="118"/>
        <v>44256</v>
      </c>
      <c r="R495" s="10"/>
      <c r="U495" s="10"/>
      <c r="V495" s="10"/>
      <c r="W495" s="10"/>
      <c r="X495" s="10"/>
      <c r="Y495" s="10"/>
      <c r="Z495" s="10"/>
      <c r="AA495" s="10"/>
      <c r="AB495" s="10"/>
      <c r="AC495" s="10"/>
      <c r="AD495" s="18"/>
      <c r="AE495" s="18"/>
      <c r="AF495" s="18"/>
      <c r="AG495" s="18"/>
      <c r="AH495" s="18"/>
      <c r="AI495" s="18"/>
      <c r="AJ495" s="18"/>
      <c r="AK495" s="18"/>
      <c r="AL495" s="18"/>
      <c r="AM495" s="18"/>
      <c r="AN495" s="18"/>
      <c r="AO495" s="18"/>
      <c r="AP495" s="18"/>
      <c r="AQ495" s="18"/>
      <c r="AR495" s="18"/>
      <c r="AS495" s="18"/>
      <c r="AT495" s="18"/>
      <c r="AU495" s="18"/>
      <c r="AV495" s="18"/>
      <c r="AW495" s="18"/>
      <c r="AX495" s="18"/>
      <c r="AY495" s="18"/>
      <c r="AZ495" s="18"/>
      <c r="BA495" s="18"/>
      <c r="BB495" s="18"/>
      <c r="BC495" s="18"/>
      <c r="BD495" s="18"/>
      <c r="BE495" s="18"/>
      <c r="BF495" s="18"/>
      <c r="BG495" s="18"/>
      <c r="BH495" s="18"/>
      <c r="BI495" s="18"/>
      <c r="BJ495" s="18"/>
      <c r="BK495" s="18"/>
      <c r="BL495" s="18"/>
      <c r="BM495" s="18"/>
      <c r="BN495" s="18"/>
      <c r="BO495" s="18"/>
      <c r="BP495" s="18"/>
      <c r="BQ495" s="18"/>
      <c r="BR495" s="18"/>
      <c r="BS495" s="18"/>
      <c r="BT495" s="18"/>
      <c r="BU495" s="18"/>
      <c r="BV495" s="18"/>
      <c r="BW495" s="18"/>
      <c r="BX495" s="18"/>
      <c r="BY495" s="18"/>
      <c r="BZ495" s="18"/>
      <c r="CA495" s="18"/>
      <c r="CB495" s="18"/>
      <c r="CC495" s="18"/>
      <c r="CD495" s="18"/>
      <c r="CE495" s="18"/>
      <c r="CF495" s="18"/>
      <c r="CG495" s="18"/>
      <c r="CH495" s="18"/>
      <c r="CI495" s="18"/>
      <c r="CJ495" s="18"/>
      <c r="CK495" s="18"/>
      <c r="CL495" s="18"/>
      <c r="CM495" s="18"/>
      <c r="CN495" s="18"/>
      <c r="CO495" s="18"/>
      <c r="CP495" s="18"/>
      <c r="CQ495" s="18"/>
      <c r="CR495" s="18"/>
      <c r="CS495" s="18"/>
      <c r="CT495" s="18"/>
      <c r="CU495" s="18"/>
      <c r="CV495" s="18"/>
      <c r="CW495" s="18"/>
      <c r="CX495" s="18"/>
      <c r="CY495" s="18"/>
      <c r="CZ495" s="18"/>
      <c r="DA495" s="18"/>
      <c r="DB495" s="18"/>
      <c r="DC495" s="18"/>
      <c r="DD495" s="18"/>
      <c r="DE495" s="18"/>
      <c r="DF495" s="18"/>
      <c r="DG495" s="18"/>
      <c r="DH495" s="18"/>
      <c r="DI495" s="18"/>
      <c r="DJ495" s="18"/>
      <c r="DK495" s="18"/>
      <c r="DL495" s="18"/>
      <c r="DM495" s="18"/>
      <c r="DN495" s="18"/>
      <c r="DO495" s="18"/>
      <c r="DP495" s="18"/>
      <c r="DQ495" s="18"/>
      <c r="DR495" s="18"/>
      <c r="DS495" s="18"/>
      <c r="DT495" s="18"/>
      <c r="DU495" s="18"/>
      <c r="DV495" s="18"/>
      <c r="DW495" s="18"/>
      <c r="DX495" s="18"/>
      <c r="DY495" s="18"/>
      <c r="DZ495" s="18"/>
      <c r="EA495" s="18"/>
      <c r="EB495" s="18"/>
      <c r="EC495" s="18"/>
      <c r="ED495" s="18"/>
      <c r="EE495" s="18"/>
      <c r="EF495" s="18"/>
      <c r="EG495" s="18"/>
      <c r="EH495" s="18"/>
      <c r="EI495" s="18"/>
      <c r="EJ495" s="18"/>
      <c r="EK495" s="18"/>
      <c r="EL495" s="18"/>
      <c r="EM495" s="18"/>
      <c r="EN495" s="18"/>
      <c r="EO495" s="18"/>
      <c r="EP495" s="18"/>
      <c r="EQ495" s="18"/>
      <c r="ER495" s="18"/>
      <c r="ES495" s="18"/>
      <c r="ET495" s="18"/>
      <c r="EU495" s="18"/>
      <c r="EV495" s="18"/>
    </row>
    <row r="496" spans="1:152" ht="12.75" x14ac:dyDescent="0.15">
      <c r="A496" s="68">
        <f t="shared" si="113"/>
        <v>43065</v>
      </c>
      <c r="B496" s="69">
        <f t="shared" ca="1" si="119"/>
        <v>11888.400600000001</v>
      </c>
      <c r="C496" s="70">
        <f t="shared" si="114"/>
        <v>10000</v>
      </c>
      <c r="D496" s="71">
        <f ca="1">IF(A496&lt;$B$1,VLOOKUP(A496,[1]DI!$A$4:$B$15000,2),0)</f>
        <v>0</v>
      </c>
      <c r="E496" s="70">
        <f t="shared" ca="1" si="107"/>
        <v>0</v>
      </c>
      <c r="F496" s="72">
        <f t="shared" si="115"/>
        <v>1.2</v>
      </c>
      <c r="G496" s="73">
        <f t="shared" ca="1" si="108"/>
        <v>1</v>
      </c>
      <c r="H496" s="70">
        <f ca="1">TRUNC(PRODUCT(G$10:G495),15)</f>
        <v>1.1888400552601099</v>
      </c>
      <c r="I496" s="70">
        <f t="shared" si="116"/>
        <v>1</v>
      </c>
      <c r="J496" s="70">
        <f t="shared" ca="1" si="109"/>
        <v>1.18884006</v>
      </c>
      <c r="K496" s="74">
        <f t="shared" ca="1" si="110"/>
        <v>1888.4005999999999</v>
      </c>
      <c r="L496" s="75">
        <f>IF(VLOOKUP(A496,$T$12:$AC$125,8)=VLOOKUP(A495,$T$12:$AC$125,8),0,VLOOKUP(A496,T$12:$AC$125,8))</f>
        <v>0</v>
      </c>
      <c r="M496" s="76">
        <f>IF(L496&gt;0,VLOOKUP(L496,S$12:$AB$125,7),0)</f>
        <v>0</v>
      </c>
      <c r="N496" s="74">
        <f t="shared" si="111"/>
        <v>0</v>
      </c>
      <c r="O496" s="74">
        <f t="shared" ca="1" si="112"/>
        <v>1888.4005999999999</v>
      </c>
      <c r="P496" s="77" t="str">
        <f t="shared" si="117"/>
        <v>A+J=</v>
      </c>
      <c r="Q496" s="78">
        <f t="shared" si="118"/>
        <v>44256</v>
      </c>
      <c r="R496" s="10"/>
      <c r="U496" s="10"/>
      <c r="V496" s="10"/>
      <c r="W496" s="10"/>
      <c r="X496" s="10"/>
      <c r="Y496" s="10"/>
      <c r="Z496" s="10"/>
      <c r="AA496" s="10"/>
      <c r="AB496" s="10"/>
      <c r="AC496" s="10"/>
      <c r="AD496" s="18"/>
      <c r="AE496" s="18"/>
      <c r="AF496" s="18"/>
      <c r="AG496" s="18"/>
      <c r="AH496" s="18"/>
      <c r="AI496" s="18"/>
      <c r="AJ496" s="18"/>
      <c r="AK496" s="18"/>
      <c r="AL496" s="18"/>
      <c r="AM496" s="18"/>
      <c r="AN496" s="18"/>
      <c r="AO496" s="18"/>
      <c r="AP496" s="18"/>
      <c r="AQ496" s="18"/>
      <c r="AR496" s="18"/>
      <c r="AS496" s="18"/>
      <c r="AT496" s="18"/>
      <c r="AU496" s="18"/>
      <c r="AV496" s="18"/>
      <c r="AW496" s="18"/>
      <c r="AX496" s="18"/>
      <c r="AY496" s="18"/>
      <c r="AZ496" s="18"/>
      <c r="BA496" s="18"/>
      <c r="BB496" s="18"/>
      <c r="BC496" s="18"/>
      <c r="BD496" s="18"/>
      <c r="BE496" s="18"/>
      <c r="BF496" s="18"/>
      <c r="BG496" s="18"/>
      <c r="BH496" s="18"/>
      <c r="BI496" s="18"/>
      <c r="BJ496" s="18"/>
      <c r="BK496" s="18"/>
      <c r="BL496" s="18"/>
      <c r="BM496" s="18"/>
      <c r="BN496" s="18"/>
      <c r="BO496" s="18"/>
      <c r="BP496" s="18"/>
      <c r="BQ496" s="18"/>
      <c r="BR496" s="18"/>
      <c r="BS496" s="18"/>
      <c r="BT496" s="18"/>
      <c r="BU496" s="18"/>
      <c r="BV496" s="18"/>
      <c r="BW496" s="18"/>
      <c r="BX496" s="18"/>
      <c r="BY496" s="18"/>
      <c r="BZ496" s="18"/>
      <c r="CA496" s="18"/>
      <c r="CB496" s="18"/>
      <c r="CC496" s="18"/>
      <c r="CD496" s="18"/>
      <c r="CE496" s="18"/>
      <c r="CF496" s="18"/>
      <c r="CG496" s="18"/>
      <c r="CH496" s="18"/>
      <c r="CI496" s="18"/>
      <c r="CJ496" s="18"/>
      <c r="CK496" s="18"/>
      <c r="CL496" s="18"/>
      <c r="CM496" s="18"/>
      <c r="CN496" s="18"/>
      <c r="CO496" s="18"/>
      <c r="CP496" s="18"/>
      <c r="CQ496" s="18"/>
      <c r="CR496" s="18"/>
      <c r="CS496" s="18"/>
      <c r="CT496" s="18"/>
      <c r="CU496" s="18"/>
      <c r="CV496" s="18"/>
      <c r="CW496" s="18"/>
      <c r="CX496" s="18"/>
      <c r="CY496" s="18"/>
      <c r="CZ496" s="18"/>
      <c r="DA496" s="18"/>
      <c r="DB496" s="18"/>
      <c r="DC496" s="18"/>
      <c r="DD496" s="18"/>
      <c r="DE496" s="18"/>
      <c r="DF496" s="18"/>
      <c r="DG496" s="18"/>
      <c r="DH496" s="18"/>
      <c r="DI496" s="18"/>
      <c r="DJ496" s="18"/>
      <c r="DK496" s="18"/>
      <c r="DL496" s="18"/>
      <c r="DM496" s="18"/>
      <c r="DN496" s="18"/>
      <c r="DO496" s="18"/>
      <c r="DP496" s="18"/>
      <c r="DQ496" s="18"/>
      <c r="DR496" s="18"/>
      <c r="DS496" s="18"/>
      <c r="DT496" s="18"/>
      <c r="DU496" s="18"/>
      <c r="DV496" s="18"/>
      <c r="DW496" s="18"/>
      <c r="DX496" s="18"/>
      <c r="DY496" s="18"/>
      <c r="DZ496" s="18"/>
      <c r="EA496" s="18"/>
      <c r="EB496" s="18"/>
      <c r="EC496" s="18"/>
      <c r="ED496" s="18"/>
      <c r="EE496" s="18"/>
      <c r="EF496" s="18"/>
      <c r="EG496" s="18"/>
      <c r="EH496" s="18"/>
      <c r="EI496" s="18"/>
      <c r="EJ496" s="18"/>
      <c r="EK496" s="18"/>
      <c r="EL496" s="18"/>
      <c r="EM496" s="18"/>
      <c r="EN496" s="18"/>
      <c r="EO496" s="18"/>
      <c r="EP496" s="18"/>
      <c r="EQ496" s="18"/>
      <c r="ER496" s="18"/>
      <c r="ES496" s="18"/>
      <c r="ET496" s="18"/>
      <c r="EU496" s="18"/>
      <c r="EV496" s="18"/>
    </row>
    <row r="497" spans="1:157" ht="12.75" x14ac:dyDescent="0.15">
      <c r="A497" s="68">
        <f t="shared" si="113"/>
        <v>43066</v>
      </c>
      <c r="B497" s="69">
        <f t="shared" ca="1" si="119"/>
        <v>11888.400600000001</v>
      </c>
      <c r="C497" s="70">
        <f t="shared" si="114"/>
        <v>10000</v>
      </c>
      <c r="D497" s="71">
        <f ca="1">IF(A497&lt;$B$1,VLOOKUP(A497,[1]DI!$A$4:$B$15000,2),0)</f>
        <v>7.3899999999999993E-2</v>
      </c>
      <c r="E497" s="70">
        <f t="shared" ca="1" si="107"/>
        <v>2.8296000000000001E-4</v>
      </c>
      <c r="F497" s="72">
        <f t="shared" si="115"/>
        <v>1.2</v>
      </c>
      <c r="G497" s="73">
        <f t="shared" ca="1" si="108"/>
        <v>1.000339552</v>
      </c>
      <c r="H497" s="70">
        <f ca="1">TRUNC(PRODUCT(G$10:G496),15)</f>
        <v>1.1888400552601099</v>
      </c>
      <c r="I497" s="70">
        <f t="shared" si="116"/>
        <v>1</v>
      </c>
      <c r="J497" s="70">
        <f t="shared" ca="1" si="109"/>
        <v>1.18884006</v>
      </c>
      <c r="K497" s="74">
        <f t="shared" ca="1" si="110"/>
        <v>1888.4005999999999</v>
      </c>
      <c r="L497" s="75">
        <f>IF(VLOOKUP(A497,$T$12:$AC$125,8)=VLOOKUP(A496,$T$12:$AC$125,8),0,VLOOKUP(A497,T$12:$AC$125,8))</f>
        <v>0</v>
      </c>
      <c r="M497" s="76">
        <f>IF(L497&gt;0,VLOOKUP(L497,S$12:$AB$125,7),0)</f>
        <v>0</v>
      </c>
      <c r="N497" s="74">
        <f t="shared" si="111"/>
        <v>0</v>
      </c>
      <c r="O497" s="74">
        <f t="shared" ca="1" si="112"/>
        <v>1888.4005999999999</v>
      </c>
      <c r="P497" s="77" t="str">
        <f t="shared" si="117"/>
        <v>A+J=</v>
      </c>
      <c r="Q497" s="78">
        <f t="shared" si="118"/>
        <v>44256</v>
      </c>
      <c r="R497" s="10"/>
      <c r="U497" s="10"/>
      <c r="V497" s="10"/>
      <c r="W497" s="10"/>
      <c r="X497" s="10"/>
      <c r="Y497" s="10"/>
      <c r="Z497" s="10"/>
      <c r="AA497" s="10"/>
      <c r="AB497" s="10"/>
      <c r="AC497" s="10"/>
      <c r="AD497" s="18"/>
      <c r="AE497" s="18"/>
      <c r="AF497" s="18"/>
      <c r="AG497" s="18"/>
      <c r="AH497" s="18"/>
      <c r="AI497" s="18"/>
      <c r="AJ497" s="18"/>
      <c r="AK497" s="18"/>
      <c r="AL497" s="18"/>
      <c r="AM497" s="18"/>
      <c r="AN497" s="18"/>
      <c r="AO497" s="18"/>
      <c r="AP497" s="18"/>
      <c r="AQ497" s="18"/>
      <c r="AR497" s="18"/>
      <c r="AS497" s="18"/>
      <c r="AT497" s="18"/>
      <c r="AU497" s="18"/>
      <c r="AV497" s="18"/>
      <c r="AW497" s="18"/>
      <c r="AX497" s="18"/>
      <c r="AY497" s="18"/>
      <c r="AZ497" s="18"/>
      <c r="BA497" s="18"/>
      <c r="BB497" s="18"/>
      <c r="BC497" s="18"/>
      <c r="BD497" s="18"/>
      <c r="BE497" s="18"/>
      <c r="BF497" s="18"/>
      <c r="BG497" s="18"/>
      <c r="BH497" s="18"/>
      <c r="BI497" s="18"/>
      <c r="BJ497" s="18"/>
      <c r="BK497" s="18"/>
      <c r="BL497" s="18"/>
      <c r="BM497" s="18"/>
      <c r="BN497" s="18"/>
      <c r="BO497" s="18"/>
      <c r="BP497" s="18"/>
      <c r="BQ497" s="18"/>
      <c r="BR497" s="18"/>
      <c r="BS497" s="18"/>
      <c r="BT497" s="18"/>
      <c r="BU497" s="18"/>
      <c r="BV497" s="18"/>
      <c r="BW497" s="18"/>
      <c r="BX497" s="18"/>
      <c r="BY497" s="18"/>
      <c r="BZ497" s="18"/>
      <c r="CA497" s="18"/>
      <c r="CB497" s="18"/>
      <c r="CC497" s="18"/>
      <c r="CD497" s="18"/>
      <c r="CE497" s="18"/>
      <c r="CF497" s="18"/>
      <c r="CG497" s="18"/>
      <c r="CH497" s="18"/>
      <c r="CI497" s="18"/>
      <c r="CJ497" s="18"/>
      <c r="CK497" s="18"/>
      <c r="CL497" s="18"/>
      <c r="CM497" s="18"/>
      <c r="CN497" s="18"/>
      <c r="CO497" s="18"/>
      <c r="CP497" s="18"/>
      <c r="CQ497" s="18"/>
      <c r="CR497" s="18"/>
      <c r="CS497" s="18"/>
      <c r="CT497" s="18"/>
      <c r="CU497" s="18"/>
      <c r="CV497" s="18"/>
      <c r="CW497" s="18"/>
      <c r="CX497" s="18"/>
      <c r="CY497" s="18"/>
      <c r="CZ497" s="18"/>
      <c r="DA497" s="18"/>
      <c r="DB497" s="18"/>
      <c r="DC497" s="18"/>
      <c r="DD497" s="18"/>
      <c r="DE497" s="18"/>
      <c r="DF497" s="18"/>
      <c r="DG497" s="18"/>
      <c r="DH497" s="18"/>
      <c r="DI497" s="18"/>
      <c r="DJ497" s="18"/>
      <c r="DK497" s="18"/>
      <c r="DL497" s="18"/>
      <c r="DM497" s="18"/>
      <c r="DN497" s="18"/>
      <c r="DO497" s="18"/>
      <c r="DP497" s="18"/>
      <c r="DQ497" s="18"/>
      <c r="DR497" s="18"/>
      <c r="DS497" s="18"/>
      <c r="DT497" s="18"/>
      <c r="DU497" s="18"/>
      <c r="DV497" s="18"/>
      <c r="DW497" s="18"/>
      <c r="DX497" s="18"/>
      <c r="DY497" s="18"/>
      <c r="DZ497" s="18"/>
      <c r="EA497" s="18"/>
      <c r="EB497" s="18"/>
      <c r="EC497" s="18"/>
      <c r="ED497" s="18"/>
      <c r="EE497" s="18"/>
      <c r="EF497" s="18"/>
      <c r="EG497" s="18"/>
      <c r="EH497" s="18"/>
      <c r="EI497" s="18"/>
      <c r="EJ497" s="18"/>
      <c r="EK497" s="18"/>
      <c r="EL497" s="18"/>
      <c r="EM497" s="18"/>
      <c r="EN497" s="18"/>
      <c r="EO497" s="18"/>
      <c r="EP497" s="18"/>
      <c r="EQ497" s="18"/>
      <c r="ER497" s="18"/>
      <c r="ES497" s="18"/>
      <c r="ET497" s="18"/>
      <c r="EU497" s="18"/>
      <c r="EV497" s="18"/>
    </row>
    <row r="498" spans="1:157" ht="12.75" x14ac:dyDescent="0.15">
      <c r="A498" s="68">
        <f t="shared" si="113"/>
        <v>43067</v>
      </c>
      <c r="B498" s="69">
        <f t="shared" ca="1" si="119"/>
        <v>11892.4373</v>
      </c>
      <c r="C498" s="70">
        <f t="shared" si="114"/>
        <v>10000</v>
      </c>
      <c r="D498" s="71">
        <f ca="1">IF(A498&lt;$B$1,VLOOKUP(A498,[1]DI!$A$4:$B$15000,2),0)</f>
        <v>7.3899999999999993E-2</v>
      </c>
      <c r="E498" s="70">
        <f t="shared" ca="1" si="107"/>
        <v>2.8296000000000001E-4</v>
      </c>
      <c r="F498" s="72">
        <f t="shared" si="115"/>
        <v>1.2</v>
      </c>
      <c r="G498" s="73">
        <f t="shared" ca="1" si="108"/>
        <v>1.000339552</v>
      </c>
      <c r="H498" s="70">
        <f ca="1">TRUNC(PRODUCT(G$10:G497),15)</f>
        <v>1.18924372827855</v>
      </c>
      <c r="I498" s="70">
        <f t="shared" si="116"/>
        <v>1</v>
      </c>
      <c r="J498" s="70">
        <f t="shared" ca="1" si="109"/>
        <v>1.1892437300000001</v>
      </c>
      <c r="K498" s="74">
        <f t="shared" ca="1" si="110"/>
        <v>1892.4373000000001</v>
      </c>
      <c r="L498" s="75">
        <f>IF(VLOOKUP(A498,$T$12:$AC$125,8)=VLOOKUP(A497,$T$12:$AC$125,8),0,VLOOKUP(A498,T$12:$AC$125,8))</f>
        <v>0</v>
      </c>
      <c r="M498" s="76">
        <f>IF(L498&gt;0,VLOOKUP(L498,S$12:$AB$125,7),0)</f>
        <v>0</v>
      </c>
      <c r="N498" s="74">
        <f t="shared" si="111"/>
        <v>0</v>
      </c>
      <c r="O498" s="74">
        <f t="shared" ca="1" si="112"/>
        <v>1892.4373000000001</v>
      </c>
      <c r="P498" s="77" t="str">
        <f t="shared" si="117"/>
        <v>A+J=</v>
      </c>
      <c r="Q498" s="78">
        <f t="shared" si="118"/>
        <v>44256</v>
      </c>
      <c r="R498" s="10"/>
      <c r="U498" s="10"/>
      <c r="V498" s="10"/>
      <c r="W498" s="10"/>
      <c r="X498" s="10"/>
      <c r="Y498" s="10"/>
      <c r="Z498" s="10"/>
      <c r="AA498" s="10"/>
      <c r="AB498" s="10"/>
      <c r="AC498" s="10"/>
      <c r="AD498" s="18"/>
      <c r="AE498" s="18"/>
      <c r="AF498" s="18"/>
      <c r="AG498" s="18"/>
      <c r="AH498" s="18"/>
      <c r="AI498" s="18"/>
      <c r="AJ498" s="18"/>
      <c r="AK498" s="18"/>
      <c r="AL498" s="18"/>
      <c r="AM498" s="18"/>
      <c r="AN498" s="18"/>
      <c r="AO498" s="18"/>
      <c r="AP498" s="18"/>
      <c r="AQ498" s="18"/>
      <c r="AR498" s="18"/>
      <c r="AS498" s="18"/>
      <c r="AT498" s="18"/>
      <c r="AU498" s="18"/>
      <c r="AV498" s="18"/>
      <c r="AW498" s="18"/>
      <c r="AX498" s="18"/>
      <c r="AY498" s="18"/>
      <c r="AZ498" s="18"/>
      <c r="BA498" s="18"/>
      <c r="BB498" s="18"/>
      <c r="BC498" s="18"/>
      <c r="BD498" s="18"/>
      <c r="BE498" s="18"/>
      <c r="BF498" s="18"/>
      <c r="BG498" s="18"/>
      <c r="BH498" s="18"/>
      <c r="BI498" s="18"/>
      <c r="BJ498" s="18"/>
      <c r="BK498" s="18"/>
      <c r="BL498" s="18"/>
      <c r="BM498" s="18"/>
      <c r="BN498" s="18"/>
      <c r="BO498" s="18"/>
      <c r="BP498" s="18"/>
      <c r="BQ498" s="18"/>
      <c r="BR498" s="18"/>
      <c r="BS498" s="18"/>
      <c r="BT498" s="18"/>
      <c r="BU498" s="18"/>
      <c r="BV498" s="18"/>
      <c r="BW498" s="18"/>
      <c r="BX498" s="18"/>
      <c r="BY498" s="18"/>
      <c r="BZ498" s="18"/>
      <c r="CA498" s="18"/>
      <c r="CB498" s="18"/>
      <c r="CC498" s="18"/>
      <c r="CD498" s="18"/>
      <c r="CE498" s="18"/>
      <c r="CF498" s="18"/>
      <c r="CG498" s="18"/>
      <c r="CH498" s="18"/>
      <c r="CI498" s="18"/>
      <c r="CJ498" s="18"/>
      <c r="CK498" s="18"/>
      <c r="CL498" s="18"/>
      <c r="CM498" s="18"/>
      <c r="CN498" s="18"/>
      <c r="CO498" s="18"/>
      <c r="CP498" s="18"/>
      <c r="CQ498" s="18"/>
      <c r="CR498" s="18"/>
      <c r="CS498" s="18"/>
      <c r="CT498" s="18"/>
      <c r="CU498" s="18"/>
      <c r="CV498" s="18"/>
      <c r="CW498" s="18"/>
      <c r="CX498" s="18"/>
      <c r="CY498" s="18"/>
      <c r="CZ498" s="18"/>
      <c r="DA498" s="18"/>
      <c r="DB498" s="18"/>
      <c r="DC498" s="18"/>
      <c r="DD498" s="18"/>
      <c r="DE498" s="18"/>
      <c r="DF498" s="18"/>
      <c r="DG498" s="18"/>
      <c r="DH498" s="18"/>
      <c r="DI498" s="18"/>
      <c r="DJ498" s="18"/>
      <c r="DK498" s="18"/>
      <c r="DL498" s="18"/>
      <c r="DM498" s="18"/>
      <c r="DN498" s="18"/>
      <c r="DO498" s="18"/>
      <c r="DP498" s="18"/>
      <c r="DQ498" s="18"/>
      <c r="DR498" s="18"/>
      <c r="DS498" s="18"/>
      <c r="DT498" s="18"/>
      <c r="DU498" s="18"/>
      <c r="DV498" s="18"/>
      <c r="DW498" s="18"/>
      <c r="DX498" s="18"/>
      <c r="DY498" s="18"/>
      <c r="DZ498" s="18"/>
      <c r="EA498" s="18"/>
      <c r="EB498" s="18"/>
      <c r="EC498" s="18"/>
      <c r="ED498" s="18"/>
      <c r="EE498" s="18"/>
      <c r="EF498" s="18"/>
      <c r="EG498" s="18"/>
      <c r="EH498" s="18"/>
      <c r="EI498" s="18"/>
      <c r="EJ498" s="18"/>
      <c r="EK498" s="18"/>
      <c r="EL498" s="18"/>
      <c r="EM498" s="18"/>
      <c r="EN498" s="18"/>
      <c r="EO498" s="18"/>
      <c r="EP498" s="18"/>
      <c r="EQ498" s="18"/>
      <c r="ER498" s="18"/>
      <c r="ES498" s="18"/>
      <c r="ET498" s="18"/>
      <c r="EU498" s="18"/>
      <c r="EV498" s="18"/>
    </row>
    <row r="499" spans="1:157" ht="12.75" x14ac:dyDescent="0.15">
      <c r="A499" s="68">
        <f t="shared" si="113"/>
        <v>43068</v>
      </c>
      <c r="B499" s="69">
        <f t="shared" ca="1" si="119"/>
        <v>11896.475399999999</v>
      </c>
      <c r="C499" s="70">
        <f t="shared" si="114"/>
        <v>10000</v>
      </c>
      <c r="D499" s="71">
        <f ca="1">IF(A499&lt;$B$1,VLOOKUP(A499,[1]DI!$A$4:$B$15000,2),0)</f>
        <v>7.3899999999999993E-2</v>
      </c>
      <c r="E499" s="70">
        <f t="shared" ca="1" si="107"/>
        <v>2.8296000000000001E-4</v>
      </c>
      <c r="F499" s="72">
        <f t="shared" si="115"/>
        <v>1.2</v>
      </c>
      <c r="G499" s="73">
        <f t="shared" ca="1" si="108"/>
        <v>1.000339552</v>
      </c>
      <c r="H499" s="70">
        <f ca="1">TRUNC(PRODUCT(G$10:G498),15)</f>
        <v>1.1896475383649701</v>
      </c>
      <c r="I499" s="70">
        <f t="shared" si="116"/>
        <v>1</v>
      </c>
      <c r="J499" s="70">
        <f t="shared" ca="1" si="109"/>
        <v>1.1896475399999999</v>
      </c>
      <c r="K499" s="74">
        <f t="shared" ca="1" si="110"/>
        <v>1896.4754</v>
      </c>
      <c r="L499" s="75">
        <f>IF(VLOOKUP(A499,$T$12:$AC$125,8)=VLOOKUP(A498,$T$12:$AC$125,8),0,VLOOKUP(A499,T$12:$AC$125,8))</f>
        <v>0</v>
      </c>
      <c r="M499" s="76">
        <f>IF(L499&gt;0,VLOOKUP(L499,S$12:$AB$125,7),0)</f>
        <v>0</v>
      </c>
      <c r="N499" s="74">
        <f t="shared" si="111"/>
        <v>0</v>
      </c>
      <c r="O499" s="74">
        <f t="shared" ca="1" si="112"/>
        <v>1896.4754</v>
      </c>
      <c r="P499" s="77" t="str">
        <f t="shared" si="117"/>
        <v>A+J=</v>
      </c>
      <c r="Q499" s="78">
        <f t="shared" si="118"/>
        <v>44256</v>
      </c>
      <c r="R499" s="10"/>
      <c r="U499" s="10"/>
      <c r="V499" s="10"/>
      <c r="W499" s="10"/>
      <c r="X499" s="10"/>
      <c r="Y499" s="10"/>
      <c r="Z499" s="10"/>
      <c r="AA499" s="10"/>
      <c r="AB499" s="10"/>
      <c r="AC499" s="10"/>
      <c r="AD499" s="18"/>
      <c r="AE499" s="18"/>
      <c r="AF499" s="18"/>
      <c r="AG499" s="18"/>
      <c r="AH499" s="18"/>
      <c r="AI499" s="18"/>
      <c r="AJ499" s="18"/>
      <c r="AK499" s="18"/>
      <c r="AL499" s="18"/>
      <c r="AM499" s="18"/>
      <c r="AN499" s="18"/>
      <c r="AO499" s="18"/>
      <c r="AP499" s="18"/>
      <c r="AQ499" s="18"/>
      <c r="AR499" s="18"/>
      <c r="AS499" s="18"/>
      <c r="AT499" s="18"/>
      <c r="AU499" s="18"/>
      <c r="AV499" s="18"/>
      <c r="AW499" s="18"/>
      <c r="AX499" s="18"/>
      <c r="AY499" s="18"/>
      <c r="AZ499" s="18"/>
      <c r="BA499" s="18"/>
      <c r="BB499" s="18"/>
      <c r="BC499" s="18"/>
      <c r="BD499" s="18"/>
      <c r="BE499" s="18"/>
      <c r="BF499" s="18"/>
      <c r="BG499" s="18"/>
      <c r="BH499" s="18"/>
      <c r="BI499" s="18"/>
      <c r="BJ499" s="18"/>
      <c r="BK499" s="18"/>
      <c r="BL499" s="18"/>
      <c r="BM499" s="18"/>
      <c r="BN499" s="18"/>
      <c r="BO499" s="18"/>
      <c r="BP499" s="18"/>
      <c r="BQ499" s="18"/>
      <c r="BR499" s="18"/>
      <c r="BS499" s="18"/>
      <c r="BT499" s="18"/>
      <c r="BU499" s="18"/>
      <c r="BV499" s="18"/>
      <c r="BW499" s="18"/>
      <c r="BX499" s="18"/>
      <c r="BY499" s="18"/>
      <c r="BZ499" s="18"/>
      <c r="CA499" s="18"/>
      <c r="CB499" s="18"/>
      <c r="CC499" s="18"/>
      <c r="CD499" s="18"/>
      <c r="CE499" s="18"/>
      <c r="CF499" s="18"/>
      <c r="CG499" s="18"/>
      <c r="CH499" s="18"/>
      <c r="CI499" s="18"/>
      <c r="CJ499" s="18"/>
      <c r="CK499" s="18"/>
      <c r="CL499" s="18"/>
      <c r="CM499" s="18"/>
      <c r="CN499" s="18"/>
      <c r="CO499" s="18"/>
      <c r="CP499" s="18"/>
      <c r="CQ499" s="18"/>
      <c r="CR499" s="18"/>
      <c r="CS499" s="18"/>
      <c r="CT499" s="18"/>
      <c r="CU499" s="18"/>
      <c r="CV499" s="18"/>
      <c r="CW499" s="18"/>
      <c r="CX499" s="18"/>
      <c r="CY499" s="18"/>
      <c r="CZ499" s="18"/>
      <c r="DA499" s="18"/>
      <c r="DB499" s="18"/>
      <c r="DC499" s="18"/>
      <c r="DD499" s="18"/>
      <c r="DE499" s="18"/>
      <c r="DF499" s="18"/>
      <c r="DG499" s="18"/>
      <c r="DH499" s="18"/>
      <c r="DI499" s="18"/>
      <c r="DJ499" s="18"/>
      <c r="DK499" s="18"/>
      <c r="DL499" s="18"/>
      <c r="DM499" s="18"/>
      <c r="DN499" s="18"/>
      <c r="DO499" s="18"/>
      <c r="DP499" s="18"/>
      <c r="DQ499" s="18"/>
      <c r="DR499" s="18"/>
      <c r="DS499" s="18"/>
      <c r="DT499" s="18"/>
      <c r="DU499" s="18"/>
      <c r="DV499" s="18"/>
      <c r="DW499" s="18"/>
      <c r="DX499" s="18"/>
      <c r="DY499" s="18"/>
      <c r="DZ499" s="18"/>
      <c r="EA499" s="18"/>
      <c r="EB499" s="18"/>
      <c r="EC499" s="18"/>
      <c r="ED499" s="18"/>
      <c r="EE499" s="18"/>
      <c r="EF499" s="18"/>
      <c r="EG499" s="18"/>
      <c r="EH499" s="18"/>
      <c r="EI499" s="18"/>
      <c r="EJ499" s="18"/>
      <c r="EK499" s="18"/>
      <c r="EL499" s="18"/>
      <c r="EM499" s="18"/>
      <c r="EN499" s="18"/>
      <c r="EO499" s="18"/>
      <c r="EP499" s="18"/>
      <c r="EQ499" s="18"/>
      <c r="ER499" s="18"/>
      <c r="ES499" s="18"/>
      <c r="ET499" s="18"/>
      <c r="EU499" s="18"/>
      <c r="EV499" s="18"/>
    </row>
    <row r="500" spans="1:157" ht="12.75" x14ac:dyDescent="0.15">
      <c r="A500" s="68">
        <f t="shared" si="113"/>
        <v>43069</v>
      </c>
      <c r="B500" s="69">
        <f t="shared" ca="1" si="119"/>
        <v>11900.5149</v>
      </c>
      <c r="C500" s="70">
        <f t="shared" si="114"/>
        <v>10000</v>
      </c>
      <c r="D500" s="71">
        <f ca="1">IF(A500&lt;$B$1,VLOOKUP(A500,[1]DI!$A$4:$B$15000,2),0)</f>
        <v>7.3899999999999993E-2</v>
      </c>
      <c r="E500" s="70">
        <f t="shared" ca="1" si="107"/>
        <v>2.8296000000000001E-4</v>
      </c>
      <c r="F500" s="72">
        <f t="shared" si="115"/>
        <v>1.2</v>
      </c>
      <c r="G500" s="73">
        <f t="shared" ca="1" si="108"/>
        <v>1.000339552</v>
      </c>
      <c r="H500" s="70">
        <f ca="1">TRUNC(PRODUCT(G$10:G499),15)</f>
        <v>1.1900514855659201</v>
      </c>
      <c r="I500" s="70">
        <f t="shared" si="116"/>
        <v>1</v>
      </c>
      <c r="J500" s="70">
        <f t="shared" ca="1" si="109"/>
        <v>1.1900514900000001</v>
      </c>
      <c r="K500" s="74">
        <f t="shared" ca="1" si="110"/>
        <v>1900.5148999999999</v>
      </c>
      <c r="L500" s="75">
        <f>IF(VLOOKUP(A500,$T$12:$AC$125,8)=VLOOKUP(A499,$T$12:$AC$125,8),0,VLOOKUP(A500,T$12:$AC$125,8))</f>
        <v>0</v>
      </c>
      <c r="M500" s="76">
        <f>IF(L500&gt;0,VLOOKUP(L500,S$12:$AB$125,7),0)</f>
        <v>0</v>
      </c>
      <c r="N500" s="74">
        <f t="shared" si="111"/>
        <v>0</v>
      </c>
      <c r="O500" s="74">
        <f t="shared" ca="1" si="112"/>
        <v>1900.5148999999999</v>
      </c>
      <c r="P500" s="77" t="str">
        <f t="shared" si="117"/>
        <v>A+J=</v>
      </c>
      <c r="Q500" s="78">
        <f t="shared" si="118"/>
        <v>44256</v>
      </c>
      <c r="R500" s="10"/>
      <c r="U500" s="10"/>
      <c r="V500" s="10"/>
      <c r="W500" s="10"/>
      <c r="X500" s="10"/>
      <c r="Y500" s="10"/>
      <c r="Z500" s="10"/>
      <c r="AA500" s="10"/>
      <c r="AB500" s="10"/>
      <c r="AC500" s="10"/>
      <c r="AD500" s="18"/>
      <c r="AE500" s="18"/>
      <c r="AF500" s="18"/>
      <c r="AG500" s="18"/>
      <c r="AH500" s="18"/>
      <c r="AI500" s="18"/>
      <c r="AJ500" s="18"/>
      <c r="AK500" s="18"/>
      <c r="AL500" s="18"/>
      <c r="AM500" s="18"/>
      <c r="AN500" s="18"/>
      <c r="AO500" s="18"/>
      <c r="AP500" s="18"/>
      <c r="AQ500" s="18"/>
      <c r="AR500" s="18"/>
      <c r="AS500" s="18"/>
      <c r="AT500" s="18"/>
      <c r="AU500" s="18"/>
      <c r="AV500" s="18"/>
      <c r="AW500" s="18"/>
      <c r="AX500" s="18"/>
      <c r="AY500" s="18"/>
      <c r="AZ500" s="18"/>
      <c r="BA500" s="18"/>
      <c r="BB500" s="18"/>
      <c r="BC500" s="18"/>
      <c r="BD500" s="18"/>
      <c r="BE500" s="18"/>
      <c r="BF500" s="18"/>
      <c r="BG500" s="18"/>
      <c r="BH500" s="18"/>
      <c r="BI500" s="18"/>
      <c r="BJ500" s="18"/>
      <c r="BK500" s="18"/>
      <c r="BL500" s="18"/>
      <c r="BM500" s="18"/>
      <c r="BN500" s="18"/>
      <c r="BO500" s="18"/>
      <c r="BP500" s="18"/>
      <c r="BQ500" s="18"/>
      <c r="BR500" s="18"/>
      <c r="BS500" s="18"/>
      <c r="BT500" s="18"/>
      <c r="BU500" s="18"/>
      <c r="BV500" s="18"/>
      <c r="BW500" s="18"/>
      <c r="BX500" s="18"/>
      <c r="BY500" s="18"/>
      <c r="BZ500" s="18"/>
      <c r="CA500" s="18"/>
      <c r="CB500" s="18"/>
      <c r="CC500" s="18"/>
      <c r="CD500" s="18"/>
      <c r="CE500" s="18"/>
      <c r="CF500" s="18"/>
      <c r="CG500" s="18"/>
      <c r="CH500" s="18"/>
      <c r="CI500" s="18"/>
      <c r="CJ500" s="18"/>
      <c r="CK500" s="18"/>
      <c r="CL500" s="18"/>
      <c r="CM500" s="18"/>
      <c r="CN500" s="18"/>
      <c r="CO500" s="18"/>
      <c r="CP500" s="18"/>
      <c r="CQ500" s="18"/>
      <c r="CR500" s="18"/>
      <c r="CS500" s="18"/>
      <c r="CT500" s="18"/>
      <c r="CU500" s="18"/>
      <c r="CV500" s="18"/>
      <c r="CW500" s="18"/>
      <c r="CX500" s="18"/>
      <c r="CY500" s="18"/>
      <c r="CZ500" s="18"/>
      <c r="DA500" s="18"/>
      <c r="DB500" s="18"/>
      <c r="DC500" s="18"/>
      <c r="DD500" s="18"/>
      <c r="DE500" s="18"/>
      <c r="DF500" s="18"/>
      <c r="DG500" s="18"/>
      <c r="DH500" s="18"/>
      <c r="DI500" s="18"/>
      <c r="DJ500" s="18"/>
      <c r="DK500" s="18"/>
      <c r="DL500" s="18"/>
      <c r="DM500" s="18"/>
      <c r="DN500" s="18"/>
      <c r="DO500" s="18"/>
      <c r="DP500" s="18"/>
      <c r="DQ500" s="18"/>
      <c r="DR500" s="18"/>
      <c r="DS500" s="18"/>
      <c r="DT500" s="18"/>
      <c r="DU500" s="18"/>
      <c r="DV500" s="18"/>
      <c r="DW500" s="18"/>
      <c r="DX500" s="18"/>
      <c r="DY500" s="18"/>
      <c r="DZ500" s="18"/>
      <c r="EA500" s="18"/>
      <c r="EB500" s="18"/>
      <c r="EC500" s="18"/>
      <c r="ED500" s="18"/>
      <c r="EE500" s="18"/>
      <c r="EF500" s="18"/>
      <c r="EG500" s="18"/>
      <c r="EH500" s="18"/>
      <c r="EI500" s="18"/>
      <c r="EJ500" s="18"/>
      <c r="EK500" s="18"/>
      <c r="EL500" s="18"/>
      <c r="EM500" s="18"/>
      <c r="EN500" s="18"/>
      <c r="EO500" s="18"/>
      <c r="EP500" s="18"/>
      <c r="EQ500" s="18"/>
      <c r="ER500" s="18"/>
      <c r="ES500" s="18"/>
      <c r="ET500" s="18"/>
      <c r="EU500" s="18"/>
      <c r="EV500" s="18"/>
    </row>
    <row r="501" spans="1:157" ht="12.75" x14ac:dyDescent="0.15">
      <c r="A501" s="68">
        <f t="shared" si="113"/>
        <v>43070</v>
      </c>
      <c r="B501" s="69">
        <f t="shared" ca="1" si="119"/>
        <v>11904.555700000001</v>
      </c>
      <c r="C501" s="70">
        <f t="shared" si="114"/>
        <v>10000</v>
      </c>
      <c r="D501" s="71">
        <f ca="1">IF(A501&lt;$B$1,VLOOKUP(A501,[1]DI!$A$4:$B$15000,2),0)</f>
        <v>7.3899999999999993E-2</v>
      </c>
      <c r="E501" s="70">
        <f t="shared" ca="1" si="107"/>
        <v>2.8296000000000001E-4</v>
      </c>
      <c r="F501" s="72">
        <f t="shared" si="115"/>
        <v>1.2</v>
      </c>
      <c r="G501" s="73">
        <f t="shared" ca="1" si="108"/>
        <v>1.000339552</v>
      </c>
      <c r="H501" s="70">
        <f ca="1">TRUNC(PRODUCT(G$10:G500),15)</f>
        <v>1.19045556992795</v>
      </c>
      <c r="I501" s="70">
        <f t="shared" si="116"/>
        <v>1</v>
      </c>
      <c r="J501" s="70">
        <f t="shared" ca="1" si="109"/>
        <v>1.1904555699999999</v>
      </c>
      <c r="K501" s="74">
        <f t="shared" ca="1" si="110"/>
        <v>1904.5556999999999</v>
      </c>
      <c r="L501" s="75">
        <f>IF(VLOOKUP(A501,$T$12:$AC$125,8)=VLOOKUP(A500,$T$12:$AC$125,8),0,VLOOKUP(A501,T$12:$AC$125,8))</f>
        <v>0</v>
      </c>
      <c r="M501" s="76">
        <f>IF(L501&gt;0,VLOOKUP(L501,S$12:$AB$125,7),0)</f>
        <v>0</v>
      </c>
      <c r="N501" s="74">
        <f t="shared" si="111"/>
        <v>0</v>
      </c>
      <c r="O501" s="74">
        <f t="shared" ca="1" si="112"/>
        <v>1904.5556999999999</v>
      </c>
      <c r="P501" s="77" t="str">
        <f t="shared" si="117"/>
        <v>A+J=</v>
      </c>
      <c r="Q501" s="78">
        <f t="shared" si="118"/>
        <v>44256</v>
      </c>
      <c r="R501" s="10"/>
      <c r="U501" s="10"/>
      <c r="V501" s="10"/>
      <c r="W501" s="10"/>
      <c r="X501" s="10"/>
      <c r="Y501" s="10"/>
      <c r="Z501" s="10"/>
      <c r="AA501" s="10"/>
      <c r="AB501" s="10"/>
      <c r="AC501" s="10"/>
      <c r="AD501" s="18"/>
      <c r="AE501" s="18"/>
      <c r="AF501" s="18"/>
      <c r="AG501" s="18"/>
      <c r="AH501" s="18"/>
      <c r="AI501" s="18"/>
      <c r="AJ501" s="18"/>
      <c r="AK501" s="18"/>
      <c r="AL501" s="18"/>
      <c r="AM501" s="18"/>
      <c r="AN501" s="18"/>
      <c r="AO501" s="18"/>
      <c r="AP501" s="18"/>
      <c r="AQ501" s="18"/>
      <c r="AR501" s="18"/>
      <c r="AS501" s="18"/>
      <c r="AT501" s="18"/>
      <c r="AU501" s="18"/>
      <c r="AV501" s="18"/>
      <c r="AW501" s="18"/>
      <c r="AX501" s="18"/>
      <c r="AY501" s="18"/>
      <c r="AZ501" s="18"/>
      <c r="BA501" s="18"/>
      <c r="BB501" s="18"/>
      <c r="BC501" s="18"/>
      <c r="BD501" s="18"/>
      <c r="BE501" s="18"/>
      <c r="BF501" s="18"/>
      <c r="BG501" s="18"/>
      <c r="BH501" s="18"/>
      <c r="BI501" s="18"/>
      <c r="BJ501" s="18"/>
      <c r="BK501" s="18"/>
      <c r="BL501" s="18"/>
      <c r="BM501" s="18"/>
      <c r="BN501" s="18"/>
      <c r="BO501" s="18"/>
      <c r="BP501" s="18"/>
      <c r="BQ501" s="18"/>
      <c r="BR501" s="18"/>
      <c r="BS501" s="18"/>
      <c r="BT501" s="18"/>
      <c r="BU501" s="18"/>
      <c r="BV501" s="18"/>
      <c r="BW501" s="18"/>
      <c r="BX501" s="18"/>
      <c r="BY501" s="18"/>
      <c r="BZ501" s="18"/>
      <c r="CA501" s="18"/>
      <c r="CB501" s="18"/>
      <c r="CC501" s="18"/>
      <c r="CD501" s="18"/>
      <c r="CE501" s="18"/>
      <c r="CF501" s="18"/>
      <c r="CG501" s="18"/>
      <c r="CH501" s="18"/>
      <c r="CI501" s="18"/>
      <c r="CJ501" s="18"/>
      <c r="CK501" s="18"/>
      <c r="CL501" s="18"/>
      <c r="CM501" s="18"/>
      <c r="CN501" s="18"/>
      <c r="CO501" s="18"/>
      <c r="CP501" s="18"/>
      <c r="CQ501" s="18"/>
      <c r="CR501" s="18"/>
      <c r="CS501" s="18"/>
      <c r="CT501" s="18"/>
      <c r="CU501" s="18"/>
      <c r="CV501" s="18"/>
      <c r="CW501" s="18"/>
      <c r="CX501" s="18"/>
      <c r="CY501" s="18"/>
      <c r="CZ501" s="18"/>
      <c r="DA501" s="18"/>
      <c r="DB501" s="18"/>
      <c r="DC501" s="18"/>
      <c r="DD501" s="18"/>
      <c r="DE501" s="18"/>
      <c r="DF501" s="18"/>
      <c r="DG501" s="18"/>
      <c r="DH501" s="18"/>
      <c r="DI501" s="18"/>
      <c r="DJ501" s="18"/>
      <c r="DK501" s="18"/>
      <c r="DL501" s="18"/>
      <c r="DM501" s="18"/>
      <c r="DN501" s="18"/>
      <c r="DO501" s="18"/>
      <c r="DP501" s="18"/>
      <c r="DQ501" s="18"/>
      <c r="DR501" s="18"/>
      <c r="DS501" s="18"/>
      <c r="DT501" s="18"/>
      <c r="DU501" s="18"/>
      <c r="DV501" s="18"/>
      <c r="DW501" s="18"/>
      <c r="DX501" s="18"/>
      <c r="DY501" s="18"/>
      <c r="DZ501" s="18"/>
      <c r="EA501" s="18"/>
      <c r="EB501" s="18"/>
      <c r="EC501" s="18"/>
      <c r="ED501" s="18"/>
      <c r="EE501" s="18"/>
      <c r="EF501" s="18"/>
      <c r="EG501" s="18"/>
      <c r="EH501" s="18"/>
      <c r="EI501" s="18"/>
      <c r="EJ501" s="18"/>
      <c r="EK501" s="18"/>
      <c r="EL501" s="18"/>
      <c r="EM501" s="18"/>
      <c r="EN501" s="18"/>
      <c r="EO501" s="18"/>
      <c r="EP501" s="18"/>
      <c r="EQ501" s="18"/>
      <c r="ER501" s="18"/>
      <c r="ES501" s="18"/>
      <c r="ET501" s="18"/>
      <c r="EU501" s="18"/>
      <c r="EV501" s="18"/>
    </row>
    <row r="502" spans="1:157" ht="12.75" x14ac:dyDescent="0.15">
      <c r="A502" s="68">
        <f t="shared" si="113"/>
        <v>43071</v>
      </c>
      <c r="B502" s="69">
        <f t="shared" ca="1" si="119"/>
        <v>11908.597900000001</v>
      </c>
      <c r="C502" s="70">
        <f t="shared" si="114"/>
        <v>10000</v>
      </c>
      <c r="D502" s="71">
        <f ca="1">IF(A502&lt;$B$1,VLOOKUP(A502,[1]DI!$A$4:$B$15000,2),0)</f>
        <v>0</v>
      </c>
      <c r="E502" s="70">
        <f t="shared" ca="1" si="107"/>
        <v>0</v>
      </c>
      <c r="F502" s="72">
        <f t="shared" si="115"/>
        <v>1.2</v>
      </c>
      <c r="G502" s="73">
        <f t="shared" ca="1" si="108"/>
        <v>1</v>
      </c>
      <c r="H502" s="70">
        <f ca="1">TRUNC(PRODUCT(G$10:G501),15)</f>
        <v>1.19085979149763</v>
      </c>
      <c r="I502" s="70">
        <f t="shared" si="116"/>
        <v>1</v>
      </c>
      <c r="J502" s="70">
        <f t="shared" ca="1" si="109"/>
        <v>1.19085979</v>
      </c>
      <c r="K502" s="74">
        <f t="shared" ca="1" si="110"/>
        <v>1908.5979</v>
      </c>
      <c r="L502" s="75">
        <f>IF(VLOOKUP(A502,$T$12:$AC$125,8)=VLOOKUP(A501,$T$12:$AC$125,8),0,VLOOKUP(A502,T$12:$AC$125,8))</f>
        <v>0</v>
      </c>
      <c r="M502" s="76">
        <f>IF(L502&gt;0,VLOOKUP(L502,S$12:$AB$125,7),0)</f>
        <v>0</v>
      </c>
      <c r="N502" s="74">
        <f t="shared" si="111"/>
        <v>0</v>
      </c>
      <c r="O502" s="74">
        <f t="shared" ca="1" si="112"/>
        <v>1908.5979</v>
      </c>
      <c r="P502" s="77" t="str">
        <f t="shared" si="117"/>
        <v>A+J=</v>
      </c>
      <c r="Q502" s="78">
        <f t="shared" si="118"/>
        <v>44256</v>
      </c>
      <c r="R502" s="10"/>
      <c r="U502" s="10"/>
      <c r="V502" s="10"/>
      <c r="W502" s="10"/>
      <c r="X502" s="10"/>
      <c r="Y502" s="10"/>
      <c r="Z502" s="10"/>
      <c r="AA502" s="10"/>
      <c r="AB502" s="10"/>
      <c r="AC502" s="10"/>
      <c r="AD502" s="18"/>
      <c r="AE502" s="18"/>
      <c r="AF502" s="18"/>
      <c r="AG502" s="18"/>
      <c r="AH502" s="18"/>
      <c r="AI502" s="18"/>
      <c r="AJ502" s="18"/>
      <c r="AK502" s="18"/>
      <c r="AL502" s="18"/>
      <c r="AM502" s="18"/>
      <c r="AN502" s="18"/>
      <c r="AO502" s="18"/>
      <c r="AP502" s="18"/>
      <c r="AQ502" s="18"/>
      <c r="AR502" s="18"/>
      <c r="AS502" s="18"/>
      <c r="AT502" s="18"/>
      <c r="AU502" s="18"/>
      <c r="AV502" s="18"/>
      <c r="AW502" s="18"/>
      <c r="AX502" s="18"/>
      <c r="AY502" s="18"/>
      <c r="AZ502" s="18"/>
      <c r="BA502" s="18"/>
      <c r="BB502" s="18"/>
      <c r="BC502" s="18"/>
      <c r="BD502" s="18"/>
      <c r="BE502" s="18"/>
      <c r="BF502" s="18"/>
      <c r="BG502" s="18"/>
      <c r="BH502" s="18"/>
      <c r="BI502" s="18"/>
      <c r="BJ502" s="18"/>
      <c r="BK502" s="18"/>
      <c r="BL502" s="18"/>
      <c r="BM502" s="18"/>
      <c r="BN502" s="18"/>
      <c r="BO502" s="18"/>
      <c r="BP502" s="18"/>
      <c r="BQ502" s="18"/>
      <c r="BR502" s="18"/>
      <c r="BS502" s="18"/>
      <c r="BT502" s="18"/>
      <c r="BU502" s="18"/>
      <c r="BV502" s="18"/>
      <c r="BW502" s="18"/>
      <c r="BX502" s="18"/>
      <c r="BY502" s="18"/>
      <c r="BZ502" s="18"/>
      <c r="CA502" s="18"/>
      <c r="CB502" s="18"/>
      <c r="CC502" s="18"/>
      <c r="CD502" s="18"/>
      <c r="CE502" s="18"/>
      <c r="CF502" s="18"/>
      <c r="CG502" s="18"/>
      <c r="CH502" s="18"/>
      <c r="CI502" s="18"/>
      <c r="CJ502" s="18"/>
      <c r="CK502" s="18"/>
      <c r="CL502" s="18"/>
      <c r="CM502" s="18"/>
      <c r="CN502" s="18"/>
      <c r="CO502" s="18"/>
      <c r="CP502" s="18"/>
      <c r="CQ502" s="18"/>
      <c r="CR502" s="18"/>
      <c r="CS502" s="18"/>
      <c r="CT502" s="18"/>
      <c r="CU502" s="18"/>
      <c r="CV502" s="18"/>
      <c r="CW502" s="18"/>
      <c r="CX502" s="18"/>
      <c r="CY502" s="18"/>
      <c r="CZ502" s="18"/>
      <c r="DA502" s="18"/>
      <c r="DB502" s="18"/>
      <c r="DC502" s="18"/>
      <c r="DD502" s="18"/>
      <c r="DE502" s="18"/>
      <c r="DF502" s="18"/>
      <c r="DG502" s="18"/>
      <c r="DH502" s="18"/>
      <c r="DI502" s="18"/>
      <c r="DJ502" s="18"/>
      <c r="DK502" s="18"/>
      <c r="DL502" s="18"/>
      <c r="DM502" s="18"/>
      <c r="DN502" s="18"/>
      <c r="DO502" s="18"/>
      <c r="DP502" s="18"/>
      <c r="DQ502" s="18"/>
      <c r="DR502" s="18"/>
      <c r="DS502" s="18"/>
      <c r="DT502" s="18"/>
      <c r="DU502" s="18"/>
      <c r="DV502" s="18"/>
      <c r="DW502" s="18"/>
      <c r="DX502" s="18"/>
      <c r="DY502" s="18"/>
      <c r="DZ502" s="18"/>
      <c r="EA502" s="18"/>
      <c r="EB502" s="18"/>
      <c r="EC502" s="18"/>
      <c r="ED502" s="18"/>
      <c r="EE502" s="18"/>
      <c r="EF502" s="18"/>
      <c r="EG502" s="18"/>
      <c r="EH502" s="18"/>
      <c r="EI502" s="18"/>
      <c r="EJ502" s="18"/>
      <c r="EK502" s="18"/>
      <c r="EL502" s="18"/>
      <c r="EM502" s="18"/>
      <c r="EN502" s="18"/>
      <c r="EO502" s="18"/>
      <c r="EP502" s="18"/>
      <c r="EQ502" s="18"/>
      <c r="ER502" s="18"/>
      <c r="ES502" s="18"/>
      <c r="ET502" s="18"/>
      <c r="EU502" s="18"/>
      <c r="EV502" s="18"/>
    </row>
    <row r="503" spans="1:157" ht="12.75" x14ac:dyDescent="0.15">
      <c r="A503" s="68">
        <f t="shared" si="113"/>
        <v>43072</v>
      </c>
      <c r="B503" s="69">
        <f t="shared" ca="1" si="119"/>
        <v>11908.597900000001</v>
      </c>
      <c r="C503" s="70">
        <f t="shared" si="114"/>
        <v>10000</v>
      </c>
      <c r="D503" s="71">
        <f ca="1">IF(A503&lt;$B$1,VLOOKUP(A503,[1]DI!$A$4:$B$15000,2),0)</f>
        <v>0</v>
      </c>
      <c r="E503" s="70">
        <f t="shared" ca="1" si="107"/>
        <v>0</v>
      </c>
      <c r="F503" s="72">
        <f t="shared" si="115"/>
        <v>1.2</v>
      </c>
      <c r="G503" s="73">
        <f t="shared" ca="1" si="108"/>
        <v>1</v>
      </c>
      <c r="H503" s="70">
        <f ca="1">TRUNC(PRODUCT(G$10:G502),15)</f>
        <v>1.19085979149763</v>
      </c>
      <c r="I503" s="70">
        <f t="shared" si="116"/>
        <v>1</v>
      </c>
      <c r="J503" s="70">
        <f t="shared" ca="1" si="109"/>
        <v>1.19085979</v>
      </c>
      <c r="K503" s="74">
        <f t="shared" ca="1" si="110"/>
        <v>1908.5979</v>
      </c>
      <c r="L503" s="75">
        <f>IF(VLOOKUP(A503,$T$12:$AC$125,8)=VLOOKUP(A502,$T$12:$AC$125,8),0,VLOOKUP(A503,T$12:$AC$125,8))</f>
        <v>0</v>
      </c>
      <c r="M503" s="76">
        <f>IF(L503&gt;0,VLOOKUP(L503,S$12:$AB$125,7),0)</f>
        <v>0</v>
      </c>
      <c r="N503" s="74">
        <f t="shared" si="111"/>
        <v>0</v>
      </c>
      <c r="O503" s="74">
        <f t="shared" ca="1" si="112"/>
        <v>1908.5979</v>
      </c>
      <c r="P503" s="77" t="str">
        <f t="shared" si="117"/>
        <v>A+J=</v>
      </c>
      <c r="Q503" s="78">
        <f t="shared" si="118"/>
        <v>44256</v>
      </c>
      <c r="R503" s="21"/>
      <c r="U503" s="21"/>
      <c r="V503" s="21"/>
      <c r="W503" s="21"/>
      <c r="X503" s="21"/>
      <c r="Y503" s="21"/>
      <c r="Z503" s="21"/>
      <c r="AA503" s="21"/>
      <c r="AB503" s="21"/>
      <c r="AC503" s="21"/>
      <c r="AD503" s="22"/>
      <c r="AE503" s="22"/>
      <c r="AF503" s="22"/>
      <c r="AG503" s="22"/>
      <c r="AH503" s="22"/>
      <c r="AI503" s="22"/>
      <c r="AJ503" s="22"/>
      <c r="AK503" s="22"/>
      <c r="AL503" s="22"/>
      <c r="AM503" s="22"/>
      <c r="AN503" s="22"/>
      <c r="AO503" s="22"/>
      <c r="AP503" s="22"/>
      <c r="AQ503" s="22"/>
      <c r="AR503" s="22"/>
      <c r="AS503" s="22"/>
      <c r="AT503" s="22"/>
      <c r="AU503" s="22"/>
      <c r="AV503" s="22"/>
      <c r="AW503" s="22"/>
      <c r="AX503" s="22"/>
      <c r="AY503" s="22"/>
      <c r="AZ503" s="22"/>
      <c r="BA503" s="22"/>
      <c r="BB503" s="22"/>
      <c r="BC503" s="22"/>
      <c r="BD503" s="22"/>
      <c r="BE503" s="22"/>
      <c r="BF503" s="22"/>
      <c r="BG503" s="22"/>
      <c r="BH503" s="22"/>
      <c r="BI503" s="22"/>
      <c r="BJ503" s="22"/>
      <c r="BK503" s="22"/>
      <c r="BL503" s="22"/>
      <c r="BM503" s="22"/>
      <c r="BN503" s="22"/>
      <c r="BO503" s="22"/>
      <c r="BP503" s="22"/>
      <c r="BQ503" s="22"/>
      <c r="BR503" s="22"/>
      <c r="BS503" s="22"/>
      <c r="BT503" s="22"/>
      <c r="BU503" s="22"/>
      <c r="BV503" s="22"/>
      <c r="BW503" s="22"/>
      <c r="BX503" s="22"/>
      <c r="BY503" s="22"/>
      <c r="BZ503" s="22"/>
      <c r="CA503" s="22"/>
      <c r="CB503" s="22"/>
      <c r="CC503" s="22"/>
      <c r="CD503" s="22"/>
      <c r="CE503" s="22"/>
      <c r="CF503" s="22"/>
      <c r="CG503" s="22"/>
      <c r="CH503" s="22"/>
      <c r="CI503" s="22"/>
      <c r="CJ503" s="22"/>
      <c r="CK503" s="22"/>
      <c r="CL503" s="22"/>
      <c r="CM503" s="22"/>
      <c r="CN503" s="22"/>
      <c r="CO503" s="22"/>
      <c r="CP503" s="22"/>
      <c r="CQ503" s="22"/>
      <c r="CR503" s="22"/>
      <c r="CS503" s="22"/>
      <c r="CT503" s="22"/>
      <c r="CU503" s="22"/>
      <c r="CV503" s="22"/>
      <c r="CW503" s="22"/>
      <c r="CX503" s="22"/>
      <c r="CY503" s="22"/>
      <c r="CZ503" s="22"/>
      <c r="DA503" s="22"/>
      <c r="DB503" s="22"/>
      <c r="DC503" s="22"/>
      <c r="DD503" s="22"/>
      <c r="DE503" s="22"/>
      <c r="DF503" s="22"/>
      <c r="DG503" s="22"/>
      <c r="DH503" s="22"/>
      <c r="DI503" s="22"/>
      <c r="DJ503" s="22"/>
      <c r="DK503" s="22"/>
      <c r="DL503" s="22"/>
      <c r="DM503" s="22"/>
      <c r="DN503" s="22"/>
      <c r="DO503" s="22"/>
      <c r="DP503" s="22"/>
      <c r="DQ503" s="22"/>
      <c r="DR503" s="22"/>
      <c r="DS503" s="22"/>
      <c r="DT503" s="22"/>
      <c r="DU503" s="22"/>
      <c r="DV503" s="22"/>
      <c r="DW503" s="22"/>
      <c r="DX503" s="22"/>
      <c r="DY503" s="22"/>
      <c r="DZ503" s="22"/>
      <c r="EA503" s="22"/>
      <c r="EB503" s="22"/>
      <c r="EC503" s="22"/>
      <c r="ED503" s="22"/>
      <c r="EE503" s="22"/>
      <c r="EF503" s="22"/>
      <c r="EG503" s="22"/>
      <c r="EH503" s="22"/>
      <c r="EI503" s="22"/>
      <c r="EJ503" s="22"/>
      <c r="EK503" s="22"/>
      <c r="EL503" s="22"/>
      <c r="EM503" s="22"/>
      <c r="EN503" s="22"/>
      <c r="EO503" s="22"/>
      <c r="EP503" s="22"/>
      <c r="EQ503" s="22"/>
      <c r="ER503" s="22"/>
      <c r="ES503" s="22"/>
      <c r="ET503" s="22"/>
      <c r="EU503" s="22"/>
      <c r="EV503" s="22"/>
      <c r="EW503" s="22"/>
      <c r="EX503" s="22"/>
      <c r="EY503" s="22"/>
      <c r="EZ503" s="22"/>
      <c r="FA503" s="22"/>
    </row>
    <row r="504" spans="1:157" ht="12.75" x14ac:dyDescent="0.15">
      <c r="A504" s="68">
        <f t="shared" si="113"/>
        <v>43073</v>
      </c>
      <c r="B504" s="69">
        <f t="shared" ca="1" si="119"/>
        <v>11908.597900000001</v>
      </c>
      <c r="C504" s="70">
        <f t="shared" si="114"/>
        <v>10000</v>
      </c>
      <c r="D504" s="71">
        <f ca="1">IF(A504&lt;$B$1,VLOOKUP(A504,[1]DI!$A$4:$B$15000,2),0)</f>
        <v>7.3899999999999993E-2</v>
      </c>
      <c r="E504" s="70">
        <f t="shared" ca="1" si="107"/>
        <v>2.8296000000000001E-4</v>
      </c>
      <c r="F504" s="72">
        <f t="shared" si="115"/>
        <v>1.2</v>
      </c>
      <c r="G504" s="73">
        <f t="shared" ca="1" si="108"/>
        <v>1.000339552</v>
      </c>
      <c r="H504" s="70">
        <f ca="1">TRUNC(PRODUCT(G$10:G503),15)</f>
        <v>1.19085979149763</v>
      </c>
      <c r="I504" s="70">
        <f t="shared" si="116"/>
        <v>1</v>
      </c>
      <c r="J504" s="70">
        <f t="shared" ca="1" si="109"/>
        <v>1.19085979</v>
      </c>
      <c r="K504" s="74">
        <f t="shared" ca="1" si="110"/>
        <v>1908.5979</v>
      </c>
      <c r="L504" s="75">
        <f>IF(VLOOKUP(A504,$T$12:$AC$125,8)=VLOOKUP(A503,$T$12:$AC$125,8),0,VLOOKUP(A504,T$12:$AC$125,8))</f>
        <v>0</v>
      </c>
      <c r="M504" s="76">
        <f>IF(L504&gt;0,VLOOKUP(L504,S$12:$AB$125,7),0)</f>
        <v>0</v>
      </c>
      <c r="N504" s="74">
        <f t="shared" si="111"/>
        <v>0</v>
      </c>
      <c r="O504" s="74">
        <f t="shared" ca="1" si="112"/>
        <v>1908.5979</v>
      </c>
      <c r="P504" s="77" t="str">
        <f t="shared" si="117"/>
        <v>A+J=</v>
      </c>
      <c r="Q504" s="78">
        <f t="shared" si="118"/>
        <v>44256</v>
      </c>
      <c r="R504" s="10"/>
      <c r="U504" s="10"/>
      <c r="V504" s="10"/>
      <c r="W504" s="10"/>
      <c r="X504" s="10"/>
      <c r="Y504" s="10"/>
      <c r="Z504" s="10"/>
      <c r="AA504" s="10"/>
      <c r="AB504" s="10"/>
      <c r="AC504" s="10"/>
      <c r="AD504" s="18"/>
      <c r="AE504" s="18"/>
      <c r="AF504" s="18"/>
      <c r="AG504" s="18"/>
      <c r="AH504" s="18"/>
      <c r="AI504" s="18"/>
      <c r="AJ504" s="18"/>
      <c r="AK504" s="18"/>
      <c r="AL504" s="18"/>
      <c r="AM504" s="18"/>
      <c r="AN504" s="18"/>
      <c r="AO504" s="18"/>
      <c r="AP504" s="18"/>
      <c r="AQ504" s="18"/>
      <c r="AR504" s="18"/>
      <c r="AS504" s="18"/>
      <c r="AT504" s="18"/>
      <c r="AU504" s="18"/>
      <c r="AV504" s="18"/>
      <c r="AW504" s="18"/>
      <c r="AX504" s="18"/>
      <c r="AY504" s="18"/>
      <c r="AZ504" s="18"/>
      <c r="BA504" s="18"/>
      <c r="BB504" s="18"/>
      <c r="BC504" s="18"/>
      <c r="BD504" s="18"/>
      <c r="BE504" s="18"/>
      <c r="BF504" s="18"/>
      <c r="BG504" s="18"/>
      <c r="BH504" s="18"/>
      <c r="BI504" s="18"/>
      <c r="BJ504" s="18"/>
      <c r="BK504" s="18"/>
      <c r="BL504" s="18"/>
      <c r="BM504" s="18"/>
      <c r="BN504" s="18"/>
      <c r="BO504" s="18"/>
      <c r="BP504" s="18"/>
      <c r="BQ504" s="18"/>
      <c r="BR504" s="18"/>
      <c r="BS504" s="18"/>
      <c r="BT504" s="18"/>
      <c r="BU504" s="18"/>
      <c r="BV504" s="18"/>
      <c r="BW504" s="18"/>
      <c r="BX504" s="18"/>
      <c r="BY504" s="18"/>
      <c r="BZ504" s="18"/>
      <c r="CA504" s="18"/>
      <c r="CB504" s="18"/>
      <c r="CC504" s="18"/>
      <c r="CD504" s="18"/>
      <c r="CE504" s="18"/>
      <c r="CF504" s="18"/>
      <c r="CG504" s="18"/>
      <c r="CH504" s="18"/>
      <c r="CI504" s="18"/>
      <c r="CJ504" s="18"/>
      <c r="CK504" s="18"/>
      <c r="CL504" s="18"/>
      <c r="CM504" s="18"/>
      <c r="CN504" s="18"/>
      <c r="CO504" s="18"/>
      <c r="CP504" s="18"/>
      <c r="CQ504" s="18"/>
      <c r="CR504" s="18"/>
      <c r="CS504" s="18"/>
      <c r="CT504" s="18"/>
      <c r="CU504" s="18"/>
      <c r="CV504" s="18"/>
      <c r="CW504" s="18"/>
      <c r="CX504" s="18"/>
      <c r="CY504" s="18"/>
      <c r="CZ504" s="18"/>
      <c r="DA504" s="18"/>
      <c r="DB504" s="18"/>
      <c r="DC504" s="18"/>
      <c r="DD504" s="18"/>
      <c r="DE504" s="18"/>
      <c r="DF504" s="18"/>
      <c r="DG504" s="18"/>
      <c r="DH504" s="18"/>
      <c r="DI504" s="18"/>
      <c r="DJ504" s="18"/>
      <c r="DK504" s="18"/>
      <c r="DL504" s="18"/>
      <c r="DM504" s="18"/>
      <c r="DN504" s="18"/>
      <c r="DO504" s="18"/>
      <c r="DP504" s="18"/>
      <c r="DQ504" s="18"/>
      <c r="DR504" s="18"/>
      <c r="DS504" s="18"/>
      <c r="DT504" s="18"/>
      <c r="DU504" s="18"/>
      <c r="DV504" s="18"/>
      <c r="DW504" s="18"/>
      <c r="DX504" s="18"/>
      <c r="DY504" s="18"/>
      <c r="DZ504" s="18"/>
      <c r="EA504" s="18"/>
      <c r="EB504" s="18"/>
      <c r="EC504" s="18"/>
      <c r="ED504" s="18"/>
      <c r="EE504" s="18"/>
      <c r="EF504" s="18"/>
      <c r="EG504" s="18"/>
      <c r="EH504" s="18"/>
      <c r="EI504" s="18"/>
      <c r="EJ504" s="18"/>
      <c r="EK504" s="18"/>
      <c r="EL504" s="18"/>
      <c r="EM504" s="18"/>
      <c r="EN504" s="18"/>
      <c r="EO504" s="18"/>
      <c r="EP504" s="18"/>
      <c r="EQ504" s="18"/>
      <c r="ER504" s="18"/>
      <c r="ES504" s="18"/>
      <c r="ET504" s="18"/>
      <c r="EU504" s="18"/>
      <c r="EV504" s="18"/>
    </row>
    <row r="505" spans="1:157" ht="12.75" x14ac:dyDescent="0.15">
      <c r="A505" s="68">
        <f t="shared" si="113"/>
        <v>43074</v>
      </c>
      <c r="B505" s="69">
        <f t="shared" ca="1" si="119"/>
        <v>11912.6415</v>
      </c>
      <c r="C505" s="70">
        <f t="shared" si="114"/>
        <v>10000</v>
      </c>
      <c r="D505" s="71">
        <f ca="1">IF(A505&lt;$B$1,VLOOKUP(A505,[1]DI!$A$4:$B$15000,2),0)</f>
        <v>7.3899999999999993E-2</v>
      </c>
      <c r="E505" s="70">
        <f t="shared" ca="1" si="107"/>
        <v>2.8296000000000001E-4</v>
      </c>
      <c r="F505" s="72">
        <f t="shared" si="115"/>
        <v>1.2</v>
      </c>
      <c r="G505" s="73">
        <f t="shared" ca="1" si="108"/>
        <v>1.000339552</v>
      </c>
      <c r="H505" s="70">
        <f ca="1">TRUNC(PRODUCT(G$10:G504),15)</f>
        <v>1.19126415032155</v>
      </c>
      <c r="I505" s="70">
        <f t="shared" si="116"/>
        <v>1</v>
      </c>
      <c r="J505" s="70">
        <f t="shared" ca="1" si="109"/>
        <v>1.1912641500000001</v>
      </c>
      <c r="K505" s="74">
        <f t="shared" ca="1" si="110"/>
        <v>1912.6415</v>
      </c>
      <c r="L505" s="75">
        <f>IF(VLOOKUP(A505,$T$12:$AC$125,8)=VLOOKUP(A504,$T$12:$AC$125,8),0,VLOOKUP(A505,T$12:$AC$125,8))</f>
        <v>0</v>
      </c>
      <c r="M505" s="76">
        <f>IF(L505&gt;0,VLOOKUP(L505,S$12:$AB$125,7),0)</f>
        <v>0</v>
      </c>
      <c r="N505" s="74">
        <f t="shared" si="111"/>
        <v>0</v>
      </c>
      <c r="O505" s="74">
        <f t="shared" ca="1" si="112"/>
        <v>1912.6415</v>
      </c>
      <c r="P505" s="77" t="str">
        <f t="shared" si="117"/>
        <v>A+J=</v>
      </c>
      <c r="Q505" s="78">
        <f t="shared" si="118"/>
        <v>44256</v>
      </c>
      <c r="R505" s="10"/>
      <c r="U505" s="10"/>
      <c r="V505" s="10"/>
      <c r="W505" s="10"/>
      <c r="X505" s="10"/>
      <c r="Y505" s="10"/>
      <c r="Z505" s="10"/>
      <c r="AA505" s="10"/>
      <c r="AB505" s="10"/>
      <c r="AC505" s="10"/>
      <c r="AD505" s="18"/>
      <c r="AE505" s="18"/>
      <c r="AF505" s="18"/>
      <c r="AG505" s="18"/>
      <c r="AH505" s="18"/>
      <c r="AI505" s="18"/>
      <c r="AJ505" s="18"/>
      <c r="AK505" s="18"/>
      <c r="AL505" s="18"/>
      <c r="AM505" s="18"/>
      <c r="AN505" s="18"/>
      <c r="AO505" s="18"/>
      <c r="AP505" s="18"/>
      <c r="AQ505" s="18"/>
      <c r="AR505" s="18"/>
      <c r="AS505" s="18"/>
      <c r="AT505" s="18"/>
      <c r="AU505" s="18"/>
      <c r="AV505" s="18"/>
      <c r="AW505" s="18"/>
      <c r="AX505" s="18"/>
      <c r="AY505" s="18"/>
      <c r="AZ505" s="18"/>
      <c r="BA505" s="18"/>
      <c r="BB505" s="18"/>
      <c r="BC505" s="18"/>
      <c r="BD505" s="18"/>
      <c r="BE505" s="18"/>
      <c r="BF505" s="18"/>
      <c r="BG505" s="18"/>
      <c r="BH505" s="18"/>
      <c r="BI505" s="18"/>
      <c r="BJ505" s="18"/>
      <c r="BK505" s="18"/>
      <c r="BL505" s="18"/>
      <c r="BM505" s="18"/>
      <c r="BN505" s="18"/>
      <c r="BO505" s="18"/>
      <c r="BP505" s="18"/>
      <c r="BQ505" s="18"/>
      <c r="BR505" s="18"/>
      <c r="BS505" s="18"/>
      <c r="BT505" s="18"/>
      <c r="BU505" s="18"/>
      <c r="BV505" s="18"/>
      <c r="BW505" s="18"/>
      <c r="BX505" s="18"/>
      <c r="BY505" s="18"/>
      <c r="BZ505" s="18"/>
      <c r="CA505" s="18"/>
      <c r="CB505" s="18"/>
      <c r="CC505" s="18"/>
      <c r="CD505" s="18"/>
      <c r="CE505" s="18"/>
      <c r="CF505" s="18"/>
      <c r="CG505" s="18"/>
      <c r="CH505" s="18"/>
      <c r="CI505" s="18"/>
      <c r="CJ505" s="18"/>
      <c r="CK505" s="18"/>
      <c r="CL505" s="18"/>
      <c r="CM505" s="18"/>
      <c r="CN505" s="18"/>
      <c r="CO505" s="18"/>
      <c r="CP505" s="18"/>
      <c r="CQ505" s="18"/>
      <c r="CR505" s="18"/>
      <c r="CS505" s="18"/>
      <c r="CT505" s="18"/>
      <c r="CU505" s="18"/>
      <c r="CV505" s="18"/>
      <c r="CW505" s="18"/>
      <c r="CX505" s="18"/>
      <c r="CY505" s="18"/>
      <c r="CZ505" s="18"/>
      <c r="DA505" s="18"/>
      <c r="DB505" s="18"/>
      <c r="DC505" s="18"/>
      <c r="DD505" s="18"/>
      <c r="DE505" s="18"/>
      <c r="DF505" s="18"/>
      <c r="DG505" s="18"/>
      <c r="DH505" s="18"/>
      <c r="DI505" s="18"/>
      <c r="DJ505" s="18"/>
      <c r="DK505" s="18"/>
      <c r="DL505" s="18"/>
      <c r="DM505" s="18"/>
      <c r="DN505" s="18"/>
      <c r="DO505" s="18"/>
      <c r="DP505" s="18"/>
      <c r="DQ505" s="18"/>
      <c r="DR505" s="18"/>
      <c r="DS505" s="18"/>
      <c r="DT505" s="18"/>
      <c r="DU505" s="18"/>
      <c r="DV505" s="18"/>
      <c r="DW505" s="18"/>
      <c r="DX505" s="18"/>
      <c r="DY505" s="18"/>
      <c r="DZ505" s="18"/>
      <c r="EA505" s="18"/>
      <c r="EB505" s="18"/>
      <c r="EC505" s="18"/>
      <c r="ED505" s="18"/>
      <c r="EE505" s="18"/>
      <c r="EF505" s="18"/>
      <c r="EG505" s="18"/>
      <c r="EH505" s="18"/>
      <c r="EI505" s="18"/>
      <c r="EJ505" s="18"/>
      <c r="EK505" s="18"/>
      <c r="EL505" s="18"/>
      <c r="EM505" s="18"/>
      <c r="EN505" s="18"/>
      <c r="EO505" s="18"/>
      <c r="EP505" s="18"/>
      <c r="EQ505" s="18"/>
      <c r="ER505" s="18"/>
      <c r="ES505" s="18"/>
      <c r="ET505" s="18"/>
      <c r="EU505" s="18"/>
      <c r="EV505" s="18"/>
    </row>
    <row r="506" spans="1:157" ht="12.75" x14ac:dyDescent="0.15">
      <c r="A506" s="68">
        <f t="shared" si="113"/>
        <v>43075</v>
      </c>
      <c r="B506" s="69">
        <f t="shared" ca="1" si="119"/>
        <v>11916.6865</v>
      </c>
      <c r="C506" s="70">
        <f t="shared" si="114"/>
        <v>10000</v>
      </c>
      <c r="D506" s="71">
        <f ca="1">IF(A506&lt;$B$1,VLOOKUP(A506,[1]DI!$A$4:$B$15000,2),0)</f>
        <v>7.3899999999999993E-2</v>
      </c>
      <c r="E506" s="70">
        <f t="shared" ca="1" si="107"/>
        <v>2.8296000000000001E-4</v>
      </c>
      <c r="F506" s="72">
        <f t="shared" si="115"/>
        <v>1.2</v>
      </c>
      <c r="G506" s="73">
        <f t="shared" ca="1" si="108"/>
        <v>1.000339552</v>
      </c>
      <c r="H506" s="70">
        <f ca="1">TRUNC(PRODUCT(G$10:G505),15)</f>
        <v>1.19166864644632</v>
      </c>
      <c r="I506" s="70">
        <f t="shared" si="116"/>
        <v>1</v>
      </c>
      <c r="J506" s="70">
        <f t="shared" ca="1" si="109"/>
        <v>1.19166865</v>
      </c>
      <c r="K506" s="74">
        <f t="shared" ca="1" si="110"/>
        <v>1916.6865</v>
      </c>
      <c r="L506" s="75">
        <f>IF(VLOOKUP(A506,$T$12:$AC$125,8)=VLOOKUP(A505,$T$12:$AC$125,8),0,VLOOKUP(A506,T$12:$AC$125,8))</f>
        <v>0</v>
      </c>
      <c r="M506" s="76">
        <f>IF(L506&gt;0,VLOOKUP(L506,S$12:$AB$125,7),0)</f>
        <v>0</v>
      </c>
      <c r="N506" s="74">
        <f t="shared" si="111"/>
        <v>0</v>
      </c>
      <c r="O506" s="74">
        <f t="shared" ca="1" si="112"/>
        <v>1916.6865</v>
      </c>
      <c r="P506" s="77" t="str">
        <f t="shared" si="117"/>
        <v>A+J=</v>
      </c>
      <c r="Q506" s="78">
        <f t="shared" si="118"/>
        <v>44256</v>
      </c>
      <c r="R506" s="10"/>
      <c r="U506" s="10"/>
      <c r="V506" s="10"/>
      <c r="W506" s="10"/>
      <c r="X506" s="10"/>
      <c r="Y506" s="10"/>
      <c r="Z506" s="10"/>
      <c r="AA506" s="10"/>
      <c r="AB506" s="10"/>
      <c r="AC506" s="10"/>
      <c r="AD506" s="18"/>
      <c r="AE506" s="18"/>
      <c r="AF506" s="18"/>
      <c r="AG506" s="18"/>
      <c r="AH506" s="18"/>
      <c r="AI506" s="18"/>
      <c r="AJ506" s="18"/>
      <c r="AK506" s="18"/>
      <c r="AL506" s="18"/>
      <c r="AM506" s="18"/>
      <c r="AN506" s="18"/>
      <c r="AO506" s="18"/>
      <c r="AP506" s="18"/>
      <c r="AQ506" s="18"/>
      <c r="AR506" s="18"/>
      <c r="AS506" s="18"/>
      <c r="AT506" s="18"/>
      <c r="AU506" s="18"/>
      <c r="AV506" s="18"/>
      <c r="AW506" s="18"/>
      <c r="AX506" s="18"/>
      <c r="AY506" s="18"/>
      <c r="AZ506" s="18"/>
      <c r="BA506" s="18"/>
      <c r="BB506" s="18"/>
      <c r="BC506" s="18"/>
      <c r="BD506" s="18"/>
      <c r="BE506" s="18"/>
      <c r="BF506" s="18"/>
      <c r="BG506" s="18"/>
      <c r="BH506" s="18"/>
      <c r="BI506" s="18"/>
      <c r="BJ506" s="18"/>
      <c r="BK506" s="18"/>
      <c r="BL506" s="18"/>
      <c r="BM506" s="18"/>
      <c r="BN506" s="18"/>
      <c r="BO506" s="18"/>
      <c r="BP506" s="18"/>
      <c r="BQ506" s="18"/>
      <c r="BR506" s="18"/>
      <c r="BS506" s="18"/>
      <c r="BT506" s="18"/>
      <c r="BU506" s="18"/>
      <c r="BV506" s="18"/>
      <c r="BW506" s="18"/>
      <c r="BX506" s="18"/>
      <c r="BY506" s="18"/>
      <c r="BZ506" s="18"/>
      <c r="CA506" s="18"/>
      <c r="CB506" s="18"/>
      <c r="CC506" s="18"/>
      <c r="CD506" s="18"/>
      <c r="CE506" s="18"/>
      <c r="CF506" s="18"/>
      <c r="CG506" s="18"/>
      <c r="CH506" s="18"/>
      <c r="CI506" s="18"/>
      <c r="CJ506" s="18"/>
      <c r="CK506" s="18"/>
      <c r="CL506" s="18"/>
      <c r="CM506" s="18"/>
      <c r="CN506" s="18"/>
      <c r="CO506" s="18"/>
      <c r="CP506" s="18"/>
      <c r="CQ506" s="18"/>
      <c r="CR506" s="18"/>
      <c r="CS506" s="18"/>
      <c r="CT506" s="18"/>
      <c r="CU506" s="18"/>
      <c r="CV506" s="18"/>
      <c r="CW506" s="18"/>
      <c r="CX506" s="18"/>
      <c r="CY506" s="18"/>
      <c r="CZ506" s="18"/>
      <c r="DA506" s="18"/>
      <c r="DB506" s="18"/>
      <c r="DC506" s="18"/>
      <c r="DD506" s="18"/>
      <c r="DE506" s="18"/>
      <c r="DF506" s="18"/>
      <c r="DG506" s="18"/>
      <c r="DH506" s="18"/>
      <c r="DI506" s="18"/>
      <c r="DJ506" s="18"/>
      <c r="DK506" s="18"/>
      <c r="DL506" s="18"/>
      <c r="DM506" s="18"/>
      <c r="DN506" s="18"/>
      <c r="DO506" s="18"/>
      <c r="DP506" s="18"/>
      <c r="DQ506" s="18"/>
      <c r="DR506" s="18"/>
      <c r="DS506" s="18"/>
      <c r="DT506" s="18"/>
      <c r="DU506" s="18"/>
      <c r="DV506" s="18"/>
      <c r="DW506" s="18"/>
      <c r="DX506" s="18"/>
      <c r="DY506" s="18"/>
      <c r="DZ506" s="18"/>
      <c r="EA506" s="18"/>
      <c r="EB506" s="18"/>
      <c r="EC506" s="18"/>
      <c r="ED506" s="18"/>
      <c r="EE506" s="18"/>
      <c r="EF506" s="18"/>
      <c r="EG506" s="18"/>
      <c r="EH506" s="18"/>
      <c r="EI506" s="18"/>
      <c r="EJ506" s="18"/>
      <c r="EK506" s="18"/>
      <c r="EL506" s="18"/>
      <c r="EM506" s="18"/>
      <c r="EN506" s="18"/>
      <c r="EO506" s="18"/>
      <c r="EP506" s="18"/>
      <c r="EQ506" s="18"/>
      <c r="ER506" s="18"/>
      <c r="ES506" s="18"/>
      <c r="ET506" s="18"/>
      <c r="EU506" s="18"/>
      <c r="EV506" s="18"/>
    </row>
    <row r="507" spans="1:157" ht="12.75" x14ac:dyDescent="0.15">
      <c r="A507" s="68">
        <f t="shared" si="113"/>
        <v>43076</v>
      </c>
      <c r="B507" s="69">
        <f t="shared" ca="1" si="119"/>
        <v>11920.7328</v>
      </c>
      <c r="C507" s="70">
        <f t="shared" si="114"/>
        <v>10000</v>
      </c>
      <c r="D507" s="71">
        <f ca="1">IF(A507&lt;$B$1,VLOOKUP(A507,[1]DI!$A$4:$B$15000,2),0)</f>
        <v>6.8900000000000003E-2</v>
      </c>
      <c r="E507" s="70">
        <f t="shared" ca="1" si="107"/>
        <v>2.6444000000000001E-4</v>
      </c>
      <c r="F507" s="72">
        <f t="shared" si="115"/>
        <v>1.2</v>
      </c>
      <c r="G507" s="73">
        <f t="shared" ca="1" si="108"/>
        <v>1.000317328</v>
      </c>
      <c r="H507" s="70">
        <f ca="1">TRUNC(PRODUCT(G$10:G506),15)</f>
        <v>1.19207327991856</v>
      </c>
      <c r="I507" s="70">
        <f t="shared" si="116"/>
        <v>1</v>
      </c>
      <c r="J507" s="70">
        <f t="shared" ca="1" si="109"/>
        <v>1.19207328</v>
      </c>
      <c r="K507" s="74">
        <f t="shared" ca="1" si="110"/>
        <v>1920.7328</v>
      </c>
      <c r="L507" s="75">
        <f>IF(VLOOKUP(A507,$T$12:$AC$125,8)=VLOOKUP(A506,$T$12:$AC$125,8),0,VLOOKUP(A507,T$12:$AC$125,8))</f>
        <v>0</v>
      </c>
      <c r="M507" s="76">
        <f>IF(L507&gt;0,VLOOKUP(L507,S$12:$AB$125,7),0)</f>
        <v>0</v>
      </c>
      <c r="N507" s="74">
        <f t="shared" si="111"/>
        <v>0</v>
      </c>
      <c r="O507" s="74">
        <f t="shared" ca="1" si="112"/>
        <v>1920.7328</v>
      </c>
      <c r="P507" s="77" t="str">
        <f t="shared" si="117"/>
        <v>A+J=</v>
      </c>
      <c r="Q507" s="78">
        <f t="shared" si="118"/>
        <v>44256</v>
      </c>
      <c r="R507" s="10"/>
      <c r="U507" s="10"/>
      <c r="V507" s="10"/>
      <c r="W507" s="10"/>
      <c r="X507" s="10"/>
      <c r="Y507" s="10"/>
      <c r="Z507" s="10"/>
      <c r="AA507" s="10"/>
      <c r="AB507" s="10"/>
      <c r="AC507" s="10"/>
      <c r="AD507" s="18"/>
      <c r="AE507" s="18"/>
      <c r="AF507" s="18"/>
      <c r="AG507" s="18"/>
      <c r="AH507" s="18"/>
      <c r="AI507" s="18"/>
      <c r="AJ507" s="18"/>
      <c r="AK507" s="18"/>
      <c r="AL507" s="18"/>
      <c r="AM507" s="18"/>
      <c r="AN507" s="18"/>
      <c r="AO507" s="18"/>
      <c r="AP507" s="18"/>
      <c r="AQ507" s="18"/>
      <c r="AR507" s="18"/>
      <c r="AS507" s="18"/>
      <c r="AT507" s="18"/>
      <c r="AU507" s="18"/>
      <c r="AV507" s="18"/>
      <c r="AW507" s="18"/>
      <c r="AX507" s="18"/>
      <c r="AY507" s="18"/>
      <c r="AZ507" s="18"/>
      <c r="BA507" s="18"/>
      <c r="BB507" s="18"/>
      <c r="BC507" s="18"/>
      <c r="BD507" s="18"/>
      <c r="BE507" s="18"/>
      <c r="BF507" s="18"/>
      <c r="BG507" s="18"/>
      <c r="BH507" s="18"/>
      <c r="BI507" s="18"/>
      <c r="BJ507" s="18"/>
      <c r="BK507" s="18"/>
      <c r="BL507" s="18"/>
      <c r="BM507" s="18"/>
      <c r="BN507" s="18"/>
      <c r="BO507" s="18"/>
      <c r="BP507" s="18"/>
      <c r="BQ507" s="18"/>
      <c r="BR507" s="18"/>
      <c r="BS507" s="18"/>
      <c r="BT507" s="18"/>
      <c r="BU507" s="18"/>
      <c r="BV507" s="18"/>
      <c r="BW507" s="18"/>
      <c r="BX507" s="18"/>
      <c r="BY507" s="18"/>
      <c r="BZ507" s="18"/>
      <c r="CA507" s="18"/>
      <c r="CB507" s="18"/>
      <c r="CC507" s="18"/>
      <c r="CD507" s="18"/>
      <c r="CE507" s="18"/>
      <c r="CF507" s="18"/>
      <c r="CG507" s="18"/>
      <c r="CH507" s="18"/>
      <c r="CI507" s="18"/>
      <c r="CJ507" s="18"/>
      <c r="CK507" s="18"/>
      <c r="CL507" s="18"/>
      <c r="CM507" s="18"/>
      <c r="CN507" s="18"/>
      <c r="CO507" s="18"/>
      <c r="CP507" s="18"/>
      <c r="CQ507" s="18"/>
      <c r="CR507" s="18"/>
      <c r="CS507" s="18"/>
      <c r="CT507" s="18"/>
      <c r="CU507" s="18"/>
      <c r="CV507" s="18"/>
      <c r="CW507" s="18"/>
      <c r="CX507" s="18"/>
      <c r="CY507" s="18"/>
      <c r="CZ507" s="18"/>
      <c r="DA507" s="18"/>
      <c r="DB507" s="18"/>
      <c r="DC507" s="18"/>
      <c r="DD507" s="18"/>
      <c r="DE507" s="18"/>
      <c r="DF507" s="18"/>
      <c r="DG507" s="18"/>
      <c r="DH507" s="18"/>
      <c r="DI507" s="18"/>
      <c r="DJ507" s="18"/>
      <c r="DK507" s="18"/>
      <c r="DL507" s="18"/>
      <c r="DM507" s="18"/>
      <c r="DN507" s="18"/>
      <c r="DO507" s="18"/>
      <c r="DP507" s="18"/>
      <c r="DQ507" s="18"/>
      <c r="DR507" s="18"/>
      <c r="DS507" s="18"/>
      <c r="DT507" s="18"/>
      <c r="DU507" s="18"/>
      <c r="DV507" s="18"/>
      <c r="DW507" s="18"/>
      <c r="DX507" s="18"/>
      <c r="DY507" s="18"/>
      <c r="DZ507" s="18"/>
      <c r="EA507" s="18"/>
      <c r="EB507" s="18"/>
      <c r="EC507" s="18"/>
      <c r="ED507" s="18"/>
      <c r="EE507" s="18"/>
      <c r="EF507" s="18"/>
      <c r="EG507" s="18"/>
      <c r="EH507" s="18"/>
      <c r="EI507" s="18"/>
      <c r="EJ507" s="18"/>
      <c r="EK507" s="18"/>
      <c r="EL507" s="18"/>
      <c r="EM507" s="18"/>
      <c r="EN507" s="18"/>
      <c r="EO507" s="18"/>
      <c r="EP507" s="18"/>
      <c r="EQ507" s="18"/>
      <c r="ER507" s="18"/>
      <c r="ES507" s="18"/>
      <c r="ET507" s="18"/>
      <c r="EU507" s="18"/>
      <c r="EV507" s="18"/>
    </row>
    <row r="508" spans="1:157" ht="12.75" x14ac:dyDescent="0.15">
      <c r="A508" s="68">
        <f t="shared" si="113"/>
        <v>43077</v>
      </c>
      <c r="B508" s="69">
        <f t="shared" ca="1" si="119"/>
        <v>11924.515600000001</v>
      </c>
      <c r="C508" s="70">
        <f t="shared" si="114"/>
        <v>10000</v>
      </c>
      <c r="D508" s="71">
        <f ca="1">IF(A508&lt;$B$1,VLOOKUP(A508,[1]DI!$A$4:$B$15000,2),0)</f>
        <v>6.8900000000000003E-2</v>
      </c>
      <c r="E508" s="70">
        <f t="shared" ca="1" si="107"/>
        <v>2.6444000000000001E-4</v>
      </c>
      <c r="F508" s="72">
        <f t="shared" si="115"/>
        <v>1.2</v>
      </c>
      <c r="G508" s="73">
        <f t="shared" ca="1" si="108"/>
        <v>1.000317328</v>
      </c>
      <c r="H508" s="70">
        <f ca="1">TRUNC(PRODUCT(G$10:G507),15)</f>
        <v>1.1924515581483299</v>
      </c>
      <c r="I508" s="70">
        <f t="shared" si="116"/>
        <v>1</v>
      </c>
      <c r="J508" s="70">
        <f t="shared" ca="1" si="109"/>
        <v>1.1924515600000001</v>
      </c>
      <c r="K508" s="74">
        <f t="shared" ca="1" si="110"/>
        <v>1924.5155999999999</v>
      </c>
      <c r="L508" s="75">
        <f>IF(VLOOKUP(A508,$T$12:$AC$125,8)=VLOOKUP(A507,$T$12:$AC$125,8),0,VLOOKUP(A508,T$12:$AC$125,8))</f>
        <v>0</v>
      </c>
      <c r="M508" s="76">
        <f>IF(L508&gt;0,VLOOKUP(L508,S$12:$AB$125,7),0)</f>
        <v>0</v>
      </c>
      <c r="N508" s="74">
        <f t="shared" si="111"/>
        <v>0</v>
      </c>
      <c r="O508" s="74">
        <f t="shared" ca="1" si="112"/>
        <v>1924.5155999999999</v>
      </c>
      <c r="P508" s="77" t="str">
        <f t="shared" si="117"/>
        <v>A+J=</v>
      </c>
      <c r="Q508" s="78">
        <f t="shared" si="118"/>
        <v>44256</v>
      </c>
      <c r="R508" s="10"/>
      <c r="U508" s="10"/>
      <c r="V508" s="10"/>
      <c r="W508" s="10"/>
      <c r="X508" s="10"/>
      <c r="Y508" s="10"/>
      <c r="Z508" s="10"/>
      <c r="AA508" s="10"/>
      <c r="AB508" s="10"/>
      <c r="AC508" s="10"/>
      <c r="AD508" s="18"/>
      <c r="AE508" s="18"/>
      <c r="AF508" s="18"/>
      <c r="AG508" s="18"/>
      <c r="AH508" s="18"/>
      <c r="AI508" s="18"/>
      <c r="AJ508" s="18"/>
      <c r="AK508" s="18"/>
      <c r="AL508" s="18"/>
      <c r="AM508" s="18"/>
      <c r="AN508" s="18"/>
      <c r="AO508" s="18"/>
      <c r="AP508" s="18"/>
      <c r="AQ508" s="18"/>
      <c r="AR508" s="18"/>
      <c r="AS508" s="18"/>
      <c r="AT508" s="18"/>
      <c r="AU508" s="18"/>
      <c r="AV508" s="18"/>
      <c r="AW508" s="18"/>
      <c r="AX508" s="18"/>
      <c r="AY508" s="18"/>
      <c r="AZ508" s="18"/>
      <c r="BA508" s="18"/>
      <c r="BB508" s="18"/>
      <c r="BC508" s="18"/>
      <c r="BD508" s="18"/>
      <c r="BE508" s="18"/>
      <c r="BF508" s="18"/>
      <c r="BG508" s="18"/>
      <c r="BH508" s="18"/>
      <c r="BI508" s="18"/>
      <c r="BJ508" s="18"/>
      <c r="BK508" s="18"/>
      <c r="BL508" s="18"/>
      <c r="BM508" s="18"/>
      <c r="BN508" s="18"/>
      <c r="BO508" s="18"/>
      <c r="BP508" s="18"/>
      <c r="BQ508" s="18"/>
      <c r="BR508" s="18"/>
      <c r="BS508" s="18"/>
      <c r="BT508" s="18"/>
      <c r="BU508" s="18"/>
      <c r="BV508" s="18"/>
      <c r="BW508" s="18"/>
      <c r="BX508" s="18"/>
      <c r="BY508" s="18"/>
      <c r="BZ508" s="18"/>
      <c r="CA508" s="18"/>
      <c r="CB508" s="18"/>
      <c r="CC508" s="18"/>
      <c r="CD508" s="18"/>
      <c r="CE508" s="18"/>
      <c r="CF508" s="18"/>
      <c r="CG508" s="18"/>
      <c r="CH508" s="18"/>
      <c r="CI508" s="18"/>
      <c r="CJ508" s="18"/>
      <c r="CK508" s="18"/>
      <c r="CL508" s="18"/>
      <c r="CM508" s="18"/>
      <c r="CN508" s="18"/>
      <c r="CO508" s="18"/>
      <c r="CP508" s="18"/>
      <c r="CQ508" s="18"/>
      <c r="CR508" s="18"/>
      <c r="CS508" s="18"/>
      <c r="CT508" s="18"/>
      <c r="CU508" s="18"/>
      <c r="CV508" s="18"/>
      <c r="CW508" s="18"/>
      <c r="CX508" s="18"/>
      <c r="CY508" s="18"/>
      <c r="CZ508" s="18"/>
      <c r="DA508" s="18"/>
      <c r="DB508" s="18"/>
      <c r="DC508" s="18"/>
      <c r="DD508" s="18"/>
      <c r="DE508" s="18"/>
      <c r="DF508" s="18"/>
      <c r="DG508" s="18"/>
      <c r="DH508" s="18"/>
      <c r="DI508" s="18"/>
      <c r="DJ508" s="18"/>
      <c r="DK508" s="18"/>
      <c r="DL508" s="18"/>
      <c r="DM508" s="18"/>
      <c r="DN508" s="18"/>
      <c r="DO508" s="18"/>
      <c r="DP508" s="18"/>
      <c r="DQ508" s="18"/>
      <c r="DR508" s="18"/>
      <c r="DS508" s="18"/>
      <c r="DT508" s="18"/>
      <c r="DU508" s="18"/>
      <c r="DV508" s="18"/>
      <c r="DW508" s="18"/>
      <c r="DX508" s="18"/>
      <c r="DY508" s="18"/>
      <c r="DZ508" s="18"/>
      <c r="EA508" s="18"/>
      <c r="EB508" s="18"/>
      <c r="EC508" s="18"/>
      <c r="ED508" s="18"/>
      <c r="EE508" s="18"/>
      <c r="EF508" s="18"/>
      <c r="EG508" s="18"/>
      <c r="EH508" s="18"/>
      <c r="EI508" s="18"/>
      <c r="EJ508" s="18"/>
      <c r="EK508" s="18"/>
      <c r="EL508" s="18"/>
      <c r="EM508" s="18"/>
      <c r="EN508" s="18"/>
      <c r="EO508" s="18"/>
      <c r="EP508" s="18"/>
      <c r="EQ508" s="18"/>
      <c r="ER508" s="18"/>
      <c r="ES508" s="18"/>
      <c r="ET508" s="18"/>
      <c r="EU508" s="18"/>
      <c r="EV508" s="18"/>
    </row>
    <row r="509" spans="1:157" ht="12.75" x14ac:dyDescent="0.15">
      <c r="A509" s="68">
        <f t="shared" si="113"/>
        <v>43078</v>
      </c>
      <c r="B509" s="69">
        <f t="shared" ca="1" si="119"/>
        <v>11928.2996</v>
      </c>
      <c r="C509" s="70">
        <f t="shared" si="114"/>
        <v>10000</v>
      </c>
      <c r="D509" s="71">
        <f ca="1">IF(A509&lt;$B$1,VLOOKUP(A509,[1]DI!$A$4:$B$15000,2),0)</f>
        <v>0</v>
      </c>
      <c r="E509" s="70">
        <f t="shared" ca="1" si="107"/>
        <v>0</v>
      </c>
      <c r="F509" s="72">
        <f t="shared" si="115"/>
        <v>1.2</v>
      </c>
      <c r="G509" s="73">
        <f t="shared" ca="1" si="108"/>
        <v>1</v>
      </c>
      <c r="H509" s="70">
        <f ca="1">TRUNC(PRODUCT(G$10:G508),15)</f>
        <v>1.19282995641637</v>
      </c>
      <c r="I509" s="70">
        <f t="shared" si="116"/>
        <v>1</v>
      </c>
      <c r="J509" s="70">
        <f t="shared" ca="1" si="109"/>
        <v>1.1928299600000001</v>
      </c>
      <c r="K509" s="74">
        <f t="shared" ca="1" si="110"/>
        <v>1928.2996000000001</v>
      </c>
      <c r="L509" s="75">
        <f>IF(VLOOKUP(A509,$T$12:$AC$125,8)=VLOOKUP(A508,$T$12:$AC$125,8),0,VLOOKUP(A509,T$12:$AC$125,8))</f>
        <v>0</v>
      </c>
      <c r="M509" s="76">
        <f>IF(L509&gt;0,VLOOKUP(L509,S$12:$AB$125,7),0)</f>
        <v>0</v>
      </c>
      <c r="N509" s="74">
        <f t="shared" si="111"/>
        <v>0</v>
      </c>
      <c r="O509" s="74">
        <f t="shared" ca="1" si="112"/>
        <v>1928.2996000000001</v>
      </c>
      <c r="P509" s="77" t="str">
        <f t="shared" si="117"/>
        <v>A+J=</v>
      </c>
      <c r="Q509" s="78">
        <f t="shared" si="118"/>
        <v>44256</v>
      </c>
      <c r="R509" s="10"/>
      <c r="U509" s="10"/>
      <c r="V509" s="10"/>
      <c r="W509" s="10"/>
      <c r="X509" s="10"/>
      <c r="Y509" s="10"/>
      <c r="Z509" s="10"/>
      <c r="AA509" s="10"/>
      <c r="AB509" s="10"/>
      <c r="AC509" s="10"/>
      <c r="AD509" s="18"/>
      <c r="AE509" s="18"/>
      <c r="AF509" s="18"/>
      <c r="AG509" s="18"/>
      <c r="AH509" s="18"/>
      <c r="AI509" s="18"/>
      <c r="AJ509" s="18"/>
      <c r="AK509" s="18"/>
      <c r="AL509" s="18"/>
      <c r="AM509" s="18"/>
      <c r="AN509" s="18"/>
      <c r="AO509" s="18"/>
      <c r="AP509" s="18"/>
      <c r="AQ509" s="18"/>
      <c r="AR509" s="18"/>
      <c r="AS509" s="18"/>
      <c r="AT509" s="18"/>
      <c r="AU509" s="18"/>
      <c r="AV509" s="18"/>
      <c r="AW509" s="18"/>
      <c r="AX509" s="18"/>
      <c r="AY509" s="18"/>
      <c r="AZ509" s="18"/>
      <c r="BA509" s="18"/>
      <c r="BB509" s="18"/>
      <c r="BC509" s="18"/>
      <c r="BD509" s="18"/>
      <c r="BE509" s="18"/>
      <c r="BF509" s="18"/>
      <c r="BG509" s="18"/>
      <c r="BH509" s="18"/>
      <c r="BI509" s="18"/>
      <c r="BJ509" s="18"/>
      <c r="BK509" s="18"/>
      <c r="BL509" s="18"/>
      <c r="BM509" s="18"/>
      <c r="BN509" s="18"/>
      <c r="BO509" s="18"/>
      <c r="BP509" s="18"/>
      <c r="BQ509" s="18"/>
      <c r="BR509" s="18"/>
      <c r="BS509" s="18"/>
      <c r="BT509" s="18"/>
      <c r="BU509" s="18"/>
      <c r="BV509" s="18"/>
      <c r="BW509" s="18"/>
      <c r="BX509" s="18"/>
      <c r="BY509" s="18"/>
      <c r="BZ509" s="18"/>
      <c r="CA509" s="18"/>
      <c r="CB509" s="18"/>
      <c r="CC509" s="18"/>
      <c r="CD509" s="18"/>
      <c r="CE509" s="18"/>
      <c r="CF509" s="18"/>
      <c r="CG509" s="18"/>
      <c r="CH509" s="18"/>
      <c r="CI509" s="18"/>
      <c r="CJ509" s="18"/>
      <c r="CK509" s="18"/>
      <c r="CL509" s="18"/>
      <c r="CM509" s="18"/>
      <c r="CN509" s="18"/>
      <c r="CO509" s="18"/>
      <c r="CP509" s="18"/>
      <c r="CQ509" s="18"/>
      <c r="CR509" s="18"/>
      <c r="CS509" s="18"/>
      <c r="CT509" s="18"/>
      <c r="CU509" s="18"/>
      <c r="CV509" s="18"/>
      <c r="CW509" s="18"/>
      <c r="CX509" s="18"/>
      <c r="CY509" s="18"/>
      <c r="CZ509" s="18"/>
      <c r="DA509" s="18"/>
      <c r="DB509" s="18"/>
      <c r="DC509" s="18"/>
      <c r="DD509" s="18"/>
      <c r="DE509" s="18"/>
      <c r="DF509" s="18"/>
      <c r="DG509" s="18"/>
      <c r="DH509" s="18"/>
      <c r="DI509" s="18"/>
      <c r="DJ509" s="18"/>
      <c r="DK509" s="18"/>
      <c r="DL509" s="18"/>
      <c r="DM509" s="18"/>
      <c r="DN509" s="18"/>
      <c r="DO509" s="18"/>
      <c r="DP509" s="18"/>
      <c r="DQ509" s="18"/>
      <c r="DR509" s="18"/>
      <c r="DS509" s="18"/>
      <c r="DT509" s="18"/>
      <c r="DU509" s="18"/>
      <c r="DV509" s="18"/>
      <c r="DW509" s="18"/>
      <c r="DX509" s="18"/>
      <c r="DY509" s="18"/>
      <c r="DZ509" s="18"/>
      <c r="EA509" s="18"/>
      <c r="EB509" s="18"/>
      <c r="EC509" s="18"/>
      <c r="ED509" s="18"/>
      <c r="EE509" s="18"/>
      <c r="EF509" s="18"/>
      <c r="EG509" s="18"/>
      <c r="EH509" s="18"/>
      <c r="EI509" s="18"/>
      <c r="EJ509" s="18"/>
      <c r="EK509" s="18"/>
      <c r="EL509" s="18"/>
      <c r="EM509" s="18"/>
      <c r="EN509" s="18"/>
      <c r="EO509" s="18"/>
      <c r="EP509" s="18"/>
      <c r="EQ509" s="18"/>
      <c r="ER509" s="18"/>
      <c r="ES509" s="18"/>
      <c r="ET509" s="18"/>
      <c r="EU509" s="18"/>
      <c r="EV509" s="18"/>
    </row>
    <row r="510" spans="1:157" ht="12.75" x14ac:dyDescent="0.15">
      <c r="A510" s="68">
        <f t="shared" si="113"/>
        <v>43079</v>
      </c>
      <c r="B510" s="69">
        <f t="shared" ca="1" si="119"/>
        <v>11928.2996</v>
      </c>
      <c r="C510" s="70">
        <f t="shared" si="114"/>
        <v>10000</v>
      </c>
      <c r="D510" s="71">
        <f ca="1">IF(A510&lt;$B$1,VLOOKUP(A510,[1]DI!$A$4:$B$15000,2),0)</f>
        <v>0</v>
      </c>
      <c r="E510" s="70">
        <f t="shared" ca="1" si="107"/>
        <v>0</v>
      </c>
      <c r="F510" s="72">
        <f t="shared" si="115"/>
        <v>1.2</v>
      </c>
      <c r="G510" s="73">
        <f t="shared" ca="1" si="108"/>
        <v>1</v>
      </c>
      <c r="H510" s="70">
        <f ca="1">TRUNC(PRODUCT(G$10:G509),15)</f>
        <v>1.19282995641637</v>
      </c>
      <c r="I510" s="70">
        <f t="shared" si="116"/>
        <v>1</v>
      </c>
      <c r="J510" s="70">
        <f t="shared" ca="1" si="109"/>
        <v>1.1928299600000001</v>
      </c>
      <c r="K510" s="74">
        <f t="shared" ca="1" si="110"/>
        <v>1928.2996000000001</v>
      </c>
      <c r="L510" s="75">
        <f>IF(VLOOKUP(A510,$T$12:$AC$125,8)=VLOOKUP(A509,$T$12:$AC$125,8),0,VLOOKUP(A510,T$12:$AC$125,8))</f>
        <v>0</v>
      </c>
      <c r="M510" s="76">
        <f>IF(L510&gt;0,VLOOKUP(L510,S$12:$AB$125,7),0)</f>
        <v>0</v>
      </c>
      <c r="N510" s="74">
        <f t="shared" si="111"/>
        <v>0</v>
      </c>
      <c r="O510" s="74">
        <f t="shared" ca="1" si="112"/>
        <v>1928.2996000000001</v>
      </c>
      <c r="P510" s="77" t="str">
        <f t="shared" si="117"/>
        <v>A+J=</v>
      </c>
      <c r="Q510" s="78">
        <f t="shared" si="118"/>
        <v>44256</v>
      </c>
      <c r="R510" s="10"/>
      <c r="U510" s="10"/>
      <c r="V510" s="10"/>
      <c r="W510" s="10"/>
      <c r="X510" s="10"/>
      <c r="Y510" s="10"/>
      <c r="Z510" s="10"/>
      <c r="AA510" s="10"/>
      <c r="AB510" s="10"/>
      <c r="AC510" s="10"/>
      <c r="AD510" s="18"/>
      <c r="AE510" s="18"/>
      <c r="AF510" s="18"/>
      <c r="AG510" s="18"/>
      <c r="AH510" s="18"/>
      <c r="AI510" s="18"/>
      <c r="AJ510" s="18"/>
      <c r="AK510" s="18"/>
      <c r="AL510" s="18"/>
      <c r="AM510" s="18"/>
      <c r="AN510" s="18"/>
      <c r="AO510" s="18"/>
      <c r="AP510" s="18"/>
      <c r="AQ510" s="18"/>
      <c r="AR510" s="18"/>
      <c r="AS510" s="18"/>
      <c r="AT510" s="18"/>
      <c r="AU510" s="18"/>
      <c r="AV510" s="18"/>
      <c r="AW510" s="18"/>
      <c r="AX510" s="18"/>
      <c r="AY510" s="18"/>
      <c r="AZ510" s="18"/>
      <c r="BA510" s="18"/>
      <c r="BB510" s="18"/>
      <c r="BC510" s="18"/>
      <c r="BD510" s="18"/>
      <c r="BE510" s="18"/>
      <c r="BF510" s="18"/>
      <c r="BG510" s="18"/>
      <c r="BH510" s="18"/>
      <c r="BI510" s="18"/>
      <c r="BJ510" s="18"/>
      <c r="BK510" s="18"/>
      <c r="BL510" s="18"/>
      <c r="BM510" s="18"/>
      <c r="BN510" s="18"/>
      <c r="BO510" s="18"/>
      <c r="BP510" s="18"/>
      <c r="BQ510" s="18"/>
      <c r="BR510" s="18"/>
      <c r="BS510" s="18"/>
      <c r="BT510" s="18"/>
      <c r="BU510" s="18"/>
      <c r="BV510" s="18"/>
      <c r="BW510" s="18"/>
      <c r="BX510" s="18"/>
      <c r="BY510" s="18"/>
      <c r="BZ510" s="18"/>
      <c r="CA510" s="18"/>
      <c r="CB510" s="18"/>
      <c r="CC510" s="18"/>
      <c r="CD510" s="18"/>
      <c r="CE510" s="18"/>
      <c r="CF510" s="18"/>
      <c r="CG510" s="18"/>
      <c r="CH510" s="18"/>
      <c r="CI510" s="18"/>
      <c r="CJ510" s="18"/>
      <c r="CK510" s="18"/>
      <c r="CL510" s="18"/>
      <c r="CM510" s="18"/>
      <c r="CN510" s="18"/>
      <c r="CO510" s="18"/>
      <c r="CP510" s="18"/>
      <c r="CQ510" s="18"/>
      <c r="CR510" s="18"/>
      <c r="CS510" s="18"/>
      <c r="CT510" s="18"/>
      <c r="CU510" s="18"/>
      <c r="CV510" s="18"/>
      <c r="CW510" s="18"/>
      <c r="CX510" s="18"/>
      <c r="CY510" s="18"/>
      <c r="CZ510" s="18"/>
      <c r="DA510" s="18"/>
      <c r="DB510" s="18"/>
      <c r="DC510" s="18"/>
      <c r="DD510" s="18"/>
      <c r="DE510" s="18"/>
      <c r="DF510" s="18"/>
      <c r="DG510" s="18"/>
      <c r="DH510" s="18"/>
      <c r="DI510" s="18"/>
      <c r="DJ510" s="18"/>
      <c r="DK510" s="18"/>
      <c r="DL510" s="18"/>
      <c r="DM510" s="18"/>
      <c r="DN510" s="18"/>
      <c r="DO510" s="18"/>
      <c r="DP510" s="18"/>
      <c r="DQ510" s="18"/>
      <c r="DR510" s="18"/>
      <c r="DS510" s="18"/>
      <c r="DT510" s="18"/>
      <c r="DU510" s="18"/>
      <c r="DV510" s="18"/>
      <c r="DW510" s="18"/>
      <c r="DX510" s="18"/>
      <c r="DY510" s="18"/>
      <c r="DZ510" s="18"/>
      <c r="EA510" s="18"/>
      <c r="EB510" s="18"/>
      <c r="EC510" s="18"/>
      <c r="ED510" s="18"/>
      <c r="EE510" s="18"/>
      <c r="EF510" s="18"/>
      <c r="EG510" s="18"/>
      <c r="EH510" s="18"/>
      <c r="EI510" s="18"/>
      <c r="EJ510" s="18"/>
      <c r="EK510" s="18"/>
      <c r="EL510" s="18"/>
      <c r="EM510" s="18"/>
      <c r="EN510" s="18"/>
      <c r="EO510" s="18"/>
      <c r="EP510" s="18"/>
      <c r="EQ510" s="18"/>
      <c r="ER510" s="18"/>
      <c r="ES510" s="18"/>
      <c r="ET510" s="18"/>
      <c r="EU510" s="18"/>
      <c r="EV510" s="18"/>
    </row>
    <row r="511" spans="1:157" ht="12.75" x14ac:dyDescent="0.15">
      <c r="A511" s="68">
        <f t="shared" si="113"/>
        <v>43080</v>
      </c>
      <c r="B511" s="69">
        <f t="shared" ca="1" si="119"/>
        <v>11928.2996</v>
      </c>
      <c r="C511" s="70">
        <f t="shared" si="114"/>
        <v>10000</v>
      </c>
      <c r="D511" s="71">
        <f ca="1">IF(A511&lt;$B$1,VLOOKUP(A511,[1]DI!$A$4:$B$15000,2),0)</f>
        <v>6.8900000000000003E-2</v>
      </c>
      <c r="E511" s="70">
        <f t="shared" ca="1" si="107"/>
        <v>2.6444000000000001E-4</v>
      </c>
      <c r="F511" s="72">
        <f t="shared" si="115"/>
        <v>1.2</v>
      </c>
      <c r="G511" s="73">
        <f t="shared" ca="1" si="108"/>
        <v>1.000317328</v>
      </c>
      <c r="H511" s="70">
        <f ca="1">TRUNC(PRODUCT(G$10:G510),15)</f>
        <v>1.19282995641637</v>
      </c>
      <c r="I511" s="70">
        <f t="shared" si="116"/>
        <v>1</v>
      </c>
      <c r="J511" s="70">
        <f t="shared" ca="1" si="109"/>
        <v>1.1928299600000001</v>
      </c>
      <c r="K511" s="74">
        <f t="shared" ca="1" si="110"/>
        <v>1928.2996000000001</v>
      </c>
      <c r="L511" s="75">
        <f>IF(VLOOKUP(A511,$T$12:$AC$125,8)=VLOOKUP(A510,$T$12:$AC$125,8),0,VLOOKUP(A511,T$12:$AC$125,8))</f>
        <v>0</v>
      </c>
      <c r="M511" s="76">
        <f>IF(L511&gt;0,VLOOKUP(L511,S$12:$AB$125,7),0)</f>
        <v>0</v>
      </c>
      <c r="N511" s="74">
        <f t="shared" si="111"/>
        <v>0</v>
      </c>
      <c r="O511" s="74">
        <f t="shared" ca="1" si="112"/>
        <v>1928.2996000000001</v>
      </c>
      <c r="P511" s="77" t="str">
        <f t="shared" si="117"/>
        <v>A+J=</v>
      </c>
      <c r="Q511" s="78">
        <f t="shared" si="118"/>
        <v>44256</v>
      </c>
      <c r="R511" s="10"/>
      <c r="U511" s="10"/>
      <c r="V511" s="10"/>
      <c r="W511" s="10"/>
      <c r="X511" s="10"/>
      <c r="Y511" s="10"/>
      <c r="Z511" s="10"/>
      <c r="AA511" s="10"/>
      <c r="AB511" s="10"/>
      <c r="AC511" s="10"/>
      <c r="AD511" s="18"/>
      <c r="AE511" s="18"/>
      <c r="AF511" s="18"/>
      <c r="AG511" s="18"/>
      <c r="AH511" s="18"/>
      <c r="AI511" s="18"/>
      <c r="AJ511" s="18"/>
      <c r="AK511" s="18"/>
      <c r="AL511" s="18"/>
      <c r="AM511" s="18"/>
      <c r="AN511" s="18"/>
      <c r="AO511" s="18"/>
      <c r="AP511" s="18"/>
      <c r="AQ511" s="18"/>
      <c r="AR511" s="18"/>
      <c r="AS511" s="18"/>
      <c r="AT511" s="18"/>
      <c r="AU511" s="18"/>
      <c r="AV511" s="18"/>
      <c r="AW511" s="18"/>
      <c r="AX511" s="18"/>
      <c r="AY511" s="18"/>
      <c r="AZ511" s="18"/>
      <c r="BA511" s="18"/>
      <c r="BB511" s="18"/>
      <c r="BC511" s="18"/>
      <c r="BD511" s="18"/>
      <c r="BE511" s="18"/>
      <c r="BF511" s="18"/>
      <c r="BG511" s="18"/>
      <c r="BH511" s="18"/>
      <c r="BI511" s="18"/>
      <c r="BJ511" s="18"/>
      <c r="BK511" s="18"/>
      <c r="BL511" s="18"/>
      <c r="BM511" s="18"/>
      <c r="BN511" s="18"/>
      <c r="BO511" s="18"/>
      <c r="BP511" s="18"/>
      <c r="BQ511" s="18"/>
      <c r="BR511" s="18"/>
      <c r="BS511" s="18"/>
      <c r="BT511" s="18"/>
      <c r="BU511" s="18"/>
      <c r="BV511" s="18"/>
      <c r="BW511" s="18"/>
      <c r="BX511" s="18"/>
      <c r="BY511" s="18"/>
      <c r="BZ511" s="18"/>
      <c r="CA511" s="18"/>
      <c r="CB511" s="18"/>
      <c r="CC511" s="18"/>
      <c r="CD511" s="18"/>
      <c r="CE511" s="18"/>
      <c r="CF511" s="18"/>
      <c r="CG511" s="18"/>
      <c r="CH511" s="18"/>
      <c r="CI511" s="18"/>
      <c r="CJ511" s="18"/>
      <c r="CK511" s="18"/>
      <c r="CL511" s="18"/>
      <c r="CM511" s="18"/>
      <c r="CN511" s="18"/>
      <c r="CO511" s="18"/>
      <c r="CP511" s="18"/>
      <c r="CQ511" s="18"/>
      <c r="CR511" s="18"/>
      <c r="CS511" s="18"/>
      <c r="CT511" s="18"/>
      <c r="CU511" s="18"/>
      <c r="CV511" s="18"/>
      <c r="CW511" s="18"/>
      <c r="CX511" s="18"/>
      <c r="CY511" s="18"/>
      <c r="CZ511" s="18"/>
      <c r="DA511" s="18"/>
      <c r="DB511" s="18"/>
      <c r="DC511" s="18"/>
      <c r="DD511" s="18"/>
      <c r="DE511" s="18"/>
      <c r="DF511" s="18"/>
      <c r="DG511" s="18"/>
      <c r="DH511" s="18"/>
      <c r="DI511" s="18"/>
      <c r="DJ511" s="18"/>
      <c r="DK511" s="18"/>
      <c r="DL511" s="18"/>
      <c r="DM511" s="18"/>
      <c r="DN511" s="18"/>
      <c r="DO511" s="18"/>
      <c r="DP511" s="18"/>
      <c r="DQ511" s="18"/>
      <c r="DR511" s="18"/>
      <c r="DS511" s="18"/>
      <c r="DT511" s="18"/>
      <c r="DU511" s="18"/>
      <c r="DV511" s="18"/>
      <c r="DW511" s="18"/>
      <c r="DX511" s="18"/>
      <c r="DY511" s="18"/>
      <c r="DZ511" s="18"/>
      <c r="EA511" s="18"/>
      <c r="EB511" s="18"/>
      <c r="EC511" s="18"/>
      <c r="ED511" s="18"/>
      <c r="EE511" s="18"/>
      <c r="EF511" s="18"/>
      <c r="EG511" s="18"/>
      <c r="EH511" s="18"/>
      <c r="EI511" s="18"/>
      <c r="EJ511" s="18"/>
      <c r="EK511" s="18"/>
      <c r="EL511" s="18"/>
      <c r="EM511" s="18"/>
      <c r="EN511" s="18"/>
      <c r="EO511" s="18"/>
      <c r="EP511" s="18"/>
      <c r="EQ511" s="18"/>
      <c r="ER511" s="18"/>
      <c r="ES511" s="18"/>
      <c r="ET511" s="18"/>
      <c r="EU511" s="18"/>
      <c r="EV511" s="18"/>
    </row>
    <row r="512" spans="1:157" ht="12.75" x14ac:dyDescent="0.15">
      <c r="A512" s="68">
        <f t="shared" si="113"/>
        <v>43081</v>
      </c>
      <c r="B512" s="69">
        <f t="shared" ca="1" si="119"/>
        <v>11932.084699999999</v>
      </c>
      <c r="C512" s="70">
        <f t="shared" si="114"/>
        <v>10000</v>
      </c>
      <c r="D512" s="71">
        <f ca="1">IF(A512&lt;$B$1,VLOOKUP(A512,[1]DI!$A$4:$B$15000,2),0)</f>
        <v>6.8900000000000003E-2</v>
      </c>
      <c r="E512" s="70">
        <f t="shared" ca="1" si="107"/>
        <v>2.6444000000000001E-4</v>
      </c>
      <c r="F512" s="72">
        <f t="shared" si="115"/>
        <v>1.2</v>
      </c>
      <c r="G512" s="73">
        <f t="shared" ca="1" si="108"/>
        <v>1.000317328</v>
      </c>
      <c r="H512" s="70">
        <f ca="1">TRUNC(PRODUCT(G$10:G511),15)</f>
        <v>1.1932084747607801</v>
      </c>
      <c r="I512" s="70">
        <f t="shared" si="116"/>
        <v>1</v>
      </c>
      <c r="J512" s="70">
        <f t="shared" ca="1" si="109"/>
        <v>1.1932084700000001</v>
      </c>
      <c r="K512" s="74">
        <f t="shared" ca="1" si="110"/>
        <v>1932.0847000000001</v>
      </c>
      <c r="L512" s="75">
        <f>IF(VLOOKUP(A512,$T$12:$AC$125,8)=VLOOKUP(A511,$T$12:$AC$125,8),0,VLOOKUP(A512,T$12:$AC$125,8))</f>
        <v>0</v>
      </c>
      <c r="M512" s="76">
        <f>IF(L512&gt;0,VLOOKUP(L512,S$12:$AB$125,7),0)</f>
        <v>0</v>
      </c>
      <c r="N512" s="74">
        <f t="shared" si="111"/>
        <v>0</v>
      </c>
      <c r="O512" s="74">
        <f t="shared" ca="1" si="112"/>
        <v>1932.0847000000001</v>
      </c>
      <c r="P512" s="77" t="str">
        <f t="shared" si="117"/>
        <v>A+J=</v>
      </c>
      <c r="Q512" s="78">
        <f t="shared" si="118"/>
        <v>44256</v>
      </c>
      <c r="R512" s="10"/>
      <c r="U512" s="10"/>
      <c r="V512" s="10"/>
      <c r="W512" s="10"/>
      <c r="X512" s="10"/>
      <c r="Y512" s="10"/>
      <c r="Z512" s="10"/>
      <c r="AA512" s="10"/>
      <c r="AB512" s="10"/>
      <c r="AC512" s="10"/>
      <c r="AD512" s="18"/>
      <c r="AE512" s="18"/>
      <c r="AF512" s="18"/>
      <c r="AG512" s="18"/>
      <c r="AH512" s="18"/>
      <c r="AI512" s="18"/>
      <c r="AJ512" s="18"/>
      <c r="AK512" s="18"/>
      <c r="AL512" s="18"/>
      <c r="AM512" s="18"/>
      <c r="AN512" s="18"/>
      <c r="AO512" s="18"/>
      <c r="AP512" s="18"/>
      <c r="AQ512" s="18"/>
      <c r="AR512" s="18"/>
      <c r="AS512" s="18"/>
      <c r="AT512" s="18"/>
      <c r="AU512" s="18"/>
      <c r="AV512" s="18"/>
      <c r="AW512" s="18"/>
      <c r="AX512" s="18"/>
      <c r="AY512" s="18"/>
      <c r="AZ512" s="18"/>
      <c r="BA512" s="18"/>
      <c r="BB512" s="18"/>
      <c r="BC512" s="18"/>
      <c r="BD512" s="18"/>
      <c r="BE512" s="18"/>
      <c r="BF512" s="18"/>
      <c r="BG512" s="18"/>
      <c r="BH512" s="18"/>
      <c r="BI512" s="18"/>
      <c r="BJ512" s="18"/>
      <c r="BK512" s="18"/>
      <c r="BL512" s="18"/>
      <c r="BM512" s="18"/>
      <c r="BN512" s="18"/>
      <c r="BO512" s="18"/>
      <c r="BP512" s="18"/>
      <c r="BQ512" s="18"/>
      <c r="BR512" s="18"/>
      <c r="BS512" s="18"/>
      <c r="BT512" s="18"/>
      <c r="BU512" s="18"/>
      <c r="BV512" s="18"/>
      <c r="BW512" s="18"/>
      <c r="BX512" s="18"/>
      <c r="BY512" s="18"/>
      <c r="BZ512" s="18"/>
      <c r="CA512" s="18"/>
      <c r="CB512" s="18"/>
      <c r="CC512" s="18"/>
      <c r="CD512" s="18"/>
      <c r="CE512" s="18"/>
      <c r="CF512" s="18"/>
      <c r="CG512" s="18"/>
      <c r="CH512" s="18"/>
      <c r="CI512" s="18"/>
      <c r="CJ512" s="18"/>
      <c r="CK512" s="18"/>
      <c r="CL512" s="18"/>
      <c r="CM512" s="18"/>
      <c r="CN512" s="18"/>
      <c r="CO512" s="18"/>
      <c r="CP512" s="18"/>
      <c r="CQ512" s="18"/>
      <c r="CR512" s="18"/>
      <c r="CS512" s="18"/>
      <c r="CT512" s="18"/>
      <c r="CU512" s="18"/>
      <c r="CV512" s="18"/>
      <c r="CW512" s="18"/>
      <c r="CX512" s="18"/>
      <c r="CY512" s="18"/>
      <c r="CZ512" s="18"/>
      <c r="DA512" s="18"/>
      <c r="DB512" s="18"/>
      <c r="DC512" s="18"/>
      <c r="DD512" s="18"/>
      <c r="DE512" s="18"/>
      <c r="DF512" s="18"/>
      <c r="DG512" s="18"/>
      <c r="DH512" s="18"/>
      <c r="DI512" s="18"/>
      <c r="DJ512" s="18"/>
      <c r="DK512" s="18"/>
      <c r="DL512" s="18"/>
      <c r="DM512" s="18"/>
      <c r="DN512" s="18"/>
      <c r="DO512" s="18"/>
      <c r="DP512" s="18"/>
      <c r="DQ512" s="18"/>
      <c r="DR512" s="18"/>
      <c r="DS512" s="18"/>
      <c r="DT512" s="18"/>
      <c r="DU512" s="18"/>
      <c r="DV512" s="18"/>
      <c r="DW512" s="18"/>
      <c r="DX512" s="18"/>
      <c r="DY512" s="18"/>
      <c r="DZ512" s="18"/>
      <c r="EA512" s="18"/>
      <c r="EB512" s="18"/>
      <c r="EC512" s="18"/>
      <c r="ED512" s="18"/>
      <c r="EE512" s="18"/>
      <c r="EF512" s="18"/>
      <c r="EG512" s="18"/>
      <c r="EH512" s="18"/>
      <c r="EI512" s="18"/>
      <c r="EJ512" s="18"/>
      <c r="EK512" s="18"/>
      <c r="EL512" s="18"/>
      <c r="EM512" s="18"/>
      <c r="EN512" s="18"/>
      <c r="EO512" s="18"/>
      <c r="EP512" s="18"/>
      <c r="EQ512" s="18"/>
      <c r="ER512" s="18"/>
      <c r="ES512" s="18"/>
      <c r="ET512" s="18"/>
      <c r="EU512" s="18"/>
      <c r="EV512" s="18"/>
    </row>
    <row r="513" spans="1:155" ht="12.75" x14ac:dyDescent="0.15">
      <c r="A513" s="68">
        <f t="shared" si="113"/>
        <v>43082</v>
      </c>
      <c r="B513" s="69">
        <f t="shared" ca="1" si="119"/>
        <v>11935.8711</v>
      </c>
      <c r="C513" s="70">
        <f t="shared" si="114"/>
        <v>10000</v>
      </c>
      <c r="D513" s="71">
        <f ca="1">IF(A513&lt;$B$1,VLOOKUP(A513,[1]DI!$A$4:$B$15000,2),0)</f>
        <v>6.8900000000000003E-2</v>
      </c>
      <c r="E513" s="70">
        <f t="shared" ca="1" si="107"/>
        <v>2.6444000000000001E-4</v>
      </c>
      <c r="F513" s="72">
        <f t="shared" si="115"/>
        <v>1.2</v>
      </c>
      <c r="G513" s="73">
        <f t="shared" ca="1" si="108"/>
        <v>1.000317328</v>
      </c>
      <c r="H513" s="70">
        <f ca="1">TRUNC(PRODUCT(G$10:G512),15)</f>
        <v>1.19358711321966</v>
      </c>
      <c r="I513" s="70">
        <f t="shared" si="116"/>
        <v>1</v>
      </c>
      <c r="J513" s="70">
        <f t="shared" ca="1" si="109"/>
        <v>1.19358711</v>
      </c>
      <c r="K513" s="74">
        <f t="shared" ca="1" si="110"/>
        <v>1935.8711000000001</v>
      </c>
      <c r="L513" s="75">
        <f>IF(VLOOKUP(A513,$T$12:$AC$125,8)=VLOOKUP(A512,$T$12:$AC$125,8),0,VLOOKUP(A513,T$12:$AC$125,8))</f>
        <v>0</v>
      </c>
      <c r="M513" s="76">
        <f>IF(L513&gt;0,VLOOKUP(L513,S$12:$AB$125,7),0)</f>
        <v>0</v>
      </c>
      <c r="N513" s="74">
        <f t="shared" si="111"/>
        <v>0</v>
      </c>
      <c r="O513" s="74">
        <f t="shared" ca="1" si="112"/>
        <v>1935.8711000000001</v>
      </c>
      <c r="P513" s="77" t="str">
        <f t="shared" si="117"/>
        <v>A+J=</v>
      </c>
      <c r="Q513" s="78">
        <f t="shared" si="118"/>
        <v>44256</v>
      </c>
      <c r="R513" s="10"/>
      <c r="U513" s="10"/>
      <c r="V513" s="10"/>
      <c r="W513" s="10"/>
      <c r="X513" s="10"/>
      <c r="Y513" s="10"/>
      <c r="Z513" s="10"/>
      <c r="AA513" s="10"/>
      <c r="AB513" s="10"/>
      <c r="AC513" s="10"/>
      <c r="AD513" s="18"/>
      <c r="AE513" s="18"/>
      <c r="AF513" s="18"/>
      <c r="AG513" s="18"/>
      <c r="AH513" s="18"/>
      <c r="AI513" s="18"/>
      <c r="AJ513" s="18"/>
      <c r="AK513" s="18"/>
      <c r="AL513" s="18"/>
      <c r="AM513" s="18"/>
      <c r="AN513" s="18"/>
      <c r="AO513" s="18"/>
      <c r="AP513" s="18"/>
      <c r="AQ513" s="18"/>
      <c r="AR513" s="18"/>
      <c r="AS513" s="18"/>
      <c r="AT513" s="18"/>
      <c r="AU513" s="18"/>
      <c r="AV513" s="18"/>
      <c r="AW513" s="18"/>
      <c r="AX513" s="18"/>
      <c r="AY513" s="18"/>
      <c r="AZ513" s="18"/>
      <c r="BA513" s="18"/>
      <c r="BB513" s="18"/>
      <c r="BC513" s="18"/>
      <c r="BD513" s="18"/>
      <c r="BE513" s="18"/>
      <c r="BF513" s="18"/>
      <c r="BG513" s="18"/>
      <c r="BH513" s="18"/>
      <c r="BI513" s="18"/>
      <c r="BJ513" s="18"/>
      <c r="BK513" s="18"/>
      <c r="BL513" s="18"/>
      <c r="BM513" s="18"/>
      <c r="BN513" s="18"/>
      <c r="BO513" s="18"/>
      <c r="BP513" s="18"/>
      <c r="BQ513" s="18"/>
      <c r="BR513" s="18"/>
      <c r="BS513" s="18"/>
      <c r="BT513" s="18"/>
      <c r="BU513" s="18"/>
      <c r="BV513" s="18"/>
      <c r="BW513" s="18"/>
      <c r="BX513" s="18"/>
      <c r="BY513" s="18"/>
      <c r="BZ513" s="18"/>
      <c r="CA513" s="18"/>
      <c r="CB513" s="18"/>
      <c r="CC513" s="18"/>
      <c r="CD513" s="18"/>
      <c r="CE513" s="18"/>
      <c r="CF513" s="18"/>
      <c r="CG513" s="18"/>
      <c r="CH513" s="18"/>
      <c r="CI513" s="18"/>
      <c r="CJ513" s="18"/>
      <c r="CK513" s="18"/>
      <c r="CL513" s="18"/>
      <c r="CM513" s="18"/>
      <c r="CN513" s="18"/>
      <c r="CO513" s="18"/>
      <c r="CP513" s="18"/>
      <c r="CQ513" s="18"/>
      <c r="CR513" s="18"/>
      <c r="CS513" s="18"/>
      <c r="CT513" s="18"/>
      <c r="CU513" s="18"/>
      <c r="CV513" s="18"/>
      <c r="CW513" s="18"/>
      <c r="CX513" s="18"/>
      <c r="CY513" s="18"/>
      <c r="CZ513" s="18"/>
      <c r="DA513" s="18"/>
      <c r="DB513" s="18"/>
      <c r="DC513" s="18"/>
      <c r="DD513" s="18"/>
      <c r="DE513" s="18"/>
      <c r="DF513" s="18"/>
      <c r="DG513" s="18"/>
      <c r="DH513" s="18"/>
      <c r="DI513" s="18"/>
      <c r="DJ513" s="18"/>
      <c r="DK513" s="18"/>
      <c r="DL513" s="18"/>
      <c r="DM513" s="18"/>
      <c r="DN513" s="18"/>
      <c r="DO513" s="18"/>
      <c r="DP513" s="18"/>
      <c r="DQ513" s="18"/>
      <c r="DR513" s="18"/>
      <c r="DS513" s="18"/>
      <c r="DT513" s="18"/>
      <c r="DU513" s="18"/>
      <c r="DV513" s="18"/>
      <c r="DW513" s="18"/>
      <c r="DX513" s="18"/>
      <c r="DY513" s="18"/>
      <c r="DZ513" s="18"/>
      <c r="EA513" s="18"/>
      <c r="EB513" s="18"/>
      <c r="EC513" s="18"/>
      <c r="ED513" s="18"/>
      <c r="EE513" s="18"/>
      <c r="EF513" s="18"/>
      <c r="EG513" s="18"/>
      <c r="EH513" s="18"/>
      <c r="EI513" s="18"/>
      <c r="EJ513" s="18"/>
      <c r="EK513" s="18"/>
      <c r="EL513" s="18"/>
      <c r="EM513" s="18"/>
      <c r="EN513" s="18"/>
      <c r="EO513" s="18"/>
      <c r="EP513" s="18"/>
      <c r="EQ513" s="18"/>
      <c r="ER513" s="18"/>
      <c r="ES513" s="18"/>
      <c r="ET513" s="18"/>
      <c r="EU513" s="18"/>
      <c r="EV513" s="18"/>
    </row>
    <row r="514" spans="1:155" ht="12.75" x14ac:dyDescent="0.15">
      <c r="A514" s="68">
        <f t="shared" si="113"/>
        <v>43083</v>
      </c>
      <c r="B514" s="69">
        <f t="shared" ca="1" si="119"/>
        <v>11939.6587</v>
      </c>
      <c r="C514" s="70">
        <f t="shared" si="114"/>
        <v>10000</v>
      </c>
      <c r="D514" s="71">
        <f ca="1">IF(A514&lt;$B$1,VLOOKUP(A514,[1]DI!$A$4:$B$15000,2),0)</f>
        <v>6.8900000000000003E-2</v>
      </c>
      <c r="E514" s="70">
        <f t="shared" ca="1" si="107"/>
        <v>2.6444000000000001E-4</v>
      </c>
      <c r="F514" s="72">
        <f t="shared" si="115"/>
        <v>1.2</v>
      </c>
      <c r="G514" s="73">
        <f t="shared" ca="1" si="108"/>
        <v>1.000317328</v>
      </c>
      <c r="H514" s="70">
        <f ca="1">TRUNC(PRODUCT(G$10:G513),15)</f>
        <v>1.1939658718311199</v>
      </c>
      <c r="I514" s="70">
        <f t="shared" si="116"/>
        <v>1</v>
      </c>
      <c r="J514" s="70">
        <f t="shared" ca="1" si="109"/>
        <v>1.19396587</v>
      </c>
      <c r="K514" s="74">
        <f t="shared" ca="1" si="110"/>
        <v>1939.6587</v>
      </c>
      <c r="L514" s="75">
        <f>IF(VLOOKUP(A514,$T$12:$AC$125,8)=VLOOKUP(A513,$T$12:$AC$125,8),0,VLOOKUP(A514,T$12:$AC$125,8))</f>
        <v>0</v>
      </c>
      <c r="M514" s="76">
        <f>IF(L514&gt;0,VLOOKUP(L514,S$12:$AB$125,7),0)</f>
        <v>0</v>
      </c>
      <c r="N514" s="74">
        <f t="shared" si="111"/>
        <v>0</v>
      </c>
      <c r="O514" s="74">
        <f t="shared" ca="1" si="112"/>
        <v>1939.6587</v>
      </c>
      <c r="P514" s="77" t="str">
        <f t="shared" si="117"/>
        <v>A+J=</v>
      </c>
      <c r="Q514" s="78">
        <f t="shared" si="118"/>
        <v>44256</v>
      </c>
      <c r="R514" s="10"/>
      <c r="U514" s="10"/>
      <c r="V514" s="10"/>
      <c r="W514" s="10"/>
      <c r="X514" s="10"/>
      <c r="Y514" s="10"/>
      <c r="Z514" s="10"/>
      <c r="AA514" s="10"/>
      <c r="AB514" s="10"/>
      <c r="AC514" s="10"/>
      <c r="AD514" s="18"/>
      <c r="AE514" s="18"/>
      <c r="AF514" s="18"/>
      <c r="AG514" s="18"/>
      <c r="AH514" s="18"/>
      <c r="AI514" s="18"/>
      <c r="AJ514" s="18"/>
      <c r="AK514" s="18"/>
      <c r="AL514" s="18"/>
      <c r="AM514" s="18"/>
      <c r="AN514" s="18"/>
      <c r="AO514" s="18"/>
      <c r="AP514" s="18"/>
      <c r="AQ514" s="18"/>
      <c r="AR514" s="18"/>
      <c r="AS514" s="18"/>
      <c r="AT514" s="18"/>
      <c r="AU514" s="18"/>
      <c r="AV514" s="18"/>
      <c r="AW514" s="18"/>
      <c r="AX514" s="18"/>
      <c r="AY514" s="18"/>
      <c r="AZ514" s="18"/>
      <c r="BA514" s="18"/>
      <c r="BB514" s="18"/>
      <c r="BC514" s="18"/>
      <c r="BD514" s="18"/>
      <c r="BE514" s="18"/>
      <c r="BF514" s="18"/>
      <c r="BG514" s="18"/>
      <c r="BH514" s="18"/>
      <c r="BI514" s="18"/>
      <c r="BJ514" s="18"/>
      <c r="BK514" s="18"/>
      <c r="BL514" s="18"/>
      <c r="BM514" s="18"/>
      <c r="BN514" s="18"/>
      <c r="BO514" s="18"/>
      <c r="BP514" s="18"/>
      <c r="BQ514" s="18"/>
      <c r="BR514" s="18"/>
      <c r="BS514" s="18"/>
      <c r="BT514" s="18"/>
      <c r="BU514" s="18"/>
      <c r="BV514" s="18"/>
      <c r="BW514" s="18"/>
      <c r="BX514" s="18"/>
      <c r="BY514" s="18"/>
      <c r="BZ514" s="18"/>
      <c r="CA514" s="18"/>
      <c r="CB514" s="18"/>
      <c r="CC514" s="18"/>
      <c r="CD514" s="18"/>
      <c r="CE514" s="18"/>
      <c r="CF514" s="18"/>
      <c r="CG514" s="18"/>
      <c r="CH514" s="18"/>
      <c r="CI514" s="18"/>
      <c r="CJ514" s="18"/>
      <c r="CK514" s="18"/>
      <c r="CL514" s="18"/>
      <c r="CM514" s="18"/>
      <c r="CN514" s="18"/>
      <c r="CO514" s="18"/>
      <c r="CP514" s="18"/>
      <c r="CQ514" s="18"/>
      <c r="CR514" s="18"/>
      <c r="CS514" s="18"/>
      <c r="CT514" s="18"/>
      <c r="CU514" s="18"/>
      <c r="CV514" s="18"/>
      <c r="CW514" s="18"/>
      <c r="CX514" s="18"/>
      <c r="CY514" s="18"/>
      <c r="CZ514" s="18"/>
      <c r="DA514" s="18"/>
      <c r="DB514" s="18"/>
      <c r="DC514" s="18"/>
      <c r="DD514" s="18"/>
      <c r="DE514" s="18"/>
      <c r="DF514" s="18"/>
      <c r="DG514" s="18"/>
      <c r="DH514" s="18"/>
      <c r="DI514" s="18"/>
      <c r="DJ514" s="18"/>
      <c r="DK514" s="18"/>
      <c r="DL514" s="18"/>
      <c r="DM514" s="18"/>
      <c r="DN514" s="18"/>
      <c r="DO514" s="18"/>
      <c r="DP514" s="18"/>
      <c r="DQ514" s="18"/>
      <c r="DR514" s="18"/>
      <c r="DS514" s="18"/>
      <c r="DT514" s="18"/>
      <c r="DU514" s="18"/>
      <c r="DV514" s="18"/>
      <c r="DW514" s="18"/>
      <c r="DX514" s="18"/>
      <c r="DY514" s="18"/>
      <c r="DZ514" s="18"/>
      <c r="EA514" s="18"/>
      <c r="EB514" s="18"/>
      <c r="EC514" s="18"/>
      <c r="ED514" s="18"/>
      <c r="EE514" s="18"/>
      <c r="EF514" s="18"/>
      <c r="EG514" s="18"/>
      <c r="EH514" s="18"/>
      <c r="EI514" s="18"/>
      <c r="EJ514" s="18"/>
      <c r="EK514" s="18"/>
      <c r="EL514" s="18"/>
      <c r="EM514" s="18"/>
      <c r="EN514" s="18"/>
      <c r="EO514" s="18"/>
      <c r="EP514" s="18"/>
      <c r="EQ514" s="18"/>
      <c r="ER514" s="18"/>
      <c r="ES514" s="18"/>
      <c r="ET514" s="18"/>
      <c r="EU514" s="18"/>
      <c r="EV514" s="18"/>
    </row>
    <row r="515" spans="1:155" ht="12.75" x14ac:dyDescent="0.15">
      <c r="A515" s="68">
        <f t="shared" si="113"/>
        <v>43084</v>
      </c>
      <c r="B515" s="69">
        <f t="shared" ca="1" si="119"/>
        <v>11943.4475</v>
      </c>
      <c r="C515" s="70">
        <f t="shared" si="114"/>
        <v>10000</v>
      </c>
      <c r="D515" s="71">
        <f ca="1">IF(A515&lt;$B$1,VLOOKUP(A515,[1]DI!$A$4:$B$15000,2),0)</f>
        <v>6.8900000000000003E-2</v>
      </c>
      <c r="E515" s="70">
        <f t="shared" ca="1" si="107"/>
        <v>2.6444000000000001E-4</v>
      </c>
      <c r="F515" s="72">
        <f t="shared" si="115"/>
        <v>1.2</v>
      </c>
      <c r="G515" s="73">
        <f t="shared" ca="1" si="108"/>
        <v>1.000317328</v>
      </c>
      <c r="H515" s="70">
        <f ca="1">TRUNC(PRODUCT(G$10:G514),15)</f>
        <v>1.1943447506333</v>
      </c>
      <c r="I515" s="70">
        <f t="shared" si="116"/>
        <v>1</v>
      </c>
      <c r="J515" s="70">
        <f t="shared" ca="1" si="109"/>
        <v>1.19434475</v>
      </c>
      <c r="K515" s="74">
        <f t="shared" ca="1" si="110"/>
        <v>1943.4475</v>
      </c>
      <c r="L515" s="75">
        <f>IF(VLOOKUP(A515,$T$12:$AC$125,8)=VLOOKUP(A514,$T$12:$AC$125,8),0,VLOOKUP(A515,T$12:$AC$125,8))</f>
        <v>0</v>
      </c>
      <c r="M515" s="76">
        <f>IF(L515&gt;0,VLOOKUP(L515,S$12:$AB$125,7),0)</f>
        <v>0</v>
      </c>
      <c r="N515" s="74">
        <f t="shared" si="111"/>
        <v>0</v>
      </c>
      <c r="O515" s="74">
        <f t="shared" ca="1" si="112"/>
        <v>1943.4475</v>
      </c>
      <c r="P515" s="77" t="str">
        <f t="shared" si="117"/>
        <v>A+J=</v>
      </c>
      <c r="Q515" s="78">
        <f t="shared" si="118"/>
        <v>44256</v>
      </c>
      <c r="R515" s="10"/>
      <c r="U515" s="10"/>
      <c r="V515" s="10"/>
      <c r="W515" s="10"/>
      <c r="X515" s="10"/>
      <c r="Y515" s="10"/>
      <c r="Z515" s="10"/>
      <c r="AA515" s="10"/>
      <c r="AB515" s="10"/>
      <c r="AC515" s="10"/>
      <c r="AD515" s="18"/>
      <c r="AE515" s="18"/>
      <c r="AF515" s="18"/>
      <c r="AG515" s="18"/>
      <c r="AH515" s="18"/>
      <c r="AI515" s="18"/>
      <c r="AJ515" s="18"/>
      <c r="AK515" s="18"/>
      <c r="AL515" s="18"/>
      <c r="AM515" s="18"/>
      <c r="AN515" s="18"/>
      <c r="AO515" s="18"/>
      <c r="AP515" s="18"/>
      <c r="AQ515" s="18"/>
      <c r="AR515" s="18"/>
      <c r="AS515" s="18"/>
      <c r="AT515" s="18"/>
      <c r="AU515" s="18"/>
      <c r="AV515" s="18"/>
      <c r="AW515" s="18"/>
      <c r="AX515" s="18"/>
      <c r="AY515" s="18"/>
      <c r="AZ515" s="18"/>
      <c r="BA515" s="18"/>
      <c r="BB515" s="18"/>
      <c r="BC515" s="18"/>
      <c r="BD515" s="18"/>
      <c r="BE515" s="18"/>
      <c r="BF515" s="18"/>
      <c r="BG515" s="18"/>
      <c r="BH515" s="18"/>
      <c r="BI515" s="18"/>
      <c r="BJ515" s="18"/>
      <c r="BK515" s="18"/>
      <c r="BL515" s="18"/>
      <c r="BM515" s="18"/>
      <c r="BN515" s="18"/>
      <c r="BO515" s="18"/>
      <c r="BP515" s="18"/>
      <c r="BQ515" s="18"/>
      <c r="BR515" s="18"/>
      <c r="BS515" s="18"/>
      <c r="BT515" s="18"/>
      <c r="BU515" s="18"/>
      <c r="BV515" s="18"/>
      <c r="BW515" s="18"/>
      <c r="BX515" s="18"/>
      <c r="BY515" s="18"/>
      <c r="BZ515" s="18"/>
      <c r="CA515" s="18"/>
      <c r="CB515" s="18"/>
      <c r="CC515" s="18"/>
      <c r="CD515" s="18"/>
      <c r="CE515" s="18"/>
      <c r="CF515" s="18"/>
      <c r="CG515" s="18"/>
      <c r="CH515" s="18"/>
      <c r="CI515" s="18"/>
      <c r="CJ515" s="18"/>
      <c r="CK515" s="18"/>
      <c r="CL515" s="18"/>
      <c r="CM515" s="18"/>
      <c r="CN515" s="18"/>
      <c r="CO515" s="18"/>
      <c r="CP515" s="18"/>
      <c r="CQ515" s="18"/>
      <c r="CR515" s="18"/>
      <c r="CS515" s="18"/>
      <c r="CT515" s="18"/>
      <c r="CU515" s="18"/>
      <c r="CV515" s="18"/>
      <c r="CW515" s="18"/>
      <c r="CX515" s="18"/>
      <c r="CY515" s="18"/>
      <c r="CZ515" s="18"/>
      <c r="DA515" s="18"/>
      <c r="DB515" s="18"/>
      <c r="DC515" s="18"/>
      <c r="DD515" s="18"/>
      <c r="DE515" s="18"/>
      <c r="DF515" s="18"/>
      <c r="DG515" s="18"/>
      <c r="DH515" s="18"/>
      <c r="DI515" s="18"/>
      <c r="DJ515" s="18"/>
      <c r="DK515" s="18"/>
      <c r="DL515" s="18"/>
      <c r="DM515" s="18"/>
      <c r="DN515" s="18"/>
      <c r="DO515" s="18"/>
      <c r="DP515" s="18"/>
      <c r="DQ515" s="18"/>
      <c r="DR515" s="18"/>
      <c r="DS515" s="18"/>
      <c r="DT515" s="18"/>
      <c r="DU515" s="18"/>
      <c r="DV515" s="18"/>
      <c r="DW515" s="18"/>
      <c r="DX515" s="18"/>
      <c r="DY515" s="18"/>
      <c r="DZ515" s="18"/>
      <c r="EA515" s="18"/>
      <c r="EB515" s="18"/>
      <c r="EC515" s="18"/>
      <c r="ED515" s="18"/>
      <c r="EE515" s="18"/>
      <c r="EF515" s="18"/>
      <c r="EG515" s="18"/>
      <c r="EH515" s="18"/>
      <c r="EI515" s="18"/>
      <c r="EJ515" s="18"/>
      <c r="EK515" s="18"/>
      <c r="EL515" s="18"/>
      <c r="EM515" s="18"/>
      <c r="EN515" s="18"/>
      <c r="EO515" s="18"/>
      <c r="EP515" s="18"/>
      <c r="EQ515" s="18"/>
      <c r="ER515" s="18"/>
      <c r="ES515" s="18"/>
      <c r="ET515" s="18"/>
      <c r="EU515" s="18"/>
      <c r="EV515" s="18"/>
    </row>
    <row r="516" spans="1:155" ht="12.75" x14ac:dyDescent="0.15">
      <c r="A516" s="68">
        <f t="shared" si="113"/>
        <v>43085</v>
      </c>
      <c r="B516" s="69">
        <f t="shared" ca="1" si="119"/>
        <v>11947.237499999999</v>
      </c>
      <c r="C516" s="70">
        <f t="shared" si="114"/>
        <v>10000</v>
      </c>
      <c r="D516" s="71">
        <f ca="1">IF(A516&lt;$B$1,VLOOKUP(A516,[1]DI!$A$4:$B$15000,2),0)</f>
        <v>0</v>
      </c>
      <c r="E516" s="70">
        <f t="shared" ca="1" si="107"/>
        <v>0</v>
      </c>
      <c r="F516" s="72">
        <f t="shared" si="115"/>
        <v>1.2</v>
      </c>
      <c r="G516" s="73">
        <f t="shared" ca="1" si="108"/>
        <v>1</v>
      </c>
      <c r="H516" s="70">
        <f ca="1">TRUNC(PRODUCT(G$10:G515),15)</f>
        <v>1.1947237496643299</v>
      </c>
      <c r="I516" s="70">
        <f t="shared" si="116"/>
        <v>1</v>
      </c>
      <c r="J516" s="70">
        <f t="shared" ca="1" si="109"/>
        <v>1.1947237500000001</v>
      </c>
      <c r="K516" s="74">
        <f t="shared" ca="1" si="110"/>
        <v>1947.2375</v>
      </c>
      <c r="L516" s="75">
        <f>IF(VLOOKUP(A516,$T$12:$AC$125,8)=VLOOKUP(A515,$T$12:$AC$125,8),0,VLOOKUP(A516,T$12:$AC$125,8))</f>
        <v>0</v>
      </c>
      <c r="M516" s="76">
        <f>IF(L516&gt;0,VLOOKUP(L516,S$12:$AB$125,7),0)</f>
        <v>0</v>
      </c>
      <c r="N516" s="74">
        <f t="shared" si="111"/>
        <v>0</v>
      </c>
      <c r="O516" s="74">
        <f t="shared" ca="1" si="112"/>
        <v>1947.2375</v>
      </c>
      <c r="P516" s="77" t="str">
        <f t="shared" si="117"/>
        <v>A+J=</v>
      </c>
      <c r="Q516" s="78">
        <f t="shared" si="118"/>
        <v>44256</v>
      </c>
      <c r="R516" s="10"/>
      <c r="U516" s="10"/>
      <c r="V516" s="10"/>
      <c r="W516" s="10"/>
      <c r="X516" s="10"/>
      <c r="Y516" s="10"/>
      <c r="Z516" s="10"/>
      <c r="AA516" s="10"/>
      <c r="AB516" s="10"/>
      <c r="AC516" s="10"/>
      <c r="AD516" s="18"/>
      <c r="AE516" s="18"/>
      <c r="AF516" s="18"/>
      <c r="AG516" s="18"/>
      <c r="AH516" s="18"/>
      <c r="AI516" s="18"/>
      <c r="AJ516" s="18"/>
      <c r="AK516" s="18"/>
      <c r="AL516" s="18"/>
      <c r="AM516" s="18"/>
      <c r="AN516" s="18"/>
      <c r="AO516" s="18"/>
      <c r="AP516" s="18"/>
      <c r="AQ516" s="18"/>
      <c r="AR516" s="18"/>
      <c r="AS516" s="18"/>
      <c r="AT516" s="18"/>
      <c r="AU516" s="18"/>
      <c r="AV516" s="18"/>
      <c r="AW516" s="18"/>
      <c r="AX516" s="18"/>
      <c r="AY516" s="18"/>
      <c r="AZ516" s="18"/>
      <c r="BA516" s="18"/>
      <c r="BB516" s="18"/>
      <c r="BC516" s="18"/>
      <c r="BD516" s="18"/>
      <c r="BE516" s="18"/>
      <c r="BF516" s="18"/>
      <c r="BG516" s="18"/>
      <c r="BH516" s="18"/>
      <c r="BI516" s="18"/>
      <c r="BJ516" s="18"/>
      <c r="BK516" s="18"/>
      <c r="BL516" s="18"/>
      <c r="BM516" s="18"/>
      <c r="BN516" s="18"/>
      <c r="BO516" s="18"/>
      <c r="BP516" s="18"/>
      <c r="BQ516" s="18"/>
      <c r="BR516" s="18"/>
      <c r="BS516" s="18"/>
      <c r="BT516" s="18"/>
      <c r="BU516" s="18"/>
      <c r="BV516" s="18"/>
      <c r="BW516" s="18"/>
      <c r="BX516" s="18"/>
      <c r="BY516" s="18"/>
      <c r="BZ516" s="18"/>
      <c r="CA516" s="18"/>
      <c r="CB516" s="18"/>
      <c r="CC516" s="18"/>
      <c r="CD516" s="18"/>
      <c r="CE516" s="18"/>
      <c r="CF516" s="18"/>
      <c r="CG516" s="18"/>
      <c r="CH516" s="18"/>
      <c r="CI516" s="18"/>
      <c r="CJ516" s="18"/>
      <c r="CK516" s="18"/>
      <c r="CL516" s="18"/>
      <c r="CM516" s="18"/>
      <c r="CN516" s="18"/>
      <c r="CO516" s="18"/>
      <c r="CP516" s="18"/>
      <c r="CQ516" s="18"/>
      <c r="CR516" s="18"/>
      <c r="CS516" s="18"/>
      <c r="CT516" s="18"/>
      <c r="CU516" s="18"/>
      <c r="CV516" s="18"/>
      <c r="CW516" s="18"/>
      <c r="CX516" s="18"/>
      <c r="CY516" s="18"/>
      <c r="CZ516" s="18"/>
      <c r="DA516" s="18"/>
      <c r="DB516" s="18"/>
      <c r="DC516" s="18"/>
      <c r="DD516" s="18"/>
      <c r="DE516" s="18"/>
      <c r="DF516" s="18"/>
      <c r="DG516" s="18"/>
      <c r="DH516" s="18"/>
      <c r="DI516" s="18"/>
      <c r="DJ516" s="18"/>
      <c r="DK516" s="18"/>
      <c r="DL516" s="18"/>
      <c r="DM516" s="18"/>
      <c r="DN516" s="18"/>
      <c r="DO516" s="18"/>
      <c r="DP516" s="18"/>
      <c r="DQ516" s="18"/>
      <c r="DR516" s="18"/>
      <c r="DS516" s="18"/>
      <c r="DT516" s="18"/>
      <c r="DU516" s="18"/>
      <c r="DV516" s="18"/>
      <c r="DW516" s="18"/>
      <c r="DX516" s="18"/>
      <c r="DY516" s="18"/>
      <c r="DZ516" s="18"/>
      <c r="EA516" s="18"/>
      <c r="EB516" s="18"/>
      <c r="EC516" s="18"/>
      <c r="ED516" s="18"/>
      <c r="EE516" s="18"/>
      <c r="EF516" s="18"/>
      <c r="EG516" s="18"/>
      <c r="EH516" s="18"/>
      <c r="EI516" s="18"/>
      <c r="EJ516" s="18"/>
      <c r="EK516" s="18"/>
      <c r="EL516" s="18"/>
      <c r="EM516" s="18"/>
      <c r="EN516" s="18"/>
      <c r="EO516" s="18"/>
      <c r="EP516" s="18"/>
      <c r="EQ516" s="18"/>
      <c r="ER516" s="18"/>
      <c r="ES516" s="18"/>
      <c r="ET516" s="18"/>
      <c r="EU516" s="18"/>
      <c r="EV516" s="18"/>
    </row>
    <row r="517" spans="1:155" ht="12.75" x14ac:dyDescent="0.15">
      <c r="A517" s="68">
        <f t="shared" si="113"/>
        <v>43086</v>
      </c>
      <c r="B517" s="69">
        <f t="shared" ca="1" si="119"/>
        <v>11947.237499999999</v>
      </c>
      <c r="C517" s="70">
        <f t="shared" si="114"/>
        <v>10000</v>
      </c>
      <c r="D517" s="71">
        <f ca="1">IF(A517&lt;$B$1,VLOOKUP(A517,[1]DI!$A$4:$B$15000,2),0)</f>
        <v>0</v>
      </c>
      <c r="E517" s="70">
        <f t="shared" ca="1" si="107"/>
        <v>0</v>
      </c>
      <c r="F517" s="72">
        <f t="shared" si="115"/>
        <v>1.2</v>
      </c>
      <c r="G517" s="73">
        <f t="shared" ca="1" si="108"/>
        <v>1</v>
      </c>
      <c r="H517" s="70">
        <f ca="1">TRUNC(PRODUCT(G$10:G516),15)</f>
        <v>1.1947237496643299</v>
      </c>
      <c r="I517" s="70">
        <f t="shared" si="116"/>
        <v>1</v>
      </c>
      <c r="J517" s="70">
        <f t="shared" ca="1" si="109"/>
        <v>1.1947237500000001</v>
      </c>
      <c r="K517" s="74">
        <f t="shared" ca="1" si="110"/>
        <v>1947.2375</v>
      </c>
      <c r="L517" s="75">
        <f>IF(VLOOKUP(A517,$T$12:$AC$125,8)=VLOOKUP(A516,$T$12:$AC$125,8),0,VLOOKUP(A517,T$12:$AC$125,8))</f>
        <v>0</v>
      </c>
      <c r="M517" s="76">
        <f>IF(L517&gt;0,VLOOKUP(L517,S$12:$AB$125,7),0)</f>
        <v>0</v>
      </c>
      <c r="N517" s="74">
        <f t="shared" si="111"/>
        <v>0</v>
      </c>
      <c r="O517" s="74">
        <f t="shared" ca="1" si="112"/>
        <v>1947.2375</v>
      </c>
      <c r="P517" s="77" t="str">
        <f t="shared" si="117"/>
        <v>A+J=</v>
      </c>
      <c r="Q517" s="78">
        <f t="shared" si="118"/>
        <v>44256</v>
      </c>
      <c r="R517" s="10"/>
      <c r="U517" s="10"/>
      <c r="V517" s="10"/>
      <c r="W517" s="10"/>
      <c r="X517" s="10"/>
      <c r="Y517" s="10"/>
      <c r="Z517" s="10"/>
      <c r="AA517" s="10"/>
      <c r="AB517" s="10"/>
      <c r="AC517" s="10"/>
      <c r="AD517" s="18"/>
      <c r="AE517" s="18"/>
      <c r="AF517" s="18"/>
      <c r="AG517" s="18"/>
      <c r="AH517" s="18"/>
      <c r="AI517" s="18"/>
      <c r="AJ517" s="18"/>
      <c r="AK517" s="18"/>
      <c r="AL517" s="18"/>
      <c r="AM517" s="18"/>
      <c r="AN517" s="18"/>
      <c r="AO517" s="18"/>
      <c r="AP517" s="18"/>
      <c r="AQ517" s="18"/>
      <c r="AR517" s="18"/>
      <c r="AS517" s="18"/>
      <c r="AT517" s="18"/>
      <c r="AU517" s="18"/>
      <c r="AV517" s="18"/>
      <c r="AW517" s="18"/>
      <c r="AX517" s="18"/>
      <c r="AY517" s="18"/>
      <c r="AZ517" s="18"/>
      <c r="BA517" s="18"/>
      <c r="BB517" s="18"/>
      <c r="BC517" s="18"/>
      <c r="BD517" s="18"/>
      <c r="BE517" s="18"/>
      <c r="BF517" s="18"/>
      <c r="BG517" s="18"/>
      <c r="BH517" s="18"/>
      <c r="BI517" s="18"/>
      <c r="BJ517" s="18"/>
      <c r="BK517" s="18"/>
      <c r="BL517" s="18"/>
      <c r="BM517" s="18"/>
      <c r="BN517" s="18"/>
      <c r="BO517" s="18"/>
      <c r="BP517" s="18"/>
      <c r="BQ517" s="18"/>
      <c r="BR517" s="18"/>
      <c r="BS517" s="18"/>
      <c r="BT517" s="18"/>
      <c r="BU517" s="18"/>
      <c r="BV517" s="18"/>
      <c r="BW517" s="18"/>
      <c r="BX517" s="18"/>
      <c r="BY517" s="18"/>
      <c r="BZ517" s="18"/>
      <c r="CA517" s="18"/>
      <c r="CB517" s="18"/>
      <c r="CC517" s="18"/>
      <c r="CD517" s="18"/>
      <c r="CE517" s="18"/>
      <c r="CF517" s="18"/>
      <c r="CG517" s="18"/>
      <c r="CH517" s="18"/>
      <c r="CI517" s="18"/>
      <c r="CJ517" s="18"/>
      <c r="CK517" s="18"/>
      <c r="CL517" s="18"/>
      <c r="CM517" s="18"/>
      <c r="CN517" s="18"/>
      <c r="CO517" s="18"/>
      <c r="CP517" s="18"/>
      <c r="CQ517" s="18"/>
      <c r="CR517" s="18"/>
      <c r="CS517" s="18"/>
      <c r="CT517" s="18"/>
      <c r="CU517" s="18"/>
      <c r="CV517" s="18"/>
      <c r="CW517" s="18"/>
      <c r="CX517" s="18"/>
      <c r="CY517" s="18"/>
      <c r="CZ517" s="18"/>
      <c r="DA517" s="18"/>
      <c r="DB517" s="18"/>
      <c r="DC517" s="18"/>
      <c r="DD517" s="18"/>
      <c r="DE517" s="18"/>
      <c r="DF517" s="18"/>
      <c r="DG517" s="18"/>
      <c r="DH517" s="18"/>
      <c r="DI517" s="18"/>
      <c r="DJ517" s="18"/>
      <c r="DK517" s="18"/>
      <c r="DL517" s="18"/>
      <c r="DM517" s="18"/>
      <c r="DN517" s="18"/>
      <c r="DO517" s="18"/>
      <c r="DP517" s="18"/>
      <c r="DQ517" s="18"/>
      <c r="DR517" s="18"/>
      <c r="DS517" s="18"/>
      <c r="DT517" s="18"/>
      <c r="DU517" s="18"/>
      <c r="DV517" s="18"/>
      <c r="DW517" s="18"/>
      <c r="DX517" s="18"/>
      <c r="DY517" s="18"/>
      <c r="DZ517" s="18"/>
      <c r="EA517" s="18"/>
      <c r="EB517" s="18"/>
      <c r="EC517" s="18"/>
      <c r="ED517" s="18"/>
      <c r="EE517" s="18"/>
      <c r="EF517" s="18"/>
      <c r="EG517" s="18"/>
      <c r="EH517" s="18"/>
      <c r="EI517" s="18"/>
      <c r="EJ517" s="18"/>
      <c r="EK517" s="18"/>
      <c r="EL517" s="18"/>
      <c r="EM517" s="18"/>
      <c r="EN517" s="18"/>
      <c r="EO517" s="18"/>
      <c r="EP517" s="18"/>
      <c r="EQ517" s="18"/>
      <c r="ER517" s="18"/>
      <c r="ES517" s="18"/>
      <c r="ET517" s="18"/>
      <c r="EU517" s="18"/>
      <c r="EV517" s="18"/>
    </row>
    <row r="518" spans="1:155" ht="12.75" x14ac:dyDescent="0.15">
      <c r="A518" s="68">
        <f t="shared" si="113"/>
        <v>43087</v>
      </c>
      <c r="B518" s="69">
        <f t="shared" ca="1" si="119"/>
        <v>11947.237499999999</v>
      </c>
      <c r="C518" s="70">
        <f t="shared" si="114"/>
        <v>10000</v>
      </c>
      <c r="D518" s="71">
        <f ca="1">IF(A518&lt;$B$1,VLOOKUP(A518,[1]DI!$A$4:$B$15000,2),0)</f>
        <v>6.8900000000000003E-2</v>
      </c>
      <c r="E518" s="70">
        <f t="shared" ca="1" si="107"/>
        <v>2.6444000000000001E-4</v>
      </c>
      <c r="F518" s="72">
        <f t="shared" si="115"/>
        <v>1.2</v>
      </c>
      <c r="G518" s="73">
        <f t="shared" ca="1" si="108"/>
        <v>1.000317328</v>
      </c>
      <c r="H518" s="70">
        <f ca="1">TRUNC(PRODUCT(G$10:G517),15)</f>
        <v>1.1947237496643299</v>
      </c>
      <c r="I518" s="70">
        <f t="shared" si="116"/>
        <v>1</v>
      </c>
      <c r="J518" s="70">
        <f t="shared" ca="1" si="109"/>
        <v>1.1947237500000001</v>
      </c>
      <c r="K518" s="74">
        <f t="shared" ca="1" si="110"/>
        <v>1947.2375</v>
      </c>
      <c r="L518" s="75">
        <f>IF(VLOOKUP(A518,$T$12:$AC$125,8)=VLOOKUP(A517,$T$12:$AC$125,8),0,VLOOKUP(A518,T$12:$AC$125,8))</f>
        <v>0</v>
      </c>
      <c r="M518" s="76">
        <f>IF(L518&gt;0,VLOOKUP(L518,S$12:$AB$125,7),0)</f>
        <v>0</v>
      </c>
      <c r="N518" s="74">
        <f t="shared" si="111"/>
        <v>0</v>
      </c>
      <c r="O518" s="74">
        <f t="shared" ca="1" si="112"/>
        <v>1947.2375</v>
      </c>
      <c r="P518" s="77" t="str">
        <f t="shared" si="117"/>
        <v>A+J=</v>
      </c>
      <c r="Q518" s="78">
        <f t="shared" si="118"/>
        <v>44256</v>
      </c>
      <c r="R518" s="10"/>
      <c r="U518" s="10"/>
      <c r="V518" s="10"/>
      <c r="W518" s="10"/>
      <c r="X518" s="10"/>
      <c r="Y518" s="10"/>
      <c r="Z518" s="10"/>
      <c r="AA518" s="10"/>
      <c r="AB518" s="10"/>
      <c r="AC518" s="10"/>
      <c r="AD518" s="18"/>
      <c r="AE518" s="18"/>
      <c r="AF518" s="18"/>
      <c r="AG518" s="18"/>
      <c r="AH518" s="18"/>
      <c r="AI518" s="18"/>
      <c r="AJ518" s="18"/>
      <c r="AK518" s="18"/>
      <c r="AL518" s="18"/>
      <c r="AM518" s="18"/>
      <c r="AN518" s="18"/>
      <c r="AO518" s="18"/>
      <c r="AP518" s="18"/>
      <c r="AQ518" s="18"/>
      <c r="AR518" s="18"/>
      <c r="AS518" s="18"/>
      <c r="AT518" s="18"/>
      <c r="AU518" s="18"/>
      <c r="AV518" s="18"/>
      <c r="AW518" s="18"/>
      <c r="AX518" s="18"/>
      <c r="AY518" s="18"/>
      <c r="AZ518" s="18"/>
      <c r="BA518" s="18"/>
      <c r="BB518" s="18"/>
      <c r="BC518" s="18"/>
      <c r="BD518" s="18"/>
      <c r="BE518" s="18"/>
      <c r="BF518" s="18"/>
      <c r="BG518" s="18"/>
      <c r="BH518" s="18"/>
      <c r="BI518" s="18"/>
      <c r="BJ518" s="18"/>
      <c r="BK518" s="18"/>
      <c r="BL518" s="18"/>
      <c r="BM518" s="18"/>
      <c r="BN518" s="18"/>
      <c r="BO518" s="18"/>
      <c r="BP518" s="18"/>
      <c r="BQ518" s="18"/>
      <c r="BR518" s="18"/>
      <c r="BS518" s="18"/>
      <c r="BT518" s="18"/>
      <c r="BU518" s="18"/>
      <c r="BV518" s="18"/>
      <c r="BW518" s="18"/>
      <c r="BX518" s="18"/>
      <c r="BY518" s="18"/>
      <c r="BZ518" s="18"/>
      <c r="CA518" s="18"/>
      <c r="CB518" s="18"/>
      <c r="CC518" s="18"/>
      <c r="CD518" s="18"/>
      <c r="CE518" s="18"/>
      <c r="CF518" s="18"/>
      <c r="CG518" s="18"/>
      <c r="CH518" s="18"/>
      <c r="CI518" s="18"/>
      <c r="CJ518" s="18"/>
      <c r="CK518" s="18"/>
      <c r="CL518" s="18"/>
      <c r="CM518" s="18"/>
      <c r="CN518" s="18"/>
      <c r="CO518" s="18"/>
      <c r="CP518" s="18"/>
      <c r="CQ518" s="18"/>
      <c r="CR518" s="18"/>
      <c r="CS518" s="18"/>
      <c r="CT518" s="18"/>
      <c r="CU518" s="18"/>
      <c r="CV518" s="18"/>
      <c r="CW518" s="18"/>
      <c r="CX518" s="18"/>
      <c r="CY518" s="18"/>
      <c r="CZ518" s="18"/>
      <c r="DA518" s="18"/>
      <c r="DB518" s="18"/>
      <c r="DC518" s="18"/>
      <c r="DD518" s="18"/>
      <c r="DE518" s="18"/>
      <c r="DF518" s="18"/>
      <c r="DG518" s="18"/>
      <c r="DH518" s="18"/>
      <c r="DI518" s="18"/>
      <c r="DJ518" s="18"/>
      <c r="DK518" s="18"/>
      <c r="DL518" s="18"/>
      <c r="DM518" s="18"/>
      <c r="DN518" s="18"/>
      <c r="DO518" s="18"/>
      <c r="DP518" s="18"/>
      <c r="DQ518" s="18"/>
      <c r="DR518" s="18"/>
      <c r="DS518" s="18"/>
      <c r="DT518" s="18"/>
      <c r="DU518" s="18"/>
      <c r="DV518" s="18"/>
      <c r="DW518" s="18"/>
      <c r="DX518" s="18"/>
      <c r="DY518" s="18"/>
      <c r="DZ518" s="18"/>
      <c r="EA518" s="18"/>
      <c r="EB518" s="18"/>
      <c r="EC518" s="18"/>
      <c r="ED518" s="18"/>
      <c r="EE518" s="18"/>
      <c r="EF518" s="18"/>
      <c r="EG518" s="18"/>
      <c r="EH518" s="18"/>
      <c r="EI518" s="18"/>
      <c r="EJ518" s="18"/>
      <c r="EK518" s="18"/>
      <c r="EL518" s="18"/>
      <c r="EM518" s="18"/>
      <c r="EN518" s="18"/>
      <c r="EO518" s="18"/>
      <c r="EP518" s="18"/>
      <c r="EQ518" s="18"/>
      <c r="ER518" s="18"/>
      <c r="ES518" s="18"/>
      <c r="ET518" s="18"/>
      <c r="EU518" s="18"/>
      <c r="EV518" s="18"/>
    </row>
    <row r="519" spans="1:155" ht="12.75" x14ac:dyDescent="0.15">
      <c r="A519" s="68">
        <f t="shared" si="113"/>
        <v>43088</v>
      </c>
      <c r="B519" s="69">
        <f t="shared" ca="1" si="119"/>
        <v>11951.028700000001</v>
      </c>
      <c r="C519" s="70">
        <f t="shared" si="114"/>
        <v>10000</v>
      </c>
      <c r="D519" s="71">
        <f ca="1">IF(A519&lt;$B$1,VLOOKUP(A519,[1]DI!$A$4:$B$15000,2),0)</f>
        <v>6.8900000000000003E-2</v>
      </c>
      <c r="E519" s="70">
        <f t="shared" ca="1" si="107"/>
        <v>2.6444000000000001E-4</v>
      </c>
      <c r="F519" s="72">
        <f t="shared" si="115"/>
        <v>1.2</v>
      </c>
      <c r="G519" s="73">
        <f t="shared" ca="1" si="108"/>
        <v>1.000317328</v>
      </c>
      <c r="H519" s="70">
        <f ca="1">TRUNC(PRODUCT(G$10:G518),15)</f>
        <v>1.19510286896236</v>
      </c>
      <c r="I519" s="70">
        <f t="shared" si="116"/>
        <v>1</v>
      </c>
      <c r="J519" s="70">
        <f t="shared" ca="1" si="109"/>
        <v>1.1951028699999999</v>
      </c>
      <c r="K519" s="74">
        <f t="shared" ca="1" si="110"/>
        <v>1951.0287000000001</v>
      </c>
      <c r="L519" s="75">
        <f>IF(VLOOKUP(A519,$T$12:$AC$125,8)=VLOOKUP(A518,$T$12:$AC$125,8),0,VLOOKUP(A519,T$12:$AC$125,8))</f>
        <v>0</v>
      </c>
      <c r="M519" s="76">
        <f>IF(L519&gt;0,VLOOKUP(L519,S$12:$AB$125,7),0)</f>
        <v>0</v>
      </c>
      <c r="N519" s="74">
        <f t="shared" si="111"/>
        <v>0</v>
      </c>
      <c r="O519" s="74">
        <f t="shared" ca="1" si="112"/>
        <v>1951.0287000000001</v>
      </c>
      <c r="P519" s="77" t="str">
        <f t="shared" si="117"/>
        <v>A+J=</v>
      </c>
      <c r="Q519" s="78">
        <f t="shared" si="118"/>
        <v>44256</v>
      </c>
      <c r="R519" s="10"/>
      <c r="U519" s="10"/>
      <c r="V519" s="10"/>
      <c r="W519" s="10"/>
      <c r="X519" s="10"/>
      <c r="Y519" s="10"/>
      <c r="Z519" s="10"/>
      <c r="AA519" s="10"/>
      <c r="AB519" s="10"/>
      <c r="AC519" s="10"/>
      <c r="AD519" s="18"/>
      <c r="AE519" s="18"/>
      <c r="AF519" s="18"/>
      <c r="AG519" s="18"/>
      <c r="AH519" s="18"/>
      <c r="AI519" s="18"/>
      <c r="AJ519" s="18"/>
      <c r="AK519" s="18"/>
      <c r="AL519" s="18"/>
      <c r="AM519" s="18"/>
      <c r="AN519" s="18"/>
      <c r="AO519" s="18"/>
      <c r="AP519" s="18"/>
      <c r="AQ519" s="18"/>
      <c r="AR519" s="18"/>
      <c r="AS519" s="18"/>
      <c r="AT519" s="18"/>
      <c r="AU519" s="18"/>
      <c r="AV519" s="18"/>
      <c r="AW519" s="18"/>
      <c r="AX519" s="18"/>
      <c r="AY519" s="18"/>
      <c r="AZ519" s="18"/>
      <c r="BA519" s="18"/>
      <c r="BB519" s="18"/>
      <c r="BC519" s="18"/>
      <c r="BD519" s="18"/>
      <c r="BE519" s="18"/>
      <c r="BF519" s="18"/>
      <c r="BG519" s="18"/>
      <c r="BH519" s="18"/>
      <c r="BI519" s="18"/>
      <c r="BJ519" s="18"/>
      <c r="BK519" s="18"/>
      <c r="BL519" s="18"/>
      <c r="BM519" s="18"/>
      <c r="BN519" s="18"/>
      <c r="BO519" s="18"/>
      <c r="BP519" s="18"/>
      <c r="BQ519" s="18"/>
      <c r="BR519" s="18"/>
      <c r="BS519" s="18"/>
      <c r="BT519" s="18"/>
      <c r="BU519" s="18"/>
      <c r="BV519" s="18"/>
      <c r="BW519" s="18"/>
      <c r="BX519" s="18"/>
      <c r="BY519" s="18"/>
      <c r="BZ519" s="18"/>
      <c r="CA519" s="18"/>
      <c r="CB519" s="18"/>
      <c r="CC519" s="18"/>
      <c r="CD519" s="18"/>
      <c r="CE519" s="18"/>
      <c r="CF519" s="18"/>
      <c r="CG519" s="18"/>
      <c r="CH519" s="18"/>
      <c r="CI519" s="18"/>
      <c r="CJ519" s="18"/>
      <c r="CK519" s="18"/>
      <c r="CL519" s="18"/>
      <c r="CM519" s="18"/>
      <c r="CN519" s="18"/>
      <c r="CO519" s="18"/>
      <c r="CP519" s="18"/>
      <c r="CQ519" s="18"/>
      <c r="CR519" s="18"/>
      <c r="CS519" s="18"/>
      <c r="CT519" s="18"/>
      <c r="CU519" s="18"/>
      <c r="CV519" s="18"/>
      <c r="CW519" s="18"/>
      <c r="CX519" s="18"/>
      <c r="CY519" s="18"/>
      <c r="CZ519" s="18"/>
      <c r="DA519" s="18"/>
      <c r="DB519" s="18"/>
      <c r="DC519" s="18"/>
      <c r="DD519" s="18"/>
      <c r="DE519" s="18"/>
      <c r="DF519" s="18"/>
      <c r="DG519" s="18"/>
      <c r="DH519" s="18"/>
      <c r="DI519" s="18"/>
      <c r="DJ519" s="18"/>
      <c r="DK519" s="18"/>
      <c r="DL519" s="18"/>
      <c r="DM519" s="18"/>
      <c r="DN519" s="18"/>
      <c r="DO519" s="18"/>
      <c r="DP519" s="18"/>
      <c r="DQ519" s="18"/>
      <c r="DR519" s="18"/>
      <c r="DS519" s="18"/>
      <c r="DT519" s="18"/>
      <c r="DU519" s="18"/>
      <c r="DV519" s="18"/>
      <c r="DW519" s="18"/>
      <c r="DX519" s="18"/>
      <c r="DY519" s="18"/>
      <c r="DZ519" s="18"/>
      <c r="EA519" s="18"/>
      <c r="EB519" s="18"/>
      <c r="EC519" s="18"/>
      <c r="ED519" s="18"/>
      <c r="EE519" s="18"/>
      <c r="EF519" s="18"/>
      <c r="EG519" s="18"/>
      <c r="EH519" s="18"/>
      <c r="EI519" s="18"/>
      <c r="EJ519" s="18"/>
      <c r="EK519" s="18"/>
      <c r="EL519" s="18"/>
      <c r="EM519" s="18"/>
      <c r="EN519" s="18"/>
      <c r="EO519" s="18"/>
      <c r="EP519" s="18"/>
      <c r="EQ519" s="18"/>
      <c r="ER519" s="18"/>
      <c r="ES519" s="18"/>
      <c r="ET519" s="18"/>
      <c r="EU519" s="18"/>
      <c r="EV519" s="18"/>
    </row>
    <row r="520" spans="1:155" ht="12.75" x14ac:dyDescent="0.15">
      <c r="A520" s="68">
        <f t="shared" si="113"/>
        <v>43089</v>
      </c>
      <c r="B520" s="69">
        <f t="shared" ca="1" si="119"/>
        <v>11954.821099999999</v>
      </c>
      <c r="C520" s="70">
        <f t="shared" si="114"/>
        <v>10000</v>
      </c>
      <c r="D520" s="71">
        <f ca="1">IF(A520&lt;$B$1,VLOOKUP(A520,[1]DI!$A$4:$B$15000,2),0)</f>
        <v>6.8900000000000003E-2</v>
      </c>
      <c r="E520" s="70">
        <f t="shared" ca="1" si="107"/>
        <v>2.6444000000000001E-4</v>
      </c>
      <c r="F520" s="72">
        <f t="shared" si="115"/>
        <v>1.2</v>
      </c>
      <c r="G520" s="73">
        <f t="shared" ca="1" si="108"/>
        <v>1.000317328</v>
      </c>
      <c r="H520" s="70">
        <f ca="1">TRUNC(PRODUCT(G$10:G519),15)</f>
        <v>1.19548210856557</v>
      </c>
      <c r="I520" s="70">
        <f t="shared" si="116"/>
        <v>1</v>
      </c>
      <c r="J520" s="70">
        <f t="shared" ca="1" si="109"/>
        <v>1.1954821099999999</v>
      </c>
      <c r="K520" s="74">
        <f t="shared" ca="1" si="110"/>
        <v>1954.8210999999999</v>
      </c>
      <c r="L520" s="75">
        <f>IF(VLOOKUP(A520,$T$12:$AC$125,8)=VLOOKUP(A519,$T$12:$AC$125,8),0,VLOOKUP(A520,T$12:$AC$125,8))</f>
        <v>0</v>
      </c>
      <c r="M520" s="76">
        <f>IF(L520&gt;0,VLOOKUP(L520,S$12:$AB$125,7),0)</f>
        <v>0</v>
      </c>
      <c r="N520" s="74">
        <f t="shared" si="111"/>
        <v>0</v>
      </c>
      <c r="O520" s="74">
        <f t="shared" ca="1" si="112"/>
        <v>1954.8210999999999</v>
      </c>
      <c r="P520" s="77" t="str">
        <f t="shared" si="117"/>
        <v>A+J=</v>
      </c>
      <c r="Q520" s="78">
        <f t="shared" si="118"/>
        <v>44256</v>
      </c>
      <c r="R520" s="10"/>
      <c r="U520" s="10"/>
      <c r="V520" s="10"/>
      <c r="W520" s="10"/>
      <c r="X520" s="10"/>
      <c r="Y520" s="10"/>
      <c r="Z520" s="10"/>
      <c r="AA520" s="10"/>
      <c r="AB520" s="10"/>
      <c r="AC520" s="10"/>
      <c r="AD520" s="18"/>
      <c r="AE520" s="18"/>
      <c r="AF520" s="18"/>
      <c r="AG520" s="18"/>
      <c r="AH520" s="18"/>
      <c r="AI520" s="18"/>
      <c r="AJ520" s="18"/>
      <c r="AK520" s="18"/>
      <c r="AL520" s="18"/>
      <c r="AM520" s="18"/>
      <c r="AN520" s="18"/>
      <c r="AO520" s="18"/>
      <c r="AP520" s="18"/>
      <c r="AQ520" s="18"/>
      <c r="AR520" s="18"/>
      <c r="AS520" s="18"/>
      <c r="AT520" s="18"/>
      <c r="AU520" s="18"/>
      <c r="AV520" s="18"/>
      <c r="AW520" s="18"/>
      <c r="AX520" s="18"/>
      <c r="AY520" s="18"/>
      <c r="AZ520" s="18"/>
      <c r="BA520" s="18"/>
      <c r="BB520" s="18"/>
      <c r="BC520" s="18"/>
      <c r="BD520" s="18"/>
      <c r="BE520" s="18"/>
      <c r="BF520" s="18"/>
      <c r="BG520" s="18"/>
      <c r="BH520" s="18"/>
      <c r="BI520" s="18"/>
      <c r="BJ520" s="18"/>
      <c r="BK520" s="18"/>
      <c r="BL520" s="18"/>
      <c r="BM520" s="18"/>
      <c r="BN520" s="18"/>
      <c r="BO520" s="18"/>
      <c r="BP520" s="18"/>
      <c r="BQ520" s="18"/>
      <c r="BR520" s="18"/>
      <c r="BS520" s="18"/>
      <c r="BT520" s="18"/>
      <c r="BU520" s="18"/>
      <c r="BV520" s="18"/>
      <c r="BW520" s="18"/>
      <c r="BX520" s="18"/>
      <c r="BY520" s="18"/>
      <c r="BZ520" s="18"/>
      <c r="CA520" s="18"/>
      <c r="CB520" s="18"/>
      <c r="CC520" s="18"/>
      <c r="CD520" s="18"/>
      <c r="CE520" s="18"/>
      <c r="CF520" s="18"/>
      <c r="CG520" s="18"/>
      <c r="CH520" s="18"/>
      <c r="CI520" s="18"/>
      <c r="CJ520" s="18"/>
      <c r="CK520" s="18"/>
      <c r="CL520" s="18"/>
      <c r="CM520" s="18"/>
      <c r="CN520" s="18"/>
      <c r="CO520" s="18"/>
      <c r="CP520" s="18"/>
      <c r="CQ520" s="18"/>
      <c r="CR520" s="18"/>
      <c r="CS520" s="18"/>
      <c r="CT520" s="18"/>
      <c r="CU520" s="18"/>
      <c r="CV520" s="18"/>
      <c r="CW520" s="18"/>
      <c r="CX520" s="18"/>
      <c r="CY520" s="18"/>
      <c r="CZ520" s="18"/>
      <c r="DA520" s="18"/>
      <c r="DB520" s="18"/>
      <c r="DC520" s="18"/>
      <c r="DD520" s="18"/>
      <c r="DE520" s="18"/>
      <c r="DF520" s="18"/>
      <c r="DG520" s="18"/>
      <c r="DH520" s="18"/>
      <c r="DI520" s="18"/>
      <c r="DJ520" s="18"/>
      <c r="DK520" s="18"/>
      <c r="DL520" s="18"/>
      <c r="DM520" s="18"/>
      <c r="DN520" s="18"/>
      <c r="DO520" s="18"/>
      <c r="DP520" s="18"/>
      <c r="DQ520" s="18"/>
      <c r="DR520" s="18"/>
      <c r="DS520" s="18"/>
      <c r="DT520" s="18"/>
      <c r="DU520" s="18"/>
      <c r="DV520" s="18"/>
      <c r="DW520" s="18"/>
      <c r="DX520" s="18"/>
      <c r="DY520" s="18"/>
      <c r="DZ520" s="18"/>
      <c r="EA520" s="18"/>
      <c r="EB520" s="18"/>
      <c r="EC520" s="18"/>
      <c r="ED520" s="18"/>
      <c r="EE520" s="18"/>
      <c r="EF520" s="18"/>
      <c r="EG520" s="18"/>
      <c r="EH520" s="18"/>
      <c r="EI520" s="18"/>
      <c r="EJ520" s="18"/>
      <c r="EK520" s="18"/>
      <c r="EL520" s="18"/>
      <c r="EM520" s="18"/>
      <c r="EN520" s="18"/>
      <c r="EO520" s="18"/>
      <c r="EP520" s="18"/>
      <c r="EQ520" s="18"/>
      <c r="ER520" s="18"/>
      <c r="ES520" s="18"/>
      <c r="ET520" s="18"/>
      <c r="EU520" s="18"/>
      <c r="EV520" s="18"/>
    </row>
    <row r="521" spans="1:155" ht="12.75" x14ac:dyDescent="0.15">
      <c r="A521" s="68">
        <f t="shared" si="113"/>
        <v>43090</v>
      </c>
      <c r="B521" s="69">
        <f t="shared" ca="1" si="119"/>
        <v>11958.6147</v>
      </c>
      <c r="C521" s="70">
        <f t="shared" si="114"/>
        <v>10000</v>
      </c>
      <c r="D521" s="71">
        <f ca="1">IF(A521&lt;$B$1,VLOOKUP(A521,[1]DI!$A$4:$B$15000,2),0)</f>
        <v>6.8900000000000003E-2</v>
      </c>
      <c r="E521" s="70">
        <f t="shared" ca="1" si="107"/>
        <v>2.6444000000000001E-4</v>
      </c>
      <c r="F521" s="72">
        <f t="shared" si="115"/>
        <v>1.2</v>
      </c>
      <c r="G521" s="73">
        <f t="shared" ca="1" si="108"/>
        <v>1.000317328</v>
      </c>
      <c r="H521" s="70">
        <f ca="1">TRUNC(PRODUCT(G$10:G520),15)</f>
        <v>1.1958614685121101</v>
      </c>
      <c r="I521" s="70">
        <f t="shared" si="116"/>
        <v>1</v>
      </c>
      <c r="J521" s="70">
        <f t="shared" ca="1" si="109"/>
        <v>1.1958614700000001</v>
      </c>
      <c r="K521" s="74">
        <f t="shared" ca="1" si="110"/>
        <v>1958.6147000000001</v>
      </c>
      <c r="L521" s="75">
        <f>IF(VLOOKUP(A521,$T$12:$AC$125,8)=VLOOKUP(A520,$T$12:$AC$125,8),0,VLOOKUP(A521,T$12:$AC$125,8))</f>
        <v>0</v>
      </c>
      <c r="M521" s="76">
        <f>IF(L521&gt;0,VLOOKUP(L521,S$12:$AB$125,7),0)</f>
        <v>0</v>
      </c>
      <c r="N521" s="74">
        <f t="shared" si="111"/>
        <v>0</v>
      </c>
      <c r="O521" s="74">
        <f t="shared" ca="1" si="112"/>
        <v>1958.6147000000001</v>
      </c>
      <c r="P521" s="77" t="str">
        <f t="shared" si="117"/>
        <v>A+J=</v>
      </c>
      <c r="Q521" s="78">
        <f t="shared" si="118"/>
        <v>44256</v>
      </c>
      <c r="R521" s="21"/>
      <c r="U521" s="21"/>
      <c r="V521" s="21"/>
      <c r="W521" s="21"/>
      <c r="X521" s="21"/>
      <c r="Y521" s="21"/>
      <c r="Z521" s="21"/>
      <c r="AA521" s="21"/>
      <c r="AB521" s="21"/>
      <c r="AC521" s="21"/>
      <c r="AD521" s="22"/>
      <c r="AE521" s="22"/>
      <c r="AF521" s="22"/>
      <c r="AG521" s="22"/>
      <c r="AH521" s="22"/>
      <c r="AI521" s="22"/>
      <c r="AJ521" s="22"/>
      <c r="AK521" s="22"/>
      <c r="AL521" s="22"/>
      <c r="AM521" s="22"/>
      <c r="AN521" s="22"/>
      <c r="AO521" s="22"/>
      <c r="AP521" s="22"/>
      <c r="AQ521" s="22"/>
      <c r="AR521" s="22"/>
      <c r="AS521" s="22"/>
      <c r="AT521" s="22"/>
      <c r="AU521" s="22"/>
      <c r="AV521" s="22"/>
      <c r="AW521" s="22"/>
      <c r="AX521" s="22"/>
      <c r="AY521" s="22"/>
      <c r="AZ521" s="22"/>
      <c r="BA521" s="22"/>
      <c r="BB521" s="22"/>
      <c r="BC521" s="22"/>
      <c r="BD521" s="22"/>
      <c r="BE521" s="22"/>
      <c r="BF521" s="22"/>
      <c r="BG521" s="22"/>
      <c r="BH521" s="22"/>
      <c r="BI521" s="22"/>
      <c r="BJ521" s="22"/>
      <c r="BK521" s="22"/>
      <c r="BL521" s="22"/>
      <c r="BM521" s="22"/>
      <c r="BN521" s="22"/>
      <c r="BO521" s="22"/>
      <c r="BP521" s="22"/>
      <c r="BQ521" s="22"/>
      <c r="BR521" s="22"/>
      <c r="BS521" s="22"/>
      <c r="BT521" s="22"/>
      <c r="BU521" s="22"/>
      <c r="BV521" s="22"/>
      <c r="BW521" s="22"/>
      <c r="BX521" s="22"/>
      <c r="BY521" s="22"/>
      <c r="BZ521" s="22"/>
      <c r="CA521" s="22"/>
      <c r="CB521" s="22"/>
      <c r="CC521" s="22"/>
      <c r="CD521" s="22"/>
      <c r="CE521" s="22"/>
      <c r="CF521" s="22"/>
      <c r="CG521" s="22"/>
      <c r="CH521" s="22"/>
      <c r="CI521" s="22"/>
      <c r="CJ521" s="22"/>
      <c r="CK521" s="22"/>
      <c r="CL521" s="22"/>
      <c r="CM521" s="22"/>
      <c r="CN521" s="22"/>
      <c r="CO521" s="22"/>
      <c r="CP521" s="22"/>
      <c r="CQ521" s="22"/>
      <c r="CR521" s="22"/>
      <c r="CS521" s="22"/>
      <c r="CT521" s="22"/>
      <c r="CU521" s="22"/>
      <c r="CV521" s="22"/>
      <c r="CW521" s="22"/>
      <c r="CX521" s="22"/>
      <c r="CY521" s="22"/>
      <c r="CZ521" s="22"/>
      <c r="DA521" s="22"/>
      <c r="DB521" s="22"/>
      <c r="DC521" s="22"/>
      <c r="DD521" s="22"/>
      <c r="DE521" s="22"/>
      <c r="DF521" s="22"/>
      <c r="DG521" s="22"/>
      <c r="DH521" s="22"/>
      <c r="DI521" s="22"/>
      <c r="DJ521" s="22"/>
      <c r="DK521" s="22"/>
      <c r="DL521" s="22"/>
      <c r="DM521" s="22"/>
      <c r="DN521" s="22"/>
      <c r="DO521" s="22"/>
      <c r="DP521" s="22"/>
      <c r="DQ521" s="22"/>
      <c r="DR521" s="22"/>
      <c r="DS521" s="22"/>
      <c r="DT521" s="22"/>
      <c r="DU521" s="22"/>
      <c r="DV521" s="22"/>
      <c r="DW521" s="22"/>
      <c r="DX521" s="22"/>
      <c r="DY521" s="22"/>
      <c r="DZ521" s="22"/>
      <c r="EA521" s="22"/>
      <c r="EB521" s="22"/>
      <c r="EC521" s="22"/>
      <c r="ED521" s="22"/>
      <c r="EE521" s="22"/>
      <c r="EF521" s="22"/>
      <c r="EG521" s="22"/>
      <c r="EH521" s="22"/>
      <c r="EI521" s="22"/>
      <c r="EJ521" s="22"/>
      <c r="EK521" s="22"/>
      <c r="EL521" s="22"/>
      <c r="EM521" s="22"/>
      <c r="EN521" s="22"/>
      <c r="EO521" s="22"/>
      <c r="EP521" s="22"/>
      <c r="EQ521" s="22"/>
      <c r="ER521" s="22"/>
      <c r="ES521" s="22"/>
      <c r="ET521" s="22"/>
      <c r="EU521" s="22"/>
      <c r="EV521" s="22"/>
      <c r="EW521" s="22"/>
      <c r="EX521" s="22"/>
      <c r="EY521" s="22"/>
    </row>
    <row r="522" spans="1:155" ht="12.75" x14ac:dyDescent="0.15">
      <c r="A522" s="68">
        <f t="shared" si="113"/>
        <v>43091</v>
      </c>
      <c r="B522" s="69">
        <f t="shared" ca="1" si="119"/>
        <v>11962.4095</v>
      </c>
      <c r="C522" s="70">
        <f t="shared" si="114"/>
        <v>10000</v>
      </c>
      <c r="D522" s="71">
        <f ca="1">IF(A522&lt;$B$1,VLOOKUP(A522,[1]DI!$A$4:$B$15000,2),0)</f>
        <v>6.8900000000000003E-2</v>
      </c>
      <c r="E522" s="70">
        <f t="shared" ref="E522:E585" ca="1" si="120">ROUND((((1+D522)^(1/252)-1)),8)</f>
        <v>2.6444000000000001E-4</v>
      </c>
      <c r="F522" s="72">
        <f t="shared" si="115"/>
        <v>1.2</v>
      </c>
      <c r="G522" s="73">
        <f t="shared" ref="G522:G585" ca="1" si="121">TRUNC((1+(E522*F522)),15)</f>
        <v>1.000317328</v>
      </c>
      <c r="H522" s="70">
        <f ca="1">TRUNC(PRODUCT(G$10:G521),15)</f>
        <v>1.1962409488401899</v>
      </c>
      <c r="I522" s="70">
        <f t="shared" si="116"/>
        <v>1</v>
      </c>
      <c r="J522" s="70">
        <f t="shared" ref="J522:J585" ca="1" si="122">ROUND(TRUNC(H522/I522,15),8)</f>
        <v>1.19624095</v>
      </c>
      <c r="K522" s="74">
        <f t="shared" ref="K522:K585" ca="1" si="123">TRUNC((C522*(J522-1)),6)</f>
        <v>1962.4095</v>
      </c>
      <c r="L522" s="75">
        <f>IF(VLOOKUP(A522,$T$12:$AC$125,8)=VLOOKUP(A521,$T$12:$AC$125,8),0,VLOOKUP(A522,T$12:$AC$125,8))</f>
        <v>0</v>
      </c>
      <c r="M522" s="76">
        <f>IF(L522&gt;0,VLOOKUP(L522,S$12:$AB$125,7),0)</f>
        <v>0</v>
      </c>
      <c r="N522" s="74">
        <f t="shared" ref="N522:N585" si="124">IF(M522&gt;0,(C$10*M522),0)</f>
        <v>0</v>
      </c>
      <c r="O522" s="74">
        <f t="shared" ref="O522:O585" ca="1" si="125">(K522+N522)</f>
        <v>1962.4095</v>
      </c>
      <c r="P522" s="77" t="str">
        <f t="shared" si="117"/>
        <v>A+J=</v>
      </c>
      <c r="Q522" s="78">
        <f t="shared" si="118"/>
        <v>44256</v>
      </c>
      <c r="R522" s="10"/>
      <c r="U522" s="10"/>
      <c r="V522" s="10"/>
      <c r="W522" s="10"/>
      <c r="X522" s="10"/>
      <c r="Y522" s="10"/>
      <c r="Z522" s="10"/>
      <c r="AA522" s="10"/>
      <c r="AB522" s="10"/>
      <c r="AC522" s="10"/>
      <c r="AD522" s="18"/>
      <c r="AE522" s="18"/>
      <c r="AF522" s="18"/>
      <c r="AG522" s="18"/>
      <c r="AH522" s="18"/>
      <c r="AI522" s="18"/>
      <c r="AJ522" s="18"/>
      <c r="AK522" s="18"/>
      <c r="AL522" s="18"/>
      <c r="AM522" s="18"/>
      <c r="AN522" s="18"/>
      <c r="AO522" s="18"/>
      <c r="AP522" s="18"/>
      <c r="AQ522" s="18"/>
      <c r="AR522" s="18"/>
      <c r="AS522" s="18"/>
      <c r="AT522" s="18"/>
      <c r="AU522" s="18"/>
      <c r="AV522" s="18"/>
      <c r="AW522" s="18"/>
      <c r="AX522" s="18"/>
      <c r="AY522" s="18"/>
      <c r="AZ522" s="18"/>
      <c r="BA522" s="18"/>
      <c r="BB522" s="18"/>
      <c r="BC522" s="18"/>
      <c r="BD522" s="18"/>
      <c r="BE522" s="18"/>
      <c r="BF522" s="18"/>
      <c r="BG522" s="18"/>
      <c r="BH522" s="18"/>
      <c r="BI522" s="18"/>
      <c r="BJ522" s="18"/>
      <c r="BK522" s="18"/>
      <c r="BL522" s="18"/>
      <c r="BM522" s="18"/>
      <c r="BN522" s="18"/>
      <c r="BO522" s="18"/>
      <c r="BP522" s="18"/>
      <c r="BQ522" s="18"/>
      <c r="BR522" s="18"/>
      <c r="BS522" s="18"/>
      <c r="BT522" s="18"/>
      <c r="BU522" s="18"/>
      <c r="BV522" s="18"/>
      <c r="BW522" s="18"/>
      <c r="BX522" s="18"/>
      <c r="BY522" s="18"/>
      <c r="BZ522" s="18"/>
      <c r="CA522" s="18"/>
      <c r="CB522" s="18"/>
      <c r="CC522" s="18"/>
      <c r="CD522" s="18"/>
      <c r="CE522" s="18"/>
      <c r="CF522" s="18"/>
      <c r="CG522" s="18"/>
      <c r="CH522" s="18"/>
      <c r="CI522" s="18"/>
      <c r="CJ522" s="18"/>
      <c r="CK522" s="18"/>
      <c r="CL522" s="18"/>
      <c r="CM522" s="18"/>
      <c r="CN522" s="18"/>
      <c r="CO522" s="18"/>
      <c r="CP522" s="18"/>
      <c r="CQ522" s="18"/>
      <c r="CR522" s="18"/>
      <c r="CS522" s="18"/>
      <c r="CT522" s="18"/>
      <c r="CU522" s="18"/>
      <c r="CV522" s="18"/>
      <c r="CW522" s="18"/>
      <c r="CX522" s="18"/>
      <c r="CY522" s="18"/>
      <c r="CZ522" s="18"/>
      <c r="DA522" s="18"/>
      <c r="DB522" s="18"/>
      <c r="DC522" s="18"/>
      <c r="DD522" s="18"/>
      <c r="DE522" s="18"/>
      <c r="DF522" s="18"/>
      <c r="DG522" s="18"/>
      <c r="DH522" s="18"/>
      <c r="DI522" s="18"/>
      <c r="DJ522" s="18"/>
      <c r="DK522" s="18"/>
      <c r="DL522" s="18"/>
      <c r="DM522" s="18"/>
      <c r="DN522" s="18"/>
      <c r="DO522" s="18"/>
      <c r="DP522" s="18"/>
      <c r="DQ522" s="18"/>
      <c r="DR522" s="18"/>
      <c r="DS522" s="18"/>
      <c r="DT522" s="18"/>
      <c r="DU522" s="18"/>
      <c r="DV522" s="18"/>
      <c r="DW522" s="18"/>
      <c r="DX522" s="18"/>
      <c r="DY522" s="18"/>
      <c r="DZ522" s="18"/>
      <c r="EA522" s="18"/>
      <c r="EB522" s="18"/>
      <c r="EC522" s="18"/>
      <c r="ED522" s="18"/>
      <c r="EE522" s="18"/>
      <c r="EF522" s="18"/>
      <c r="EG522" s="18"/>
      <c r="EH522" s="18"/>
      <c r="EI522" s="18"/>
      <c r="EJ522" s="18"/>
      <c r="EK522" s="18"/>
      <c r="EL522" s="18"/>
      <c r="EM522" s="18"/>
      <c r="EN522" s="18"/>
      <c r="EO522" s="18"/>
      <c r="EP522" s="18"/>
      <c r="EQ522" s="18"/>
      <c r="ER522" s="18"/>
      <c r="ES522" s="18"/>
      <c r="ET522" s="18"/>
      <c r="EU522" s="18"/>
      <c r="EV522" s="18"/>
    </row>
    <row r="523" spans="1:155" ht="12.75" x14ac:dyDescent="0.15">
      <c r="A523" s="68">
        <f t="shared" ref="A523:A586" si="126">(A522+1)</f>
        <v>43092</v>
      </c>
      <c r="B523" s="69">
        <f t="shared" ca="1" si="119"/>
        <v>11966.2055</v>
      </c>
      <c r="C523" s="70">
        <f t="shared" ref="C523:C586" si="127">TRUNC(C522-N522,6)</f>
        <v>10000</v>
      </c>
      <c r="D523" s="71">
        <f ca="1">IF(A523&lt;$B$1,VLOOKUP(A523,[1]DI!$A$4:$B$15000,2),0)</f>
        <v>0</v>
      </c>
      <c r="E523" s="70">
        <f t="shared" ca="1" si="120"/>
        <v>0</v>
      </c>
      <c r="F523" s="72">
        <f t="shared" ref="F523:F586" si="128">F522</f>
        <v>1.2</v>
      </c>
      <c r="G523" s="73">
        <f t="shared" ca="1" si="121"/>
        <v>1</v>
      </c>
      <c r="H523" s="70">
        <f ca="1">TRUNC(PRODUCT(G$10:G522),15)</f>
        <v>1.19662054958801</v>
      </c>
      <c r="I523" s="70">
        <f t="shared" ref="I523:I586" si="129">IF(OR(L522&gt;0,L522="E"),H522,I522)</f>
        <v>1</v>
      </c>
      <c r="J523" s="70">
        <f t="shared" ca="1" si="122"/>
        <v>1.19662055</v>
      </c>
      <c r="K523" s="74">
        <f t="shared" ca="1" si="123"/>
        <v>1966.2055</v>
      </c>
      <c r="L523" s="75">
        <f>IF(VLOOKUP(A523,$T$12:$AC$125,8)=VLOOKUP(A522,$T$12:$AC$125,8),0,VLOOKUP(A523,T$12:$AC$125,8))</f>
        <v>0</v>
      </c>
      <c r="M523" s="76">
        <f>IF(L523&gt;0,VLOOKUP(L523,S$12:$AB$125,7),0)</f>
        <v>0</v>
      </c>
      <c r="N523" s="74">
        <f t="shared" si="124"/>
        <v>0</v>
      </c>
      <c r="O523" s="74">
        <f t="shared" ca="1" si="125"/>
        <v>1966.2055</v>
      </c>
      <c r="P523" s="77" t="str">
        <f t="shared" ref="P523:P586" si="130">IF(L522&gt;0,VLOOKUP(A522,$T$12:$AC$125,9),P522)</f>
        <v>A+J=</v>
      </c>
      <c r="Q523" s="78">
        <f t="shared" ref="Q523:Q586" si="131">IF(L522&gt;0,VLOOKUP(A522,$T$12:$AC$125,10),Q522)</f>
        <v>44256</v>
      </c>
      <c r="R523" s="10"/>
      <c r="U523" s="10"/>
      <c r="V523" s="10"/>
      <c r="W523" s="10"/>
      <c r="X523" s="10"/>
      <c r="Y523" s="10"/>
      <c r="Z523" s="10"/>
      <c r="AA523" s="10"/>
      <c r="AB523" s="10"/>
      <c r="AC523" s="10"/>
      <c r="AD523" s="18"/>
      <c r="AE523" s="18"/>
      <c r="AF523" s="18"/>
      <c r="AG523" s="18"/>
      <c r="AH523" s="18"/>
      <c r="AI523" s="18"/>
      <c r="AJ523" s="18"/>
      <c r="AK523" s="18"/>
      <c r="AL523" s="18"/>
      <c r="AM523" s="18"/>
      <c r="AN523" s="18"/>
      <c r="AO523" s="18"/>
      <c r="AP523" s="18"/>
      <c r="AQ523" s="18"/>
      <c r="AR523" s="18"/>
      <c r="AS523" s="18"/>
      <c r="AT523" s="18"/>
      <c r="AU523" s="18"/>
      <c r="AV523" s="18"/>
      <c r="AW523" s="18"/>
      <c r="AX523" s="18"/>
      <c r="AY523" s="18"/>
      <c r="AZ523" s="18"/>
      <c r="BA523" s="18"/>
      <c r="BB523" s="18"/>
      <c r="BC523" s="18"/>
      <c r="BD523" s="18"/>
      <c r="BE523" s="18"/>
      <c r="BF523" s="18"/>
      <c r="BG523" s="18"/>
      <c r="BH523" s="18"/>
      <c r="BI523" s="18"/>
      <c r="BJ523" s="18"/>
      <c r="BK523" s="18"/>
      <c r="BL523" s="18"/>
      <c r="BM523" s="18"/>
      <c r="BN523" s="18"/>
      <c r="BO523" s="18"/>
      <c r="BP523" s="18"/>
      <c r="BQ523" s="18"/>
      <c r="BR523" s="18"/>
      <c r="BS523" s="18"/>
      <c r="BT523" s="18"/>
      <c r="BU523" s="18"/>
      <c r="BV523" s="18"/>
      <c r="BW523" s="18"/>
      <c r="BX523" s="18"/>
      <c r="BY523" s="18"/>
      <c r="BZ523" s="18"/>
      <c r="CA523" s="18"/>
      <c r="CB523" s="18"/>
      <c r="CC523" s="18"/>
      <c r="CD523" s="18"/>
      <c r="CE523" s="18"/>
      <c r="CF523" s="18"/>
      <c r="CG523" s="18"/>
      <c r="CH523" s="18"/>
      <c r="CI523" s="18"/>
      <c r="CJ523" s="18"/>
      <c r="CK523" s="18"/>
      <c r="CL523" s="18"/>
      <c r="CM523" s="18"/>
      <c r="CN523" s="18"/>
      <c r="CO523" s="18"/>
      <c r="CP523" s="18"/>
      <c r="CQ523" s="18"/>
      <c r="CR523" s="18"/>
      <c r="CS523" s="18"/>
      <c r="CT523" s="18"/>
      <c r="CU523" s="18"/>
      <c r="CV523" s="18"/>
      <c r="CW523" s="18"/>
      <c r="CX523" s="18"/>
      <c r="CY523" s="18"/>
      <c r="CZ523" s="18"/>
      <c r="DA523" s="18"/>
      <c r="DB523" s="18"/>
      <c r="DC523" s="18"/>
      <c r="DD523" s="18"/>
      <c r="DE523" s="18"/>
      <c r="DF523" s="18"/>
      <c r="DG523" s="18"/>
      <c r="DH523" s="18"/>
      <c r="DI523" s="18"/>
      <c r="DJ523" s="18"/>
      <c r="DK523" s="18"/>
      <c r="DL523" s="18"/>
      <c r="DM523" s="18"/>
      <c r="DN523" s="18"/>
      <c r="DO523" s="18"/>
      <c r="DP523" s="18"/>
      <c r="DQ523" s="18"/>
      <c r="DR523" s="18"/>
      <c r="DS523" s="18"/>
      <c r="DT523" s="18"/>
      <c r="DU523" s="18"/>
      <c r="DV523" s="18"/>
      <c r="DW523" s="18"/>
      <c r="DX523" s="18"/>
      <c r="DY523" s="18"/>
      <c r="DZ523" s="18"/>
      <c r="EA523" s="18"/>
      <c r="EB523" s="18"/>
      <c r="EC523" s="18"/>
      <c r="ED523" s="18"/>
      <c r="EE523" s="18"/>
      <c r="EF523" s="18"/>
      <c r="EG523" s="18"/>
      <c r="EH523" s="18"/>
      <c r="EI523" s="18"/>
      <c r="EJ523" s="18"/>
      <c r="EK523" s="18"/>
      <c r="EL523" s="18"/>
      <c r="EM523" s="18"/>
      <c r="EN523" s="18"/>
      <c r="EO523" s="18"/>
      <c r="EP523" s="18"/>
      <c r="EQ523" s="18"/>
      <c r="ER523" s="18"/>
      <c r="ES523" s="18"/>
      <c r="ET523" s="18"/>
      <c r="EU523" s="18"/>
      <c r="EV523" s="18"/>
    </row>
    <row r="524" spans="1:155" ht="12.75" x14ac:dyDescent="0.15">
      <c r="A524" s="68">
        <f t="shared" si="126"/>
        <v>43093</v>
      </c>
      <c r="B524" s="69">
        <f t="shared" ref="B524:B587" ca="1" si="132">IF(A524&lt;=TODAY(),C524+K524,IF(AND(A524&gt;TODAY(),A524&lt;=$B$1),IF(VLOOKUP(TODAY(),$A$10:$D$10000,4,FALSE)=0,"n.d",C524+K524),"n.d"))</f>
        <v>11966.2055</v>
      </c>
      <c r="C524" s="70">
        <f t="shared" si="127"/>
        <v>10000</v>
      </c>
      <c r="D524" s="71">
        <f ca="1">IF(A524&lt;$B$1,VLOOKUP(A524,[1]DI!$A$4:$B$15000,2),0)</f>
        <v>0</v>
      </c>
      <c r="E524" s="70">
        <f t="shared" ca="1" si="120"/>
        <v>0</v>
      </c>
      <c r="F524" s="72">
        <f t="shared" si="128"/>
        <v>1.2</v>
      </c>
      <c r="G524" s="73">
        <f t="shared" ca="1" si="121"/>
        <v>1</v>
      </c>
      <c r="H524" s="70">
        <f ca="1">TRUNC(PRODUCT(G$10:G523),15)</f>
        <v>1.19662054958801</v>
      </c>
      <c r="I524" s="70">
        <f t="shared" si="129"/>
        <v>1</v>
      </c>
      <c r="J524" s="70">
        <f t="shared" ca="1" si="122"/>
        <v>1.19662055</v>
      </c>
      <c r="K524" s="74">
        <f t="shared" ca="1" si="123"/>
        <v>1966.2055</v>
      </c>
      <c r="L524" s="75">
        <f>IF(VLOOKUP(A524,$T$12:$AC$125,8)=VLOOKUP(A523,$T$12:$AC$125,8),0,VLOOKUP(A524,T$12:$AC$125,8))</f>
        <v>0</v>
      </c>
      <c r="M524" s="76">
        <f>IF(L524&gt;0,VLOOKUP(L524,S$12:$AB$125,7),0)</f>
        <v>0</v>
      </c>
      <c r="N524" s="74">
        <f t="shared" si="124"/>
        <v>0</v>
      </c>
      <c r="O524" s="74">
        <f t="shared" ca="1" si="125"/>
        <v>1966.2055</v>
      </c>
      <c r="P524" s="77" t="str">
        <f t="shared" si="130"/>
        <v>A+J=</v>
      </c>
      <c r="Q524" s="78">
        <f t="shared" si="131"/>
        <v>44256</v>
      </c>
      <c r="R524" s="10"/>
      <c r="U524" s="10"/>
      <c r="V524" s="10"/>
      <c r="W524" s="10"/>
      <c r="X524" s="10"/>
      <c r="Y524" s="10"/>
      <c r="Z524" s="10"/>
      <c r="AA524" s="10"/>
      <c r="AB524" s="10"/>
      <c r="AC524" s="10"/>
      <c r="AD524" s="18"/>
      <c r="AE524" s="18"/>
      <c r="AF524" s="18"/>
      <c r="AG524" s="18"/>
      <c r="AH524" s="18"/>
      <c r="AI524" s="18"/>
      <c r="AJ524" s="18"/>
      <c r="AK524" s="18"/>
      <c r="AL524" s="18"/>
      <c r="AM524" s="18"/>
      <c r="AN524" s="18"/>
      <c r="AO524" s="18"/>
      <c r="AP524" s="18"/>
      <c r="AQ524" s="18"/>
      <c r="AR524" s="18"/>
      <c r="AS524" s="18"/>
      <c r="AT524" s="18"/>
      <c r="AU524" s="18"/>
      <c r="AV524" s="18"/>
      <c r="AW524" s="18"/>
      <c r="AX524" s="18"/>
      <c r="AY524" s="18"/>
      <c r="AZ524" s="18"/>
      <c r="BA524" s="18"/>
      <c r="BB524" s="18"/>
      <c r="BC524" s="18"/>
      <c r="BD524" s="18"/>
      <c r="BE524" s="18"/>
      <c r="BF524" s="18"/>
      <c r="BG524" s="18"/>
      <c r="BH524" s="18"/>
      <c r="BI524" s="18"/>
      <c r="BJ524" s="18"/>
      <c r="BK524" s="18"/>
      <c r="BL524" s="18"/>
      <c r="BM524" s="18"/>
      <c r="BN524" s="18"/>
      <c r="BO524" s="18"/>
      <c r="BP524" s="18"/>
      <c r="BQ524" s="18"/>
      <c r="BR524" s="18"/>
      <c r="BS524" s="18"/>
      <c r="BT524" s="18"/>
      <c r="BU524" s="18"/>
      <c r="BV524" s="18"/>
      <c r="BW524" s="18"/>
      <c r="BX524" s="18"/>
      <c r="BY524" s="18"/>
      <c r="BZ524" s="18"/>
      <c r="CA524" s="18"/>
      <c r="CB524" s="18"/>
      <c r="CC524" s="18"/>
      <c r="CD524" s="18"/>
      <c r="CE524" s="18"/>
      <c r="CF524" s="18"/>
      <c r="CG524" s="18"/>
      <c r="CH524" s="18"/>
      <c r="CI524" s="18"/>
      <c r="CJ524" s="18"/>
      <c r="CK524" s="18"/>
      <c r="CL524" s="18"/>
      <c r="CM524" s="18"/>
      <c r="CN524" s="18"/>
      <c r="CO524" s="18"/>
      <c r="CP524" s="18"/>
      <c r="CQ524" s="18"/>
      <c r="CR524" s="18"/>
      <c r="CS524" s="18"/>
      <c r="CT524" s="18"/>
      <c r="CU524" s="18"/>
      <c r="CV524" s="18"/>
      <c r="CW524" s="18"/>
      <c r="CX524" s="18"/>
      <c r="CY524" s="18"/>
      <c r="CZ524" s="18"/>
      <c r="DA524" s="18"/>
      <c r="DB524" s="18"/>
      <c r="DC524" s="18"/>
      <c r="DD524" s="18"/>
      <c r="DE524" s="18"/>
      <c r="DF524" s="18"/>
      <c r="DG524" s="18"/>
      <c r="DH524" s="18"/>
      <c r="DI524" s="18"/>
      <c r="DJ524" s="18"/>
      <c r="DK524" s="18"/>
      <c r="DL524" s="18"/>
      <c r="DM524" s="18"/>
      <c r="DN524" s="18"/>
      <c r="DO524" s="18"/>
      <c r="DP524" s="18"/>
      <c r="DQ524" s="18"/>
      <c r="DR524" s="18"/>
      <c r="DS524" s="18"/>
      <c r="DT524" s="18"/>
      <c r="DU524" s="18"/>
      <c r="DV524" s="18"/>
      <c r="DW524" s="18"/>
      <c r="DX524" s="18"/>
      <c r="DY524" s="18"/>
      <c r="DZ524" s="18"/>
      <c r="EA524" s="18"/>
      <c r="EB524" s="18"/>
      <c r="EC524" s="18"/>
      <c r="ED524" s="18"/>
      <c r="EE524" s="18"/>
      <c r="EF524" s="18"/>
      <c r="EG524" s="18"/>
      <c r="EH524" s="18"/>
      <c r="EI524" s="18"/>
      <c r="EJ524" s="18"/>
      <c r="EK524" s="18"/>
      <c r="EL524" s="18"/>
      <c r="EM524" s="18"/>
      <c r="EN524" s="18"/>
      <c r="EO524" s="18"/>
      <c r="EP524" s="18"/>
      <c r="EQ524" s="18"/>
      <c r="ER524" s="18"/>
      <c r="ES524" s="18"/>
      <c r="ET524" s="18"/>
      <c r="EU524" s="18"/>
      <c r="EV524" s="18"/>
    </row>
    <row r="525" spans="1:155" ht="12.75" x14ac:dyDescent="0.15">
      <c r="A525" s="68">
        <f t="shared" si="126"/>
        <v>43094</v>
      </c>
      <c r="B525" s="69">
        <f t="shared" ca="1" si="132"/>
        <v>11966.2055</v>
      </c>
      <c r="C525" s="70">
        <f t="shared" si="127"/>
        <v>10000</v>
      </c>
      <c r="D525" s="71">
        <f ca="1">IF(A525&lt;$B$1,VLOOKUP(A525,[1]DI!$A$4:$B$15000,2),0)</f>
        <v>0</v>
      </c>
      <c r="E525" s="70">
        <f t="shared" ca="1" si="120"/>
        <v>0</v>
      </c>
      <c r="F525" s="72">
        <f t="shared" si="128"/>
        <v>1.2</v>
      </c>
      <c r="G525" s="73">
        <f t="shared" ca="1" si="121"/>
        <v>1</v>
      </c>
      <c r="H525" s="70">
        <f ca="1">TRUNC(PRODUCT(G$10:G524),15)</f>
        <v>1.19662054958801</v>
      </c>
      <c r="I525" s="70">
        <f t="shared" si="129"/>
        <v>1</v>
      </c>
      <c r="J525" s="70">
        <f t="shared" ca="1" si="122"/>
        <v>1.19662055</v>
      </c>
      <c r="K525" s="74">
        <f t="shared" ca="1" si="123"/>
        <v>1966.2055</v>
      </c>
      <c r="L525" s="75">
        <f>IF(VLOOKUP(A525,$T$12:$AC$125,8)=VLOOKUP(A524,$T$12:$AC$125,8),0,VLOOKUP(A525,T$12:$AC$125,8))</f>
        <v>0</v>
      </c>
      <c r="M525" s="76">
        <f>IF(L525&gt;0,VLOOKUP(L525,S$12:$AB$125,7),0)</f>
        <v>0</v>
      </c>
      <c r="N525" s="74">
        <f t="shared" si="124"/>
        <v>0</v>
      </c>
      <c r="O525" s="74">
        <f t="shared" ca="1" si="125"/>
        <v>1966.2055</v>
      </c>
      <c r="P525" s="77" t="str">
        <f t="shared" si="130"/>
        <v>A+J=</v>
      </c>
      <c r="Q525" s="78">
        <f t="shared" si="131"/>
        <v>44256</v>
      </c>
      <c r="R525" s="10"/>
      <c r="U525" s="10"/>
      <c r="V525" s="10"/>
      <c r="W525" s="10"/>
      <c r="X525" s="10"/>
      <c r="Y525" s="10"/>
      <c r="Z525" s="10"/>
      <c r="AA525" s="10"/>
      <c r="AB525" s="10"/>
      <c r="AC525" s="10"/>
      <c r="AD525" s="18"/>
      <c r="AE525" s="18"/>
      <c r="AF525" s="18"/>
      <c r="AG525" s="18"/>
      <c r="AH525" s="18"/>
      <c r="AI525" s="18"/>
      <c r="AJ525" s="18"/>
      <c r="AK525" s="18"/>
      <c r="AL525" s="18"/>
      <c r="AM525" s="18"/>
      <c r="AN525" s="18"/>
      <c r="AO525" s="18"/>
      <c r="AP525" s="18"/>
      <c r="AQ525" s="18"/>
      <c r="AR525" s="18"/>
      <c r="AS525" s="18"/>
      <c r="AT525" s="18"/>
      <c r="AU525" s="18"/>
      <c r="AV525" s="18"/>
      <c r="AW525" s="18"/>
      <c r="AX525" s="18"/>
      <c r="AY525" s="18"/>
      <c r="AZ525" s="18"/>
      <c r="BA525" s="18"/>
      <c r="BB525" s="18"/>
      <c r="BC525" s="18"/>
      <c r="BD525" s="18"/>
      <c r="BE525" s="18"/>
      <c r="BF525" s="18"/>
      <c r="BG525" s="18"/>
      <c r="BH525" s="18"/>
      <c r="BI525" s="18"/>
      <c r="BJ525" s="18"/>
      <c r="BK525" s="18"/>
      <c r="BL525" s="18"/>
      <c r="BM525" s="18"/>
      <c r="BN525" s="18"/>
      <c r="BO525" s="18"/>
      <c r="BP525" s="18"/>
      <c r="BQ525" s="18"/>
      <c r="BR525" s="18"/>
      <c r="BS525" s="18"/>
      <c r="BT525" s="18"/>
      <c r="BU525" s="18"/>
      <c r="BV525" s="18"/>
      <c r="BW525" s="18"/>
      <c r="BX525" s="18"/>
      <c r="BY525" s="18"/>
      <c r="BZ525" s="18"/>
      <c r="CA525" s="18"/>
      <c r="CB525" s="18"/>
      <c r="CC525" s="18"/>
      <c r="CD525" s="18"/>
      <c r="CE525" s="18"/>
      <c r="CF525" s="18"/>
      <c r="CG525" s="18"/>
      <c r="CH525" s="18"/>
      <c r="CI525" s="18"/>
      <c r="CJ525" s="18"/>
      <c r="CK525" s="18"/>
      <c r="CL525" s="18"/>
      <c r="CM525" s="18"/>
      <c r="CN525" s="18"/>
      <c r="CO525" s="18"/>
      <c r="CP525" s="18"/>
      <c r="CQ525" s="18"/>
      <c r="CR525" s="18"/>
      <c r="CS525" s="18"/>
      <c r="CT525" s="18"/>
      <c r="CU525" s="18"/>
      <c r="CV525" s="18"/>
      <c r="CW525" s="18"/>
      <c r="CX525" s="18"/>
      <c r="CY525" s="18"/>
      <c r="CZ525" s="18"/>
      <c r="DA525" s="18"/>
      <c r="DB525" s="18"/>
      <c r="DC525" s="18"/>
      <c r="DD525" s="18"/>
      <c r="DE525" s="18"/>
      <c r="DF525" s="18"/>
      <c r="DG525" s="18"/>
      <c r="DH525" s="18"/>
      <c r="DI525" s="18"/>
      <c r="DJ525" s="18"/>
      <c r="DK525" s="18"/>
      <c r="DL525" s="18"/>
      <c r="DM525" s="18"/>
      <c r="DN525" s="18"/>
      <c r="DO525" s="18"/>
      <c r="DP525" s="18"/>
      <c r="DQ525" s="18"/>
      <c r="DR525" s="18"/>
      <c r="DS525" s="18"/>
      <c r="DT525" s="18"/>
      <c r="DU525" s="18"/>
      <c r="DV525" s="18"/>
      <c r="DW525" s="18"/>
      <c r="DX525" s="18"/>
      <c r="DY525" s="18"/>
      <c r="DZ525" s="18"/>
      <c r="EA525" s="18"/>
      <c r="EB525" s="18"/>
      <c r="EC525" s="18"/>
      <c r="ED525" s="18"/>
      <c r="EE525" s="18"/>
      <c r="EF525" s="18"/>
      <c r="EG525" s="18"/>
      <c r="EH525" s="18"/>
      <c r="EI525" s="18"/>
      <c r="EJ525" s="18"/>
      <c r="EK525" s="18"/>
      <c r="EL525" s="18"/>
      <c r="EM525" s="18"/>
      <c r="EN525" s="18"/>
      <c r="EO525" s="18"/>
      <c r="EP525" s="18"/>
      <c r="EQ525" s="18"/>
      <c r="ER525" s="18"/>
      <c r="ES525" s="18"/>
      <c r="ET525" s="18"/>
      <c r="EU525" s="18"/>
      <c r="EV525" s="18"/>
    </row>
    <row r="526" spans="1:155" ht="12.75" x14ac:dyDescent="0.15">
      <c r="A526" s="68">
        <f t="shared" si="126"/>
        <v>43095</v>
      </c>
      <c r="B526" s="69">
        <f t="shared" ca="1" si="132"/>
        <v>11966.2055</v>
      </c>
      <c r="C526" s="70">
        <f t="shared" si="127"/>
        <v>10000</v>
      </c>
      <c r="D526" s="71">
        <f ca="1">IF(A526&lt;$B$1,VLOOKUP(A526,[1]DI!$A$4:$B$15000,2),0)</f>
        <v>6.8900000000000003E-2</v>
      </c>
      <c r="E526" s="70">
        <f t="shared" ca="1" si="120"/>
        <v>2.6444000000000001E-4</v>
      </c>
      <c r="F526" s="72">
        <f t="shared" si="128"/>
        <v>1.2</v>
      </c>
      <c r="G526" s="73">
        <f t="shared" ca="1" si="121"/>
        <v>1.000317328</v>
      </c>
      <c r="H526" s="70">
        <f ca="1">TRUNC(PRODUCT(G$10:G525),15)</f>
        <v>1.19662054958801</v>
      </c>
      <c r="I526" s="70">
        <f t="shared" si="129"/>
        <v>1</v>
      </c>
      <c r="J526" s="70">
        <f t="shared" ca="1" si="122"/>
        <v>1.19662055</v>
      </c>
      <c r="K526" s="74">
        <f t="shared" ca="1" si="123"/>
        <v>1966.2055</v>
      </c>
      <c r="L526" s="75">
        <f>IF(VLOOKUP(A526,$T$12:$AC$125,8)=VLOOKUP(A525,$T$12:$AC$125,8),0,VLOOKUP(A526,T$12:$AC$125,8))</f>
        <v>0</v>
      </c>
      <c r="M526" s="76">
        <f>IF(L526&gt;0,VLOOKUP(L526,S$12:$AB$125,7),0)</f>
        <v>0</v>
      </c>
      <c r="N526" s="74">
        <f t="shared" si="124"/>
        <v>0</v>
      </c>
      <c r="O526" s="74">
        <f t="shared" ca="1" si="125"/>
        <v>1966.2055</v>
      </c>
      <c r="P526" s="77" t="str">
        <f t="shared" si="130"/>
        <v>A+J=</v>
      </c>
      <c r="Q526" s="78">
        <f t="shared" si="131"/>
        <v>44256</v>
      </c>
      <c r="R526" s="10"/>
      <c r="U526" s="10"/>
      <c r="V526" s="10"/>
      <c r="W526" s="10"/>
      <c r="X526" s="10"/>
      <c r="Y526" s="10"/>
      <c r="Z526" s="10"/>
      <c r="AA526" s="10"/>
      <c r="AB526" s="10"/>
      <c r="AC526" s="10"/>
      <c r="AD526" s="18"/>
      <c r="AE526" s="18"/>
      <c r="AF526" s="18"/>
      <c r="AG526" s="18"/>
      <c r="AH526" s="18"/>
      <c r="AI526" s="18"/>
      <c r="AJ526" s="18"/>
      <c r="AK526" s="18"/>
      <c r="AL526" s="18"/>
      <c r="AM526" s="18"/>
      <c r="AN526" s="18"/>
      <c r="AO526" s="18"/>
      <c r="AP526" s="18"/>
      <c r="AQ526" s="18"/>
      <c r="AR526" s="18"/>
      <c r="AS526" s="18"/>
      <c r="AT526" s="18"/>
      <c r="AU526" s="18"/>
      <c r="AV526" s="18"/>
      <c r="AW526" s="18"/>
      <c r="AX526" s="18"/>
      <c r="AY526" s="18"/>
      <c r="AZ526" s="18"/>
      <c r="BA526" s="18"/>
      <c r="BB526" s="18"/>
      <c r="BC526" s="18"/>
      <c r="BD526" s="18"/>
      <c r="BE526" s="18"/>
      <c r="BF526" s="18"/>
      <c r="BG526" s="18"/>
      <c r="BH526" s="18"/>
      <c r="BI526" s="18"/>
      <c r="BJ526" s="18"/>
      <c r="BK526" s="18"/>
      <c r="BL526" s="18"/>
      <c r="BM526" s="18"/>
      <c r="BN526" s="18"/>
      <c r="BO526" s="18"/>
      <c r="BP526" s="18"/>
      <c r="BQ526" s="18"/>
      <c r="BR526" s="18"/>
      <c r="BS526" s="18"/>
      <c r="BT526" s="18"/>
      <c r="BU526" s="18"/>
      <c r="BV526" s="18"/>
      <c r="BW526" s="18"/>
      <c r="BX526" s="18"/>
      <c r="BY526" s="18"/>
      <c r="BZ526" s="18"/>
      <c r="CA526" s="18"/>
      <c r="CB526" s="18"/>
      <c r="CC526" s="18"/>
      <c r="CD526" s="18"/>
      <c r="CE526" s="18"/>
      <c r="CF526" s="18"/>
      <c r="CG526" s="18"/>
      <c r="CH526" s="18"/>
      <c r="CI526" s="18"/>
      <c r="CJ526" s="18"/>
      <c r="CK526" s="18"/>
      <c r="CL526" s="18"/>
      <c r="CM526" s="18"/>
      <c r="CN526" s="18"/>
      <c r="CO526" s="18"/>
      <c r="CP526" s="18"/>
      <c r="CQ526" s="18"/>
      <c r="CR526" s="18"/>
      <c r="CS526" s="18"/>
      <c r="CT526" s="18"/>
      <c r="CU526" s="18"/>
      <c r="CV526" s="18"/>
      <c r="CW526" s="18"/>
      <c r="CX526" s="18"/>
      <c r="CY526" s="18"/>
      <c r="CZ526" s="18"/>
      <c r="DA526" s="18"/>
      <c r="DB526" s="18"/>
      <c r="DC526" s="18"/>
      <c r="DD526" s="18"/>
      <c r="DE526" s="18"/>
      <c r="DF526" s="18"/>
      <c r="DG526" s="18"/>
      <c r="DH526" s="18"/>
      <c r="DI526" s="18"/>
      <c r="DJ526" s="18"/>
      <c r="DK526" s="18"/>
      <c r="DL526" s="18"/>
      <c r="DM526" s="18"/>
      <c r="DN526" s="18"/>
      <c r="DO526" s="18"/>
      <c r="DP526" s="18"/>
      <c r="DQ526" s="18"/>
      <c r="DR526" s="18"/>
      <c r="DS526" s="18"/>
      <c r="DT526" s="18"/>
      <c r="DU526" s="18"/>
      <c r="DV526" s="18"/>
      <c r="DW526" s="18"/>
      <c r="DX526" s="18"/>
      <c r="DY526" s="18"/>
      <c r="DZ526" s="18"/>
      <c r="EA526" s="18"/>
      <c r="EB526" s="18"/>
      <c r="EC526" s="18"/>
      <c r="ED526" s="18"/>
      <c r="EE526" s="18"/>
      <c r="EF526" s="18"/>
      <c r="EG526" s="18"/>
      <c r="EH526" s="18"/>
      <c r="EI526" s="18"/>
      <c r="EJ526" s="18"/>
      <c r="EK526" s="18"/>
      <c r="EL526" s="18"/>
      <c r="EM526" s="18"/>
      <c r="EN526" s="18"/>
      <c r="EO526" s="18"/>
      <c r="EP526" s="18"/>
      <c r="EQ526" s="18"/>
      <c r="ER526" s="18"/>
      <c r="ES526" s="18"/>
      <c r="ET526" s="18"/>
      <c r="EU526" s="18"/>
      <c r="EV526" s="18"/>
    </row>
    <row r="527" spans="1:155" ht="12.75" x14ac:dyDescent="0.15">
      <c r="A527" s="68">
        <f t="shared" si="126"/>
        <v>43096</v>
      </c>
      <c r="B527" s="69">
        <f t="shared" ca="1" si="132"/>
        <v>11970.002700000001</v>
      </c>
      <c r="C527" s="70">
        <f t="shared" si="127"/>
        <v>10000</v>
      </c>
      <c r="D527" s="71">
        <f ca="1">IF(A527&lt;$B$1,VLOOKUP(A527,[1]DI!$A$4:$B$15000,2),0)</f>
        <v>6.8900000000000003E-2</v>
      </c>
      <c r="E527" s="70">
        <f t="shared" ca="1" si="120"/>
        <v>2.6444000000000001E-4</v>
      </c>
      <c r="F527" s="72">
        <f t="shared" si="128"/>
        <v>1.2</v>
      </c>
      <c r="G527" s="73">
        <f t="shared" ca="1" si="121"/>
        <v>1.000317328</v>
      </c>
      <c r="H527" s="70">
        <f ca="1">TRUNC(PRODUCT(G$10:G526),15)</f>
        <v>1.1970002707937699</v>
      </c>
      <c r="I527" s="70">
        <f t="shared" si="129"/>
        <v>1</v>
      </c>
      <c r="J527" s="70">
        <f t="shared" ca="1" si="122"/>
        <v>1.19700027</v>
      </c>
      <c r="K527" s="74">
        <f t="shared" ca="1" si="123"/>
        <v>1970.0027</v>
      </c>
      <c r="L527" s="75">
        <f>IF(VLOOKUP(A527,$T$12:$AC$125,8)=VLOOKUP(A526,$T$12:$AC$125,8),0,VLOOKUP(A527,T$12:$AC$125,8))</f>
        <v>0</v>
      </c>
      <c r="M527" s="76">
        <f>IF(L527&gt;0,VLOOKUP(L527,S$12:$AB$125,7),0)</f>
        <v>0</v>
      </c>
      <c r="N527" s="74">
        <f t="shared" si="124"/>
        <v>0</v>
      </c>
      <c r="O527" s="74">
        <f t="shared" ca="1" si="125"/>
        <v>1970.0027</v>
      </c>
      <c r="P527" s="77" t="str">
        <f t="shared" si="130"/>
        <v>A+J=</v>
      </c>
      <c r="Q527" s="78">
        <f t="shared" si="131"/>
        <v>44256</v>
      </c>
      <c r="R527" s="10"/>
      <c r="U527" s="10"/>
      <c r="V527" s="10"/>
      <c r="W527" s="10"/>
      <c r="X527" s="10"/>
      <c r="Y527" s="10"/>
      <c r="Z527" s="10"/>
      <c r="AA527" s="10"/>
      <c r="AB527" s="10"/>
      <c r="AC527" s="10"/>
      <c r="AD527" s="18"/>
      <c r="AE527" s="18"/>
      <c r="AF527" s="18"/>
      <c r="AG527" s="18"/>
      <c r="AH527" s="18"/>
      <c r="AI527" s="18"/>
      <c r="AJ527" s="18"/>
      <c r="AK527" s="18"/>
      <c r="AL527" s="18"/>
      <c r="AM527" s="18"/>
      <c r="AN527" s="18"/>
      <c r="AO527" s="18"/>
      <c r="AP527" s="18"/>
      <c r="AQ527" s="18"/>
      <c r="AR527" s="18"/>
      <c r="AS527" s="18"/>
      <c r="AT527" s="18"/>
      <c r="AU527" s="18"/>
      <c r="AV527" s="18"/>
      <c r="AW527" s="18"/>
      <c r="AX527" s="18"/>
      <c r="AY527" s="18"/>
      <c r="AZ527" s="18"/>
      <c r="BA527" s="18"/>
      <c r="BB527" s="18"/>
      <c r="BC527" s="18"/>
      <c r="BD527" s="18"/>
      <c r="BE527" s="18"/>
      <c r="BF527" s="18"/>
      <c r="BG527" s="18"/>
      <c r="BH527" s="18"/>
      <c r="BI527" s="18"/>
      <c r="BJ527" s="18"/>
      <c r="BK527" s="18"/>
      <c r="BL527" s="18"/>
      <c r="BM527" s="18"/>
      <c r="BN527" s="18"/>
      <c r="BO527" s="18"/>
      <c r="BP527" s="18"/>
      <c r="BQ527" s="18"/>
      <c r="BR527" s="18"/>
      <c r="BS527" s="18"/>
      <c r="BT527" s="18"/>
      <c r="BU527" s="18"/>
      <c r="BV527" s="18"/>
      <c r="BW527" s="18"/>
      <c r="BX527" s="18"/>
      <c r="BY527" s="18"/>
      <c r="BZ527" s="18"/>
      <c r="CA527" s="18"/>
      <c r="CB527" s="18"/>
      <c r="CC527" s="18"/>
      <c r="CD527" s="18"/>
      <c r="CE527" s="18"/>
      <c r="CF527" s="18"/>
      <c r="CG527" s="18"/>
      <c r="CH527" s="18"/>
      <c r="CI527" s="18"/>
      <c r="CJ527" s="18"/>
      <c r="CK527" s="18"/>
      <c r="CL527" s="18"/>
      <c r="CM527" s="18"/>
      <c r="CN527" s="18"/>
      <c r="CO527" s="18"/>
      <c r="CP527" s="18"/>
      <c r="CQ527" s="18"/>
      <c r="CR527" s="18"/>
      <c r="CS527" s="18"/>
      <c r="CT527" s="18"/>
      <c r="CU527" s="18"/>
      <c r="CV527" s="18"/>
      <c r="CW527" s="18"/>
      <c r="CX527" s="18"/>
      <c r="CY527" s="18"/>
      <c r="CZ527" s="18"/>
      <c r="DA527" s="18"/>
      <c r="DB527" s="18"/>
      <c r="DC527" s="18"/>
      <c r="DD527" s="18"/>
      <c r="DE527" s="18"/>
      <c r="DF527" s="18"/>
      <c r="DG527" s="18"/>
      <c r="DH527" s="18"/>
      <c r="DI527" s="18"/>
      <c r="DJ527" s="18"/>
      <c r="DK527" s="18"/>
      <c r="DL527" s="18"/>
      <c r="DM527" s="18"/>
      <c r="DN527" s="18"/>
      <c r="DO527" s="18"/>
      <c r="DP527" s="18"/>
      <c r="DQ527" s="18"/>
      <c r="DR527" s="18"/>
      <c r="DS527" s="18"/>
      <c r="DT527" s="18"/>
      <c r="DU527" s="18"/>
      <c r="DV527" s="18"/>
      <c r="DW527" s="18"/>
      <c r="DX527" s="18"/>
      <c r="DY527" s="18"/>
      <c r="DZ527" s="18"/>
      <c r="EA527" s="18"/>
      <c r="EB527" s="18"/>
      <c r="EC527" s="18"/>
      <c r="ED527" s="18"/>
      <c r="EE527" s="18"/>
      <c r="EF527" s="18"/>
      <c r="EG527" s="18"/>
      <c r="EH527" s="18"/>
      <c r="EI527" s="18"/>
      <c r="EJ527" s="18"/>
      <c r="EK527" s="18"/>
      <c r="EL527" s="18"/>
      <c r="EM527" s="18"/>
      <c r="EN527" s="18"/>
      <c r="EO527" s="18"/>
      <c r="EP527" s="18"/>
      <c r="EQ527" s="18"/>
      <c r="ER527" s="18"/>
      <c r="ES527" s="18"/>
      <c r="ET527" s="18"/>
      <c r="EU527" s="18"/>
      <c r="EV527" s="18"/>
    </row>
    <row r="528" spans="1:155" ht="12.75" x14ac:dyDescent="0.15">
      <c r="A528" s="68">
        <f t="shared" si="126"/>
        <v>43097</v>
      </c>
      <c r="B528" s="69">
        <f t="shared" ca="1" si="132"/>
        <v>11973.801100000001</v>
      </c>
      <c r="C528" s="70">
        <f t="shared" si="127"/>
        <v>10000</v>
      </c>
      <c r="D528" s="71">
        <f ca="1">IF(A528&lt;$B$1,VLOOKUP(A528,[1]DI!$A$4:$B$15000,2),0)</f>
        <v>6.8900000000000003E-2</v>
      </c>
      <c r="E528" s="70">
        <f t="shared" ca="1" si="120"/>
        <v>2.6444000000000001E-4</v>
      </c>
      <c r="F528" s="72">
        <f t="shared" si="128"/>
        <v>1.2</v>
      </c>
      <c r="G528" s="73">
        <f t="shared" ca="1" si="121"/>
        <v>1.000317328</v>
      </c>
      <c r="H528" s="70">
        <f ca="1">TRUNC(PRODUCT(G$10:G527),15)</f>
        <v>1.1973801124957</v>
      </c>
      <c r="I528" s="70">
        <f t="shared" si="129"/>
        <v>1</v>
      </c>
      <c r="J528" s="70">
        <f t="shared" ca="1" si="122"/>
        <v>1.1973801100000001</v>
      </c>
      <c r="K528" s="74">
        <f t="shared" ca="1" si="123"/>
        <v>1973.8010999999999</v>
      </c>
      <c r="L528" s="75">
        <f>IF(VLOOKUP(A528,$T$12:$AC$125,8)=VLOOKUP(A527,$T$12:$AC$125,8),0,VLOOKUP(A528,T$12:$AC$125,8))</f>
        <v>0</v>
      </c>
      <c r="M528" s="76">
        <f>IF(L528&gt;0,VLOOKUP(L528,S$12:$AB$125,7),0)</f>
        <v>0</v>
      </c>
      <c r="N528" s="74">
        <f t="shared" si="124"/>
        <v>0</v>
      </c>
      <c r="O528" s="74">
        <f t="shared" ca="1" si="125"/>
        <v>1973.8010999999999</v>
      </c>
      <c r="P528" s="77" t="str">
        <f t="shared" si="130"/>
        <v>A+J=</v>
      </c>
      <c r="Q528" s="78">
        <f t="shared" si="131"/>
        <v>44256</v>
      </c>
      <c r="R528" s="10"/>
      <c r="U528" s="10"/>
      <c r="V528" s="10"/>
      <c r="W528" s="10"/>
      <c r="X528" s="10"/>
      <c r="Y528" s="10"/>
      <c r="Z528" s="10"/>
      <c r="AA528" s="10"/>
      <c r="AB528" s="10"/>
      <c r="AC528" s="10"/>
      <c r="AD528" s="18"/>
      <c r="AE528" s="18"/>
      <c r="AF528" s="18"/>
      <c r="AG528" s="18"/>
      <c r="AH528" s="18"/>
      <c r="AI528" s="18"/>
      <c r="AJ528" s="18"/>
      <c r="AK528" s="18"/>
      <c r="AL528" s="18"/>
      <c r="AM528" s="18"/>
      <c r="AN528" s="18"/>
      <c r="AO528" s="18"/>
      <c r="AP528" s="18"/>
      <c r="AQ528" s="18"/>
      <c r="AR528" s="18"/>
      <c r="AS528" s="18"/>
      <c r="AT528" s="18"/>
      <c r="AU528" s="18"/>
      <c r="AV528" s="18"/>
      <c r="AW528" s="18"/>
      <c r="AX528" s="18"/>
      <c r="AY528" s="18"/>
      <c r="AZ528" s="18"/>
      <c r="BA528" s="18"/>
      <c r="BB528" s="18"/>
      <c r="BC528" s="18"/>
      <c r="BD528" s="18"/>
      <c r="BE528" s="18"/>
      <c r="BF528" s="18"/>
      <c r="BG528" s="18"/>
      <c r="BH528" s="18"/>
      <c r="BI528" s="18"/>
      <c r="BJ528" s="18"/>
      <c r="BK528" s="18"/>
      <c r="BL528" s="18"/>
      <c r="BM528" s="18"/>
      <c r="BN528" s="18"/>
      <c r="BO528" s="18"/>
      <c r="BP528" s="18"/>
      <c r="BQ528" s="18"/>
      <c r="BR528" s="18"/>
      <c r="BS528" s="18"/>
      <c r="BT528" s="18"/>
      <c r="BU528" s="18"/>
      <c r="BV528" s="18"/>
      <c r="BW528" s="18"/>
      <c r="BX528" s="18"/>
      <c r="BY528" s="18"/>
      <c r="BZ528" s="18"/>
      <c r="CA528" s="18"/>
      <c r="CB528" s="18"/>
      <c r="CC528" s="18"/>
      <c r="CD528" s="18"/>
      <c r="CE528" s="18"/>
      <c r="CF528" s="18"/>
      <c r="CG528" s="18"/>
      <c r="CH528" s="18"/>
      <c r="CI528" s="18"/>
      <c r="CJ528" s="18"/>
      <c r="CK528" s="18"/>
      <c r="CL528" s="18"/>
      <c r="CM528" s="18"/>
      <c r="CN528" s="18"/>
      <c r="CO528" s="18"/>
      <c r="CP528" s="18"/>
      <c r="CQ528" s="18"/>
      <c r="CR528" s="18"/>
      <c r="CS528" s="18"/>
      <c r="CT528" s="18"/>
      <c r="CU528" s="18"/>
      <c r="CV528" s="18"/>
      <c r="CW528" s="18"/>
      <c r="CX528" s="18"/>
      <c r="CY528" s="18"/>
      <c r="CZ528" s="18"/>
      <c r="DA528" s="18"/>
      <c r="DB528" s="18"/>
      <c r="DC528" s="18"/>
      <c r="DD528" s="18"/>
      <c r="DE528" s="18"/>
      <c r="DF528" s="18"/>
      <c r="DG528" s="18"/>
      <c r="DH528" s="18"/>
      <c r="DI528" s="18"/>
      <c r="DJ528" s="18"/>
      <c r="DK528" s="18"/>
      <c r="DL528" s="18"/>
      <c r="DM528" s="18"/>
      <c r="DN528" s="18"/>
      <c r="DO528" s="18"/>
      <c r="DP528" s="18"/>
      <c r="DQ528" s="18"/>
      <c r="DR528" s="18"/>
      <c r="DS528" s="18"/>
      <c r="DT528" s="18"/>
      <c r="DU528" s="18"/>
      <c r="DV528" s="18"/>
      <c r="DW528" s="18"/>
      <c r="DX528" s="18"/>
      <c r="DY528" s="18"/>
      <c r="DZ528" s="18"/>
      <c r="EA528" s="18"/>
      <c r="EB528" s="18"/>
      <c r="EC528" s="18"/>
      <c r="ED528" s="18"/>
      <c r="EE528" s="18"/>
      <c r="EF528" s="18"/>
      <c r="EG528" s="18"/>
      <c r="EH528" s="18"/>
      <c r="EI528" s="18"/>
      <c r="EJ528" s="18"/>
      <c r="EK528" s="18"/>
      <c r="EL528" s="18"/>
      <c r="EM528" s="18"/>
      <c r="EN528" s="18"/>
      <c r="EO528" s="18"/>
      <c r="EP528" s="18"/>
      <c r="EQ528" s="18"/>
      <c r="ER528" s="18"/>
      <c r="ES528" s="18"/>
      <c r="ET528" s="18"/>
      <c r="EU528" s="18"/>
      <c r="EV528" s="18"/>
    </row>
    <row r="529" spans="1:152" ht="12.75" x14ac:dyDescent="0.15">
      <c r="A529" s="68">
        <f t="shared" si="126"/>
        <v>43098</v>
      </c>
      <c r="B529" s="69">
        <f t="shared" ca="1" si="132"/>
        <v>11977.600699999999</v>
      </c>
      <c r="C529" s="70">
        <f t="shared" si="127"/>
        <v>10000</v>
      </c>
      <c r="D529" s="71">
        <f ca="1">IF(A529&lt;$B$1,VLOOKUP(A529,[1]DI!$A$4:$B$15000,2),0)</f>
        <v>6.8900000000000003E-2</v>
      </c>
      <c r="E529" s="70">
        <f t="shared" ca="1" si="120"/>
        <v>2.6444000000000001E-4</v>
      </c>
      <c r="F529" s="72">
        <f t="shared" si="128"/>
        <v>1.2</v>
      </c>
      <c r="G529" s="73">
        <f t="shared" ca="1" si="121"/>
        <v>1.000317328</v>
      </c>
      <c r="H529" s="70">
        <f ca="1">TRUNC(PRODUCT(G$10:G528),15)</f>
        <v>1.1977600747320301</v>
      </c>
      <c r="I529" s="70">
        <f t="shared" si="129"/>
        <v>1</v>
      </c>
      <c r="J529" s="70">
        <f t="shared" ca="1" si="122"/>
        <v>1.19776007</v>
      </c>
      <c r="K529" s="74">
        <f t="shared" ca="1" si="123"/>
        <v>1977.6007</v>
      </c>
      <c r="L529" s="75">
        <f>IF(VLOOKUP(A529,$T$12:$AC$125,8)=VLOOKUP(A528,$T$12:$AC$125,8),0,VLOOKUP(A529,T$12:$AC$125,8))</f>
        <v>0</v>
      </c>
      <c r="M529" s="76">
        <f>IF(L529&gt;0,VLOOKUP(L529,S$12:$AB$125,7),0)</f>
        <v>0</v>
      </c>
      <c r="N529" s="74">
        <f t="shared" si="124"/>
        <v>0</v>
      </c>
      <c r="O529" s="74">
        <f t="shared" ca="1" si="125"/>
        <v>1977.6007</v>
      </c>
      <c r="P529" s="77" t="str">
        <f t="shared" si="130"/>
        <v>A+J=</v>
      </c>
      <c r="Q529" s="78">
        <f t="shared" si="131"/>
        <v>44256</v>
      </c>
      <c r="R529" s="10"/>
      <c r="U529" s="10"/>
      <c r="V529" s="10"/>
      <c r="W529" s="10"/>
      <c r="X529" s="10"/>
      <c r="Y529" s="10"/>
      <c r="Z529" s="10"/>
      <c r="AA529" s="10"/>
      <c r="AB529" s="10"/>
      <c r="AC529" s="10"/>
      <c r="AD529" s="18"/>
      <c r="AE529" s="18"/>
      <c r="AF529" s="18"/>
      <c r="AG529" s="18"/>
      <c r="AH529" s="18"/>
      <c r="AI529" s="18"/>
      <c r="AJ529" s="18"/>
      <c r="AK529" s="18"/>
      <c r="AL529" s="18"/>
      <c r="AM529" s="18"/>
      <c r="AN529" s="18"/>
      <c r="AO529" s="18"/>
      <c r="AP529" s="18"/>
      <c r="AQ529" s="18"/>
      <c r="AR529" s="18"/>
      <c r="AS529" s="18"/>
      <c r="AT529" s="18"/>
      <c r="AU529" s="18"/>
      <c r="AV529" s="18"/>
      <c r="AW529" s="18"/>
      <c r="AX529" s="18"/>
      <c r="AY529" s="18"/>
      <c r="AZ529" s="18"/>
      <c r="BA529" s="18"/>
      <c r="BB529" s="18"/>
      <c r="BC529" s="18"/>
      <c r="BD529" s="18"/>
      <c r="BE529" s="18"/>
      <c r="BF529" s="18"/>
      <c r="BG529" s="18"/>
      <c r="BH529" s="18"/>
      <c r="BI529" s="18"/>
      <c r="BJ529" s="18"/>
      <c r="BK529" s="18"/>
      <c r="BL529" s="18"/>
      <c r="BM529" s="18"/>
      <c r="BN529" s="18"/>
      <c r="BO529" s="18"/>
      <c r="BP529" s="18"/>
      <c r="BQ529" s="18"/>
      <c r="BR529" s="18"/>
      <c r="BS529" s="18"/>
      <c r="BT529" s="18"/>
      <c r="BU529" s="18"/>
      <c r="BV529" s="18"/>
      <c r="BW529" s="18"/>
      <c r="BX529" s="18"/>
      <c r="BY529" s="18"/>
      <c r="BZ529" s="18"/>
      <c r="CA529" s="18"/>
      <c r="CB529" s="18"/>
      <c r="CC529" s="18"/>
      <c r="CD529" s="18"/>
      <c r="CE529" s="18"/>
      <c r="CF529" s="18"/>
      <c r="CG529" s="18"/>
      <c r="CH529" s="18"/>
      <c r="CI529" s="18"/>
      <c r="CJ529" s="18"/>
      <c r="CK529" s="18"/>
      <c r="CL529" s="18"/>
      <c r="CM529" s="18"/>
      <c r="CN529" s="18"/>
      <c r="CO529" s="18"/>
      <c r="CP529" s="18"/>
      <c r="CQ529" s="18"/>
      <c r="CR529" s="18"/>
      <c r="CS529" s="18"/>
      <c r="CT529" s="18"/>
      <c r="CU529" s="18"/>
      <c r="CV529" s="18"/>
      <c r="CW529" s="18"/>
      <c r="CX529" s="18"/>
      <c r="CY529" s="18"/>
      <c r="CZ529" s="18"/>
      <c r="DA529" s="18"/>
      <c r="DB529" s="18"/>
      <c r="DC529" s="18"/>
      <c r="DD529" s="18"/>
      <c r="DE529" s="18"/>
      <c r="DF529" s="18"/>
      <c r="DG529" s="18"/>
      <c r="DH529" s="18"/>
      <c r="DI529" s="18"/>
      <c r="DJ529" s="18"/>
      <c r="DK529" s="18"/>
      <c r="DL529" s="18"/>
      <c r="DM529" s="18"/>
      <c r="DN529" s="18"/>
      <c r="DO529" s="18"/>
      <c r="DP529" s="18"/>
      <c r="DQ529" s="18"/>
      <c r="DR529" s="18"/>
      <c r="DS529" s="18"/>
      <c r="DT529" s="18"/>
      <c r="DU529" s="18"/>
      <c r="DV529" s="18"/>
      <c r="DW529" s="18"/>
      <c r="DX529" s="18"/>
      <c r="DY529" s="18"/>
      <c r="DZ529" s="18"/>
      <c r="EA529" s="18"/>
      <c r="EB529" s="18"/>
      <c r="EC529" s="18"/>
      <c r="ED529" s="18"/>
      <c r="EE529" s="18"/>
      <c r="EF529" s="18"/>
      <c r="EG529" s="18"/>
      <c r="EH529" s="18"/>
      <c r="EI529" s="18"/>
      <c r="EJ529" s="18"/>
      <c r="EK529" s="18"/>
      <c r="EL529" s="18"/>
      <c r="EM529" s="18"/>
      <c r="EN529" s="18"/>
      <c r="EO529" s="18"/>
      <c r="EP529" s="18"/>
      <c r="EQ529" s="18"/>
      <c r="ER529" s="18"/>
      <c r="ES529" s="18"/>
      <c r="ET529" s="18"/>
      <c r="EU529" s="18"/>
      <c r="EV529" s="18"/>
    </row>
    <row r="530" spans="1:152" ht="12.75" x14ac:dyDescent="0.15">
      <c r="A530" s="68">
        <f t="shared" si="126"/>
        <v>43099</v>
      </c>
      <c r="B530" s="69">
        <f t="shared" ca="1" si="132"/>
        <v>11981.401599999999</v>
      </c>
      <c r="C530" s="70">
        <f t="shared" si="127"/>
        <v>10000</v>
      </c>
      <c r="D530" s="71">
        <f ca="1">IF(A530&lt;$B$1,VLOOKUP(A530,[1]DI!$A$4:$B$15000,2),0)</f>
        <v>0</v>
      </c>
      <c r="E530" s="70">
        <f t="shared" ca="1" si="120"/>
        <v>0</v>
      </c>
      <c r="F530" s="72">
        <f t="shared" si="128"/>
        <v>1.2</v>
      </c>
      <c r="G530" s="73">
        <f t="shared" ca="1" si="121"/>
        <v>1</v>
      </c>
      <c r="H530" s="70">
        <f ca="1">TRUNC(PRODUCT(G$10:G529),15)</f>
        <v>1.19814015754103</v>
      </c>
      <c r="I530" s="70">
        <f t="shared" si="129"/>
        <v>1</v>
      </c>
      <c r="J530" s="70">
        <f t="shared" ca="1" si="122"/>
        <v>1.1981401599999999</v>
      </c>
      <c r="K530" s="74">
        <f t="shared" ca="1" si="123"/>
        <v>1981.4015999999999</v>
      </c>
      <c r="L530" s="75">
        <f>IF(VLOOKUP(A530,$T$12:$AC$125,8)=VLOOKUP(A529,$T$12:$AC$125,8),0,VLOOKUP(A530,T$12:$AC$125,8))</f>
        <v>0</v>
      </c>
      <c r="M530" s="76">
        <f>IF(L530&gt;0,VLOOKUP(L530,S$12:$AB$125,7),0)</f>
        <v>0</v>
      </c>
      <c r="N530" s="74">
        <f t="shared" si="124"/>
        <v>0</v>
      </c>
      <c r="O530" s="74">
        <f t="shared" ca="1" si="125"/>
        <v>1981.4015999999999</v>
      </c>
      <c r="P530" s="77" t="str">
        <f t="shared" si="130"/>
        <v>A+J=</v>
      </c>
      <c r="Q530" s="78">
        <f t="shared" si="131"/>
        <v>44256</v>
      </c>
      <c r="R530" s="10"/>
      <c r="U530" s="10"/>
      <c r="V530" s="10"/>
      <c r="W530" s="10"/>
      <c r="X530" s="10"/>
      <c r="Y530" s="10"/>
      <c r="Z530" s="10"/>
      <c r="AA530" s="10"/>
      <c r="AB530" s="10"/>
      <c r="AC530" s="10"/>
      <c r="AD530" s="18"/>
      <c r="AE530" s="18"/>
      <c r="AF530" s="18"/>
      <c r="AG530" s="18"/>
      <c r="AH530" s="18"/>
      <c r="AI530" s="18"/>
      <c r="AJ530" s="18"/>
      <c r="AK530" s="18"/>
      <c r="AL530" s="18"/>
      <c r="AM530" s="18"/>
      <c r="AN530" s="18"/>
      <c r="AO530" s="18"/>
      <c r="AP530" s="18"/>
      <c r="AQ530" s="18"/>
      <c r="AR530" s="18"/>
      <c r="AS530" s="18"/>
      <c r="AT530" s="18"/>
      <c r="AU530" s="18"/>
      <c r="AV530" s="18"/>
      <c r="AW530" s="18"/>
      <c r="AX530" s="18"/>
      <c r="AY530" s="18"/>
      <c r="AZ530" s="18"/>
      <c r="BA530" s="18"/>
      <c r="BB530" s="18"/>
      <c r="BC530" s="18"/>
      <c r="BD530" s="18"/>
      <c r="BE530" s="18"/>
      <c r="BF530" s="18"/>
      <c r="BG530" s="18"/>
      <c r="BH530" s="18"/>
      <c r="BI530" s="18"/>
      <c r="BJ530" s="18"/>
      <c r="BK530" s="18"/>
      <c r="BL530" s="18"/>
      <c r="BM530" s="18"/>
      <c r="BN530" s="18"/>
      <c r="BO530" s="18"/>
      <c r="BP530" s="18"/>
      <c r="BQ530" s="18"/>
      <c r="BR530" s="18"/>
      <c r="BS530" s="18"/>
      <c r="BT530" s="18"/>
      <c r="BU530" s="18"/>
      <c r="BV530" s="18"/>
      <c r="BW530" s="18"/>
      <c r="BX530" s="18"/>
      <c r="BY530" s="18"/>
      <c r="BZ530" s="18"/>
      <c r="CA530" s="18"/>
      <c r="CB530" s="18"/>
      <c r="CC530" s="18"/>
      <c r="CD530" s="18"/>
      <c r="CE530" s="18"/>
      <c r="CF530" s="18"/>
      <c r="CG530" s="18"/>
      <c r="CH530" s="18"/>
      <c r="CI530" s="18"/>
      <c r="CJ530" s="18"/>
      <c r="CK530" s="18"/>
      <c r="CL530" s="18"/>
      <c r="CM530" s="18"/>
      <c r="CN530" s="18"/>
      <c r="CO530" s="18"/>
      <c r="CP530" s="18"/>
      <c r="CQ530" s="18"/>
      <c r="CR530" s="18"/>
      <c r="CS530" s="18"/>
      <c r="CT530" s="18"/>
      <c r="CU530" s="18"/>
      <c r="CV530" s="18"/>
      <c r="CW530" s="18"/>
      <c r="CX530" s="18"/>
      <c r="CY530" s="18"/>
      <c r="CZ530" s="18"/>
      <c r="DA530" s="18"/>
      <c r="DB530" s="18"/>
      <c r="DC530" s="18"/>
      <c r="DD530" s="18"/>
      <c r="DE530" s="18"/>
      <c r="DF530" s="18"/>
      <c r="DG530" s="18"/>
      <c r="DH530" s="18"/>
      <c r="DI530" s="18"/>
      <c r="DJ530" s="18"/>
      <c r="DK530" s="18"/>
      <c r="DL530" s="18"/>
      <c r="DM530" s="18"/>
      <c r="DN530" s="18"/>
      <c r="DO530" s="18"/>
      <c r="DP530" s="18"/>
      <c r="DQ530" s="18"/>
      <c r="DR530" s="18"/>
      <c r="DS530" s="18"/>
      <c r="DT530" s="18"/>
      <c r="DU530" s="18"/>
      <c r="DV530" s="18"/>
      <c r="DW530" s="18"/>
      <c r="DX530" s="18"/>
      <c r="DY530" s="18"/>
      <c r="DZ530" s="18"/>
      <c r="EA530" s="18"/>
      <c r="EB530" s="18"/>
      <c r="EC530" s="18"/>
      <c r="ED530" s="18"/>
      <c r="EE530" s="18"/>
      <c r="EF530" s="18"/>
      <c r="EG530" s="18"/>
      <c r="EH530" s="18"/>
      <c r="EI530" s="18"/>
      <c r="EJ530" s="18"/>
      <c r="EK530" s="18"/>
      <c r="EL530" s="18"/>
      <c r="EM530" s="18"/>
      <c r="EN530" s="18"/>
      <c r="EO530" s="18"/>
      <c r="EP530" s="18"/>
      <c r="EQ530" s="18"/>
      <c r="ER530" s="18"/>
      <c r="ES530" s="18"/>
      <c r="ET530" s="18"/>
      <c r="EU530" s="18"/>
      <c r="EV530" s="18"/>
    </row>
    <row r="531" spans="1:152" ht="12.75" x14ac:dyDescent="0.15">
      <c r="A531" s="68">
        <f t="shared" si="126"/>
        <v>43100</v>
      </c>
      <c r="B531" s="69">
        <f t="shared" ca="1" si="132"/>
        <v>11981.401599999999</v>
      </c>
      <c r="C531" s="70">
        <f t="shared" si="127"/>
        <v>10000</v>
      </c>
      <c r="D531" s="71">
        <f ca="1">IF(A531&lt;$B$1,VLOOKUP(A531,[1]DI!$A$4:$B$15000,2),0)</f>
        <v>0</v>
      </c>
      <c r="E531" s="70">
        <f t="shared" ca="1" si="120"/>
        <v>0</v>
      </c>
      <c r="F531" s="72">
        <f t="shared" si="128"/>
        <v>1.2</v>
      </c>
      <c r="G531" s="73">
        <f t="shared" ca="1" si="121"/>
        <v>1</v>
      </c>
      <c r="H531" s="70">
        <f ca="1">TRUNC(PRODUCT(G$10:G530),15)</f>
        <v>1.19814015754103</v>
      </c>
      <c r="I531" s="70">
        <f t="shared" si="129"/>
        <v>1</v>
      </c>
      <c r="J531" s="70">
        <f t="shared" ca="1" si="122"/>
        <v>1.1981401599999999</v>
      </c>
      <c r="K531" s="74">
        <f t="shared" ca="1" si="123"/>
        <v>1981.4015999999999</v>
      </c>
      <c r="L531" s="75">
        <f>IF(VLOOKUP(A531,$T$12:$AC$125,8)=VLOOKUP(A530,$T$12:$AC$125,8),0,VLOOKUP(A531,T$12:$AC$125,8))</f>
        <v>0</v>
      </c>
      <c r="M531" s="76">
        <f>IF(L531&gt;0,VLOOKUP(L531,S$12:$AB$125,7),0)</f>
        <v>0</v>
      </c>
      <c r="N531" s="74">
        <f t="shared" si="124"/>
        <v>0</v>
      </c>
      <c r="O531" s="74">
        <f t="shared" ca="1" si="125"/>
        <v>1981.4015999999999</v>
      </c>
      <c r="P531" s="77" t="str">
        <f t="shared" si="130"/>
        <v>A+J=</v>
      </c>
      <c r="Q531" s="78">
        <f t="shared" si="131"/>
        <v>44256</v>
      </c>
      <c r="R531" s="10"/>
      <c r="U531" s="10"/>
      <c r="V531" s="10"/>
      <c r="W531" s="10"/>
      <c r="X531" s="10"/>
      <c r="Y531" s="10"/>
      <c r="Z531" s="10"/>
      <c r="AA531" s="10"/>
      <c r="AB531" s="10"/>
      <c r="AC531" s="10"/>
      <c r="AD531" s="18"/>
      <c r="AE531" s="18"/>
      <c r="AF531" s="18"/>
      <c r="AG531" s="18"/>
      <c r="AH531" s="18"/>
      <c r="AI531" s="18"/>
      <c r="AJ531" s="18"/>
      <c r="AK531" s="18"/>
      <c r="AL531" s="18"/>
      <c r="AM531" s="18"/>
      <c r="AN531" s="18"/>
      <c r="AO531" s="18"/>
      <c r="AP531" s="18"/>
      <c r="AQ531" s="18"/>
      <c r="AR531" s="18"/>
      <c r="AS531" s="18"/>
      <c r="AT531" s="18"/>
      <c r="AU531" s="18"/>
      <c r="AV531" s="18"/>
      <c r="AW531" s="18"/>
      <c r="AX531" s="18"/>
      <c r="AY531" s="18"/>
      <c r="AZ531" s="18"/>
      <c r="BA531" s="18"/>
      <c r="BB531" s="18"/>
      <c r="BC531" s="18"/>
      <c r="BD531" s="18"/>
      <c r="BE531" s="18"/>
      <c r="BF531" s="18"/>
      <c r="BG531" s="18"/>
      <c r="BH531" s="18"/>
      <c r="BI531" s="18"/>
      <c r="BJ531" s="18"/>
      <c r="BK531" s="18"/>
      <c r="BL531" s="18"/>
      <c r="BM531" s="18"/>
      <c r="BN531" s="18"/>
      <c r="BO531" s="18"/>
      <c r="BP531" s="18"/>
      <c r="BQ531" s="18"/>
      <c r="BR531" s="18"/>
      <c r="BS531" s="18"/>
      <c r="BT531" s="18"/>
      <c r="BU531" s="18"/>
      <c r="BV531" s="18"/>
      <c r="BW531" s="18"/>
      <c r="BX531" s="18"/>
      <c r="BY531" s="18"/>
      <c r="BZ531" s="18"/>
      <c r="CA531" s="18"/>
      <c r="CB531" s="18"/>
      <c r="CC531" s="18"/>
      <c r="CD531" s="18"/>
      <c r="CE531" s="18"/>
      <c r="CF531" s="18"/>
      <c r="CG531" s="18"/>
      <c r="CH531" s="18"/>
      <c r="CI531" s="18"/>
      <c r="CJ531" s="18"/>
      <c r="CK531" s="18"/>
      <c r="CL531" s="18"/>
      <c r="CM531" s="18"/>
      <c r="CN531" s="18"/>
      <c r="CO531" s="18"/>
      <c r="CP531" s="18"/>
      <c r="CQ531" s="18"/>
      <c r="CR531" s="18"/>
      <c r="CS531" s="18"/>
      <c r="CT531" s="18"/>
      <c r="CU531" s="18"/>
      <c r="CV531" s="18"/>
      <c r="CW531" s="18"/>
      <c r="CX531" s="18"/>
      <c r="CY531" s="18"/>
      <c r="CZ531" s="18"/>
      <c r="DA531" s="18"/>
      <c r="DB531" s="18"/>
      <c r="DC531" s="18"/>
      <c r="DD531" s="18"/>
      <c r="DE531" s="18"/>
      <c r="DF531" s="18"/>
      <c r="DG531" s="18"/>
      <c r="DH531" s="18"/>
      <c r="DI531" s="18"/>
      <c r="DJ531" s="18"/>
      <c r="DK531" s="18"/>
      <c r="DL531" s="18"/>
      <c r="DM531" s="18"/>
      <c r="DN531" s="18"/>
      <c r="DO531" s="18"/>
      <c r="DP531" s="18"/>
      <c r="DQ531" s="18"/>
      <c r="DR531" s="18"/>
      <c r="DS531" s="18"/>
      <c r="DT531" s="18"/>
      <c r="DU531" s="18"/>
      <c r="DV531" s="18"/>
      <c r="DW531" s="18"/>
      <c r="DX531" s="18"/>
      <c r="DY531" s="18"/>
      <c r="DZ531" s="18"/>
      <c r="EA531" s="18"/>
      <c r="EB531" s="18"/>
      <c r="EC531" s="18"/>
      <c r="ED531" s="18"/>
      <c r="EE531" s="18"/>
      <c r="EF531" s="18"/>
      <c r="EG531" s="18"/>
      <c r="EH531" s="18"/>
      <c r="EI531" s="18"/>
      <c r="EJ531" s="18"/>
      <c r="EK531" s="18"/>
      <c r="EL531" s="18"/>
      <c r="EM531" s="18"/>
      <c r="EN531" s="18"/>
      <c r="EO531" s="18"/>
      <c r="EP531" s="18"/>
      <c r="EQ531" s="18"/>
      <c r="ER531" s="18"/>
      <c r="ES531" s="18"/>
      <c r="ET531" s="18"/>
      <c r="EU531" s="18"/>
      <c r="EV531" s="18"/>
    </row>
    <row r="532" spans="1:152" ht="12.75" x14ac:dyDescent="0.15">
      <c r="A532" s="68">
        <f t="shared" si="126"/>
        <v>43101</v>
      </c>
      <c r="B532" s="69">
        <f t="shared" ca="1" si="132"/>
        <v>11981.401599999999</v>
      </c>
      <c r="C532" s="70">
        <f t="shared" si="127"/>
        <v>10000</v>
      </c>
      <c r="D532" s="71">
        <f ca="1">IF(A532&lt;$B$1,VLOOKUP(A532,[1]DI!$A$4:$B$15000,2),0)</f>
        <v>0</v>
      </c>
      <c r="E532" s="70">
        <f t="shared" ca="1" si="120"/>
        <v>0</v>
      </c>
      <c r="F532" s="72">
        <f t="shared" si="128"/>
        <v>1.2</v>
      </c>
      <c r="G532" s="73">
        <f t="shared" ca="1" si="121"/>
        <v>1</v>
      </c>
      <c r="H532" s="70">
        <f ca="1">TRUNC(PRODUCT(G$10:G531),15)</f>
        <v>1.19814015754103</v>
      </c>
      <c r="I532" s="70">
        <f t="shared" si="129"/>
        <v>1</v>
      </c>
      <c r="J532" s="70">
        <f t="shared" ca="1" si="122"/>
        <v>1.1981401599999999</v>
      </c>
      <c r="K532" s="74">
        <f t="shared" ca="1" si="123"/>
        <v>1981.4015999999999</v>
      </c>
      <c r="L532" s="75">
        <f>IF(VLOOKUP(A532,$T$12:$AC$125,8)=VLOOKUP(A531,$T$12:$AC$125,8),0,VLOOKUP(A532,T$12:$AC$125,8))</f>
        <v>0</v>
      </c>
      <c r="M532" s="76">
        <f>IF(L532&gt;0,VLOOKUP(L532,S$12:$AB$125,7),0)</f>
        <v>0</v>
      </c>
      <c r="N532" s="74">
        <f t="shared" si="124"/>
        <v>0</v>
      </c>
      <c r="O532" s="74">
        <f t="shared" ca="1" si="125"/>
        <v>1981.4015999999999</v>
      </c>
      <c r="P532" s="77" t="str">
        <f t="shared" si="130"/>
        <v>A+J=</v>
      </c>
      <c r="Q532" s="78">
        <f t="shared" si="131"/>
        <v>44256</v>
      </c>
      <c r="R532" s="10"/>
      <c r="U532" s="10"/>
      <c r="V532" s="10"/>
      <c r="W532" s="10"/>
      <c r="X532" s="10"/>
      <c r="Y532" s="10"/>
      <c r="Z532" s="10"/>
      <c r="AA532" s="10"/>
      <c r="AB532" s="10"/>
      <c r="AC532" s="10"/>
      <c r="AD532" s="18"/>
      <c r="AE532" s="18"/>
      <c r="AF532" s="18"/>
      <c r="AG532" s="18"/>
      <c r="AH532" s="18"/>
      <c r="AI532" s="18"/>
      <c r="AJ532" s="18"/>
      <c r="AK532" s="18"/>
      <c r="AL532" s="18"/>
      <c r="AM532" s="18"/>
      <c r="AN532" s="18"/>
      <c r="AO532" s="18"/>
      <c r="AP532" s="18"/>
      <c r="AQ532" s="18"/>
      <c r="AR532" s="18"/>
      <c r="AS532" s="18"/>
      <c r="AT532" s="18"/>
      <c r="AU532" s="18"/>
      <c r="AV532" s="18"/>
      <c r="AW532" s="18"/>
      <c r="AX532" s="18"/>
      <c r="AY532" s="18"/>
      <c r="AZ532" s="18"/>
      <c r="BA532" s="18"/>
      <c r="BB532" s="18"/>
      <c r="BC532" s="18"/>
      <c r="BD532" s="18"/>
      <c r="BE532" s="18"/>
      <c r="BF532" s="18"/>
      <c r="BG532" s="18"/>
      <c r="BH532" s="18"/>
      <c r="BI532" s="18"/>
      <c r="BJ532" s="18"/>
      <c r="BK532" s="18"/>
      <c r="BL532" s="18"/>
      <c r="BM532" s="18"/>
      <c r="BN532" s="18"/>
      <c r="BO532" s="18"/>
      <c r="BP532" s="18"/>
      <c r="BQ532" s="18"/>
      <c r="BR532" s="18"/>
      <c r="BS532" s="18"/>
      <c r="BT532" s="18"/>
      <c r="BU532" s="18"/>
      <c r="BV532" s="18"/>
      <c r="BW532" s="18"/>
      <c r="BX532" s="18"/>
      <c r="BY532" s="18"/>
      <c r="BZ532" s="18"/>
      <c r="CA532" s="18"/>
      <c r="CB532" s="18"/>
      <c r="CC532" s="18"/>
      <c r="CD532" s="18"/>
      <c r="CE532" s="18"/>
      <c r="CF532" s="18"/>
      <c r="CG532" s="18"/>
      <c r="CH532" s="18"/>
      <c r="CI532" s="18"/>
      <c r="CJ532" s="18"/>
      <c r="CK532" s="18"/>
      <c r="CL532" s="18"/>
      <c r="CM532" s="18"/>
      <c r="CN532" s="18"/>
      <c r="CO532" s="18"/>
      <c r="CP532" s="18"/>
      <c r="CQ532" s="18"/>
      <c r="CR532" s="18"/>
      <c r="CS532" s="18"/>
      <c r="CT532" s="18"/>
      <c r="CU532" s="18"/>
      <c r="CV532" s="18"/>
      <c r="CW532" s="18"/>
      <c r="CX532" s="18"/>
      <c r="CY532" s="18"/>
      <c r="CZ532" s="18"/>
      <c r="DA532" s="18"/>
      <c r="DB532" s="18"/>
      <c r="DC532" s="18"/>
      <c r="DD532" s="18"/>
      <c r="DE532" s="18"/>
      <c r="DF532" s="18"/>
      <c r="DG532" s="18"/>
      <c r="DH532" s="18"/>
      <c r="DI532" s="18"/>
      <c r="DJ532" s="18"/>
      <c r="DK532" s="18"/>
      <c r="DL532" s="18"/>
      <c r="DM532" s="18"/>
      <c r="DN532" s="18"/>
      <c r="DO532" s="18"/>
      <c r="DP532" s="18"/>
      <c r="DQ532" s="18"/>
      <c r="DR532" s="18"/>
      <c r="DS532" s="18"/>
      <c r="DT532" s="18"/>
      <c r="DU532" s="18"/>
      <c r="DV532" s="18"/>
      <c r="DW532" s="18"/>
      <c r="DX532" s="18"/>
      <c r="DY532" s="18"/>
      <c r="DZ532" s="18"/>
      <c r="EA532" s="18"/>
      <c r="EB532" s="18"/>
      <c r="EC532" s="18"/>
      <c r="ED532" s="18"/>
      <c r="EE532" s="18"/>
      <c r="EF532" s="18"/>
      <c r="EG532" s="18"/>
      <c r="EH532" s="18"/>
      <c r="EI532" s="18"/>
      <c r="EJ532" s="18"/>
      <c r="EK532" s="18"/>
      <c r="EL532" s="18"/>
      <c r="EM532" s="18"/>
      <c r="EN532" s="18"/>
      <c r="EO532" s="18"/>
      <c r="EP532" s="18"/>
      <c r="EQ532" s="18"/>
      <c r="ER532" s="18"/>
      <c r="ES532" s="18"/>
      <c r="ET532" s="18"/>
      <c r="EU532" s="18"/>
      <c r="EV532" s="18"/>
    </row>
    <row r="533" spans="1:152" ht="12.75" x14ac:dyDescent="0.15">
      <c r="A533" s="68">
        <f t="shared" si="126"/>
        <v>43102</v>
      </c>
      <c r="B533" s="69">
        <f t="shared" ca="1" si="132"/>
        <v>11981.401599999999</v>
      </c>
      <c r="C533" s="70">
        <f t="shared" si="127"/>
        <v>10000</v>
      </c>
      <c r="D533" s="71">
        <f ca="1">IF(A533&lt;$B$1,VLOOKUP(A533,[1]DI!$A$4:$B$15000,2),0)</f>
        <v>6.8900000000000003E-2</v>
      </c>
      <c r="E533" s="70">
        <f t="shared" ca="1" si="120"/>
        <v>2.6444000000000001E-4</v>
      </c>
      <c r="F533" s="72">
        <f t="shared" si="128"/>
        <v>1.2</v>
      </c>
      <c r="G533" s="73">
        <f t="shared" ca="1" si="121"/>
        <v>1.000317328</v>
      </c>
      <c r="H533" s="70">
        <f ca="1">TRUNC(PRODUCT(G$10:G532),15)</f>
        <v>1.19814015754103</v>
      </c>
      <c r="I533" s="70">
        <f t="shared" si="129"/>
        <v>1</v>
      </c>
      <c r="J533" s="70">
        <f t="shared" ca="1" si="122"/>
        <v>1.1981401599999999</v>
      </c>
      <c r="K533" s="74">
        <f t="shared" ca="1" si="123"/>
        <v>1981.4015999999999</v>
      </c>
      <c r="L533" s="75">
        <f>IF(VLOOKUP(A533,$T$12:$AC$125,8)=VLOOKUP(A532,$T$12:$AC$125,8),0,VLOOKUP(A533,T$12:$AC$125,8))</f>
        <v>0</v>
      </c>
      <c r="M533" s="76">
        <f>IF(L533&gt;0,VLOOKUP(L533,S$12:$AB$125,7),0)</f>
        <v>0</v>
      </c>
      <c r="N533" s="74">
        <f t="shared" si="124"/>
        <v>0</v>
      </c>
      <c r="O533" s="74">
        <f t="shared" ca="1" si="125"/>
        <v>1981.4015999999999</v>
      </c>
      <c r="P533" s="77" t="str">
        <f t="shared" si="130"/>
        <v>A+J=</v>
      </c>
      <c r="Q533" s="78">
        <f t="shared" si="131"/>
        <v>44256</v>
      </c>
      <c r="R533" s="10"/>
      <c r="U533" s="10"/>
      <c r="V533" s="10"/>
      <c r="W533" s="10"/>
      <c r="X533" s="10"/>
      <c r="Y533" s="10"/>
      <c r="Z533" s="10"/>
      <c r="AA533" s="10"/>
      <c r="AB533" s="10"/>
      <c r="AC533" s="10"/>
      <c r="AD533" s="18"/>
      <c r="AE533" s="18"/>
      <c r="AF533" s="18"/>
      <c r="AG533" s="18"/>
      <c r="AH533" s="18"/>
      <c r="AI533" s="18"/>
      <c r="AJ533" s="18"/>
      <c r="AK533" s="18"/>
      <c r="AL533" s="18"/>
      <c r="AM533" s="18"/>
      <c r="AN533" s="18"/>
      <c r="AO533" s="18"/>
      <c r="AP533" s="18"/>
      <c r="AQ533" s="18"/>
      <c r="AR533" s="18"/>
      <c r="AS533" s="18"/>
      <c r="AT533" s="18"/>
      <c r="AU533" s="18"/>
      <c r="AV533" s="18"/>
      <c r="AW533" s="18"/>
      <c r="AX533" s="18"/>
      <c r="AY533" s="18"/>
      <c r="AZ533" s="18"/>
      <c r="BA533" s="18"/>
      <c r="BB533" s="18"/>
      <c r="BC533" s="18"/>
      <c r="BD533" s="18"/>
      <c r="BE533" s="18"/>
      <c r="BF533" s="18"/>
      <c r="BG533" s="18"/>
      <c r="BH533" s="18"/>
      <c r="BI533" s="18"/>
      <c r="BJ533" s="18"/>
      <c r="BK533" s="18"/>
      <c r="BL533" s="18"/>
      <c r="BM533" s="18"/>
      <c r="BN533" s="18"/>
      <c r="BO533" s="18"/>
      <c r="BP533" s="18"/>
      <c r="BQ533" s="18"/>
      <c r="BR533" s="18"/>
      <c r="BS533" s="18"/>
      <c r="BT533" s="18"/>
      <c r="BU533" s="18"/>
      <c r="BV533" s="18"/>
      <c r="BW533" s="18"/>
      <c r="BX533" s="18"/>
      <c r="BY533" s="18"/>
      <c r="BZ533" s="18"/>
      <c r="CA533" s="18"/>
      <c r="CB533" s="18"/>
      <c r="CC533" s="18"/>
      <c r="CD533" s="18"/>
      <c r="CE533" s="18"/>
      <c r="CF533" s="18"/>
      <c r="CG533" s="18"/>
      <c r="CH533" s="18"/>
      <c r="CI533" s="18"/>
      <c r="CJ533" s="18"/>
      <c r="CK533" s="18"/>
      <c r="CL533" s="18"/>
      <c r="CM533" s="18"/>
      <c r="CN533" s="18"/>
      <c r="CO533" s="18"/>
      <c r="CP533" s="18"/>
      <c r="CQ533" s="18"/>
      <c r="CR533" s="18"/>
      <c r="CS533" s="18"/>
      <c r="CT533" s="18"/>
      <c r="CU533" s="18"/>
      <c r="CV533" s="18"/>
      <c r="CW533" s="18"/>
      <c r="CX533" s="18"/>
      <c r="CY533" s="18"/>
      <c r="CZ533" s="18"/>
      <c r="DA533" s="18"/>
      <c r="DB533" s="18"/>
      <c r="DC533" s="18"/>
      <c r="DD533" s="18"/>
      <c r="DE533" s="18"/>
      <c r="DF533" s="18"/>
      <c r="DG533" s="18"/>
      <c r="DH533" s="18"/>
      <c r="DI533" s="18"/>
      <c r="DJ533" s="18"/>
      <c r="DK533" s="18"/>
      <c r="DL533" s="18"/>
      <c r="DM533" s="18"/>
      <c r="DN533" s="18"/>
      <c r="DO533" s="18"/>
      <c r="DP533" s="18"/>
      <c r="DQ533" s="18"/>
      <c r="DR533" s="18"/>
      <c r="DS533" s="18"/>
      <c r="DT533" s="18"/>
      <c r="DU533" s="18"/>
      <c r="DV533" s="18"/>
      <c r="DW533" s="18"/>
      <c r="DX533" s="18"/>
      <c r="DY533" s="18"/>
      <c r="DZ533" s="18"/>
      <c r="EA533" s="18"/>
      <c r="EB533" s="18"/>
      <c r="EC533" s="18"/>
      <c r="ED533" s="18"/>
      <c r="EE533" s="18"/>
      <c r="EF533" s="18"/>
      <c r="EG533" s="18"/>
      <c r="EH533" s="18"/>
      <c r="EI533" s="18"/>
      <c r="EJ533" s="18"/>
      <c r="EK533" s="18"/>
      <c r="EL533" s="18"/>
      <c r="EM533" s="18"/>
      <c r="EN533" s="18"/>
      <c r="EO533" s="18"/>
      <c r="EP533" s="18"/>
      <c r="EQ533" s="18"/>
      <c r="ER533" s="18"/>
      <c r="ES533" s="18"/>
      <c r="ET533" s="18"/>
      <c r="EU533" s="18"/>
      <c r="EV533" s="18"/>
    </row>
    <row r="534" spans="1:152" ht="12.75" x14ac:dyDescent="0.15">
      <c r="A534" s="68">
        <f t="shared" si="126"/>
        <v>43103</v>
      </c>
      <c r="B534" s="69">
        <f t="shared" ca="1" si="132"/>
        <v>11985.203600000001</v>
      </c>
      <c r="C534" s="70">
        <f t="shared" si="127"/>
        <v>10000</v>
      </c>
      <c r="D534" s="71">
        <f ca="1">IF(A534&lt;$B$1,VLOOKUP(A534,[1]DI!$A$4:$B$15000,2),0)</f>
        <v>6.8900000000000003E-2</v>
      </c>
      <c r="E534" s="70">
        <f t="shared" ca="1" si="120"/>
        <v>2.6444000000000001E-4</v>
      </c>
      <c r="F534" s="72">
        <f t="shared" si="128"/>
        <v>1.2</v>
      </c>
      <c r="G534" s="73">
        <f t="shared" ca="1" si="121"/>
        <v>1.000317328</v>
      </c>
      <c r="H534" s="70">
        <f ca="1">TRUNC(PRODUCT(G$10:G533),15)</f>
        <v>1.1985203609609401</v>
      </c>
      <c r="I534" s="70">
        <f t="shared" si="129"/>
        <v>1</v>
      </c>
      <c r="J534" s="70">
        <f t="shared" ca="1" si="122"/>
        <v>1.1985203600000001</v>
      </c>
      <c r="K534" s="74">
        <f t="shared" ca="1" si="123"/>
        <v>1985.2036000000001</v>
      </c>
      <c r="L534" s="75">
        <f>IF(VLOOKUP(A534,$T$12:$AC$125,8)=VLOOKUP(A533,$T$12:$AC$125,8),0,VLOOKUP(A534,T$12:$AC$125,8))</f>
        <v>0</v>
      </c>
      <c r="M534" s="76">
        <f>IF(L534&gt;0,VLOOKUP(L534,S$12:$AB$125,7),0)</f>
        <v>0</v>
      </c>
      <c r="N534" s="74">
        <f t="shared" si="124"/>
        <v>0</v>
      </c>
      <c r="O534" s="74">
        <f t="shared" ca="1" si="125"/>
        <v>1985.2036000000001</v>
      </c>
      <c r="P534" s="77" t="str">
        <f t="shared" si="130"/>
        <v>A+J=</v>
      </c>
      <c r="Q534" s="78">
        <f t="shared" si="131"/>
        <v>44256</v>
      </c>
      <c r="R534" s="10"/>
      <c r="U534" s="10"/>
      <c r="V534" s="10"/>
      <c r="W534" s="10"/>
      <c r="X534" s="10"/>
      <c r="Y534" s="10"/>
      <c r="Z534" s="10"/>
      <c r="AA534" s="10"/>
      <c r="AB534" s="10"/>
      <c r="AC534" s="10"/>
      <c r="AD534" s="18"/>
      <c r="AE534" s="18"/>
      <c r="AF534" s="18"/>
      <c r="AG534" s="18"/>
      <c r="AH534" s="18"/>
      <c r="AI534" s="18"/>
      <c r="AJ534" s="18"/>
      <c r="AK534" s="18"/>
      <c r="AL534" s="18"/>
      <c r="AM534" s="18"/>
      <c r="AN534" s="18"/>
      <c r="AO534" s="18"/>
      <c r="AP534" s="18"/>
      <c r="AQ534" s="18"/>
      <c r="AR534" s="18"/>
      <c r="AS534" s="18"/>
      <c r="AT534" s="18"/>
      <c r="AU534" s="18"/>
      <c r="AV534" s="18"/>
      <c r="AW534" s="18"/>
      <c r="AX534" s="18"/>
      <c r="AY534" s="18"/>
      <c r="AZ534" s="18"/>
      <c r="BA534" s="18"/>
      <c r="BB534" s="18"/>
      <c r="BC534" s="18"/>
      <c r="BD534" s="18"/>
      <c r="BE534" s="18"/>
      <c r="BF534" s="18"/>
      <c r="BG534" s="18"/>
      <c r="BH534" s="18"/>
      <c r="BI534" s="18"/>
      <c r="BJ534" s="18"/>
      <c r="BK534" s="18"/>
      <c r="BL534" s="18"/>
      <c r="BM534" s="18"/>
      <c r="BN534" s="18"/>
      <c r="BO534" s="18"/>
      <c r="BP534" s="18"/>
      <c r="BQ534" s="18"/>
      <c r="BR534" s="18"/>
      <c r="BS534" s="18"/>
      <c r="BT534" s="18"/>
      <c r="BU534" s="18"/>
      <c r="BV534" s="18"/>
      <c r="BW534" s="18"/>
      <c r="BX534" s="18"/>
      <c r="BY534" s="18"/>
      <c r="BZ534" s="18"/>
      <c r="CA534" s="18"/>
      <c r="CB534" s="18"/>
      <c r="CC534" s="18"/>
      <c r="CD534" s="18"/>
      <c r="CE534" s="18"/>
      <c r="CF534" s="18"/>
      <c r="CG534" s="18"/>
      <c r="CH534" s="18"/>
      <c r="CI534" s="18"/>
      <c r="CJ534" s="18"/>
      <c r="CK534" s="18"/>
      <c r="CL534" s="18"/>
      <c r="CM534" s="18"/>
      <c r="CN534" s="18"/>
      <c r="CO534" s="18"/>
      <c r="CP534" s="18"/>
      <c r="CQ534" s="18"/>
      <c r="CR534" s="18"/>
      <c r="CS534" s="18"/>
      <c r="CT534" s="18"/>
      <c r="CU534" s="18"/>
      <c r="CV534" s="18"/>
      <c r="CW534" s="18"/>
      <c r="CX534" s="18"/>
      <c r="CY534" s="18"/>
      <c r="CZ534" s="18"/>
      <c r="DA534" s="18"/>
      <c r="DB534" s="18"/>
      <c r="DC534" s="18"/>
      <c r="DD534" s="18"/>
      <c r="DE534" s="18"/>
      <c r="DF534" s="18"/>
      <c r="DG534" s="18"/>
      <c r="DH534" s="18"/>
      <c r="DI534" s="18"/>
      <c r="DJ534" s="18"/>
      <c r="DK534" s="18"/>
      <c r="DL534" s="18"/>
      <c r="DM534" s="18"/>
      <c r="DN534" s="18"/>
      <c r="DO534" s="18"/>
      <c r="DP534" s="18"/>
      <c r="DQ534" s="18"/>
      <c r="DR534" s="18"/>
      <c r="DS534" s="18"/>
      <c r="DT534" s="18"/>
      <c r="DU534" s="18"/>
      <c r="DV534" s="18"/>
      <c r="DW534" s="18"/>
      <c r="DX534" s="18"/>
      <c r="DY534" s="18"/>
      <c r="DZ534" s="18"/>
      <c r="EA534" s="18"/>
      <c r="EB534" s="18"/>
      <c r="EC534" s="18"/>
      <c r="ED534" s="18"/>
      <c r="EE534" s="18"/>
      <c r="EF534" s="18"/>
      <c r="EG534" s="18"/>
      <c r="EH534" s="18"/>
      <c r="EI534" s="18"/>
      <c r="EJ534" s="18"/>
      <c r="EK534" s="18"/>
      <c r="EL534" s="18"/>
      <c r="EM534" s="18"/>
      <c r="EN534" s="18"/>
      <c r="EO534" s="18"/>
      <c r="EP534" s="18"/>
      <c r="EQ534" s="18"/>
      <c r="ER534" s="18"/>
      <c r="ES534" s="18"/>
      <c r="ET534" s="18"/>
      <c r="EU534" s="18"/>
      <c r="EV534" s="18"/>
    </row>
    <row r="535" spans="1:152" ht="12.75" x14ac:dyDescent="0.15">
      <c r="A535" s="68">
        <f t="shared" si="126"/>
        <v>43104</v>
      </c>
      <c r="B535" s="69">
        <f t="shared" ca="1" si="132"/>
        <v>11989.0069</v>
      </c>
      <c r="C535" s="70">
        <f t="shared" si="127"/>
        <v>10000</v>
      </c>
      <c r="D535" s="71">
        <f ca="1">IF(A535&lt;$B$1,VLOOKUP(A535,[1]DI!$A$4:$B$15000,2),0)</f>
        <v>6.8900000000000003E-2</v>
      </c>
      <c r="E535" s="70">
        <f t="shared" ca="1" si="120"/>
        <v>2.6444000000000001E-4</v>
      </c>
      <c r="F535" s="72">
        <f t="shared" si="128"/>
        <v>1.2</v>
      </c>
      <c r="G535" s="73">
        <f t="shared" ca="1" si="121"/>
        <v>1.000317328</v>
      </c>
      <c r="H535" s="70">
        <f ca="1">TRUNC(PRODUCT(G$10:G534),15)</f>
        <v>1.1989006850300401</v>
      </c>
      <c r="I535" s="70">
        <f t="shared" si="129"/>
        <v>1</v>
      </c>
      <c r="J535" s="70">
        <f t="shared" ca="1" si="122"/>
        <v>1.1989006900000001</v>
      </c>
      <c r="K535" s="74">
        <f t="shared" ca="1" si="123"/>
        <v>1989.0069000000001</v>
      </c>
      <c r="L535" s="75">
        <f>IF(VLOOKUP(A535,$T$12:$AC$125,8)=VLOOKUP(A534,$T$12:$AC$125,8),0,VLOOKUP(A535,T$12:$AC$125,8))</f>
        <v>0</v>
      </c>
      <c r="M535" s="76">
        <f>IF(L535&gt;0,VLOOKUP(L535,S$12:$AB$125,7),0)</f>
        <v>0</v>
      </c>
      <c r="N535" s="74">
        <f t="shared" si="124"/>
        <v>0</v>
      </c>
      <c r="O535" s="74">
        <f t="shared" ca="1" si="125"/>
        <v>1989.0069000000001</v>
      </c>
      <c r="P535" s="77" t="str">
        <f t="shared" si="130"/>
        <v>A+J=</v>
      </c>
      <c r="Q535" s="78">
        <f t="shared" si="131"/>
        <v>44256</v>
      </c>
      <c r="R535" s="10"/>
      <c r="U535" s="10"/>
      <c r="V535" s="10"/>
      <c r="W535" s="10"/>
      <c r="X535" s="10"/>
      <c r="Y535" s="10"/>
      <c r="Z535" s="10"/>
      <c r="AA535" s="10"/>
      <c r="AB535" s="10"/>
      <c r="AC535" s="10"/>
      <c r="AD535" s="18"/>
      <c r="AE535" s="18"/>
      <c r="AF535" s="18"/>
      <c r="AG535" s="18"/>
      <c r="AH535" s="18"/>
      <c r="AI535" s="18"/>
      <c r="AJ535" s="18"/>
      <c r="AK535" s="18"/>
      <c r="AL535" s="18"/>
      <c r="AM535" s="18"/>
      <c r="AN535" s="18"/>
      <c r="AO535" s="18"/>
      <c r="AP535" s="18"/>
      <c r="AQ535" s="18"/>
      <c r="AR535" s="18"/>
      <c r="AS535" s="18"/>
      <c r="AT535" s="18"/>
      <c r="AU535" s="18"/>
      <c r="AV535" s="18"/>
      <c r="AW535" s="18"/>
      <c r="AX535" s="18"/>
      <c r="AY535" s="18"/>
      <c r="AZ535" s="18"/>
      <c r="BA535" s="18"/>
      <c r="BB535" s="18"/>
      <c r="BC535" s="18"/>
      <c r="BD535" s="18"/>
      <c r="BE535" s="18"/>
      <c r="BF535" s="18"/>
      <c r="BG535" s="18"/>
      <c r="BH535" s="18"/>
      <c r="BI535" s="18"/>
      <c r="BJ535" s="18"/>
      <c r="BK535" s="18"/>
      <c r="BL535" s="18"/>
      <c r="BM535" s="18"/>
      <c r="BN535" s="18"/>
      <c r="BO535" s="18"/>
      <c r="BP535" s="18"/>
      <c r="BQ535" s="18"/>
      <c r="BR535" s="18"/>
      <c r="BS535" s="18"/>
      <c r="BT535" s="18"/>
      <c r="BU535" s="18"/>
      <c r="BV535" s="18"/>
      <c r="BW535" s="18"/>
      <c r="BX535" s="18"/>
      <c r="BY535" s="18"/>
      <c r="BZ535" s="18"/>
      <c r="CA535" s="18"/>
      <c r="CB535" s="18"/>
      <c r="CC535" s="18"/>
      <c r="CD535" s="18"/>
      <c r="CE535" s="18"/>
      <c r="CF535" s="18"/>
      <c r="CG535" s="18"/>
      <c r="CH535" s="18"/>
      <c r="CI535" s="18"/>
      <c r="CJ535" s="18"/>
      <c r="CK535" s="18"/>
      <c r="CL535" s="18"/>
      <c r="CM535" s="18"/>
      <c r="CN535" s="18"/>
      <c r="CO535" s="18"/>
      <c r="CP535" s="18"/>
      <c r="CQ535" s="18"/>
      <c r="CR535" s="18"/>
      <c r="CS535" s="18"/>
      <c r="CT535" s="18"/>
      <c r="CU535" s="18"/>
      <c r="CV535" s="18"/>
      <c r="CW535" s="18"/>
      <c r="CX535" s="18"/>
      <c r="CY535" s="18"/>
      <c r="CZ535" s="18"/>
      <c r="DA535" s="18"/>
      <c r="DB535" s="18"/>
      <c r="DC535" s="18"/>
      <c r="DD535" s="18"/>
      <c r="DE535" s="18"/>
      <c r="DF535" s="18"/>
      <c r="DG535" s="18"/>
      <c r="DH535" s="18"/>
      <c r="DI535" s="18"/>
      <c r="DJ535" s="18"/>
      <c r="DK535" s="18"/>
      <c r="DL535" s="18"/>
      <c r="DM535" s="18"/>
      <c r="DN535" s="18"/>
      <c r="DO535" s="18"/>
      <c r="DP535" s="18"/>
      <c r="DQ535" s="18"/>
      <c r="DR535" s="18"/>
      <c r="DS535" s="18"/>
      <c r="DT535" s="18"/>
      <c r="DU535" s="18"/>
      <c r="DV535" s="18"/>
      <c r="DW535" s="18"/>
      <c r="DX535" s="18"/>
      <c r="DY535" s="18"/>
      <c r="DZ535" s="18"/>
      <c r="EA535" s="18"/>
      <c r="EB535" s="18"/>
      <c r="EC535" s="18"/>
      <c r="ED535" s="18"/>
      <c r="EE535" s="18"/>
      <c r="EF535" s="18"/>
      <c r="EG535" s="18"/>
      <c r="EH535" s="18"/>
      <c r="EI535" s="18"/>
      <c r="EJ535" s="18"/>
      <c r="EK535" s="18"/>
      <c r="EL535" s="18"/>
      <c r="EM535" s="18"/>
      <c r="EN535" s="18"/>
      <c r="EO535" s="18"/>
      <c r="EP535" s="18"/>
      <c r="EQ535" s="18"/>
      <c r="ER535" s="18"/>
      <c r="ES535" s="18"/>
      <c r="ET535" s="18"/>
      <c r="EU535" s="18"/>
      <c r="EV535" s="18"/>
    </row>
    <row r="536" spans="1:152" ht="12.75" x14ac:dyDescent="0.15">
      <c r="A536" s="68">
        <f t="shared" si="126"/>
        <v>43105</v>
      </c>
      <c r="B536" s="69">
        <f t="shared" ca="1" si="132"/>
        <v>11992.811299999999</v>
      </c>
      <c r="C536" s="70">
        <f t="shared" si="127"/>
        <v>10000</v>
      </c>
      <c r="D536" s="71">
        <f ca="1">IF(A536&lt;$B$1,VLOOKUP(A536,[1]DI!$A$4:$B$15000,2),0)</f>
        <v>6.8900000000000003E-2</v>
      </c>
      <c r="E536" s="70">
        <f t="shared" ca="1" si="120"/>
        <v>2.6444000000000001E-4</v>
      </c>
      <c r="F536" s="72">
        <f t="shared" si="128"/>
        <v>1.2</v>
      </c>
      <c r="G536" s="73">
        <f t="shared" ca="1" si="121"/>
        <v>1.000317328</v>
      </c>
      <c r="H536" s="70">
        <f ca="1">TRUNC(PRODUCT(G$10:G535),15)</f>
        <v>1.1992811297866199</v>
      </c>
      <c r="I536" s="70">
        <f t="shared" si="129"/>
        <v>1</v>
      </c>
      <c r="J536" s="70">
        <f t="shared" ca="1" si="122"/>
        <v>1.1992811299999999</v>
      </c>
      <c r="K536" s="74">
        <f t="shared" ca="1" si="123"/>
        <v>1992.8113000000001</v>
      </c>
      <c r="L536" s="75">
        <f>IF(VLOOKUP(A536,$T$12:$AC$125,8)=VLOOKUP(A535,$T$12:$AC$125,8),0,VLOOKUP(A536,T$12:$AC$125,8))</f>
        <v>0</v>
      </c>
      <c r="M536" s="76">
        <f>IF(L536&gt;0,VLOOKUP(L536,S$12:$AB$125,7),0)</f>
        <v>0</v>
      </c>
      <c r="N536" s="74">
        <f t="shared" si="124"/>
        <v>0</v>
      </c>
      <c r="O536" s="74">
        <f t="shared" ca="1" si="125"/>
        <v>1992.8113000000001</v>
      </c>
      <c r="P536" s="77" t="str">
        <f t="shared" si="130"/>
        <v>A+J=</v>
      </c>
      <c r="Q536" s="78">
        <f t="shared" si="131"/>
        <v>44256</v>
      </c>
      <c r="R536" s="10"/>
      <c r="U536" s="10"/>
      <c r="V536" s="10"/>
      <c r="W536" s="10"/>
      <c r="X536" s="10"/>
      <c r="Y536" s="10"/>
      <c r="Z536" s="10"/>
      <c r="AA536" s="10"/>
      <c r="AB536" s="10"/>
      <c r="AC536" s="10"/>
      <c r="AD536" s="18"/>
      <c r="AE536" s="18"/>
      <c r="AF536" s="18"/>
      <c r="AG536" s="18"/>
      <c r="AH536" s="18"/>
      <c r="AI536" s="18"/>
      <c r="AJ536" s="18"/>
      <c r="AK536" s="18"/>
      <c r="AL536" s="18"/>
      <c r="AM536" s="18"/>
      <c r="AN536" s="18"/>
      <c r="AO536" s="18"/>
      <c r="AP536" s="18"/>
      <c r="AQ536" s="18"/>
      <c r="AR536" s="18"/>
      <c r="AS536" s="18"/>
      <c r="AT536" s="18"/>
      <c r="AU536" s="18"/>
      <c r="AV536" s="18"/>
      <c r="AW536" s="18"/>
      <c r="AX536" s="18"/>
      <c r="AY536" s="18"/>
      <c r="AZ536" s="18"/>
      <c r="BA536" s="18"/>
      <c r="BB536" s="18"/>
      <c r="BC536" s="18"/>
      <c r="BD536" s="18"/>
      <c r="BE536" s="18"/>
      <c r="BF536" s="18"/>
      <c r="BG536" s="18"/>
      <c r="BH536" s="18"/>
      <c r="BI536" s="18"/>
      <c r="BJ536" s="18"/>
      <c r="BK536" s="18"/>
      <c r="BL536" s="18"/>
      <c r="BM536" s="18"/>
      <c r="BN536" s="18"/>
      <c r="BO536" s="18"/>
      <c r="BP536" s="18"/>
      <c r="BQ536" s="18"/>
      <c r="BR536" s="18"/>
      <c r="BS536" s="18"/>
      <c r="BT536" s="18"/>
      <c r="BU536" s="18"/>
      <c r="BV536" s="18"/>
      <c r="BW536" s="18"/>
      <c r="BX536" s="18"/>
      <c r="BY536" s="18"/>
      <c r="BZ536" s="18"/>
      <c r="CA536" s="18"/>
      <c r="CB536" s="18"/>
      <c r="CC536" s="18"/>
      <c r="CD536" s="18"/>
      <c r="CE536" s="18"/>
      <c r="CF536" s="18"/>
      <c r="CG536" s="18"/>
      <c r="CH536" s="18"/>
      <c r="CI536" s="18"/>
      <c r="CJ536" s="18"/>
      <c r="CK536" s="18"/>
      <c r="CL536" s="18"/>
      <c r="CM536" s="18"/>
      <c r="CN536" s="18"/>
      <c r="CO536" s="18"/>
      <c r="CP536" s="18"/>
      <c r="CQ536" s="18"/>
      <c r="CR536" s="18"/>
      <c r="CS536" s="18"/>
      <c r="CT536" s="18"/>
      <c r="CU536" s="18"/>
      <c r="CV536" s="18"/>
      <c r="CW536" s="18"/>
      <c r="CX536" s="18"/>
      <c r="CY536" s="18"/>
      <c r="CZ536" s="18"/>
      <c r="DA536" s="18"/>
      <c r="DB536" s="18"/>
      <c r="DC536" s="18"/>
      <c r="DD536" s="18"/>
      <c r="DE536" s="18"/>
      <c r="DF536" s="18"/>
      <c r="DG536" s="18"/>
      <c r="DH536" s="18"/>
      <c r="DI536" s="18"/>
      <c r="DJ536" s="18"/>
      <c r="DK536" s="18"/>
      <c r="DL536" s="18"/>
      <c r="DM536" s="18"/>
      <c r="DN536" s="18"/>
      <c r="DO536" s="18"/>
      <c r="DP536" s="18"/>
      <c r="DQ536" s="18"/>
      <c r="DR536" s="18"/>
      <c r="DS536" s="18"/>
      <c r="DT536" s="18"/>
      <c r="DU536" s="18"/>
      <c r="DV536" s="18"/>
      <c r="DW536" s="18"/>
      <c r="DX536" s="18"/>
      <c r="DY536" s="18"/>
      <c r="DZ536" s="18"/>
      <c r="EA536" s="18"/>
      <c r="EB536" s="18"/>
      <c r="EC536" s="18"/>
      <c r="ED536" s="18"/>
      <c r="EE536" s="18"/>
      <c r="EF536" s="18"/>
      <c r="EG536" s="18"/>
      <c r="EH536" s="18"/>
      <c r="EI536" s="18"/>
      <c r="EJ536" s="18"/>
      <c r="EK536" s="18"/>
      <c r="EL536" s="18"/>
      <c r="EM536" s="18"/>
      <c r="EN536" s="18"/>
      <c r="EO536" s="18"/>
      <c r="EP536" s="18"/>
      <c r="EQ536" s="18"/>
      <c r="ER536" s="18"/>
      <c r="ES536" s="18"/>
      <c r="ET536" s="18"/>
      <c r="EU536" s="18"/>
      <c r="EV536" s="18"/>
    </row>
    <row r="537" spans="1:152" ht="12.75" x14ac:dyDescent="0.15">
      <c r="A537" s="68">
        <f t="shared" si="126"/>
        <v>43106</v>
      </c>
      <c r="B537" s="69">
        <f t="shared" ca="1" si="132"/>
        <v>11996.617</v>
      </c>
      <c r="C537" s="70">
        <f t="shared" si="127"/>
        <v>10000</v>
      </c>
      <c r="D537" s="71">
        <f ca="1">IF(A537&lt;$B$1,VLOOKUP(A537,[1]DI!$A$4:$B$15000,2),0)</f>
        <v>0</v>
      </c>
      <c r="E537" s="70">
        <f t="shared" ca="1" si="120"/>
        <v>0</v>
      </c>
      <c r="F537" s="72">
        <f t="shared" si="128"/>
        <v>1.2</v>
      </c>
      <c r="G537" s="73">
        <f t="shared" ca="1" si="121"/>
        <v>1</v>
      </c>
      <c r="H537" s="70">
        <f ca="1">TRUNC(PRODUCT(G$10:G536),15)</f>
        <v>1.19966169526898</v>
      </c>
      <c r="I537" s="70">
        <f t="shared" si="129"/>
        <v>1</v>
      </c>
      <c r="J537" s="70">
        <f t="shared" ca="1" si="122"/>
        <v>1.1996617000000001</v>
      </c>
      <c r="K537" s="74">
        <f t="shared" ca="1" si="123"/>
        <v>1996.617</v>
      </c>
      <c r="L537" s="75">
        <f>IF(VLOOKUP(A537,$T$12:$AC$125,8)=VLOOKUP(A536,$T$12:$AC$125,8),0,VLOOKUP(A537,T$12:$AC$125,8))</f>
        <v>0</v>
      </c>
      <c r="M537" s="76">
        <f>IF(L537&gt;0,VLOOKUP(L537,S$12:$AB$125,7),0)</f>
        <v>0</v>
      </c>
      <c r="N537" s="74">
        <f t="shared" si="124"/>
        <v>0</v>
      </c>
      <c r="O537" s="74">
        <f t="shared" ca="1" si="125"/>
        <v>1996.617</v>
      </c>
      <c r="P537" s="77" t="str">
        <f t="shared" si="130"/>
        <v>A+J=</v>
      </c>
      <c r="Q537" s="78">
        <f t="shared" si="131"/>
        <v>44256</v>
      </c>
      <c r="R537" s="10"/>
      <c r="U537" s="10"/>
      <c r="V537" s="10"/>
      <c r="W537" s="10"/>
      <c r="X537" s="10"/>
      <c r="Y537" s="10"/>
      <c r="Z537" s="10"/>
      <c r="AA537" s="10"/>
      <c r="AB537" s="10"/>
      <c r="AC537" s="10"/>
      <c r="AD537" s="18"/>
      <c r="AE537" s="18"/>
      <c r="AF537" s="18"/>
      <c r="AG537" s="18"/>
      <c r="AH537" s="18"/>
      <c r="AI537" s="18"/>
      <c r="AJ537" s="18"/>
      <c r="AK537" s="18"/>
      <c r="AL537" s="18"/>
      <c r="AM537" s="18"/>
      <c r="AN537" s="18"/>
      <c r="AO537" s="18"/>
      <c r="AP537" s="18"/>
      <c r="AQ537" s="18"/>
      <c r="AR537" s="18"/>
      <c r="AS537" s="18"/>
      <c r="AT537" s="18"/>
      <c r="AU537" s="18"/>
      <c r="AV537" s="18"/>
      <c r="AW537" s="18"/>
      <c r="AX537" s="18"/>
      <c r="AY537" s="18"/>
      <c r="AZ537" s="18"/>
      <c r="BA537" s="18"/>
      <c r="BB537" s="18"/>
      <c r="BC537" s="18"/>
      <c r="BD537" s="18"/>
      <c r="BE537" s="18"/>
      <c r="BF537" s="18"/>
      <c r="BG537" s="18"/>
      <c r="BH537" s="18"/>
      <c r="BI537" s="18"/>
      <c r="BJ537" s="18"/>
      <c r="BK537" s="18"/>
      <c r="BL537" s="18"/>
      <c r="BM537" s="18"/>
      <c r="BN537" s="18"/>
      <c r="BO537" s="18"/>
      <c r="BP537" s="18"/>
      <c r="BQ537" s="18"/>
      <c r="BR537" s="18"/>
      <c r="BS537" s="18"/>
      <c r="BT537" s="18"/>
      <c r="BU537" s="18"/>
      <c r="BV537" s="18"/>
      <c r="BW537" s="18"/>
      <c r="BX537" s="18"/>
      <c r="BY537" s="18"/>
      <c r="BZ537" s="18"/>
      <c r="CA537" s="18"/>
      <c r="CB537" s="18"/>
      <c r="CC537" s="18"/>
      <c r="CD537" s="18"/>
      <c r="CE537" s="18"/>
      <c r="CF537" s="18"/>
      <c r="CG537" s="18"/>
      <c r="CH537" s="18"/>
      <c r="CI537" s="18"/>
      <c r="CJ537" s="18"/>
      <c r="CK537" s="18"/>
      <c r="CL537" s="18"/>
      <c r="CM537" s="18"/>
      <c r="CN537" s="18"/>
      <c r="CO537" s="18"/>
      <c r="CP537" s="18"/>
      <c r="CQ537" s="18"/>
      <c r="CR537" s="18"/>
      <c r="CS537" s="18"/>
      <c r="CT537" s="18"/>
      <c r="CU537" s="18"/>
      <c r="CV537" s="18"/>
      <c r="CW537" s="18"/>
      <c r="CX537" s="18"/>
      <c r="CY537" s="18"/>
      <c r="CZ537" s="18"/>
      <c r="DA537" s="18"/>
      <c r="DB537" s="18"/>
      <c r="DC537" s="18"/>
      <c r="DD537" s="18"/>
      <c r="DE537" s="18"/>
      <c r="DF537" s="18"/>
      <c r="DG537" s="18"/>
      <c r="DH537" s="18"/>
      <c r="DI537" s="18"/>
      <c r="DJ537" s="18"/>
      <c r="DK537" s="18"/>
      <c r="DL537" s="18"/>
      <c r="DM537" s="18"/>
      <c r="DN537" s="18"/>
      <c r="DO537" s="18"/>
      <c r="DP537" s="18"/>
      <c r="DQ537" s="18"/>
      <c r="DR537" s="18"/>
      <c r="DS537" s="18"/>
      <c r="DT537" s="18"/>
      <c r="DU537" s="18"/>
      <c r="DV537" s="18"/>
      <c r="DW537" s="18"/>
      <c r="DX537" s="18"/>
      <c r="DY537" s="18"/>
      <c r="DZ537" s="18"/>
      <c r="EA537" s="18"/>
      <c r="EB537" s="18"/>
      <c r="EC537" s="18"/>
      <c r="ED537" s="18"/>
      <c r="EE537" s="18"/>
      <c r="EF537" s="18"/>
      <c r="EG537" s="18"/>
      <c r="EH537" s="18"/>
      <c r="EI537" s="18"/>
      <c r="EJ537" s="18"/>
      <c r="EK537" s="18"/>
      <c r="EL537" s="18"/>
      <c r="EM537" s="18"/>
      <c r="EN537" s="18"/>
      <c r="EO537" s="18"/>
      <c r="EP537" s="18"/>
      <c r="EQ537" s="18"/>
      <c r="ER537" s="18"/>
      <c r="ES537" s="18"/>
      <c r="ET537" s="18"/>
      <c r="EU537" s="18"/>
      <c r="EV537" s="18"/>
    </row>
    <row r="538" spans="1:152" ht="12.75" x14ac:dyDescent="0.15">
      <c r="A538" s="68">
        <f t="shared" si="126"/>
        <v>43107</v>
      </c>
      <c r="B538" s="69">
        <f t="shared" ca="1" si="132"/>
        <v>11996.617</v>
      </c>
      <c r="C538" s="70">
        <f t="shared" si="127"/>
        <v>10000</v>
      </c>
      <c r="D538" s="71">
        <f ca="1">IF(A538&lt;$B$1,VLOOKUP(A538,[1]DI!$A$4:$B$15000,2),0)</f>
        <v>0</v>
      </c>
      <c r="E538" s="70">
        <f t="shared" ca="1" si="120"/>
        <v>0</v>
      </c>
      <c r="F538" s="72">
        <f t="shared" si="128"/>
        <v>1.2</v>
      </c>
      <c r="G538" s="73">
        <f t="shared" ca="1" si="121"/>
        <v>1</v>
      </c>
      <c r="H538" s="70">
        <f ca="1">TRUNC(PRODUCT(G$10:G537),15)</f>
        <v>1.19966169526898</v>
      </c>
      <c r="I538" s="70">
        <f t="shared" si="129"/>
        <v>1</v>
      </c>
      <c r="J538" s="70">
        <f t="shared" ca="1" si="122"/>
        <v>1.1996617000000001</v>
      </c>
      <c r="K538" s="74">
        <f t="shared" ca="1" si="123"/>
        <v>1996.617</v>
      </c>
      <c r="L538" s="75">
        <f>IF(VLOOKUP(A538,$T$12:$AC$125,8)=VLOOKUP(A537,$T$12:$AC$125,8),0,VLOOKUP(A538,T$12:$AC$125,8))</f>
        <v>0</v>
      </c>
      <c r="M538" s="76">
        <f>IF(L538&gt;0,VLOOKUP(L538,S$12:$AB$125,7),0)</f>
        <v>0</v>
      </c>
      <c r="N538" s="74">
        <f t="shared" si="124"/>
        <v>0</v>
      </c>
      <c r="O538" s="74">
        <f t="shared" ca="1" si="125"/>
        <v>1996.617</v>
      </c>
      <c r="P538" s="77" t="str">
        <f t="shared" si="130"/>
        <v>A+J=</v>
      </c>
      <c r="Q538" s="78">
        <f t="shared" si="131"/>
        <v>44256</v>
      </c>
      <c r="R538" s="10"/>
      <c r="U538" s="10"/>
      <c r="V538" s="10"/>
      <c r="W538" s="10"/>
      <c r="X538" s="10"/>
      <c r="Y538" s="10"/>
      <c r="Z538" s="10"/>
      <c r="AA538" s="10"/>
      <c r="AB538" s="10"/>
      <c r="AC538" s="10"/>
      <c r="AD538" s="18"/>
      <c r="AE538" s="18"/>
      <c r="AF538" s="18"/>
      <c r="AG538" s="18"/>
      <c r="AH538" s="18"/>
      <c r="AI538" s="18"/>
      <c r="AJ538" s="18"/>
      <c r="AK538" s="18"/>
      <c r="AL538" s="18"/>
      <c r="AM538" s="18"/>
      <c r="AN538" s="18"/>
      <c r="AO538" s="18"/>
      <c r="AP538" s="18"/>
      <c r="AQ538" s="18"/>
      <c r="AR538" s="18"/>
      <c r="AS538" s="18"/>
      <c r="AT538" s="18"/>
      <c r="AU538" s="18"/>
      <c r="AV538" s="18"/>
      <c r="AW538" s="18"/>
      <c r="AX538" s="18"/>
      <c r="AY538" s="18"/>
      <c r="AZ538" s="18"/>
      <c r="BA538" s="18"/>
      <c r="BB538" s="18"/>
      <c r="BC538" s="18"/>
      <c r="BD538" s="18"/>
      <c r="BE538" s="18"/>
      <c r="BF538" s="18"/>
      <c r="BG538" s="18"/>
      <c r="BH538" s="18"/>
      <c r="BI538" s="18"/>
      <c r="BJ538" s="18"/>
      <c r="BK538" s="18"/>
      <c r="BL538" s="18"/>
      <c r="BM538" s="18"/>
      <c r="BN538" s="18"/>
      <c r="BO538" s="18"/>
      <c r="BP538" s="18"/>
      <c r="BQ538" s="18"/>
      <c r="BR538" s="18"/>
      <c r="BS538" s="18"/>
      <c r="BT538" s="18"/>
      <c r="BU538" s="18"/>
      <c r="BV538" s="18"/>
      <c r="BW538" s="18"/>
      <c r="BX538" s="18"/>
      <c r="BY538" s="18"/>
      <c r="BZ538" s="18"/>
      <c r="CA538" s="18"/>
      <c r="CB538" s="18"/>
      <c r="CC538" s="18"/>
      <c r="CD538" s="18"/>
      <c r="CE538" s="18"/>
      <c r="CF538" s="18"/>
      <c r="CG538" s="18"/>
      <c r="CH538" s="18"/>
      <c r="CI538" s="18"/>
      <c r="CJ538" s="18"/>
      <c r="CK538" s="18"/>
      <c r="CL538" s="18"/>
      <c r="CM538" s="18"/>
      <c r="CN538" s="18"/>
      <c r="CO538" s="18"/>
      <c r="CP538" s="18"/>
      <c r="CQ538" s="18"/>
      <c r="CR538" s="18"/>
      <c r="CS538" s="18"/>
      <c r="CT538" s="18"/>
      <c r="CU538" s="18"/>
      <c r="CV538" s="18"/>
      <c r="CW538" s="18"/>
      <c r="CX538" s="18"/>
      <c r="CY538" s="18"/>
      <c r="CZ538" s="18"/>
      <c r="DA538" s="18"/>
      <c r="DB538" s="18"/>
      <c r="DC538" s="18"/>
      <c r="DD538" s="18"/>
      <c r="DE538" s="18"/>
      <c r="DF538" s="18"/>
      <c r="DG538" s="18"/>
      <c r="DH538" s="18"/>
      <c r="DI538" s="18"/>
      <c r="DJ538" s="18"/>
      <c r="DK538" s="18"/>
      <c r="DL538" s="18"/>
      <c r="DM538" s="18"/>
      <c r="DN538" s="18"/>
      <c r="DO538" s="18"/>
      <c r="DP538" s="18"/>
      <c r="DQ538" s="18"/>
      <c r="DR538" s="18"/>
      <c r="DS538" s="18"/>
      <c r="DT538" s="18"/>
      <c r="DU538" s="18"/>
      <c r="DV538" s="18"/>
      <c r="DW538" s="18"/>
      <c r="DX538" s="18"/>
      <c r="DY538" s="18"/>
      <c r="DZ538" s="18"/>
      <c r="EA538" s="18"/>
      <c r="EB538" s="18"/>
      <c r="EC538" s="18"/>
      <c r="ED538" s="18"/>
      <c r="EE538" s="18"/>
      <c r="EF538" s="18"/>
      <c r="EG538" s="18"/>
      <c r="EH538" s="18"/>
      <c r="EI538" s="18"/>
      <c r="EJ538" s="18"/>
      <c r="EK538" s="18"/>
      <c r="EL538" s="18"/>
      <c r="EM538" s="18"/>
      <c r="EN538" s="18"/>
      <c r="EO538" s="18"/>
      <c r="EP538" s="18"/>
      <c r="EQ538" s="18"/>
      <c r="ER538" s="18"/>
      <c r="ES538" s="18"/>
      <c r="ET538" s="18"/>
      <c r="EU538" s="18"/>
      <c r="EV538" s="18"/>
    </row>
    <row r="539" spans="1:152" ht="12.75" x14ac:dyDescent="0.15">
      <c r="A539" s="68">
        <f t="shared" si="126"/>
        <v>43108</v>
      </c>
      <c r="B539" s="69">
        <f t="shared" ca="1" si="132"/>
        <v>11996.617</v>
      </c>
      <c r="C539" s="70">
        <f t="shared" si="127"/>
        <v>10000</v>
      </c>
      <c r="D539" s="71">
        <f ca="1">IF(A539&lt;$B$1,VLOOKUP(A539,[1]DI!$A$4:$B$15000,2),0)</f>
        <v>6.8900000000000003E-2</v>
      </c>
      <c r="E539" s="70">
        <f t="shared" ca="1" si="120"/>
        <v>2.6444000000000001E-4</v>
      </c>
      <c r="F539" s="72">
        <f t="shared" si="128"/>
        <v>1.2</v>
      </c>
      <c r="G539" s="73">
        <f t="shared" ca="1" si="121"/>
        <v>1.000317328</v>
      </c>
      <c r="H539" s="70">
        <f ca="1">TRUNC(PRODUCT(G$10:G538),15)</f>
        <v>1.19966169526898</v>
      </c>
      <c r="I539" s="70">
        <f t="shared" si="129"/>
        <v>1</v>
      </c>
      <c r="J539" s="70">
        <f t="shared" ca="1" si="122"/>
        <v>1.1996617000000001</v>
      </c>
      <c r="K539" s="74">
        <f t="shared" ca="1" si="123"/>
        <v>1996.617</v>
      </c>
      <c r="L539" s="75">
        <f>IF(VLOOKUP(A539,$T$12:$AC$125,8)=VLOOKUP(A538,$T$12:$AC$125,8),0,VLOOKUP(A539,T$12:$AC$125,8))</f>
        <v>0</v>
      </c>
      <c r="M539" s="76">
        <f>IF(L539&gt;0,VLOOKUP(L539,S$12:$AB$125,7),0)</f>
        <v>0</v>
      </c>
      <c r="N539" s="74">
        <f t="shared" si="124"/>
        <v>0</v>
      </c>
      <c r="O539" s="74">
        <f t="shared" ca="1" si="125"/>
        <v>1996.617</v>
      </c>
      <c r="P539" s="77" t="str">
        <f t="shared" si="130"/>
        <v>A+J=</v>
      </c>
      <c r="Q539" s="78">
        <f t="shared" si="131"/>
        <v>44256</v>
      </c>
      <c r="R539" s="10"/>
      <c r="U539" s="10"/>
      <c r="V539" s="10"/>
      <c r="W539" s="10"/>
      <c r="X539" s="10"/>
      <c r="Y539" s="10"/>
      <c r="Z539" s="10"/>
      <c r="AA539" s="10"/>
      <c r="AB539" s="10"/>
      <c r="AC539" s="10"/>
      <c r="AD539" s="18"/>
      <c r="AE539" s="18"/>
      <c r="AF539" s="18"/>
      <c r="AG539" s="18"/>
      <c r="AH539" s="18"/>
      <c r="AI539" s="18"/>
      <c r="AJ539" s="18"/>
      <c r="AK539" s="18"/>
      <c r="AL539" s="18"/>
      <c r="AM539" s="18"/>
      <c r="AN539" s="18"/>
      <c r="AO539" s="18"/>
      <c r="AP539" s="18"/>
      <c r="AQ539" s="18"/>
      <c r="AR539" s="18"/>
      <c r="AS539" s="18"/>
      <c r="AT539" s="18"/>
      <c r="AU539" s="18"/>
      <c r="AV539" s="18"/>
      <c r="AW539" s="18"/>
      <c r="AX539" s="18"/>
      <c r="AY539" s="18"/>
      <c r="AZ539" s="18"/>
      <c r="BA539" s="18"/>
      <c r="BB539" s="18"/>
      <c r="BC539" s="18"/>
      <c r="BD539" s="18"/>
      <c r="BE539" s="18"/>
      <c r="BF539" s="18"/>
      <c r="BG539" s="18"/>
      <c r="BH539" s="18"/>
      <c r="BI539" s="18"/>
      <c r="BJ539" s="18"/>
      <c r="BK539" s="18"/>
      <c r="BL539" s="18"/>
      <c r="BM539" s="18"/>
      <c r="BN539" s="18"/>
      <c r="BO539" s="18"/>
      <c r="BP539" s="18"/>
      <c r="BQ539" s="18"/>
      <c r="BR539" s="18"/>
      <c r="BS539" s="18"/>
      <c r="BT539" s="18"/>
      <c r="BU539" s="18"/>
      <c r="BV539" s="18"/>
      <c r="BW539" s="18"/>
      <c r="BX539" s="18"/>
      <c r="BY539" s="18"/>
      <c r="BZ539" s="18"/>
      <c r="CA539" s="18"/>
      <c r="CB539" s="18"/>
      <c r="CC539" s="18"/>
      <c r="CD539" s="18"/>
      <c r="CE539" s="18"/>
      <c r="CF539" s="18"/>
      <c r="CG539" s="18"/>
      <c r="CH539" s="18"/>
      <c r="CI539" s="18"/>
      <c r="CJ539" s="18"/>
      <c r="CK539" s="18"/>
      <c r="CL539" s="18"/>
      <c r="CM539" s="18"/>
      <c r="CN539" s="18"/>
      <c r="CO539" s="18"/>
      <c r="CP539" s="18"/>
      <c r="CQ539" s="18"/>
      <c r="CR539" s="18"/>
      <c r="CS539" s="18"/>
      <c r="CT539" s="18"/>
      <c r="CU539" s="18"/>
      <c r="CV539" s="18"/>
      <c r="CW539" s="18"/>
      <c r="CX539" s="18"/>
      <c r="CY539" s="18"/>
      <c r="CZ539" s="18"/>
      <c r="DA539" s="18"/>
      <c r="DB539" s="18"/>
      <c r="DC539" s="18"/>
      <c r="DD539" s="18"/>
      <c r="DE539" s="18"/>
      <c r="DF539" s="18"/>
      <c r="DG539" s="18"/>
      <c r="DH539" s="18"/>
      <c r="DI539" s="18"/>
      <c r="DJ539" s="18"/>
      <c r="DK539" s="18"/>
      <c r="DL539" s="18"/>
      <c r="DM539" s="18"/>
      <c r="DN539" s="18"/>
      <c r="DO539" s="18"/>
      <c r="DP539" s="18"/>
      <c r="DQ539" s="18"/>
      <c r="DR539" s="18"/>
      <c r="DS539" s="18"/>
      <c r="DT539" s="18"/>
      <c r="DU539" s="18"/>
      <c r="DV539" s="18"/>
      <c r="DW539" s="18"/>
      <c r="DX539" s="18"/>
      <c r="DY539" s="18"/>
      <c r="DZ539" s="18"/>
      <c r="EA539" s="18"/>
      <c r="EB539" s="18"/>
      <c r="EC539" s="18"/>
      <c r="ED539" s="18"/>
      <c r="EE539" s="18"/>
      <c r="EF539" s="18"/>
      <c r="EG539" s="18"/>
      <c r="EH539" s="18"/>
      <c r="EI539" s="18"/>
      <c r="EJ539" s="18"/>
      <c r="EK539" s="18"/>
      <c r="EL539" s="18"/>
      <c r="EM539" s="18"/>
      <c r="EN539" s="18"/>
      <c r="EO539" s="18"/>
      <c r="EP539" s="18"/>
      <c r="EQ539" s="18"/>
      <c r="ER539" s="18"/>
      <c r="ES539" s="18"/>
      <c r="ET539" s="18"/>
      <c r="EU539" s="18"/>
      <c r="EV539" s="18"/>
    </row>
    <row r="540" spans="1:152" ht="12.75" x14ac:dyDescent="0.15">
      <c r="A540" s="68">
        <f t="shared" si="126"/>
        <v>43109</v>
      </c>
      <c r="B540" s="69">
        <f t="shared" ca="1" si="132"/>
        <v>12000.4238</v>
      </c>
      <c r="C540" s="70">
        <f t="shared" si="127"/>
        <v>10000</v>
      </c>
      <c r="D540" s="71">
        <f ca="1">IF(A540&lt;$B$1,VLOOKUP(A540,[1]DI!$A$4:$B$15000,2),0)</f>
        <v>6.8900000000000003E-2</v>
      </c>
      <c r="E540" s="70">
        <f t="shared" ca="1" si="120"/>
        <v>2.6444000000000001E-4</v>
      </c>
      <c r="F540" s="72">
        <f t="shared" si="128"/>
        <v>1.2</v>
      </c>
      <c r="G540" s="73">
        <f t="shared" ca="1" si="121"/>
        <v>1.000317328</v>
      </c>
      <c r="H540" s="70">
        <f ca="1">TRUNC(PRODUCT(G$10:G539),15)</f>
        <v>1.20004238151541</v>
      </c>
      <c r="I540" s="70">
        <f t="shared" si="129"/>
        <v>1</v>
      </c>
      <c r="J540" s="70">
        <f t="shared" ca="1" si="122"/>
        <v>1.20004238</v>
      </c>
      <c r="K540" s="74">
        <f t="shared" ca="1" si="123"/>
        <v>2000.4238</v>
      </c>
      <c r="L540" s="75">
        <f>IF(VLOOKUP(A540,$T$12:$AC$125,8)=VLOOKUP(A539,$T$12:$AC$125,8),0,VLOOKUP(A540,T$12:$AC$125,8))</f>
        <v>0</v>
      </c>
      <c r="M540" s="76">
        <f>IF(L540&gt;0,VLOOKUP(L540,S$12:$AB$125,7),0)</f>
        <v>0</v>
      </c>
      <c r="N540" s="74">
        <f t="shared" si="124"/>
        <v>0</v>
      </c>
      <c r="O540" s="74">
        <f t="shared" ca="1" si="125"/>
        <v>2000.4238</v>
      </c>
      <c r="P540" s="77" t="str">
        <f t="shared" si="130"/>
        <v>A+J=</v>
      </c>
      <c r="Q540" s="78">
        <f t="shared" si="131"/>
        <v>44256</v>
      </c>
      <c r="R540" s="10"/>
      <c r="U540" s="10"/>
      <c r="V540" s="10"/>
      <c r="W540" s="10"/>
      <c r="X540" s="10"/>
      <c r="Y540" s="10"/>
      <c r="Z540" s="10"/>
      <c r="AA540" s="10"/>
      <c r="AB540" s="10"/>
      <c r="AC540" s="10"/>
      <c r="AD540" s="18"/>
      <c r="AE540" s="18"/>
      <c r="AF540" s="18"/>
      <c r="AG540" s="18"/>
      <c r="AH540" s="18"/>
      <c r="AI540" s="18"/>
      <c r="AJ540" s="18"/>
      <c r="AK540" s="18"/>
      <c r="AL540" s="18"/>
      <c r="AM540" s="18"/>
      <c r="AN540" s="18"/>
      <c r="AO540" s="18"/>
      <c r="AP540" s="18"/>
      <c r="AQ540" s="18"/>
      <c r="AR540" s="18"/>
      <c r="AS540" s="18"/>
      <c r="AT540" s="18"/>
      <c r="AU540" s="18"/>
      <c r="AV540" s="18"/>
      <c r="AW540" s="18"/>
      <c r="AX540" s="18"/>
      <c r="AY540" s="18"/>
      <c r="AZ540" s="18"/>
      <c r="BA540" s="18"/>
      <c r="BB540" s="18"/>
      <c r="BC540" s="18"/>
      <c r="BD540" s="18"/>
      <c r="BE540" s="18"/>
      <c r="BF540" s="18"/>
      <c r="BG540" s="18"/>
      <c r="BH540" s="18"/>
      <c r="BI540" s="18"/>
      <c r="BJ540" s="18"/>
      <c r="BK540" s="18"/>
      <c r="BL540" s="18"/>
      <c r="BM540" s="18"/>
      <c r="BN540" s="18"/>
      <c r="BO540" s="18"/>
      <c r="BP540" s="18"/>
      <c r="BQ540" s="18"/>
      <c r="BR540" s="18"/>
      <c r="BS540" s="18"/>
      <c r="BT540" s="18"/>
      <c r="BU540" s="18"/>
      <c r="BV540" s="18"/>
      <c r="BW540" s="18"/>
      <c r="BX540" s="18"/>
      <c r="BY540" s="18"/>
      <c r="BZ540" s="18"/>
      <c r="CA540" s="18"/>
      <c r="CB540" s="18"/>
      <c r="CC540" s="18"/>
      <c r="CD540" s="18"/>
      <c r="CE540" s="18"/>
      <c r="CF540" s="18"/>
      <c r="CG540" s="18"/>
      <c r="CH540" s="18"/>
      <c r="CI540" s="18"/>
      <c r="CJ540" s="18"/>
      <c r="CK540" s="18"/>
      <c r="CL540" s="18"/>
      <c r="CM540" s="18"/>
      <c r="CN540" s="18"/>
      <c r="CO540" s="18"/>
      <c r="CP540" s="18"/>
      <c r="CQ540" s="18"/>
      <c r="CR540" s="18"/>
      <c r="CS540" s="18"/>
      <c r="CT540" s="18"/>
      <c r="CU540" s="18"/>
      <c r="CV540" s="18"/>
      <c r="CW540" s="18"/>
      <c r="CX540" s="18"/>
      <c r="CY540" s="18"/>
      <c r="CZ540" s="18"/>
      <c r="DA540" s="18"/>
      <c r="DB540" s="18"/>
      <c r="DC540" s="18"/>
      <c r="DD540" s="18"/>
      <c r="DE540" s="18"/>
      <c r="DF540" s="18"/>
      <c r="DG540" s="18"/>
      <c r="DH540" s="18"/>
      <c r="DI540" s="18"/>
      <c r="DJ540" s="18"/>
      <c r="DK540" s="18"/>
      <c r="DL540" s="18"/>
      <c r="DM540" s="18"/>
      <c r="DN540" s="18"/>
      <c r="DO540" s="18"/>
      <c r="DP540" s="18"/>
      <c r="DQ540" s="18"/>
      <c r="DR540" s="18"/>
      <c r="DS540" s="18"/>
      <c r="DT540" s="18"/>
      <c r="DU540" s="18"/>
      <c r="DV540" s="18"/>
      <c r="DW540" s="18"/>
      <c r="DX540" s="18"/>
      <c r="DY540" s="18"/>
      <c r="DZ540" s="18"/>
      <c r="EA540" s="18"/>
      <c r="EB540" s="18"/>
      <c r="EC540" s="18"/>
      <c r="ED540" s="18"/>
      <c r="EE540" s="18"/>
      <c r="EF540" s="18"/>
      <c r="EG540" s="18"/>
      <c r="EH540" s="18"/>
      <c r="EI540" s="18"/>
      <c r="EJ540" s="18"/>
      <c r="EK540" s="18"/>
      <c r="EL540" s="18"/>
      <c r="EM540" s="18"/>
      <c r="EN540" s="18"/>
      <c r="EO540" s="18"/>
      <c r="EP540" s="18"/>
      <c r="EQ540" s="18"/>
      <c r="ER540" s="18"/>
      <c r="ES540" s="18"/>
      <c r="ET540" s="18"/>
      <c r="EU540" s="18"/>
      <c r="EV540" s="18"/>
    </row>
    <row r="541" spans="1:152" ht="12.75" x14ac:dyDescent="0.15">
      <c r="A541" s="68">
        <f t="shared" si="126"/>
        <v>43110</v>
      </c>
      <c r="B541" s="69">
        <f t="shared" ca="1" si="132"/>
        <v>12004.231900000001</v>
      </c>
      <c r="C541" s="70">
        <f t="shared" si="127"/>
        <v>10000</v>
      </c>
      <c r="D541" s="71">
        <f ca="1">IF(A541&lt;$B$1,VLOOKUP(A541,[1]DI!$A$4:$B$15000,2),0)</f>
        <v>6.8900000000000003E-2</v>
      </c>
      <c r="E541" s="70">
        <f t="shared" ca="1" si="120"/>
        <v>2.6444000000000001E-4</v>
      </c>
      <c r="F541" s="72">
        <f t="shared" si="128"/>
        <v>1.2</v>
      </c>
      <c r="G541" s="73">
        <f t="shared" ca="1" si="121"/>
        <v>1.000317328</v>
      </c>
      <c r="H541" s="70">
        <f ca="1">TRUNC(PRODUCT(G$10:G540),15)</f>
        <v>1.20042318856425</v>
      </c>
      <c r="I541" s="70">
        <f t="shared" si="129"/>
        <v>1</v>
      </c>
      <c r="J541" s="70">
        <f t="shared" ca="1" si="122"/>
        <v>1.20042319</v>
      </c>
      <c r="K541" s="74">
        <f t="shared" ca="1" si="123"/>
        <v>2004.2319</v>
      </c>
      <c r="L541" s="75">
        <f>IF(VLOOKUP(A541,$T$12:$AC$125,8)=VLOOKUP(A540,$T$12:$AC$125,8),0,VLOOKUP(A541,T$12:$AC$125,8))</f>
        <v>0</v>
      </c>
      <c r="M541" s="76">
        <f>IF(L541&gt;0,VLOOKUP(L541,S$12:$AB$125,7),0)</f>
        <v>0</v>
      </c>
      <c r="N541" s="74">
        <f t="shared" si="124"/>
        <v>0</v>
      </c>
      <c r="O541" s="74">
        <f t="shared" ca="1" si="125"/>
        <v>2004.2319</v>
      </c>
      <c r="P541" s="77" t="str">
        <f t="shared" si="130"/>
        <v>A+J=</v>
      </c>
      <c r="Q541" s="78">
        <f t="shared" si="131"/>
        <v>44256</v>
      </c>
      <c r="R541" s="10"/>
      <c r="U541" s="10"/>
      <c r="V541" s="10"/>
      <c r="W541" s="10"/>
      <c r="X541" s="10"/>
      <c r="Y541" s="10"/>
      <c r="Z541" s="10"/>
      <c r="AA541" s="10"/>
      <c r="AB541" s="10"/>
      <c r="AC541" s="10"/>
      <c r="AD541" s="18"/>
      <c r="AE541" s="18"/>
      <c r="AF541" s="18"/>
      <c r="AG541" s="18"/>
      <c r="AH541" s="18"/>
      <c r="AI541" s="18"/>
      <c r="AJ541" s="18"/>
      <c r="AK541" s="18"/>
      <c r="AL541" s="18"/>
      <c r="AM541" s="18"/>
      <c r="AN541" s="18"/>
      <c r="AO541" s="18"/>
      <c r="AP541" s="18"/>
      <c r="AQ541" s="18"/>
      <c r="AR541" s="18"/>
      <c r="AS541" s="18"/>
      <c r="AT541" s="18"/>
      <c r="AU541" s="18"/>
      <c r="AV541" s="18"/>
      <c r="AW541" s="18"/>
      <c r="AX541" s="18"/>
      <c r="AY541" s="18"/>
      <c r="AZ541" s="18"/>
      <c r="BA541" s="18"/>
      <c r="BB541" s="18"/>
      <c r="BC541" s="18"/>
      <c r="BD541" s="18"/>
      <c r="BE541" s="18"/>
      <c r="BF541" s="18"/>
      <c r="BG541" s="18"/>
      <c r="BH541" s="18"/>
      <c r="BI541" s="18"/>
      <c r="BJ541" s="18"/>
      <c r="BK541" s="18"/>
      <c r="BL541" s="18"/>
      <c r="BM541" s="18"/>
      <c r="BN541" s="18"/>
      <c r="BO541" s="18"/>
      <c r="BP541" s="18"/>
      <c r="BQ541" s="18"/>
      <c r="BR541" s="18"/>
      <c r="BS541" s="18"/>
      <c r="BT541" s="18"/>
      <c r="BU541" s="18"/>
      <c r="BV541" s="18"/>
      <c r="BW541" s="18"/>
      <c r="BX541" s="18"/>
      <c r="BY541" s="18"/>
      <c r="BZ541" s="18"/>
      <c r="CA541" s="18"/>
      <c r="CB541" s="18"/>
      <c r="CC541" s="18"/>
      <c r="CD541" s="18"/>
      <c r="CE541" s="18"/>
      <c r="CF541" s="18"/>
      <c r="CG541" s="18"/>
      <c r="CH541" s="18"/>
      <c r="CI541" s="18"/>
      <c r="CJ541" s="18"/>
      <c r="CK541" s="18"/>
      <c r="CL541" s="18"/>
      <c r="CM541" s="18"/>
      <c r="CN541" s="18"/>
      <c r="CO541" s="18"/>
      <c r="CP541" s="18"/>
      <c r="CQ541" s="18"/>
      <c r="CR541" s="18"/>
      <c r="CS541" s="18"/>
      <c r="CT541" s="18"/>
      <c r="CU541" s="18"/>
      <c r="CV541" s="18"/>
      <c r="CW541" s="18"/>
      <c r="CX541" s="18"/>
      <c r="CY541" s="18"/>
      <c r="CZ541" s="18"/>
      <c r="DA541" s="18"/>
      <c r="DB541" s="18"/>
      <c r="DC541" s="18"/>
      <c r="DD541" s="18"/>
      <c r="DE541" s="18"/>
      <c r="DF541" s="18"/>
      <c r="DG541" s="18"/>
      <c r="DH541" s="18"/>
      <c r="DI541" s="18"/>
      <c r="DJ541" s="18"/>
      <c r="DK541" s="18"/>
      <c r="DL541" s="18"/>
      <c r="DM541" s="18"/>
      <c r="DN541" s="18"/>
      <c r="DO541" s="18"/>
      <c r="DP541" s="18"/>
      <c r="DQ541" s="18"/>
      <c r="DR541" s="18"/>
      <c r="DS541" s="18"/>
      <c r="DT541" s="18"/>
      <c r="DU541" s="18"/>
      <c r="DV541" s="18"/>
      <c r="DW541" s="18"/>
      <c r="DX541" s="18"/>
      <c r="DY541" s="18"/>
      <c r="DZ541" s="18"/>
      <c r="EA541" s="18"/>
      <c r="EB541" s="18"/>
      <c r="EC541" s="18"/>
      <c r="ED541" s="18"/>
      <c r="EE541" s="18"/>
      <c r="EF541" s="18"/>
      <c r="EG541" s="18"/>
      <c r="EH541" s="18"/>
      <c r="EI541" s="18"/>
      <c r="EJ541" s="18"/>
      <c r="EK541" s="18"/>
      <c r="EL541" s="18"/>
      <c r="EM541" s="18"/>
      <c r="EN541" s="18"/>
      <c r="EO541" s="18"/>
      <c r="EP541" s="18"/>
      <c r="EQ541" s="18"/>
      <c r="ER541" s="18"/>
      <c r="ES541" s="18"/>
      <c r="ET541" s="18"/>
      <c r="EU541" s="18"/>
      <c r="EV541" s="18"/>
    </row>
    <row r="542" spans="1:152" ht="12.75" x14ac:dyDescent="0.15">
      <c r="A542" s="68">
        <f t="shared" si="126"/>
        <v>43111</v>
      </c>
      <c r="B542" s="69">
        <f t="shared" ca="1" si="132"/>
        <v>12008.0412</v>
      </c>
      <c r="C542" s="70">
        <f t="shared" si="127"/>
        <v>10000</v>
      </c>
      <c r="D542" s="71">
        <f ca="1">IF(A542&lt;$B$1,VLOOKUP(A542,[1]DI!$A$4:$B$15000,2),0)</f>
        <v>6.8900000000000003E-2</v>
      </c>
      <c r="E542" s="70">
        <f t="shared" ca="1" si="120"/>
        <v>2.6444000000000001E-4</v>
      </c>
      <c r="F542" s="72">
        <f t="shared" si="128"/>
        <v>1.2</v>
      </c>
      <c r="G542" s="73">
        <f t="shared" ca="1" si="121"/>
        <v>1.000317328</v>
      </c>
      <c r="H542" s="70">
        <f ca="1">TRUNC(PRODUCT(G$10:G541),15)</f>
        <v>1.2008041164538299</v>
      </c>
      <c r="I542" s="70">
        <f t="shared" si="129"/>
        <v>1</v>
      </c>
      <c r="J542" s="70">
        <f t="shared" ca="1" si="122"/>
        <v>1.2008041199999999</v>
      </c>
      <c r="K542" s="74">
        <f t="shared" ca="1" si="123"/>
        <v>2008.0411999999999</v>
      </c>
      <c r="L542" s="75">
        <f>IF(VLOOKUP(A542,$T$12:$AC$125,8)=VLOOKUP(A541,$T$12:$AC$125,8),0,VLOOKUP(A542,T$12:$AC$125,8))</f>
        <v>0</v>
      </c>
      <c r="M542" s="76">
        <f>IF(L542&gt;0,VLOOKUP(L542,S$12:$AB$125,7),0)</f>
        <v>0</v>
      </c>
      <c r="N542" s="74">
        <f t="shared" si="124"/>
        <v>0</v>
      </c>
      <c r="O542" s="74">
        <f t="shared" ca="1" si="125"/>
        <v>2008.0411999999999</v>
      </c>
      <c r="P542" s="77" t="str">
        <f t="shared" si="130"/>
        <v>A+J=</v>
      </c>
      <c r="Q542" s="78">
        <f t="shared" si="131"/>
        <v>44256</v>
      </c>
      <c r="R542" s="10"/>
      <c r="U542" s="10"/>
      <c r="V542" s="10"/>
      <c r="W542" s="10"/>
      <c r="X542" s="10"/>
      <c r="Y542" s="10"/>
      <c r="Z542" s="10"/>
      <c r="AA542" s="10"/>
      <c r="AB542" s="10"/>
      <c r="AC542" s="10"/>
      <c r="AD542" s="18"/>
      <c r="AE542" s="18"/>
      <c r="AF542" s="18"/>
      <c r="AG542" s="18"/>
      <c r="AH542" s="18"/>
      <c r="AI542" s="18"/>
      <c r="AJ542" s="18"/>
      <c r="AK542" s="18"/>
      <c r="AL542" s="18"/>
      <c r="AM542" s="18"/>
      <c r="AN542" s="18"/>
      <c r="AO542" s="18"/>
      <c r="AP542" s="18"/>
      <c r="AQ542" s="18"/>
      <c r="AR542" s="18"/>
      <c r="AS542" s="18"/>
      <c r="AT542" s="18"/>
      <c r="AU542" s="18"/>
      <c r="AV542" s="18"/>
      <c r="AW542" s="18"/>
      <c r="AX542" s="18"/>
      <c r="AY542" s="18"/>
      <c r="AZ542" s="18"/>
      <c r="BA542" s="18"/>
      <c r="BB542" s="18"/>
      <c r="BC542" s="18"/>
      <c r="BD542" s="18"/>
      <c r="BE542" s="18"/>
      <c r="BF542" s="18"/>
      <c r="BG542" s="18"/>
      <c r="BH542" s="18"/>
      <c r="BI542" s="18"/>
      <c r="BJ542" s="18"/>
      <c r="BK542" s="18"/>
      <c r="BL542" s="18"/>
      <c r="BM542" s="18"/>
      <c r="BN542" s="18"/>
      <c r="BO542" s="18"/>
      <c r="BP542" s="18"/>
      <c r="BQ542" s="18"/>
      <c r="BR542" s="18"/>
      <c r="BS542" s="18"/>
      <c r="BT542" s="18"/>
      <c r="BU542" s="18"/>
      <c r="BV542" s="18"/>
      <c r="BW542" s="18"/>
      <c r="BX542" s="18"/>
      <c r="BY542" s="18"/>
      <c r="BZ542" s="18"/>
      <c r="CA542" s="18"/>
      <c r="CB542" s="18"/>
      <c r="CC542" s="18"/>
      <c r="CD542" s="18"/>
      <c r="CE542" s="18"/>
      <c r="CF542" s="18"/>
      <c r="CG542" s="18"/>
      <c r="CH542" s="18"/>
      <c r="CI542" s="18"/>
      <c r="CJ542" s="18"/>
      <c r="CK542" s="18"/>
      <c r="CL542" s="18"/>
      <c r="CM542" s="18"/>
      <c r="CN542" s="18"/>
      <c r="CO542" s="18"/>
      <c r="CP542" s="18"/>
      <c r="CQ542" s="18"/>
      <c r="CR542" s="18"/>
      <c r="CS542" s="18"/>
      <c r="CT542" s="18"/>
      <c r="CU542" s="18"/>
      <c r="CV542" s="18"/>
      <c r="CW542" s="18"/>
      <c r="CX542" s="18"/>
      <c r="CY542" s="18"/>
      <c r="CZ542" s="18"/>
      <c r="DA542" s="18"/>
      <c r="DB542" s="18"/>
      <c r="DC542" s="18"/>
      <c r="DD542" s="18"/>
      <c r="DE542" s="18"/>
      <c r="DF542" s="18"/>
      <c r="DG542" s="18"/>
      <c r="DH542" s="18"/>
      <c r="DI542" s="18"/>
      <c r="DJ542" s="18"/>
      <c r="DK542" s="18"/>
      <c r="DL542" s="18"/>
      <c r="DM542" s="18"/>
      <c r="DN542" s="18"/>
      <c r="DO542" s="18"/>
      <c r="DP542" s="18"/>
      <c r="DQ542" s="18"/>
      <c r="DR542" s="18"/>
      <c r="DS542" s="18"/>
      <c r="DT542" s="18"/>
      <c r="DU542" s="18"/>
      <c r="DV542" s="18"/>
      <c r="DW542" s="18"/>
      <c r="DX542" s="18"/>
      <c r="DY542" s="18"/>
      <c r="DZ542" s="18"/>
      <c r="EA542" s="18"/>
      <c r="EB542" s="18"/>
      <c r="EC542" s="18"/>
      <c r="ED542" s="18"/>
      <c r="EE542" s="18"/>
      <c r="EF542" s="18"/>
      <c r="EG542" s="18"/>
      <c r="EH542" s="18"/>
      <c r="EI542" s="18"/>
      <c r="EJ542" s="18"/>
      <c r="EK542" s="18"/>
      <c r="EL542" s="18"/>
      <c r="EM542" s="18"/>
      <c r="EN542" s="18"/>
      <c r="EO542" s="18"/>
      <c r="EP542" s="18"/>
      <c r="EQ542" s="18"/>
      <c r="ER542" s="18"/>
      <c r="ES542" s="18"/>
      <c r="ET542" s="18"/>
      <c r="EU542" s="18"/>
      <c r="EV542" s="18"/>
    </row>
    <row r="543" spans="1:152" ht="12.75" x14ac:dyDescent="0.15">
      <c r="A543" s="68">
        <f t="shared" si="126"/>
        <v>43112</v>
      </c>
      <c r="B543" s="69">
        <f t="shared" ca="1" si="132"/>
        <v>12011.851699999999</v>
      </c>
      <c r="C543" s="70">
        <f t="shared" si="127"/>
        <v>10000</v>
      </c>
      <c r="D543" s="71">
        <f ca="1">IF(A543&lt;$B$1,VLOOKUP(A543,[1]DI!$A$4:$B$15000,2),0)</f>
        <v>6.8900000000000003E-2</v>
      </c>
      <c r="E543" s="70">
        <f t="shared" ca="1" si="120"/>
        <v>2.6444000000000001E-4</v>
      </c>
      <c r="F543" s="72">
        <f t="shared" si="128"/>
        <v>1.2</v>
      </c>
      <c r="G543" s="73">
        <f t="shared" ca="1" si="121"/>
        <v>1.000317328</v>
      </c>
      <c r="H543" s="70">
        <f ca="1">TRUNC(PRODUCT(G$10:G542),15)</f>
        <v>1.2011851652225001</v>
      </c>
      <c r="I543" s="70">
        <f t="shared" si="129"/>
        <v>1</v>
      </c>
      <c r="J543" s="70">
        <f t="shared" ca="1" si="122"/>
        <v>1.20118517</v>
      </c>
      <c r="K543" s="74">
        <f t="shared" ca="1" si="123"/>
        <v>2011.8516999999999</v>
      </c>
      <c r="L543" s="75">
        <f>IF(VLOOKUP(A543,$T$12:$AC$125,8)=VLOOKUP(A542,$T$12:$AC$125,8),0,VLOOKUP(A543,T$12:$AC$125,8))</f>
        <v>0</v>
      </c>
      <c r="M543" s="76">
        <f>IF(L543&gt;0,VLOOKUP(L543,S$12:$AB$125,7),0)</f>
        <v>0</v>
      </c>
      <c r="N543" s="74">
        <f t="shared" si="124"/>
        <v>0</v>
      </c>
      <c r="O543" s="74">
        <f t="shared" ca="1" si="125"/>
        <v>2011.8516999999999</v>
      </c>
      <c r="P543" s="77" t="str">
        <f t="shared" si="130"/>
        <v>A+J=</v>
      </c>
      <c r="Q543" s="78">
        <f t="shared" si="131"/>
        <v>44256</v>
      </c>
      <c r="R543" s="10"/>
      <c r="U543" s="10"/>
      <c r="V543" s="10"/>
      <c r="W543" s="10"/>
      <c r="X543" s="10"/>
      <c r="Y543" s="10"/>
      <c r="Z543" s="10"/>
      <c r="AA543" s="10"/>
      <c r="AB543" s="10"/>
      <c r="AC543" s="10"/>
      <c r="AD543" s="18"/>
      <c r="AE543" s="18"/>
      <c r="AF543" s="18"/>
      <c r="AG543" s="18"/>
      <c r="AH543" s="18"/>
      <c r="AI543" s="18"/>
      <c r="AJ543" s="18"/>
      <c r="AK543" s="18"/>
      <c r="AL543" s="18"/>
      <c r="AM543" s="18"/>
      <c r="AN543" s="18"/>
      <c r="AO543" s="18"/>
      <c r="AP543" s="18"/>
      <c r="AQ543" s="18"/>
      <c r="AR543" s="18"/>
      <c r="AS543" s="18"/>
      <c r="AT543" s="18"/>
      <c r="AU543" s="18"/>
      <c r="AV543" s="18"/>
      <c r="AW543" s="18"/>
      <c r="AX543" s="18"/>
      <c r="AY543" s="18"/>
      <c r="AZ543" s="18"/>
      <c r="BA543" s="18"/>
      <c r="BB543" s="18"/>
      <c r="BC543" s="18"/>
      <c r="BD543" s="18"/>
      <c r="BE543" s="18"/>
      <c r="BF543" s="18"/>
      <c r="BG543" s="18"/>
      <c r="BH543" s="18"/>
      <c r="BI543" s="18"/>
      <c r="BJ543" s="18"/>
      <c r="BK543" s="18"/>
      <c r="BL543" s="18"/>
      <c r="BM543" s="18"/>
      <c r="BN543" s="18"/>
      <c r="BO543" s="18"/>
      <c r="BP543" s="18"/>
      <c r="BQ543" s="18"/>
      <c r="BR543" s="18"/>
      <c r="BS543" s="18"/>
      <c r="BT543" s="18"/>
      <c r="BU543" s="18"/>
      <c r="BV543" s="18"/>
      <c r="BW543" s="18"/>
      <c r="BX543" s="18"/>
      <c r="BY543" s="18"/>
      <c r="BZ543" s="18"/>
      <c r="CA543" s="18"/>
      <c r="CB543" s="18"/>
      <c r="CC543" s="18"/>
      <c r="CD543" s="18"/>
      <c r="CE543" s="18"/>
      <c r="CF543" s="18"/>
      <c r="CG543" s="18"/>
      <c r="CH543" s="18"/>
      <c r="CI543" s="18"/>
      <c r="CJ543" s="18"/>
      <c r="CK543" s="18"/>
      <c r="CL543" s="18"/>
      <c r="CM543" s="18"/>
      <c r="CN543" s="18"/>
      <c r="CO543" s="18"/>
      <c r="CP543" s="18"/>
      <c r="CQ543" s="18"/>
      <c r="CR543" s="18"/>
      <c r="CS543" s="18"/>
      <c r="CT543" s="18"/>
      <c r="CU543" s="18"/>
      <c r="CV543" s="18"/>
      <c r="CW543" s="18"/>
      <c r="CX543" s="18"/>
      <c r="CY543" s="18"/>
      <c r="CZ543" s="18"/>
      <c r="DA543" s="18"/>
      <c r="DB543" s="18"/>
      <c r="DC543" s="18"/>
      <c r="DD543" s="18"/>
      <c r="DE543" s="18"/>
      <c r="DF543" s="18"/>
      <c r="DG543" s="18"/>
      <c r="DH543" s="18"/>
      <c r="DI543" s="18"/>
      <c r="DJ543" s="18"/>
      <c r="DK543" s="18"/>
      <c r="DL543" s="18"/>
      <c r="DM543" s="18"/>
      <c r="DN543" s="18"/>
      <c r="DO543" s="18"/>
      <c r="DP543" s="18"/>
      <c r="DQ543" s="18"/>
      <c r="DR543" s="18"/>
      <c r="DS543" s="18"/>
      <c r="DT543" s="18"/>
      <c r="DU543" s="18"/>
      <c r="DV543" s="18"/>
      <c r="DW543" s="18"/>
      <c r="DX543" s="18"/>
      <c r="DY543" s="18"/>
      <c r="DZ543" s="18"/>
      <c r="EA543" s="18"/>
      <c r="EB543" s="18"/>
      <c r="EC543" s="18"/>
      <c r="ED543" s="18"/>
      <c r="EE543" s="18"/>
      <c r="EF543" s="18"/>
      <c r="EG543" s="18"/>
      <c r="EH543" s="18"/>
      <c r="EI543" s="18"/>
      <c r="EJ543" s="18"/>
      <c r="EK543" s="18"/>
      <c r="EL543" s="18"/>
      <c r="EM543" s="18"/>
      <c r="EN543" s="18"/>
      <c r="EO543" s="18"/>
      <c r="EP543" s="18"/>
      <c r="EQ543" s="18"/>
      <c r="ER543" s="18"/>
      <c r="ES543" s="18"/>
      <c r="ET543" s="18"/>
      <c r="EU543" s="18"/>
      <c r="EV543" s="18"/>
    </row>
    <row r="544" spans="1:152" ht="12.75" x14ac:dyDescent="0.15">
      <c r="A544" s="68">
        <f t="shared" si="126"/>
        <v>43113</v>
      </c>
      <c r="B544" s="69">
        <f t="shared" ca="1" si="132"/>
        <v>12015.6633</v>
      </c>
      <c r="C544" s="70">
        <f t="shared" si="127"/>
        <v>10000</v>
      </c>
      <c r="D544" s="71">
        <f ca="1">IF(A544&lt;$B$1,VLOOKUP(A544,[1]DI!$A$4:$B$15000,2),0)</f>
        <v>0</v>
      </c>
      <c r="E544" s="70">
        <f t="shared" ca="1" si="120"/>
        <v>0</v>
      </c>
      <c r="F544" s="72">
        <f t="shared" si="128"/>
        <v>1.2</v>
      </c>
      <c r="G544" s="73">
        <f t="shared" ca="1" si="121"/>
        <v>1</v>
      </c>
      <c r="H544" s="70">
        <f ca="1">TRUNC(PRODUCT(G$10:G543),15)</f>
        <v>1.2015663349086101</v>
      </c>
      <c r="I544" s="70">
        <f t="shared" si="129"/>
        <v>1</v>
      </c>
      <c r="J544" s="70">
        <f t="shared" ca="1" si="122"/>
        <v>1.2015663299999999</v>
      </c>
      <c r="K544" s="74">
        <f t="shared" ca="1" si="123"/>
        <v>2015.6632999999999</v>
      </c>
      <c r="L544" s="75">
        <f>IF(VLOOKUP(A544,$T$12:$AC$125,8)=VLOOKUP(A543,$T$12:$AC$125,8),0,VLOOKUP(A544,T$12:$AC$125,8))</f>
        <v>0</v>
      </c>
      <c r="M544" s="76">
        <f>IF(L544&gt;0,VLOOKUP(L544,S$12:$AB$125,7),0)</f>
        <v>0</v>
      </c>
      <c r="N544" s="74">
        <f t="shared" si="124"/>
        <v>0</v>
      </c>
      <c r="O544" s="74">
        <f t="shared" ca="1" si="125"/>
        <v>2015.6632999999999</v>
      </c>
      <c r="P544" s="77" t="str">
        <f t="shared" si="130"/>
        <v>A+J=</v>
      </c>
      <c r="Q544" s="78">
        <f t="shared" si="131"/>
        <v>44256</v>
      </c>
      <c r="R544" s="10"/>
      <c r="U544" s="10"/>
      <c r="V544" s="10"/>
      <c r="W544" s="10"/>
      <c r="X544" s="10"/>
      <c r="Y544" s="10"/>
      <c r="Z544" s="10"/>
      <c r="AA544" s="10"/>
      <c r="AB544" s="10"/>
      <c r="AC544" s="10"/>
      <c r="AD544" s="18"/>
      <c r="AE544" s="18"/>
      <c r="AF544" s="18"/>
      <c r="AG544" s="18"/>
      <c r="AH544" s="18"/>
      <c r="AI544" s="18"/>
      <c r="AJ544" s="18"/>
      <c r="AK544" s="18"/>
      <c r="AL544" s="18"/>
      <c r="AM544" s="18"/>
      <c r="AN544" s="18"/>
      <c r="AO544" s="18"/>
      <c r="AP544" s="18"/>
      <c r="AQ544" s="18"/>
      <c r="AR544" s="18"/>
      <c r="AS544" s="18"/>
      <c r="AT544" s="18"/>
      <c r="AU544" s="18"/>
      <c r="AV544" s="18"/>
      <c r="AW544" s="18"/>
      <c r="AX544" s="18"/>
      <c r="AY544" s="18"/>
      <c r="AZ544" s="18"/>
      <c r="BA544" s="18"/>
      <c r="BB544" s="18"/>
      <c r="BC544" s="18"/>
      <c r="BD544" s="18"/>
      <c r="BE544" s="18"/>
      <c r="BF544" s="18"/>
      <c r="BG544" s="18"/>
      <c r="BH544" s="18"/>
      <c r="BI544" s="18"/>
      <c r="BJ544" s="18"/>
      <c r="BK544" s="18"/>
      <c r="BL544" s="18"/>
      <c r="BM544" s="18"/>
      <c r="BN544" s="18"/>
      <c r="BO544" s="18"/>
      <c r="BP544" s="18"/>
      <c r="BQ544" s="18"/>
      <c r="BR544" s="18"/>
      <c r="BS544" s="18"/>
      <c r="BT544" s="18"/>
      <c r="BU544" s="18"/>
      <c r="BV544" s="18"/>
      <c r="BW544" s="18"/>
      <c r="BX544" s="18"/>
      <c r="BY544" s="18"/>
      <c r="BZ544" s="18"/>
      <c r="CA544" s="18"/>
      <c r="CB544" s="18"/>
      <c r="CC544" s="18"/>
      <c r="CD544" s="18"/>
      <c r="CE544" s="18"/>
      <c r="CF544" s="18"/>
      <c r="CG544" s="18"/>
      <c r="CH544" s="18"/>
      <c r="CI544" s="18"/>
      <c r="CJ544" s="18"/>
      <c r="CK544" s="18"/>
      <c r="CL544" s="18"/>
      <c r="CM544" s="18"/>
      <c r="CN544" s="18"/>
      <c r="CO544" s="18"/>
      <c r="CP544" s="18"/>
      <c r="CQ544" s="18"/>
      <c r="CR544" s="18"/>
      <c r="CS544" s="18"/>
      <c r="CT544" s="18"/>
      <c r="CU544" s="18"/>
      <c r="CV544" s="18"/>
      <c r="CW544" s="18"/>
      <c r="CX544" s="18"/>
      <c r="CY544" s="18"/>
      <c r="CZ544" s="18"/>
      <c r="DA544" s="18"/>
      <c r="DB544" s="18"/>
      <c r="DC544" s="18"/>
      <c r="DD544" s="18"/>
      <c r="DE544" s="18"/>
      <c r="DF544" s="18"/>
      <c r="DG544" s="18"/>
      <c r="DH544" s="18"/>
      <c r="DI544" s="18"/>
      <c r="DJ544" s="18"/>
      <c r="DK544" s="18"/>
      <c r="DL544" s="18"/>
      <c r="DM544" s="18"/>
      <c r="DN544" s="18"/>
      <c r="DO544" s="18"/>
      <c r="DP544" s="18"/>
      <c r="DQ544" s="18"/>
      <c r="DR544" s="18"/>
      <c r="DS544" s="18"/>
      <c r="DT544" s="18"/>
      <c r="DU544" s="18"/>
      <c r="DV544" s="18"/>
      <c r="DW544" s="18"/>
      <c r="DX544" s="18"/>
      <c r="DY544" s="18"/>
      <c r="DZ544" s="18"/>
      <c r="EA544" s="18"/>
      <c r="EB544" s="18"/>
      <c r="EC544" s="18"/>
      <c r="ED544" s="18"/>
      <c r="EE544" s="18"/>
      <c r="EF544" s="18"/>
      <c r="EG544" s="18"/>
      <c r="EH544" s="18"/>
      <c r="EI544" s="18"/>
      <c r="EJ544" s="18"/>
      <c r="EK544" s="18"/>
      <c r="EL544" s="18"/>
      <c r="EM544" s="18"/>
      <c r="EN544" s="18"/>
      <c r="EO544" s="18"/>
      <c r="EP544" s="18"/>
      <c r="EQ544" s="18"/>
      <c r="ER544" s="18"/>
      <c r="ES544" s="18"/>
      <c r="ET544" s="18"/>
      <c r="EU544" s="18"/>
      <c r="EV544" s="18"/>
    </row>
    <row r="545" spans="1:155" ht="12.75" x14ac:dyDescent="0.15">
      <c r="A545" s="68">
        <f t="shared" si="126"/>
        <v>43114</v>
      </c>
      <c r="B545" s="69">
        <f t="shared" ca="1" si="132"/>
        <v>12015.6633</v>
      </c>
      <c r="C545" s="70">
        <f t="shared" si="127"/>
        <v>10000</v>
      </c>
      <c r="D545" s="71">
        <f ca="1">IF(A545&lt;$B$1,VLOOKUP(A545,[1]DI!$A$4:$B$15000,2),0)</f>
        <v>0</v>
      </c>
      <c r="E545" s="70">
        <f t="shared" ca="1" si="120"/>
        <v>0</v>
      </c>
      <c r="F545" s="72">
        <f t="shared" si="128"/>
        <v>1.2</v>
      </c>
      <c r="G545" s="73">
        <f t="shared" ca="1" si="121"/>
        <v>1</v>
      </c>
      <c r="H545" s="70">
        <f ca="1">TRUNC(PRODUCT(G$10:G544),15)</f>
        <v>1.2015663349086101</v>
      </c>
      <c r="I545" s="70">
        <f t="shared" si="129"/>
        <v>1</v>
      </c>
      <c r="J545" s="70">
        <f t="shared" ca="1" si="122"/>
        <v>1.2015663299999999</v>
      </c>
      <c r="K545" s="74">
        <f t="shared" ca="1" si="123"/>
        <v>2015.6632999999999</v>
      </c>
      <c r="L545" s="75">
        <f>IF(VLOOKUP(A545,$T$12:$AC$125,8)=VLOOKUP(A544,$T$12:$AC$125,8),0,VLOOKUP(A545,T$12:$AC$125,8))</f>
        <v>0</v>
      </c>
      <c r="M545" s="76">
        <f>IF(L545&gt;0,VLOOKUP(L545,S$12:$AB$125,7),0)</f>
        <v>0</v>
      </c>
      <c r="N545" s="74">
        <f t="shared" si="124"/>
        <v>0</v>
      </c>
      <c r="O545" s="74">
        <f t="shared" ca="1" si="125"/>
        <v>2015.6632999999999</v>
      </c>
      <c r="P545" s="77" t="str">
        <f t="shared" si="130"/>
        <v>A+J=</v>
      </c>
      <c r="Q545" s="78">
        <f t="shared" si="131"/>
        <v>44256</v>
      </c>
      <c r="R545" s="10"/>
      <c r="U545" s="10"/>
      <c r="V545" s="10"/>
      <c r="W545" s="10"/>
      <c r="X545" s="10"/>
      <c r="Y545" s="10"/>
      <c r="Z545" s="10"/>
      <c r="AA545" s="10"/>
      <c r="AB545" s="10"/>
      <c r="AC545" s="10"/>
      <c r="AD545" s="18"/>
      <c r="AE545" s="18"/>
      <c r="AF545" s="18"/>
      <c r="AG545" s="18"/>
      <c r="AH545" s="18"/>
      <c r="AI545" s="18"/>
      <c r="AJ545" s="18"/>
      <c r="AK545" s="18"/>
      <c r="AL545" s="18"/>
      <c r="AM545" s="18"/>
      <c r="AN545" s="18"/>
      <c r="AO545" s="18"/>
      <c r="AP545" s="18"/>
      <c r="AQ545" s="18"/>
      <c r="AR545" s="18"/>
      <c r="AS545" s="18"/>
      <c r="AT545" s="18"/>
      <c r="AU545" s="18"/>
      <c r="AV545" s="18"/>
      <c r="AW545" s="18"/>
      <c r="AX545" s="18"/>
      <c r="AY545" s="18"/>
      <c r="AZ545" s="18"/>
      <c r="BA545" s="18"/>
      <c r="BB545" s="18"/>
      <c r="BC545" s="18"/>
      <c r="BD545" s="18"/>
      <c r="BE545" s="18"/>
      <c r="BF545" s="18"/>
      <c r="BG545" s="18"/>
      <c r="BH545" s="18"/>
      <c r="BI545" s="18"/>
      <c r="BJ545" s="18"/>
      <c r="BK545" s="18"/>
      <c r="BL545" s="18"/>
      <c r="BM545" s="18"/>
      <c r="BN545" s="18"/>
      <c r="BO545" s="18"/>
      <c r="BP545" s="18"/>
      <c r="BQ545" s="18"/>
      <c r="BR545" s="18"/>
      <c r="BS545" s="18"/>
      <c r="BT545" s="18"/>
      <c r="BU545" s="18"/>
      <c r="BV545" s="18"/>
      <c r="BW545" s="18"/>
      <c r="BX545" s="18"/>
      <c r="BY545" s="18"/>
      <c r="BZ545" s="18"/>
      <c r="CA545" s="18"/>
      <c r="CB545" s="18"/>
      <c r="CC545" s="18"/>
      <c r="CD545" s="18"/>
      <c r="CE545" s="18"/>
      <c r="CF545" s="18"/>
      <c r="CG545" s="18"/>
      <c r="CH545" s="18"/>
      <c r="CI545" s="18"/>
      <c r="CJ545" s="18"/>
      <c r="CK545" s="18"/>
      <c r="CL545" s="18"/>
      <c r="CM545" s="18"/>
      <c r="CN545" s="18"/>
      <c r="CO545" s="18"/>
      <c r="CP545" s="18"/>
      <c r="CQ545" s="18"/>
      <c r="CR545" s="18"/>
      <c r="CS545" s="18"/>
      <c r="CT545" s="18"/>
      <c r="CU545" s="18"/>
      <c r="CV545" s="18"/>
      <c r="CW545" s="18"/>
      <c r="CX545" s="18"/>
      <c r="CY545" s="18"/>
      <c r="CZ545" s="18"/>
      <c r="DA545" s="18"/>
      <c r="DB545" s="18"/>
      <c r="DC545" s="18"/>
      <c r="DD545" s="18"/>
      <c r="DE545" s="18"/>
      <c r="DF545" s="18"/>
      <c r="DG545" s="18"/>
      <c r="DH545" s="18"/>
      <c r="DI545" s="18"/>
      <c r="DJ545" s="18"/>
      <c r="DK545" s="18"/>
      <c r="DL545" s="18"/>
      <c r="DM545" s="18"/>
      <c r="DN545" s="18"/>
      <c r="DO545" s="18"/>
      <c r="DP545" s="18"/>
      <c r="DQ545" s="18"/>
      <c r="DR545" s="18"/>
      <c r="DS545" s="18"/>
      <c r="DT545" s="18"/>
      <c r="DU545" s="18"/>
      <c r="DV545" s="18"/>
      <c r="DW545" s="18"/>
      <c r="DX545" s="18"/>
      <c r="DY545" s="18"/>
      <c r="DZ545" s="18"/>
      <c r="EA545" s="18"/>
      <c r="EB545" s="18"/>
      <c r="EC545" s="18"/>
      <c r="ED545" s="18"/>
      <c r="EE545" s="18"/>
      <c r="EF545" s="18"/>
      <c r="EG545" s="18"/>
      <c r="EH545" s="18"/>
      <c r="EI545" s="18"/>
      <c r="EJ545" s="18"/>
      <c r="EK545" s="18"/>
      <c r="EL545" s="18"/>
      <c r="EM545" s="18"/>
      <c r="EN545" s="18"/>
      <c r="EO545" s="18"/>
      <c r="EP545" s="18"/>
      <c r="EQ545" s="18"/>
      <c r="ER545" s="18"/>
      <c r="ES545" s="18"/>
      <c r="ET545" s="18"/>
      <c r="EU545" s="18"/>
      <c r="EV545" s="18"/>
    </row>
    <row r="546" spans="1:155" ht="12.75" x14ac:dyDescent="0.15">
      <c r="A546" s="68">
        <f t="shared" si="126"/>
        <v>43115</v>
      </c>
      <c r="B546" s="69">
        <f t="shared" ca="1" si="132"/>
        <v>12015.6633</v>
      </c>
      <c r="C546" s="70">
        <f t="shared" si="127"/>
        <v>10000</v>
      </c>
      <c r="D546" s="71">
        <f ca="1">IF(A546&lt;$B$1,VLOOKUP(A546,[1]DI!$A$4:$B$15000,2),0)</f>
        <v>6.8900000000000003E-2</v>
      </c>
      <c r="E546" s="70">
        <f t="shared" ca="1" si="120"/>
        <v>2.6444000000000001E-4</v>
      </c>
      <c r="F546" s="72">
        <f t="shared" si="128"/>
        <v>1.2</v>
      </c>
      <c r="G546" s="73">
        <f t="shared" ca="1" si="121"/>
        <v>1.000317328</v>
      </c>
      <c r="H546" s="70">
        <f ca="1">TRUNC(PRODUCT(G$10:G545),15)</f>
        <v>1.2015663349086101</v>
      </c>
      <c r="I546" s="70">
        <f t="shared" si="129"/>
        <v>1</v>
      </c>
      <c r="J546" s="70">
        <f t="shared" ca="1" si="122"/>
        <v>1.2015663299999999</v>
      </c>
      <c r="K546" s="74">
        <f t="shared" ca="1" si="123"/>
        <v>2015.6632999999999</v>
      </c>
      <c r="L546" s="75">
        <f>IF(VLOOKUP(A546,$T$12:$AC$125,8)=VLOOKUP(A545,$T$12:$AC$125,8),0,VLOOKUP(A546,T$12:$AC$125,8))</f>
        <v>0</v>
      </c>
      <c r="M546" s="76">
        <f>IF(L546&gt;0,VLOOKUP(L546,S$12:$AB$125,7),0)</f>
        <v>0</v>
      </c>
      <c r="N546" s="74">
        <f t="shared" si="124"/>
        <v>0</v>
      </c>
      <c r="O546" s="74">
        <f t="shared" ca="1" si="125"/>
        <v>2015.6632999999999</v>
      </c>
      <c r="P546" s="77" t="str">
        <f t="shared" si="130"/>
        <v>A+J=</v>
      </c>
      <c r="Q546" s="78">
        <f t="shared" si="131"/>
        <v>44256</v>
      </c>
      <c r="R546" s="10"/>
      <c r="U546" s="10"/>
      <c r="V546" s="10"/>
      <c r="W546" s="10"/>
      <c r="X546" s="10"/>
      <c r="Y546" s="10"/>
      <c r="Z546" s="10"/>
      <c r="AA546" s="10"/>
      <c r="AB546" s="10"/>
      <c r="AC546" s="10"/>
      <c r="AD546" s="18"/>
      <c r="AE546" s="18"/>
      <c r="AF546" s="18"/>
      <c r="AG546" s="18"/>
      <c r="AH546" s="18"/>
      <c r="AI546" s="18"/>
      <c r="AJ546" s="18"/>
      <c r="AK546" s="18"/>
      <c r="AL546" s="18"/>
      <c r="AM546" s="18"/>
      <c r="AN546" s="18"/>
      <c r="AO546" s="18"/>
      <c r="AP546" s="18"/>
      <c r="AQ546" s="18"/>
      <c r="AR546" s="18"/>
      <c r="AS546" s="18"/>
      <c r="AT546" s="18"/>
      <c r="AU546" s="18"/>
      <c r="AV546" s="18"/>
      <c r="AW546" s="18"/>
      <c r="AX546" s="18"/>
      <c r="AY546" s="18"/>
      <c r="AZ546" s="18"/>
      <c r="BA546" s="18"/>
      <c r="BB546" s="18"/>
      <c r="BC546" s="18"/>
      <c r="BD546" s="18"/>
      <c r="BE546" s="18"/>
      <c r="BF546" s="18"/>
      <c r="BG546" s="18"/>
      <c r="BH546" s="18"/>
      <c r="BI546" s="18"/>
      <c r="BJ546" s="18"/>
      <c r="BK546" s="18"/>
      <c r="BL546" s="18"/>
      <c r="BM546" s="18"/>
      <c r="BN546" s="18"/>
      <c r="BO546" s="18"/>
      <c r="BP546" s="18"/>
      <c r="BQ546" s="18"/>
      <c r="BR546" s="18"/>
      <c r="BS546" s="18"/>
      <c r="BT546" s="18"/>
      <c r="BU546" s="18"/>
      <c r="BV546" s="18"/>
      <c r="BW546" s="18"/>
      <c r="BX546" s="18"/>
      <c r="BY546" s="18"/>
      <c r="BZ546" s="18"/>
      <c r="CA546" s="18"/>
      <c r="CB546" s="18"/>
      <c r="CC546" s="18"/>
      <c r="CD546" s="18"/>
      <c r="CE546" s="18"/>
      <c r="CF546" s="18"/>
      <c r="CG546" s="18"/>
      <c r="CH546" s="18"/>
      <c r="CI546" s="18"/>
      <c r="CJ546" s="18"/>
      <c r="CK546" s="18"/>
      <c r="CL546" s="18"/>
      <c r="CM546" s="18"/>
      <c r="CN546" s="18"/>
      <c r="CO546" s="18"/>
      <c r="CP546" s="18"/>
      <c r="CQ546" s="18"/>
      <c r="CR546" s="18"/>
      <c r="CS546" s="18"/>
      <c r="CT546" s="18"/>
      <c r="CU546" s="18"/>
      <c r="CV546" s="18"/>
      <c r="CW546" s="18"/>
      <c r="CX546" s="18"/>
      <c r="CY546" s="18"/>
      <c r="CZ546" s="18"/>
      <c r="DA546" s="18"/>
      <c r="DB546" s="18"/>
      <c r="DC546" s="18"/>
      <c r="DD546" s="18"/>
      <c r="DE546" s="18"/>
      <c r="DF546" s="18"/>
      <c r="DG546" s="18"/>
      <c r="DH546" s="18"/>
      <c r="DI546" s="18"/>
      <c r="DJ546" s="18"/>
      <c r="DK546" s="18"/>
      <c r="DL546" s="18"/>
      <c r="DM546" s="18"/>
      <c r="DN546" s="18"/>
      <c r="DO546" s="18"/>
      <c r="DP546" s="18"/>
      <c r="DQ546" s="18"/>
      <c r="DR546" s="18"/>
      <c r="DS546" s="18"/>
      <c r="DT546" s="18"/>
      <c r="DU546" s="18"/>
      <c r="DV546" s="18"/>
      <c r="DW546" s="18"/>
      <c r="DX546" s="18"/>
      <c r="DY546" s="18"/>
      <c r="DZ546" s="18"/>
      <c r="EA546" s="18"/>
      <c r="EB546" s="18"/>
      <c r="EC546" s="18"/>
      <c r="ED546" s="18"/>
      <c r="EE546" s="18"/>
      <c r="EF546" s="18"/>
      <c r="EG546" s="18"/>
      <c r="EH546" s="18"/>
      <c r="EI546" s="18"/>
      <c r="EJ546" s="18"/>
      <c r="EK546" s="18"/>
      <c r="EL546" s="18"/>
      <c r="EM546" s="18"/>
      <c r="EN546" s="18"/>
      <c r="EO546" s="18"/>
      <c r="EP546" s="18"/>
      <c r="EQ546" s="18"/>
      <c r="ER546" s="18"/>
      <c r="ES546" s="18"/>
      <c r="ET546" s="18"/>
      <c r="EU546" s="18"/>
      <c r="EV546" s="18"/>
    </row>
    <row r="547" spans="1:155" ht="12.75" x14ac:dyDescent="0.15">
      <c r="A547" s="68">
        <f t="shared" si="126"/>
        <v>43116</v>
      </c>
      <c r="B547" s="69">
        <f t="shared" ca="1" si="132"/>
        <v>12019.4763</v>
      </c>
      <c r="C547" s="70">
        <f t="shared" si="127"/>
        <v>10000</v>
      </c>
      <c r="D547" s="71">
        <f ca="1">IF(A547&lt;$B$1,VLOOKUP(A547,[1]DI!$A$4:$B$15000,2),0)</f>
        <v>6.8900000000000003E-2</v>
      </c>
      <c r="E547" s="70">
        <f t="shared" ca="1" si="120"/>
        <v>2.6444000000000001E-4</v>
      </c>
      <c r="F547" s="72">
        <f t="shared" si="128"/>
        <v>1.2</v>
      </c>
      <c r="G547" s="73">
        <f t="shared" ca="1" si="121"/>
        <v>1.000317328</v>
      </c>
      <c r="H547" s="70">
        <f ca="1">TRUNC(PRODUCT(G$10:G546),15)</f>
        <v>1.2019476255505299</v>
      </c>
      <c r="I547" s="70">
        <f t="shared" si="129"/>
        <v>1</v>
      </c>
      <c r="J547" s="70">
        <f t="shared" ca="1" si="122"/>
        <v>1.20194763</v>
      </c>
      <c r="K547" s="74">
        <f t="shared" ca="1" si="123"/>
        <v>2019.4763</v>
      </c>
      <c r="L547" s="75">
        <f>IF(VLOOKUP(A547,$T$12:$AC$125,8)=VLOOKUP(A546,$T$12:$AC$125,8),0,VLOOKUP(A547,T$12:$AC$125,8))</f>
        <v>0</v>
      </c>
      <c r="M547" s="76">
        <f>IF(L547&gt;0,VLOOKUP(L547,S$12:$AB$125,7),0)</f>
        <v>0</v>
      </c>
      <c r="N547" s="74">
        <f t="shared" si="124"/>
        <v>0</v>
      </c>
      <c r="O547" s="74">
        <f t="shared" ca="1" si="125"/>
        <v>2019.4763</v>
      </c>
      <c r="P547" s="77" t="str">
        <f t="shared" si="130"/>
        <v>A+J=</v>
      </c>
      <c r="Q547" s="78">
        <f t="shared" si="131"/>
        <v>44256</v>
      </c>
      <c r="R547" s="10"/>
      <c r="U547" s="10"/>
      <c r="V547" s="10"/>
      <c r="W547" s="10"/>
      <c r="X547" s="10"/>
      <c r="Y547" s="10"/>
      <c r="Z547" s="10"/>
      <c r="AA547" s="10"/>
      <c r="AB547" s="10"/>
      <c r="AC547" s="10"/>
      <c r="AD547" s="18"/>
      <c r="AE547" s="18"/>
      <c r="AF547" s="18"/>
      <c r="AG547" s="18"/>
      <c r="AH547" s="18"/>
      <c r="AI547" s="18"/>
      <c r="AJ547" s="18"/>
      <c r="AK547" s="18"/>
      <c r="AL547" s="18"/>
      <c r="AM547" s="18"/>
      <c r="AN547" s="18"/>
      <c r="AO547" s="18"/>
      <c r="AP547" s="18"/>
      <c r="AQ547" s="18"/>
      <c r="AR547" s="18"/>
      <c r="AS547" s="18"/>
      <c r="AT547" s="18"/>
      <c r="AU547" s="18"/>
      <c r="AV547" s="18"/>
      <c r="AW547" s="18"/>
      <c r="AX547" s="18"/>
      <c r="AY547" s="18"/>
      <c r="AZ547" s="18"/>
      <c r="BA547" s="18"/>
      <c r="BB547" s="18"/>
      <c r="BC547" s="18"/>
      <c r="BD547" s="18"/>
      <c r="BE547" s="18"/>
      <c r="BF547" s="18"/>
      <c r="BG547" s="18"/>
      <c r="BH547" s="18"/>
      <c r="BI547" s="18"/>
      <c r="BJ547" s="18"/>
      <c r="BK547" s="18"/>
      <c r="BL547" s="18"/>
      <c r="BM547" s="18"/>
      <c r="BN547" s="18"/>
      <c r="BO547" s="18"/>
      <c r="BP547" s="18"/>
      <c r="BQ547" s="18"/>
      <c r="BR547" s="18"/>
      <c r="BS547" s="18"/>
      <c r="BT547" s="18"/>
      <c r="BU547" s="18"/>
      <c r="BV547" s="18"/>
      <c r="BW547" s="18"/>
      <c r="BX547" s="18"/>
      <c r="BY547" s="18"/>
      <c r="BZ547" s="18"/>
      <c r="CA547" s="18"/>
      <c r="CB547" s="18"/>
      <c r="CC547" s="18"/>
      <c r="CD547" s="18"/>
      <c r="CE547" s="18"/>
      <c r="CF547" s="18"/>
      <c r="CG547" s="18"/>
      <c r="CH547" s="18"/>
      <c r="CI547" s="18"/>
      <c r="CJ547" s="18"/>
      <c r="CK547" s="18"/>
      <c r="CL547" s="18"/>
      <c r="CM547" s="18"/>
      <c r="CN547" s="18"/>
      <c r="CO547" s="18"/>
      <c r="CP547" s="18"/>
      <c r="CQ547" s="18"/>
      <c r="CR547" s="18"/>
      <c r="CS547" s="18"/>
      <c r="CT547" s="18"/>
      <c r="CU547" s="18"/>
      <c r="CV547" s="18"/>
      <c r="CW547" s="18"/>
      <c r="CX547" s="18"/>
      <c r="CY547" s="18"/>
      <c r="CZ547" s="18"/>
      <c r="DA547" s="18"/>
      <c r="DB547" s="18"/>
      <c r="DC547" s="18"/>
      <c r="DD547" s="18"/>
      <c r="DE547" s="18"/>
      <c r="DF547" s="18"/>
      <c r="DG547" s="18"/>
      <c r="DH547" s="18"/>
      <c r="DI547" s="18"/>
      <c r="DJ547" s="18"/>
      <c r="DK547" s="18"/>
      <c r="DL547" s="18"/>
      <c r="DM547" s="18"/>
      <c r="DN547" s="18"/>
      <c r="DO547" s="18"/>
      <c r="DP547" s="18"/>
      <c r="DQ547" s="18"/>
      <c r="DR547" s="18"/>
      <c r="DS547" s="18"/>
      <c r="DT547" s="18"/>
      <c r="DU547" s="18"/>
      <c r="DV547" s="18"/>
      <c r="DW547" s="18"/>
      <c r="DX547" s="18"/>
      <c r="DY547" s="18"/>
      <c r="DZ547" s="18"/>
      <c r="EA547" s="18"/>
      <c r="EB547" s="18"/>
      <c r="EC547" s="18"/>
      <c r="ED547" s="18"/>
      <c r="EE547" s="18"/>
      <c r="EF547" s="18"/>
      <c r="EG547" s="18"/>
      <c r="EH547" s="18"/>
      <c r="EI547" s="18"/>
      <c r="EJ547" s="18"/>
      <c r="EK547" s="18"/>
      <c r="EL547" s="18"/>
      <c r="EM547" s="18"/>
      <c r="EN547" s="18"/>
      <c r="EO547" s="18"/>
      <c r="EP547" s="18"/>
      <c r="EQ547" s="18"/>
      <c r="ER547" s="18"/>
      <c r="ES547" s="18"/>
      <c r="ET547" s="18"/>
      <c r="EU547" s="18"/>
      <c r="EV547" s="18"/>
    </row>
    <row r="548" spans="1:155" ht="12.75" x14ac:dyDescent="0.15">
      <c r="A548" s="68">
        <f t="shared" si="126"/>
        <v>43117</v>
      </c>
      <c r="B548" s="69">
        <f t="shared" ca="1" si="132"/>
        <v>12023.2904</v>
      </c>
      <c r="C548" s="70">
        <f t="shared" si="127"/>
        <v>10000</v>
      </c>
      <c r="D548" s="71">
        <f ca="1">IF(A548&lt;$B$1,VLOOKUP(A548,[1]DI!$A$4:$B$15000,2),0)</f>
        <v>6.8900000000000003E-2</v>
      </c>
      <c r="E548" s="70">
        <f t="shared" ca="1" si="120"/>
        <v>2.6444000000000001E-4</v>
      </c>
      <c r="F548" s="72">
        <f t="shared" si="128"/>
        <v>1.2</v>
      </c>
      <c r="G548" s="73">
        <f t="shared" ca="1" si="121"/>
        <v>1.000317328</v>
      </c>
      <c r="H548" s="70">
        <f ca="1">TRUNC(PRODUCT(G$10:G547),15)</f>
        <v>1.20232903718665</v>
      </c>
      <c r="I548" s="70">
        <f t="shared" si="129"/>
        <v>1</v>
      </c>
      <c r="J548" s="70">
        <f t="shared" ca="1" si="122"/>
        <v>1.20232904</v>
      </c>
      <c r="K548" s="74">
        <f t="shared" ca="1" si="123"/>
        <v>2023.2904000000001</v>
      </c>
      <c r="L548" s="75">
        <f>IF(VLOOKUP(A548,$T$12:$AC$125,8)=VLOOKUP(A547,$T$12:$AC$125,8),0,VLOOKUP(A548,T$12:$AC$125,8))</f>
        <v>0</v>
      </c>
      <c r="M548" s="76">
        <f>IF(L548&gt;0,VLOOKUP(L548,S$12:$AB$125,7),0)</f>
        <v>0</v>
      </c>
      <c r="N548" s="74">
        <f t="shared" si="124"/>
        <v>0</v>
      </c>
      <c r="O548" s="74">
        <f t="shared" ca="1" si="125"/>
        <v>2023.2904000000001</v>
      </c>
      <c r="P548" s="77" t="str">
        <f t="shared" si="130"/>
        <v>A+J=</v>
      </c>
      <c r="Q548" s="78">
        <f t="shared" si="131"/>
        <v>44256</v>
      </c>
      <c r="R548" s="10"/>
      <c r="U548" s="10"/>
      <c r="V548" s="10"/>
      <c r="W548" s="10"/>
      <c r="X548" s="10"/>
      <c r="Y548" s="10"/>
      <c r="Z548" s="10"/>
      <c r="AA548" s="10"/>
      <c r="AB548" s="10"/>
      <c r="AC548" s="10"/>
      <c r="AD548" s="18"/>
      <c r="AE548" s="18"/>
      <c r="AF548" s="18"/>
      <c r="AG548" s="18"/>
      <c r="AH548" s="18"/>
      <c r="AI548" s="18"/>
      <c r="AJ548" s="18"/>
      <c r="AK548" s="18"/>
      <c r="AL548" s="18"/>
      <c r="AM548" s="18"/>
      <c r="AN548" s="18"/>
      <c r="AO548" s="18"/>
      <c r="AP548" s="18"/>
      <c r="AQ548" s="18"/>
      <c r="AR548" s="18"/>
      <c r="AS548" s="18"/>
      <c r="AT548" s="18"/>
      <c r="AU548" s="18"/>
      <c r="AV548" s="18"/>
      <c r="AW548" s="18"/>
      <c r="AX548" s="18"/>
      <c r="AY548" s="18"/>
      <c r="AZ548" s="18"/>
      <c r="BA548" s="18"/>
      <c r="BB548" s="18"/>
      <c r="BC548" s="18"/>
      <c r="BD548" s="18"/>
      <c r="BE548" s="18"/>
      <c r="BF548" s="18"/>
      <c r="BG548" s="18"/>
      <c r="BH548" s="18"/>
      <c r="BI548" s="18"/>
      <c r="BJ548" s="18"/>
      <c r="BK548" s="18"/>
      <c r="BL548" s="18"/>
      <c r="BM548" s="18"/>
      <c r="BN548" s="18"/>
      <c r="BO548" s="18"/>
      <c r="BP548" s="18"/>
      <c r="BQ548" s="18"/>
      <c r="BR548" s="18"/>
      <c r="BS548" s="18"/>
      <c r="BT548" s="18"/>
      <c r="BU548" s="18"/>
      <c r="BV548" s="18"/>
      <c r="BW548" s="18"/>
      <c r="BX548" s="18"/>
      <c r="BY548" s="18"/>
      <c r="BZ548" s="18"/>
      <c r="CA548" s="18"/>
      <c r="CB548" s="18"/>
      <c r="CC548" s="18"/>
      <c r="CD548" s="18"/>
      <c r="CE548" s="18"/>
      <c r="CF548" s="18"/>
      <c r="CG548" s="18"/>
      <c r="CH548" s="18"/>
      <c r="CI548" s="18"/>
      <c r="CJ548" s="18"/>
      <c r="CK548" s="18"/>
      <c r="CL548" s="18"/>
      <c r="CM548" s="18"/>
      <c r="CN548" s="18"/>
      <c r="CO548" s="18"/>
      <c r="CP548" s="18"/>
      <c r="CQ548" s="18"/>
      <c r="CR548" s="18"/>
      <c r="CS548" s="18"/>
      <c r="CT548" s="18"/>
      <c r="CU548" s="18"/>
      <c r="CV548" s="18"/>
      <c r="CW548" s="18"/>
      <c r="CX548" s="18"/>
      <c r="CY548" s="18"/>
      <c r="CZ548" s="18"/>
      <c r="DA548" s="18"/>
      <c r="DB548" s="18"/>
      <c r="DC548" s="18"/>
      <c r="DD548" s="18"/>
      <c r="DE548" s="18"/>
      <c r="DF548" s="18"/>
      <c r="DG548" s="18"/>
      <c r="DH548" s="18"/>
      <c r="DI548" s="18"/>
      <c r="DJ548" s="18"/>
      <c r="DK548" s="18"/>
      <c r="DL548" s="18"/>
      <c r="DM548" s="18"/>
      <c r="DN548" s="18"/>
      <c r="DO548" s="18"/>
      <c r="DP548" s="18"/>
      <c r="DQ548" s="18"/>
      <c r="DR548" s="18"/>
      <c r="DS548" s="18"/>
      <c r="DT548" s="18"/>
      <c r="DU548" s="18"/>
      <c r="DV548" s="18"/>
      <c r="DW548" s="18"/>
      <c r="DX548" s="18"/>
      <c r="DY548" s="18"/>
      <c r="DZ548" s="18"/>
      <c r="EA548" s="18"/>
      <c r="EB548" s="18"/>
      <c r="EC548" s="18"/>
      <c r="ED548" s="18"/>
      <c r="EE548" s="18"/>
      <c r="EF548" s="18"/>
      <c r="EG548" s="18"/>
      <c r="EH548" s="18"/>
      <c r="EI548" s="18"/>
      <c r="EJ548" s="18"/>
      <c r="EK548" s="18"/>
      <c r="EL548" s="18"/>
      <c r="EM548" s="18"/>
      <c r="EN548" s="18"/>
      <c r="EO548" s="18"/>
      <c r="EP548" s="18"/>
      <c r="EQ548" s="18"/>
      <c r="ER548" s="18"/>
      <c r="ES548" s="18"/>
      <c r="ET548" s="18"/>
      <c r="EU548" s="18"/>
      <c r="EV548" s="18"/>
    </row>
    <row r="549" spans="1:155" ht="12.75" x14ac:dyDescent="0.15">
      <c r="A549" s="68">
        <f t="shared" si="126"/>
        <v>43118</v>
      </c>
      <c r="B549" s="69">
        <f t="shared" ca="1" si="132"/>
        <v>12027.1057</v>
      </c>
      <c r="C549" s="70">
        <f t="shared" si="127"/>
        <v>10000</v>
      </c>
      <c r="D549" s="71">
        <f ca="1">IF(A549&lt;$B$1,VLOOKUP(A549,[1]DI!$A$4:$B$15000,2),0)</f>
        <v>6.8900000000000003E-2</v>
      </c>
      <c r="E549" s="70">
        <f t="shared" ca="1" si="120"/>
        <v>2.6444000000000001E-4</v>
      </c>
      <c r="F549" s="72">
        <f t="shared" si="128"/>
        <v>1.2</v>
      </c>
      <c r="G549" s="73">
        <f t="shared" ca="1" si="121"/>
        <v>1.000317328</v>
      </c>
      <c r="H549" s="70">
        <f ca="1">TRUNC(PRODUCT(G$10:G548),15)</f>
        <v>1.2027105698553699</v>
      </c>
      <c r="I549" s="70">
        <f t="shared" si="129"/>
        <v>1</v>
      </c>
      <c r="J549" s="70">
        <f t="shared" ca="1" si="122"/>
        <v>1.20271057</v>
      </c>
      <c r="K549" s="74">
        <f t="shared" ca="1" si="123"/>
        <v>2027.1057000000001</v>
      </c>
      <c r="L549" s="75">
        <f>IF(VLOOKUP(A549,$T$12:$AC$125,8)=VLOOKUP(A548,$T$12:$AC$125,8),0,VLOOKUP(A549,T$12:$AC$125,8))</f>
        <v>0</v>
      </c>
      <c r="M549" s="76">
        <f>IF(L549&gt;0,VLOOKUP(L549,S$12:$AB$125,7),0)</f>
        <v>0</v>
      </c>
      <c r="N549" s="74">
        <f t="shared" si="124"/>
        <v>0</v>
      </c>
      <c r="O549" s="74">
        <f t="shared" ca="1" si="125"/>
        <v>2027.1057000000001</v>
      </c>
      <c r="P549" s="77" t="str">
        <f t="shared" si="130"/>
        <v>A+J=</v>
      </c>
      <c r="Q549" s="78">
        <f t="shared" si="131"/>
        <v>44256</v>
      </c>
      <c r="R549" s="10"/>
      <c r="U549" s="10"/>
      <c r="V549" s="10"/>
      <c r="W549" s="10"/>
      <c r="X549" s="10"/>
      <c r="Y549" s="10"/>
      <c r="Z549" s="10"/>
      <c r="AA549" s="10"/>
      <c r="AB549" s="10"/>
      <c r="AC549" s="10"/>
      <c r="AD549" s="18"/>
      <c r="AE549" s="18"/>
      <c r="AF549" s="18"/>
      <c r="AG549" s="18"/>
      <c r="AH549" s="18"/>
      <c r="AI549" s="18"/>
      <c r="AJ549" s="18"/>
      <c r="AK549" s="18"/>
      <c r="AL549" s="18"/>
      <c r="AM549" s="18"/>
      <c r="AN549" s="18"/>
      <c r="AO549" s="18"/>
      <c r="AP549" s="18"/>
      <c r="AQ549" s="18"/>
      <c r="AR549" s="18"/>
      <c r="AS549" s="18"/>
      <c r="AT549" s="18"/>
      <c r="AU549" s="18"/>
      <c r="AV549" s="18"/>
      <c r="AW549" s="18"/>
      <c r="AX549" s="18"/>
      <c r="AY549" s="18"/>
      <c r="AZ549" s="18"/>
      <c r="BA549" s="18"/>
      <c r="BB549" s="18"/>
      <c r="BC549" s="18"/>
      <c r="BD549" s="18"/>
      <c r="BE549" s="18"/>
      <c r="BF549" s="18"/>
      <c r="BG549" s="18"/>
      <c r="BH549" s="18"/>
      <c r="BI549" s="18"/>
      <c r="BJ549" s="18"/>
      <c r="BK549" s="18"/>
      <c r="BL549" s="18"/>
      <c r="BM549" s="18"/>
      <c r="BN549" s="18"/>
      <c r="BO549" s="18"/>
      <c r="BP549" s="18"/>
      <c r="BQ549" s="18"/>
      <c r="BR549" s="18"/>
      <c r="BS549" s="18"/>
      <c r="BT549" s="18"/>
      <c r="BU549" s="18"/>
      <c r="BV549" s="18"/>
      <c r="BW549" s="18"/>
      <c r="BX549" s="18"/>
      <c r="BY549" s="18"/>
      <c r="BZ549" s="18"/>
      <c r="CA549" s="18"/>
      <c r="CB549" s="18"/>
      <c r="CC549" s="18"/>
      <c r="CD549" s="18"/>
      <c r="CE549" s="18"/>
      <c r="CF549" s="18"/>
      <c r="CG549" s="18"/>
      <c r="CH549" s="18"/>
      <c r="CI549" s="18"/>
      <c r="CJ549" s="18"/>
      <c r="CK549" s="18"/>
      <c r="CL549" s="18"/>
      <c r="CM549" s="18"/>
      <c r="CN549" s="18"/>
      <c r="CO549" s="18"/>
      <c r="CP549" s="18"/>
      <c r="CQ549" s="18"/>
      <c r="CR549" s="18"/>
      <c r="CS549" s="18"/>
      <c r="CT549" s="18"/>
      <c r="CU549" s="18"/>
      <c r="CV549" s="18"/>
      <c r="CW549" s="18"/>
      <c r="CX549" s="18"/>
      <c r="CY549" s="18"/>
      <c r="CZ549" s="18"/>
      <c r="DA549" s="18"/>
      <c r="DB549" s="18"/>
      <c r="DC549" s="18"/>
      <c r="DD549" s="18"/>
      <c r="DE549" s="18"/>
      <c r="DF549" s="18"/>
      <c r="DG549" s="18"/>
      <c r="DH549" s="18"/>
      <c r="DI549" s="18"/>
      <c r="DJ549" s="18"/>
      <c r="DK549" s="18"/>
      <c r="DL549" s="18"/>
      <c r="DM549" s="18"/>
      <c r="DN549" s="18"/>
      <c r="DO549" s="18"/>
      <c r="DP549" s="18"/>
      <c r="DQ549" s="18"/>
      <c r="DR549" s="18"/>
      <c r="DS549" s="18"/>
      <c r="DT549" s="18"/>
      <c r="DU549" s="18"/>
      <c r="DV549" s="18"/>
      <c r="DW549" s="18"/>
      <c r="DX549" s="18"/>
      <c r="DY549" s="18"/>
      <c r="DZ549" s="18"/>
      <c r="EA549" s="18"/>
      <c r="EB549" s="18"/>
      <c r="EC549" s="18"/>
      <c r="ED549" s="18"/>
      <c r="EE549" s="18"/>
      <c r="EF549" s="18"/>
      <c r="EG549" s="18"/>
      <c r="EH549" s="18"/>
      <c r="EI549" s="18"/>
      <c r="EJ549" s="18"/>
      <c r="EK549" s="18"/>
      <c r="EL549" s="18"/>
      <c r="EM549" s="18"/>
      <c r="EN549" s="18"/>
      <c r="EO549" s="18"/>
      <c r="EP549" s="18"/>
      <c r="EQ549" s="18"/>
      <c r="ER549" s="18"/>
      <c r="ES549" s="18"/>
      <c r="ET549" s="18"/>
      <c r="EU549" s="18"/>
      <c r="EV549" s="18"/>
    </row>
    <row r="550" spans="1:155" ht="12.75" x14ac:dyDescent="0.15">
      <c r="A550" s="68">
        <f t="shared" si="126"/>
        <v>43119</v>
      </c>
      <c r="B550" s="69">
        <f t="shared" ca="1" si="132"/>
        <v>12030.922200000001</v>
      </c>
      <c r="C550" s="70">
        <f t="shared" si="127"/>
        <v>10000</v>
      </c>
      <c r="D550" s="71">
        <f ca="1">IF(A550&lt;$B$1,VLOOKUP(A550,[1]DI!$A$4:$B$15000,2),0)</f>
        <v>6.8900000000000003E-2</v>
      </c>
      <c r="E550" s="70">
        <f t="shared" ca="1" si="120"/>
        <v>2.6444000000000001E-4</v>
      </c>
      <c r="F550" s="72">
        <f t="shared" si="128"/>
        <v>1.2</v>
      </c>
      <c r="G550" s="73">
        <f t="shared" ca="1" si="121"/>
        <v>1.000317328</v>
      </c>
      <c r="H550" s="70">
        <f ca="1">TRUNC(PRODUCT(G$10:G549),15)</f>
        <v>1.2030922235950801</v>
      </c>
      <c r="I550" s="70">
        <f t="shared" si="129"/>
        <v>1</v>
      </c>
      <c r="J550" s="70">
        <f t="shared" ca="1" si="122"/>
        <v>1.20309222</v>
      </c>
      <c r="K550" s="74">
        <f t="shared" ca="1" si="123"/>
        <v>2030.9222</v>
      </c>
      <c r="L550" s="75">
        <f>IF(VLOOKUP(A550,$T$12:$AC$125,8)=VLOOKUP(A549,$T$12:$AC$125,8),0,VLOOKUP(A550,T$12:$AC$125,8))</f>
        <v>0</v>
      </c>
      <c r="M550" s="76">
        <f>IF(L550&gt;0,VLOOKUP(L550,S$12:$AB$125,7),0)</f>
        <v>0</v>
      </c>
      <c r="N550" s="74">
        <f t="shared" si="124"/>
        <v>0</v>
      </c>
      <c r="O550" s="74">
        <f t="shared" ca="1" si="125"/>
        <v>2030.9222</v>
      </c>
      <c r="P550" s="77" t="str">
        <f t="shared" si="130"/>
        <v>A+J=</v>
      </c>
      <c r="Q550" s="78">
        <f t="shared" si="131"/>
        <v>44256</v>
      </c>
      <c r="R550" s="10"/>
      <c r="U550" s="10"/>
      <c r="V550" s="10"/>
      <c r="W550" s="10"/>
      <c r="X550" s="10"/>
      <c r="Y550" s="10"/>
      <c r="Z550" s="10"/>
      <c r="AA550" s="10"/>
      <c r="AB550" s="10"/>
      <c r="AC550" s="10"/>
      <c r="AD550" s="18"/>
      <c r="AE550" s="18"/>
      <c r="AF550" s="18"/>
      <c r="AG550" s="18"/>
      <c r="AH550" s="18"/>
      <c r="AI550" s="18"/>
      <c r="AJ550" s="18"/>
      <c r="AK550" s="18"/>
      <c r="AL550" s="18"/>
      <c r="AM550" s="18"/>
      <c r="AN550" s="18"/>
      <c r="AO550" s="18"/>
      <c r="AP550" s="18"/>
      <c r="AQ550" s="18"/>
      <c r="AR550" s="18"/>
      <c r="AS550" s="18"/>
      <c r="AT550" s="18"/>
      <c r="AU550" s="18"/>
      <c r="AV550" s="18"/>
      <c r="AW550" s="18"/>
      <c r="AX550" s="18"/>
      <c r="AY550" s="18"/>
      <c r="AZ550" s="18"/>
      <c r="BA550" s="18"/>
      <c r="BB550" s="18"/>
      <c r="BC550" s="18"/>
      <c r="BD550" s="18"/>
      <c r="BE550" s="18"/>
      <c r="BF550" s="18"/>
      <c r="BG550" s="18"/>
      <c r="BH550" s="18"/>
      <c r="BI550" s="18"/>
      <c r="BJ550" s="18"/>
      <c r="BK550" s="18"/>
      <c r="BL550" s="18"/>
      <c r="BM550" s="18"/>
      <c r="BN550" s="18"/>
      <c r="BO550" s="18"/>
      <c r="BP550" s="18"/>
      <c r="BQ550" s="18"/>
      <c r="BR550" s="18"/>
      <c r="BS550" s="18"/>
      <c r="BT550" s="18"/>
      <c r="BU550" s="18"/>
      <c r="BV550" s="18"/>
      <c r="BW550" s="18"/>
      <c r="BX550" s="18"/>
      <c r="BY550" s="18"/>
      <c r="BZ550" s="18"/>
      <c r="CA550" s="18"/>
      <c r="CB550" s="18"/>
      <c r="CC550" s="18"/>
      <c r="CD550" s="18"/>
      <c r="CE550" s="18"/>
      <c r="CF550" s="18"/>
      <c r="CG550" s="18"/>
      <c r="CH550" s="18"/>
      <c r="CI550" s="18"/>
      <c r="CJ550" s="18"/>
      <c r="CK550" s="18"/>
      <c r="CL550" s="18"/>
      <c r="CM550" s="18"/>
      <c r="CN550" s="18"/>
      <c r="CO550" s="18"/>
      <c r="CP550" s="18"/>
      <c r="CQ550" s="18"/>
      <c r="CR550" s="18"/>
      <c r="CS550" s="18"/>
      <c r="CT550" s="18"/>
      <c r="CU550" s="18"/>
      <c r="CV550" s="18"/>
      <c r="CW550" s="18"/>
      <c r="CX550" s="18"/>
      <c r="CY550" s="18"/>
      <c r="CZ550" s="18"/>
      <c r="DA550" s="18"/>
      <c r="DB550" s="18"/>
      <c r="DC550" s="18"/>
      <c r="DD550" s="18"/>
      <c r="DE550" s="18"/>
      <c r="DF550" s="18"/>
      <c r="DG550" s="18"/>
      <c r="DH550" s="18"/>
      <c r="DI550" s="18"/>
      <c r="DJ550" s="18"/>
      <c r="DK550" s="18"/>
      <c r="DL550" s="18"/>
      <c r="DM550" s="18"/>
      <c r="DN550" s="18"/>
      <c r="DO550" s="18"/>
      <c r="DP550" s="18"/>
      <c r="DQ550" s="18"/>
      <c r="DR550" s="18"/>
      <c r="DS550" s="18"/>
      <c r="DT550" s="18"/>
      <c r="DU550" s="18"/>
      <c r="DV550" s="18"/>
      <c r="DW550" s="18"/>
      <c r="DX550" s="18"/>
      <c r="DY550" s="18"/>
      <c r="DZ550" s="18"/>
      <c r="EA550" s="18"/>
      <c r="EB550" s="18"/>
      <c r="EC550" s="18"/>
      <c r="ED550" s="18"/>
      <c r="EE550" s="18"/>
      <c r="EF550" s="18"/>
      <c r="EG550" s="18"/>
      <c r="EH550" s="18"/>
      <c r="EI550" s="18"/>
      <c r="EJ550" s="18"/>
      <c r="EK550" s="18"/>
      <c r="EL550" s="18"/>
      <c r="EM550" s="18"/>
      <c r="EN550" s="18"/>
      <c r="EO550" s="18"/>
      <c r="EP550" s="18"/>
      <c r="EQ550" s="18"/>
      <c r="ER550" s="18"/>
      <c r="ES550" s="18"/>
      <c r="ET550" s="18"/>
      <c r="EU550" s="18"/>
      <c r="EV550" s="18"/>
    </row>
    <row r="551" spans="1:155" ht="12.75" x14ac:dyDescent="0.15">
      <c r="A551" s="68">
        <f t="shared" si="126"/>
        <v>43120</v>
      </c>
      <c r="B551" s="69">
        <f t="shared" ca="1" si="132"/>
        <v>12034.74</v>
      </c>
      <c r="C551" s="70">
        <f t="shared" si="127"/>
        <v>10000</v>
      </c>
      <c r="D551" s="71">
        <f ca="1">IF(A551&lt;$B$1,VLOOKUP(A551,[1]DI!$A$4:$B$15000,2),0)</f>
        <v>0</v>
      </c>
      <c r="E551" s="70">
        <f t="shared" ca="1" si="120"/>
        <v>0</v>
      </c>
      <c r="F551" s="72">
        <f t="shared" si="128"/>
        <v>1.2</v>
      </c>
      <c r="G551" s="73">
        <f t="shared" ca="1" si="121"/>
        <v>1</v>
      </c>
      <c r="H551" s="70">
        <f ca="1">TRUNC(PRODUCT(G$10:G550),15)</f>
        <v>1.20347399844421</v>
      </c>
      <c r="I551" s="70">
        <f t="shared" si="129"/>
        <v>1</v>
      </c>
      <c r="J551" s="70">
        <f t="shared" ca="1" si="122"/>
        <v>1.2034739999999999</v>
      </c>
      <c r="K551" s="74">
        <f t="shared" ca="1" si="123"/>
        <v>2034.74</v>
      </c>
      <c r="L551" s="75">
        <f>IF(VLOOKUP(A551,$T$12:$AC$125,8)=VLOOKUP(A550,$T$12:$AC$125,8),0,VLOOKUP(A551,T$12:$AC$125,8))</f>
        <v>0</v>
      </c>
      <c r="M551" s="76">
        <f>IF(L551&gt;0,VLOOKUP(L551,S$12:$AB$125,7),0)</f>
        <v>0</v>
      </c>
      <c r="N551" s="74">
        <f t="shared" si="124"/>
        <v>0</v>
      </c>
      <c r="O551" s="74">
        <f t="shared" ca="1" si="125"/>
        <v>2034.74</v>
      </c>
      <c r="P551" s="77" t="str">
        <f t="shared" si="130"/>
        <v>A+J=</v>
      </c>
      <c r="Q551" s="78">
        <f t="shared" si="131"/>
        <v>44256</v>
      </c>
      <c r="R551" s="10"/>
      <c r="U551" s="10"/>
      <c r="V551" s="10"/>
      <c r="W551" s="10"/>
      <c r="X551" s="10"/>
      <c r="Y551" s="10"/>
      <c r="Z551" s="10"/>
      <c r="AA551" s="10"/>
      <c r="AB551" s="10"/>
      <c r="AC551" s="10"/>
      <c r="AD551" s="18"/>
      <c r="AE551" s="18"/>
      <c r="AF551" s="18"/>
      <c r="AG551" s="18"/>
      <c r="AH551" s="18"/>
      <c r="AI551" s="18"/>
      <c r="AJ551" s="18"/>
      <c r="AK551" s="18"/>
      <c r="AL551" s="18"/>
      <c r="AM551" s="18"/>
      <c r="AN551" s="18"/>
      <c r="AO551" s="18"/>
      <c r="AP551" s="18"/>
      <c r="AQ551" s="18"/>
      <c r="AR551" s="18"/>
      <c r="AS551" s="18"/>
      <c r="AT551" s="18"/>
      <c r="AU551" s="18"/>
      <c r="AV551" s="18"/>
      <c r="AW551" s="18"/>
      <c r="AX551" s="18"/>
      <c r="AY551" s="18"/>
      <c r="AZ551" s="18"/>
      <c r="BA551" s="18"/>
      <c r="BB551" s="18"/>
      <c r="BC551" s="18"/>
      <c r="BD551" s="18"/>
      <c r="BE551" s="18"/>
      <c r="BF551" s="18"/>
      <c r="BG551" s="18"/>
      <c r="BH551" s="18"/>
      <c r="BI551" s="18"/>
      <c r="BJ551" s="18"/>
      <c r="BK551" s="18"/>
      <c r="BL551" s="18"/>
      <c r="BM551" s="18"/>
      <c r="BN551" s="18"/>
      <c r="BO551" s="18"/>
      <c r="BP551" s="18"/>
      <c r="BQ551" s="18"/>
      <c r="BR551" s="18"/>
      <c r="BS551" s="18"/>
      <c r="BT551" s="18"/>
      <c r="BU551" s="18"/>
      <c r="BV551" s="18"/>
      <c r="BW551" s="18"/>
      <c r="BX551" s="18"/>
      <c r="BY551" s="18"/>
      <c r="BZ551" s="18"/>
      <c r="CA551" s="18"/>
      <c r="CB551" s="18"/>
      <c r="CC551" s="18"/>
      <c r="CD551" s="18"/>
      <c r="CE551" s="18"/>
      <c r="CF551" s="18"/>
      <c r="CG551" s="18"/>
      <c r="CH551" s="18"/>
      <c r="CI551" s="18"/>
      <c r="CJ551" s="18"/>
      <c r="CK551" s="18"/>
      <c r="CL551" s="18"/>
      <c r="CM551" s="18"/>
      <c r="CN551" s="18"/>
      <c r="CO551" s="18"/>
      <c r="CP551" s="18"/>
      <c r="CQ551" s="18"/>
      <c r="CR551" s="18"/>
      <c r="CS551" s="18"/>
      <c r="CT551" s="18"/>
      <c r="CU551" s="18"/>
      <c r="CV551" s="18"/>
      <c r="CW551" s="18"/>
      <c r="CX551" s="18"/>
      <c r="CY551" s="18"/>
      <c r="CZ551" s="18"/>
      <c r="DA551" s="18"/>
      <c r="DB551" s="18"/>
      <c r="DC551" s="18"/>
      <c r="DD551" s="18"/>
      <c r="DE551" s="18"/>
      <c r="DF551" s="18"/>
      <c r="DG551" s="18"/>
      <c r="DH551" s="18"/>
      <c r="DI551" s="18"/>
      <c r="DJ551" s="18"/>
      <c r="DK551" s="18"/>
      <c r="DL551" s="18"/>
      <c r="DM551" s="18"/>
      <c r="DN551" s="18"/>
      <c r="DO551" s="18"/>
      <c r="DP551" s="18"/>
      <c r="DQ551" s="18"/>
      <c r="DR551" s="18"/>
      <c r="DS551" s="18"/>
      <c r="DT551" s="18"/>
      <c r="DU551" s="18"/>
      <c r="DV551" s="18"/>
      <c r="DW551" s="18"/>
      <c r="DX551" s="18"/>
      <c r="DY551" s="18"/>
      <c r="DZ551" s="18"/>
      <c r="EA551" s="18"/>
      <c r="EB551" s="18"/>
      <c r="EC551" s="18"/>
      <c r="ED551" s="18"/>
      <c r="EE551" s="18"/>
      <c r="EF551" s="18"/>
      <c r="EG551" s="18"/>
      <c r="EH551" s="18"/>
      <c r="EI551" s="18"/>
      <c r="EJ551" s="18"/>
      <c r="EK551" s="18"/>
      <c r="EL551" s="18"/>
      <c r="EM551" s="18"/>
      <c r="EN551" s="18"/>
      <c r="EO551" s="18"/>
      <c r="EP551" s="18"/>
      <c r="EQ551" s="18"/>
      <c r="ER551" s="18"/>
      <c r="ES551" s="18"/>
      <c r="ET551" s="18"/>
      <c r="EU551" s="18"/>
      <c r="EV551" s="18"/>
    </row>
    <row r="552" spans="1:155" ht="12.75" x14ac:dyDescent="0.15">
      <c r="A552" s="68">
        <f t="shared" si="126"/>
        <v>43121</v>
      </c>
      <c r="B552" s="69">
        <f t="shared" ca="1" si="132"/>
        <v>12034.74</v>
      </c>
      <c r="C552" s="70">
        <f t="shared" si="127"/>
        <v>10000</v>
      </c>
      <c r="D552" s="71">
        <f ca="1">IF(A552&lt;$B$1,VLOOKUP(A552,[1]DI!$A$4:$B$15000,2),0)</f>
        <v>0</v>
      </c>
      <c r="E552" s="70">
        <f t="shared" ca="1" si="120"/>
        <v>0</v>
      </c>
      <c r="F552" s="72">
        <f t="shared" si="128"/>
        <v>1.2</v>
      </c>
      <c r="G552" s="73">
        <f t="shared" ca="1" si="121"/>
        <v>1</v>
      </c>
      <c r="H552" s="70">
        <f ca="1">TRUNC(PRODUCT(G$10:G551),15)</f>
        <v>1.20347399844421</v>
      </c>
      <c r="I552" s="70">
        <f t="shared" si="129"/>
        <v>1</v>
      </c>
      <c r="J552" s="70">
        <f t="shared" ca="1" si="122"/>
        <v>1.2034739999999999</v>
      </c>
      <c r="K552" s="74">
        <f t="shared" ca="1" si="123"/>
        <v>2034.74</v>
      </c>
      <c r="L552" s="75">
        <f>IF(VLOOKUP(A552,$T$12:$AC$125,8)=VLOOKUP(A551,$T$12:$AC$125,8),0,VLOOKUP(A552,T$12:$AC$125,8))</f>
        <v>0</v>
      </c>
      <c r="M552" s="76">
        <f>IF(L552&gt;0,VLOOKUP(L552,S$12:$AB$125,7),0)</f>
        <v>0</v>
      </c>
      <c r="N552" s="74">
        <f t="shared" si="124"/>
        <v>0</v>
      </c>
      <c r="O552" s="74">
        <f t="shared" ca="1" si="125"/>
        <v>2034.74</v>
      </c>
      <c r="P552" s="77" t="str">
        <f t="shared" si="130"/>
        <v>A+J=</v>
      </c>
      <c r="Q552" s="78">
        <f t="shared" si="131"/>
        <v>44256</v>
      </c>
      <c r="R552" s="10"/>
      <c r="U552" s="10"/>
      <c r="V552" s="10"/>
      <c r="W552" s="10"/>
      <c r="X552" s="10"/>
      <c r="Y552" s="10"/>
      <c r="Z552" s="10"/>
      <c r="AA552" s="10"/>
      <c r="AB552" s="10"/>
      <c r="AC552" s="10"/>
      <c r="AD552" s="18"/>
      <c r="AE552" s="18"/>
      <c r="AF552" s="18"/>
      <c r="AG552" s="18"/>
      <c r="AH552" s="18"/>
      <c r="AI552" s="18"/>
      <c r="AJ552" s="18"/>
      <c r="AK552" s="18"/>
      <c r="AL552" s="18"/>
      <c r="AM552" s="18"/>
      <c r="AN552" s="18"/>
      <c r="AO552" s="18"/>
      <c r="AP552" s="18"/>
      <c r="AQ552" s="18"/>
      <c r="AR552" s="18"/>
      <c r="AS552" s="18"/>
      <c r="AT552" s="18"/>
      <c r="AU552" s="18"/>
      <c r="AV552" s="18"/>
      <c r="AW552" s="18"/>
      <c r="AX552" s="18"/>
      <c r="AY552" s="18"/>
      <c r="AZ552" s="18"/>
      <c r="BA552" s="18"/>
      <c r="BB552" s="18"/>
      <c r="BC552" s="18"/>
      <c r="BD552" s="18"/>
      <c r="BE552" s="18"/>
      <c r="BF552" s="18"/>
      <c r="BG552" s="18"/>
      <c r="BH552" s="18"/>
      <c r="BI552" s="18"/>
      <c r="BJ552" s="18"/>
      <c r="BK552" s="18"/>
      <c r="BL552" s="18"/>
      <c r="BM552" s="18"/>
      <c r="BN552" s="18"/>
      <c r="BO552" s="18"/>
      <c r="BP552" s="18"/>
      <c r="BQ552" s="18"/>
      <c r="BR552" s="18"/>
      <c r="BS552" s="18"/>
      <c r="BT552" s="18"/>
      <c r="BU552" s="18"/>
      <c r="BV552" s="18"/>
      <c r="BW552" s="18"/>
      <c r="BX552" s="18"/>
      <c r="BY552" s="18"/>
      <c r="BZ552" s="18"/>
      <c r="CA552" s="18"/>
      <c r="CB552" s="18"/>
      <c r="CC552" s="18"/>
      <c r="CD552" s="18"/>
      <c r="CE552" s="18"/>
      <c r="CF552" s="18"/>
      <c r="CG552" s="18"/>
      <c r="CH552" s="18"/>
      <c r="CI552" s="18"/>
      <c r="CJ552" s="18"/>
      <c r="CK552" s="18"/>
      <c r="CL552" s="18"/>
      <c r="CM552" s="18"/>
      <c r="CN552" s="18"/>
      <c r="CO552" s="18"/>
      <c r="CP552" s="18"/>
      <c r="CQ552" s="18"/>
      <c r="CR552" s="18"/>
      <c r="CS552" s="18"/>
      <c r="CT552" s="18"/>
      <c r="CU552" s="18"/>
      <c r="CV552" s="18"/>
      <c r="CW552" s="18"/>
      <c r="CX552" s="18"/>
      <c r="CY552" s="18"/>
      <c r="CZ552" s="18"/>
      <c r="DA552" s="18"/>
      <c r="DB552" s="18"/>
      <c r="DC552" s="18"/>
      <c r="DD552" s="18"/>
      <c r="DE552" s="18"/>
      <c r="DF552" s="18"/>
      <c r="DG552" s="18"/>
      <c r="DH552" s="18"/>
      <c r="DI552" s="18"/>
      <c r="DJ552" s="18"/>
      <c r="DK552" s="18"/>
      <c r="DL552" s="18"/>
      <c r="DM552" s="18"/>
      <c r="DN552" s="18"/>
      <c r="DO552" s="18"/>
      <c r="DP552" s="18"/>
      <c r="DQ552" s="18"/>
      <c r="DR552" s="18"/>
      <c r="DS552" s="18"/>
      <c r="DT552" s="18"/>
      <c r="DU552" s="18"/>
      <c r="DV552" s="18"/>
      <c r="DW552" s="18"/>
      <c r="DX552" s="18"/>
      <c r="DY552" s="18"/>
      <c r="DZ552" s="18"/>
      <c r="EA552" s="18"/>
      <c r="EB552" s="18"/>
      <c r="EC552" s="18"/>
      <c r="ED552" s="18"/>
      <c r="EE552" s="18"/>
      <c r="EF552" s="18"/>
      <c r="EG552" s="18"/>
      <c r="EH552" s="18"/>
      <c r="EI552" s="18"/>
      <c r="EJ552" s="18"/>
      <c r="EK552" s="18"/>
      <c r="EL552" s="18"/>
      <c r="EM552" s="18"/>
      <c r="EN552" s="18"/>
      <c r="EO552" s="18"/>
      <c r="EP552" s="18"/>
      <c r="EQ552" s="18"/>
      <c r="ER552" s="18"/>
      <c r="ES552" s="18"/>
      <c r="ET552" s="18"/>
      <c r="EU552" s="18"/>
      <c r="EV552" s="18"/>
    </row>
    <row r="553" spans="1:155" ht="12.75" x14ac:dyDescent="0.15">
      <c r="A553" s="68">
        <f t="shared" si="126"/>
        <v>43122</v>
      </c>
      <c r="B553" s="69">
        <f t="shared" ca="1" si="132"/>
        <v>12034.74</v>
      </c>
      <c r="C553" s="70">
        <f t="shared" si="127"/>
        <v>10000</v>
      </c>
      <c r="D553" s="71">
        <f ca="1">IF(A553&lt;$B$1,VLOOKUP(A553,[1]DI!$A$4:$B$15000,2),0)</f>
        <v>6.8900000000000003E-2</v>
      </c>
      <c r="E553" s="70">
        <f t="shared" ca="1" si="120"/>
        <v>2.6444000000000001E-4</v>
      </c>
      <c r="F553" s="72">
        <f t="shared" si="128"/>
        <v>1.2</v>
      </c>
      <c r="G553" s="73">
        <f t="shared" ca="1" si="121"/>
        <v>1.000317328</v>
      </c>
      <c r="H553" s="70">
        <f ca="1">TRUNC(PRODUCT(G$10:G552),15)</f>
        <v>1.20347399844421</v>
      </c>
      <c r="I553" s="70">
        <f t="shared" si="129"/>
        <v>1</v>
      </c>
      <c r="J553" s="70">
        <f t="shared" ca="1" si="122"/>
        <v>1.2034739999999999</v>
      </c>
      <c r="K553" s="74">
        <f t="shared" ca="1" si="123"/>
        <v>2034.74</v>
      </c>
      <c r="L553" s="75">
        <f>IF(VLOOKUP(A553,$T$12:$AC$125,8)=VLOOKUP(A552,$T$12:$AC$125,8),0,VLOOKUP(A553,T$12:$AC$125,8))</f>
        <v>0</v>
      </c>
      <c r="M553" s="76">
        <f>IF(L553&gt;0,VLOOKUP(L553,S$12:$AB$125,7),0)</f>
        <v>0</v>
      </c>
      <c r="N553" s="74">
        <f t="shared" si="124"/>
        <v>0</v>
      </c>
      <c r="O553" s="74">
        <f t="shared" ca="1" si="125"/>
        <v>2034.74</v>
      </c>
      <c r="P553" s="77" t="str">
        <f t="shared" si="130"/>
        <v>A+J=</v>
      </c>
      <c r="Q553" s="78">
        <f t="shared" si="131"/>
        <v>44256</v>
      </c>
      <c r="R553" s="10"/>
      <c r="U553" s="10"/>
      <c r="V553" s="10"/>
      <c r="W553" s="10"/>
      <c r="X553" s="10"/>
      <c r="Y553" s="10"/>
      <c r="Z553" s="10"/>
      <c r="AA553" s="10"/>
      <c r="AB553" s="10"/>
      <c r="AC553" s="10"/>
      <c r="AD553" s="18"/>
      <c r="AE553" s="18"/>
      <c r="AF553" s="18"/>
      <c r="AG553" s="18"/>
      <c r="AH553" s="18"/>
      <c r="AI553" s="18"/>
      <c r="AJ553" s="18"/>
      <c r="AK553" s="18"/>
      <c r="AL553" s="18"/>
      <c r="AM553" s="18"/>
      <c r="AN553" s="18"/>
      <c r="AO553" s="18"/>
      <c r="AP553" s="18"/>
      <c r="AQ553" s="18"/>
      <c r="AR553" s="18"/>
      <c r="AS553" s="18"/>
      <c r="AT553" s="18"/>
      <c r="AU553" s="18"/>
      <c r="AV553" s="18"/>
      <c r="AW553" s="18"/>
      <c r="AX553" s="18"/>
      <c r="AY553" s="18"/>
      <c r="AZ553" s="18"/>
      <c r="BA553" s="18"/>
      <c r="BB553" s="18"/>
      <c r="BC553" s="18"/>
      <c r="BD553" s="18"/>
      <c r="BE553" s="18"/>
      <c r="BF553" s="18"/>
      <c r="BG553" s="18"/>
      <c r="BH553" s="18"/>
      <c r="BI553" s="18"/>
      <c r="BJ553" s="18"/>
      <c r="BK553" s="18"/>
      <c r="BL553" s="18"/>
      <c r="BM553" s="18"/>
      <c r="BN553" s="18"/>
      <c r="BO553" s="18"/>
      <c r="BP553" s="18"/>
      <c r="BQ553" s="18"/>
      <c r="BR553" s="18"/>
      <c r="BS553" s="18"/>
      <c r="BT553" s="18"/>
      <c r="BU553" s="18"/>
      <c r="BV553" s="18"/>
      <c r="BW553" s="18"/>
      <c r="BX553" s="18"/>
      <c r="BY553" s="18"/>
      <c r="BZ553" s="18"/>
      <c r="CA553" s="18"/>
      <c r="CB553" s="18"/>
      <c r="CC553" s="18"/>
      <c r="CD553" s="18"/>
      <c r="CE553" s="18"/>
      <c r="CF553" s="18"/>
      <c r="CG553" s="18"/>
      <c r="CH553" s="18"/>
      <c r="CI553" s="18"/>
      <c r="CJ553" s="18"/>
      <c r="CK553" s="18"/>
      <c r="CL553" s="18"/>
      <c r="CM553" s="18"/>
      <c r="CN553" s="18"/>
      <c r="CO553" s="18"/>
      <c r="CP553" s="18"/>
      <c r="CQ553" s="18"/>
      <c r="CR553" s="18"/>
      <c r="CS553" s="18"/>
      <c r="CT553" s="18"/>
      <c r="CU553" s="18"/>
      <c r="CV553" s="18"/>
      <c r="CW553" s="18"/>
      <c r="CX553" s="18"/>
      <c r="CY553" s="18"/>
      <c r="CZ553" s="18"/>
      <c r="DA553" s="18"/>
      <c r="DB553" s="18"/>
      <c r="DC553" s="18"/>
      <c r="DD553" s="18"/>
      <c r="DE553" s="18"/>
      <c r="DF553" s="18"/>
      <c r="DG553" s="18"/>
      <c r="DH553" s="18"/>
      <c r="DI553" s="18"/>
      <c r="DJ553" s="18"/>
      <c r="DK553" s="18"/>
      <c r="DL553" s="18"/>
      <c r="DM553" s="18"/>
      <c r="DN553" s="18"/>
      <c r="DO553" s="18"/>
      <c r="DP553" s="18"/>
      <c r="DQ553" s="18"/>
      <c r="DR553" s="18"/>
      <c r="DS553" s="18"/>
      <c r="DT553" s="18"/>
      <c r="DU553" s="18"/>
      <c r="DV553" s="18"/>
      <c r="DW553" s="18"/>
      <c r="DX553" s="18"/>
      <c r="DY553" s="18"/>
      <c r="DZ553" s="18"/>
      <c r="EA553" s="18"/>
      <c r="EB553" s="18"/>
      <c r="EC553" s="18"/>
      <c r="ED553" s="18"/>
      <c r="EE553" s="18"/>
      <c r="EF553" s="18"/>
      <c r="EG553" s="18"/>
      <c r="EH553" s="18"/>
      <c r="EI553" s="18"/>
      <c r="EJ553" s="18"/>
      <c r="EK553" s="18"/>
      <c r="EL553" s="18"/>
      <c r="EM553" s="18"/>
      <c r="EN553" s="18"/>
      <c r="EO553" s="18"/>
      <c r="EP553" s="18"/>
      <c r="EQ553" s="18"/>
      <c r="ER553" s="18"/>
      <c r="ES553" s="18"/>
      <c r="ET553" s="18"/>
      <c r="EU553" s="18"/>
      <c r="EV553" s="18"/>
    </row>
    <row r="554" spans="1:155" ht="12.75" x14ac:dyDescent="0.15">
      <c r="A554" s="68">
        <f t="shared" si="126"/>
        <v>43123</v>
      </c>
      <c r="B554" s="69">
        <f t="shared" ca="1" si="132"/>
        <v>12038.5589</v>
      </c>
      <c r="C554" s="70">
        <f t="shared" si="127"/>
        <v>10000</v>
      </c>
      <c r="D554" s="71">
        <f ca="1">IF(A554&lt;$B$1,VLOOKUP(A554,[1]DI!$A$4:$B$15000,2),0)</f>
        <v>6.8900000000000003E-2</v>
      </c>
      <c r="E554" s="70">
        <f t="shared" ca="1" si="120"/>
        <v>2.6444000000000001E-4</v>
      </c>
      <c r="F554" s="72">
        <f t="shared" si="128"/>
        <v>1.2</v>
      </c>
      <c r="G554" s="73">
        <f t="shared" ca="1" si="121"/>
        <v>1.000317328</v>
      </c>
      <c r="H554" s="70">
        <f ca="1">TRUNC(PRODUCT(G$10:G553),15)</f>
        <v>1.2038558944411799</v>
      </c>
      <c r="I554" s="70">
        <f t="shared" si="129"/>
        <v>1</v>
      </c>
      <c r="J554" s="70">
        <f t="shared" ca="1" si="122"/>
        <v>1.20385589</v>
      </c>
      <c r="K554" s="74">
        <f t="shared" ca="1" si="123"/>
        <v>2038.5589</v>
      </c>
      <c r="L554" s="75">
        <f>IF(VLOOKUP(A554,$T$12:$AC$125,8)=VLOOKUP(A553,$T$12:$AC$125,8),0,VLOOKUP(A554,T$12:$AC$125,8))</f>
        <v>0</v>
      </c>
      <c r="M554" s="76">
        <f>IF(L554&gt;0,VLOOKUP(L554,S$12:$AB$125,7),0)</f>
        <v>0</v>
      </c>
      <c r="N554" s="74">
        <f t="shared" si="124"/>
        <v>0</v>
      </c>
      <c r="O554" s="74">
        <f t="shared" ca="1" si="125"/>
        <v>2038.5589</v>
      </c>
      <c r="P554" s="77" t="str">
        <f t="shared" si="130"/>
        <v>A+J=</v>
      </c>
      <c r="Q554" s="78">
        <f t="shared" si="131"/>
        <v>44256</v>
      </c>
      <c r="R554" s="10"/>
      <c r="U554" s="10"/>
      <c r="V554" s="10"/>
      <c r="W554" s="10"/>
      <c r="X554" s="10"/>
      <c r="Y554" s="10"/>
      <c r="Z554" s="10"/>
      <c r="AA554" s="10"/>
      <c r="AB554" s="10"/>
      <c r="AC554" s="10"/>
      <c r="AD554" s="18"/>
      <c r="AE554" s="18"/>
      <c r="AF554" s="18"/>
      <c r="AG554" s="18"/>
      <c r="AH554" s="18"/>
      <c r="AI554" s="18"/>
      <c r="AJ554" s="18"/>
      <c r="AK554" s="18"/>
      <c r="AL554" s="18"/>
      <c r="AM554" s="18"/>
      <c r="AN554" s="18"/>
      <c r="AO554" s="18"/>
      <c r="AP554" s="18"/>
      <c r="AQ554" s="18"/>
      <c r="AR554" s="18"/>
      <c r="AS554" s="18"/>
      <c r="AT554" s="18"/>
      <c r="AU554" s="18"/>
      <c r="AV554" s="18"/>
      <c r="AW554" s="18"/>
      <c r="AX554" s="18"/>
      <c r="AY554" s="18"/>
      <c r="AZ554" s="18"/>
      <c r="BA554" s="18"/>
      <c r="BB554" s="18"/>
      <c r="BC554" s="18"/>
      <c r="BD554" s="18"/>
      <c r="BE554" s="18"/>
      <c r="BF554" s="18"/>
      <c r="BG554" s="18"/>
      <c r="BH554" s="18"/>
      <c r="BI554" s="18"/>
      <c r="BJ554" s="18"/>
      <c r="BK554" s="18"/>
      <c r="BL554" s="18"/>
      <c r="BM554" s="18"/>
      <c r="BN554" s="18"/>
      <c r="BO554" s="18"/>
      <c r="BP554" s="18"/>
      <c r="BQ554" s="18"/>
      <c r="BR554" s="18"/>
      <c r="BS554" s="18"/>
      <c r="BT554" s="18"/>
      <c r="BU554" s="18"/>
      <c r="BV554" s="18"/>
      <c r="BW554" s="18"/>
      <c r="BX554" s="18"/>
      <c r="BY554" s="18"/>
      <c r="BZ554" s="18"/>
      <c r="CA554" s="18"/>
      <c r="CB554" s="18"/>
      <c r="CC554" s="18"/>
      <c r="CD554" s="18"/>
      <c r="CE554" s="18"/>
      <c r="CF554" s="18"/>
      <c r="CG554" s="18"/>
      <c r="CH554" s="18"/>
      <c r="CI554" s="18"/>
      <c r="CJ554" s="18"/>
      <c r="CK554" s="18"/>
      <c r="CL554" s="18"/>
      <c r="CM554" s="18"/>
      <c r="CN554" s="18"/>
      <c r="CO554" s="18"/>
      <c r="CP554" s="18"/>
      <c r="CQ554" s="18"/>
      <c r="CR554" s="18"/>
      <c r="CS554" s="18"/>
      <c r="CT554" s="18"/>
      <c r="CU554" s="18"/>
      <c r="CV554" s="18"/>
      <c r="CW554" s="18"/>
      <c r="CX554" s="18"/>
      <c r="CY554" s="18"/>
      <c r="CZ554" s="18"/>
      <c r="DA554" s="18"/>
      <c r="DB554" s="18"/>
      <c r="DC554" s="18"/>
      <c r="DD554" s="18"/>
      <c r="DE554" s="18"/>
      <c r="DF554" s="18"/>
      <c r="DG554" s="18"/>
      <c r="DH554" s="18"/>
      <c r="DI554" s="18"/>
      <c r="DJ554" s="18"/>
      <c r="DK554" s="18"/>
      <c r="DL554" s="18"/>
      <c r="DM554" s="18"/>
      <c r="DN554" s="18"/>
      <c r="DO554" s="18"/>
      <c r="DP554" s="18"/>
      <c r="DQ554" s="18"/>
      <c r="DR554" s="18"/>
      <c r="DS554" s="18"/>
      <c r="DT554" s="18"/>
      <c r="DU554" s="18"/>
      <c r="DV554" s="18"/>
      <c r="DW554" s="18"/>
      <c r="DX554" s="18"/>
      <c r="DY554" s="18"/>
      <c r="DZ554" s="18"/>
      <c r="EA554" s="18"/>
      <c r="EB554" s="18"/>
      <c r="EC554" s="18"/>
      <c r="ED554" s="18"/>
      <c r="EE554" s="18"/>
      <c r="EF554" s="18"/>
      <c r="EG554" s="18"/>
      <c r="EH554" s="18"/>
      <c r="EI554" s="18"/>
      <c r="EJ554" s="18"/>
      <c r="EK554" s="18"/>
      <c r="EL554" s="18"/>
      <c r="EM554" s="18"/>
      <c r="EN554" s="18"/>
      <c r="EO554" s="18"/>
      <c r="EP554" s="18"/>
      <c r="EQ554" s="18"/>
      <c r="ER554" s="18"/>
      <c r="ES554" s="18"/>
      <c r="ET554" s="18"/>
      <c r="EU554" s="18"/>
      <c r="EV554" s="18"/>
    </row>
    <row r="555" spans="1:155" ht="12.75" x14ac:dyDescent="0.15">
      <c r="A555" s="68">
        <f t="shared" si="126"/>
        <v>43124</v>
      </c>
      <c r="B555" s="69">
        <f t="shared" ca="1" si="132"/>
        <v>12042.3791</v>
      </c>
      <c r="C555" s="70">
        <f t="shared" si="127"/>
        <v>10000</v>
      </c>
      <c r="D555" s="71">
        <f ca="1">IF(A555&lt;$B$1,VLOOKUP(A555,[1]DI!$A$4:$B$15000,2),0)</f>
        <v>6.8900000000000003E-2</v>
      </c>
      <c r="E555" s="70">
        <f t="shared" ca="1" si="120"/>
        <v>2.6444000000000001E-4</v>
      </c>
      <c r="F555" s="72">
        <f t="shared" si="128"/>
        <v>1.2</v>
      </c>
      <c r="G555" s="73">
        <f t="shared" ca="1" si="121"/>
        <v>1.000317328</v>
      </c>
      <c r="H555" s="70">
        <f ca="1">TRUNC(PRODUCT(G$10:G554),15)</f>
        <v>1.2042379116244499</v>
      </c>
      <c r="I555" s="70">
        <f t="shared" si="129"/>
        <v>1</v>
      </c>
      <c r="J555" s="70">
        <f t="shared" ca="1" si="122"/>
        <v>1.20423791</v>
      </c>
      <c r="K555" s="74">
        <f t="shared" ca="1" si="123"/>
        <v>2042.3791000000001</v>
      </c>
      <c r="L555" s="75">
        <f>IF(VLOOKUP(A555,$T$12:$AC$125,8)=VLOOKUP(A554,$T$12:$AC$125,8),0,VLOOKUP(A555,T$12:$AC$125,8))</f>
        <v>0</v>
      </c>
      <c r="M555" s="76">
        <f>IF(L555&gt;0,VLOOKUP(L555,S$12:$AB$125,7),0)</f>
        <v>0</v>
      </c>
      <c r="N555" s="74">
        <f t="shared" si="124"/>
        <v>0</v>
      </c>
      <c r="O555" s="74">
        <f t="shared" ca="1" si="125"/>
        <v>2042.3791000000001</v>
      </c>
      <c r="P555" s="77" t="str">
        <f t="shared" si="130"/>
        <v>A+J=</v>
      </c>
      <c r="Q555" s="78">
        <f t="shared" si="131"/>
        <v>44256</v>
      </c>
      <c r="R555" s="10"/>
      <c r="U555" s="10"/>
      <c r="V555" s="10"/>
      <c r="W555" s="10"/>
      <c r="X555" s="10"/>
      <c r="Y555" s="10"/>
      <c r="Z555" s="10"/>
      <c r="AA555" s="10"/>
      <c r="AB555" s="10"/>
      <c r="AC555" s="10"/>
      <c r="AD555" s="18"/>
      <c r="AE555" s="18"/>
      <c r="AF555" s="18"/>
      <c r="AG555" s="18"/>
      <c r="AH555" s="18"/>
      <c r="AI555" s="18"/>
      <c r="AJ555" s="18"/>
      <c r="AK555" s="18"/>
      <c r="AL555" s="18"/>
      <c r="AM555" s="18"/>
      <c r="AN555" s="18"/>
      <c r="AO555" s="18"/>
      <c r="AP555" s="18"/>
      <c r="AQ555" s="18"/>
      <c r="AR555" s="18"/>
      <c r="AS555" s="18"/>
      <c r="AT555" s="18"/>
      <c r="AU555" s="18"/>
      <c r="AV555" s="18"/>
      <c r="AW555" s="18"/>
      <c r="AX555" s="18"/>
      <c r="AY555" s="18"/>
      <c r="AZ555" s="18"/>
      <c r="BA555" s="18"/>
      <c r="BB555" s="18"/>
      <c r="BC555" s="18"/>
      <c r="BD555" s="18"/>
      <c r="BE555" s="18"/>
      <c r="BF555" s="18"/>
      <c r="BG555" s="18"/>
      <c r="BH555" s="18"/>
      <c r="BI555" s="18"/>
      <c r="BJ555" s="18"/>
      <c r="BK555" s="18"/>
      <c r="BL555" s="18"/>
      <c r="BM555" s="18"/>
      <c r="BN555" s="18"/>
      <c r="BO555" s="18"/>
      <c r="BP555" s="18"/>
      <c r="BQ555" s="18"/>
      <c r="BR555" s="18"/>
      <c r="BS555" s="18"/>
      <c r="BT555" s="18"/>
      <c r="BU555" s="18"/>
      <c r="BV555" s="18"/>
      <c r="BW555" s="18"/>
      <c r="BX555" s="18"/>
      <c r="BY555" s="18"/>
      <c r="BZ555" s="18"/>
      <c r="CA555" s="18"/>
      <c r="CB555" s="18"/>
      <c r="CC555" s="18"/>
      <c r="CD555" s="18"/>
      <c r="CE555" s="18"/>
      <c r="CF555" s="18"/>
      <c r="CG555" s="18"/>
      <c r="CH555" s="18"/>
      <c r="CI555" s="18"/>
      <c r="CJ555" s="18"/>
      <c r="CK555" s="18"/>
      <c r="CL555" s="18"/>
      <c r="CM555" s="18"/>
      <c r="CN555" s="18"/>
      <c r="CO555" s="18"/>
      <c r="CP555" s="18"/>
      <c r="CQ555" s="18"/>
      <c r="CR555" s="18"/>
      <c r="CS555" s="18"/>
      <c r="CT555" s="18"/>
      <c r="CU555" s="18"/>
      <c r="CV555" s="18"/>
      <c r="CW555" s="18"/>
      <c r="CX555" s="18"/>
      <c r="CY555" s="18"/>
      <c r="CZ555" s="18"/>
      <c r="DA555" s="18"/>
      <c r="DB555" s="18"/>
      <c r="DC555" s="18"/>
      <c r="DD555" s="18"/>
      <c r="DE555" s="18"/>
      <c r="DF555" s="18"/>
      <c r="DG555" s="18"/>
      <c r="DH555" s="18"/>
      <c r="DI555" s="18"/>
      <c r="DJ555" s="18"/>
      <c r="DK555" s="18"/>
      <c r="DL555" s="18"/>
      <c r="DM555" s="18"/>
      <c r="DN555" s="18"/>
      <c r="DO555" s="18"/>
      <c r="DP555" s="18"/>
      <c r="DQ555" s="18"/>
      <c r="DR555" s="18"/>
      <c r="DS555" s="18"/>
      <c r="DT555" s="18"/>
      <c r="DU555" s="18"/>
      <c r="DV555" s="18"/>
      <c r="DW555" s="18"/>
      <c r="DX555" s="18"/>
      <c r="DY555" s="18"/>
      <c r="DZ555" s="18"/>
      <c r="EA555" s="18"/>
      <c r="EB555" s="18"/>
      <c r="EC555" s="18"/>
      <c r="ED555" s="18"/>
      <c r="EE555" s="18"/>
      <c r="EF555" s="18"/>
      <c r="EG555" s="18"/>
      <c r="EH555" s="18"/>
      <c r="EI555" s="18"/>
      <c r="EJ555" s="18"/>
      <c r="EK555" s="18"/>
      <c r="EL555" s="18"/>
      <c r="EM555" s="18"/>
      <c r="EN555" s="18"/>
      <c r="EO555" s="18"/>
      <c r="EP555" s="18"/>
      <c r="EQ555" s="18"/>
      <c r="ER555" s="18"/>
      <c r="ES555" s="18"/>
      <c r="ET555" s="18"/>
      <c r="EU555" s="18"/>
      <c r="EV555" s="18"/>
    </row>
    <row r="556" spans="1:155" ht="12.75" x14ac:dyDescent="0.15">
      <c r="A556" s="68">
        <f t="shared" si="126"/>
        <v>43125</v>
      </c>
      <c r="B556" s="69">
        <f t="shared" ca="1" si="132"/>
        <v>12046.200499999999</v>
      </c>
      <c r="C556" s="70">
        <f t="shared" si="127"/>
        <v>10000</v>
      </c>
      <c r="D556" s="71">
        <f ca="1">IF(A556&lt;$B$1,VLOOKUP(A556,[1]DI!$A$4:$B$15000,2),0)</f>
        <v>6.8900000000000003E-2</v>
      </c>
      <c r="E556" s="70">
        <f t="shared" ca="1" si="120"/>
        <v>2.6444000000000001E-4</v>
      </c>
      <c r="F556" s="72">
        <f t="shared" si="128"/>
        <v>1.2</v>
      </c>
      <c r="G556" s="73">
        <f t="shared" ca="1" si="121"/>
        <v>1.000317328</v>
      </c>
      <c r="H556" s="70">
        <f ca="1">TRUNC(PRODUCT(G$10:G555),15)</f>
        <v>1.20462005003247</v>
      </c>
      <c r="I556" s="70">
        <f t="shared" si="129"/>
        <v>1</v>
      </c>
      <c r="J556" s="70">
        <f t="shared" ca="1" si="122"/>
        <v>1.2046200499999999</v>
      </c>
      <c r="K556" s="74">
        <f t="shared" ca="1" si="123"/>
        <v>2046.2004999999999</v>
      </c>
      <c r="L556" s="75">
        <f>IF(VLOOKUP(A556,$T$12:$AC$125,8)=VLOOKUP(A555,$T$12:$AC$125,8),0,VLOOKUP(A556,T$12:$AC$125,8))</f>
        <v>0</v>
      </c>
      <c r="M556" s="76">
        <f>IF(L556&gt;0,VLOOKUP(L556,S$12:$AB$125,7),0)</f>
        <v>0</v>
      </c>
      <c r="N556" s="74">
        <f t="shared" si="124"/>
        <v>0</v>
      </c>
      <c r="O556" s="74">
        <f t="shared" ca="1" si="125"/>
        <v>2046.2004999999999</v>
      </c>
      <c r="P556" s="77" t="str">
        <f t="shared" si="130"/>
        <v>A+J=</v>
      </c>
      <c r="Q556" s="78">
        <f t="shared" si="131"/>
        <v>44256</v>
      </c>
      <c r="R556" s="10"/>
      <c r="U556" s="10"/>
      <c r="V556" s="10"/>
      <c r="W556" s="10"/>
      <c r="X556" s="10"/>
      <c r="Y556" s="10"/>
      <c r="Z556" s="10"/>
      <c r="AA556" s="10"/>
      <c r="AB556" s="10"/>
      <c r="AC556" s="10"/>
      <c r="AD556" s="18"/>
      <c r="AE556" s="18"/>
      <c r="AF556" s="18"/>
      <c r="AG556" s="18"/>
      <c r="AH556" s="18"/>
      <c r="AI556" s="18"/>
      <c r="AJ556" s="18"/>
      <c r="AK556" s="18"/>
      <c r="AL556" s="18"/>
      <c r="AM556" s="18"/>
      <c r="AN556" s="18"/>
      <c r="AO556" s="18"/>
      <c r="AP556" s="18"/>
      <c r="AQ556" s="18"/>
      <c r="AR556" s="18"/>
      <c r="AS556" s="18"/>
      <c r="AT556" s="18"/>
      <c r="AU556" s="18"/>
      <c r="AV556" s="18"/>
      <c r="AW556" s="18"/>
      <c r="AX556" s="18"/>
      <c r="AY556" s="18"/>
      <c r="AZ556" s="18"/>
      <c r="BA556" s="18"/>
      <c r="BB556" s="18"/>
      <c r="BC556" s="18"/>
      <c r="BD556" s="18"/>
      <c r="BE556" s="18"/>
      <c r="BF556" s="18"/>
      <c r="BG556" s="18"/>
      <c r="BH556" s="18"/>
      <c r="BI556" s="18"/>
      <c r="BJ556" s="18"/>
      <c r="BK556" s="18"/>
      <c r="BL556" s="18"/>
      <c r="BM556" s="18"/>
      <c r="BN556" s="18"/>
      <c r="BO556" s="18"/>
      <c r="BP556" s="18"/>
      <c r="BQ556" s="18"/>
      <c r="BR556" s="18"/>
      <c r="BS556" s="18"/>
      <c r="BT556" s="18"/>
      <c r="BU556" s="18"/>
      <c r="BV556" s="18"/>
      <c r="BW556" s="18"/>
      <c r="BX556" s="18"/>
      <c r="BY556" s="18"/>
      <c r="BZ556" s="18"/>
      <c r="CA556" s="18"/>
      <c r="CB556" s="18"/>
      <c r="CC556" s="18"/>
      <c r="CD556" s="18"/>
      <c r="CE556" s="18"/>
      <c r="CF556" s="18"/>
      <c r="CG556" s="18"/>
      <c r="CH556" s="18"/>
      <c r="CI556" s="18"/>
      <c r="CJ556" s="18"/>
      <c r="CK556" s="18"/>
      <c r="CL556" s="18"/>
      <c r="CM556" s="18"/>
      <c r="CN556" s="18"/>
      <c r="CO556" s="18"/>
      <c r="CP556" s="18"/>
      <c r="CQ556" s="18"/>
      <c r="CR556" s="18"/>
      <c r="CS556" s="18"/>
      <c r="CT556" s="18"/>
      <c r="CU556" s="18"/>
      <c r="CV556" s="18"/>
      <c r="CW556" s="18"/>
      <c r="CX556" s="18"/>
      <c r="CY556" s="18"/>
      <c r="CZ556" s="18"/>
      <c r="DA556" s="18"/>
      <c r="DB556" s="18"/>
      <c r="DC556" s="18"/>
      <c r="DD556" s="18"/>
      <c r="DE556" s="18"/>
      <c r="DF556" s="18"/>
      <c r="DG556" s="18"/>
      <c r="DH556" s="18"/>
      <c r="DI556" s="18"/>
      <c r="DJ556" s="18"/>
      <c r="DK556" s="18"/>
      <c r="DL556" s="18"/>
      <c r="DM556" s="18"/>
      <c r="DN556" s="18"/>
      <c r="DO556" s="18"/>
      <c r="DP556" s="18"/>
      <c r="DQ556" s="18"/>
      <c r="DR556" s="18"/>
      <c r="DS556" s="18"/>
      <c r="DT556" s="18"/>
      <c r="DU556" s="18"/>
      <c r="DV556" s="18"/>
      <c r="DW556" s="18"/>
      <c r="DX556" s="18"/>
      <c r="DY556" s="18"/>
      <c r="DZ556" s="18"/>
      <c r="EA556" s="18"/>
      <c r="EB556" s="18"/>
      <c r="EC556" s="18"/>
      <c r="ED556" s="18"/>
      <c r="EE556" s="18"/>
      <c r="EF556" s="18"/>
      <c r="EG556" s="18"/>
      <c r="EH556" s="18"/>
      <c r="EI556" s="18"/>
      <c r="EJ556" s="18"/>
      <c r="EK556" s="18"/>
      <c r="EL556" s="18"/>
      <c r="EM556" s="18"/>
      <c r="EN556" s="18"/>
      <c r="EO556" s="18"/>
      <c r="EP556" s="18"/>
      <c r="EQ556" s="18"/>
      <c r="ER556" s="18"/>
      <c r="ES556" s="18"/>
      <c r="ET556" s="18"/>
      <c r="EU556" s="18"/>
      <c r="EV556" s="18"/>
    </row>
    <row r="557" spans="1:155" ht="12.75" x14ac:dyDescent="0.15">
      <c r="A557" s="68">
        <f t="shared" si="126"/>
        <v>43126</v>
      </c>
      <c r="B557" s="69">
        <f t="shared" ca="1" si="132"/>
        <v>12050.0231</v>
      </c>
      <c r="C557" s="70">
        <f t="shared" si="127"/>
        <v>10000</v>
      </c>
      <c r="D557" s="71">
        <f ca="1">IF(A557&lt;$B$1,VLOOKUP(A557,[1]DI!$A$4:$B$15000,2),0)</f>
        <v>6.8900000000000003E-2</v>
      </c>
      <c r="E557" s="70">
        <f t="shared" ca="1" si="120"/>
        <v>2.6444000000000001E-4</v>
      </c>
      <c r="F557" s="72">
        <f t="shared" si="128"/>
        <v>1.2</v>
      </c>
      <c r="G557" s="73">
        <f t="shared" ca="1" si="121"/>
        <v>1.000317328</v>
      </c>
      <c r="H557" s="70">
        <f ca="1">TRUNC(PRODUCT(G$10:G556),15)</f>
        <v>1.2050023097037099</v>
      </c>
      <c r="I557" s="70">
        <f t="shared" si="129"/>
        <v>1</v>
      </c>
      <c r="J557" s="70">
        <f t="shared" ca="1" si="122"/>
        <v>1.20500231</v>
      </c>
      <c r="K557" s="74">
        <f t="shared" ca="1" si="123"/>
        <v>2050.0230999999999</v>
      </c>
      <c r="L557" s="75">
        <f>IF(VLOOKUP(A557,$T$12:$AC$125,8)=VLOOKUP(A556,$T$12:$AC$125,8),0,VLOOKUP(A557,T$12:$AC$125,8))</f>
        <v>0</v>
      </c>
      <c r="M557" s="76">
        <f>IF(L557&gt;0,VLOOKUP(L557,S$12:$AB$125,7),0)</f>
        <v>0</v>
      </c>
      <c r="N557" s="74">
        <f t="shared" si="124"/>
        <v>0</v>
      </c>
      <c r="O557" s="74">
        <f t="shared" ca="1" si="125"/>
        <v>2050.0230999999999</v>
      </c>
      <c r="P557" s="77" t="str">
        <f t="shared" si="130"/>
        <v>A+J=</v>
      </c>
      <c r="Q557" s="78">
        <f t="shared" si="131"/>
        <v>44256</v>
      </c>
      <c r="R557" s="21"/>
      <c r="S557" s="21"/>
      <c r="T557" s="21"/>
      <c r="U557" s="21"/>
      <c r="V557" s="21"/>
      <c r="W557" s="21"/>
      <c r="X557" s="21"/>
      <c r="Y557" s="21"/>
      <c r="Z557" s="21"/>
      <c r="AA557" s="21"/>
      <c r="AB557" s="21"/>
      <c r="AC557" s="21"/>
      <c r="AD557" s="22"/>
      <c r="AE557" s="22"/>
      <c r="AF557" s="22"/>
      <c r="AG557" s="22"/>
      <c r="AH557" s="22"/>
      <c r="AI557" s="22"/>
      <c r="AJ557" s="22"/>
      <c r="AK557" s="22"/>
      <c r="AL557" s="22"/>
      <c r="AM557" s="22"/>
      <c r="AN557" s="22"/>
      <c r="AO557" s="22"/>
      <c r="AP557" s="22"/>
      <c r="AQ557" s="22"/>
      <c r="AR557" s="22"/>
      <c r="AS557" s="22"/>
      <c r="AT557" s="22"/>
      <c r="AU557" s="22"/>
      <c r="AV557" s="22"/>
      <c r="AW557" s="22"/>
      <c r="AX557" s="22"/>
      <c r="AY557" s="22"/>
      <c r="AZ557" s="22"/>
      <c r="BA557" s="22"/>
      <c r="BB557" s="22"/>
      <c r="BC557" s="22"/>
      <c r="BD557" s="22"/>
      <c r="BE557" s="22"/>
      <c r="BF557" s="22"/>
      <c r="BG557" s="22"/>
      <c r="BH557" s="22"/>
      <c r="BI557" s="22"/>
      <c r="BJ557" s="22"/>
      <c r="BK557" s="22"/>
      <c r="BL557" s="22"/>
      <c r="BM557" s="22"/>
      <c r="BN557" s="22"/>
      <c r="BO557" s="22"/>
      <c r="BP557" s="22"/>
      <c r="BQ557" s="22"/>
      <c r="BR557" s="22"/>
      <c r="BS557" s="22"/>
      <c r="BT557" s="22"/>
      <c r="BU557" s="22"/>
      <c r="BV557" s="22"/>
      <c r="BW557" s="22"/>
      <c r="BX557" s="22"/>
      <c r="BY557" s="22"/>
      <c r="BZ557" s="22"/>
      <c r="CA557" s="22"/>
      <c r="CB557" s="22"/>
      <c r="CC557" s="22"/>
      <c r="CD557" s="22"/>
      <c r="CE557" s="22"/>
      <c r="CF557" s="22"/>
      <c r="CG557" s="22"/>
      <c r="CH557" s="22"/>
      <c r="CI557" s="22"/>
      <c r="CJ557" s="22"/>
      <c r="CK557" s="22"/>
      <c r="CL557" s="22"/>
      <c r="CM557" s="22"/>
      <c r="CN557" s="22"/>
      <c r="CO557" s="22"/>
      <c r="CP557" s="22"/>
      <c r="CQ557" s="22"/>
      <c r="CR557" s="22"/>
      <c r="CS557" s="22"/>
      <c r="CT557" s="22"/>
      <c r="CU557" s="22"/>
      <c r="CV557" s="22"/>
      <c r="CW557" s="22"/>
      <c r="CX557" s="22"/>
      <c r="CY557" s="22"/>
      <c r="CZ557" s="22"/>
      <c r="DA557" s="22"/>
      <c r="DB557" s="22"/>
      <c r="DC557" s="22"/>
      <c r="DD557" s="22"/>
      <c r="DE557" s="22"/>
      <c r="DF557" s="22"/>
      <c r="DG557" s="22"/>
      <c r="DH557" s="22"/>
      <c r="DI557" s="22"/>
      <c r="DJ557" s="22"/>
      <c r="DK557" s="22"/>
      <c r="DL557" s="22"/>
      <c r="DM557" s="22"/>
      <c r="DN557" s="22"/>
      <c r="DO557" s="22"/>
      <c r="DP557" s="22"/>
      <c r="DQ557" s="22"/>
      <c r="DR557" s="22"/>
      <c r="DS557" s="22"/>
      <c r="DT557" s="22"/>
      <c r="DU557" s="22"/>
      <c r="DV557" s="22"/>
      <c r="DW557" s="22"/>
      <c r="DX557" s="22"/>
      <c r="DY557" s="22"/>
      <c r="DZ557" s="22"/>
      <c r="EA557" s="22"/>
      <c r="EB557" s="22"/>
      <c r="EC557" s="22"/>
      <c r="ED557" s="22"/>
      <c r="EE557" s="22"/>
      <c r="EF557" s="22"/>
      <c r="EG557" s="22"/>
      <c r="EH557" s="22"/>
      <c r="EI557" s="22"/>
      <c r="EJ557" s="22"/>
      <c r="EK557" s="22"/>
      <c r="EL557" s="22"/>
      <c r="EM557" s="22"/>
      <c r="EN557" s="22"/>
      <c r="EO557" s="22"/>
      <c r="EP557" s="22"/>
      <c r="EQ557" s="22"/>
      <c r="ER557" s="22"/>
      <c r="ES557" s="22"/>
      <c r="ET557" s="22"/>
      <c r="EU557" s="22"/>
      <c r="EV557" s="22"/>
      <c r="EW557" s="22"/>
      <c r="EX557" s="22"/>
      <c r="EY557" s="22"/>
    </row>
    <row r="558" spans="1:155" ht="12.75" x14ac:dyDescent="0.15">
      <c r="A558" s="68">
        <f t="shared" si="126"/>
        <v>43127</v>
      </c>
      <c r="B558" s="69">
        <f t="shared" ca="1" si="132"/>
        <v>12053.8469</v>
      </c>
      <c r="C558" s="70">
        <f t="shared" si="127"/>
        <v>10000</v>
      </c>
      <c r="D558" s="71">
        <f ca="1">IF(A558&lt;$B$1,VLOOKUP(A558,[1]DI!$A$4:$B$15000,2),0)</f>
        <v>0</v>
      </c>
      <c r="E558" s="70">
        <f t="shared" ca="1" si="120"/>
        <v>0</v>
      </c>
      <c r="F558" s="72">
        <f t="shared" si="128"/>
        <v>1.2</v>
      </c>
      <c r="G558" s="73">
        <f t="shared" ca="1" si="121"/>
        <v>1</v>
      </c>
      <c r="H558" s="70">
        <f ca="1">TRUNC(PRODUCT(G$10:G557),15)</f>
        <v>1.2053846906766399</v>
      </c>
      <c r="I558" s="70">
        <f t="shared" si="129"/>
        <v>1</v>
      </c>
      <c r="J558" s="70">
        <f t="shared" ca="1" si="122"/>
        <v>1.20538469</v>
      </c>
      <c r="K558" s="74">
        <f t="shared" ca="1" si="123"/>
        <v>2053.8469</v>
      </c>
      <c r="L558" s="75">
        <f>IF(VLOOKUP(A558,$T$12:$AC$125,8)=VLOOKUP(A557,$T$12:$AC$125,8),0,VLOOKUP(A558,T$12:$AC$125,8))</f>
        <v>0</v>
      </c>
      <c r="M558" s="76">
        <f>IF(L558&gt;0,VLOOKUP(L558,S$12:$AB$125,7),0)</f>
        <v>0</v>
      </c>
      <c r="N558" s="74">
        <f t="shared" si="124"/>
        <v>0</v>
      </c>
      <c r="O558" s="74">
        <f t="shared" ca="1" si="125"/>
        <v>2053.8469</v>
      </c>
      <c r="P558" s="77" t="str">
        <f t="shared" si="130"/>
        <v>A+J=</v>
      </c>
      <c r="Q558" s="78">
        <f t="shared" si="131"/>
        <v>44256</v>
      </c>
      <c r="R558" s="10"/>
      <c r="S558" s="10"/>
      <c r="T558" s="10"/>
      <c r="U558" s="10"/>
      <c r="V558" s="10"/>
      <c r="W558" s="10"/>
      <c r="X558" s="10"/>
      <c r="Y558" s="10"/>
      <c r="Z558" s="10"/>
      <c r="AA558" s="10"/>
      <c r="AB558" s="10"/>
      <c r="AC558" s="10"/>
      <c r="AD558" s="18"/>
      <c r="AE558" s="18"/>
      <c r="AF558" s="18"/>
      <c r="AG558" s="18"/>
      <c r="AH558" s="18"/>
      <c r="AI558" s="18"/>
      <c r="AJ558" s="18"/>
      <c r="AK558" s="18"/>
      <c r="AL558" s="18"/>
      <c r="AM558" s="18"/>
      <c r="AN558" s="18"/>
      <c r="AO558" s="18"/>
      <c r="AP558" s="18"/>
      <c r="AQ558" s="18"/>
      <c r="AR558" s="18"/>
      <c r="AS558" s="18"/>
      <c r="AT558" s="18"/>
      <c r="AU558" s="18"/>
      <c r="AV558" s="18"/>
      <c r="AW558" s="18"/>
      <c r="AX558" s="18"/>
      <c r="AY558" s="18"/>
      <c r="AZ558" s="18"/>
      <c r="BA558" s="18"/>
      <c r="BB558" s="18"/>
      <c r="BC558" s="18"/>
      <c r="BD558" s="18"/>
      <c r="BE558" s="18"/>
      <c r="BF558" s="18"/>
      <c r="BG558" s="18"/>
      <c r="BH558" s="18"/>
      <c r="BI558" s="18"/>
      <c r="BJ558" s="18"/>
      <c r="BK558" s="18"/>
      <c r="BL558" s="18"/>
      <c r="BM558" s="18"/>
      <c r="BN558" s="18"/>
      <c r="BO558" s="18"/>
      <c r="BP558" s="18"/>
      <c r="BQ558" s="18"/>
      <c r="BR558" s="18"/>
      <c r="BS558" s="18"/>
      <c r="BT558" s="18"/>
      <c r="BU558" s="18"/>
      <c r="BV558" s="18"/>
      <c r="BW558" s="18"/>
      <c r="BX558" s="18"/>
      <c r="BY558" s="18"/>
      <c r="BZ558" s="18"/>
      <c r="CA558" s="18"/>
      <c r="CB558" s="18"/>
      <c r="CC558" s="18"/>
      <c r="CD558" s="18"/>
      <c r="CE558" s="18"/>
      <c r="CF558" s="18"/>
      <c r="CG558" s="18"/>
      <c r="CH558" s="18"/>
      <c r="CI558" s="18"/>
      <c r="CJ558" s="18"/>
      <c r="CK558" s="18"/>
      <c r="CL558" s="18"/>
      <c r="CM558" s="18"/>
      <c r="CN558" s="18"/>
      <c r="CO558" s="18"/>
      <c r="CP558" s="18"/>
      <c r="CQ558" s="18"/>
      <c r="CR558" s="18"/>
      <c r="CS558" s="18"/>
      <c r="CT558" s="18"/>
      <c r="CU558" s="18"/>
      <c r="CV558" s="18"/>
      <c r="CW558" s="18"/>
      <c r="CX558" s="18"/>
      <c r="CY558" s="18"/>
      <c r="CZ558" s="18"/>
      <c r="DA558" s="18"/>
      <c r="DB558" s="18"/>
      <c r="DC558" s="18"/>
      <c r="DD558" s="18"/>
      <c r="DE558" s="18"/>
      <c r="DF558" s="18"/>
      <c r="DG558" s="18"/>
      <c r="DH558" s="18"/>
      <c r="DI558" s="18"/>
      <c r="DJ558" s="18"/>
      <c r="DK558" s="18"/>
      <c r="DL558" s="18"/>
      <c r="DM558" s="18"/>
      <c r="DN558" s="18"/>
      <c r="DO558" s="18"/>
      <c r="DP558" s="18"/>
      <c r="DQ558" s="18"/>
      <c r="DR558" s="18"/>
      <c r="DS558" s="18"/>
      <c r="DT558" s="18"/>
      <c r="DU558" s="18"/>
      <c r="DV558" s="18"/>
      <c r="DW558" s="18"/>
      <c r="DX558" s="18"/>
      <c r="DY558" s="18"/>
      <c r="DZ558" s="18"/>
      <c r="EA558" s="18"/>
      <c r="EB558" s="18"/>
      <c r="EC558" s="18"/>
      <c r="ED558" s="18"/>
      <c r="EE558" s="18"/>
      <c r="EF558" s="18"/>
      <c r="EG558" s="18"/>
      <c r="EH558" s="18"/>
      <c r="EI558" s="18"/>
      <c r="EJ558" s="18"/>
      <c r="EK558" s="18"/>
      <c r="EL558" s="18"/>
      <c r="EM558" s="18"/>
      <c r="EN558" s="18"/>
      <c r="EO558" s="18"/>
      <c r="EP558" s="18"/>
      <c r="EQ558" s="18"/>
      <c r="ER558" s="18"/>
      <c r="ES558" s="18"/>
      <c r="ET558" s="18"/>
      <c r="EU558" s="18"/>
      <c r="EV558" s="18"/>
    </row>
    <row r="559" spans="1:155" ht="12.75" x14ac:dyDescent="0.15">
      <c r="A559" s="68">
        <f t="shared" si="126"/>
        <v>43128</v>
      </c>
      <c r="B559" s="69">
        <f t="shared" ca="1" si="132"/>
        <v>12053.8469</v>
      </c>
      <c r="C559" s="70">
        <f t="shared" si="127"/>
        <v>10000</v>
      </c>
      <c r="D559" s="71">
        <f ca="1">IF(A559&lt;$B$1,VLOOKUP(A559,[1]DI!$A$4:$B$15000,2),0)</f>
        <v>0</v>
      </c>
      <c r="E559" s="70">
        <f t="shared" ca="1" si="120"/>
        <v>0</v>
      </c>
      <c r="F559" s="72">
        <f t="shared" si="128"/>
        <v>1.2</v>
      </c>
      <c r="G559" s="73">
        <f t="shared" ca="1" si="121"/>
        <v>1</v>
      </c>
      <c r="H559" s="70">
        <f ca="1">TRUNC(PRODUCT(G$10:G558),15)</f>
        <v>1.2053846906766399</v>
      </c>
      <c r="I559" s="70">
        <f t="shared" si="129"/>
        <v>1</v>
      </c>
      <c r="J559" s="70">
        <f t="shared" ca="1" si="122"/>
        <v>1.20538469</v>
      </c>
      <c r="K559" s="74">
        <f t="shared" ca="1" si="123"/>
        <v>2053.8469</v>
      </c>
      <c r="L559" s="75">
        <f>IF(VLOOKUP(A559,$T$12:$AC$125,8)=VLOOKUP(A558,$T$12:$AC$125,8),0,VLOOKUP(A559,T$12:$AC$125,8))</f>
        <v>0</v>
      </c>
      <c r="M559" s="76">
        <f>IF(L559&gt;0,VLOOKUP(L559,S$12:$AB$125,7),0)</f>
        <v>0</v>
      </c>
      <c r="N559" s="74">
        <f t="shared" si="124"/>
        <v>0</v>
      </c>
      <c r="O559" s="74">
        <f t="shared" ca="1" si="125"/>
        <v>2053.8469</v>
      </c>
      <c r="P559" s="77" t="str">
        <f t="shared" si="130"/>
        <v>A+J=</v>
      </c>
      <c r="Q559" s="78">
        <f t="shared" si="131"/>
        <v>44256</v>
      </c>
      <c r="R559" s="21"/>
      <c r="S559" s="21"/>
      <c r="T559" s="21"/>
      <c r="U559" s="21"/>
      <c r="V559" s="21"/>
      <c r="W559" s="21"/>
      <c r="X559" s="21"/>
      <c r="Y559" s="21"/>
      <c r="Z559" s="21"/>
      <c r="AA559" s="21"/>
      <c r="AB559" s="21"/>
      <c r="AC559" s="21"/>
      <c r="AD559" s="22"/>
      <c r="AE559" s="22"/>
      <c r="AF559" s="22"/>
      <c r="AG559" s="22"/>
      <c r="AH559" s="22"/>
      <c r="AI559" s="22"/>
      <c r="AJ559" s="22"/>
      <c r="AK559" s="22"/>
      <c r="AL559" s="22"/>
      <c r="AM559" s="22"/>
      <c r="AN559" s="22"/>
      <c r="AO559" s="22"/>
      <c r="AP559" s="22"/>
      <c r="AQ559" s="22"/>
      <c r="AR559" s="22"/>
      <c r="AS559" s="22"/>
      <c r="AT559" s="22"/>
      <c r="AU559" s="22"/>
      <c r="AV559" s="22"/>
      <c r="AW559" s="22"/>
      <c r="AX559" s="22"/>
      <c r="AY559" s="22"/>
      <c r="AZ559" s="22"/>
      <c r="BA559" s="22"/>
      <c r="BB559" s="22"/>
      <c r="BC559" s="22"/>
      <c r="BD559" s="22"/>
      <c r="BE559" s="22"/>
      <c r="BF559" s="22"/>
      <c r="BG559" s="22"/>
      <c r="BH559" s="22"/>
      <c r="BI559" s="22"/>
      <c r="BJ559" s="22"/>
      <c r="BK559" s="22"/>
      <c r="BL559" s="22"/>
      <c r="BM559" s="22"/>
      <c r="BN559" s="22"/>
      <c r="BO559" s="22"/>
      <c r="BP559" s="22"/>
      <c r="BQ559" s="22"/>
      <c r="BR559" s="22"/>
      <c r="BS559" s="22"/>
      <c r="BT559" s="22"/>
      <c r="BU559" s="22"/>
      <c r="BV559" s="22"/>
      <c r="BW559" s="22"/>
      <c r="BX559" s="22"/>
      <c r="BY559" s="22"/>
      <c r="BZ559" s="22"/>
      <c r="CA559" s="22"/>
      <c r="CB559" s="22"/>
      <c r="CC559" s="22"/>
      <c r="CD559" s="22"/>
      <c r="CE559" s="22"/>
      <c r="CF559" s="22"/>
      <c r="CG559" s="22"/>
      <c r="CH559" s="22"/>
      <c r="CI559" s="22"/>
      <c r="CJ559" s="22"/>
      <c r="CK559" s="22"/>
      <c r="CL559" s="22"/>
      <c r="CM559" s="22"/>
      <c r="CN559" s="22"/>
      <c r="CO559" s="22"/>
      <c r="CP559" s="22"/>
      <c r="CQ559" s="22"/>
      <c r="CR559" s="22"/>
      <c r="CS559" s="22"/>
      <c r="CT559" s="22"/>
      <c r="CU559" s="22"/>
      <c r="CV559" s="22"/>
      <c r="CW559" s="22"/>
      <c r="CX559" s="22"/>
      <c r="CY559" s="22"/>
      <c r="CZ559" s="22"/>
      <c r="DA559" s="22"/>
      <c r="DB559" s="22"/>
      <c r="DC559" s="22"/>
      <c r="DD559" s="22"/>
      <c r="DE559" s="22"/>
      <c r="DF559" s="22"/>
      <c r="DG559" s="22"/>
      <c r="DH559" s="22"/>
      <c r="DI559" s="22"/>
      <c r="DJ559" s="22"/>
      <c r="DK559" s="22"/>
      <c r="DL559" s="22"/>
      <c r="DM559" s="22"/>
      <c r="DN559" s="22"/>
      <c r="DO559" s="22"/>
      <c r="DP559" s="22"/>
      <c r="DQ559" s="22"/>
      <c r="DR559" s="22"/>
      <c r="DS559" s="22"/>
      <c r="DT559" s="22"/>
      <c r="DU559" s="22"/>
      <c r="DV559" s="22"/>
      <c r="DW559" s="22"/>
      <c r="DX559" s="22"/>
      <c r="DY559" s="22"/>
      <c r="DZ559" s="22"/>
      <c r="EA559" s="22"/>
      <c r="EB559" s="22"/>
      <c r="EC559" s="22"/>
      <c r="ED559" s="22"/>
      <c r="EE559" s="22"/>
      <c r="EF559" s="22"/>
      <c r="EG559" s="22"/>
      <c r="EH559" s="22"/>
      <c r="EI559" s="22"/>
      <c r="EJ559" s="22"/>
      <c r="EK559" s="22"/>
      <c r="EL559" s="22"/>
      <c r="EM559" s="22"/>
      <c r="EN559" s="22"/>
      <c r="EO559" s="22"/>
      <c r="EP559" s="22"/>
      <c r="EQ559" s="22"/>
      <c r="ER559" s="22"/>
      <c r="ES559" s="22"/>
      <c r="ET559" s="22"/>
      <c r="EU559" s="22"/>
      <c r="EV559" s="22"/>
      <c r="EW559" s="22"/>
      <c r="EX559" s="22"/>
      <c r="EY559" s="22"/>
    </row>
    <row r="560" spans="1:155" ht="12.75" x14ac:dyDescent="0.15">
      <c r="A560" s="68">
        <f t="shared" si="126"/>
        <v>43129</v>
      </c>
      <c r="B560" s="69">
        <f t="shared" ca="1" si="132"/>
        <v>12053.8469</v>
      </c>
      <c r="C560" s="70">
        <f t="shared" si="127"/>
        <v>10000</v>
      </c>
      <c r="D560" s="71">
        <f ca="1">IF(A560&lt;$B$1,VLOOKUP(A560,[1]DI!$A$4:$B$15000,2),0)</f>
        <v>6.8900000000000003E-2</v>
      </c>
      <c r="E560" s="70">
        <f t="shared" ca="1" si="120"/>
        <v>2.6444000000000001E-4</v>
      </c>
      <c r="F560" s="72">
        <f t="shared" si="128"/>
        <v>1.2</v>
      </c>
      <c r="G560" s="73">
        <f t="shared" ca="1" si="121"/>
        <v>1.000317328</v>
      </c>
      <c r="H560" s="70">
        <f ca="1">TRUNC(PRODUCT(G$10:G559),15)</f>
        <v>1.2053846906766399</v>
      </c>
      <c r="I560" s="70">
        <f t="shared" si="129"/>
        <v>1</v>
      </c>
      <c r="J560" s="70">
        <f t="shared" ca="1" si="122"/>
        <v>1.20538469</v>
      </c>
      <c r="K560" s="74">
        <f t="shared" ca="1" si="123"/>
        <v>2053.8469</v>
      </c>
      <c r="L560" s="75">
        <f>IF(VLOOKUP(A560,$T$12:$AC$125,8)=VLOOKUP(A559,$T$12:$AC$125,8),0,VLOOKUP(A560,T$12:$AC$125,8))</f>
        <v>0</v>
      </c>
      <c r="M560" s="76">
        <f>IF(L560&gt;0,VLOOKUP(L560,S$12:$AB$125,7),0)</f>
        <v>0</v>
      </c>
      <c r="N560" s="74">
        <f t="shared" si="124"/>
        <v>0</v>
      </c>
      <c r="O560" s="74">
        <f t="shared" ca="1" si="125"/>
        <v>2053.8469</v>
      </c>
      <c r="P560" s="77" t="str">
        <f t="shared" si="130"/>
        <v>A+J=</v>
      </c>
      <c r="Q560" s="78">
        <f t="shared" si="131"/>
        <v>44256</v>
      </c>
      <c r="R560" s="21"/>
      <c r="S560" s="21"/>
      <c r="T560" s="21"/>
      <c r="U560" s="21"/>
      <c r="V560" s="21"/>
      <c r="W560" s="21"/>
      <c r="X560" s="21"/>
      <c r="Y560" s="21"/>
      <c r="Z560" s="21"/>
      <c r="AA560" s="21"/>
      <c r="AB560" s="21"/>
      <c r="AC560" s="21"/>
      <c r="AD560" s="22"/>
      <c r="AE560" s="22"/>
      <c r="AF560" s="22"/>
      <c r="AG560" s="22"/>
      <c r="AH560" s="22"/>
      <c r="AI560" s="22"/>
      <c r="AJ560" s="22"/>
      <c r="AK560" s="22"/>
      <c r="AL560" s="22"/>
      <c r="AM560" s="22"/>
      <c r="AN560" s="22"/>
      <c r="AO560" s="22"/>
      <c r="AP560" s="22"/>
      <c r="AQ560" s="22"/>
      <c r="AR560" s="22"/>
      <c r="AS560" s="22"/>
      <c r="AT560" s="22"/>
      <c r="AU560" s="22"/>
      <c r="AV560" s="22"/>
      <c r="AW560" s="22"/>
      <c r="AX560" s="22"/>
      <c r="AY560" s="22"/>
      <c r="AZ560" s="22"/>
      <c r="BA560" s="22"/>
      <c r="BB560" s="22"/>
      <c r="BC560" s="22"/>
      <c r="BD560" s="22"/>
      <c r="BE560" s="22"/>
      <c r="BF560" s="22"/>
      <c r="BG560" s="22"/>
      <c r="BH560" s="22"/>
      <c r="BI560" s="22"/>
      <c r="BJ560" s="22"/>
      <c r="BK560" s="22"/>
      <c r="BL560" s="22"/>
      <c r="BM560" s="22"/>
      <c r="BN560" s="22"/>
      <c r="BO560" s="22"/>
      <c r="BP560" s="22"/>
      <c r="BQ560" s="22"/>
      <c r="BR560" s="22"/>
      <c r="BS560" s="22"/>
      <c r="BT560" s="22"/>
      <c r="BU560" s="22"/>
      <c r="BV560" s="22"/>
      <c r="BW560" s="22"/>
      <c r="BX560" s="22"/>
      <c r="BY560" s="22"/>
      <c r="BZ560" s="22"/>
      <c r="CA560" s="22"/>
      <c r="CB560" s="22"/>
      <c r="CC560" s="22"/>
      <c r="CD560" s="22"/>
      <c r="CE560" s="22"/>
      <c r="CF560" s="22"/>
      <c r="CG560" s="22"/>
      <c r="CH560" s="22"/>
      <c r="CI560" s="22"/>
      <c r="CJ560" s="22"/>
      <c r="CK560" s="22"/>
      <c r="CL560" s="22"/>
      <c r="CM560" s="22"/>
      <c r="CN560" s="22"/>
      <c r="CO560" s="22"/>
      <c r="CP560" s="22"/>
      <c r="CQ560" s="22"/>
      <c r="CR560" s="22"/>
      <c r="CS560" s="22"/>
      <c r="CT560" s="22"/>
      <c r="CU560" s="22"/>
      <c r="CV560" s="22"/>
      <c r="CW560" s="22"/>
      <c r="CX560" s="22"/>
      <c r="CY560" s="22"/>
      <c r="CZ560" s="22"/>
      <c r="DA560" s="22"/>
      <c r="DB560" s="22"/>
      <c r="DC560" s="22"/>
      <c r="DD560" s="22"/>
      <c r="DE560" s="22"/>
      <c r="DF560" s="22"/>
      <c r="DG560" s="22"/>
      <c r="DH560" s="22"/>
      <c r="DI560" s="22"/>
      <c r="DJ560" s="22"/>
      <c r="DK560" s="22"/>
      <c r="DL560" s="22"/>
      <c r="DM560" s="22"/>
      <c r="DN560" s="22"/>
      <c r="DO560" s="22"/>
      <c r="DP560" s="22"/>
      <c r="DQ560" s="22"/>
      <c r="DR560" s="22"/>
      <c r="DS560" s="22"/>
      <c r="DT560" s="22"/>
      <c r="DU560" s="22"/>
      <c r="DV560" s="22"/>
      <c r="DW560" s="22"/>
      <c r="DX560" s="22"/>
      <c r="DY560" s="22"/>
      <c r="DZ560" s="22"/>
      <c r="EA560" s="22"/>
      <c r="EB560" s="22"/>
      <c r="EC560" s="22"/>
      <c r="ED560" s="22"/>
      <c r="EE560" s="22"/>
      <c r="EF560" s="22"/>
      <c r="EG560" s="22"/>
      <c r="EH560" s="22"/>
      <c r="EI560" s="22"/>
      <c r="EJ560" s="22"/>
      <c r="EK560" s="22"/>
      <c r="EL560" s="22"/>
      <c r="EM560" s="22"/>
      <c r="EN560" s="22"/>
      <c r="EO560" s="22"/>
      <c r="EP560" s="22"/>
      <c r="EQ560" s="22"/>
      <c r="ER560" s="22"/>
      <c r="ES560" s="22"/>
      <c r="ET560" s="22"/>
      <c r="EU560" s="22"/>
      <c r="EV560" s="22"/>
      <c r="EW560" s="22"/>
      <c r="EX560" s="22"/>
      <c r="EY560" s="22"/>
    </row>
    <row r="561" spans="1:152" ht="12.75" x14ac:dyDescent="0.15">
      <c r="A561" s="68">
        <f t="shared" si="126"/>
        <v>43130</v>
      </c>
      <c r="B561" s="69">
        <f t="shared" ca="1" si="132"/>
        <v>12057.671899999999</v>
      </c>
      <c r="C561" s="70">
        <f t="shared" si="127"/>
        <v>10000</v>
      </c>
      <c r="D561" s="71">
        <f ca="1">IF(A561&lt;$B$1,VLOOKUP(A561,[1]DI!$A$4:$B$15000,2),0)</f>
        <v>6.8900000000000003E-2</v>
      </c>
      <c r="E561" s="70">
        <f t="shared" ca="1" si="120"/>
        <v>2.6444000000000001E-4</v>
      </c>
      <c r="F561" s="72">
        <f t="shared" si="128"/>
        <v>1.2</v>
      </c>
      <c r="G561" s="73">
        <f t="shared" ca="1" si="121"/>
        <v>1.000317328</v>
      </c>
      <c r="H561" s="70">
        <f ca="1">TRUNC(PRODUCT(G$10:G560),15)</f>
        <v>1.20576719298977</v>
      </c>
      <c r="I561" s="70">
        <f t="shared" si="129"/>
        <v>1</v>
      </c>
      <c r="J561" s="70">
        <f t="shared" ca="1" si="122"/>
        <v>1.20576719</v>
      </c>
      <c r="K561" s="74">
        <f t="shared" ca="1" si="123"/>
        <v>2057.6718999999998</v>
      </c>
      <c r="L561" s="75">
        <f>IF(VLOOKUP(A561,$T$12:$AC$125,8)=VLOOKUP(A560,$T$12:$AC$125,8),0,VLOOKUP(A561,T$12:$AC$125,8))</f>
        <v>0</v>
      </c>
      <c r="M561" s="76">
        <f>IF(L561&gt;0,VLOOKUP(L561,S$12:$AB$125,7),0)</f>
        <v>0</v>
      </c>
      <c r="N561" s="74">
        <f t="shared" si="124"/>
        <v>0</v>
      </c>
      <c r="O561" s="74">
        <f t="shared" ca="1" si="125"/>
        <v>2057.6718999999998</v>
      </c>
      <c r="P561" s="77" t="str">
        <f t="shared" si="130"/>
        <v>A+J=</v>
      </c>
      <c r="Q561" s="78">
        <f t="shared" si="131"/>
        <v>44256</v>
      </c>
      <c r="R561" s="10"/>
      <c r="S561" s="10"/>
      <c r="T561" s="10"/>
      <c r="U561" s="10"/>
      <c r="V561" s="10"/>
      <c r="W561" s="10"/>
      <c r="X561" s="10"/>
      <c r="Y561" s="10"/>
      <c r="Z561" s="10"/>
      <c r="AA561" s="10"/>
      <c r="AB561" s="10"/>
      <c r="AC561" s="10"/>
      <c r="AD561" s="18"/>
      <c r="AE561" s="18"/>
      <c r="AF561" s="18"/>
      <c r="AG561" s="18"/>
      <c r="AH561" s="18"/>
      <c r="AI561" s="18"/>
      <c r="AJ561" s="18"/>
      <c r="AK561" s="18"/>
      <c r="AL561" s="18"/>
      <c r="AM561" s="18"/>
      <c r="AN561" s="18"/>
      <c r="AO561" s="18"/>
      <c r="AP561" s="18"/>
      <c r="AQ561" s="18"/>
      <c r="AR561" s="18"/>
      <c r="AS561" s="18"/>
      <c r="AT561" s="18"/>
      <c r="AU561" s="18"/>
      <c r="AV561" s="18"/>
      <c r="AW561" s="18"/>
      <c r="AX561" s="18"/>
      <c r="AY561" s="18"/>
      <c r="AZ561" s="18"/>
      <c r="BA561" s="18"/>
      <c r="BB561" s="18"/>
      <c r="BC561" s="18"/>
      <c r="BD561" s="18"/>
      <c r="BE561" s="18"/>
      <c r="BF561" s="18"/>
      <c r="BG561" s="18"/>
      <c r="BH561" s="18"/>
      <c r="BI561" s="18"/>
      <c r="BJ561" s="18"/>
      <c r="BK561" s="18"/>
      <c r="BL561" s="18"/>
      <c r="BM561" s="18"/>
      <c r="BN561" s="18"/>
      <c r="BO561" s="18"/>
      <c r="BP561" s="18"/>
      <c r="BQ561" s="18"/>
      <c r="BR561" s="18"/>
      <c r="BS561" s="18"/>
      <c r="BT561" s="18"/>
      <c r="BU561" s="18"/>
      <c r="BV561" s="18"/>
      <c r="BW561" s="18"/>
      <c r="BX561" s="18"/>
      <c r="BY561" s="18"/>
      <c r="BZ561" s="18"/>
      <c r="CA561" s="18"/>
      <c r="CB561" s="18"/>
      <c r="CC561" s="18"/>
      <c r="CD561" s="18"/>
      <c r="CE561" s="18"/>
      <c r="CF561" s="18"/>
      <c r="CG561" s="18"/>
      <c r="CH561" s="18"/>
      <c r="CI561" s="18"/>
      <c r="CJ561" s="18"/>
      <c r="CK561" s="18"/>
      <c r="CL561" s="18"/>
      <c r="CM561" s="18"/>
      <c r="CN561" s="18"/>
      <c r="CO561" s="18"/>
      <c r="CP561" s="18"/>
      <c r="CQ561" s="18"/>
      <c r="CR561" s="18"/>
      <c r="CS561" s="18"/>
      <c r="CT561" s="18"/>
      <c r="CU561" s="18"/>
      <c r="CV561" s="18"/>
      <c r="CW561" s="18"/>
      <c r="CX561" s="18"/>
      <c r="CY561" s="18"/>
      <c r="CZ561" s="18"/>
      <c r="DA561" s="18"/>
      <c r="DB561" s="18"/>
      <c r="DC561" s="18"/>
      <c r="DD561" s="18"/>
      <c r="DE561" s="18"/>
      <c r="DF561" s="18"/>
      <c r="DG561" s="18"/>
      <c r="DH561" s="18"/>
      <c r="DI561" s="18"/>
      <c r="DJ561" s="18"/>
      <c r="DK561" s="18"/>
      <c r="DL561" s="18"/>
      <c r="DM561" s="18"/>
      <c r="DN561" s="18"/>
      <c r="DO561" s="18"/>
      <c r="DP561" s="18"/>
      <c r="DQ561" s="18"/>
      <c r="DR561" s="18"/>
      <c r="DS561" s="18"/>
      <c r="DT561" s="18"/>
      <c r="DU561" s="18"/>
      <c r="DV561" s="18"/>
      <c r="DW561" s="18"/>
      <c r="DX561" s="18"/>
      <c r="DY561" s="18"/>
      <c r="DZ561" s="18"/>
      <c r="EA561" s="18"/>
      <c r="EB561" s="18"/>
      <c r="EC561" s="18"/>
      <c r="ED561" s="18"/>
      <c r="EE561" s="18"/>
      <c r="EF561" s="18"/>
      <c r="EG561" s="18"/>
      <c r="EH561" s="18"/>
      <c r="EI561" s="18"/>
      <c r="EJ561" s="18"/>
      <c r="EK561" s="18"/>
      <c r="EL561" s="18"/>
      <c r="EM561" s="18"/>
      <c r="EN561" s="18"/>
      <c r="EO561" s="18"/>
      <c r="EP561" s="18"/>
      <c r="EQ561" s="18"/>
      <c r="ER561" s="18"/>
      <c r="ES561" s="18"/>
      <c r="ET561" s="18"/>
      <c r="EU561" s="18"/>
      <c r="EV561" s="18"/>
    </row>
    <row r="562" spans="1:152" ht="12.75" x14ac:dyDescent="0.15">
      <c r="A562" s="68">
        <f t="shared" si="126"/>
        <v>43131</v>
      </c>
      <c r="B562" s="69">
        <f t="shared" ca="1" si="132"/>
        <v>12061.4982</v>
      </c>
      <c r="C562" s="70">
        <f t="shared" si="127"/>
        <v>10000</v>
      </c>
      <c r="D562" s="71">
        <f ca="1">IF(A562&lt;$B$1,VLOOKUP(A562,[1]DI!$A$4:$B$15000,2),0)</f>
        <v>6.8900000000000003E-2</v>
      </c>
      <c r="E562" s="70">
        <f t="shared" ca="1" si="120"/>
        <v>2.6444000000000001E-4</v>
      </c>
      <c r="F562" s="72">
        <f t="shared" si="128"/>
        <v>1.2</v>
      </c>
      <c r="G562" s="73">
        <f t="shared" ca="1" si="121"/>
        <v>1.000317328</v>
      </c>
      <c r="H562" s="70">
        <f ca="1">TRUNC(PRODUCT(G$10:G561),15)</f>
        <v>1.2061498166815801</v>
      </c>
      <c r="I562" s="70">
        <f t="shared" si="129"/>
        <v>1</v>
      </c>
      <c r="J562" s="70">
        <f t="shared" ca="1" si="122"/>
        <v>1.20614982</v>
      </c>
      <c r="K562" s="74">
        <f t="shared" ca="1" si="123"/>
        <v>2061.4982</v>
      </c>
      <c r="L562" s="75">
        <f>IF(VLOOKUP(A562,$T$12:$AC$125,8)=VLOOKUP(A561,$T$12:$AC$125,8),0,VLOOKUP(A562,T$12:$AC$125,8))</f>
        <v>0</v>
      </c>
      <c r="M562" s="76">
        <f>IF(L562&gt;0,VLOOKUP(L562,S$12:$AB$125,7),0)</f>
        <v>0</v>
      </c>
      <c r="N562" s="74">
        <f t="shared" si="124"/>
        <v>0</v>
      </c>
      <c r="O562" s="74">
        <f t="shared" ca="1" si="125"/>
        <v>2061.4982</v>
      </c>
      <c r="P562" s="77" t="str">
        <f t="shared" si="130"/>
        <v>A+J=</v>
      </c>
      <c r="Q562" s="78">
        <f t="shared" si="131"/>
        <v>44256</v>
      </c>
      <c r="R562" s="10"/>
      <c r="S562" s="10"/>
      <c r="T562" s="10"/>
      <c r="U562" s="10"/>
      <c r="V562" s="10"/>
      <c r="W562" s="10"/>
      <c r="X562" s="10"/>
      <c r="Y562" s="10"/>
      <c r="Z562" s="10"/>
      <c r="AA562" s="10"/>
      <c r="AB562" s="10"/>
      <c r="AC562" s="10"/>
      <c r="AD562" s="18"/>
      <c r="AE562" s="18"/>
      <c r="AF562" s="18"/>
      <c r="AG562" s="18"/>
      <c r="AH562" s="18"/>
      <c r="AI562" s="18"/>
      <c r="AJ562" s="18"/>
      <c r="AK562" s="18"/>
      <c r="AL562" s="18"/>
      <c r="AM562" s="18"/>
      <c r="AN562" s="18"/>
      <c r="AO562" s="18"/>
      <c r="AP562" s="18"/>
      <c r="AQ562" s="18"/>
      <c r="AR562" s="18"/>
      <c r="AS562" s="18"/>
      <c r="AT562" s="18"/>
      <c r="AU562" s="18"/>
      <c r="AV562" s="18"/>
      <c r="AW562" s="18"/>
      <c r="AX562" s="18"/>
      <c r="AY562" s="18"/>
      <c r="AZ562" s="18"/>
      <c r="BA562" s="18"/>
      <c r="BB562" s="18"/>
      <c r="BC562" s="18"/>
      <c r="BD562" s="18"/>
      <c r="BE562" s="18"/>
      <c r="BF562" s="18"/>
      <c r="BG562" s="18"/>
      <c r="BH562" s="18"/>
      <c r="BI562" s="18"/>
      <c r="BJ562" s="18"/>
      <c r="BK562" s="18"/>
      <c r="BL562" s="18"/>
      <c r="BM562" s="18"/>
      <c r="BN562" s="18"/>
      <c r="BO562" s="18"/>
      <c r="BP562" s="18"/>
      <c r="BQ562" s="18"/>
      <c r="BR562" s="18"/>
      <c r="BS562" s="18"/>
      <c r="BT562" s="18"/>
      <c r="BU562" s="18"/>
      <c r="BV562" s="18"/>
      <c r="BW562" s="18"/>
      <c r="BX562" s="18"/>
      <c r="BY562" s="18"/>
      <c r="BZ562" s="18"/>
      <c r="CA562" s="18"/>
      <c r="CB562" s="18"/>
      <c r="CC562" s="18"/>
      <c r="CD562" s="18"/>
      <c r="CE562" s="18"/>
      <c r="CF562" s="18"/>
      <c r="CG562" s="18"/>
      <c r="CH562" s="18"/>
      <c r="CI562" s="18"/>
      <c r="CJ562" s="18"/>
      <c r="CK562" s="18"/>
      <c r="CL562" s="18"/>
      <c r="CM562" s="18"/>
      <c r="CN562" s="18"/>
      <c r="CO562" s="18"/>
      <c r="CP562" s="18"/>
      <c r="CQ562" s="18"/>
      <c r="CR562" s="18"/>
      <c r="CS562" s="18"/>
      <c r="CT562" s="18"/>
      <c r="CU562" s="18"/>
      <c r="CV562" s="18"/>
      <c r="CW562" s="18"/>
      <c r="CX562" s="18"/>
      <c r="CY562" s="18"/>
      <c r="CZ562" s="18"/>
      <c r="DA562" s="18"/>
      <c r="DB562" s="18"/>
      <c r="DC562" s="18"/>
      <c r="DD562" s="18"/>
      <c r="DE562" s="18"/>
      <c r="DF562" s="18"/>
      <c r="DG562" s="18"/>
      <c r="DH562" s="18"/>
      <c r="DI562" s="18"/>
      <c r="DJ562" s="18"/>
      <c r="DK562" s="18"/>
      <c r="DL562" s="18"/>
      <c r="DM562" s="18"/>
      <c r="DN562" s="18"/>
      <c r="DO562" s="18"/>
      <c r="DP562" s="18"/>
      <c r="DQ562" s="18"/>
      <c r="DR562" s="18"/>
      <c r="DS562" s="18"/>
      <c r="DT562" s="18"/>
      <c r="DU562" s="18"/>
      <c r="DV562" s="18"/>
      <c r="DW562" s="18"/>
      <c r="DX562" s="18"/>
      <c r="DY562" s="18"/>
      <c r="DZ562" s="18"/>
      <c r="EA562" s="18"/>
      <c r="EB562" s="18"/>
      <c r="EC562" s="18"/>
      <c r="ED562" s="18"/>
      <c r="EE562" s="18"/>
      <c r="EF562" s="18"/>
      <c r="EG562" s="18"/>
      <c r="EH562" s="18"/>
      <c r="EI562" s="18"/>
      <c r="EJ562" s="18"/>
      <c r="EK562" s="18"/>
      <c r="EL562" s="18"/>
      <c r="EM562" s="18"/>
      <c r="EN562" s="18"/>
      <c r="EO562" s="18"/>
      <c r="EP562" s="18"/>
      <c r="EQ562" s="18"/>
      <c r="ER562" s="18"/>
      <c r="ES562" s="18"/>
      <c r="ET562" s="18"/>
      <c r="EU562" s="18"/>
      <c r="EV562" s="18"/>
    </row>
    <row r="563" spans="1:152" ht="12.75" x14ac:dyDescent="0.15">
      <c r="A563" s="68">
        <f t="shared" si="126"/>
        <v>43132</v>
      </c>
      <c r="B563" s="69">
        <f t="shared" ca="1" si="132"/>
        <v>12065.3256</v>
      </c>
      <c r="C563" s="70">
        <f t="shared" si="127"/>
        <v>10000</v>
      </c>
      <c r="D563" s="71">
        <f ca="1">IF(A563&lt;$B$1,VLOOKUP(A563,[1]DI!$A$4:$B$15000,2),0)</f>
        <v>6.8900000000000003E-2</v>
      </c>
      <c r="E563" s="70">
        <f t="shared" ca="1" si="120"/>
        <v>2.6444000000000001E-4</v>
      </c>
      <c r="F563" s="72">
        <f t="shared" si="128"/>
        <v>1.2</v>
      </c>
      <c r="G563" s="73">
        <f t="shared" ca="1" si="121"/>
        <v>1.000317328</v>
      </c>
      <c r="H563" s="70">
        <f ca="1">TRUNC(PRODUCT(G$10:G562),15)</f>
        <v>1.20653256179061</v>
      </c>
      <c r="I563" s="70">
        <f t="shared" si="129"/>
        <v>1</v>
      </c>
      <c r="J563" s="70">
        <f t="shared" ca="1" si="122"/>
        <v>1.2065325600000001</v>
      </c>
      <c r="K563" s="74">
        <f t="shared" ca="1" si="123"/>
        <v>2065.3256000000001</v>
      </c>
      <c r="L563" s="75">
        <f>IF(VLOOKUP(A563,$T$12:$AC$125,8)=VLOOKUP(A562,$T$12:$AC$125,8),0,VLOOKUP(A563,T$12:$AC$125,8))</f>
        <v>0</v>
      </c>
      <c r="M563" s="76">
        <f>IF(L563&gt;0,VLOOKUP(L563,S$12:$AB$125,7),0)</f>
        <v>0</v>
      </c>
      <c r="N563" s="74">
        <f t="shared" si="124"/>
        <v>0</v>
      </c>
      <c r="O563" s="74">
        <f t="shared" ca="1" si="125"/>
        <v>2065.3256000000001</v>
      </c>
      <c r="P563" s="77" t="str">
        <f t="shared" si="130"/>
        <v>A+J=</v>
      </c>
      <c r="Q563" s="78">
        <f t="shared" si="131"/>
        <v>44256</v>
      </c>
      <c r="R563" s="10"/>
      <c r="S563" s="10"/>
      <c r="T563" s="10"/>
      <c r="U563" s="10"/>
      <c r="V563" s="10"/>
      <c r="W563" s="10"/>
      <c r="X563" s="10"/>
      <c r="Y563" s="10"/>
      <c r="Z563" s="10"/>
      <c r="AA563" s="10"/>
      <c r="AB563" s="10"/>
      <c r="AC563" s="10"/>
      <c r="AD563" s="18"/>
      <c r="AE563" s="18"/>
      <c r="AF563" s="18"/>
      <c r="AG563" s="18"/>
      <c r="AH563" s="18"/>
      <c r="AI563" s="18"/>
      <c r="AJ563" s="18"/>
      <c r="AK563" s="18"/>
      <c r="AL563" s="18"/>
      <c r="AM563" s="18"/>
      <c r="AN563" s="18"/>
      <c r="AO563" s="18"/>
      <c r="AP563" s="18"/>
      <c r="AQ563" s="18"/>
      <c r="AR563" s="18"/>
      <c r="AS563" s="18"/>
      <c r="AT563" s="18"/>
      <c r="AU563" s="18"/>
      <c r="AV563" s="18"/>
      <c r="AW563" s="18"/>
      <c r="AX563" s="18"/>
      <c r="AY563" s="18"/>
      <c r="AZ563" s="18"/>
      <c r="BA563" s="18"/>
      <c r="BB563" s="18"/>
      <c r="BC563" s="18"/>
      <c r="BD563" s="18"/>
      <c r="BE563" s="18"/>
      <c r="BF563" s="18"/>
      <c r="BG563" s="18"/>
      <c r="BH563" s="18"/>
      <c r="BI563" s="18"/>
      <c r="BJ563" s="18"/>
      <c r="BK563" s="18"/>
      <c r="BL563" s="18"/>
      <c r="BM563" s="18"/>
      <c r="BN563" s="18"/>
      <c r="BO563" s="18"/>
      <c r="BP563" s="18"/>
      <c r="BQ563" s="18"/>
      <c r="BR563" s="18"/>
      <c r="BS563" s="18"/>
      <c r="BT563" s="18"/>
      <c r="BU563" s="18"/>
      <c r="BV563" s="18"/>
      <c r="BW563" s="18"/>
      <c r="BX563" s="18"/>
      <c r="BY563" s="18"/>
      <c r="BZ563" s="18"/>
      <c r="CA563" s="18"/>
      <c r="CB563" s="18"/>
      <c r="CC563" s="18"/>
      <c r="CD563" s="18"/>
      <c r="CE563" s="18"/>
      <c r="CF563" s="18"/>
      <c r="CG563" s="18"/>
      <c r="CH563" s="18"/>
      <c r="CI563" s="18"/>
      <c r="CJ563" s="18"/>
      <c r="CK563" s="18"/>
      <c r="CL563" s="18"/>
      <c r="CM563" s="18"/>
      <c r="CN563" s="18"/>
      <c r="CO563" s="18"/>
      <c r="CP563" s="18"/>
      <c r="CQ563" s="18"/>
      <c r="CR563" s="18"/>
      <c r="CS563" s="18"/>
      <c r="CT563" s="18"/>
      <c r="CU563" s="18"/>
      <c r="CV563" s="18"/>
      <c r="CW563" s="18"/>
      <c r="CX563" s="18"/>
      <c r="CY563" s="18"/>
      <c r="CZ563" s="18"/>
      <c r="DA563" s="18"/>
      <c r="DB563" s="18"/>
      <c r="DC563" s="18"/>
      <c r="DD563" s="18"/>
      <c r="DE563" s="18"/>
      <c r="DF563" s="18"/>
      <c r="DG563" s="18"/>
      <c r="DH563" s="18"/>
      <c r="DI563" s="18"/>
      <c r="DJ563" s="18"/>
      <c r="DK563" s="18"/>
      <c r="DL563" s="18"/>
      <c r="DM563" s="18"/>
      <c r="DN563" s="18"/>
      <c r="DO563" s="18"/>
      <c r="DP563" s="18"/>
      <c r="DQ563" s="18"/>
      <c r="DR563" s="18"/>
      <c r="DS563" s="18"/>
      <c r="DT563" s="18"/>
      <c r="DU563" s="18"/>
      <c r="DV563" s="18"/>
      <c r="DW563" s="18"/>
      <c r="DX563" s="18"/>
      <c r="DY563" s="18"/>
      <c r="DZ563" s="18"/>
      <c r="EA563" s="18"/>
      <c r="EB563" s="18"/>
      <c r="EC563" s="18"/>
      <c r="ED563" s="18"/>
      <c r="EE563" s="18"/>
      <c r="EF563" s="18"/>
      <c r="EG563" s="18"/>
      <c r="EH563" s="18"/>
      <c r="EI563" s="18"/>
      <c r="EJ563" s="18"/>
      <c r="EK563" s="18"/>
      <c r="EL563" s="18"/>
      <c r="EM563" s="18"/>
      <c r="EN563" s="18"/>
      <c r="EO563" s="18"/>
      <c r="EP563" s="18"/>
      <c r="EQ563" s="18"/>
      <c r="ER563" s="18"/>
      <c r="ES563" s="18"/>
      <c r="ET563" s="18"/>
      <c r="EU563" s="18"/>
      <c r="EV563" s="18"/>
    </row>
    <row r="564" spans="1:152" ht="12.75" x14ac:dyDescent="0.15">
      <c r="A564" s="68">
        <f t="shared" si="126"/>
        <v>43133</v>
      </c>
      <c r="B564" s="69">
        <f t="shared" ca="1" si="132"/>
        <v>12069.1543</v>
      </c>
      <c r="C564" s="70">
        <f t="shared" si="127"/>
        <v>10000</v>
      </c>
      <c r="D564" s="71">
        <f ca="1">IF(A564&lt;$B$1,VLOOKUP(A564,[1]DI!$A$4:$B$15000,2),0)</f>
        <v>6.8900000000000003E-2</v>
      </c>
      <c r="E564" s="70">
        <f t="shared" ca="1" si="120"/>
        <v>2.6444000000000001E-4</v>
      </c>
      <c r="F564" s="72">
        <f t="shared" si="128"/>
        <v>1.2</v>
      </c>
      <c r="G564" s="73">
        <f t="shared" ca="1" si="121"/>
        <v>1.000317328</v>
      </c>
      <c r="H564" s="70">
        <f ca="1">TRUNC(PRODUCT(G$10:G563),15)</f>
        <v>1.20691542835538</v>
      </c>
      <c r="I564" s="70">
        <f t="shared" si="129"/>
        <v>1</v>
      </c>
      <c r="J564" s="70">
        <f t="shared" ca="1" si="122"/>
        <v>1.20691543</v>
      </c>
      <c r="K564" s="74">
        <f t="shared" ca="1" si="123"/>
        <v>2069.1543000000001</v>
      </c>
      <c r="L564" s="75">
        <f>IF(VLOOKUP(A564,$T$12:$AC$125,8)=VLOOKUP(A563,$T$12:$AC$125,8),0,VLOOKUP(A564,T$12:$AC$125,8))</f>
        <v>0</v>
      </c>
      <c r="M564" s="76">
        <f>IF(L564&gt;0,VLOOKUP(L564,S$12:$AB$125,7),0)</f>
        <v>0</v>
      </c>
      <c r="N564" s="74">
        <f t="shared" si="124"/>
        <v>0</v>
      </c>
      <c r="O564" s="74">
        <f t="shared" ca="1" si="125"/>
        <v>2069.1543000000001</v>
      </c>
      <c r="P564" s="77" t="str">
        <f t="shared" si="130"/>
        <v>A+J=</v>
      </c>
      <c r="Q564" s="78">
        <f t="shared" si="131"/>
        <v>44256</v>
      </c>
      <c r="R564" s="10"/>
      <c r="S564" s="10"/>
      <c r="T564" s="10"/>
      <c r="U564" s="10"/>
      <c r="V564" s="10"/>
      <c r="W564" s="10"/>
      <c r="X564" s="10"/>
      <c r="Y564" s="10"/>
      <c r="Z564" s="10"/>
      <c r="AA564" s="10"/>
      <c r="AB564" s="10"/>
      <c r="AC564" s="10"/>
      <c r="AD564" s="18"/>
      <c r="AE564" s="18"/>
      <c r="AF564" s="18"/>
      <c r="AG564" s="18"/>
      <c r="AH564" s="18"/>
      <c r="AI564" s="18"/>
      <c r="AJ564" s="18"/>
      <c r="AK564" s="18"/>
      <c r="AL564" s="18"/>
      <c r="AM564" s="18"/>
      <c r="AN564" s="18"/>
      <c r="AO564" s="18"/>
      <c r="AP564" s="18"/>
      <c r="AQ564" s="18"/>
      <c r="AR564" s="18"/>
      <c r="AS564" s="18"/>
      <c r="AT564" s="18"/>
      <c r="AU564" s="18"/>
      <c r="AV564" s="18"/>
      <c r="AW564" s="18"/>
      <c r="AX564" s="18"/>
      <c r="AY564" s="18"/>
      <c r="AZ564" s="18"/>
      <c r="BA564" s="18"/>
      <c r="BB564" s="18"/>
      <c r="BC564" s="18"/>
      <c r="BD564" s="18"/>
      <c r="BE564" s="18"/>
      <c r="BF564" s="18"/>
      <c r="BG564" s="18"/>
      <c r="BH564" s="18"/>
      <c r="BI564" s="18"/>
      <c r="BJ564" s="18"/>
      <c r="BK564" s="18"/>
      <c r="BL564" s="18"/>
      <c r="BM564" s="18"/>
      <c r="BN564" s="18"/>
      <c r="BO564" s="18"/>
      <c r="BP564" s="18"/>
      <c r="BQ564" s="18"/>
      <c r="BR564" s="18"/>
      <c r="BS564" s="18"/>
      <c r="BT564" s="18"/>
      <c r="BU564" s="18"/>
      <c r="BV564" s="18"/>
      <c r="BW564" s="18"/>
      <c r="BX564" s="18"/>
      <c r="BY564" s="18"/>
      <c r="BZ564" s="18"/>
      <c r="CA564" s="18"/>
      <c r="CB564" s="18"/>
      <c r="CC564" s="18"/>
      <c r="CD564" s="18"/>
      <c r="CE564" s="18"/>
      <c r="CF564" s="18"/>
      <c r="CG564" s="18"/>
      <c r="CH564" s="18"/>
      <c r="CI564" s="18"/>
      <c r="CJ564" s="18"/>
      <c r="CK564" s="18"/>
      <c r="CL564" s="18"/>
      <c r="CM564" s="18"/>
      <c r="CN564" s="18"/>
      <c r="CO564" s="18"/>
      <c r="CP564" s="18"/>
      <c r="CQ564" s="18"/>
      <c r="CR564" s="18"/>
      <c r="CS564" s="18"/>
      <c r="CT564" s="18"/>
      <c r="CU564" s="18"/>
      <c r="CV564" s="18"/>
      <c r="CW564" s="18"/>
      <c r="CX564" s="18"/>
      <c r="CY564" s="18"/>
      <c r="CZ564" s="18"/>
      <c r="DA564" s="18"/>
      <c r="DB564" s="18"/>
      <c r="DC564" s="18"/>
      <c r="DD564" s="18"/>
      <c r="DE564" s="18"/>
      <c r="DF564" s="18"/>
      <c r="DG564" s="18"/>
      <c r="DH564" s="18"/>
      <c r="DI564" s="18"/>
      <c r="DJ564" s="18"/>
      <c r="DK564" s="18"/>
      <c r="DL564" s="18"/>
      <c r="DM564" s="18"/>
      <c r="DN564" s="18"/>
      <c r="DO564" s="18"/>
      <c r="DP564" s="18"/>
      <c r="DQ564" s="18"/>
      <c r="DR564" s="18"/>
      <c r="DS564" s="18"/>
      <c r="DT564" s="18"/>
      <c r="DU564" s="18"/>
      <c r="DV564" s="18"/>
      <c r="DW564" s="18"/>
      <c r="DX564" s="18"/>
      <c r="DY564" s="18"/>
      <c r="DZ564" s="18"/>
      <c r="EA564" s="18"/>
      <c r="EB564" s="18"/>
      <c r="EC564" s="18"/>
      <c r="ED564" s="18"/>
      <c r="EE564" s="18"/>
      <c r="EF564" s="18"/>
      <c r="EG564" s="18"/>
      <c r="EH564" s="18"/>
      <c r="EI564" s="18"/>
      <c r="EJ564" s="18"/>
      <c r="EK564" s="18"/>
      <c r="EL564" s="18"/>
      <c r="EM564" s="18"/>
      <c r="EN564" s="18"/>
      <c r="EO564" s="18"/>
      <c r="EP564" s="18"/>
      <c r="EQ564" s="18"/>
      <c r="ER564" s="18"/>
      <c r="ES564" s="18"/>
      <c r="ET564" s="18"/>
      <c r="EU564" s="18"/>
      <c r="EV564" s="18"/>
    </row>
    <row r="565" spans="1:152" ht="12.75" x14ac:dyDescent="0.15">
      <c r="A565" s="68">
        <f t="shared" si="126"/>
        <v>43134</v>
      </c>
      <c r="B565" s="69">
        <f t="shared" ca="1" si="132"/>
        <v>12072.984199999999</v>
      </c>
      <c r="C565" s="70">
        <f t="shared" si="127"/>
        <v>10000</v>
      </c>
      <c r="D565" s="71">
        <f ca="1">IF(A565&lt;$B$1,VLOOKUP(A565,[1]DI!$A$4:$B$15000,2),0)</f>
        <v>0</v>
      </c>
      <c r="E565" s="70">
        <f t="shared" ca="1" si="120"/>
        <v>0</v>
      </c>
      <c r="F565" s="72">
        <f t="shared" si="128"/>
        <v>1.2</v>
      </c>
      <c r="G565" s="73">
        <f t="shared" ca="1" si="121"/>
        <v>1</v>
      </c>
      <c r="H565" s="70">
        <f ca="1">TRUNC(PRODUCT(G$10:G564),15)</f>
        <v>1.20729841641443</v>
      </c>
      <c r="I565" s="70">
        <f t="shared" si="129"/>
        <v>1</v>
      </c>
      <c r="J565" s="70">
        <f t="shared" ca="1" si="122"/>
        <v>1.2072984200000001</v>
      </c>
      <c r="K565" s="74">
        <f t="shared" ca="1" si="123"/>
        <v>2072.9841999999999</v>
      </c>
      <c r="L565" s="75">
        <f>IF(VLOOKUP(A565,$T$12:$AC$125,8)=VLOOKUP(A564,$T$12:$AC$125,8),0,VLOOKUP(A565,T$12:$AC$125,8))</f>
        <v>0</v>
      </c>
      <c r="M565" s="76">
        <f>IF(L565&gt;0,VLOOKUP(L565,S$12:$AB$125,7),0)</f>
        <v>0</v>
      </c>
      <c r="N565" s="74">
        <f t="shared" si="124"/>
        <v>0</v>
      </c>
      <c r="O565" s="74">
        <f t="shared" ca="1" si="125"/>
        <v>2072.9841999999999</v>
      </c>
      <c r="P565" s="77" t="str">
        <f t="shared" si="130"/>
        <v>A+J=</v>
      </c>
      <c r="Q565" s="78">
        <f t="shared" si="131"/>
        <v>44256</v>
      </c>
      <c r="R565" s="10"/>
      <c r="S565" s="10"/>
      <c r="T565" s="10"/>
      <c r="U565" s="10"/>
      <c r="V565" s="10"/>
      <c r="W565" s="10"/>
      <c r="X565" s="10"/>
      <c r="Y565" s="10"/>
      <c r="Z565" s="10"/>
      <c r="AA565" s="10"/>
      <c r="AB565" s="10"/>
      <c r="AC565" s="10"/>
      <c r="AD565" s="18"/>
      <c r="AE565" s="18"/>
      <c r="AF565" s="18"/>
      <c r="AG565" s="18"/>
      <c r="AH565" s="18"/>
      <c r="AI565" s="18"/>
      <c r="AJ565" s="18"/>
      <c r="AK565" s="18"/>
      <c r="AL565" s="18"/>
      <c r="AM565" s="18"/>
      <c r="AN565" s="18"/>
      <c r="AO565" s="18"/>
      <c r="AP565" s="18"/>
      <c r="AQ565" s="18"/>
      <c r="AR565" s="18"/>
      <c r="AS565" s="18"/>
      <c r="AT565" s="18"/>
      <c r="AU565" s="18"/>
      <c r="AV565" s="18"/>
      <c r="AW565" s="18"/>
      <c r="AX565" s="18"/>
      <c r="AY565" s="18"/>
      <c r="AZ565" s="18"/>
      <c r="BA565" s="18"/>
      <c r="BB565" s="18"/>
      <c r="BC565" s="18"/>
      <c r="BD565" s="18"/>
      <c r="BE565" s="18"/>
      <c r="BF565" s="18"/>
      <c r="BG565" s="18"/>
      <c r="BH565" s="18"/>
      <c r="BI565" s="18"/>
      <c r="BJ565" s="18"/>
      <c r="BK565" s="18"/>
      <c r="BL565" s="18"/>
      <c r="BM565" s="18"/>
      <c r="BN565" s="18"/>
      <c r="BO565" s="18"/>
      <c r="BP565" s="18"/>
      <c r="BQ565" s="18"/>
      <c r="BR565" s="18"/>
      <c r="BS565" s="18"/>
      <c r="BT565" s="18"/>
      <c r="BU565" s="18"/>
      <c r="BV565" s="18"/>
      <c r="BW565" s="18"/>
      <c r="BX565" s="18"/>
      <c r="BY565" s="18"/>
      <c r="BZ565" s="18"/>
      <c r="CA565" s="18"/>
      <c r="CB565" s="18"/>
      <c r="CC565" s="18"/>
      <c r="CD565" s="18"/>
      <c r="CE565" s="18"/>
      <c r="CF565" s="18"/>
      <c r="CG565" s="18"/>
      <c r="CH565" s="18"/>
      <c r="CI565" s="18"/>
      <c r="CJ565" s="18"/>
      <c r="CK565" s="18"/>
      <c r="CL565" s="18"/>
      <c r="CM565" s="18"/>
      <c r="CN565" s="18"/>
      <c r="CO565" s="18"/>
      <c r="CP565" s="18"/>
      <c r="CQ565" s="18"/>
      <c r="CR565" s="18"/>
      <c r="CS565" s="18"/>
      <c r="CT565" s="18"/>
      <c r="CU565" s="18"/>
      <c r="CV565" s="18"/>
      <c r="CW565" s="18"/>
      <c r="CX565" s="18"/>
      <c r="CY565" s="18"/>
      <c r="CZ565" s="18"/>
      <c r="DA565" s="18"/>
      <c r="DB565" s="18"/>
      <c r="DC565" s="18"/>
      <c r="DD565" s="18"/>
      <c r="DE565" s="18"/>
      <c r="DF565" s="18"/>
      <c r="DG565" s="18"/>
      <c r="DH565" s="18"/>
      <c r="DI565" s="18"/>
      <c r="DJ565" s="18"/>
      <c r="DK565" s="18"/>
      <c r="DL565" s="18"/>
      <c r="DM565" s="18"/>
      <c r="DN565" s="18"/>
      <c r="DO565" s="18"/>
      <c r="DP565" s="18"/>
      <c r="DQ565" s="18"/>
      <c r="DR565" s="18"/>
      <c r="DS565" s="18"/>
      <c r="DT565" s="18"/>
      <c r="DU565" s="18"/>
      <c r="DV565" s="18"/>
      <c r="DW565" s="18"/>
      <c r="DX565" s="18"/>
      <c r="DY565" s="18"/>
      <c r="DZ565" s="18"/>
      <c r="EA565" s="18"/>
      <c r="EB565" s="18"/>
      <c r="EC565" s="18"/>
      <c r="ED565" s="18"/>
      <c r="EE565" s="18"/>
      <c r="EF565" s="18"/>
      <c r="EG565" s="18"/>
      <c r="EH565" s="18"/>
      <c r="EI565" s="18"/>
      <c r="EJ565" s="18"/>
      <c r="EK565" s="18"/>
      <c r="EL565" s="18"/>
      <c r="EM565" s="18"/>
      <c r="EN565" s="18"/>
      <c r="EO565" s="18"/>
      <c r="EP565" s="18"/>
      <c r="EQ565" s="18"/>
      <c r="ER565" s="18"/>
      <c r="ES565" s="18"/>
      <c r="ET565" s="18"/>
      <c r="EU565" s="18"/>
      <c r="EV565" s="18"/>
    </row>
    <row r="566" spans="1:152" ht="12.75" x14ac:dyDescent="0.15">
      <c r="A566" s="68">
        <f t="shared" si="126"/>
        <v>43135</v>
      </c>
      <c r="B566" s="69">
        <f t="shared" ca="1" si="132"/>
        <v>12072.984199999999</v>
      </c>
      <c r="C566" s="70">
        <f t="shared" si="127"/>
        <v>10000</v>
      </c>
      <c r="D566" s="71">
        <f ca="1">IF(A566&lt;$B$1,VLOOKUP(A566,[1]DI!$A$4:$B$15000,2),0)</f>
        <v>0</v>
      </c>
      <c r="E566" s="70">
        <f t="shared" ca="1" si="120"/>
        <v>0</v>
      </c>
      <c r="F566" s="72">
        <f t="shared" si="128"/>
        <v>1.2</v>
      </c>
      <c r="G566" s="73">
        <f t="shared" ca="1" si="121"/>
        <v>1</v>
      </c>
      <c r="H566" s="70">
        <f ca="1">TRUNC(PRODUCT(G$10:G565),15)</f>
        <v>1.20729841641443</v>
      </c>
      <c r="I566" s="70">
        <f t="shared" si="129"/>
        <v>1</v>
      </c>
      <c r="J566" s="70">
        <f t="shared" ca="1" si="122"/>
        <v>1.2072984200000001</v>
      </c>
      <c r="K566" s="74">
        <f t="shared" ca="1" si="123"/>
        <v>2072.9841999999999</v>
      </c>
      <c r="L566" s="75">
        <f>IF(VLOOKUP(A566,$T$12:$AC$125,8)=VLOOKUP(A565,$T$12:$AC$125,8),0,VLOOKUP(A566,T$12:$AC$125,8))</f>
        <v>0</v>
      </c>
      <c r="M566" s="76">
        <f>IF(L566&gt;0,VLOOKUP(L566,S$12:$AB$125,7),0)</f>
        <v>0</v>
      </c>
      <c r="N566" s="74">
        <f t="shared" si="124"/>
        <v>0</v>
      </c>
      <c r="O566" s="74">
        <f t="shared" ca="1" si="125"/>
        <v>2072.9841999999999</v>
      </c>
      <c r="P566" s="77" t="str">
        <f t="shared" si="130"/>
        <v>A+J=</v>
      </c>
      <c r="Q566" s="78">
        <f t="shared" si="131"/>
        <v>44256</v>
      </c>
      <c r="R566" s="10"/>
      <c r="S566" s="10"/>
      <c r="T566" s="10"/>
      <c r="U566" s="10"/>
      <c r="V566" s="10"/>
      <c r="W566" s="10"/>
      <c r="X566" s="10"/>
      <c r="Y566" s="10"/>
      <c r="Z566" s="10"/>
      <c r="AA566" s="10"/>
      <c r="AB566" s="10"/>
      <c r="AC566" s="10"/>
      <c r="AD566" s="18"/>
      <c r="AE566" s="18"/>
      <c r="AF566" s="18"/>
      <c r="AG566" s="18"/>
      <c r="AH566" s="18"/>
      <c r="AI566" s="18"/>
      <c r="AJ566" s="18"/>
      <c r="AK566" s="18"/>
      <c r="AL566" s="18"/>
      <c r="AM566" s="18"/>
      <c r="AN566" s="18"/>
      <c r="AO566" s="18"/>
      <c r="AP566" s="18"/>
      <c r="AQ566" s="18"/>
      <c r="AR566" s="18"/>
      <c r="AS566" s="18"/>
      <c r="AT566" s="18"/>
      <c r="AU566" s="18"/>
      <c r="AV566" s="18"/>
      <c r="AW566" s="18"/>
      <c r="AX566" s="18"/>
      <c r="AY566" s="18"/>
      <c r="AZ566" s="18"/>
      <c r="BA566" s="18"/>
      <c r="BB566" s="18"/>
      <c r="BC566" s="18"/>
      <c r="BD566" s="18"/>
      <c r="BE566" s="18"/>
      <c r="BF566" s="18"/>
      <c r="BG566" s="18"/>
      <c r="BH566" s="18"/>
      <c r="BI566" s="18"/>
      <c r="BJ566" s="18"/>
      <c r="BK566" s="18"/>
      <c r="BL566" s="18"/>
      <c r="BM566" s="18"/>
      <c r="BN566" s="18"/>
      <c r="BO566" s="18"/>
      <c r="BP566" s="18"/>
      <c r="BQ566" s="18"/>
      <c r="BR566" s="18"/>
      <c r="BS566" s="18"/>
      <c r="BT566" s="18"/>
      <c r="BU566" s="18"/>
      <c r="BV566" s="18"/>
      <c r="BW566" s="18"/>
      <c r="BX566" s="18"/>
      <c r="BY566" s="18"/>
      <c r="BZ566" s="18"/>
      <c r="CA566" s="18"/>
      <c r="CB566" s="18"/>
      <c r="CC566" s="18"/>
      <c r="CD566" s="18"/>
      <c r="CE566" s="18"/>
      <c r="CF566" s="18"/>
      <c r="CG566" s="18"/>
      <c r="CH566" s="18"/>
      <c r="CI566" s="18"/>
      <c r="CJ566" s="18"/>
      <c r="CK566" s="18"/>
      <c r="CL566" s="18"/>
      <c r="CM566" s="18"/>
      <c r="CN566" s="18"/>
      <c r="CO566" s="18"/>
      <c r="CP566" s="18"/>
      <c r="CQ566" s="18"/>
      <c r="CR566" s="18"/>
      <c r="CS566" s="18"/>
      <c r="CT566" s="18"/>
      <c r="CU566" s="18"/>
      <c r="CV566" s="18"/>
      <c r="CW566" s="18"/>
      <c r="CX566" s="18"/>
      <c r="CY566" s="18"/>
      <c r="CZ566" s="18"/>
      <c r="DA566" s="18"/>
      <c r="DB566" s="18"/>
      <c r="DC566" s="18"/>
      <c r="DD566" s="18"/>
      <c r="DE566" s="18"/>
      <c r="DF566" s="18"/>
      <c r="DG566" s="18"/>
      <c r="DH566" s="18"/>
      <c r="DI566" s="18"/>
      <c r="DJ566" s="18"/>
      <c r="DK566" s="18"/>
      <c r="DL566" s="18"/>
      <c r="DM566" s="18"/>
      <c r="DN566" s="18"/>
      <c r="DO566" s="18"/>
      <c r="DP566" s="18"/>
      <c r="DQ566" s="18"/>
      <c r="DR566" s="18"/>
      <c r="DS566" s="18"/>
      <c r="DT566" s="18"/>
      <c r="DU566" s="18"/>
      <c r="DV566" s="18"/>
      <c r="DW566" s="18"/>
      <c r="DX566" s="18"/>
      <c r="DY566" s="18"/>
      <c r="DZ566" s="18"/>
      <c r="EA566" s="18"/>
      <c r="EB566" s="18"/>
      <c r="EC566" s="18"/>
      <c r="ED566" s="18"/>
      <c r="EE566" s="18"/>
      <c r="EF566" s="18"/>
      <c r="EG566" s="18"/>
      <c r="EH566" s="18"/>
      <c r="EI566" s="18"/>
      <c r="EJ566" s="18"/>
      <c r="EK566" s="18"/>
      <c r="EL566" s="18"/>
      <c r="EM566" s="18"/>
      <c r="EN566" s="18"/>
      <c r="EO566" s="18"/>
      <c r="EP566" s="18"/>
      <c r="EQ566" s="18"/>
      <c r="ER566" s="18"/>
      <c r="ES566" s="18"/>
      <c r="ET566" s="18"/>
      <c r="EU566" s="18"/>
      <c r="EV566" s="18"/>
    </row>
    <row r="567" spans="1:152" ht="12.75" x14ac:dyDescent="0.15">
      <c r="A567" s="68">
        <f t="shared" si="126"/>
        <v>43136</v>
      </c>
      <c r="B567" s="69">
        <f t="shared" ca="1" si="132"/>
        <v>12072.984199999999</v>
      </c>
      <c r="C567" s="70">
        <f t="shared" si="127"/>
        <v>10000</v>
      </c>
      <c r="D567" s="71">
        <f ca="1">IF(A567&lt;$B$1,VLOOKUP(A567,[1]DI!$A$4:$B$15000,2),0)</f>
        <v>6.8900000000000003E-2</v>
      </c>
      <c r="E567" s="70">
        <f t="shared" ca="1" si="120"/>
        <v>2.6444000000000001E-4</v>
      </c>
      <c r="F567" s="72">
        <f t="shared" si="128"/>
        <v>1.2</v>
      </c>
      <c r="G567" s="73">
        <f t="shared" ca="1" si="121"/>
        <v>1.000317328</v>
      </c>
      <c r="H567" s="70">
        <f ca="1">TRUNC(PRODUCT(G$10:G566),15)</f>
        <v>1.20729841641443</v>
      </c>
      <c r="I567" s="70">
        <f t="shared" si="129"/>
        <v>1</v>
      </c>
      <c r="J567" s="70">
        <f t="shared" ca="1" si="122"/>
        <v>1.2072984200000001</v>
      </c>
      <c r="K567" s="74">
        <f t="shared" ca="1" si="123"/>
        <v>2072.9841999999999</v>
      </c>
      <c r="L567" s="75">
        <f>IF(VLOOKUP(A567,$T$12:$AC$125,8)=VLOOKUP(A566,$T$12:$AC$125,8),0,VLOOKUP(A567,T$12:$AC$125,8))</f>
        <v>0</v>
      </c>
      <c r="M567" s="76">
        <f>IF(L567&gt;0,VLOOKUP(L567,S$12:$AB$125,7),0)</f>
        <v>0</v>
      </c>
      <c r="N567" s="74">
        <f t="shared" si="124"/>
        <v>0</v>
      </c>
      <c r="O567" s="74">
        <f t="shared" ca="1" si="125"/>
        <v>2072.9841999999999</v>
      </c>
      <c r="P567" s="77" t="str">
        <f t="shared" si="130"/>
        <v>A+J=</v>
      </c>
      <c r="Q567" s="78">
        <f t="shared" si="131"/>
        <v>44256</v>
      </c>
      <c r="R567" s="10"/>
      <c r="S567" s="10"/>
      <c r="T567" s="10"/>
      <c r="U567" s="10"/>
      <c r="V567" s="10"/>
      <c r="W567" s="10"/>
      <c r="X567" s="10"/>
      <c r="Y567" s="10"/>
      <c r="Z567" s="10"/>
      <c r="AA567" s="10"/>
      <c r="AB567" s="10"/>
      <c r="AC567" s="10"/>
      <c r="AD567" s="18"/>
      <c r="AE567" s="18"/>
      <c r="AF567" s="18"/>
      <c r="AG567" s="18"/>
      <c r="AH567" s="18"/>
      <c r="AI567" s="18"/>
      <c r="AJ567" s="18"/>
      <c r="AK567" s="18"/>
      <c r="AL567" s="18"/>
      <c r="AM567" s="18"/>
      <c r="AN567" s="18"/>
      <c r="AO567" s="18"/>
      <c r="AP567" s="18"/>
      <c r="AQ567" s="18"/>
      <c r="AR567" s="18"/>
      <c r="AS567" s="18"/>
      <c r="AT567" s="18"/>
      <c r="AU567" s="18"/>
      <c r="AV567" s="18"/>
      <c r="AW567" s="18"/>
      <c r="AX567" s="18"/>
      <c r="AY567" s="18"/>
      <c r="AZ567" s="18"/>
      <c r="BA567" s="18"/>
      <c r="BB567" s="18"/>
      <c r="BC567" s="18"/>
      <c r="BD567" s="18"/>
      <c r="BE567" s="18"/>
      <c r="BF567" s="18"/>
      <c r="BG567" s="18"/>
      <c r="BH567" s="18"/>
      <c r="BI567" s="18"/>
      <c r="BJ567" s="18"/>
      <c r="BK567" s="18"/>
      <c r="BL567" s="18"/>
      <c r="BM567" s="18"/>
      <c r="BN567" s="18"/>
      <c r="BO567" s="18"/>
      <c r="BP567" s="18"/>
      <c r="BQ567" s="18"/>
      <c r="BR567" s="18"/>
      <c r="BS567" s="18"/>
      <c r="BT567" s="18"/>
      <c r="BU567" s="18"/>
      <c r="BV567" s="18"/>
      <c r="BW567" s="18"/>
      <c r="BX567" s="18"/>
      <c r="BY567" s="18"/>
      <c r="BZ567" s="18"/>
      <c r="CA567" s="18"/>
      <c r="CB567" s="18"/>
      <c r="CC567" s="18"/>
      <c r="CD567" s="18"/>
      <c r="CE567" s="18"/>
      <c r="CF567" s="18"/>
      <c r="CG567" s="18"/>
      <c r="CH567" s="18"/>
      <c r="CI567" s="18"/>
      <c r="CJ567" s="18"/>
      <c r="CK567" s="18"/>
      <c r="CL567" s="18"/>
      <c r="CM567" s="18"/>
      <c r="CN567" s="18"/>
      <c r="CO567" s="18"/>
      <c r="CP567" s="18"/>
      <c r="CQ567" s="18"/>
      <c r="CR567" s="18"/>
      <c r="CS567" s="18"/>
      <c r="CT567" s="18"/>
      <c r="CU567" s="18"/>
      <c r="CV567" s="18"/>
      <c r="CW567" s="18"/>
      <c r="CX567" s="18"/>
      <c r="CY567" s="18"/>
      <c r="CZ567" s="18"/>
      <c r="DA567" s="18"/>
      <c r="DB567" s="18"/>
      <c r="DC567" s="18"/>
      <c r="DD567" s="18"/>
      <c r="DE567" s="18"/>
      <c r="DF567" s="18"/>
      <c r="DG567" s="18"/>
      <c r="DH567" s="18"/>
      <c r="DI567" s="18"/>
      <c r="DJ567" s="18"/>
      <c r="DK567" s="18"/>
      <c r="DL567" s="18"/>
      <c r="DM567" s="18"/>
      <c r="DN567" s="18"/>
      <c r="DO567" s="18"/>
      <c r="DP567" s="18"/>
      <c r="DQ567" s="18"/>
      <c r="DR567" s="18"/>
      <c r="DS567" s="18"/>
      <c r="DT567" s="18"/>
      <c r="DU567" s="18"/>
      <c r="DV567" s="18"/>
      <c r="DW567" s="18"/>
      <c r="DX567" s="18"/>
      <c r="DY567" s="18"/>
      <c r="DZ567" s="18"/>
      <c r="EA567" s="18"/>
      <c r="EB567" s="18"/>
      <c r="EC567" s="18"/>
      <c r="ED567" s="18"/>
      <c r="EE567" s="18"/>
      <c r="EF567" s="18"/>
      <c r="EG567" s="18"/>
      <c r="EH567" s="18"/>
      <c r="EI567" s="18"/>
      <c r="EJ567" s="18"/>
      <c r="EK567" s="18"/>
      <c r="EL567" s="18"/>
      <c r="EM567" s="18"/>
      <c r="EN567" s="18"/>
      <c r="EO567" s="18"/>
      <c r="EP567" s="18"/>
      <c r="EQ567" s="18"/>
      <c r="ER567" s="18"/>
      <c r="ES567" s="18"/>
      <c r="ET567" s="18"/>
      <c r="EU567" s="18"/>
      <c r="EV567" s="18"/>
    </row>
    <row r="568" spans="1:152" ht="12.75" x14ac:dyDescent="0.15">
      <c r="A568" s="68">
        <f t="shared" si="126"/>
        <v>43137</v>
      </c>
      <c r="B568" s="69">
        <f t="shared" ca="1" si="132"/>
        <v>12076.8153</v>
      </c>
      <c r="C568" s="70">
        <f t="shared" si="127"/>
        <v>10000</v>
      </c>
      <c r="D568" s="71">
        <f ca="1">IF(A568&lt;$B$1,VLOOKUP(A568,[1]DI!$A$4:$B$15000,2),0)</f>
        <v>6.8900000000000003E-2</v>
      </c>
      <c r="E568" s="70">
        <f t="shared" ca="1" si="120"/>
        <v>2.6444000000000001E-4</v>
      </c>
      <c r="F568" s="72">
        <f t="shared" si="128"/>
        <v>1.2</v>
      </c>
      <c r="G568" s="73">
        <f t="shared" ca="1" si="121"/>
        <v>1.000317328</v>
      </c>
      <c r="H568" s="70">
        <f ca="1">TRUNC(PRODUCT(G$10:G567),15)</f>
        <v>1.2076815260063101</v>
      </c>
      <c r="I568" s="70">
        <f t="shared" si="129"/>
        <v>1</v>
      </c>
      <c r="J568" s="70">
        <f t="shared" ca="1" si="122"/>
        <v>1.2076815299999999</v>
      </c>
      <c r="K568" s="74">
        <f t="shared" ca="1" si="123"/>
        <v>2076.8153000000002</v>
      </c>
      <c r="L568" s="75">
        <f>IF(VLOOKUP(A568,$T$12:$AC$125,8)=VLOOKUP(A567,$T$12:$AC$125,8),0,VLOOKUP(A568,T$12:$AC$125,8))</f>
        <v>0</v>
      </c>
      <c r="M568" s="76">
        <f>IF(L568&gt;0,VLOOKUP(L568,S$12:$AB$125,7),0)</f>
        <v>0</v>
      </c>
      <c r="N568" s="74">
        <f t="shared" si="124"/>
        <v>0</v>
      </c>
      <c r="O568" s="74">
        <f t="shared" ca="1" si="125"/>
        <v>2076.8153000000002</v>
      </c>
      <c r="P568" s="77" t="str">
        <f t="shared" si="130"/>
        <v>A+J=</v>
      </c>
      <c r="Q568" s="78">
        <f t="shared" si="131"/>
        <v>44256</v>
      </c>
      <c r="R568" s="10"/>
      <c r="S568" s="10"/>
      <c r="T568" s="10"/>
      <c r="U568" s="10"/>
      <c r="V568" s="10"/>
      <c r="W568" s="10"/>
      <c r="X568" s="10"/>
      <c r="Y568" s="10"/>
      <c r="Z568" s="10"/>
      <c r="AA568" s="10"/>
      <c r="AB568" s="10"/>
      <c r="AC568" s="10"/>
      <c r="AD568" s="18"/>
      <c r="AE568" s="18"/>
      <c r="AF568" s="18"/>
      <c r="AG568" s="18"/>
      <c r="AH568" s="18"/>
      <c r="AI568" s="18"/>
      <c r="AJ568" s="18"/>
      <c r="AK568" s="18"/>
      <c r="AL568" s="18"/>
      <c r="AM568" s="18"/>
      <c r="AN568" s="18"/>
      <c r="AO568" s="18"/>
      <c r="AP568" s="18"/>
      <c r="AQ568" s="18"/>
      <c r="AR568" s="18"/>
      <c r="AS568" s="18"/>
      <c r="AT568" s="18"/>
      <c r="AU568" s="18"/>
      <c r="AV568" s="18"/>
      <c r="AW568" s="18"/>
      <c r="AX568" s="18"/>
      <c r="AY568" s="18"/>
      <c r="AZ568" s="18"/>
      <c r="BA568" s="18"/>
      <c r="BB568" s="18"/>
      <c r="BC568" s="18"/>
      <c r="BD568" s="18"/>
      <c r="BE568" s="18"/>
      <c r="BF568" s="18"/>
      <c r="BG568" s="18"/>
      <c r="BH568" s="18"/>
      <c r="BI568" s="18"/>
      <c r="BJ568" s="18"/>
      <c r="BK568" s="18"/>
      <c r="BL568" s="18"/>
      <c r="BM568" s="18"/>
      <c r="BN568" s="18"/>
      <c r="BO568" s="18"/>
      <c r="BP568" s="18"/>
      <c r="BQ568" s="18"/>
      <c r="BR568" s="18"/>
      <c r="BS568" s="18"/>
      <c r="BT568" s="18"/>
      <c r="BU568" s="18"/>
      <c r="BV568" s="18"/>
      <c r="BW568" s="18"/>
      <c r="BX568" s="18"/>
      <c r="BY568" s="18"/>
      <c r="BZ568" s="18"/>
      <c r="CA568" s="18"/>
      <c r="CB568" s="18"/>
      <c r="CC568" s="18"/>
      <c r="CD568" s="18"/>
      <c r="CE568" s="18"/>
      <c r="CF568" s="18"/>
      <c r="CG568" s="18"/>
      <c r="CH568" s="18"/>
      <c r="CI568" s="18"/>
      <c r="CJ568" s="18"/>
      <c r="CK568" s="18"/>
      <c r="CL568" s="18"/>
      <c r="CM568" s="18"/>
      <c r="CN568" s="18"/>
      <c r="CO568" s="18"/>
      <c r="CP568" s="18"/>
      <c r="CQ568" s="18"/>
      <c r="CR568" s="18"/>
      <c r="CS568" s="18"/>
      <c r="CT568" s="18"/>
      <c r="CU568" s="18"/>
      <c r="CV568" s="18"/>
      <c r="CW568" s="18"/>
      <c r="CX568" s="18"/>
      <c r="CY568" s="18"/>
      <c r="CZ568" s="18"/>
      <c r="DA568" s="18"/>
      <c r="DB568" s="18"/>
      <c r="DC568" s="18"/>
      <c r="DD568" s="18"/>
      <c r="DE568" s="18"/>
      <c r="DF568" s="18"/>
      <c r="DG568" s="18"/>
      <c r="DH568" s="18"/>
      <c r="DI568" s="18"/>
      <c r="DJ568" s="18"/>
      <c r="DK568" s="18"/>
      <c r="DL568" s="18"/>
      <c r="DM568" s="18"/>
      <c r="DN568" s="18"/>
      <c r="DO568" s="18"/>
      <c r="DP568" s="18"/>
      <c r="DQ568" s="18"/>
      <c r="DR568" s="18"/>
      <c r="DS568" s="18"/>
      <c r="DT568" s="18"/>
      <c r="DU568" s="18"/>
      <c r="DV568" s="18"/>
      <c r="DW568" s="18"/>
      <c r="DX568" s="18"/>
      <c r="DY568" s="18"/>
      <c r="DZ568" s="18"/>
      <c r="EA568" s="18"/>
      <c r="EB568" s="18"/>
      <c r="EC568" s="18"/>
      <c r="ED568" s="18"/>
      <c r="EE568" s="18"/>
      <c r="EF568" s="18"/>
      <c r="EG568" s="18"/>
      <c r="EH568" s="18"/>
      <c r="EI568" s="18"/>
      <c r="EJ568" s="18"/>
      <c r="EK568" s="18"/>
      <c r="EL568" s="18"/>
      <c r="EM568" s="18"/>
      <c r="EN568" s="18"/>
      <c r="EO568" s="18"/>
      <c r="EP568" s="18"/>
      <c r="EQ568" s="18"/>
      <c r="ER568" s="18"/>
      <c r="ES568" s="18"/>
      <c r="ET568" s="18"/>
      <c r="EU568" s="18"/>
      <c r="EV568" s="18"/>
    </row>
    <row r="569" spans="1:152" ht="12.75" x14ac:dyDescent="0.15">
      <c r="A569" s="68">
        <f t="shared" si="126"/>
        <v>43138</v>
      </c>
      <c r="B569" s="69">
        <f t="shared" ca="1" si="132"/>
        <v>12080.6476</v>
      </c>
      <c r="C569" s="70">
        <f t="shared" si="127"/>
        <v>10000</v>
      </c>
      <c r="D569" s="71">
        <f ca="1">IF(A569&lt;$B$1,VLOOKUP(A569,[1]DI!$A$4:$B$15000,2),0)</f>
        <v>6.8900000000000003E-2</v>
      </c>
      <c r="E569" s="70">
        <f t="shared" ca="1" si="120"/>
        <v>2.6444000000000001E-4</v>
      </c>
      <c r="F569" s="72">
        <f t="shared" si="128"/>
        <v>1.2</v>
      </c>
      <c r="G569" s="73">
        <f t="shared" ca="1" si="121"/>
        <v>1.000317328</v>
      </c>
      <c r="H569" s="70">
        <f ca="1">TRUNC(PRODUCT(G$10:G568),15)</f>
        <v>1.2080647571695999</v>
      </c>
      <c r="I569" s="70">
        <f t="shared" si="129"/>
        <v>1</v>
      </c>
      <c r="J569" s="70">
        <f t="shared" ca="1" si="122"/>
        <v>1.2080647600000001</v>
      </c>
      <c r="K569" s="74">
        <f t="shared" ca="1" si="123"/>
        <v>2080.6475999999998</v>
      </c>
      <c r="L569" s="75">
        <f>IF(VLOOKUP(A569,$T$12:$AC$125,8)=VLOOKUP(A568,$T$12:$AC$125,8),0,VLOOKUP(A569,T$12:$AC$125,8))</f>
        <v>0</v>
      </c>
      <c r="M569" s="76">
        <f>IF(L569&gt;0,VLOOKUP(L569,S$12:$AB$125,7),0)</f>
        <v>0</v>
      </c>
      <c r="N569" s="74">
        <f t="shared" si="124"/>
        <v>0</v>
      </c>
      <c r="O569" s="74">
        <f t="shared" ca="1" si="125"/>
        <v>2080.6475999999998</v>
      </c>
      <c r="P569" s="77" t="str">
        <f t="shared" si="130"/>
        <v>A+J=</v>
      </c>
      <c r="Q569" s="78">
        <f t="shared" si="131"/>
        <v>44256</v>
      </c>
      <c r="R569" s="10"/>
      <c r="S569" s="10"/>
      <c r="T569" s="10"/>
      <c r="U569" s="10"/>
      <c r="V569" s="10"/>
      <c r="W569" s="10"/>
      <c r="X569" s="10"/>
      <c r="Y569" s="10"/>
      <c r="Z569" s="10"/>
      <c r="AA569" s="10"/>
      <c r="AB569" s="10"/>
      <c r="AC569" s="10"/>
      <c r="AD569" s="18"/>
      <c r="AE569" s="18"/>
      <c r="AF569" s="18"/>
      <c r="AG569" s="18"/>
      <c r="AH569" s="18"/>
      <c r="AI569" s="18"/>
      <c r="AJ569" s="18"/>
      <c r="AK569" s="18"/>
      <c r="AL569" s="18"/>
      <c r="AM569" s="18"/>
      <c r="AN569" s="18"/>
      <c r="AO569" s="18"/>
      <c r="AP569" s="18"/>
      <c r="AQ569" s="18"/>
      <c r="AR569" s="18"/>
      <c r="AS569" s="18"/>
      <c r="AT569" s="18"/>
      <c r="AU569" s="18"/>
      <c r="AV569" s="18"/>
      <c r="AW569" s="18"/>
      <c r="AX569" s="18"/>
      <c r="AY569" s="18"/>
      <c r="AZ569" s="18"/>
      <c r="BA569" s="18"/>
      <c r="BB569" s="18"/>
      <c r="BC569" s="18"/>
      <c r="BD569" s="18"/>
      <c r="BE569" s="18"/>
      <c r="BF569" s="18"/>
      <c r="BG569" s="18"/>
      <c r="BH569" s="18"/>
      <c r="BI569" s="18"/>
      <c r="BJ569" s="18"/>
      <c r="BK569" s="18"/>
      <c r="BL569" s="18"/>
      <c r="BM569" s="18"/>
      <c r="BN569" s="18"/>
      <c r="BO569" s="18"/>
      <c r="BP569" s="18"/>
      <c r="BQ569" s="18"/>
      <c r="BR569" s="18"/>
      <c r="BS569" s="18"/>
      <c r="BT569" s="18"/>
      <c r="BU569" s="18"/>
      <c r="BV569" s="18"/>
      <c r="BW569" s="18"/>
      <c r="BX569" s="18"/>
      <c r="BY569" s="18"/>
      <c r="BZ569" s="18"/>
      <c r="CA569" s="18"/>
      <c r="CB569" s="18"/>
      <c r="CC569" s="18"/>
      <c r="CD569" s="18"/>
      <c r="CE569" s="18"/>
      <c r="CF569" s="18"/>
      <c r="CG569" s="18"/>
      <c r="CH569" s="18"/>
      <c r="CI569" s="18"/>
      <c r="CJ569" s="18"/>
      <c r="CK569" s="18"/>
      <c r="CL569" s="18"/>
      <c r="CM569" s="18"/>
      <c r="CN569" s="18"/>
      <c r="CO569" s="18"/>
      <c r="CP569" s="18"/>
      <c r="CQ569" s="18"/>
      <c r="CR569" s="18"/>
      <c r="CS569" s="18"/>
      <c r="CT569" s="18"/>
      <c r="CU569" s="18"/>
      <c r="CV569" s="18"/>
      <c r="CW569" s="18"/>
      <c r="CX569" s="18"/>
      <c r="CY569" s="18"/>
      <c r="CZ569" s="18"/>
      <c r="DA569" s="18"/>
      <c r="DB569" s="18"/>
      <c r="DC569" s="18"/>
      <c r="DD569" s="18"/>
      <c r="DE569" s="18"/>
      <c r="DF569" s="18"/>
      <c r="DG569" s="18"/>
      <c r="DH569" s="18"/>
      <c r="DI569" s="18"/>
      <c r="DJ569" s="18"/>
      <c r="DK569" s="18"/>
      <c r="DL569" s="18"/>
      <c r="DM569" s="18"/>
      <c r="DN569" s="18"/>
      <c r="DO569" s="18"/>
      <c r="DP569" s="18"/>
      <c r="DQ569" s="18"/>
      <c r="DR569" s="18"/>
      <c r="DS569" s="18"/>
      <c r="DT569" s="18"/>
      <c r="DU569" s="18"/>
      <c r="DV569" s="18"/>
      <c r="DW569" s="18"/>
      <c r="DX569" s="18"/>
      <c r="DY569" s="18"/>
      <c r="DZ569" s="18"/>
      <c r="EA569" s="18"/>
      <c r="EB569" s="18"/>
      <c r="EC569" s="18"/>
      <c r="ED569" s="18"/>
      <c r="EE569" s="18"/>
      <c r="EF569" s="18"/>
      <c r="EG569" s="18"/>
      <c r="EH569" s="18"/>
      <c r="EI569" s="18"/>
      <c r="EJ569" s="18"/>
      <c r="EK569" s="18"/>
      <c r="EL569" s="18"/>
      <c r="EM569" s="18"/>
      <c r="EN569" s="18"/>
      <c r="EO569" s="18"/>
      <c r="EP569" s="18"/>
      <c r="EQ569" s="18"/>
      <c r="ER569" s="18"/>
      <c r="ES569" s="18"/>
      <c r="ET569" s="18"/>
      <c r="EU569" s="18"/>
      <c r="EV569" s="18"/>
    </row>
    <row r="570" spans="1:152" ht="12.75" x14ac:dyDescent="0.15">
      <c r="A570" s="68">
        <f t="shared" si="126"/>
        <v>43139</v>
      </c>
      <c r="B570" s="69">
        <f t="shared" ca="1" si="132"/>
        <v>12084.481100000001</v>
      </c>
      <c r="C570" s="70">
        <f t="shared" si="127"/>
        <v>10000</v>
      </c>
      <c r="D570" s="71">
        <f ca="1">IF(A570&lt;$B$1,VLOOKUP(A570,[1]DI!$A$4:$B$15000,2),0)</f>
        <v>6.6400000000000001E-2</v>
      </c>
      <c r="E570" s="70">
        <f t="shared" ca="1" si="120"/>
        <v>2.5514999999999999E-4</v>
      </c>
      <c r="F570" s="72">
        <f t="shared" si="128"/>
        <v>1.2</v>
      </c>
      <c r="G570" s="73">
        <f t="shared" ca="1" si="121"/>
        <v>1.0003061799999999</v>
      </c>
      <c r="H570" s="70">
        <f ca="1">TRUNC(PRODUCT(G$10:G569),15)</f>
        <v>1.2084481099428599</v>
      </c>
      <c r="I570" s="70">
        <f t="shared" si="129"/>
        <v>1</v>
      </c>
      <c r="J570" s="70">
        <f t="shared" ca="1" si="122"/>
        <v>1.20844811</v>
      </c>
      <c r="K570" s="74">
        <f t="shared" ca="1" si="123"/>
        <v>2084.4811</v>
      </c>
      <c r="L570" s="75">
        <f>IF(VLOOKUP(A570,$T$12:$AC$125,8)=VLOOKUP(A569,$T$12:$AC$125,8),0,VLOOKUP(A570,T$12:$AC$125,8))</f>
        <v>0</v>
      </c>
      <c r="M570" s="76">
        <f>IF(L570&gt;0,VLOOKUP(L570,S$12:$AB$125,7),0)</f>
        <v>0</v>
      </c>
      <c r="N570" s="74">
        <f t="shared" si="124"/>
        <v>0</v>
      </c>
      <c r="O570" s="74">
        <f t="shared" ca="1" si="125"/>
        <v>2084.4811</v>
      </c>
      <c r="P570" s="77" t="str">
        <f t="shared" si="130"/>
        <v>A+J=</v>
      </c>
      <c r="Q570" s="78">
        <f t="shared" si="131"/>
        <v>44256</v>
      </c>
      <c r="R570" s="21"/>
      <c r="S570" s="21"/>
      <c r="T570" s="21"/>
      <c r="U570" s="21"/>
      <c r="V570" s="21"/>
      <c r="W570" s="21"/>
      <c r="X570" s="21"/>
      <c r="Y570" s="21"/>
      <c r="Z570" s="21"/>
      <c r="AA570" s="21"/>
      <c r="AB570" s="21"/>
      <c r="AC570" s="21"/>
      <c r="AD570" s="22"/>
      <c r="AE570" s="22"/>
      <c r="AF570" s="22"/>
      <c r="AG570" s="22"/>
      <c r="AH570" s="22"/>
      <c r="AI570" s="22"/>
      <c r="AJ570" s="22"/>
      <c r="AK570" s="22"/>
      <c r="AL570" s="22"/>
      <c r="AM570" s="22"/>
      <c r="AN570" s="22"/>
      <c r="AO570" s="22"/>
      <c r="AP570" s="22"/>
      <c r="AQ570" s="22"/>
      <c r="AR570" s="22"/>
      <c r="AS570" s="22"/>
      <c r="AT570" s="22"/>
      <c r="AU570" s="22"/>
      <c r="AV570" s="22"/>
      <c r="AW570" s="22"/>
      <c r="AX570" s="22"/>
      <c r="AY570" s="22"/>
      <c r="AZ570" s="22"/>
      <c r="BA570" s="22"/>
      <c r="BB570" s="22"/>
      <c r="BC570" s="22"/>
      <c r="BD570" s="22"/>
      <c r="BE570" s="22"/>
      <c r="BF570" s="22"/>
      <c r="BG570" s="22"/>
      <c r="BH570" s="22"/>
      <c r="BI570" s="22"/>
      <c r="BJ570" s="22"/>
      <c r="BK570" s="22"/>
      <c r="BL570" s="22"/>
      <c r="BM570" s="22"/>
      <c r="BN570" s="22"/>
      <c r="BO570" s="22"/>
      <c r="BP570" s="22"/>
      <c r="BQ570" s="22"/>
      <c r="BR570" s="22"/>
      <c r="BS570" s="22"/>
      <c r="BT570" s="22"/>
      <c r="BU570" s="22"/>
      <c r="BV570" s="22"/>
      <c r="BW570" s="22"/>
      <c r="BX570" s="22"/>
      <c r="BY570" s="22"/>
      <c r="BZ570" s="22"/>
      <c r="CA570" s="22"/>
      <c r="CB570" s="22"/>
      <c r="CC570" s="22"/>
      <c r="CD570" s="22"/>
      <c r="CE570" s="22"/>
      <c r="CF570" s="22"/>
      <c r="CG570" s="22"/>
      <c r="CH570" s="22"/>
      <c r="CI570" s="22"/>
      <c r="CJ570" s="22"/>
      <c r="CK570" s="22"/>
      <c r="CL570" s="22"/>
      <c r="CM570" s="22"/>
      <c r="CN570" s="22"/>
      <c r="CO570" s="22"/>
      <c r="CP570" s="22"/>
      <c r="CQ570" s="22"/>
      <c r="CR570" s="22"/>
      <c r="CS570" s="22"/>
      <c r="CT570" s="22"/>
      <c r="CU570" s="22"/>
      <c r="CV570" s="22"/>
      <c r="CW570" s="22"/>
      <c r="CX570" s="22"/>
      <c r="CY570" s="22"/>
      <c r="CZ570" s="22"/>
      <c r="DA570" s="22"/>
      <c r="DB570" s="22"/>
      <c r="DC570" s="22"/>
      <c r="DD570" s="22"/>
      <c r="DE570" s="22"/>
      <c r="DF570" s="22"/>
      <c r="DG570" s="22"/>
      <c r="DH570" s="22"/>
      <c r="DI570" s="22"/>
      <c r="DJ570" s="22"/>
      <c r="DK570" s="22"/>
      <c r="DL570" s="22"/>
      <c r="DM570" s="22"/>
      <c r="DN570" s="22"/>
      <c r="DO570" s="22"/>
      <c r="DP570" s="22"/>
      <c r="DQ570" s="22"/>
      <c r="DR570" s="22"/>
      <c r="DS570" s="22"/>
      <c r="DT570" s="22"/>
      <c r="DU570" s="22"/>
      <c r="DV570" s="22"/>
      <c r="DW570" s="22"/>
      <c r="DX570" s="22"/>
      <c r="DY570" s="22"/>
      <c r="DZ570" s="22"/>
      <c r="EA570" s="22"/>
      <c r="EB570" s="22"/>
      <c r="EC570" s="22"/>
      <c r="ED570" s="22"/>
      <c r="EE570" s="22"/>
      <c r="EF570" s="22"/>
      <c r="EG570" s="22"/>
      <c r="EH570" s="22"/>
      <c r="EI570" s="22"/>
      <c r="EJ570" s="22"/>
      <c r="EK570" s="22"/>
      <c r="EL570" s="22"/>
      <c r="EM570" s="22"/>
      <c r="EN570" s="22"/>
      <c r="EO570" s="22"/>
      <c r="EP570" s="22"/>
      <c r="EQ570" s="22"/>
      <c r="ER570" s="22"/>
      <c r="ES570" s="22"/>
      <c r="ET570" s="22"/>
      <c r="EU570" s="22"/>
      <c r="EV570" s="22"/>
    </row>
    <row r="571" spans="1:152" ht="12.75" x14ac:dyDescent="0.15">
      <c r="A571" s="68">
        <f t="shared" si="126"/>
        <v>43140</v>
      </c>
      <c r="B571" s="69">
        <f t="shared" ca="1" si="132"/>
        <v>12088.1811</v>
      </c>
      <c r="C571" s="70">
        <f t="shared" si="127"/>
        <v>10000</v>
      </c>
      <c r="D571" s="71">
        <f ca="1">IF(A571&lt;$B$1,VLOOKUP(A571,[1]DI!$A$4:$B$15000,2),0)</f>
        <v>6.6400000000000001E-2</v>
      </c>
      <c r="E571" s="70">
        <f t="shared" ca="1" si="120"/>
        <v>2.5514999999999999E-4</v>
      </c>
      <c r="F571" s="72">
        <f t="shared" si="128"/>
        <v>1.2</v>
      </c>
      <c r="G571" s="73">
        <f t="shared" ca="1" si="121"/>
        <v>1.0003061799999999</v>
      </c>
      <c r="H571" s="70">
        <f ca="1">TRUNC(PRODUCT(G$10:G570),15)</f>
        <v>1.20881811258516</v>
      </c>
      <c r="I571" s="70">
        <f t="shared" si="129"/>
        <v>1</v>
      </c>
      <c r="J571" s="70">
        <f t="shared" ca="1" si="122"/>
        <v>1.2088181099999999</v>
      </c>
      <c r="K571" s="74">
        <f t="shared" ca="1" si="123"/>
        <v>2088.1810999999998</v>
      </c>
      <c r="L571" s="75">
        <f>IF(VLOOKUP(A571,$T$12:$AC$125,8)=VLOOKUP(A570,$T$12:$AC$125,8),0,VLOOKUP(A571,T$12:$AC$125,8))</f>
        <v>0</v>
      </c>
      <c r="M571" s="76">
        <f>IF(L571&gt;0,VLOOKUP(L571,S$12:$AB$125,7),0)</f>
        <v>0</v>
      </c>
      <c r="N571" s="74">
        <f t="shared" si="124"/>
        <v>0</v>
      </c>
      <c r="O571" s="74">
        <f t="shared" ca="1" si="125"/>
        <v>2088.1810999999998</v>
      </c>
      <c r="P571" s="77" t="str">
        <f t="shared" si="130"/>
        <v>A+J=</v>
      </c>
      <c r="Q571" s="78">
        <f t="shared" si="131"/>
        <v>44256</v>
      </c>
      <c r="R571" s="10"/>
      <c r="S571" s="10"/>
      <c r="T571" s="10"/>
      <c r="U571" s="10"/>
      <c r="V571" s="10"/>
      <c r="W571" s="10"/>
      <c r="X571" s="10"/>
      <c r="Y571" s="10"/>
      <c r="Z571" s="10"/>
      <c r="AA571" s="10"/>
      <c r="AB571" s="10"/>
      <c r="AC571" s="10"/>
      <c r="AD571" s="18"/>
      <c r="AE571" s="18"/>
      <c r="AF571" s="18"/>
      <c r="AG571" s="18"/>
      <c r="AH571" s="18"/>
      <c r="AI571" s="18"/>
      <c r="AJ571" s="18"/>
      <c r="AK571" s="18"/>
      <c r="AL571" s="18"/>
      <c r="AM571" s="18"/>
      <c r="AN571" s="18"/>
      <c r="AO571" s="18"/>
      <c r="AP571" s="18"/>
      <c r="AQ571" s="18"/>
      <c r="AR571" s="18"/>
      <c r="AS571" s="18"/>
      <c r="AT571" s="18"/>
      <c r="AU571" s="18"/>
      <c r="AV571" s="18"/>
      <c r="AW571" s="18"/>
      <c r="AX571" s="18"/>
      <c r="AY571" s="18"/>
      <c r="AZ571" s="18"/>
      <c r="BA571" s="18"/>
      <c r="BB571" s="18"/>
      <c r="BC571" s="18"/>
      <c r="BD571" s="18"/>
      <c r="BE571" s="18"/>
      <c r="BF571" s="18"/>
      <c r="BG571" s="18"/>
      <c r="BH571" s="18"/>
      <c r="BI571" s="18"/>
      <c r="BJ571" s="18"/>
      <c r="BK571" s="18"/>
      <c r="BL571" s="18"/>
      <c r="BM571" s="18"/>
      <c r="BN571" s="18"/>
      <c r="BO571" s="18"/>
      <c r="BP571" s="18"/>
      <c r="BQ571" s="18"/>
      <c r="BR571" s="18"/>
      <c r="BS571" s="18"/>
      <c r="BT571" s="18"/>
      <c r="BU571" s="18"/>
      <c r="BV571" s="18"/>
      <c r="BW571" s="18"/>
      <c r="BX571" s="18"/>
      <c r="BY571" s="18"/>
      <c r="BZ571" s="18"/>
      <c r="CA571" s="18"/>
      <c r="CB571" s="18"/>
      <c r="CC571" s="18"/>
      <c r="CD571" s="18"/>
      <c r="CE571" s="18"/>
      <c r="CF571" s="18"/>
      <c r="CG571" s="18"/>
      <c r="CH571" s="18"/>
      <c r="CI571" s="18"/>
      <c r="CJ571" s="18"/>
      <c r="CK571" s="18"/>
      <c r="CL571" s="18"/>
      <c r="CM571" s="18"/>
      <c r="CN571" s="18"/>
      <c r="CO571" s="18"/>
      <c r="CP571" s="18"/>
      <c r="CQ571" s="18"/>
      <c r="CR571" s="18"/>
      <c r="CS571" s="18"/>
      <c r="CT571" s="18"/>
      <c r="CU571" s="18"/>
      <c r="CV571" s="18"/>
      <c r="CW571" s="18"/>
      <c r="CX571" s="18"/>
      <c r="CY571" s="18"/>
      <c r="CZ571" s="18"/>
      <c r="DA571" s="18"/>
      <c r="DB571" s="18"/>
      <c r="DC571" s="18"/>
      <c r="DD571" s="18"/>
      <c r="DE571" s="18"/>
      <c r="DF571" s="18"/>
      <c r="DG571" s="18"/>
      <c r="DH571" s="18"/>
      <c r="DI571" s="18"/>
      <c r="DJ571" s="18"/>
      <c r="DK571" s="18"/>
      <c r="DL571" s="18"/>
      <c r="DM571" s="18"/>
      <c r="DN571" s="18"/>
      <c r="DO571" s="18"/>
      <c r="DP571" s="18"/>
      <c r="DQ571" s="18"/>
      <c r="DR571" s="18"/>
      <c r="DS571" s="18"/>
      <c r="DT571" s="18"/>
      <c r="DU571" s="18"/>
      <c r="DV571" s="18"/>
      <c r="DW571" s="18"/>
      <c r="DX571" s="18"/>
      <c r="DY571" s="18"/>
      <c r="DZ571" s="18"/>
      <c r="EA571" s="18"/>
      <c r="EB571" s="18"/>
      <c r="EC571" s="18"/>
      <c r="ED571" s="18"/>
      <c r="EE571" s="18"/>
      <c r="EF571" s="18"/>
      <c r="EG571" s="18"/>
      <c r="EH571" s="18"/>
      <c r="EI571" s="18"/>
      <c r="EJ571" s="18"/>
      <c r="EK571" s="18"/>
      <c r="EL571" s="18"/>
      <c r="EM571" s="18"/>
      <c r="EN571" s="18"/>
      <c r="EO571" s="18"/>
      <c r="EP571" s="18"/>
      <c r="EQ571" s="18"/>
      <c r="ER571" s="18"/>
      <c r="ES571" s="18"/>
      <c r="ET571" s="18"/>
      <c r="EU571" s="18"/>
      <c r="EV571" s="18"/>
    </row>
    <row r="572" spans="1:152" ht="12.75" x14ac:dyDescent="0.15">
      <c r="A572" s="68">
        <f t="shared" si="126"/>
        <v>43141</v>
      </c>
      <c r="B572" s="69">
        <f t="shared" ca="1" si="132"/>
        <v>12091.882300000001</v>
      </c>
      <c r="C572" s="70">
        <f t="shared" si="127"/>
        <v>10000</v>
      </c>
      <c r="D572" s="71">
        <f ca="1">IF(A572&lt;$B$1,VLOOKUP(A572,[1]DI!$A$4:$B$15000,2),0)</f>
        <v>0</v>
      </c>
      <c r="E572" s="70">
        <f t="shared" ca="1" si="120"/>
        <v>0</v>
      </c>
      <c r="F572" s="72">
        <f t="shared" si="128"/>
        <v>1.2</v>
      </c>
      <c r="G572" s="73">
        <f t="shared" ca="1" si="121"/>
        <v>1</v>
      </c>
      <c r="H572" s="70">
        <f ca="1">TRUNC(PRODUCT(G$10:G571),15)</f>
        <v>1.2091882285148701</v>
      </c>
      <c r="I572" s="70">
        <f t="shared" si="129"/>
        <v>1</v>
      </c>
      <c r="J572" s="70">
        <f t="shared" ca="1" si="122"/>
        <v>1.2091882300000001</v>
      </c>
      <c r="K572" s="74">
        <f t="shared" ca="1" si="123"/>
        <v>2091.8823000000002</v>
      </c>
      <c r="L572" s="75">
        <f>IF(VLOOKUP(A572,$T$12:$AC$125,8)=VLOOKUP(A571,$T$12:$AC$125,8),0,VLOOKUP(A572,T$12:$AC$125,8))</f>
        <v>0</v>
      </c>
      <c r="M572" s="76">
        <f>IF(L572&gt;0,VLOOKUP(L572,S$12:$AB$125,7),0)</f>
        <v>0</v>
      </c>
      <c r="N572" s="74">
        <f t="shared" si="124"/>
        <v>0</v>
      </c>
      <c r="O572" s="74">
        <f t="shared" ca="1" si="125"/>
        <v>2091.8823000000002</v>
      </c>
      <c r="P572" s="77" t="str">
        <f t="shared" si="130"/>
        <v>A+J=</v>
      </c>
      <c r="Q572" s="78">
        <f t="shared" si="131"/>
        <v>44256</v>
      </c>
      <c r="R572" s="10"/>
      <c r="S572" s="10"/>
      <c r="T572" s="10"/>
      <c r="U572" s="10"/>
      <c r="V572" s="10"/>
      <c r="W572" s="10"/>
      <c r="X572" s="10"/>
      <c r="Y572" s="10"/>
      <c r="Z572" s="10"/>
      <c r="AA572" s="10"/>
      <c r="AB572" s="10"/>
      <c r="AC572" s="10"/>
      <c r="AD572" s="18"/>
      <c r="AE572" s="18"/>
      <c r="AF572" s="18"/>
      <c r="AG572" s="18"/>
      <c r="AH572" s="18"/>
      <c r="AI572" s="18"/>
      <c r="AJ572" s="18"/>
      <c r="AK572" s="18"/>
      <c r="AL572" s="18"/>
      <c r="AM572" s="18"/>
      <c r="AN572" s="18"/>
      <c r="AO572" s="18"/>
      <c r="AP572" s="18"/>
      <c r="AQ572" s="18"/>
      <c r="AR572" s="18"/>
      <c r="AS572" s="18"/>
      <c r="AT572" s="18"/>
      <c r="AU572" s="18"/>
      <c r="AV572" s="18"/>
      <c r="AW572" s="18"/>
      <c r="AX572" s="18"/>
      <c r="AY572" s="18"/>
      <c r="AZ572" s="18"/>
      <c r="BA572" s="18"/>
      <c r="BB572" s="18"/>
      <c r="BC572" s="18"/>
      <c r="BD572" s="18"/>
      <c r="BE572" s="18"/>
      <c r="BF572" s="18"/>
      <c r="BG572" s="18"/>
      <c r="BH572" s="18"/>
      <c r="BI572" s="18"/>
      <c r="BJ572" s="18"/>
      <c r="BK572" s="18"/>
      <c r="BL572" s="18"/>
      <c r="BM572" s="18"/>
      <c r="BN572" s="18"/>
      <c r="BO572" s="18"/>
      <c r="BP572" s="18"/>
      <c r="BQ572" s="18"/>
      <c r="BR572" s="18"/>
      <c r="BS572" s="18"/>
      <c r="BT572" s="18"/>
      <c r="BU572" s="18"/>
      <c r="BV572" s="18"/>
      <c r="BW572" s="18"/>
      <c r="BX572" s="18"/>
      <c r="BY572" s="18"/>
      <c r="BZ572" s="18"/>
      <c r="CA572" s="18"/>
      <c r="CB572" s="18"/>
      <c r="CC572" s="18"/>
      <c r="CD572" s="18"/>
      <c r="CE572" s="18"/>
      <c r="CF572" s="18"/>
      <c r="CG572" s="18"/>
      <c r="CH572" s="18"/>
      <c r="CI572" s="18"/>
      <c r="CJ572" s="18"/>
      <c r="CK572" s="18"/>
      <c r="CL572" s="18"/>
      <c r="CM572" s="18"/>
      <c r="CN572" s="18"/>
      <c r="CO572" s="18"/>
      <c r="CP572" s="18"/>
      <c r="CQ572" s="18"/>
      <c r="CR572" s="18"/>
      <c r="CS572" s="18"/>
      <c r="CT572" s="18"/>
      <c r="CU572" s="18"/>
      <c r="CV572" s="18"/>
      <c r="CW572" s="18"/>
      <c r="CX572" s="18"/>
      <c r="CY572" s="18"/>
      <c r="CZ572" s="18"/>
      <c r="DA572" s="18"/>
      <c r="DB572" s="18"/>
      <c r="DC572" s="18"/>
      <c r="DD572" s="18"/>
      <c r="DE572" s="18"/>
      <c r="DF572" s="18"/>
      <c r="DG572" s="18"/>
      <c r="DH572" s="18"/>
      <c r="DI572" s="18"/>
      <c r="DJ572" s="18"/>
      <c r="DK572" s="18"/>
      <c r="DL572" s="18"/>
      <c r="DM572" s="18"/>
      <c r="DN572" s="18"/>
      <c r="DO572" s="18"/>
      <c r="DP572" s="18"/>
      <c r="DQ572" s="18"/>
      <c r="DR572" s="18"/>
      <c r="DS572" s="18"/>
      <c r="DT572" s="18"/>
      <c r="DU572" s="18"/>
      <c r="DV572" s="18"/>
      <c r="DW572" s="18"/>
      <c r="DX572" s="18"/>
      <c r="DY572" s="18"/>
      <c r="DZ572" s="18"/>
      <c r="EA572" s="18"/>
      <c r="EB572" s="18"/>
      <c r="EC572" s="18"/>
      <c r="ED572" s="18"/>
      <c r="EE572" s="18"/>
      <c r="EF572" s="18"/>
      <c r="EG572" s="18"/>
      <c r="EH572" s="18"/>
      <c r="EI572" s="18"/>
      <c r="EJ572" s="18"/>
      <c r="EK572" s="18"/>
      <c r="EL572" s="18"/>
      <c r="EM572" s="18"/>
      <c r="EN572" s="18"/>
      <c r="EO572" s="18"/>
      <c r="EP572" s="18"/>
      <c r="EQ572" s="18"/>
      <c r="ER572" s="18"/>
      <c r="ES572" s="18"/>
      <c r="ET572" s="18"/>
      <c r="EU572" s="18"/>
      <c r="EV572" s="18"/>
    </row>
    <row r="573" spans="1:152" ht="12.75" x14ac:dyDescent="0.15">
      <c r="A573" s="68">
        <f t="shared" si="126"/>
        <v>43142</v>
      </c>
      <c r="B573" s="69">
        <f t="shared" ca="1" si="132"/>
        <v>12091.882300000001</v>
      </c>
      <c r="C573" s="70">
        <f t="shared" si="127"/>
        <v>10000</v>
      </c>
      <c r="D573" s="71">
        <f ca="1">IF(A573&lt;$B$1,VLOOKUP(A573,[1]DI!$A$4:$B$15000,2),0)</f>
        <v>0</v>
      </c>
      <c r="E573" s="70">
        <f t="shared" ca="1" si="120"/>
        <v>0</v>
      </c>
      <c r="F573" s="72">
        <f t="shared" si="128"/>
        <v>1.2</v>
      </c>
      <c r="G573" s="73">
        <f t="shared" ca="1" si="121"/>
        <v>1</v>
      </c>
      <c r="H573" s="70">
        <f ca="1">TRUNC(PRODUCT(G$10:G572),15)</f>
        <v>1.2091882285148701</v>
      </c>
      <c r="I573" s="70">
        <f t="shared" si="129"/>
        <v>1</v>
      </c>
      <c r="J573" s="70">
        <f t="shared" ca="1" si="122"/>
        <v>1.2091882300000001</v>
      </c>
      <c r="K573" s="74">
        <f t="shared" ca="1" si="123"/>
        <v>2091.8823000000002</v>
      </c>
      <c r="L573" s="75">
        <f>IF(VLOOKUP(A573,$T$12:$AC$125,8)=VLOOKUP(A572,$T$12:$AC$125,8),0,VLOOKUP(A573,T$12:$AC$125,8))</f>
        <v>0</v>
      </c>
      <c r="M573" s="76">
        <f>IF(L573&gt;0,VLOOKUP(L573,S$12:$AB$125,7),0)</f>
        <v>0</v>
      </c>
      <c r="N573" s="74">
        <f t="shared" si="124"/>
        <v>0</v>
      </c>
      <c r="O573" s="74">
        <f t="shared" ca="1" si="125"/>
        <v>2091.8823000000002</v>
      </c>
      <c r="P573" s="77" t="str">
        <f t="shared" si="130"/>
        <v>A+J=</v>
      </c>
      <c r="Q573" s="78">
        <f t="shared" si="131"/>
        <v>44256</v>
      </c>
      <c r="R573" s="10"/>
      <c r="S573" s="10"/>
      <c r="T573" s="10"/>
      <c r="U573" s="10"/>
      <c r="V573" s="10"/>
      <c r="W573" s="10"/>
      <c r="X573" s="10"/>
      <c r="Y573" s="10"/>
      <c r="Z573" s="10"/>
      <c r="AA573" s="10"/>
      <c r="AB573" s="10"/>
      <c r="AC573" s="10"/>
      <c r="AD573" s="18"/>
      <c r="AE573" s="18"/>
      <c r="AF573" s="18"/>
      <c r="AG573" s="18"/>
      <c r="AH573" s="18"/>
      <c r="AI573" s="18"/>
      <c r="AJ573" s="18"/>
      <c r="AK573" s="18"/>
      <c r="AL573" s="18"/>
      <c r="AM573" s="18"/>
      <c r="AN573" s="18"/>
      <c r="AO573" s="18"/>
      <c r="AP573" s="18"/>
      <c r="AQ573" s="18"/>
      <c r="AR573" s="18"/>
      <c r="AS573" s="18"/>
      <c r="AT573" s="18"/>
      <c r="AU573" s="18"/>
      <c r="AV573" s="18"/>
      <c r="AW573" s="18"/>
      <c r="AX573" s="18"/>
      <c r="AY573" s="18"/>
      <c r="AZ573" s="18"/>
      <c r="BA573" s="18"/>
      <c r="BB573" s="18"/>
      <c r="BC573" s="18"/>
      <c r="BD573" s="18"/>
      <c r="BE573" s="18"/>
      <c r="BF573" s="18"/>
      <c r="BG573" s="18"/>
      <c r="BH573" s="18"/>
      <c r="BI573" s="18"/>
      <c r="BJ573" s="18"/>
      <c r="BK573" s="18"/>
      <c r="BL573" s="18"/>
      <c r="BM573" s="18"/>
      <c r="BN573" s="18"/>
      <c r="BO573" s="18"/>
      <c r="BP573" s="18"/>
      <c r="BQ573" s="18"/>
      <c r="BR573" s="18"/>
      <c r="BS573" s="18"/>
      <c r="BT573" s="18"/>
      <c r="BU573" s="18"/>
      <c r="BV573" s="18"/>
      <c r="BW573" s="18"/>
      <c r="BX573" s="18"/>
      <c r="BY573" s="18"/>
      <c r="BZ573" s="18"/>
      <c r="CA573" s="18"/>
      <c r="CB573" s="18"/>
      <c r="CC573" s="18"/>
      <c r="CD573" s="18"/>
      <c r="CE573" s="18"/>
      <c r="CF573" s="18"/>
      <c r="CG573" s="18"/>
      <c r="CH573" s="18"/>
      <c r="CI573" s="18"/>
      <c r="CJ573" s="18"/>
      <c r="CK573" s="18"/>
      <c r="CL573" s="18"/>
      <c r="CM573" s="18"/>
      <c r="CN573" s="18"/>
      <c r="CO573" s="18"/>
      <c r="CP573" s="18"/>
      <c r="CQ573" s="18"/>
      <c r="CR573" s="18"/>
      <c r="CS573" s="18"/>
      <c r="CT573" s="18"/>
      <c r="CU573" s="18"/>
      <c r="CV573" s="18"/>
      <c r="CW573" s="18"/>
      <c r="CX573" s="18"/>
      <c r="CY573" s="18"/>
      <c r="CZ573" s="18"/>
      <c r="DA573" s="18"/>
      <c r="DB573" s="18"/>
      <c r="DC573" s="18"/>
      <c r="DD573" s="18"/>
      <c r="DE573" s="18"/>
      <c r="DF573" s="18"/>
      <c r="DG573" s="18"/>
      <c r="DH573" s="18"/>
      <c r="DI573" s="18"/>
      <c r="DJ573" s="18"/>
      <c r="DK573" s="18"/>
      <c r="DL573" s="18"/>
      <c r="DM573" s="18"/>
      <c r="DN573" s="18"/>
      <c r="DO573" s="18"/>
      <c r="DP573" s="18"/>
      <c r="DQ573" s="18"/>
      <c r="DR573" s="18"/>
      <c r="DS573" s="18"/>
      <c r="DT573" s="18"/>
      <c r="DU573" s="18"/>
      <c r="DV573" s="18"/>
      <c r="DW573" s="18"/>
      <c r="DX573" s="18"/>
      <c r="DY573" s="18"/>
      <c r="DZ573" s="18"/>
      <c r="EA573" s="18"/>
      <c r="EB573" s="18"/>
      <c r="EC573" s="18"/>
      <c r="ED573" s="18"/>
      <c r="EE573" s="18"/>
      <c r="EF573" s="18"/>
      <c r="EG573" s="18"/>
      <c r="EH573" s="18"/>
      <c r="EI573" s="18"/>
      <c r="EJ573" s="18"/>
      <c r="EK573" s="18"/>
      <c r="EL573" s="18"/>
      <c r="EM573" s="18"/>
      <c r="EN573" s="18"/>
      <c r="EO573" s="18"/>
      <c r="EP573" s="18"/>
      <c r="EQ573" s="18"/>
      <c r="ER573" s="18"/>
      <c r="ES573" s="18"/>
      <c r="ET573" s="18"/>
      <c r="EU573" s="18"/>
      <c r="EV573" s="18"/>
    </row>
    <row r="574" spans="1:152" ht="12.75" x14ac:dyDescent="0.15">
      <c r="A574" s="68">
        <f t="shared" si="126"/>
        <v>43143</v>
      </c>
      <c r="B574" s="69">
        <f t="shared" ca="1" si="132"/>
        <v>12091.882300000001</v>
      </c>
      <c r="C574" s="70">
        <f t="shared" si="127"/>
        <v>10000</v>
      </c>
      <c r="D574" s="71">
        <f ca="1">IF(A574&lt;$B$1,VLOOKUP(A574,[1]DI!$A$4:$B$15000,2),0)</f>
        <v>0</v>
      </c>
      <c r="E574" s="70">
        <f t="shared" ca="1" si="120"/>
        <v>0</v>
      </c>
      <c r="F574" s="72">
        <f t="shared" si="128"/>
        <v>1.2</v>
      </c>
      <c r="G574" s="73">
        <f t="shared" ca="1" si="121"/>
        <v>1</v>
      </c>
      <c r="H574" s="70">
        <f ca="1">TRUNC(PRODUCT(G$10:G573),15)</f>
        <v>1.2091882285148701</v>
      </c>
      <c r="I574" s="70">
        <f t="shared" si="129"/>
        <v>1</v>
      </c>
      <c r="J574" s="70">
        <f t="shared" ca="1" si="122"/>
        <v>1.2091882300000001</v>
      </c>
      <c r="K574" s="74">
        <f t="shared" ca="1" si="123"/>
        <v>2091.8823000000002</v>
      </c>
      <c r="L574" s="75">
        <f>IF(VLOOKUP(A574,$T$12:$AC$125,8)=VLOOKUP(A573,$T$12:$AC$125,8),0,VLOOKUP(A574,T$12:$AC$125,8))</f>
        <v>0</v>
      </c>
      <c r="M574" s="76">
        <f>IF(L574&gt;0,VLOOKUP(L574,S$12:$AB$125,7),0)</f>
        <v>0</v>
      </c>
      <c r="N574" s="74">
        <f t="shared" si="124"/>
        <v>0</v>
      </c>
      <c r="O574" s="74">
        <f t="shared" ca="1" si="125"/>
        <v>2091.8823000000002</v>
      </c>
      <c r="P574" s="77" t="str">
        <f t="shared" si="130"/>
        <v>A+J=</v>
      </c>
      <c r="Q574" s="78">
        <f t="shared" si="131"/>
        <v>44256</v>
      </c>
      <c r="R574" s="10"/>
      <c r="S574" s="10"/>
      <c r="T574" s="10"/>
      <c r="U574" s="10"/>
      <c r="V574" s="10"/>
      <c r="W574" s="10"/>
      <c r="X574" s="10"/>
      <c r="Y574" s="10"/>
      <c r="Z574" s="10"/>
      <c r="AA574" s="10"/>
      <c r="AB574" s="10"/>
      <c r="AC574" s="10"/>
      <c r="AD574" s="18"/>
      <c r="AE574" s="18"/>
      <c r="AF574" s="18"/>
      <c r="AG574" s="18"/>
      <c r="AH574" s="18"/>
      <c r="AI574" s="18"/>
      <c r="AJ574" s="18"/>
      <c r="AK574" s="18"/>
      <c r="AL574" s="18"/>
      <c r="AM574" s="18"/>
      <c r="AN574" s="18"/>
      <c r="AO574" s="18"/>
      <c r="AP574" s="18"/>
      <c r="AQ574" s="18"/>
      <c r="AR574" s="18"/>
      <c r="AS574" s="18"/>
      <c r="AT574" s="18"/>
      <c r="AU574" s="18"/>
      <c r="AV574" s="18"/>
      <c r="AW574" s="18"/>
      <c r="AX574" s="18"/>
      <c r="AY574" s="18"/>
      <c r="AZ574" s="18"/>
      <c r="BA574" s="18"/>
      <c r="BB574" s="18"/>
      <c r="BC574" s="18"/>
      <c r="BD574" s="18"/>
      <c r="BE574" s="18"/>
      <c r="BF574" s="18"/>
      <c r="BG574" s="18"/>
      <c r="BH574" s="18"/>
      <c r="BI574" s="18"/>
      <c r="BJ574" s="18"/>
      <c r="BK574" s="18"/>
      <c r="BL574" s="18"/>
      <c r="BM574" s="18"/>
      <c r="BN574" s="18"/>
      <c r="BO574" s="18"/>
      <c r="BP574" s="18"/>
      <c r="BQ574" s="18"/>
      <c r="BR574" s="18"/>
      <c r="BS574" s="18"/>
      <c r="BT574" s="18"/>
      <c r="BU574" s="18"/>
      <c r="BV574" s="18"/>
      <c r="BW574" s="18"/>
      <c r="BX574" s="18"/>
      <c r="BY574" s="18"/>
      <c r="BZ574" s="18"/>
      <c r="CA574" s="18"/>
      <c r="CB574" s="18"/>
      <c r="CC574" s="18"/>
      <c r="CD574" s="18"/>
      <c r="CE574" s="18"/>
      <c r="CF574" s="18"/>
      <c r="CG574" s="18"/>
      <c r="CH574" s="18"/>
      <c r="CI574" s="18"/>
      <c r="CJ574" s="18"/>
      <c r="CK574" s="18"/>
      <c r="CL574" s="18"/>
      <c r="CM574" s="18"/>
      <c r="CN574" s="18"/>
      <c r="CO574" s="18"/>
      <c r="CP574" s="18"/>
      <c r="CQ574" s="18"/>
      <c r="CR574" s="18"/>
      <c r="CS574" s="18"/>
      <c r="CT574" s="18"/>
      <c r="CU574" s="18"/>
      <c r="CV574" s="18"/>
      <c r="CW574" s="18"/>
      <c r="CX574" s="18"/>
      <c r="CY574" s="18"/>
      <c r="CZ574" s="18"/>
      <c r="DA574" s="18"/>
      <c r="DB574" s="18"/>
      <c r="DC574" s="18"/>
      <c r="DD574" s="18"/>
      <c r="DE574" s="18"/>
      <c r="DF574" s="18"/>
      <c r="DG574" s="18"/>
      <c r="DH574" s="18"/>
      <c r="DI574" s="18"/>
      <c r="DJ574" s="18"/>
      <c r="DK574" s="18"/>
      <c r="DL574" s="18"/>
      <c r="DM574" s="18"/>
      <c r="DN574" s="18"/>
      <c r="DO574" s="18"/>
      <c r="DP574" s="18"/>
      <c r="DQ574" s="18"/>
      <c r="DR574" s="18"/>
      <c r="DS574" s="18"/>
      <c r="DT574" s="18"/>
      <c r="DU574" s="18"/>
      <c r="DV574" s="18"/>
      <c r="DW574" s="18"/>
      <c r="DX574" s="18"/>
      <c r="DY574" s="18"/>
      <c r="DZ574" s="18"/>
      <c r="EA574" s="18"/>
      <c r="EB574" s="18"/>
      <c r="EC574" s="18"/>
      <c r="ED574" s="18"/>
      <c r="EE574" s="18"/>
      <c r="EF574" s="18"/>
      <c r="EG574" s="18"/>
      <c r="EH574" s="18"/>
      <c r="EI574" s="18"/>
      <c r="EJ574" s="18"/>
      <c r="EK574" s="18"/>
      <c r="EL574" s="18"/>
      <c r="EM574" s="18"/>
      <c r="EN574" s="18"/>
      <c r="EO574" s="18"/>
      <c r="EP574" s="18"/>
      <c r="EQ574" s="18"/>
      <c r="ER574" s="18"/>
      <c r="ES574" s="18"/>
      <c r="ET574" s="18"/>
      <c r="EU574" s="18"/>
      <c r="EV574" s="18"/>
    </row>
    <row r="575" spans="1:152" ht="12.75" x14ac:dyDescent="0.15">
      <c r="A575" s="68">
        <f t="shared" si="126"/>
        <v>43144</v>
      </c>
      <c r="B575" s="69">
        <f t="shared" ca="1" si="132"/>
        <v>12091.882300000001</v>
      </c>
      <c r="C575" s="70">
        <f t="shared" si="127"/>
        <v>10000</v>
      </c>
      <c r="D575" s="71">
        <f ca="1">IF(A575&lt;$B$1,VLOOKUP(A575,[1]DI!$A$4:$B$15000,2),0)</f>
        <v>0</v>
      </c>
      <c r="E575" s="70">
        <f t="shared" ca="1" si="120"/>
        <v>0</v>
      </c>
      <c r="F575" s="72">
        <f t="shared" si="128"/>
        <v>1.2</v>
      </c>
      <c r="G575" s="73">
        <f t="shared" ca="1" si="121"/>
        <v>1</v>
      </c>
      <c r="H575" s="70">
        <f ca="1">TRUNC(PRODUCT(G$10:G574),15)</f>
        <v>1.2091882285148701</v>
      </c>
      <c r="I575" s="70">
        <f t="shared" si="129"/>
        <v>1</v>
      </c>
      <c r="J575" s="70">
        <f t="shared" ca="1" si="122"/>
        <v>1.2091882300000001</v>
      </c>
      <c r="K575" s="74">
        <f t="shared" ca="1" si="123"/>
        <v>2091.8823000000002</v>
      </c>
      <c r="L575" s="75">
        <f>IF(VLOOKUP(A575,$T$12:$AC$125,8)=VLOOKUP(A574,$T$12:$AC$125,8),0,VLOOKUP(A575,T$12:$AC$125,8))</f>
        <v>0</v>
      </c>
      <c r="M575" s="76">
        <f>IF(L575&gt;0,VLOOKUP(L575,S$12:$AB$125,7),0)</f>
        <v>0</v>
      </c>
      <c r="N575" s="74">
        <f t="shared" si="124"/>
        <v>0</v>
      </c>
      <c r="O575" s="74">
        <f t="shared" ca="1" si="125"/>
        <v>2091.8823000000002</v>
      </c>
      <c r="P575" s="77" t="str">
        <f t="shared" si="130"/>
        <v>A+J=</v>
      </c>
      <c r="Q575" s="78">
        <f t="shared" si="131"/>
        <v>44256</v>
      </c>
      <c r="R575" s="10"/>
      <c r="S575" s="10"/>
      <c r="T575" s="10"/>
      <c r="U575" s="10"/>
      <c r="V575" s="10"/>
      <c r="W575" s="10"/>
      <c r="X575" s="10"/>
      <c r="Y575" s="10"/>
      <c r="Z575" s="10"/>
      <c r="AA575" s="10"/>
      <c r="AB575" s="10"/>
      <c r="AC575" s="10"/>
      <c r="AD575" s="18"/>
      <c r="AE575" s="18"/>
      <c r="AF575" s="18"/>
      <c r="AG575" s="18"/>
      <c r="AH575" s="18"/>
      <c r="AI575" s="18"/>
      <c r="AJ575" s="18"/>
      <c r="AK575" s="18"/>
      <c r="AL575" s="18"/>
      <c r="AM575" s="18"/>
      <c r="AN575" s="18"/>
      <c r="AO575" s="18"/>
      <c r="AP575" s="18"/>
      <c r="AQ575" s="18"/>
      <c r="AR575" s="18"/>
      <c r="AS575" s="18"/>
      <c r="AT575" s="18"/>
      <c r="AU575" s="18"/>
      <c r="AV575" s="18"/>
      <c r="AW575" s="18"/>
      <c r="AX575" s="18"/>
      <c r="AY575" s="18"/>
      <c r="AZ575" s="18"/>
      <c r="BA575" s="18"/>
      <c r="BB575" s="18"/>
      <c r="BC575" s="18"/>
      <c r="BD575" s="18"/>
      <c r="BE575" s="18"/>
      <c r="BF575" s="18"/>
      <c r="BG575" s="18"/>
      <c r="BH575" s="18"/>
      <c r="BI575" s="18"/>
      <c r="BJ575" s="18"/>
      <c r="BK575" s="18"/>
      <c r="BL575" s="18"/>
      <c r="BM575" s="18"/>
      <c r="BN575" s="18"/>
      <c r="BO575" s="18"/>
      <c r="BP575" s="18"/>
      <c r="BQ575" s="18"/>
      <c r="BR575" s="18"/>
      <c r="BS575" s="18"/>
      <c r="BT575" s="18"/>
      <c r="BU575" s="18"/>
      <c r="BV575" s="18"/>
      <c r="BW575" s="18"/>
      <c r="BX575" s="18"/>
      <c r="BY575" s="18"/>
      <c r="BZ575" s="18"/>
      <c r="CA575" s="18"/>
      <c r="CB575" s="18"/>
      <c r="CC575" s="18"/>
      <c r="CD575" s="18"/>
      <c r="CE575" s="18"/>
      <c r="CF575" s="18"/>
      <c r="CG575" s="18"/>
      <c r="CH575" s="18"/>
      <c r="CI575" s="18"/>
      <c r="CJ575" s="18"/>
      <c r="CK575" s="18"/>
      <c r="CL575" s="18"/>
      <c r="CM575" s="18"/>
      <c r="CN575" s="18"/>
      <c r="CO575" s="18"/>
      <c r="CP575" s="18"/>
      <c r="CQ575" s="18"/>
      <c r="CR575" s="18"/>
      <c r="CS575" s="18"/>
      <c r="CT575" s="18"/>
      <c r="CU575" s="18"/>
      <c r="CV575" s="18"/>
      <c r="CW575" s="18"/>
      <c r="CX575" s="18"/>
      <c r="CY575" s="18"/>
      <c r="CZ575" s="18"/>
      <c r="DA575" s="18"/>
      <c r="DB575" s="18"/>
      <c r="DC575" s="18"/>
      <c r="DD575" s="18"/>
      <c r="DE575" s="18"/>
      <c r="DF575" s="18"/>
      <c r="DG575" s="18"/>
      <c r="DH575" s="18"/>
      <c r="DI575" s="18"/>
      <c r="DJ575" s="18"/>
      <c r="DK575" s="18"/>
      <c r="DL575" s="18"/>
      <c r="DM575" s="18"/>
      <c r="DN575" s="18"/>
      <c r="DO575" s="18"/>
      <c r="DP575" s="18"/>
      <c r="DQ575" s="18"/>
      <c r="DR575" s="18"/>
      <c r="DS575" s="18"/>
      <c r="DT575" s="18"/>
      <c r="DU575" s="18"/>
      <c r="DV575" s="18"/>
      <c r="DW575" s="18"/>
      <c r="DX575" s="18"/>
      <c r="DY575" s="18"/>
      <c r="DZ575" s="18"/>
      <c r="EA575" s="18"/>
      <c r="EB575" s="18"/>
      <c r="EC575" s="18"/>
      <c r="ED575" s="18"/>
      <c r="EE575" s="18"/>
      <c r="EF575" s="18"/>
      <c r="EG575" s="18"/>
      <c r="EH575" s="18"/>
      <c r="EI575" s="18"/>
      <c r="EJ575" s="18"/>
      <c r="EK575" s="18"/>
      <c r="EL575" s="18"/>
      <c r="EM575" s="18"/>
      <c r="EN575" s="18"/>
      <c r="EO575" s="18"/>
      <c r="EP575" s="18"/>
      <c r="EQ575" s="18"/>
      <c r="ER575" s="18"/>
      <c r="ES575" s="18"/>
      <c r="ET575" s="18"/>
      <c r="EU575" s="18"/>
      <c r="EV575" s="18"/>
    </row>
    <row r="576" spans="1:152" ht="12.75" x14ac:dyDescent="0.15">
      <c r="A576" s="68">
        <f t="shared" si="126"/>
        <v>43145</v>
      </c>
      <c r="B576" s="69">
        <f t="shared" ca="1" si="132"/>
        <v>12091.882300000001</v>
      </c>
      <c r="C576" s="70">
        <f t="shared" si="127"/>
        <v>10000</v>
      </c>
      <c r="D576" s="71">
        <f ca="1">IF(A576&lt;$B$1,VLOOKUP(A576,[1]DI!$A$4:$B$15000,2),0)</f>
        <v>6.6400000000000001E-2</v>
      </c>
      <c r="E576" s="70">
        <f t="shared" ca="1" si="120"/>
        <v>2.5514999999999999E-4</v>
      </c>
      <c r="F576" s="72">
        <f t="shared" si="128"/>
        <v>1.2</v>
      </c>
      <c r="G576" s="73">
        <f t="shared" ca="1" si="121"/>
        <v>1.0003061799999999</v>
      </c>
      <c r="H576" s="70">
        <f ca="1">TRUNC(PRODUCT(G$10:G575),15)</f>
        <v>1.2091882285148701</v>
      </c>
      <c r="I576" s="70">
        <f t="shared" si="129"/>
        <v>1</v>
      </c>
      <c r="J576" s="70">
        <f t="shared" ca="1" si="122"/>
        <v>1.2091882300000001</v>
      </c>
      <c r="K576" s="74">
        <f t="shared" ca="1" si="123"/>
        <v>2091.8823000000002</v>
      </c>
      <c r="L576" s="75">
        <f>IF(VLOOKUP(A576,$T$12:$AC$125,8)=VLOOKUP(A575,$T$12:$AC$125,8),0,VLOOKUP(A576,T$12:$AC$125,8))</f>
        <v>0</v>
      </c>
      <c r="M576" s="76">
        <f>IF(L576&gt;0,VLOOKUP(L576,S$12:$AB$125,7),0)</f>
        <v>0</v>
      </c>
      <c r="N576" s="74">
        <f t="shared" si="124"/>
        <v>0</v>
      </c>
      <c r="O576" s="74">
        <f t="shared" ca="1" si="125"/>
        <v>2091.8823000000002</v>
      </c>
      <c r="P576" s="77" t="str">
        <f t="shared" si="130"/>
        <v>A+J=</v>
      </c>
      <c r="Q576" s="78">
        <f t="shared" si="131"/>
        <v>44256</v>
      </c>
      <c r="R576" s="10"/>
      <c r="S576" s="10"/>
      <c r="T576" s="10"/>
      <c r="U576" s="10"/>
      <c r="V576" s="10"/>
      <c r="W576" s="10"/>
      <c r="X576" s="10"/>
      <c r="Y576" s="10"/>
      <c r="Z576" s="10"/>
      <c r="AA576" s="10"/>
      <c r="AB576" s="10"/>
      <c r="AC576" s="10"/>
      <c r="AD576" s="18"/>
      <c r="AE576" s="18"/>
      <c r="AF576" s="18"/>
      <c r="AG576" s="18"/>
      <c r="AH576" s="18"/>
      <c r="AI576" s="18"/>
      <c r="AJ576" s="18"/>
      <c r="AK576" s="18"/>
      <c r="AL576" s="18"/>
      <c r="AM576" s="18"/>
      <c r="AN576" s="18"/>
      <c r="AO576" s="18"/>
      <c r="AP576" s="18"/>
      <c r="AQ576" s="18"/>
      <c r="AR576" s="18"/>
      <c r="AS576" s="18"/>
      <c r="AT576" s="18"/>
      <c r="AU576" s="18"/>
      <c r="AV576" s="18"/>
      <c r="AW576" s="18"/>
      <c r="AX576" s="18"/>
      <c r="AY576" s="18"/>
      <c r="AZ576" s="18"/>
      <c r="BA576" s="18"/>
      <c r="BB576" s="18"/>
      <c r="BC576" s="18"/>
      <c r="BD576" s="18"/>
      <c r="BE576" s="18"/>
      <c r="BF576" s="18"/>
      <c r="BG576" s="18"/>
      <c r="BH576" s="18"/>
      <c r="BI576" s="18"/>
      <c r="BJ576" s="18"/>
      <c r="BK576" s="18"/>
      <c r="BL576" s="18"/>
      <c r="BM576" s="18"/>
      <c r="BN576" s="18"/>
      <c r="BO576" s="18"/>
      <c r="BP576" s="18"/>
      <c r="BQ576" s="18"/>
      <c r="BR576" s="18"/>
      <c r="BS576" s="18"/>
      <c r="BT576" s="18"/>
      <c r="BU576" s="18"/>
      <c r="BV576" s="18"/>
      <c r="BW576" s="18"/>
      <c r="BX576" s="18"/>
      <c r="BY576" s="18"/>
      <c r="BZ576" s="18"/>
      <c r="CA576" s="18"/>
      <c r="CB576" s="18"/>
      <c r="CC576" s="18"/>
      <c r="CD576" s="18"/>
      <c r="CE576" s="18"/>
      <c r="CF576" s="18"/>
      <c r="CG576" s="18"/>
      <c r="CH576" s="18"/>
      <c r="CI576" s="18"/>
      <c r="CJ576" s="18"/>
      <c r="CK576" s="18"/>
      <c r="CL576" s="18"/>
      <c r="CM576" s="18"/>
      <c r="CN576" s="18"/>
      <c r="CO576" s="18"/>
      <c r="CP576" s="18"/>
      <c r="CQ576" s="18"/>
      <c r="CR576" s="18"/>
      <c r="CS576" s="18"/>
      <c r="CT576" s="18"/>
      <c r="CU576" s="18"/>
      <c r="CV576" s="18"/>
      <c r="CW576" s="18"/>
      <c r="CX576" s="18"/>
      <c r="CY576" s="18"/>
      <c r="CZ576" s="18"/>
      <c r="DA576" s="18"/>
      <c r="DB576" s="18"/>
      <c r="DC576" s="18"/>
      <c r="DD576" s="18"/>
      <c r="DE576" s="18"/>
      <c r="DF576" s="18"/>
      <c r="DG576" s="18"/>
      <c r="DH576" s="18"/>
      <c r="DI576" s="18"/>
      <c r="DJ576" s="18"/>
      <c r="DK576" s="18"/>
      <c r="DL576" s="18"/>
      <c r="DM576" s="18"/>
      <c r="DN576" s="18"/>
      <c r="DO576" s="18"/>
      <c r="DP576" s="18"/>
      <c r="DQ576" s="18"/>
      <c r="DR576" s="18"/>
      <c r="DS576" s="18"/>
      <c r="DT576" s="18"/>
      <c r="DU576" s="18"/>
      <c r="DV576" s="18"/>
      <c r="DW576" s="18"/>
      <c r="DX576" s="18"/>
      <c r="DY576" s="18"/>
      <c r="DZ576" s="18"/>
      <c r="EA576" s="18"/>
      <c r="EB576" s="18"/>
      <c r="EC576" s="18"/>
      <c r="ED576" s="18"/>
      <c r="EE576" s="18"/>
      <c r="EF576" s="18"/>
      <c r="EG576" s="18"/>
      <c r="EH576" s="18"/>
      <c r="EI576" s="18"/>
      <c r="EJ576" s="18"/>
      <c r="EK576" s="18"/>
      <c r="EL576" s="18"/>
      <c r="EM576" s="18"/>
      <c r="EN576" s="18"/>
      <c r="EO576" s="18"/>
      <c r="EP576" s="18"/>
      <c r="EQ576" s="18"/>
      <c r="ER576" s="18"/>
      <c r="ES576" s="18"/>
      <c r="ET576" s="18"/>
      <c r="EU576" s="18"/>
      <c r="EV576" s="18"/>
    </row>
    <row r="577" spans="1:152" ht="12.75" x14ac:dyDescent="0.15">
      <c r="A577" s="68">
        <f t="shared" si="126"/>
        <v>43146</v>
      </c>
      <c r="B577" s="69">
        <f t="shared" ca="1" si="132"/>
        <v>12095.5846</v>
      </c>
      <c r="C577" s="70">
        <f t="shared" si="127"/>
        <v>10000</v>
      </c>
      <c r="D577" s="71">
        <f ca="1">IF(A577&lt;$B$1,VLOOKUP(A577,[1]DI!$A$4:$B$15000,2),0)</f>
        <v>6.6400000000000001E-2</v>
      </c>
      <c r="E577" s="70">
        <f t="shared" ca="1" si="120"/>
        <v>2.5514999999999999E-4</v>
      </c>
      <c r="F577" s="72">
        <f t="shared" si="128"/>
        <v>1.2</v>
      </c>
      <c r="G577" s="73">
        <f t="shared" ca="1" si="121"/>
        <v>1.0003061799999999</v>
      </c>
      <c r="H577" s="70">
        <f ca="1">TRUNC(PRODUCT(G$10:G576),15)</f>
        <v>1.20955845776668</v>
      </c>
      <c r="I577" s="70">
        <f t="shared" si="129"/>
        <v>1</v>
      </c>
      <c r="J577" s="70">
        <f t="shared" ca="1" si="122"/>
        <v>1.20955846</v>
      </c>
      <c r="K577" s="74">
        <f t="shared" ca="1" si="123"/>
        <v>2095.5846000000001</v>
      </c>
      <c r="L577" s="75">
        <f>IF(VLOOKUP(A577,$T$12:$AC$125,8)=VLOOKUP(A576,$T$12:$AC$125,8),0,VLOOKUP(A577,T$12:$AC$125,8))</f>
        <v>0</v>
      </c>
      <c r="M577" s="76">
        <f>IF(L577&gt;0,VLOOKUP(L577,S$12:$AB$125,7),0)</f>
        <v>0</v>
      </c>
      <c r="N577" s="74">
        <f t="shared" si="124"/>
        <v>0</v>
      </c>
      <c r="O577" s="74">
        <f t="shared" ca="1" si="125"/>
        <v>2095.5846000000001</v>
      </c>
      <c r="P577" s="77" t="str">
        <f t="shared" si="130"/>
        <v>A+J=</v>
      </c>
      <c r="Q577" s="78">
        <f t="shared" si="131"/>
        <v>44256</v>
      </c>
      <c r="R577" s="10"/>
      <c r="S577" s="10"/>
      <c r="T577" s="10"/>
      <c r="U577" s="10"/>
      <c r="V577" s="10"/>
      <c r="W577" s="10"/>
      <c r="X577" s="10"/>
      <c r="Y577" s="10"/>
      <c r="Z577" s="10"/>
      <c r="AA577" s="10"/>
      <c r="AB577" s="10"/>
      <c r="AC577" s="10"/>
      <c r="AD577" s="18"/>
      <c r="AE577" s="18"/>
      <c r="AF577" s="18"/>
      <c r="AG577" s="18"/>
      <c r="AH577" s="18"/>
      <c r="AI577" s="18"/>
      <c r="AJ577" s="18"/>
      <c r="AK577" s="18"/>
      <c r="AL577" s="18"/>
      <c r="AM577" s="18"/>
      <c r="AN577" s="18"/>
      <c r="AO577" s="18"/>
      <c r="AP577" s="18"/>
      <c r="AQ577" s="18"/>
      <c r="AR577" s="18"/>
      <c r="AS577" s="18"/>
      <c r="AT577" s="18"/>
      <c r="AU577" s="18"/>
      <c r="AV577" s="18"/>
      <c r="AW577" s="18"/>
      <c r="AX577" s="18"/>
      <c r="AY577" s="18"/>
      <c r="AZ577" s="18"/>
      <c r="BA577" s="18"/>
      <c r="BB577" s="18"/>
      <c r="BC577" s="18"/>
      <c r="BD577" s="18"/>
      <c r="BE577" s="18"/>
      <c r="BF577" s="18"/>
      <c r="BG577" s="18"/>
      <c r="BH577" s="18"/>
      <c r="BI577" s="18"/>
      <c r="BJ577" s="18"/>
      <c r="BK577" s="18"/>
      <c r="BL577" s="18"/>
      <c r="BM577" s="18"/>
      <c r="BN577" s="18"/>
      <c r="BO577" s="18"/>
      <c r="BP577" s="18"/>
      <c r="BQ577" s="18"/>
      <c r="BR577" s="18"/>
      <c r="BS577" s="18"/>
      <c r="BT577" s="18"/>
      <c r="BU577" s="18"/>
      <c r="BV577" s="18"/>
      <c r="BW577" s="18"/>
      <c r="BX577" s="18"/>
      <c r="BY577" s="18"/>
      <c r="BZ577" s="18"/>
      <c r="CA577" s="18"/>
      <c r="CB577" s="18"/>
      <c r="CC577" s="18"/>
      <c r="CD577" s="18"/>
      <c r="CE577" s="18"/>
      <c r="CF577" s="18"/>
      <c r="CG577" s="18"/>
      <c r="CH577" s="18"/>
      <c r="CI577" s="18"/>
      <c r="CJ577" s="18"/>
      <c r="CK577" s="18"/>
      <c r="CL577" s="18"/>
      <c r="CM577" s="18"/>
      <c r="CN577" s="18"/>
      <c r="CO577" s="18"/>
      <c r="CP577" s="18"/>
      <c r="CQ577" s="18"/>
      <c r="CR577" s="18"/>
      <c r="CS577" s="18"/>
      <c r="CT577" s="18"/>
      <c r="CU577" s="18"/>
      <c r="CV577" s="18"/>
      <c r="CW577" s="18"/>
      <c r="CX577" s="18"/>
      <c r="CY577" s="18"/>
      <c r="CZ577" s="18"/>
      <c r="DA577" s="18"/>
      <c r="DB577" s="18"/>
      <c r="DC577" s="18"/>
      <c r="DD577" s="18"/>
      <c r="DE577" s="18"/>
      <c r="DF577" s="18"/>
      <c r="DG577" s="18"/>
      <c r="DH577" s="18"/>
      <c r="DI577" s="18"/>
      <c r="DJ577" s="18"/>
      <c r="DK577" s="18"/>
      <c r="DL577" s="18"/>
      <c r="DM577" s="18"/>
      <c r="DN577" s="18"/>
      <c r="DO577" s="18"/>
      <c r="DP577" s="18"/>
      <c r="DQ577" s="18"/>
      <c r="DR577" s="18"/>
      <c r="DS577" s="18"/>
      <c r="DT577" s="18"/>
      <c r="DU577" s="18"/>
      <c r="DV577" s="18"/>
      <c r="DW577" s="18"/>
      <c r="DX577" s="18"/>
      <c r="DY577" s="18"/>
      <c r="DZ577" s="18"/>
      <c r="EA577" s="18"/>
      <c r="EB577" s="18"/>
      <c r="EC577" s="18"/>
      <c r="ED577" s="18"/>
      <c r="EE577" s="18"/>
      <c r="EF577" s="18"/>
      <c r="EG577" s="18"/>
      <c r="EH577" s="18"/>
      <c r="EI577" s="18"/>
      <c r="EJ577" s="18"/>
      <c r="EK577" s="18"/>
      <c r="EL577" s="18"/>
      <c r="EM577" s="18"/>
      <c r="EN577" s="18"/>
      <c r="EO577" s="18"/>
      <c r="EP577" s="18"/>
      <c r="EQ577" s="18"/>
      <c r="ER577" s="18"/>
      <c r="ES577" s="18"/>
      <c r="ET577" s="18"/>
      <c r="EU577" s="18"/>
      <c r="EV577" s="18"/>
    </row>
    <row r="578" spans="1:152" ht="12.75" x14ac:dyDescent="0.15">
      <c r="A578" s="68">
        <f t="shared" si="126"/>
        <v>43147</v>
      </c>
      <c r="B578" s="69">
        <f t="shared" ca="1" si="132"/>
        <v>12099.288</v>
      </c>
      <c r="C578" s="70">
        <f t="shared" si="127"/>
        <v>10000</v>
      </c>
      <c r="D578" s="71">
        <f ca="1">IF(A578&lt;$B$1,VLOOKUP(A578,[1]DI!$A$4:$B$15000,2),0)</f>
        <v>6.6400000000000001E-2</v>
      </c>
      <c r="E578" s="70">
        <f t="shared" ca="1" si="120"/>
        <v>2.5514999999999999E-4</v>
      </c>
      <c r="F578" s="72">
        <f t="shared" si="128"/>
        <v>1.2</v>
      </c>
      <c r="G578" s="73">
        <f t="shared" ca="1" si="121"/>
        <v>1.0003061799999999</v>
      </c>
      <c r="H578" s="70">
        <f ca="1">TRUNC(PRODUCT(G$10:G577),15)</f>
        <v>1.2099288003752799</v>
      </c>
      <c r="I578" s="70">
        <f t="shared" si="129"/>
        <v>1</v>
      </c>
      <c r="J578" s="70">
        <f t="shared" ca="1" si="122"/>
        <v>1.2099287999999999</v>
      </c>
      <c r="K578" s="74">
        <f t="shared" ca="1" si="123"/>
        <v>2099.288</v>
      </c>
      <c r="L578" s="75">
        <f>IF(VLOOKUP(A578,$T$12:$AC$125,8)=VLOOKUP(A577,$T$12:$AC$125,8),0,VLOOKUP(A578,T$12:$AC$125,8))</f>
        <v>0</v>
      </c>
      <c r="M578" s="76">
        <f>IF(L578&gt;0,VLOOKUP(L578,S$12:$AB$125,7),0)</f>
        <v>0</v>
      </c>
      <c r="N578" s="74">
        <f t="shared" si="124"/>
        <v>0</v>
      </c>
      <c r="O578" s="74">
        <f t="shared" ca="1" si="125"/>
        <v>2099.288</v>
      </c>
      <c r="P578" s="77" t="str">
        <f t="shared" si="130"/>
        <v>A+J=</v>
      </c>
      <c r="Q578" s="78">
        <f t="shared" si="131"/>
        <v>44256</v>
      </c>
      <c r="R578" s="10"/>
      <c r="S578" s="10"/>
      <c r="T578" s="10"/>
      <c r="U578" s="10"/>
      <c r="V578" s="10"/>
      <c r="W578" s="10"/>
      <c r="X578" s="10"/>
      <c r="Y578" s="10"/>
      <c r="Z578" s="10"/>
      <c r="AA578" s="10"/>
      <c r="AB578" s="10"/>
      <c r="AC578" s="10"/>
      <c r="AD578" s="18"/>
      <c r="AE578" s="18"/>
      <c r="AF578" s="18"/>
      <c r="AG578" s="18"/>
      <c r="AH578" s="18"/>
      <c r="AI578" s="18"/>
      <c r="AJ578" s="18"/>
      <c r="AK578" s="18"/>
      <c r="AL578" s="18"/>
      <c r="AM578" s="18"/>
      <c r="AN578" s="18"/>
      <c r="AO578" s="18"/>
      <c r="AP578" s="18"/>
      <c r="AQ578" s="18"/>
      <c r="AR578" s="18"/>
      <c r="AS578" s="18"/>
      <c r="AT578" s="18"/>
      <c r="AU578" s="18"/>
      <c r="AV578" s="18"/>
      <c r="AW578" s="18"/>
      <c r="AX578" s="18"/>
      <c r="AY578" s="18"/>
      <c r="AZ578" s="18"/>
      <c r="BA578" s="18"/>
      <c r="BB578" s="18"/>
      <c r="BC578" s="18"/>
      <c r="BD578" s="18"/>
      <c r="BE578" s="18"/>
      <c r="BF578" s="18"/>
      <c r="BG578" s="18"/>
      <c r="BH578" s="18"/>
      <c r="BI578" s="18"/>
      <c r="BJ578" s="18"/>
      <c r="BK578" s="18"/>
      <c r="BL578" s="18"/>
      <c r="BM578" s="18"/>
      <c r="BN578" s="18"/>
      <c r="BO578" s="18"/>
      <c r="BP578" s="18"/>
      <c r="BQ578" s="18"/>
      <c r="BR578" s="18"/>
      <c r="BS578" s="18"/>
      <c r="BT578" s="18"/>
      <c r="BU578" s="18"/>
      <c r="BV578" s="18"/>
      <c r="BW578" s="18"/>
      <c r="BX578" s="18"/>
      <c r="BY578" s="18"/>
      <c r="BZ578" s="18"/>
      <c r="CA578" s="18"/>
      <c r="CB578" s="18"/>
      <c r="CC578" s="18"/>
      <c r="CD578" s="18"/>
      <c r="CE578" s="18"/>
      <c r="CF578" s="18"/>
      <c r="CG578" s="18"/>
      <c r="CH578" s="18"/>
      <c r="CI578" s="18"/>
      <c r="CJ578" s="18"/>
      <c r="CK578" s="18"/>
      <c r="CL578" s="18"/>
      <c r="CM578" s="18"/>
      <c r="CN578" s="18"/>
      <c r="CO578" s="18"/>
      <c r="CP578" s="18"/>
      <c r="CQ578" s="18"/>
      <c r="CR578" s="18"/>
      <c r="CS578" s="18"/>
      <c r="CT578" s="18"/>
      <c r="CU578" s="18"/>
      <c r="CV578" s="18"/>
      <c r="CW578" s="18"/>
      <c r="CX578" s="18"/>
      <c r="CY578" s="18"/>
      <c r="CZ578" s="18"/>
      <c r="DA578" s="18"/>
      <c r="DB578" s="18"/>
      <c r="DC578" s="18"/>
      <c r="DD578" s="18"/>
      <c r="DE578" s="18"/>
      <c r="DF578" s="18"/>
      <c r="DG578" s="18"/>
      <c r="DH578" s="18"/>
      <c r="DI578" s="18"/>
      <c r="DJ578" s="18"/>
      <c r="DK578" s="18"/>
      <c r="DL578" s="18"/>
      <c r="DM578" s="18"/>
      <c r="DN578" s="18"/>
      <c r="DO578" s="18"/>
      <c r="DP578" s="18"/>
      <c r="DQ578" s="18"/>
      <c r="DR578" s="18"/>
      <c r="DS578" s="18"/>
      <c r="DT578" s="18"/>
      <c r="DU578" s="18"/>
      <c r="DV578" s="18"/>
      <c r="DW578" s="18"/>
      <c r="DX578" s="18"/>
      <c r="DY578" s="18"/>
      <c r="DZ578" s="18"/>
      <c r="EA578" s="18"/>
      <c r="EB578" s="18"/>
      <c r="EC578" s="18"/>
      <c r="ED578" s="18"/>
      <c r="EE578" s="18"/>
      <c r="EF578" s="18"/>
      <c r="EG578" s="18"/>
      <c r="EH578" s="18"/>
      <c r="EI578" s="18"/>
      <c r="EJ578" s="18"/>
      <c r="EK578" s="18"/>
      <c r="EL578" s="18"/>
      <c r="EM578" s="18"/>
      <c r="EN578" s="18"/>
      <c r="EO578" s="18"/>
      <c r="EP578" s="18"/>
      <c r="EQ578" s="18"/>
      <c r="ER578" s="18"/>
      <c r="ES578" s="18"/>
      <c r="ET578" s="18"/>
      <c r="EU578" s="18"/>
      <c r="EV578" s="18"/>
    </row>
    <row r="579" spans="1:152" ht="12.75" x14ac:dyDescent="0.15">
      <c r="A579" s="68">
        <f t="shared" si="126"/>
        <v>43148</v>
      </c>
      <c r="B579" s="69">
        <f t="shared" ca="1" si="132"/>
        <v>12102.9926</v>
      </c>
      <c r="C579" s="70">
        <f t="shared" si="127"/>
        <v>10000</v>
      </c>
      <c r="D579" s="71">
        <f ca="1">IF(A579&lt;$B$1,VLOOKUP(A579,[1]DI!$A$4:$B$15000,2),0)</f>
        <v>0</v>
      </c>
      <c r="E579" s="70">
        <f t="shared" ca="1" si="120"/>
        <v>0</v>
      </c>
      <c r="F579" s="72">
        <f t="shared" si="128"/>
        <v>1.2</v>
      </c>
      <c r="G579" s="73">
        <f t="shared" ca="1" si="121"/>
        <v>1</v>
      </c>
      <c r="H579" s="70">
        <f ca="1">TRUNC(PRODUCT(G$10:G578),15)</f>
        <v>1.2102992563753801</v>
      </c>
      <c r="I579" s="70">
        <f t="shared" si="129"/>
        <v>1</v>
      </c>
      <c r="J579" s="70">
        <f t="shared" ca="1" si="122"/>
        <v>1.21029926</v>
      </c>
      <c r="K579" s="74">
        <f t="shared" ca="1" si="123"/>
        <v>2102.9926</v>
      </c>
      <c r="L579" s="75">
        <f>IF(VLOOKUP(A579,$T$12:$AC$125,8)=VLOOKUP(A578,$T$12:$AC$125,8),0,VLOOKUP(A579,T$12:$AC$125,8))</f>
        <v>0</v>
      </c>
      <c r="M579" s="76">
        <f>IF(L579&gt;0,VLOOKUP(L579,S$12:$AB$125,7),0)</f>
        <v>0</v>
      </c>
      <c r="N579" s="74">
        <f t="shared" si="124"/>
        <v>0</v>
      </c>
      <c r="O579" s="74">
        <f t="shared" ca="1" si="125"/>
        <v>2102.9926</v>
      </c>
      <c r="P579" s="77" t="str">
        <f t="shared" si="130"/>
        <v>A+J=</v>
      </c>
      <c r="Q579" s="78">
        <f t="shared" si="131"/>
        <v>44256</v>
      </c>
      <c r="R579" s="10"/>
      <c r="S579" s="10"/>
      <c r="T579" s="10"/>
      <c r="U579" s="10"/>
      <c r="V579" s="10"/>
      <c r="W579" s="10"/>
      <c r="X579" s="10"/>
      <c r="Y579" s="10"/>
      <c r="Z579" s="10"/>
      <c r="AA579" s="10"/>
      <c r="AB579" s="10"/>
      <c r="AC579" s="10"/>
      <c r="AD579" s="18"/>
      <c r="AE579" s="18"/>
      <c r="AF579" s="18"/>
      <c r="AG579" s="18"/>
      <c r="AH579" s="18"/>
      <c r="AI579" s="18"/>
      <c r="AJ579" s="18"/>
      <c r="AK579" s="18"/>
      <c r="AL579" s="18"/>
      <c r="AM579" s="18"/>
      <c r="AN579" s="18"/>
      <c r="AO579" s="18"/>
      <c r="AP579" s="18"/>
      <c r="AQ579" s="18"/>
      <c r="AR579" s="18"/>
      <c r="AS579" s="18"/>
      <c r="AT579" s="18"/>
      <c r="AU579" s="18"/>
      <c r="AV579" s="18"/>
      <c r="AW579" s="18"/>
      <c r="AX579" s="18"/>
      <c r="AY579" s="18"/>
      <c r="AZ579" s="18"/>
      <c r="BA579" s="18"/>
      <c r="BB579" s="18"/>
      <c r="BC579" s="18"/>
      <c r="BD579" s="18"/>
      <c r="BE579" s="18"/>
      <c r="BF579" s="18"/>
      <c r="BG579" s="18"/>
      <c r="BH579" s="18"/>
      <c r="BI579" s="18"/>
      <c r="BJ579" s="18"/>
      <c r="BK579" s="18"/>
      <c r="BL579" s="18"/>
      <c r="BM579" s="18"/>
      <c r="BN579" s="18"/>
      <c r="BO579" s="18"/>
      <c r="BP579" s="18"/>
      <c r="BQ579" s="18"/>
      <c r="BR579" s="18"/>
      <c r="BS579" s="18"/>
      <c r="BT579" s="18"/>
      <c r="BU579" s="18"/>
      <c r="BV579" s="18"/>
      <c r="BW579" s="18"/>
      <c r="BX579" s="18"/>
      <c r="BY579" s="18"/>
      <c r="BZ579" s="18"/>
      <c r="CA579" s="18"/>
      <c r="CB579" s="18"/>
      <c r="CC579" s="18"/>
      <c r="CD579" s="18"/>
      <c r="CE579" s="18"/>
      <c r="CF579" s="18"/>
      <c r="CG579" s="18"/>
      <c r="CH579" s="18"/>
      <c r="CI579" s="18"/>
      <c r="CJ579" s="18"/>
      <c r="CK579" s="18"/>
      <c r="CL579" s="18"/>
      <c r="CM579" s="18"/>
      <c r="CN579" s="18"/>
      <c r="CO579" s="18"/>
      <c r="CP579" s="18"/>
      <c r="CQ579" s="18"/>
      <c r="CR579" s="18"/>
      <c r="CS579" s="18"/>
      <c r="CT579" s="18"/>
      <c r="CU579" s="18"/>
      <c r="CV579" s="18"/>
      <c r="CW579" s="18"/>
      <c r="CX579" s="18"/>
      <c r="CY579" s="18"/>
      <c r="CZ579" s="18"/>
      <c r="DA579" s="18"/>
      <c r="DB579" s="18"/>
      <c r="DC579" s="18"/>
      <c r="DD579" s="18"/>
      <c r="DE579" s="18"/>
      <c r="DF579" s="18"/>
      <c r="DG579" s="18"/>
      <c r="DH579" s="18"/>
      <c r="DI579" s="18"/>
      <c r="DJ579" s="18"/>
      <c r="DK579" s="18"/>
      <c r="DL579" s="18"/>
      <c r="DM579" s="18"/>
      <c r="DN579" s="18"/>
      <c r="DO579" s="18"/>
      <c r="DP579" s="18"/>
      <c r="DQ579" s="18"/>
      <c r="DR579" s="18"/>
      <c r="DS579" s="18"/>
      <c r="DT579" s="18"/>
      <c r="DU579" s="18"/>
      <c r="DV579" s="18"/>
      <c r="DW579" s="18"/>
      <c r="DX579" s="18"/>
      <c r="DY579" s="18"/>
      <c r="DZ579" s="18"/>
      <c r="EA579" s="18"/>
      <c r="EB579" s="18"/>
      <c r="EC579" s="18"/>
      <c r="ED579" s="18"/>
      <c r="EE579" s="18"/>
      <c r="EF579" s="18"/>
      <c r="EG579" s="18"/>
      <c r="EH579" s="18"/>
      <c r="EI579" s="18"/>
      <c r="EJ579" s="18"/>
      <c r="EK579" s="18"/>
      <c r="EL579" s="18"/>
      <c r="EM579" s="18"/>
      <c r="EN579" s="18"/>
      <c r="EO579" s="18"/>
      <c r="EP579" s="18"/>
      <c r="EQ579" s="18"/>
      <c r="ER579" s="18"/>
      <c r="ES579" s="18"/>
      <c r="ET579" s="18"/>
      <c r="EU579" s="18"/>
      <c r="EV579" s="18"/>
    </row>
    <row r="580" spans="1:152" ht="12.75" x14ac:dyDescent="0.15">
      <c r="A580" s="68">
        <f t="shared" si="126"/>
        <v>43149</v>
      </c>
      <c r="B580" s="69">
        <f t="shared" ca="1" si="132"/>
        <v>12102.9926</v>
      </c>
      <c r="C580" s="70">
        <f t="shared" si="127"/>
        <v>10000</v>
      </c>
      <c r="D580" s="71">
        <f ca="1">IF(A580&lt;$B$1,VLOOKUP(A580,[1]DI!$A$4:$B$15000,2),0)</f>
        <v>0</v>
      </c>
      <c r="E580" s="70">
        <f t="shared" ca="1" si="120"/>
        <v>0</v>
      </c>
      <c r="F580" s="72">
        <f t="shared" si="128"/>
        <v>1.2</v>
      </c>
      <c r="G580" s="73">
        <f t="shared" ca="1" si="121"/>
        <v>1</v>
      </c>
      <c r="H580" s="70">
        <f ca="1">TRUNC(PRODUCT(G$10:G579),15)</f>
        <v>1.2102992563753801</v>
      </c>
      <c r="I580" s="70">
        <f t="shared" si="129"/>
        <v>1</v>
      </c>
      <c r="J580" s="70">
        <f t="shared" ca="1" si="122"/>
        <v>1.21029926</v>
      </c>
      <c r="K580" s="74">
        <f t="shared" ca="1" si="123"/>
        <v>2102.9926</v>
      </c>
      <c r="L580" s="75">
        <f>IF(VLOOKUP(A580,$T$12:$AC$125,8)=VLOOKUP(A579,$T$12:$AC$125,8),0,VLOOKUP(A580,T$12:$AC$125,8))</f>
        <v>0</v>
      </c>
      <c r="M580" s="76">
        <f>IF(L580&gt;0,VLOOKUP(L580,S$12:$AB$125,7),0)</f>
        <v>0</v>
      </c>
      <c r="N580" s="74">
        <f t="shared" si="124"/>
        <v>0</v>
      </c>
      <c r="O580" s="74">
        <f t="shared" ca="1" si="125"/>
        <v>2102.9926</v>
      </c>
      <c r="P580" s="77" t="str">
        <f t="shared" si="130"/>
        <v>A+J=</v>
      </c>
      <c r="Q580" s="78">
        <f t="shared" si="131"/>
        <v>44256</v>
      </c>
      <c r="R580" s="10"/>
      <c r="S580" s="10"/>
      <c r="T580" s="10"/>
      <c r="U580" s="10"/>
      <c r="V580" s="10"/>
      <c r="W580" s="10"/>
      <c r="X580" s="10"/>
      <c r="Y580" s="10"/>
      <c r="Z580" s="10"/>
      <c r="AA580" s="10"/>
      <c r="AB580" s="10"/>
      <c r="AC580" s="10"/>
      <c r="AD580" s="18"/>
      <c r="AE580" s="18"/>
      <c r="AF580" s="18"/>
      <c r="AG580" s="18"/>
      <c r="AH580" s="18"/>
      <c r="AI580" s="18"/>
      <c r="AJ580" s="18"/>
      <c r="AK580" s="18"/>
      <c r="AL580" s="18"/>
      <c r="AM580" s="18"/>
      <c r="AN580" s="18"/>
      <c r="AO580" s="18"/>
      <c r="AP580" s="18"/>
      <c r="AQ580" s="18"/>
      <c r="AR580" s="18"/>
      <c r="AS580" s="18"/>
      <c r="AT580" s="18"/>
      <c r="AU580" s="18"/>
      <c r="AV580" s="18"/>
      <c r="AW580" s="18"/>
      <c r="AX580" s="18"/>
      <c r="AY580" s="18"/>
      <c r="AZ580" s="18"/>
      <c r="BA580" s="18"/>
      <c r="BB580" s="18"/>
      <c r="BC580" s="18"/>
      <c r="BD580" s="18"/>
      <c r="BE580" s="18"/>
      <c r="BF580" s="18"/>
      <c r="BG580" s="18"/>
      <c r="BH580" s="18"/>
      <c r="BI580" s="18"/>
      <c r="BJ580" s="18"/>
      <c r="BK580" s="18"/>
      <c r="BL580" s="18"/>
      <c r="BM580" s="18"/>
      <c r="BN580" s="18"/>
      <c r="BO580" s="18"/>
      <c r="BP580" s="18"/>
      <c r="BQ580" s="18"/>
      <c r="BR580" s="18"/>
      <c r="BS580" s="18"/>
      <c r="BT580" s="18"/>
      <c r="BU580" s="18"/>
      <c r="BV580" s="18"/>
      <c r="BW580" s="18"/>
      <c r="BX580" s="18"/>
      <c r="BY580" s="18"/>
      <c r="BZ580" s="18"/>
      <c r="CA580" s="18"/>
      <c r="CB580" s="18"/>
      <c r="CC580" s="18"/>
      <c r="CD580" s="18"/>
      <c r="CE580" s="18"/>
      <c r="CF580" s="18"/>
      <c r="CG580" s="18"/>
      <c r="CH580" s="18"/>
      <c r="CI580" s="18"/>
      <c r="CJ580" s="18"/>
      <c r="CK580" s="18"/>
      <c r="CL580" s="18"/>
      <c r="CM580" s="18"/>
      <c r="CN580" s="18"/>
      <c r="CO580" s="18"/>
      <c r="CP580" s="18"/>
      <c r="CQ580" s="18"/>
      <c r="CR580" s="18"/>
      <c r="CS580" s="18"/>
      <c r="CT580" s="18"/>
      <c r="CU580" s="18"/>
      <c r="CV580" s="18"/>
      <c r="CW580" s="18"/>
      <c r="CX580" s="18"/>
      <c r="CY580" s="18"/>
      <c r="CZ580" s="18"/>
      <c r="DA580" s="18"/>
      <c r="DB580" s="18"/>
      <c r="DC580" s="18"/>
      <c r="DD580" s="18"/>
      <c r="DE580" s="18"/>
      <c r="DF580" s="18"/>
      <c r="DG580" s="18"/>
      <c r="DH580" s="18"/>
      <c r="DI580" s="18"/>
      <c r="DJ580" s="18"/>
      <c r="DK580" s="18"/>
      <c r="DL580" s="18"/>
      <c r="DM580" s="18"/>
      <c r="DN580" s="18"/>
      <c r="DO580" s="18"/>
      <c r="DP580" s="18"/>
      <c r="DQ580" s="18"/>
      <c r="DR580" s="18"/>
      <c r="DS580" s="18"/>
      <c r="DT580" s="18"/>
      <c r="DU580" s="18"/>
      <c r="DV580" s="18"/>
      <c r="DW580" s="18"/>
      <c r="DX580" s="18"/>
      <c r="DY580" s="18"/>
      <c r="DZ580" s="18"/>
      <c r="EA580" s="18"/>
      <c r="EB580" s="18"/>
      <c r="EC580" s="18"/>
      <c r="ED580" s="18"/>
      <c r="EE580" s="18"/>
      <c r="EF580" s="18"/>
      <c r="EG580" s="18"/>
      <c r="EH580" s="18"/>
      <c r="EI580" s="18"/>
      <c r="EJ580" s="18"/>
      <c r="EK580" s="18"/>
      <c r="EL580" s="18"/>
      <c r="EM580" s="18"/>
      <c r="EN580" s="18"/>
      <c r="EO580" s="18"/>
      <c r="EP580" s="18"/>
      <c r="EQ580" s="18"/>
      <c r="ER580" s="18"/>
      <c r="ES580" s="18"/>
      <c r="ET580" s="18"/>
      <c r="EU580" s="18"/>
      <c r="EV580" s="18"/>
    </row>
    <row r="581" spans="1:152" ht="12.75" x14ac:dyDescent="0.15">
      <c r="A581" s="68">
        <f t="shared" si="126"/>
        <v>43150</v>
      </c>
      <c r="B581" s="69">
        <f t="shared" ca="1" si="132"/>
        <v>12102.9926</v>
      </c>
      <c r="C581" s="70">
        <f t="shared" si="127"/>
        <v>10000</v>
      </c>
      <c r="D581" s="71">
        <f ca="1">IF(A581&lt;$B$1,VLOOKUP(A581,[1]DI!$A$4:$B$15000,2),0)</f>
        <v>6.6400000000000001E-2</v>
      </c>
      <c r="E581" s="70">
        <f t="shared" ca="1" si="120"/>
        <v>2.5514999999999999E-4</v>
      </c>
      <c r="F581" s="72">
        <f t="shared" si="128"/>
        <v>1.2</v>
      </c>
      <c r="G581" s="73">
        <f t="shared" ca="1" si="121"/>
        <v>1.0003061799999999</v>
      </c>
      <c r="H581" s="70">
        <f ca="1">TRUNC(PRODUCT(G$10:G580),15)</f>
        <v>1.2102992563753801</v>
      </c>
      <c r="I581" s="70">
        <f t="shared" si="129"/>
        <v>1</v>
      </c>
      <c r="J581" s="70">
        <f t="shared" ca="1" si="122"/>
        <v>1.21029926</v>
      </c>
      <c r="K581" s="74">
        <f t="shared" ca="1" si="123"/>
        <v>2102.9926</v>
      </c>
      <c r="L581" s="75">
        <f>IF(VLOOKUP(A581,$T$12:$AC$125,8)=VLOOKUP(A580,$T$12:$AC$125,8),0,VLOOKUP(A581,T$12:$AC$125,8))</f>
        <v>0</v>
      </c>
      <c r="M581" s="76">
        <f>IF(L581&gt;0,VLOOKUP(L581,S$12:$AB$125,7),0)</f>
        <v>0</v>
      </c>
      <c r="N581" s="74">
        <f t="shared" si="124"/>
        <v>0</v>
      </c>
      <c r="O581" s="74">
        <f t="shared" ca="1" si="125"/>
        <v>2102.9926</v>
      </c>
      <c r="P581" s="77" t="str">
        <f t="shared" si="130"/>
        <v>A+J=</v>
      </c>
      <c r="Q581" s="78">
        <f t="shared" si="131"/>
        <v>44256</v>
      </c>
      <c r="R581" s="10"/>
      <c r="S581" s="10"/>
      <c r="T581" s="10"/>
      <c r="U581" s="10"/>
      <c r="V581" s="10"/>
      <c r="W581" s="10"/>
      <c r="X581" s="10"/>
      <c r="Y581" s="10"/>
      <c r="Z581" s="10"/>
      <c r="AA581" s="10"/>
      <c r="AB581" s="10"/>
      <c r="AC581" s="10"/>
      <c r="AD581" s="18"/>
      <c r="AE581" s="18"/>
      <c r="AF581" s="18"/>
      <c r="AG581" s="18"/>
      <c r="AH581" s="18"/>
      <c r="AI581" s="18"/>
      <c r="AJ581" s="18"/>
      <c r="AK581" s="18"/>
      <c r="AL581" s="18"/>
      <c r="AM581" s="18"/>
      <c r="AN581" s="18"/>
      <c r="AO581" s="18"/>
      <c r="AP581" s="18"/>
      <c r="AQ581" s="18"/>
      <c r="AR581" s="18"/>
      <c r="AS581" s="18"/>
      <c r="AT581" s="18"/>
      <c r="AU581" s="18"/>
      <c r="AV581" s="18"/>
      <c r="AW581" s="18"/>
      <c r="AX581" s="18"/>
      <c r="AY581" s="18"/>
      <c r="AZ581" s="18"/>
      <c r="BA581" s="18"/>
      <c r="BB581" s="18"/>
      <c r="BC581" s="18"/>
      <c r="BD581" s="18"/>
      <c r="BE581" s="18"/>
      <c r="BF581" s="18"/>
      <c r="BG581" s="18"/>
      <c r="BH581" s="18"/>
      <c r="BI581" s="18"/>
      <c r="BJ581" s="18"/>
      <c r="BK581" s="18"/>
      <c r="BL581" s="18"/>
      <c r="BM581" s="18"/>
      <c r="BN581" s="18"/>
      <c r="BO581" s="18"/>
      <c r="BP581" s="18"/>
      <c r="BQ581" s="18"/>
      <c r="BR581" s="18"/>
      <c r="BS581" s="18"/>
      <c r="BT581" s="18"/>
      <c r="BU581" s="18"/>
      <c r="BV581" s="18"/>
      <c r="BW581" s="18"/>
      <c r="BX581" s="18"/>
      <c r="BY581" s="18"/>
      <c r="BZ581" s="18"/>
      <c r="CA581" s="18"/>
      <c r="CB581" s="18"/>
      <c r="CC581" s="18"/>
      <c r="CD581" s="18"/>
      <c r="CE581" s="18"/>
      <c r="CF581" s="18"/>
      <c r="CG581" s="18"/>
      <c r="CH581" s="18"/>
      <c r="CI581" s="18"/>
      <c r="CJ581" s="18"/>
      <c r="CK581" s="18"/>
      <c r="CL581" s="18"/>
      <c r="CM581" s="18"/>
      <c r="CN581" s="18"/>
      <c r="CO581" s="18"/>
      <c r="CP581" s="18"/>
      <c r="CQ581" s="18"/>
      <c r="CR581" s="18"/>
      <c r="CS581" s="18"/>
      <c r="CT581" s="18"/>
      <c r="CU581" s="18"/>
      <c r="CV581" s="18"/>
      <c r="CW581" s="18"/>
      <c r="CX581" s="18"/>
      <c r="CY581" s="18"/>
      <c r="CZ581" s="18"/>
      <c r="DA581" s="18"/>
      <c r="DB581" s="18"/>
      <c r="DC581" s="18"/>
      <c r="DD581" s="18"/>
      <c r="DE581" s="18"/>
      <c r="DF581" s="18"/>
      <c r="DG581" s="18"/>
      <c r="DH581" s="18"/>
      <c r="DI581" s="18"/>
      <c r="DJ581" s="18"/>
      <c r="DK581" s="18"/>
      <c r="DL581" s="18"/>
      <c r="DM581" s="18"/>
      <c r="DN581" s="18"/>
      <c r="DO581" s="18"/>
      <c r="DP581" s="18"/>
      <c r="DQ581" s="18"/>
      <c r="DR581" s="18"/>
      <c r="DS581" s="18"/>
      <c r="DT581" s="18"/>
      <c r="DU581" s="18"/>
      <c r="DV581" s="18"/>
      <c r="DW581" s="18"/>
      <c r="DX581" s="18"/>
      <c r="DY581" s="18"/>
      <c r="DZ581" s="18"/>
      <c r="EA581" s="18"/>
      <c r="EB581" s="18"/>
      <c r="EC581" s="18"/>
      <c r="ED581" s="18"/>
      <c r="EE581" s="18"/>
      <c r="EF581" s="18"/>
      <c r="EG581" s="18"/>
      <c r="EH581" s="18"/>
      <c r="EI581" s="18"/>
      <c r="EJ581" s="18"/>
      <c r="EK581" s="18"/>
      <c r="EL581" s="18"/>
      <c r="EM581" s="18"/>
      <c r="EN581" s="18"/>
      <c r="EO581" s="18"/>
      <c r="EP581" s="18"/>
      <c r="EQ581" s="18"/>
      <c r="ER581" s="18"/>
      <c r="ES581" s="18"/>
      <c r="ET581" s="18"/>
      <c r="EU581" s="18"/>
      <c r="EV581" s="18"/>
    </row>
    <row r="582" spans="1:152" ht="12.75" x14ac:dyDescent="0.15">
      <c r="A582" s="68">
        <f t="shared" si="126"/>
        <v>43151</v>
      </c>
      <c r="B582" s="69">
        <f t="shared" ca="1" si="132"/>
        <v>12106.6983</v>
      </c>
      <c r="C582" s="70">
        <f t="shared" si="127"/>
        <v>10000</v>
      </c>
      <c r="D582" s="71">
        <f ca="1">IF(A582&lt;$B$1,VLOOKUP(A582,[1]DI!$A$4:$B$15000,2),0)</f>
        <v>6.6400000000000001E-2</v>
      </c>
      <c r="E582" s="70">
        <f t="shared" ca="1" si="120"/>
        <v>2.5514999999999999E-4</v>
      </c>
      <c r="F582" s="72">
        <f t="shared" si="128"/>
        <v>1.2</v>
      </c>
      <c r="G582" s="73">
        <f t="shared" ca="1" si="121"/>
        <v>1.0003061799999999</v>
      </c>
      <c r="H582" s="70">
        <f ca="1">TRUNC(PRODUCT(G$10:G581),15)</f>
        <v>1.2106698258016999</v>
      </c>
      <c r="I582" s="70">
        <f t="shared" si="129"/>
        <v>1</v>
      </c>
      <c r="J582" s="70">
        <f t="shared" ca="1" si="122"/>
        <v>1.2106698300000001</v>
      </c>
      <c r="K582" s="74">
        <f t="shared" ca="1" si="123"/>
        <v>2106.6983</v>
      </c>
      <c r="L582" s="75">
        <f>IF(VLOOKUP(A582,$T$12:$AC$125,8)=VLOOKUP(A581,$T$12:$AC$125,8),0,VLOOKUP(A582,T$12:$AC$125,8))</f>
        <v>0</v>
      </c>
      <c r="M582" s="76">
        <f>IF(L582&gt;0,VLOOKUP(L582,S$12:$AB$125,7),0)</f>
        <v>0</v>
      </c>
      <c r="N582" s="74">
        <f t="shared" si="124"/>
        <v>0</v>
      </c>
      <c r="O582" s="74">
        <f t="shared" ca="1" si="125"/>
        <v>2106.6983</v>
      </c>
      <c r="P582" s="77" t="str">
        <f t="shared" si="130"/>
        <v>A+J=</v>
      </c>
      <c r="Q582" s="78">
        <f t="shared" si="131"/>
        <v>44256</v>
      </c>
      <c r="R582" s="10"/>
      <c r="S582" s="10"/>
      <c r="T582" s="10"/>
      <c r="U582" s="10"/>
      <c r="V582" s="10"/>
      <c r="W582" s="10"/>
      <c r="X582" s="10"/>
      <c r="Y582" s="10"/>
      <c r="Z582" s="10"/>
      <c r="AA582" s="10"/>
      <c r="AB582" s="10"/>
      <c r="AC582" s="10"/>
      <c r="AD582" s="18"/>
      <c r="AE582" s="18"/>
      <c r="AF582" s="18"/>
      <c r="AG582" s="18"/>
      <c r="AH582" s="18"/>
      <c r="AI582" s="18"/>
      <c r="AJ582" s="18"/>
      <c r="AK582" s="18"/>
      <c r="AL582" s="18"/>
      <c r="AM582" s="18"/>
      <c r="AN582" s="18"/>
      <c r="AO582" s="18"/>
      <c r="AP582" s="18"/>
      <c r="AQ582" s="18"/>
      <c r="AR582" s="18"/>
      <c r="AS582" s="18"/>
      <c r="AT582" s="18"/>
      <c r="AU582" s="18"/>
      <c r="AV582" s="18"/>
      <c r="AW582" s="18"/>
      <c r="AX582" s="18"/>
      <c r="AY582" s="18"/>
      <c r="AZ582" s="18"/>
      <c r="BA582" s="18"/>
      <c r="BB582" s="18"/>
      <c r="BC582" s="18"/>
      <c r="BD582" s="18"/>
      <c r="BE582" s="18"/>
      <c r="BF582" s="18"/>
      <c r="BG582" s="18"/>
      <c r="BH582" s="18"/>
      <c r="BI582" s="18"/>
      <c r="BJ582" s="18"/>
      <c r="BK582" s="18"/>
      <c r="BL582" s="18"/>
      <c r="BM582" s="18"/>
      <c r="BN582" s="18"/>
      <c r="BO582" s="18"/>
      <c r="BP582" s="18"/>
      <c r="BQ582" s="18"/>
      <c r="BR582" s="18"/>
      <c r="BS582" s="18"/>
      <c r="BT582" s="18"/>
      <c r="BU582" s="18"/>
      <c r="BV582" s="18"/>
      <c r="BW582" s="18"/>
      <c r="BX582" s="18"/>
      <c r="BY582" s="18"/>
      <c r="BZ582" s="18"/>
      <c r="CA582" s="18"/>
      <c r="CB582" s="18"/>
      <c r="CC582" s="18"/>
      <c r="CD582" s="18"/>
      <c r="CE582" s="18"/>
      <c r="CF582" s="18"/>
      <c r="CG582" s="18"/>
      <c r="CH582" s="18"/>
      <c r="CI582" s="18"/>
      <c r="CJ582" s="18"/>
      <c r="CK582" s="18"/>
      <c r="CL582" s="18"/>
      <c r="CM582" s="18"/>
      <c r="CN582" s="18"/>
      <c r="CO582" s="18"/>
      <c r="CP582" s="18"/>
      <c r="CQ582" s="18"/>
      <c r="CR582" s="18"/>
      <c r="CS582" s="18"/>
      <c r="CT582" s="18"/>
      <c r="CU582" s="18"/>
      <c r="CV582" s="18"/>
      <c r="CW582" s="18"/>
      <c r="CX582" s="18"/>
      <c r="CY582" s="18"/>
      <c r="CZ582" s="18"/>
      <c r="DA582" s="18"/>
      <c r="DB582" s="18"/>
      <c r="DC582" s="18"/>
      <c r="DD582" s="18"/>
      <c r="DE582" s="18"/>
      <c r="DF582" s="18"/>
      <c r="DG582" s="18"/>
      <c r="DH582" s="18"/>
      <c r="DI582" s="18"/>
      <c r="DJ582" s="18"/>
      <c r="DK582" s="18"/>
      <c r="DL582" s="18"/>
      <c r="DM582" s="18"/>
      <c r="DN582" s="18"/>
      <c r="DO582" s="18"/>
      <c r="DP582" s="18"/>
      <c r="DQ582" s="18"/>
      <c r="DR582" s="18"/>
      <c r="DS582" s="18"/>
      <c r="DT582" s="18"/>
      <c r="DU582" s="18"/>
      <c r="DV582" s="18"/>
      <c r="DW582" s="18"/>
      <c r="DX582" s="18"/>
      <c r="DY582" s="18"/>
      <c r="DZ582" s="18"/>
      <c r="EA582" s="18"/>
      <c r="EB582" s="18"/>
      <c r="EC582" s="18"/>
      <c r="ED582" s="18"/>
      <c r="EE582" s="18"/>
      <c r="EF582" s="18"/>
      <c r="EG582" s="18"/>
      <c r="EH582" s="18"/>
      <c r="EI582" s="18"/>
      <c r="EJ582" s="18"/>
      <c r="EK582" s="18"/>
      <c r="EL582" s="18"/>
      <c r="EM582" s="18"/>
      <c r="EN582" s="18"/>
      <c r="EO582" s="18"/>
      <c r="EP582" s="18"/>
      <c r="EQ582" s="18"/>
      <c r="ER582" s="18"/>
      <c r="ES582" s="18"/>
      <c r="ET582" s="18"/>
      <c r="EU582" s="18"/>
      <c r="EV582" s="18"/>
    </row>
    <row r="583" spans="1:152" ht="12.75" x14ac:dyDescent="0.15">
      <c r="A583" s="68">
        <f t="shared" si="126"/>
        <v>43152</v>
      </c>
      <c r="B583" s="69">
        <f t="shared" ca="1" si="132"/>
        <v>12110.4051</v>
      </c>
      <c r="C583" s="70">
        <f t="shared" si="127"/>
        <v>10000</v>
      </c>
      <c r="D583" s="71">
        <f ca="1">IF(A583&lt;$B$1,VLOOKUP(A583,[1]DI!$A$4:$B$15000,2),0)</f>
        <v>6.6400000000000001E-2</v>
      </c>
      <c r="E583" s="70">
        <f t="shared" ca="1" si="120"/>
        <v>2.5514999999999999E-4</v>
      </c>
      <c r="F583" s="72">
        <f t="shared" si="128"/>
        <v>1.2</v>
      </c>
      <c r="G583" s="73">
        <f t="shared" ca="1" si="121"/>
        <v>1.0003061799999999</v>
      </c>
      <c r="H583" s="70">
        <f ca="1">TRUNC(PRODUCT(G$10:G582),15)</f>
        <v>1.21104050868896</v>
      </c>
      <c r="I583" s="70">
        <f t="shared" si="129"/>
        <v>1</v>
      </c>
      <c r="J583" s="70">
        <f t="shared" ca="1" si="122"/>
        <v>1.2110405099999999</v>
      </c>
      <c r="K583" s="74">
        <f t="shared" ca="1" si="123"/>
        <v>2110.4050999999999</v>
      </c>
      <c r="L583" s="75">
        <f>IF(VLOOKUP(A583,$T$12:$AC$125,8)=VLOOKUP(A582,$T$12:$AC$125,8),0,VLOOKUP(A583,T$12:$AC$125,8))</f>
        <v>0</v>
      </c>
      <c r="M583" s="76">
        <f>IF(L583&gt;0,VLOOKUP(L583,S$12:$AB$125,7),0)</f>
        <v>0</v>
      </c>
      <c r="N583" s="74">
        <f t="shared" si="124"/>
        <v>0</v>
      </c>
      <c r="O583" s="74">
        <f t="shared" ca="1" si="125"/>
        <v>2110.4050999999999</v>
      </c>
      <c r="P583" s="77" t="str">
        <f t="shared" si="130"/>
        <v>A+J=</v>
      </c>
      <c r="Q583" s="78">
        <f t="shared" si="131"/>
        <v>44256</v>
      </c>
      <c r="R583" s="10"/>
      <c r="S583" s="10"/>
      <c r="T583" s="10"/>
      <c r="U583" s="10"/>
      <c r="V583" s="10"/>
      <c r="W583" s="10"/>
      <c r="X583" s="10"/>
      <c r="Y583" s="10"/>
      <c r="Z583" s="10"/>
      <c r="AA583" s="10"/>
      <c r="AB583" s="10"/>
      <c r="AC583" s="10"/>
      <c r="AD583" s="18"/>
      <c r="AE583" s="18"/>
      <c r="AF583" s="18"/>
      <c r="AG583" s="18"/>
      <c r="AH583" s="18"/>
      <c r="AI583" s="18"/>
      <c r="AJ583" s="18"/>
      <c r="AK583" s="18"/>
      <c r="AL583" s="18"/>
      <c r="AM583" s="18"/>
      <c r="AN583" s="18"/>
      <c r="AO583" s="18"/>
      <c r="AP583" s="18"/>
      <c r="AQ583" s="18"/>
      <c r="AR583" s="18"/>
      <c r="AS583" s="18"/>
      <c r="AT583" s="18"/>
      <c r="AU583" s="18"/>
      <c r="AV583" s="18"/>
      <c r="AW583" s="18"/>
      <c r="AX583" s="18"/>
      <c r="AY583" s="18"/>
      <c r="AZ583" s="18"/>
      <c r="BA583" s="18"/>
      <c r="BB583" s="18"/>
      <c r="BC583" s="18"/>
      <c r="BD583" s="18"/>
      <c r="BE583" s="18"/>
      <c r="BF583" s="18"/>
      <c r="BG583" s="18"/>
      <c r="BH583" s="18"/>
      <c r="BI583" s="18"/>
      <c r="BJ583" s="18"/>
      <c r="BK583" s="18"/>
      <c r="BL583" s="18"/>
      <c r="BM583" s="18"/>
      <c r="BN583" s="18"/>
      <c r="BO583" s="18"/>
      <c r="BP583" s="18"/>
      <c r="BQ583" s="18"/>
      <c r="BR583" s="18"/>
      <c r="BS583" s="18"/>
      <c r="BT583" s="18"/>
      <c r="BU583" s="18"/>
      <c r="BV583" s="18"/>
      <c r="BW583" s="18"/>
      <c r="BX583" s="18"/>
      <c r="BY583" s="18"/>
      <c r="BZ583" s="18"/>
      <c r="CA583" s="18"/>
      <c r="CB583" s="18"/>
      <c r="CC583" s="18"/>
      <c r="CD583" s="18"/>
      <c r="CE583" s="18"/>
      <c r="CF583" s="18"/>
      <c r="CG583" s="18"/>
      <c r="CH583" s="18"/>
      <c r="CI583" s="18"/>
      <c r="CJ583" s="18"/>
      <c r="CK583" s="18"/>
      <c r="CL583" s="18"/>
      <c r="CM583" s="18"/>
      <c r="CN583" s="18"/>
      <c r="CO583" s="18"/>
      <c r="CP583" s="18"/>
      <c r="CQ583" s="18"/>
      <c r="CR583" s="18"/>
      <c r="CS583" s="18"/>
      <c r="CT583" s="18"/>
      <c r="CU583" s="18"/>
      <c r="CV583" s="18"/>
      <c r="CW583" s="18"/>
      <c r="CX583" s="18"/>
      <c r="CY583" s="18"/>
      <c r="CZ583" s="18"/>
      <c r="DA583" s="18"/>
      <c r="DB583" s="18"/>
      <c r="DC583" s="18"/>
      <c r="DD583" s="18"/>
      <c r="DE583" s="18"/>
      <c r="DF583" s="18"/>
      <c r="DG583" s="18"/>
      <c r="DH583" s="18"/>
      <c r="DI583" s="18"/>
      <c r="DJ583" s="18"/>
      <c r="DK583" s="18"/>
      <c r="DL583" s="18"/>
      <c r="DM583" s="18"/>
      <c r="DN583" s="18"/>
      <c r="DO583" s="18"/>
      <c r="DP583" s="18"/>
      <c r="DQ583" s="18"/>
      <c r="DR583" s="18"/>
      <c r="DS583" s="18"/>
      <c r="DT583" s="18"/>
      <c r="DU583" s="18"/>
      <c r="DV583" s="18"/>
      <c r="DW583" s="18"/>
      <c r="DX583" s="18"/>
      <c r="DY583" s="18"/>
      <c r="DZ583" s="18"/>
      <c r="EA583" s="18"/>
      <c r="EB583" s="18"/>
      <c r="EC583" s="18"/>
      <c r="ED583" s="18"/>
      <c r="EE583" s="18"/>
      <c r="EF583" s="18"/>
      <c r="EG583" s="18"/>
      <c r="EH583" s="18"/>
      <c r="EI583" s="18"/>
      <c r="EJ583" s="18"/>
      <c r="EK583" s="18"/>
      <c r="EL583" s="18"/>
      <c r="EM583" s="18"/>
      <c r="EN583" s="18"/>
      <c r="EO583" s="18"/>
      <c r="EP583" s="18"/>
      <c r="EQ583" s="18"/>
      <c r="ER583" s="18"/>
      <c r="ES583" s="18"/>
      <c r="ET583" s="18"/>
      <c r="EU583" s="18"/>
      <c r="EV583" s="18"/>
    </row>
    <row r="584" spans="1:152" ht="12.75" x14ac:dyDescent="0.15">
      <c r="A584" s="68">
        <f t="shared" si="126"/>
        <v>43153</v>
      </c>
      <c r="B584" s="69">
        <f t="shared" ca="1" si="132"/>
        <v>12114.1131</v>
      </c>
      <c r="C584" s="70">
        <f t="shared" si="127"/>
        <v>10000</v>
      </c>
      <c r="D584" s="71">
        <f ca="1">IF(A584&lt;$B$1,VLOOKUP(A584,[1]DI!$A$4:$B$15000,2),0)</f>
        <v>6.6400000000000001E-2</v>
      </c>
      <c r="E584" s="70">
        <f t="shared" ca="1" si="120"/>
        <v>2.5514999999999999E-4</v>
      </c>
      <c r="F584" s="72">
        <f t="shared" si="128"/>
        <v>1.2</v>
      </c>
      <c r="G584" s="73">
        <f t="shared" ca="1" si="121"/>
        <v>1.0003061799999999</v>
      </c>
      <c r="H584" s="70">
        <f ca="1">TRUNC(PRODUCT(G$10:G583),15)</f>
        <v>1.21141130507191</v>
      </c>
      <c r="I584" s="70">
        <f t="shared" si="129"/>
        <v>1</v>
      </c>
      <c r="J584" s="70">
        <f t="shared" ca="1" si="122"/>
        <v>1.2114113099999999</v>
      </c>
      <c r="K584" s="74">
        <f t="shared" ca="1" si="123"/>
        <v>2114.1131</v>
      </c>
      <c r="L584" s="75">
        <f>IF(VLOOKUP(A584,$T$12:$AC$125,8)=VLOOKUP(A583,$T$12:$AC$125,8),0,VLOOKUP(A584,T$12:$AC$125,8))</f>
        <v>0</v>
      </c>
      <c r="M584" s="76">
        <f>IF(L584&gt;0,VLOOKUP(L584,S$12:$AB$125,7),0)</f>
        <v>0</v>
      </c>
      <c r="N584" s="74">
        <f t="shared" si="124"/>
        <v>0</v>
      </c>
      <c r="O584" s="74">
        <f t="shared" ca="1" si="125"/>
        <v>2114.1131</v>
      </c>
      <c r="P584" s="77" t="str">
        <f t="shared" si="130"/>
        <v>A+J=</v>
      </c>
      <c r="Q584" s="78">
        <f t="shared" si="131"/>
        <v>44256</v>
      </c>
      <c r="R584" s="10"/>
      <c r="S584" s="10"/>
      <c r="T584" s="10"/>
      <c r="U584" s="10"/>
      <c r="V584" s="10"/>
      <c r="W584" s="10"/>
      <c r="X584" s="10"/>
      <c r="Y584" s="10"/>
      <c r="Z584" s="10"/>
      <c r="AA584" s="10"/>
      <c r="AB584" s="10"/>
      <c r="AC584" s="10"/>
      <c r="AD584" s="18"/>
      <c r="AE584" s="18"/>
      <c r="AF584" s="18"/>
      <c r="AG584" s="18"/>
      <c r="AH584" s="18"/>
      <c r="AI584" s="18"/>
      <c r="AJ584" s="18"/>
      <c r="AK584" s="18"/>
      <c r="AL584" s="18"/>
      <c r="AM584" s="18"/>
      <c r="AN584" s="18"/>
      <c r="AO584" s="18"/>
      <c r="AP584" s="18"/>
      <c r="AQ584" s="18"/>
      <c r="AR584" s="18"/>
      <c r="AS584" s="18"/>
      <c r="AT584" s="18"/>
      <c r="AU584" s="18"/>
      <c r="AV584" s="18"/>
      <c r="AW584" s="18"/>
      <c r="AX584" s="18"/>
      <c r="AY584" s="18"/>
      <c r="AZ584" s="18"/>
      <c r="BA584" s="18"/>
      <c r="BB584" s="18"/>
      <c r="BC584" s="18"/>
      <c r="BD584" s="18"/>
      <c r="BE584" s="18"/>
      <c r="BF584" s="18"/>
      <c r="BG584" s="18"/>
      <c r="BH584" s="18"/>
      <c r="BI584" s="18"/>
      <c r="BJ584" s="18"/>
      <c r="BK584" s="18"/>
      <c r="BL584" s="18"/>
      <c r="BM584" s="18"/>
      <c r="BN584" s="18"/>
      <c r="BO584" s="18"/>
      <c r="BP584" s="18"/>
      <c r="BQ584" s="18"/>
      <c r="BR584" s="18"/>
      <c r="BS584" s="18"/>
      <c r="BT584" s="18"/>
      <c r="BU584" s="18"/>
      <c r="BV584" s="18"/>
      <c r="BW584" s="18"/>
      <c r="BX584" s="18"/>
      <c r="BY584" s="18"/>
      <c r="BZ584" s="18"/>
      <c r="CA584" s="18"/>
      <c r="CB584" s="18"/>
      <c r="CC584" s="18"/>
      <c r="CD584" s="18"/>
      <c r="CE584" s="18"/>
      <c r="CF584" s="18"/>
      <c r="CG584" s="18"/>
      <c r="CH584" s="18"/>
      <c r="CI584" s="18"/>
      <c r="CJ584" s="18"/>
      <c r="CK584" s="18"/>
      <c r="CL584" s="18"/>
      <c r="CM584" s="18"/>
      <c r="CN584" s="18"/>
      <c r="CO584" s="18"/>
      <c r="CP584" s="18"/>
      <c r="CQ584" s="18"/>
      <c r="CR584" s="18"/>
      <c r="CS584" s="18"/>
      <c r="CT584" s="18"/>
      <c r="CU584" s="18"/>
      <c r="CV584" s="18"/>
      <c r="CW584" s="18"/>
      <c r="CX584" s="18"/>
      <c r="CY584" s="18"/>
      <c r="CZ584" s="18"/>
      <c r="DA584" s="18"/>
      <c r="DB584" s="18"/>
      <c r="DC584" s="18"/>
      <c r="DD584" s="18"/>
      <c r="DE584" s="18"/>
      <c r="DF584" s="18"/>
      <c r="DG584" s="18"/>
      <c r="DH584" s="18"/>
      <c r="DI584" s="18"/>
      <c r="DJ584" s="18"/>
      <c r="DK584" s="18"/>
      <c r="DL584" s="18"/>
      <c r="DM584" s="18"/>
      <c r="DN584" s="18"/>
      <c r="DO584" s="18"/>
      <c r="DP584" s="18"/>
      <c r="DQ584" s="18"/>
      <c r="DR584" s="18"/>
      <c r="DS584" s="18"/>
      <c r="DT584" s="18"/>
      <c r="DU584" s="18"/>
      <c r="DV584" s="18"/>
      <c r="DW584" s="18"/>
      <c r="DX584" s="18"/>
      <c r="DY584" s="18"/>
      <c r="DZ584" s="18"/>
      <c r="EA584" s="18"/>
      <c r="EB584" s="18"/>
      <c r="EC584" s="18"/>
      <c r="ED584" s="18"/>
      <c r="EE584" s="18"/>
      <c r="EF584" s="18"/>
      <c r="EG584" s="18"/>
      <c r="EH584" s="18"/>
      <c r="EI584" s="18"/>
      <c r="EJ584" s="18"/>
      <c r="EK584" s="18"/>
      <c r="EL584" s="18"/>
      <c r="EM584" s="18"/>
      <c r="EN584" s="18"/>
      <c r="EO584" s="18"/>
      <c r="EP584" s="18"/>
      <c r="EQ584" s="18"/>
      <c r="ER584" s="18"/>
      <c r="ES584" s="18"/>
      <c r="ET584" s="18"/>
      <c r="EU584" s="18"/>
      <c r="EV584" s="18"/>
    </row>
    <row r="585" spans="1:152" ht="12.75" x14ac:dyDescent="0.15">
      <c r="A585" s="68">
        <f t="shared" si="126"/>
        <v>43154</v>
      </c>
      <c r="B585" s="69">
        <f t="shared" ca="1" si="132"/>
        <v>12117.822099999999</v>
      </c>
      <c r="C585" s="70">
        <f t="shared" si="127"/>
        <v>10000</v>
      </c>
      <c r="D585" s="71">
        <f ca="1">IF(A585&lt;$B$1,VLOOKUP(A585,[1]DI!$A$4:$B$15000,2),0)</f>
        <v>6.6400000000000001E-2</v>
      </c>
      <c r="E585" s="70">
        <f t="shared" ca="1" si="120"/>
        <v>2.5514999999999999E-4</v>
      </c>
      <c r="F585" s="72">
        <f t="shared" si="128"/>
        <v>1.2</v>
      </c>
      <c r="G585" s="73">
        <f t="shared" ca="1" si="121"/>
        <v>1.0003061799999999</v>
      </c>
      <c r="H585" s="70">
        <f ca="1">TRUNC(PRODUCT(G$10:G584),15)</f>
        <v>1.2117822149852999</v>
      </c>
      <c r="I585" s="70">
        <f t="shared" si="129"/>
        <v>1</v>
      </c>
      <c r="J585" s="70">
        <f t="shared" ca="1" si="122"/>
        <v>1.21178221</v>
      </c>
      <c r="K585" s="74">
        <f t="shared" ca="1" si="123"/>
        <v>2117.8220999999999</v>
      </c>
      <c r="L585" s="75">
        <f>IF(VLOOKUP(A585,$T$12:$AC$125,8)=VLOOKUP(A584,$T$12:$AC$125,8),0,VLOOKUP(A585,T$12:$AC$125,8))</f>
        <v>0</v>
      </c>
      <c r="M585" s="76">
        <f>IF(L585&gt;0,VLOOKUP(L585,S$12:$AB$125,7),0)</f>
        <v>0</v>
      </c>
      <c r="N585" s="74">
        <f t="shared" si="124"/>
        <v>0</v>
      </c>
      <c r="O585" s="74">
        <f t="shared" ca="1" si="125"/>
        <v>2117.8220999999999</v>
      </c>
      <c r="P585" s="77" t="str">
        <f t="shared" si="130"/>
        <v>A+J=</v>
      </c>
      <c r="Q585" s="78">
        <f t="shared" si="131"/>
        <v>44256</v>
      </c>
      <c r="R585" s="10"/>
      <c r="S585" s="10"/>
      <c r="T585" s="10"/>
      <c r="U585" s="10"/>
      <c r="V585" s="10"/>
      <c r="W585" s="10"/>
      <c r="X585" s="10"/>
      <c r="Y585" s="10"/>
      <c r="Z585" s="10"/>
      <c r="AA585" s="10"/>
      <c r="AB585" s="10"/>
      <c r="AC585" s="10"/>
      <c r="AD585" s="18"/>
      <c r="AE585" s="18"/>
      <c r="AF585" s="18"/>
      <c r="AG585" s="18"/>
      <c r="AH585" s="18"/>
      <c r="AI585" s="18"/>
      <c r="AJ585" s="18"/>
      <c r="AK585" s="18"/>
      <c r="AL585" s="18"/>
      <c r="AM585" s="18"/>
      <c r="AN585" s="18"/>
      <c r="AO585" s="18"/>
      <c r="AP585" s="18"/>
      <c r="AQ585" s="18"/>
      <c r="AR585" s="18"/>
      <c r="AS585" s="18"/>
      <c r="AT585" s="18"/>
      <c r="AU585" s="18"/>
      <c r="AV585" s="18"/>
      <c r="AW585" s="18"/>
      <c r="AX585" s="18"/>
      <c r="AY585" s="18"/>
      <c r="AZ585" s="18"/>
      <c r="BA585" s="18"/>
      <c r="BB585" s="18"/>
      <c r="BC585" s="18"/>
      <c r="BD585" s="18"/>
      <c r="BE585" s="18"/>
      <c r="BF585" s="18"/>
      <c r="BG585" s="18"/>
      <c r="BH585" s="18"/>
      <c r="BI585" s="18"/>
      <c r="BJ585" s="18"/>
      <c r="BK585" s="18"/>
      <c r="BL585" s="18"/>
      <c r="BM585" s="18"/>
      <c r="BN585" s="18"/>
      <c r="BO585" s="18"/>
      <c r="BP585" s="18"/>
      <c r="BQ585" s="18"/>
      <c r="BR585" s="18"/>
      <c r="BS585" s="18"/>
      <c r="BT585" s="18"/>
      <c r="BU585" s="18"/>
      <c r="BV585" s="18"/>
      <c r="BW585" s="18"/>
      <c r="BX585" s="18"/>
      <c r="BY585" s="18"/>
      <c r="BZ585" s="18"/>
      <c r="CA585" s="18"/>
      <c r="CB585" s="18"/>
      <c r="CC585" s="18"/>
      <c r="CD585" s="18"/>
      <c r="CE585" s="18"/>
      <c r="CF585" s="18"/>
      <c r="CG585" s="18"/>
      <c r="CH585" s="18"/>
      <c r="CI585" s="18"/>
      <c r="CJ585" s="18"/>
      <c r="CK585" s="18"/>
      <c r="CL585" s="18"/>
      <c r="CM585" s="18"/>
      <c r="CN585" s="18"/>
      <c r="CO585" s="18"/>
      <c r="CP585" s="18"/>
      <c r="CQ585" s="18"/>
      <c r="CR585" s="18"/>
      <c r="CS585" s="18"/>
      <c r="CT585" s="18"/>
      <c r="CU585" s="18"/>
      <c r="CV585" s="18"/>
      <c r="CW585" s="18"/>
      <c r="CX585" s="18"/>
      <c r="CY585" s="18"/>
      <c r="CZ585" s="18"/>
      <c r="DA585" s="18"/>
      <c r="DB585" s="18"/>
      <c r="DC585" s="18"/>
      <c r="DD585" s="18"/>
      <c r="DE585" s="18"/>
      <c r="DF585" s="18"/>
      <c r="DG585" s="18"/>
      <c r="DH585" s="18"/>
      <c r="DI585" s="18"/>
      <c r="DJ585" s="18"/>
      <c r="DK585" s="18"/>
      <c r="DL585" s="18"/>
      <c r="DM585" s="18"/>
      <c r="DN585" s="18"/>
      <c r="DO585" s="18"/>
      <c r="DP585" s="18"/>
      <c r="DQ585" s="18"/>
      <c r="DR585" s="18"/>
      <c r="DS585" s="18"/>
      <c r="DT585" s="18"/>
      <c r="DU585" s="18"/>
      <c r="DV585" s="18"/>
      <c r="DW585" s="18"/>
      <c r="DX585" s="18"/>
      <c r="DY585" s="18"/>
      <c r="DZ585" s="18"/>
      <c r="EA585" s="18"/>
      <c r="EB585" s="18"/>
      <c r="EC585" s="18"/>
      <c r="ED585" s="18"/>
      <c r="EE585" s="18"/>
      <c r="EF585" s="18"/>
      <c r="EG585" s="18"/>
      <c r="EH585" s="18"/>
      <c r="EI585" s="18"/>
      <c r="EJ585" s="18"/>
      <c r="EK585" s="18"/>
      <c r="EL585" s="18"/>
      <c r="EM585" s="18"/>
      <c r="EN585" s="18"/>
      <c r="EO585" s="18"/>
      <c r="EP585" s="18"/>
      <c r="EQ585" s="18"/>
      <c r="ER585" s="18"/>
      <c r="ES585" s="18"/>
      <c r="ET585" s="18"/>
      <c r="EU585" s="18"/>
      <c r="EV585" s="18"/>
    </row>
    <row r="586" spans="1:152" ht="12.75" x14ac:dyDescent="0.15">
      <c r="A586" s="68">
        <f t="shared" si="126"/>
        <v>43155</v>
      </c>
      <c r="B586" s="69">
        <f t="shared" ca="1" si="132"/>
        <v>12121.5324</v>
      </c>
      <c r="C586" s="70">
        <f t="shared" si="127"/>
        <v>10000</v>
      </c>
      <c r="D586" s="71">
        <f ca="1">IF(A586&lt;$B$1,VLOOKUP(A586,[1]DI!$A$4:$B$15000,2),0)</f>
        <v>0</v>
      </c>
      <c r="E586" s="70">
        <f t="shared" ref="E586:E649" ca="1" si="133">ROUND((((1+D586)^(1/252)-1)),8)</f>
        <v>0</v>
      </c>
      <c r="F586" s="72">
        <f t="shared" si="128"/>
        <v>1.2</v>
      </c>
      <c r="G586" s="73">
        <f t="shared" ref="G586:G649" ca="1" si="134">TRUNC((1+(E586*F586)),15)</f>
        <v>1</v>
      </c>
      <c r="H586" s="70">
        <f ca="1">TRUNC(PRODUCT(G$10:G585),15)</f>
        <v>1.21215323846388</v>
      </c>
      <c r="I586" s="70">
        <f t="shared" si="129"/>
        <v>1</v>
      </c>
      <c r="J586" s="70">
        <f t="shared" ref="J586:J649" ca="1" si="135">ROUND(TRUNC(H586/I586,15),8)</f>
        <v>1.2121532399999999</v>
      </c>
      <c r="K586" s="74">
        <f t="shared" ref="K586:K649" ca="1" si="136">TRUNC((C586*(J586-1)),6)</f>
        <v>2121.5324000000001</v>
      </c>
      <c r="L586" s="75">
        <f>IF(VLOOKUP(A586,$T$12:$AC$125,8)=VLOOKUP(A585,$T$12:$AC$125,8),0,VLOOKUP(A586,T$12:$AC$125,8))</f>
        <v>0</v>
      </c>
      <c r="M586" s="76">
        <f>IF(L586&gt;0,VLOOKUP(L586,S$12:$AB$125,7),0)</f>
        <v>0</v>
      </c>
      <c r="N586" s="74">
        <f t="shared" ref="N586:N649" si="137">IF(M586&gt;0,(C$10*M586),0)</f>
        <v>0</v>
      </c>
      <c r="O586" s="74">
        <f t="shared" ref="O586:O649" ca="1" si="138">(K586+N586)</f>
        <v>2121.5324000000001</v>
      </c>
      <c r="P586" s="77" t="str">
        <f t="shared" si="130"/>
        <v>A+J=</v>
      </c>
      <c r="Q586" s="78">
        <f t="shared" si="131"/>
        <v>44256</v>
      </c>
      <c r="R586" s="10"/>
      <c r="S586" s="10"/>
      <c r="T586" s="10"/>
      <c r="U586" s="10"/>
      <c r="V586" s="10"/>
      <c r="W586" s="10"/>
      <c r="X586" s="10"/>
      <c r="Y586" s="10"/>
      <c r="Z586" s="10"/>
      <c r="AA586" s="10"/>
      <c r="AB586" s="10"/>
      <c r="AC586" s="10"/>
      <c r="AD586" s="18"/>
      <c r="AE586" s="18"/>
      <c r="AF586" s="18"/>
      <c r="AG586" s="18"/>
      <c r="AH586" s="18"/>
      <c r="AI586" s="18"/>
      <c r="AJ586" s="18"/>
      <c r="AK586" s="18"/>
      <c r="AL586" s="18"/>
      <c r="AM586" s="18"/>
      <c r="AN586" s="18"/>
      <c r="AO586" s="18"/>
      <c r="AP586" s="18"/>
      <c r="AQ586" s="18"/>
      <c r="AR586" s="18"/>
      <c r="AS586" s="18"/>
      <c r="AT586" s="18"/>
      <c r="AU586" s="18"/>
      <c r="AV586" s="18"/>
      <c r="AW586" s="18"/>
      <c r="AX586" s="18"/>
      <c r="AY586" s="18"/>
      <c r="AZ586" s="18"/>
      <c r="BA586" s="18"/>
      <c r="BB586" s="18"/>
      <c r="BC586" s="18"/>
      <c r="BD586" s="18"/>
      <c r="BE586" s="18"/>
      <c r="BF586" s="18"/>
      <c r="BG586" s="18"/>
      <c r="BH586" s="18"/>
      <c r="BI586" s="18"/>
      <c r="BJ586" s="18"/>
      <c r="BK586" s="18"/>
      <c r="BL586" s="18"/>
      <c r="BM586" s="18"/>
      <c r="BN586" s="18"/>
      <c r="BO586" s="18"/>
      <c r="BP586" s="18"/>
      <c r="BQ586" s="18"/>
      <c r="BR586" s="18"/>
      <c r="BS586" s="18"/>
      <c r="BT586" s="18"/>
      <c r="BU586" s="18"/>
      <c r="BV586" s="18"/>
      <c r="BW586" s="18"/>
      <c r="BX586" s="18"/>
      <c r="BY586" s="18"/>
      <c r="BZ586" s="18"/>
      <c r="CA586" s="18"/>
      <c r="CB586" s="18"/>
      <c r="CC586" s="18"/>
      <c r="CD586" s="18"/>
      <c r="CE586" s="18"/>
      <c r="CF586" s="18"/>
      <c r="CG586" s="18"/>
      <c r="CH586" s="18"/>
      <c r="CI586" s="18"/>
      <c r="CJ586" s="18"/>
      <c r="CK586" s="18"/>
      <c r="CL586" s="18"/>
      <c r="CM586" s="18"/>
      <c r="CN586" s="18"/>
      <c r="CO586" s="18"/>
      <c r="CP586" s="18"/>
      <c r="CQ586" s="18"/>
      <c r="CR586" s="18"/>
      <c r="CS586" s="18"/>
      <c r="CT586" s="18"/>
      <c r="CU586" s="18"/>
      <c r="CV586" s="18"/>
      <c r="CW586" s="18"/>
      <c r="CX586" s="18"/>
      <c r="CY586" s="18"/>
      <c r="CZ586" s="18"/>
      <c r="DA586" s="18"/>
      <c r="DB586" s="18"/>
      <c r="DC586" s="18"/>
      <c r="DD586" s="18"/>
      <c r="DE586" s="18"/>
      <c r="DF586" s="18"/>
      <c r="DG586" s="18"/>
      <c r="DH586" s="18"/>
      <c r="DI586" s="18"/>
      <c r="DJ586" s="18"/>
      <c r="DK586" s="18"/>
      <c r="DL586" s="18"/>
      <c r="DM586" s="18"/>
      <c r="DN586" s="18"/>
      <c r="DO586" s="18"/>
      <c r="DP586" s="18"/>
      <c r="DQ586" s="18"/>
      <c r="DR586" s="18"/>
      <c r="DS586" s="18"/>
      <c r="DT586" s="18"/>
      <c r="DU586" s="18"/>
      <c r="DV586" s="18"/>
      <c r="DW586" s="18"/>
      <c r="DX586" s="18"/>
      <c r="DY586" s="18"/>
      <c r="DZ586" s="18"/>
      <c r="EA586" s="18"/>
      <c r="EB586" s="18"/>
      <c r="EC586" s="18"/>
      <c r="ED586" s="18"/>
      <c r="EE586" s="18"/>
      <c r="EF586" s="18"/>
      <c r="EG586" s="18"/>
      <c r="EH586" s="18"/>
      <c r="EI586" s="18"/>
      <c r="EJ586" s="18"/>
      <c r="EK586" s="18"/>
      <c r="EL586" s="18"/>
      <c r="EM586" s="18"/>
      <c r="EN586" s="18"/>
      <c r="EO586" s="18"/>
      <c r="EP586" s="18"/>
      <c r="EQ586" s="18"/>
      <c r="ER586" s="18"/>
      <c r="ES586" s="18"/>
      <c r="ET586" s="18"/>
      <c r="EU586" s="18"/>
      <c r="EV586" s="18"/>
    </row>
    <row r="587" spans="1:152" ht="12.75" x14ac:dyDescent="0.15">
      <c r="A587" s="68">
        <f t="shared" ref="A587:A650" si="139">(A586+1)</f>
        <v>43156</v>
      </c>
      <c r="B587" s="69">
        <f t="shared" ca="1" si="132"/>
        <v>12121.5324</v>
      </c>
      <c r="C587" s="70">
        <f t="shared" ref="C587:C650" si="140">TRUNC(C586-N586,6)</f>
        <v>10000</v>
      </c>
      <c r="D587" s="71">
        <f ca="1">IF(A587&lt;$B$1,VLOOKUP(A587,[1]DI!$A$4:$B$15000,2),0)</f>
        <v>0</v>
      </c>
      <c r="E587" s="70">
        <f t="shared" ca="1" si="133"/>
        <v>0</v>
      </c>
      <c r="F587" s="72">
        <f t="shared" ref="F587:F650" si="141">F586</f>
        <v>1.2</v>
      </c>
      <c r="G587" s="73">
        <f t="shared" ca="1" si="134"/>
        <v>1</v>
      </c>
      <c r="H587" s="70">
        <f ca="1">TRUNC(PRODUCT(G$10:G586),15)</f>
        <v>1.21215323846388</v>
      </c>
      <c r="I587" s="70">
        <f t="shared" ref="I587:I650" si="142">IF(OR(L586&gt;0,L586="E"),H586,I586)</f>
        <v>1</v>
      </c>
      <c r="J587" s="70">
        <f t="shared" ca="1" si="135"/>
        <v>1.2121532399999999</v>
      </c>
      <c r="K587" s="74">
        <f t="shared" ca="1" si="136"/>
        <v>2121.5324000000001</v>
      </c>
      <c r="L587" s="75">
        <f>IF(VLOOKUP(A587,$T$12:$AC$125,8)=VLOOKUP(A586,$T$12:$AC$125,8),0,VLOOKUP(A587,T$12:$AC$125,8))</f>
        <v>0</v>
      </c>
      <c r="M587" s="76">
        <f>IF(L587&gt;0,VLOOKUP(L587,S$12:$AB$125,7),0)</f>
        <v>0</v>
      </c>
      <c r="N587" s="74">
        <f t="shared" si="137"/>
        <v>0</v>
      </c>
      <c r="O587" s="74">
        <f t="shared" ca="1" si="138"/>
        <v>2121.5324000000001</v>
      </c>
      <c r="P587" s="77" t="str">
        <f t="shared" ref="P587:P650" si="143">IF(L586&gt;0,VLOOKUP(A586,$T$12:$AC$125,9),P586)</f>
        <v>A+J=</v>
      </c>
      <c r="Q587" s="78">
        <f t="shared" ref="Q587:Q650" si="144">IF(L586&gt;0,VLOOKUP(A586,$T$12:$AC$125,10),Q586)</f>
        <v>44256</v>
      </c>
      <c r="R587" s="10"/>
      <c r="S587" s="10"/>
      <c r="T587" s="10"/>
      <c r="U587" s="10"/>
      <c r="V587" s="10"/>
      <c r="W587" s="10"/>
      <c r="X587" s="10"/>
      <c r="Y587" s="10"/>
      <c r="Z587" s="10"/>
      <c r="AA587" s="10"/>
      <c r="AB587" s="10"/>
      <c r="AC587" s="10"/>
      <c r="AD587" s="18"/>
      <c r="AE587" s="18"/>
      <c r="AF587" s="18"/>
      <c r="AG587" s="18"/>
      <c r="AH587" s="18"/>
      <c r="AI587" s="18"/>
      <c r="AJ587" s="18"/>
      <c r="AK587" s="18"/>
      <c r="AL587" s="18"/>
      <c r="AM587" s="18"/>
      <c r="AN587" s="18"/>
      <c r="AO587" s="18"/>
      <c r="AP587" s="18"/>
      <c r="AQ587" s="18"/>
      <c r="AR587" s="18"/>
      <c r="AS587" s="18"/>
      <c r="AT587" s="18"/>
      <c r="AU587" s="18"/>
      <c r="AV587" s="18"/>
      <c r="AW587" s="18"/>
      <c r="AX587" s="18"/>
      <c r="AY587" s="18"/>
      <c r="AZ587" s="18"/>
      <c r="BA587" s="18"/>
      <c r="BB587" s="18"/>
      <c r="BC587" s="18"/>
      <c r="BD587" s="18"/>
      <c r="BE587" s="18"/>
      <c r="BF587" s="18"/>
      <c r="BG587" s="18"/>
      <c r="BH587" s="18"/>
      <c r="BI587" s="18"/>
      <c r="BJ587" s="18"/>
      <c r="BK587" s="18"/>
      <c r="BL587" s="18"/>
      <c r="BM587" s="18"/>
      <c r="BN587" s="18"/>
      <c r="BO587" s="18"/>
      <c r="BP587" s="18"/>
      <c r="BQ587" s="18"/>
      <c r="BR587" s="18"/>
      <c r="BS587" s="18"/>
      <c r="BT587" s="18"/>
      <c r="BU587" s="18"/>
      <c r="BV587" s="18"/>
      <c r="BW587" s="18"/>
      <c r="BX587" s="18"/>
      <c r="BY587" s="18"/>
      <c r="BZ587" s="18"/>
      <c r="CA587" s="18"/>
      <c r="CB587" s="18"/>
      <c r="CC587" s="18"/>
      <c r="CD587" s="18"/>
      <c r="CE587" s="18"/>
      <c r="CF587" s="18"/>
      <c r="CG587" s="18"/>
      <c r="CH587" s="18"/>
      <c r="CI587" s="18"/>
      <c r="CJ587" s="18"/>
      <c r="CK587" s="18"/>
      <c r="CL587" s="18"/>
      <c r="CM587" s="18"/>
      <c r="CN587" s="18"/>
      <c r="CO587" s="18"/>
      <c r="CP587" s="18"/>
      <c r="CQ587" s="18"/>
      <c r="CR587" s="18"/>
      <c r="CS587" s="18"/>
      <c r="CT587" s="18"/>
      <c r="CU587" s="18"/>
      <c r="CV587" s="18"/>
      <c r="CW587" s="18"/>
      <c r="CX587" s="18"/>
      <c r="CY587" s="18"/>
      <c r="CZ587" s="18"/>
      <c r="DA587" s="18"/>
      <c r="DB587" s="18"/>
      <c r="DC587" s="18"/>
      <c r="DD587" s="18"/>
      <c r="DE587" s="18"/>
      <c r="DF587" s="18"/>
      <c r="DG587" s="18"/>
      <c r="DH587" s="18"/>
      <c r="DI587" s="18"/>
      <c r="DJ587" s="18"/>
      <c r="DK587" s="18"/>
      <c r="DL587" s="18"/>
      <c r="DM587" s="18"/>
      <c r="DN587" s="18"/>
      <c r="DO587" s="18"/>
      <c r="DP587" s="18"/>
      <c r="DQ587" s="18"/>
      <c r="DR587" s="18"/>
      <c r="DS587" s="18"/>
      <c r="DT587" s="18"/>
      <c r="DU587" s="18"/>
      <c r="DV587" s="18"/>
      <c r="DW587" s="18"/>
      <c r="DX587" s="18"/>
      <c r="DY587" s="18"/>
      <c r="DZ587" s="18"/>
      <c r="EA587" s="18"/>
      <c r="EB587" s="18"/>
      <c r="EC587" s="18"/>
      <c r="ED587" s="18"/>
      <c r="EE587" s="18"/>
      <c r="EF587" s="18"/>
      <c r="EG587" s="18"/>
      <c r="EH587" s="18"/>
      <c r="EI587" s="18"/>
      <c r="EJ587" s="18"/>
      <c r="EK587" s="18"/>
      <c r="EL587" s="18"/>
      <c r="EM587" s="18"/>
      <c r="EN587" s="18"/>
      <c r="EO587" s="18"/>
      <c r="EP587" s="18"/>
      <c r="EQ587" s="18"/>
      <c r="ER587" s="18"/>
      <c r="ES587" s="18"/>
      <c r="ET587" s="18"/>
      <c r="EU587" s="18"/>
      <c r="EV587" s="18"/>
    </row>
    <row r="588" spans="1:152" ht="12.75" x14ac:dyDescent="0.15">
      <c r="A588" s="68">
        <f t="shared" si="139"/>
        <v>43157</v>
      </c>
      <c r="B588" s="69">
        <f t="shared" ref="B588:B651" ca="1" si="145">IF(A588&lt;=TODAY(),C588+K588,IF(AND(A588&gt;TODAY(),A588&lt;=$B$1),IF(VLOOKUP(TODAY(),$A$10:$D$10000,4,FALSE)=0,"n.d",C588+K588),"n.d"))</f>
        <v>12121.5324</v>
      </c>
      <c r="C588" s="70">
        <f t="shared" si="140"/>
        <v>10000</v>
      </c>
      <c r="D588" s="71">
        <f ca="1">IF(A588&lt;$B$1,VLOOKUP(A588,[1]DI!$A$4:$B$15000,2),0)</f>
        <v>6.6400000000000001E-2</v>
      </c>
      <c r="E588" s="70">
        <f t="shared" ca="1" si="133"/>
        <v>2.5514999999999999E-4</v>
      </c>
      <c r="F588" s="72">
        <f t="shared" si="141"/>
        <v>1.2</v>
      </c>
      <c r="G588" s="73">
        <f t="shared" ca="1" si="134"/>
        <v>1.0003061799999999</v>
      </c>
      <c r="H588" s="70">
        <f ca="1">TRUNC(PRODUCT(G$10:G587),15)</f>
        <v>1.21215323846388</v>
      </c>
      <c r="I588" s="70">
        <f t="shared" si="142"/>
        <v>1</v>
      </c>
      <c r="J588" s="70">
        <f t="shared" ca="1" si="135"/>
        <v>1.2121532399999999</v>
      </c>
      <c r="K588" s="74">
        <f t="shared" ca="1" si="136"/>
        <v>2121.5324000000001</v>
      </c>
      <c r="L588" s="75">
        <f>IF(VLOOKUP(A588,$T$12:$AC$125,8)=VLOOKUP(A587,$T$12:$AC$125,8),0,VLOOKUP(A588,T$12:$AC$125,8))</f>
        <v>0</v>
      </c>
      <c r="M588" s="76">
        <f>IF(L588&gt;0,VLOOKUP(L588,S$12:$AB$125,7),0)</f>
        <v>0</v>
      </c>
      <c r="N588" s="74">
        <f t="shared" si="137"/>
        <v>0</v>
      </c>
      <c r="O588" s="74">
        <f t="shared" ca="1" si="138"/>
        <v>2121.5324000000001</v>
      </c>
      <c r="P588" s="77" t="str">
        <f t="shared" si="143"/>
        <v>A+J=</v>
      </c>
      <c r="Q588" s="78">
        <f t="shared" si="144"/>
        <v>44256</v>
      </c>
      <c r="R588" s="10"/>
      <c r="S588" s="10"/>
      <c r="T588" s="10"/>
      <c r="U588" s="10"/>
      <c r="V588" s="10"/>
      <c r="W588" s="10"/>
      <c r="X588" s="10"/>
      <c r="Y588" s="10"/>
      <c r="Z588" s="10"/>
      <c r="AA588" s="10"/>
      <c r="AB588" s="10"/>
      <c r="AC588" s="10"/>
      <c r="AD588" s="18"/>
      <c r="AE588" s="18"/>
      <c r="AF588" s="18"/>
      <c r="AG588" s="18"/>
      <c r="AH588" s="18"/>
      <c r="AI588" s="18"/>
      <c r="AJ588" s="18"/>
      <c r="AK588" s="18"/>
      <c r="AL588" s="18"/>
      <c r="AM588" s="18"/>
      <c r="AN588" s="18"/>
      <c r="AO588" s="18"/>
      <c r="AP588" s="18"/>
      <c r="AQ588" s="18"/>
      <c r="AR588" s="18"/>
      <c r="AS588" s="18"/>
      <c r="AT588" s="18"/>
      <c r="AU588" s="18"/>
      <c r="AV588" s="18"/>
      <c r="AW588" s="18"/>
      <c r="AX588" s="18"/>
      <c r="AY588" s="18"/>
      <c r="AZ588" s="18"/>
      <c r="BA588" s="18"/>
      <c r="BB588" s="18"/>
      <c r="BC588" s="18"/>
      <c r="BD588" s="18"/>
      <c r="BE588" s="18"/>
      <c r="BF588" s="18"/>
      <c r="BG588" s="18"/>
      <c r="BH588" s="18"/>
      <c r="BI588" s="18"/>
      <c r="BJ588" s="18"/>
      <c r="BK588" s="18"/>
      <c r="BL588" s="18"/>
      <c r="BM588" s="18"/>
      <c r="BN588" s="18"/>
      <c r="BO588" s="18"/>
      <c r="BP588" s="18"/>
      <c r="BQ588" s="18"/>
      <c r="BR588" s="18"/>
      <c r="BS588" s="18"/>
      <c r="BT588" s="18"/>
      <c r="BU588" s="18"/>
      <c r="BV588" s="18"/>
      <c r="BW588" s="18"/>
      <c r="BX588" s="18"/>
      <c r="BY588" s="18"/>
      <c r="BZ588" s="18"/>
      <c r="CA588" s="18"/>
      <c r="CB588" s="18"/>
      <c r="CC588" s="18"/>
      <c r="CD588" s="18"/>
      <c r="CE588" s="18"/>
      <c r="CF588" s="18"/>
      <c r="CG588" s="18"/>
      <c r="CH588" s="18"/>
      <c r="CI588" s="18"/>
      <c r="CJ588" s="18"/>
      <c r="CK588" s="18"/>
      <c r="CL588" s="18"/>
      <c r="CM588" s="18"/>
      <c r="CN588" s="18"/>
      <c r="CO588" s="18"/>
      <c r="CP588" s="18"/>
      <c r="CQ588" s="18"/>
      <c r="CR588" s="18"/>
      <c r="CS588" s="18"/>
      <c r="CT588" s="18"/>
      <c r="CU588" s="18"/>
      <c r="CV588" s="18"/>
      <c r="CW588" s="18"/>
      <c r="CX588" s="18"/>
      <c r="CY588" s="18"/>
      <c r="CZ588" s="18"/>
      <c r="DA588" s="18"/>
      <c r="DB588" s="18"/>
      <c r="DC588" s="18"/>
      <c r="DD588" s="18"/>
      <c r="DE588" s="18"/>
      <c r="DF588" s="18"/>
      <c r="DG588" s="18"/>
      <c r="DH588" s="18"/>
      <c r="DI588" s="18"/>
      <c r="DJ588" s="18"/>
      <c r="DK588" s="18"/>
      <c r="DL588" s="18"/>
      <c r="DM588" s="18"/>
      <c r="DN588" s="18"/>
      <c r="DO588" s="18"/>
      <c r="DP588" s="18"/>
      <c r="DQ588" s="18"/>
      <c r="DR588" s="18"/>
      <c r="DS588" s="18"/>
      <c r="DT588" s="18"/>
      <c r="DU588" s="18"/>
      <c r="DV588" s="18"/>
      <c r="DW588" s="18"/>
      <c r="DX588" s="18"/>
      <c r="DY588" s="18"/>
      <c r="DZ588" s="18"/>
      <c r="EA588" s="18"/>
      <c r="EB588" s="18"/>
      <c r="EC588" s="18"/>
      <c r="ED588" s="18"/>
      <c r="EE588" s="18"/>
      <c r="EF588" s="18"/>
      <c r="EG588" s="18"/>
      <c r="EH588" s="18"/>
      <c r="EI588" s="18"/>
      <c r="EJ588" s="18"/>
      <c r="EK588" s="18"/>
      <c r="EL588" s="18"/>
      <c r="EM588" s="18"/>
      <c r="EN588" s="18"/>
      <c r="EO588" s="18"/>
      <c r="EP588" s="18"/>
      <c r="EQ588" s="18"/>
      <c r="ER588" s="18"/>
      <c r="ES588" s="18"/>
      <c r="ET588" s="18"/>
      <c r="EU588" s="18"/>
      <c r="EV588" s="18"/>
    </row>
    <row r="589" spans="1:152" ht="12.75" x14ac:dyDescent="0.15">
      <c r="A589" s="68">
        <f t="shared" si="139"/>
        <v>43158</v>
      </c>
      <c r="B589" s="69">
        <f t="shared" ca="1" si="145"/>
        <v>12125.2438</v>
      </c>
      <c r="C589" s="70">
        <f t="shared" si="140"/>
        <v>10000</v>
      </c>
      <c r="D589" s="71">
        <f ca="1">IF(A589&lt;$B$1,VLOOKUP(A589,[1]DI!$A$4:$B$15000,2),0)</f>
        <v>6.6400000000000001E-2</v>
      </c>
      <c r="E589" s="70">
        <f t="shared" ca="1" si="133"/>
        <v>2.5514999999999999E-4</v>
      </c>
      <c r="F589" s="72">
        <f t="shared" si="141"/>
        <v>1.2</v>
      </c>
      <c r="G589" s="73">
        <f t="shared" ca="1" si="134"/>
        <v>1.0003061799999999</v>
      </c>
      <c r="H589" s="70">
        <f ca="1">TRUNC(PRODUCT(G$10:G588),15)</f>
        <v>1.21252437554243</v>
      </c>
      <c r="I589" s="70">
        <f t="shared" si="142"/>
        <v>1</v>
      </c>
      <c r="J589" s="70">
        <f t="shared" ca="1" si="135"/>
        <v>1.2125243800000001</v>
      </c>
      <c r="K589" s="74">
        <f t="shared" ca="1" si="136"/>
        <v>2125.2438000000002</v>
      </c>
      <c r="L589" s="75">
        <f>IF(VLOOKUP(A589,$T$12:$AC$125,8)=VLOOKUP(A588,$T$12:$AC$125,8),0,VLOOKUP(A589,T$12:$AC$125,8))</f>
        <v>0</v>
      </c>
      <c r="M589" s="76">
        <f>IF(L589&gt;0,VLOOKUP(L589,S$12:$AB$125,7),0)</f>
        <v>0</v>
      </c>
      <c r="N589" s="74">
        <f t="shared" si="137"/>
        <v>0</v>
      </c>
      <c r="O589" s="74">
        <f t="shared" ca="1" si="138"/>
        <v>2125.2438000000002</v>
      </c>
      <c r="P589" s="77" t="str">
        <f t="shared" si="143"/>
        <v>A+J=</v>
      </c>
      <c r="Q589" s="78">
        <f t="shared" si="144"/>
        <v>44256</v>
      </c>
      <c r="R589" s="10"/>
      <c r="S589" s="10"/>
      <c r="T589" s="10"/>
      <c r="U589" s="10"/>
      <c r="V589" s="10"/>
      <c r="W589" s="10"/>
      <c r="X589" s="10"/>
      <c r="Y589" s="10"/>
      <c r="Z589" s="10"/>
      <c r="AA589" s="10"/>
      <c r="AB589" s="10"/>
      <c r="AC589" s="10"/>
      <c r="AD589" s="18"/>
      <c r="AE589" s="18"/>
      <c r="AF589" s="18"/>
      <c r="AG589" s="18"/>
      <c r="AH589" s="18"/>
      <c r="AI589" s="18"/>
      <c r="AJ589" s="18"/>
      <c r="AK589" s="18"/>
      <c r="AL589" s="18"/>
      <c r="AM589" s="18"/>
      <c r="AN589" s="18"/>
      <c r="AO589" s="18"/>
      <c r="AP589" s="18"/>
      <c r="AQ589" s="18"/>
      <c r="AR589" s="18"/>
      <c r="AS589" s="18"/>
      <c r="AT589" s="18"/>
      <c r="AU589" s="18"/>
      <c r="AV589" s="18"/>
      <c r="AW589" s="18"/>
      <c r="AX589" s="18"/>
      <c r="AY589" s="18"/>
      <c r="AZ589" s="18"/>
      <c r="BA589" s="18"/>
      <c r="BB589" s="18"/>
      <c r="BC589" s="18"/>
      <c r="BD589" s="18"/>
      <c r="BE589" s="18"/>
      <c r="BF589" s="18"/>
      <c r="BG589" s="18"/>
      <c r="BH589" s="18"/>
      <c r="BI589" s="18"/>
      <c r="BJ589" s="18"/>
      <c r="BK589" s="18"/>
      <c r="BL589" s="18"/>
      <c r="BM589" s="18"/>
      <c r="BN589" s="18"/>
      <c r="BO589" s="18"/>
      <c r="BP589" s="18"/>
      <c r="BQ589" s="18"/>
      <c r="BR589" s="18"/>
      <c r="BS589" s="18"/>
      <c r="BT589" s="18"/>
      <c r="BU589" s="18"/>
      <c r="BV589" s="18"/>
      <c r="BW589" s="18"/>
      <c r="BX589" s="18"/>
      <c r="BY589" s="18"/>
      <c r="BZ589" s="18"/>
      <c r="CA589" s="18"/>
      <c r="CB589" s="18"/>
      <c r="CC589" s="18"/>
      <c r="CD589" s="18"/>
      <c r="CE589" s="18"/>
      <c r="CF589" s="18"/>
      <c r="CG589" s="18"/>
      <c r="CH589" s="18"/>
      <c r="CI589" s="18"/>
      <c r="CJ589" s="18"/>
      <c r="CK589" s="18"/>
      <c r="CL589" s="18"/>
      <c r="CM589" s="18"/>
      <c r="CN589" s="18"/>
      <c r="CO589" s="18"/>
      <c r="CP589" s="18"/>
      <c r="CQ589" s="18"/>
      <c r="CR589" s="18"/>
      <c r="CS589" s="18"/>
      <c r="CT589" s="18"/>
      <c r="CU589" s="18"/>
      <c r="CV589" s="18"/>
      <c r="CW589" s="18"/>
      <c r="CX589" s="18"/>
      <c r="CY589" s="18"/>
      <c r="CZ589" s="18"/>
      <c r="DA589" s="18"/>
      <c r="DB589" s="18"/>
      <c r="DC589" s="18"/>
      <c r="DD589" s="18"/>
      <c r="DE589" s="18"/>
      <c r="DF589" s="18"/>
      <c r="DG589" s="18"/>
      <c r="DH589" s="18"/>
      <c r="DI589" s="18"/>
      <c r="DJ589" s="18"/>
      <c r="DK589" s="18"/>
      <c r="DL589" s="18"/>
      <c r="DM589" s="18"/>
      <c r="DN589" s="18"/>
      <c r="DO589" s="18"/>
      <c r="DP589" s="18"/>
      <c r="DQ589" s="18"/>
      <c r="DR589" s="18"/>
      <c r="DS589" s="18"/>
      <c r="DT589" s="18"/>
      <c r="DU589" s="18"/>
      <c r="DV589" s="18"/>
      <c r="DW589" s="18"/>
      <c r="DX589" s="18"/>
      <c r="DY589" s="18"/>
      <c r="DZ589" s="18"/>
      <c r="EA589" s="18"/>
      <c r="EB589" s="18"/>
      <c r="EC589" s="18"/>
      <c r="ED589" s="18"/>
      <c r="EE589" s="18"/>
      <c r="EF589" s="18"/>
      <c r="EG589" s="18"/>
      <c r="EH589" s="18"/>
      <c r="EI589" s="18"/>
      <c r="EJ589" s="18"/>
      <c r="EK589" s="18"/>
      <c r="EL589" s="18"/>
      <c r="EM589" s="18"/>
      <c r="EN589" s="18"/>
      <c r="EO589" s="18"/>
      <c r="EP589" s="18"/>
      <c r="EQ589" s="18"/>
      <c r="ER589" s="18"/>
      <c r="ES589" s="18"/>
      <c r="ET589" s="18"/>
      <c r="EU589" s="18"/>
      <c r="EV589" s="18"/>
    </row>
    <row r="590" spans="1:152" ht="12.75" x14ac:dyDescent="0.15">
      <c r="A590" s="68">
        <f t="shared" si="139"/>
        <v>43159</v>
      </c>
      <c r="B590" s="69">
        <f t="shared" ca="1" si="145"/>
        <v>12128.9563</v>
      </c>
      <c r="C590" s="70">
        <f t="shared" si="140"/>
        <v>10000</v>
      </c>
      <c r="D590" s="71">
        <f ca="1">IF(A590&lt;$B$1,VLOOKUP(A590,[1]DI!$A$4:$B$15000,2),0)</f>
        <v>6.6400000000000001E-2</v>
      </c>
      <c r="E590" s="70">
        <f t="shared" ca="1" si="133"/>
        <v>2.5514999999999999E-4</v>
      </c>
      <c r="F590" s="72">
        <f t="shared" si="141"/>
        <v>1.2</v>
      </c>
      <c r="G590" s="73">
        <f t="shared" ca="1" si="134"/>
        <v>1.0003061799999999</v>
      </c>
      <c r="H590" s="70">
        <f ca="1">TRUNC(PRODUCT(G$10:G589),15)</f>
        <v>1.21289562625574</v>
      </c>
      <c r="I590" s="70">
        <f t="shared" si="142"/>
        <v>1</v>
      </c>
      <c r="J590" s="70">
        <f t="shared" ca="1" si="135"/>
        <v>1.21289563</v>
      </c>
      <c r="K590" s="74">
        <f t="shared" ca="1" si="136"/>
        <v>2128.9562999999998</v>
      </c>
      <c r="L590" s="75">
        <f>IF(VLOOKUP(A590,$T$12:$AC$125,8)=VLOOKUP(A589,$T$12:$AC$125,8),0,VLOOKUP(A590,T$12:$AC$125,8))</f>
        <v>0</v>
      </c>
      <c r="M590" s="76">
        <f>IF(L590&gt;0,VLOOKUP(L590,S$12:$AB$125,7),0)</f>
        <v>0</v>
      </c>
      <c r="N590" s="74">
        <f t="shared" si="137"/>
        <v>0</v>
      </c>
      <c r="O590" s="74">
        <f t="shared" ca="1" si="138"/>
        <v>2128.9562999999998</v>
      </c>
      <c r="P590" s="77" t="str">
        <f t="shared" si="143"/>
        <v>A+J=</v>
      </c>
      <c r="Q590" s="78">
        <f t="shared" si="144"/>
        <v>44256</v>
      </c>
      <c r="R590" s="10"/>
      <c r="S590" s="10"/>
      <c r="T590" s="10"/>
      <c r="U590" s="10"/>
      <c r="V590" s="10"/>
      <c r="W590" s="10"/>
      <c r="X590" s="10"/>
      <c r="Y590" s="10"/>
      <c r="Z590" s="10"/>
      <c r="AA590" s="10"/>
      <c r="AB590" s="10"/>
      <c r="AC590" s="10"/>
      <c r="AD590" s="18"/>
      <c r="AE590" s="18"/>
      <c r="AF590" s="18"/>
      <c r="AG590" s="18"/>
      <c r="AH590" s="18"/>
      <c r="AI590" s="18"/>
      <c r="AJ590" s="18"/>
      <c r="AK590" s="18"/>
      <c r="AL590" s="18"/>
      <c r="AM590" s="18"/>
      <c r="AN590" s="18"/>
      <c r="AO590" s="18"/>
      <c r="AP590" s="18"/>
      <c r="AQ590" s="18"/>
      <c r="AR590" s="18"/>
      <c r="AS590" s="18"/>
      <c r="AT590" s="18"/>
      <c r="AU590" s="18"/>
      <c r="AV590" s="18"/>
      <c r="AW590" s="18"/>
      <c r="AX590" s="18"/>
      <c r="AY590" s="18"/>
      <c r="AZ590" s="18"/>
      <c r="BA590" s="18"/>
      <c r="BB590" s="18"/>
      <c r="BC590" s="18"/>
      <c r="BD590" s="18"/>
      <c r="BE590" s="18"/>
      <c r="BF590" s="18"/>
      <c r="BG590" s="18"/>
      <c r="BH590" s="18"/>
      <c r="BI590" s="18"/>
      <c r="BJ590" s="18"/>
      <c r="BK590" s="18"/>
      <c r="BL590" s="18"/>
      <c r="BM590" s="18"/>
      <c r="BN590" s="18"/>
      <c r="BO590" s="18"/>
      <c r="BP590" s="18"/>
      <c r="BQ590" s="18"/>
      <c r="BR590" s="18"/>
      <c r="BS590" s="18"/>
      <c r="BT590" s="18"/>
      <c r="BU590" s="18"/>
      <c r="BV590" s="18"/>
      <c r="BW590" s="18"/>
      <c r="BX590" s="18"/>
      <c r="BY590" s="18"/>
      <c r="BZ590" s="18"/>
      <c r="CA590" s="18"/>
      <c r="CB590" s="18"/>
      <c r="CC590" s="18"/>
      <c r="CD590" s="18"/>
      <c r="CE590" s="18"/>
      <c r="CF590" s="18"/>
      <c r="CG590" s="18"/>
      <c r="CH590" s="18"/>
      <c r="CI590" s="18"/>
      <c r="CJ590" s="18"/>
      <c r="CK590" s="18"/>
      <c r="CL590" s="18"/>
      <c r="CM590" s="18"/>
      <c r="CN590" s="18"/>
      <c r="CO590" s="18"/>
      <c r="CP590" s="18"/>
      <c r="CQ590" s="18"/>
      <c r="CR590" s="18"/>
      <c r="CS590" s="18"/>
      <c r="CT590" s="18"/>
      <c r="CU590" s="18"/>
      <c r="CV590" s="18"/>
      <c r="CW590" s="18"/>
      <c r="CX590" s="18"/>
      <c r="CY590" s="18"/>
      <c r="CZ590" s="18"/>
      <c r="DA590" s="18"/>
      <c r="DB590" s="18"/>
      <c r="DC590" s="18"/>
      <c r="DD590" s="18"/>
      <c r="DE590" s="18"/>
      <c r="DF590" s="18"/>
      <c r="DG590" s="18"/>
      <c r="DH590" s="18"/>
      <c r="DI590" s="18"/>
      <c r="DJ590" s="18"/>
      <c r="DK590" s="18"/>
      <c r="DL590" s="18"/>
      <c r="DM590" s="18"/>
      <c r="DN590" s="18"/>
      <c r="DO590" s="18"/>
      <c r="DP590" s="18"/>
      <c r="DQ590" s="18"/>
      <c r="DR590" s="18"/>
      <c r="DS590" s="18"/>
      <c r="DT590" s="18"/>
      <c r="DU590" s="18"/>
      <c r="DV590" s="18"/>
      <c r="DW590" s="18"/>
      <c r="DX590" s="18"/>
      <c r="DY590" s="18"/>
      <c r="DZ590" s="18"/>
      <c r="EA590" s="18"/>
      <c r="EB590" s="18"/>
      <c r="EC590" s="18"/>
      <c r="ED590" s="18"/>
      <c r="EE590" s="18"/>
      <c r="EF590" s="18"/>
      <c r="EG590" s="18"/>
      <c r="EH590" s="18"/>
      <c r="EI590" s="18"/>
      <c r="EJ590" s="18"/>
      <c r="EK590" s="18"/>
      <c r="EL590" s="18"/>
      <c r="EM590" s="18"/>
      <c r="EN590" s="18"/>
      <c r="EO590" s="18"/>
      <c r="EP590" s="18"/>
      <c r="EQ590" s="18"/>
      <c r="ER590" s="18"/>
      <c r="ES590" s="18"/>
      <c r="ET590" s="18"/>
      <c r="EU590" s="18"/>
      <c r="EV590" s="18"/>
    </row>
    <row r="591" spans="1:152" ht="12.75" x14ac:dyDescent="0.15">
      <c r="A591" s="68">
        <f t="shared" si="139"/>
        <v>43160</v>
      </c>
      <c r="B591" s="69">
        <f t="shared" ca="1" si="145"/>
        <v>12132.669900000001</v>
      </c>
      <c r="C591" s="70">
        <f t="shared" si="140"/>
        <v>10000</v>
      </c>
      <c r="D591" s="71">
        <f ca="1">IF(A591&lt;$B$1,VLOOKUP(A591,[1]DI!$A$4:$B$15000,2),0)</f>
        <v>6.6400000000000001E-2</v>
      </c>
      <c r="E591" s="70">
        <f t="shared" ca="1" si="133"/>
        <v>2.5514999999999999E-4</v>
      </c>
      <c r="F591" s="72">
        <f t="shared" si="141"/>
        <v>1.2</v>
      </c>
      <c r="G591" s="73">
        <f t="shared" ca="1" si="134"/>
        <v>1.0003061799999999</v>
      </c>
      <c r="H591" s="70">
        <f ca="1">TRUNC(PRODUCT(G$10:G590),15)</f>
        <v>1.21326699063858</v>
      </c>
      <c r="I591" s="70">
        <f t="shared" si="142"/>
        <v>1</v>
      </c>
      <c r="J591" s="70">
        <f t="shared" ca="1" si="135"/>
        <v>1.2132669899999999</v>
      </c>
      <c r="K591" s="74">
        <f t="shared" ca="1" si="136"/>
        <v>2132.6698999999999</v>
      </c>
      <c r="L591" s="75">
        <f>IF(VLOOKUP(A591,$T$12:$AC$125,8)=VLOOKUP(A590,$T$12:$AC$125,8),0,VLOOKUP(A591,T$12:$AC$125,8))</f>
        <v>0</v>
      </c>
      <c r="M591" s="76">
        <f>IF(L591&gt;0,VLOOKUP(L591,S$12:$AB$125,7),0)</f>
        <v>0</v>
      </c>
      <c r="N591" s="74">
        <f t="shared" si="137"/>
        <v>0</v>
      </c>
      <c r="O591" s="74">
        <f t="shared" ca="1" si="138"/>
        <v>2132.6698999999999</v>
      </c>
      <c r="P591" s="77" t="str">
        <f t="shared" si="143"/>
        <v>A+J=</v>
      </c>
      <c r="Q591" s="78">
        <f t="shared" si="144"/>
        <v>44256</v>
      </c>
      <c r="R591" s="10"/>
      <c r="S591" s="10"/>
      <c r="T591" s="10"/>
      <c r="U591" s="10"/>
      <c r="V591" s="10"/>
      <c r="W591" s="10"/>
      <c r="X591" s="10"/>
      <c r="Y591" s="10"/>
      <c r="Z591" s="10"/>
      <c r="AA591" s="10"/>
      <c r="AB591" s="10"/>
      <c r="AC591" s="10"/>
      <c r="AD591" s="18"/>
      <c r="AE591" s="18"/>
      <c r="AF591" s="18"/>
      <c r="AG591" s="18"/>
      <c r="AH591" s="18"/>
      <c r="AI591" s="18"/>
      <c r="AJ591" s="18"/>
      <c r="AK591" s="18"/>
      <c r="AL591" s="18"/>
      <c r="AM591" s="18"/>
      <c r="AN591" s="18"/>
      <c r="AO591" s="18"/>
      <c r="AP591" s="18"/>
      <c r="AQ591" s="18"/>
      <c r="AR591" s="18"/>
      <c r="AS591" s="18"/>
      <c r="AT591" s="18"/>
      <c r="AU591" s="18"/>
      <c r="AV591" s="18"/>
      <c r="AW591" s="18"/>
      <c r="AX591" s="18"/>
      <c r="AY591" s="18"/>
      <c r="AZ591" s="18"/>
      <c r="BA591" s="18"/>
      <c r="BB591" s="18"/>
      <c r="BC591" s="18"/>
      <c r="BD591" s="18"/>
      <c r="BE591" s="18"/>
      <c r="BF591" s="18"/>
      <c r="BG591" s="18"/>
      <c r="BH591" s="18"/>
      <c r="BI591" s="18"/>
      <c r="BJ591" s="18"/>
      <c r="BK591" s="18"/>
      <c r="BL591" s="18"/>
      <c r="BM591" s="18"/>
      <c r="BN591" s="18"/>
      <c r="BO591" s="18"/>
      <c r="BP591" s="18"/>
      <c r="BQ591" s="18"/>
      <c r="BR591" s="18"/>
      <c r="BS591" s="18"/>
      <c r="BT591" s="18"/>
      <c r="BU591" s="18"/>
      <c r="BV591" s="18"/>
      <c r="BW591" s="18"/>
      <c r="BX591" s="18"/>
      <c r="BY591" s="18"/>
      <c r="BZ591" s="18"/>
      <c r="CA591" s="18"/>
      <c r="CB591" s="18"/>
      <c r="CC591" s="18"/>
      <c r="CD591" s="18"/>
      <c r="CE591" s="18"/>
      <c r="CF591" s="18"/>
      <c r="CG591" s="18"/>
      <c r="CH591" s="18"/>
      <c r="CI591" s="18"/>
      <c r="CJ591" s="18"/>
      <c r="CK591" s="18"/>
      <c r="CL591" s="18"/>
      <c r="CM591" s="18"/>
      <c r="CN591" s="18"/>
      <c r="CO591" s="18"/>
      <c r="CP591" s="18"/>
      <c r="CQ591" s="18"/>
      <c r="CR591" s="18"/>
      <c r="CS591" s="18"/>
      <c r="CT591" s="18"/>
      <c r="CU591" s="18"/>
      <c r="CV591" s="18"/>
      <c r="CW591" s="18"/>
      <c r="CX591" s="18"/>
      <c r="CY591" s="18"/>
      <c r="CZ591" s="18"/>
      <c r="DA591" s="18"/>
      <c r="DB591" s="18"/>
      <c r="DC591" s="18"/>
      <c r="DD591" s="18"/>
      <c r="DE591" s="18"/>
      <c r="DF591" s="18"/>
      <c r="DG591" s="18"/>
      <c r="DH591" s="18"/>
      <c r="DI591" s="18"/>
      <c r="DJ591" s="18"/>
      <c r="DK591" s="18"/>
      <c r="DL591" s="18"/>
      <c r="DM591" s="18"/>
      <c r="DN591" s="18"/>
      <c r="DO591" s="18"/>
      <c r="DP591" s="18"/>
      <c r="DQ591" s="18"/>
      <c r="DR591" s="18"/>
      <c r="DS591" s="18"/>
      <c r="DT591" s="18"/>
      <c r="DU591" s="18"/>
      <c r="DV591" s="18"/>
      <c r="DW591" s="18"/>
      <c r="DX591" s="18"/>
      <c r="DY591" s="18"/>
      <c r="DZ591" s="18"/>
      <c r="EA591" s="18"/>
      <c r="EB591" s="18"/>
      <c r="EC591" s="18"/>
      <c r="ED591" s="18"/>
      <c r="EE591" s="18"/>
      <c r="EF591" s="18"/>
      <c r="EG591" s="18"/>
      <c r="EH591" s="18"/>
      <c r="EI591" s="18"/>
      <c r="EJ591" s="18"/>
      <c r="EK591" s="18"/>
      <c r="EL591" s="18"/>
      <c r="EM591" s="18"/>
      <c r="EN591" s="18"/>
      <c r="EO591" s="18"/>
      <c r="EP591" s="18"/>
      <c r="EQ591" s="18"/>
      <c r="ER591" s="18"/>
      <c r="ES591" s="18"/>
      <c r="ET591" s="18"/>
      <c r="EU591" s="18"/>
      <c r="EV591" s="18"/>
    </row>
    <row r="592" spans="1:152" ht="12.75" x14ac:dyDescent="0.15">
      <c r="A592" s="68">
        <f t="shared" si="139"/>
        <v>43161</v>
      </c>
      <c r="B592" s="69">
        <f t="shared" ca="1" si="145"/>
        <v>12136.384700000001</v>
      </c>
      <c r="C592" s="70">
        <f t="shared" si="140"/>
        <v>10000</v>
      </c>
      <c r="D592" s="71">
        <f ca="1">IF(A592&lt;$B$1,VLOOKUP(A592,[1]DI!$A$4:$B$15000,2),0)</f>
        <v>6.6400000000000001E-2</v>
      </c>
      <c r="E592" s="70">
        <f t="shared" ca="1" si="133"/>
        <v>2.5514999999999999E-4</v>
      </c>
      <c r="F592" s="72">
        <f t="shared" si="141"/>
        <v>1.2</v>
      </c>
      <c r="G592" s="73">
        <f t="shared" ca="1" si="134"/>
        <v>1.0003061799999999</v>
      </c>
      <c r="H592" s="70">
        <f ca="1">TRUNC(PRODUCT(G$10:G591),15)</f>
        <v>1.21363846872578</v>
      </c>
      <c r="I592" s="70">
        <f t="shared" si="142"/>
        <v>1</v>
      </c>
      <c r="J592" s="70">
        <f t="shared" ca="1" si="135"/>
        <v>1.21363847</v>
      </c>
      <c r="K592" s="74">
        <f t="shared" ca="1" si="136"/>
        <v>2136.3847000000001</v>
      </c>
      <c r="L592" s="75">
        <f>IF(VLOOKUP(A592,$T$12:$AC$125,8)=VLOOKUP(A591,$T$12:$AC$125,8),0,VLOOKUP(A592,T$12:$AC$125,8))</f>
        <v>0</v>
      </c>
      <c r="M592" s="76">
        <f>IF(L592&gt;0,VLOOKUP(L592,S$12:$AB$125,7),0)</f>
        <v>0</v>
      </c>
      <c r="N592" s="74">
        <f t="shared" si="137"/>
        <v>0</v>
      </c>
      <c r="O592" s="74">
        <f t="shared" ca="1" si="138"/>
        <v>2136.3847000000001</v>
      </c>
      <c r="P592" s="77" t="str">
        <f t="shared" si="143"/>
        <v>A+J=</v>
      </c>
      <c r="Q592" s="78">
        <f t="shared" si="144"/>
        <v>44256</v>
      </c>
      <c r="R592" s="10"/>
      <c r="S592" s="10"/>
      <c r="T592" s="10"/>
      <c r="U592" s="10"/>
      <c r="V592" s="10"/>
      <c r="W592" s="10"/>
      <c r="X592" s="10"/>
      <c r="Y592" s="10"/>
      <c r="Z592" s="10"/>
      <c r="AA592" s="10"/>
      <c r="AB592" s="10"/>
      <c r="AC592" s="10"/>
      <c r="AD592" s="18"/>
      <c r="AE592" s="18"/>
      <c r="AF592" s="18"/>
      <c r="AG592" s="18"/>
      <c r="AH592" s="18"/>
      <c r="AI592" s="18"/>
      <c r="AJ592" s="18"/>
      <c r="AK592" s="18"/>
      <c r="AL592" s="18"/>
      <c r="AM592" s="18"/>
      <c r="AN592" s="18"/>
      <c r="AO592" s="18"/>
      <c r="AP592" s="18"/>
      <c r="AQ592" s="18"/>
      <c r="AR592" s="18"/>
      <c r="AS592" s="18"/>
      <c r="AT592" s="18"/>
      <c r="AU592" s="18"/>
      <c r="AV592" s="18"/>
      <c r="AW592" s="18"/>
      <c r="AX592" s="18"/>
      <c r="AY592" s="18"/>
      <c r="AZ592" s="18"/>
      <c r="BA592" s="18"/>
      <c r="BB592" s="18"/>
      <c r="BC592" s="18"/>
      <c r="BD592" s="18"/>
      <c r="BE592" s="18"/>
      <c r="BF592" s="18"/>
      <c r="BG592" s="18"/>
      <c r="BH592" s="18"/>
      <c r="BI592" s="18"/>
      <c r="BJ592" s="18"/>
      <c r="BK592" s="18"/>
      <c r="BL592" s="18"/>
      <c r="BM592" s="18"/>
      <c r="BN592" s="18"/>
      <c r="BO592" s="18"/>
      <c r="BP592" s="18"/>
      <c r="BQ592" s="18"/>
      <c r="BR592" s="18"/>
      <c r="BS592" s="18"/>
      <c r="BT592" s="18"/>
      <c r="BU592" s="18"/>
      <c r="BV592" s="18"/>
      <c r="BW592" s="18"/>
      <c r="BX592" s="18"/>
      <c r="BY592" s="18"/>
      <c r="BZ592" s="18"/>
      <c r="CA592" s="18"/>
      <c r="CB592" s="18"/>
      <c r="CC592" s="18"/>
      <c r="CD592" s="18"/>
      <c r="CE592" s="18"/>
      <c r="CF592" s="18"/>
      <c r="CG592" s="18"/>
      <c r="CH592" s="18"/>
      <c r="CI592" s="18"/>
      <c r="CJ592" s="18"/>
      <c r="CK592" s="18"/>
      <c r="CL592" s="18"/>
      <c r="CM592" s="18"/>
      <c r="CN592" s="18"/>
      <c r="CO592" s="18"/>
      <c r="CP592" s="18"/>
      <c r="CQ592" s="18"/>
      <c r="CR592" s="18"/>
      <c r="CS592" s="18"/>
      <c r="CT592" s="18"/>
      <c r="CU592" s="18"/>
      <c r="CV592" s="18"/>
      <c r="CW592" s="18"/>
      <c r="CX592" s="18"/>
      <c r="CY592" s="18"/>
      <c r="CZ592" s="18"/>
      <c r="DA592" s="18"/>
      <c r="DB592" s="18"/>
      <c r="DC592" s="18"/>
      <c r="DD592" s="18"/>
      <c r="DE592" s="18"/>
      <c r="DF592" s="18"/>
      <c r="DG592" s="18"/>
      <c r="DH592" s="18"/>
      <c r="DI592" s="18"/>
      <c r="DJ592" s="18"/>
      <c r="DK592" s="18"/>
      <c r="DL592" s="18"/>
      <c r="DM592" s="18"/>
      <c r="DN592" s="18"/>
      <c r="DO592" s="18"/>
      <c r="DP592" s="18"/>
      <c r="DQ592" s="18"/>
      <c r="DR592" s="18"/>
      <c r="DS592" s="18"/>
      <c r="DT592" s="18"/>
      <c r="DU592" s="18"/>
      <c r="DV592" s="18"/>
      <c r="DW592" s="18"/>
      <c r="DX592" s="18"/>
      <c r="DY592" s="18"/>
      <c r="DZ592" s="18"/>
      <c r="EA592" s="18"/>
      <c r="EB592" s="18"/>
      <c r="EC592" s="18"/>
      <c r="ED592" s="18"/>
      <c r="EE592" s="18"/>
      <c r="EF592" s="18"/>
      <c r="EG592" s="18"/>
      <c r="EH592" s="18"/>
      <c r="EI592" s="18"/>
      <c r="EJ592" s="18"/>
      <c r="EK592" s="18"/>
      <c r="EL592" s="18"/>
      <c r="EM592" s="18"/>
      <c r="EN592" s="18"/>
      <c r="EO592" s="18"/>
      <c r="EP592" s="18"/>
      <c r="EQ592" s="18"/>
      <c r="ER592" s="18"/>
      <c r="ES592" s="18"/>
      <c r="ET592" s="18"/>
      <c r="EU592" s="18"/>
      <c r="EV592" s="18"/>
    </row>
    <row r="593" spans="1:152" ht="12.75" x14ac:dyDescent="0.15">
      <c r="A593" s="68">
        <f t="shared" si="139"/>
        <v>43162</v>
      </c>
      <c r="B593" s="69">
        <f t="shared" ca="1" si="145"/>
        <v>12140.1006</v>
      </c>
      <c r="C593" s="70">
        <f t="shared" si="140"/>
        <v>10000</v>
      </c>
      <c r="D593" s="71">
        <f ca="1">IF(A593&lt;$B$1,VLOOKUP(A593,[1]DI!$A$4:$B$15000,2),0)</f>
        <v>0</v>
      </c>
      <c r="E593" s="70">
        <f t="shared" ca="1" si="133"/>
        <v>0</v>
      </c>
      <c r="F593" s="72">
        <f t="shared" si="141"/>
        <v>1.2</v>
      </c>
      <c r="G593" s="73">
        <f t="shared" ca="1" si="134"/>
        <v>1</v>
      </c>
      <c r="H593" s="70">
        <f ca="1">TRUNC(PRODUCT(G$10:G592),15)</f>
        <v>1.21401006055213</v>
      </c>
      <c r="I593" s="70">
        <f t="shared" si="142"/>
        <v>1</v>
      </c>
      <c r="J593" s="70">
        <f t="shared" ca="1" si="135"/>
        <v>1.2140100599999999</v>
      </c>
      <c r="K593" s="74">
        <f t="shared" ca="1" si="136"/>
        <v>2140.1006000000002</v>
      </c>
      <c r="L593" s="75">
        <f>IF(VLOOKUP(A593,$T$12:$AC$125,8)=VLOOKUP(A592,$T$12:$AC$125,8),0,VLOOKUP(A593,T$12:$AC$125,8))</f>
        <v>0</v>
      </c>
      <c r="M593" s="76">
        <f>IF(L593&gt;0,VLOOKUP(L593,S$12:$AB$125,7),0)</f>
        <v>0</v>
      </c>
      <c r="N593" s="74">
        <f t="shared" si="137"/>
        <v>0</v>
      </c>
      <c r="O593" s="74">
        <f t="shared" ca="1" si="138"/>
        <v>2140.1006000000002</v>
      </c>
      <c r="P593" s="77" t="str">
        <f t="shared" si="143"/>
        <v>A+J=</v>
      </c>
      <c r="Q593" s="78">
        <f t="shared" si="144"/>
        <v>44256</v>
      </c>
      <c r="R593" s="10"/>
      <c r="S593" s="10"/>
      <c r="T593" s="10"/>
      <c r="U593" s="10"/>
      <c r="V593" s="10"/>
      <c r="W593" s="10"/>
      <c r="X593" s="10"/>
      <c r="Y593" s="10"/>
      <c r="Z593" s="10"/>
      <c r="AA593" s="10"/>
      <c r="AB593" s="10"/>
      <c r="AC593" s="10"/>
      <c r="AD593" s="18"/>
      <c r="AE593" s="18"/>
      <c r="AF593" s="18"/>
      <c r="AG593" s="18"/>
      <c r="AH593" s="18"/>
      <c r="AI593" s="18"/>
      <c r="AJ593" s="18"/>
      <c r="AK593" s="18"/>
      <c r="AL593" s="18"/>
      <c r="AM593" s="18"/>
      <c r="AN593" s="18"/>
      <c r="AO593" s="18"/>
      <c r="AP593" s="18"/>
      <c r="AQ593" s="18"/>
      <c r="AR593" s="18"/>
      <c r="AS593" s="18"/>
      <c r="AT593" s="18"/>
      <c r="AU593" s="18"/>
      <c r="AV593" s="18"/>
      <c r="AW593" s="18"/>
      <c r="AX593" s="18"/>
      <c r="AY593" s="18"/>
      <c r="AZ593" s="18"/>
      <c r="BA593" s="18"/>
      <c r="BB593" s="18"/>
      <c r="BC593" s="18"/>
      <c r="BD593" s="18"/>
      <c r="BE593" s="18"/>
      <c r="BF593" s="18"/>
      <c r="BG593" s="18"/>
      <c r="BH593" s="18"/>
      <c r="BI593" s="18"/>
      <c r="BJ593" s="18"/>
      <c r="BK593" s="18"/>
      <c r="BL593" s="18"/>
      <c r="BM593" s="18"/>
      <c r="BN593" s="18"/>
      <c r="BO593" s="18"/>
      <c r="BP593" s="18"/>
      <c r="BQ593" s="18"/>
      <c r="BR593" s="18"/>
      <c r="BS593" s="18"/>
      <c r="BT593" s="18"/>
      <c r="BU593" s="18"/>
      <c r="BV593" s="18"/>
      <c r="BW593" s="18"/>
      <c r="BX593" s="18"/>
      <c r="BY593" s="18"/>
      <c r="BZ593" s="18"/>
      <c r="CA593" s="18"/>
      <c r="CB593" s="18"/>
      <c r="CC593" s="18"/>
      <c r="CD593" s="18"/>
      <c r="CE593" s="18"/>
      <c r="CF593" s="18"/>
      <c r="CG593" s="18"/>
      <c r="CH593" s="18"/>
      <c r="CI593" s="18"/>
      <c r="CJ593" s="18"/>
      <c r="CK593" s="18"/>
      <c r="CL593" s="18"/>
      <c r="CM593" s="18"/>
      <c r="CN593" s="18"/>
      <c r="CO593" s="18"/>
      <c r="CP593" s="18"/>
      <c r="CQ593" s="18"/>
      <c r="CR593" s="18"/>
      <c r="CS593" s="18"/>
      <c r="CT593" s="18"/>
      <c r="CU593" s="18"/>
      <c r="CV593" s="18"/>
      <c r="CW593" s="18"/>
      <c r="CX593" s="18"/>
      <c r="CY593" s="18"/>
      <c r="CZ593" s="18"/>
      <c r="DA593" s="18"/>
      <c r="DB593" s="18"/>
      <c r="DC593" s="18"/>
      <c r="DD593" s="18"/>
      <c r="DE593" s="18"/>
      <c r="DF593" s="18"/>
      <c r="DG593" s="18"/>
      <c r="DH593" s="18"/>
      <c r="DI593" s="18"/>
      <c r="DJ593" s="18"/>
      <c r="DK593" s="18"/>
      <c r="DL593" s="18"/>
      <c r="DM593" s="18"/>
      <c r="DN593" s="18"/>
      <c r="DO593" s="18"/>
      <c r="DP593" s="18"/>
      <c r="DQ593" s="18"/>
      <c r="DR593" s="18"/>
      <c r="DS593" s="18"/>
      <c r="DT593" s="18"/>
      <c r="DU593" s="18"/>
      <c r="DV593" s="18"/>
      <c r="DW593" s="18"/>
      <c r="DX593" s="18"/>
      <c r="DY593" s="18"/>
      <c r="DZ593" s="18"/>
      <c r="EA593" s="18"/>
      <c r="EB593" s="18"/>
      <c r="EC593" s="18"/>
      <c r="ED593" s="18"/>
      <c r="EE593" s="18"/>
      <c r="EF593" s="18"/>
      <c r="EG593" s="18"/>
      <c r="EH593" s="18"/>
      <c r="EI593" s="18"/>
      <c r="EJ593" s="18"/>
      <c r="EK593" s="18"/>
      <c r="EL593" s="18"/>
      <c r="EM593" s="18"/>
      <c r="EN593" s="18"/>
      <c r="EO593" s="18"/>
      <c r="EP593" s="18"/>
      <c r="EQ593" s="18"/>
      <c r="ER593" s="18"/>
      <c r="ES593" s="18"/>
      <c r="ET593" s="18"/>
      <c r="EU593" s="18"/>
      <c r="EV593" s="18"/>
    </row>
    <row r="594" spans="1:152" ht="12.75" x14ac:dyDescent="0.15">
      <c r="A594" s="68">
        <f t="shared" si="139"/>
        <v>43163</v>
      </c>
      <c r="B594" s="69">
        <f t="shared" ca="1" si="145"/>
        <v>12140.1006</v>
      </c>
      <c r="C594" s="70">
        <f t="shared" si="140"/>
        <v>10000</v>
      </c>
      <c r="D594" s="71">
        <f ca="1">IF(A594&lt;$B$1,VLOOKUP(A594,[1]DI!$A$4:$B$15000,2),0)</f>
        <v>0</v>
      </c>
      <c r="E594" s="70">
        <f t="shared" ca="1" si="133"/>
        <v>0</v>
      </c>
      <c r="F594" s="72">
        <f t="shared" si="141"/>
        <v>1.2</v>
      </c>
      <c r="G594" s="73">
        <f t="shared" ca="1" si="134"/>
        <v>1</v>
      </c>
      <c r="H594" s="70">
        <f ca="1">TRUNC(PRODUCT(G$10:G593),15)</f>
        <v>1.21401006055213</v>
      </c>
      <c r="I594" s="70">
        <f t="shared" si="142"/>
        <v>1</v>
      </c>
      <c r="J594" s="70">
        <f t="shared" ca="1" si="135"/>
        <v>1.2140100599999999</v>
      </c>
      <c r="K594" s="74">
        <f t="shared" ca="1" si="136"/>
        <v>2140.1006000000002</v>
      </c>
      <c r="L594" s="75">
        <f>IF(VLOOKUP(A594,$T$12:$AC$125,8)=VLOOKUP(A593,$T$12:$AC$125,8),0,VLOOKUP(A594,T$12:$AC$125,8))</f>
        <v>0</v>
      </c>
      <c r="M594" s="76">
        <f>IF(L594&gt;0,VLOOKUP(L594,S$12:$AB$125,7),0)</f>
        <v>0</v>
      </c>
      <c r="N594" s="74">
        <f t="shared" si="137"/>
        <v>0</v>
      </c>
      <c r="O594" s="74">
        <f t="shared" ca="1" si="138"/>
        <v>2140.1006000000002</v>
      </c>
      <c r="P594" s="77" t="str">
        <f t="shared" si="143"/>
        <v>A+J=</v>
      </c>
      <c r="Q594" s="78">
        <f t="shared" si="144"/>
        <v>44256</v>
      </c>
      <c r="R594" s="10"/>
      <c r="S594" s="10"/>
      <c r="T594" s="10"/>
      <c r="U594" s="10"/>
      <c r="V594" s="10"/>
      <c r="W594" s="10"/>
      <c r="X594" s="10"/>
      <c r="Y594" s="10"/>
      <c r="Z594" s="10"/>
      <c r="AA594" s="10"/>
      <c r="AB594" s="10"/>
      <c r="AC594" s="10"/>
      <c r="AD594" s="18"/>
      <c r="AE594" s="18"/>
      <c r="AF594" s="18"/>
      <c r="AG594" s="18"/>
      <c r="AH594" s="18"/>
      <c r="AI594" s="18"/>
      <c r="AJ594" s="18"/>
      <c r="AK594" s="18"/>
      <c r="AL594" s="18"/>
      <c r="AM594" s="18"/>
      <c r="AN594" s="18"/>
      <c r="AO594" s="18"/>
      <c r="AP594" s="18"/>
      <c r="AQ594" s="18"/>
      <c r="AR594" s="18"/>
      <c r="AS594" s="18"/>
      <c r="AT594" s="18"/>
      <c r="AU594" s="18"/>
      <c r="AV594" s="18"/>
      <c r="AW594" s="18"/>
      <c r="AX594" s="18"/>
      <c r="AY594" s="18"/>
      <c r="AZ594" s="18"/>
      <c r="BA594" s="18"/>
      <c r="BB594" s="18"/>
      <c r="BC594" s="18"/>
      <c r="BD594" s="18"/>
      <c r="BE594" s="18"/>
      <c r="BF594" s="18"/>
      <c r="BG594" s="18"/>
      <c r="BH594" s="18"/>
      <c r="BI594" s="18"/>
      <c r="BJ594" s="18"/>
      <c r="BK594" s="18"/>
      <c r="BL594" s="18"/>
      <c r="BM594" s="18"/>
      <c r="BN594" s="18"/>
      <c r="BO594" s="18"/>
      <c r="BP594" s="18"/>
      <c r="BQ594" s="18"/>
      <c r="BR594" s="18"/>
      <c r="BS594" s="18"/>
      <c r="BT594" s="18"/>
      <c r="BU594" s="18"/>
      <c r="BV594" s="18"/>
      <c r="BW594" s="18"/>
      <c r="BX594" s="18"/>
      <c r="BY594" s="18"/>
      <c r="BZ594" s="18"/>
      <c r="CA594" s="18"/>
      <c r="CB594" s="18"/>
      <c r="CC594" s="18"/>
      <c r="CD594" s="18"/>
      <c r="CE594" s="18"/>
      <c r="CF594" s="18"/>
      <c r="CG594" s="18"/>
      <c r="CH594" s="18"/>
      <c r="CI594" s="18"/>
      <c r="CJ594" s="18"/>
      <c r="CK594" s="18"/>
      <c r="CL594" s="18"/>
      <c r="CM594" s="18"/>
      <c r="CN594" s="18"/>
      <c r="CO594" s="18"/>
      <c r="CP594" s="18"/>
      <c r="CQ594" s="18"/>
      <c r="CR594" s="18"/>
      <c r="CS594" s="18"/>
      <c r="CT594" s="18"/>
      <c r="CU594" s="18"/>
      <c r="CV594" s="18"/>
      <c r="CW594" s="18"/>
      <c r="CX594" s="18"/>
      <c r="CY594" s="18"/>
      <c r="CZ594" s="18"/>
      <c r="DA594" s="18"/>
      <c r="DB594" s="18"/>
      <c r="DC594" s="18"/>
      <c r="DD594" s="18"/>
      <c r="DE594" s="18"/>
      <c r="DF594" s="18"/>
      <c r="DG594" s="18"/>
      <c r="DH594" s="18"/>
      <c r="DI594" s="18"/>
      <c r="DJ594" s="18"/>
      <c r="DK594" s="18"/>
      <c r="DL594" s="18"/>
      <c r="DM594" s="18"/>
      <c r="DN594" s="18"/>
      <c r="DO594" s="18"/>
      <c r="DP594" s="18"/>
      <c r="DQ594" s="18"/>
      <c r="DR594" s="18"/>
      <c r="DS594" s="18"/>
      <c r="DT594" s="18"/>
      <c r="DU594" s="18"/>
      <c r="DV594" s="18"/>
      <c r="DW594" s="18"/>
      <c r="DX594" s="18"/>
      <c r="DY594" s="18"/>
      <c r="DZ594" s="18"/>
      <c r="EA594" s="18"/>
      <c r="EB594" s="18"/>
      <c r="EC594" s="18"/>
      <c r="ED594" s="18"/>
      <c r="EE594" s="18"/>
      <c r="EF594" s="18"/>
      <c r="EG594" s="18"/>
      <c r="EH594" s="18"/>
      <c r="EI594" s="18"/>
      <c r="EJ594" s="18"/>
      <c r="EK594" s="18"/>
      <c r="EL594" s="18"/>
      <c r="EM594" s="18"/>
      <c r="EN594" s="18"/>
      <c r="EO594" s="18"/>
      <c r="EP594" s="18"/>
      <c r="EQ594" s="18"/>
      <c r="ER594" s="18"/>
      <c r="ES594" s="18"/>
      <c r="ET594" s="18"/>
      <c r="EU594" s="18"/>
      <c r="EV594" s="18"/>
    </row>
    <row r="595" spans="1:152" ht="12.75" x14ac:dyDescent="0.15">
      <c r="A595" s="68">
        <f t="shared" si="139"/>
        <v>43164</v>
      </c>
      <c r="B595" s="69">
        <f t="shared" ca="1" si="145"/>
        <v>12140.1006</v>
      </c>
      <c r="C595" s="70">
        <f t="shared" si="140"/>
        <v>10000</v>
      </c>
      <c r="D595" s="71">
        <f ca="1">IF(A595&lt;$B$1,VLOOKUP(A595,[1]DI!$A$4:$B$15000,2),0)</f>
        <v>6.6400000000000001E-2</v>
      </c>
      <c r="E595" s="70">
        <f t="shared" ca="1" si="133"/>
        <v>2.5514999999999999E-4</v>
      </c>
      <c r="F595" s="72">
        <f t="shared" si="141"/>
        <v>1.2</v>
      </c>
      <c r="G595" s="73">
        <f t="shared" ca="1" si="134"/>
        <v>1.0003061799999999</v>
      </c>
      <c r="H595" s="70">
        <f ca="1">TRUNC(PRODUCT(G$10:G594),15)</f>
        <v>1.21401006055213</v>
      </c>
      <c r="I595" s="70">
        <f t="shared" si="142"/>
        <v>1</v>
      </c>
      <c r="J595" s="70">
        <f t="shared" ca="1" si="135"/>
        <v>1.2140100599999999</v>
      </c>
      <c r="K595" s="74">
        <f t="shared" ca="1" si="136"/>
        <v>2140.1006000000002</v>
      </c>
      <c r="L595" s="75">
        <f>IF(VLOOKUP(A595,$T$12:$AC$125,8)=VLOOKUP(A594,$T$12:$AC$125,8),0,VLOOKUP(A595,T$12:$AC$125,8))</f>
        <v>0</v>
      </c>
      <c r="M595" s="76">
        <f>IF(L595&gt;0,VLOOKUP(L595,S$12:$AB$125,7),0)</f>
        <v>0</v>
      </c>
      <c r="N595" s="74">
        <f t="shared" si="137"/>
        <v>0</v>
      </c>
      <c r="O595" s="74">
        <f t="shared" ca="1" si="138"/>
        <v>2140.1006000000002</v>
      </c>
      <c r="P595" s="77" t="str">
        <f t="shared" si="143"/>
        <v>A+J=</v>
      </c>
      <c r="Q595" s="78">
        <f t="shared" si="144"/>
        <v>44256</v>
      </c>
      <c r="R595" s="10"/>
      <c r="S595" s="10"/>
      <c r="T595" s="10"/>
      <c r="U595" s="10"/>
      <c r="V595" s="10"/>
      <c r="W595" s="10"/>
      <c r="X595" s="10"/>
      <c r="Y595" s="10"/>
      <c r="Z595" s="10"/>
      <c r="AA595" s="10"/>
      <c r="AB595" s="10"/>
      <c r="AC595" s="10"/>
      <c r="AD595" s="18"/>
      <c r="AE595" s="18"/>
      <c r="AF595" s="18"/>
      <c r="AG595" s="18"/>
      <c r="AH595" s="18"/>
      <c r="AI595" s="18"/>
      <c r="AJ595" s="18"/>
      <c r="AK595" s="18"/>
      <c r="AL595" s="18"/>
      <c r="AM595" s="18"/>
      <c r="AN595" s="18"/>
      <c r="AO595" s="18"/>
      <c r="AP595" s="18"/>
      <c r="AQ595" s="18"/>
      <c r="AR595" s="18"/>
      <c r="AS595" s="18"/>
      <c r="AT595" s="18"/>
      <c r="AU595" s="18"/>
      <c r="AV595" s="18"/>
      <c r="AW595" s="18"/>
      <c r="AX595" s="18"/>
      <c r="AY595" s="18"/>
      <c r="AZ595" s="18"/>
      <c r="BA595" s="18"/>
      <c r="BB595" s="18"/>
      <c r="BC595" s="18"/>
      <c r="BD595" s="18"/>
      <c r="BE595" s="18"/>
      <c r="BF595" s="18"/>
      <c r="BG595" s="18"/>
      <c r="BH595" s="18"/>
      <c r="BI595" s="18"/>
      <c r="BJ595" s="18"/>
      <c r="BK595" s="18"/>
      <c r="BL595" s="18"/>
      <c r="BM595" s="18"/>
      <c r="BN595" s="18"/>
      <c r="BO595" s="18"/>
      <c r="BP595" s="18"/>
      <c r="BQ595" s="18"/>
      <c r="BR595" s="18"/>
      <c r="BS595" s="18"/>
      <c r="BT595" s="18"/>
      <c r="BU595" s="18"/>
      <c r="BV595" s="18"/>
      <c r="BW595" s="18"/>
      <c r="BX595" s="18"/>
      <c r="BY595" s="18"/>
      <c r="BZ595" s="18"/>
      <c r="CA595" s="18"/>
      <c r="CB595" s="18"/>
      <c r="CC595" s="18"/>
      <c r="CD595" s="18"/>
      <c r="CE595" s="18"/>
      <c r="CF595" s="18"/>
      <c r="CG595" s="18"/>
      <c r="CH595" s="18"/>
      <c r="CI595" s="18"/>
      <c r="CJ595" s="18"/>
      <c r="CK595" s="18"/>
      <c r="CL595" s="18"/>
      <c r="CM595" s="18"/>
      <c r="CN595" s="18"/>
      <c r="CO595" s="18"/>
      <c r="CP595" s="18"/>
      <c r="CQ595" s="18"/>
      <c r="CR595" s="18"/>
      <c r="CS595" s="18"/>
      <c r="CT595" s="18"/>
      <c r="CU595" s="18"/>
      <c r="CV595" s="18"/>
      <c r="CW595" s="18"/>
      <c r="CX595" s="18"/>
      <c r="CY595" s="18"/>
      <c r="CZ595" s="18"/>
      <c r="DA595" s="18"/>
      <c r="DB595" s="18"/>
      <c r="DC595" s="18"/>
      <c r="DD595" s="18"/>
      <c r="DE595" s="18"/>
      <c r="DF595" s="18"/>
      <c r="DG595" s="18"/>
      <c r="DH595" s="18"/>
      <c r="DI595" s="18"/>
      <c r="DJ595" s="18"/>
      <c r="DK595" s="18"/>
      <c r="DL595" s="18"/>
      <c r="DM595" s="18"/>
      <c r="DN595" s="18"/>
      <c r="DO595" s="18"/>
      <c r="DP595" s="18"/>
      <c r="DQ595" s="18"/>
      <c r="DR595" s="18"/>
      <c r="DS595" s="18"/>
      <c r="DT595" s="18"/>
      <c r="DU595" s="18"/>
      <c r="DV595" s="18"/>
      <c r="DW595" s="18"/>
      <c r="DX595" s="18"/>
      <c r="DY595" s="18"/>
      <c r="DZ595" s="18"/>
      <c r="EA595" s="18"/>
      <c r="EB595" s="18"/>
      <c r="EC595" s="18"/>
      <c r="ED595" s="18"/>
      <c r="EE595" s="18"/>
      <c r="EF595" s="18"/>
      <c r="EG595" s="18"/>
      <c r="EH595" s="18"/>
      <c r="EI595" s="18"/>
      <c r="EJ595" s="18"/>
      <c r="EK595" s="18"/>
      <c r="EL595" s="18"/>
      <c r="EM595" s="18"/>
      <c r="EN595" s="18"/>
      <c r="EO595" s="18"/>
      <c r="EP595" s="18"/>
      <c r="EQ595" s="18"/>
      <c r="ER595" s="18"/>
      <c r="ES595" s="18"/>
      <c r="ET595" s="18"/>
      <c r="EU595" s="18"/>
      <c r="EV595" s="18"/>
    </row>
    <row r="596" spans="1:152" ht="12.75" x14ac:dyDescent="0.15">
      <c r="A596" s="68">
        <f t="shared" si="139"/>
        <v>43165</v>
      </c>
      <c r="B596" s="69">
        <f t="shared" ca="1" si="145"/>
        <v>12143.8177</v>
      </c>
      <c r="C596" s="70">
        <f t="shared" si="140"/>
        <v>10000</v>
      </c>
      <c r="D596" s="71">
        <f ca="1">IF(A596&lt;$B$1,VLOOKUP(A596,[1]DI!$A$4:$B$15000,2),0)</f>
        <v>6.6400000000000001E-2</v>
      </c>
      <c r="E596" s="70">
        <f t="shared" ca="1" si="133"/>
        <v>2.5514999999999999E-4</v>
      </c>
      <c r="F596" s="72">
        <f t="shared" si="141"/>
        <v>1.2</v>
      </c>
      <c r="G596" s="73">
        <f t="shared" ca="1" si="134"/>
        <v>1.0003061799999999</v>
      </c>
      <c r="H596" s="70">
        <f ca="1">TRUNC(PRODUCT(G$10:G595),15)</f>
        <v>1.2143817661524701</v>
      </c>
      <c r="I596" s="70">
        <f t="shared" si="142"/>
        <v>1</v>
      </c>
      <c r="J596" s="70">
        <f t="shared" ca="1" si="135"/>
        <v>1.2143817699999999</v>
      </c>
      <c r="K596" s="74">
        <f t="shared" ca="1" si="136"/>
        <v>2143.8177000000001</v>
      </c>
      <c r="L596" s="75">
        <f>IF(VLOOKUP(A596,$T$12:$AC$125,8)=VLOOKUP(A595,$T$12:$AC$125,8),0,VLOOKUP(A596,T$12:$AC$125,8))</f>
        <v>0</v>
      </c>
      <c r="M596" s="76">
        <f>IF(L596&gt;0,VLOOKUP(L596,S$12:$AB$125,7),0)</f>
        <v>0</v>
      </c>
      <c r="N596" s="74">
        <f t="shared" si="137"/>
        <v>0</v>
      </c>
      <c r="O596" s="74">
        <f t="shared" ca="1" si="138"/>
        <v>2143.8177000000001</v>
      </c>
      <c r="P596" s="77" t="str">
        <f t="shared" si="143"/>
        <v>A+J=</v>
      </c>
      <c r="Q596" s="78">
        <f t="shared" si="144"/>
        <v>44256</v>
      </c>
      <c r="R596" s="10"/>
      <c r="S596" s="10"/>
      <c r="T596" s="10"/>
      <c r="U596" s="10"/>
      <c r="V596" s="10"/>
      <c r="W596" s="10"/>
      <c r="X596" s="10"/>
      <c r="Y596" s="10"/>
      <c r="Z596" s="10"/>
      <c r="AA596" s="10"/>
      <c r="AB596" s="10"/>
      <c r="AC596" s="10"/>
      <c r="AD596" s="18"/>
      <c r="AE596" s="18"/>
      <c r="AF596" s="18"/>
      <c r="AG596" s="18"/>
      <c r="AH596" s="18"/>
      <c r="AI596" s="18"/>
      <c r="AJ596" s="18"/>
      <c r="AK596" s="18"/>
      <c r="AL596" s="18"/>
      <c r="AM596" s="18"/>
      <c r="AN596" s="18"/>
      <c r="AO596" s="18"/>
      <c r="AP596" s="18"/>
      <c r="AQ596" s="18"/>
      <c r="AR596" s="18"/>
      <c r="AS596" s="18"/>
      <c r="AT596" s="18"/>
      <c r="AU596" s="18"/>
      <c r="AV596" s="18"/>
      <c r="AW596" s="18"/>
      <c r="AX596" s="18"/>
      <c r="AY596" s="18"/>
      <c r="AZ596" s="18"/>
      <c r="BA596" s="18"/>
      <c r="BB596" s="18"/>
      <c r="BC596" s="18"/>
      <c r="BD596" s="18"/>
      <c r="BE596" s="18"/>
      <c r="BF596" s="18"/>
      <c r="BG596" s="18"/>
      <c r="BH596" s="18"/>
      <c r="BI596" s="18"/>
      <c r="BJ596" s="18"/>
      <c r="BK596" s="18"/>
      <c r="BL596" s="18"/>
      <c r="BM596" s="18"/>
      <c r="BN596" s="18"/>
      <c r="BO596" s="18"/>
      <c r="BP596" s="18"/>
      <c r="BQ596" s="18"/>
      <c r="BR596" s="18"/>
      <c r="BS596" s="18"/>
      <c r="BT596" s="18"/>
      <c r="BU596" s="18"/>
      <c r="BV596" s="18"/>
      <c r="BW596" s="18"/>
      <c r="BX596" s="18"/>
      <c r="BY596" s="18"/>
      <c r="BZ596" s="18"/>
      <c r="CA596" s="18"/>
      <c r="CB596" s="18"/>
      <c r="CC596" s="18"/>
      <c r="CD596" s="18"/>
      <c r="CE596" s="18"/>
      <c r="CF596" s="18"/>
      <c r="CG596" s="18"/>
      <c r="CH596" s="18"/>
      <c r="CI596" s="18"/>
      <c r="CJ596" s="18"/>
      <c r="CK596" s="18"/>
      <c r="CL596" s="18"/>
      <c r="CM596" s="18"/>
      <c r="CN596" s="18"/>
      <c r="CO596" s="18"/>
      <c r="CP596" s="18"/>
      <c r="CQ596" s="18"/>
      <c r="CR596" s="18"/>
      <c r="CS596" s="18"/>
      <c r="CT596" s="18"/>
      <c r="CU596" s="18"/>
      <c r="CV596" s="18"/>
      <c r="CW596" s="18"/>
      <c r="CX596" s="18"/>
      <c r="CY596" s="18"/>
      <c r="CZ596" s="18"/>
      <c r="DA596" s="18"/>
      <c r="DB596" s="18"/>
      <c r="DC596" s="18"/>
      <c r="DD596" s="18"/>
      <c r="DE596" s="18"/>
      <c r="DF596" s="18"/>
      <c r="DG596" s="18"/>
      <c r="DH596" s="18"/>
      <c r="DI596" s="18"/>
      <c r="DJ596" s="18"/>
      <c r="DK596" s="18"/>
      <c r="DL596" s="18"/>
      <c r="DM596" s="18"/>
      <c r="DN596" s="18"/>
      <c r="DO596" s="18"/>
      <c r="DP596" s="18"/>
      <c r="DQ596" s="18"/>
      <c r="DR596" s="18"/>
      <c r="DS596" s="18"/>
      <c r="DT596" s="18"/>
      <c r="DU596" s="18"/>
      <c r="DV596" s="18"/>
      <c r="DW596" s="18"/>
      <c r="DX596" s="18"/>
      <c r="DY596" s="18"/>
      <c r="DZ596" s="18"/>
      <c r="EA596" s="18"/>
      <c r="EB596" s="18"/>
      <c r="EC596" s="18"/>
      <c r="ED596" s="18"/>
      <c r="EE596" s="18"/>
      <c r="EF596" s="18"/>
      <c r="EG596" s="18"/>
      <c r="EH596" s="18"/>
      <c r="EI596" s="18"/>
      <c r="EJ596" s="18"/>
      <c r="EK596" s="18"/>
      <c r="EL596" s="18"/>
      <c r="EM596" s="18"/>
      <c r="EN596" s="18"/>
      <c r="EO596" s="18"/>
      <c r="EP596" s="18"/>
      <c r="EQ596" s="18"/>
      <c r="ER596" s="18"/>
      <c r="ES596" s="18"/>
      <c r="ET596" s="18"/>
      <c r="EU596" s="18"/>
      <c r="EV596" s="18"/>
    </row>
    <row r="597" spans="1:152" ht="12.75" x14ac:dyDescent="0.15">
      <c r="A597" s="68">
        <f t="shared" si="139"/>
        <v>43166</v>
      </c>
      <c r="B597" s="69">
        <f t="shared" ca="1" si="145"/>
        <v>12147.535899999999</v>
      </c>
      <c r="C597" s="70">
        <f t="shared" si="140"/>
        <v>10000</v>
      </c>
      <c r="D597" s="71">
        <f ca="1">IF(A597&lt;$B$1,VLOOKUP(A597,[1]DI!$A$4:$B$15000,2),0)</f>
        <v>6.6400000000000001E-2</v>
      </c>
      <c r="E597" s="70">
        <f t="shared" ca="1" si="133"/>
        <v>2.5514999999999999E-4</v>
      </c>
      <c r="F597" s="72">
        <f t="shared" si="141"/>
        <v>1.2</v>
      </c>
      <c r="G597" s="73">
        <f t="shared" ca="1" si="134"/>
        <v>1.0003061799999999</v>
      </c>
      <c r="H597" s="70">
        <f ca="1">TRUNC(PRODUCT(G$10:G596),15)</f>
        <v>1.21475358556163</v>
      </c>
      <c r="I597" s="70">
        <f t="shared" si="142"/>
        <v>1</v>
      </c>
      <c r="J597" s="70">
        <f t="shared" ca="1" si="135"/>
        <v>1.2147535899999999</v>
      </c>
      <c r="K597" s="74">
        <f t="shared" ca="1" si="136"/>
        <v>2147.5358999999999</v>
      </c>
      <c r="L597" s="75">
        <f>IF(VLOOKUP(A597,$T$12:$AC$125,8)=VLOOKUP(A596,$T$12:$AC$125,8),0,VLOOKUP(A597,T$12:$AC$125,8))</f>
        <v>0</v>
      </c>
      <c r="M597" s="76">
        <f>IF(L597&gt;0,VLOOKUP(L597,S$12:$AB$125,7),0)</f>
        <v>0</v>
      </c>
      <c r="N597" s="74">
        <f t="shared" si="137"/>
        <v>0</v>
      </c>
      <c r="O597" s="74">
        <f t="shared" ca="1" si="138"/>
        <v>2147.5358999999999</v>
      </c>
      <c r="P597" s="77" t="str">
        <f t="shared" si="143"/>
        <v>A+J=</v>
      </c>
      <c r="Q597" s="78">
        <f t="shared" si="144"/>
        <v>44256</v>
      </c>
      <c r="R597" s="10"/>
      <c r="S597" s="10"/>
      <c r="T597" s="10"/>
      <c r="U597" s="10"/>
      <c r="V597" s="10"/>
      <c r="W597" s="10"/>
      <c r="X597" s="10"/>
      <c r="Y597" s="10"/>
      <c r="Z597" s="10"/>
      <c r="AA597" s="10"/>
      <c r="AB597" s="10"/>
      <c r="AC597" s="10"/>
      <c r="AD597" s="18"/>
      <c r="AE597" s="18"/>
      <c r="AF597" s="18"/>
      <c r="AG597" s="18"/>
      <c r="AH597" s="18"/>
      <c r="AI597" s="18"/>
      <c r="AJ597" s="18"/>
      <c r="AK597" s="18"/>
      <c r="AL597" s="18"/>
      <c r="AM597" s="18"/>
      <c r="AN597" s="18"/>
      <c r="AO597" s="18"/>
      <c r="AP597" s="18"/>
      <c r="AQ597" s="18"/>
      <c r="AR597" s="18"/>
      <c r="AS597" s="18"/>
      <c r="AT597" s="18"/>
      <c r="AU597" s="18"/>
      <c r="AV597" s="18"/>
      <c r="AW597" s="18"/>
      <c r="AX597" s="18"/>
      <c r="AY597" s="18"/>
      <c r="AZ597" s="18"/>
      <c r="BA597" s="18"/>
      <c r="BB597" s="18"/>
      <c r="BC597" s="18"/>
      <c r="BD597" s="18"/>
      <c r="BE597" s="18"/>
      <c r="BF597" s="18"/>
      <c r="BG597" s="18"/>
      <c r="BH597" s="18"/>
      <c r="BI597" s="18"/>
      <c r="BJ597" s="18"/>
      <c r="BK597" s="18"/>
      <c r="BL597" s="18"/>
      <c r="BM597" s="18"/>
      <c r="BN597" s="18"/>
      <c r="BO597" s="18"/>
      <c r="BP597" s="18"/>
      <c r="BQ597" s="18"/>
      <c r="BR597" s="18"/>
      <c r="BS597" s="18"/>
      <c r="BT597" s="18"/>
      <c r="BU597" s="18"/>
      <c r="BV597" s="18"/>
      <c r="BW597" s="18"/>
      <c r="BX597" s="18"/>
      <c r="BY597" s="18"/>
      <c r="BZ597" s="18"/>
      <c r="CA597" s="18"/>
      <c r="CB597" s="18"/>
      <c r="CC597" s="18"/>
      <c r="CD597" s="18"/>
      <c r="CE597" s="18"/>
      <c r="CF597" s="18"/>
      <c r="CG597" s="18"/>
      <c r="CH597" s="18"/>
      <c r="CI597" s="18"/>
      <c r="CJ597" s="18"/>
      <c r="CK597" s="18"/>
      <c r="CL597" s="18"/>
      <c r="CM597" s="18"/>
      <c r="CN597" s="18"/>
      <c r="CO597" s="18"/>
      <c r="CP597" s="18"/>
      <c r="CQ597" s="18"/>
      <c r="CR597" s="18"/>
      <c r="CS597" s="18"/>
      <c r="CT597" s="18"/>
      <c r="CU597" s="18"/>
      <c r="CV597" s="18"/>
      <c r="CW597" s="18"/>
      <c r="CX597" s="18"/>
      <c r="CY597" s="18"/>
      <c r="CZ597" s="18"/>
      <c r="DA597" s="18"/>
      <c r="DB597" s="18"/>
      <c r="DC597" s="18"/>
      <c r="DD597" s="18"/>
      <c r="DE597" s="18"/>
      <c r="DF597" s="18"/>
      <c r="DG597" s="18"/>
      <c r="DH597" s="18"/>
      <c r="DI597" s="18"/>
      <c r="DJ597" s="18"/>
      <c r="DK597" s="18"/>
      <c r="DL597" s="18"/>
      <c r="DM597" s="18"/>
      <c r="DN597" s="18"/>
      <c r="DO597" s="18"/>
      <c r="DP597" s="18"/>
      <c r="DQ597" s="18"/>
      <c r="DR597" s="18"/>
      <c r="DS597" s="18"/>
      <c r="DT597" s="18"/>
      <c r="DU597" s="18"/>
      <c r="DV597" s="18"/>
      <c r="DW597" s="18"/>
      <c r="DX597" s="18"/>
      <c r="DY597" s="18"/>
      <c r="DZ597" s="18"/>
      <c r="EA597" s="18"/>
      <c r="EB597" s="18"/>
      <c r="EC597" s="18"/>
      <c r="ED597" s="18"/>
      <c r="EE597" s="18"/>
      <c r="EF597" s="18"/>
      <c r="EG597" s="18"/>
      <c r="EH597" s="18"/>
      <c r="EI597" s="18"/>
      <c r="EJ597" s="18"/>
      <c r="EK597" s="18"/>
      <c r="EL597" s="18"/>
      <c r="EM597" s="18"/>
      <c r="EN597" s="18"/>
      <c r="EO597" s="18"/>
      <c r="EP597" s="18"/>
      <c r="EQ597" s="18"/>
      <c r="ER597" s="18"/>
      <c r="ES597" s="18"/>
      <c r="ET597" s="18"/>
      <c r="EU597" s="18"/>
      <c r="EV597" s="18"/>
    </row>
    <row r="598" spans="1:152" ht="12.75" x14ac:dyDescent="0.15">
      <c r="A598" s="68">
        <f t="shared" si="139"/>
        <v>43167</v>
      </c>
      <c r="B598" s="69">
        <f t="shared" ca="1" si="145"/>
        <v>12151.2552</v>
      </c>
      <c r="C598" s="70">
        <f t="shared" si="140"/>
        <v>10000</v>
      </c>
      <c r="D598" s="71">
        <f ca="1">IF(A598&lt;$B$1,VLOOKUP(A598,[1]DI!$A$4:$B$15000,2),0)</f>
        <v>6.6400000000000001E-2</v>
      </c>
      <c r="E598" s="70">
        <f t="shared" ca="1" si="133"/>
        <v>2.5514999999999999E-4</v>
      </c>
      <c r="F598" s="72">
        <f t="shared" si="141"/>
        <v>1.2</v>
      </c>
      <c r="G598" s="73">
        <f t="shared" ca="1" si="134"/>
        <v>1.0003061799999999</v>
      </c>
      <c r="H598" s="70">
        <f ca="1">TRUNC(PRODUCT(G$10:G597),15)</f>
        <v>1.2151255188144601</v>
      </c>
      <c r="I598" s="70">
        <f t="shared" si="142"/>
        <v>1</v>
      </c>
      <c r="J598" s="70">
        <f t="shared" ca="1" si="135"/>
        <v>1.21512552</v>
      </c>
      <c r="K598" s="74">
        <f t="shared" ca="1" si="136"/>
        <v>2151.2552000000001</v>
      </c>
      <c r="L598" s="75">
        <f>IF(VLOOKUP(A598,$T$12:$AC$125,8)=VLOOKUP(A597,$T$12:$AC$125,8),0,VLOOKUP(A598,T$12:$AC$125,8))</f>
        <v>0</v>
      </c>
      <c r="M598" s="76">
        <f>IF(L598&gt;0,VLOOKUP(L598,S$12:$AB$125,7),0)</f>
        <v>0</v>
      </c>
      <c r="N598" s="74">
        <f t="shared" si="137"/>
        <v>0</v>
      </c>
      <c r="O598" s="74">
        <f t="shared" ca="1" si="138"/>
        <v>2151.2552000000001</v>
      </c>
      <c r="P598" s="77" t="str">
        <f t="shared" si="143"/>
        <v>A+J=</v>
      </c>
      <c r="Q598" s="78">
        <f t="shared" si="144"/>
        <v>44256</v>
      </c>
      <c r="R598" s="10"/>
      <c r="S598" s="10"/>
      <c r="T598" s="10"/>
      <c r="U598" s="10"/>
      <c r="V598" s="10"/>
      <c r="W598" s="10"/>
      <c r="X598" s="10"/>
      <c r="Y598" s="10"/>
      <c r="Z598" s="10"/>
      <c r="AA598" s="10"/>
      <c r="AB598" s="10"/>
      <c r="AC598" s="10"/>
      <c r="AD598" s="18"/>
      <c r="AE598" s="18"/>
      <c r="AF598" s="18"/>
      <c r="AG598" s="18"/>
      <c r="AH598" s="18"/>
      <c r="AI598" s="18"/>
      <c r="AJ598" s="18"/>
      <c r="AK598" s="18"/>
      <c r="AL598" s="18"/>
      <c r="AM598" s="18"/>
      <c r="AN598" s="18"/>
      <c r="AO598" s="18"/>
      <c r="AP598" s="18"/>
      <c r="AQ598" s="18"/>
      <c r="AR598" s="18"/>
      <c r="AS598" s="18"/>
      <c r="AT598" s="18"/>
      <c r="AU598" s="18"/>
      <c r="AV598" s="18"/>
      <c r="AW598" s="18"/>
      <c r="AX598" s="18"/>
      <c r="AY598" s="18"/>
      <c r="AZ598" s="18"/>
      <c r="BA598" s="18"/>
      <c r="BB598" s="18"/>
      <c r="BC598" s="18"/>
      <c r="BD598" s="18"/>
      <c r="BE598" s="18"/>
      <c r="BF598" s="18"/>
      <c r="BG598" s="18"/>
      <c r="BH598" s="18"/>
      <c r="BI598" s="18"/>
      <c r="BJ598" s="18"/>
      <c r="BK598" s="18"/>
      <c r="BL598" s="18"/>
      <c r="BM598" s="18"/>
      <c r="BN598" s="18"/>
      <c r="BO598" s="18"/>
      <c r="BP598" s="18"/>
      <c r="BQ598" s="18"/>
      <c r="BR598" s="18"/>
      <c r="BS598" s="18"/>
      <c r="BT598" s="18"/>
      <c r="BU598" s="18"/>
      <c r="BV598" s="18"/>
      <c r="BW598" s="18"/>
      <c r="BX598" s="18"/>
      <c r="BY598" s="18"/>
      <c r="BZ598" s="18"/>
      <c r="CA598" s="18"/>
      <c r="CB598" s="18"/>
      <c r="CC598" s="18"/>
      <c r="CD598" s="18"/>
      <c r="CE598" s="18"/>
      <c r="CF598" s="18"/>
      <c r="CG598" s="18"/>
      <c r="CH598" s="18"/>
      <c r="CI598" s="18"/>
      <c r="CJ598" s="18"/>
      <c r="CK598" s="18"/>
      <c r="CL598" s="18"/>
      <c r="CM598" s="18"/>
      <c r="CN598" s="18"/>
      <c r="CO598" s="18"/>
      <c r="CP598" s="18"/>
      <c r="CQ598" s="18"/>
      <c r="CR598" s="18"/>
      <c r="CS598" s="18"/>
      <c r="CT598" s="18"/>
      <c r="CU598" s="18"/>
      <c r="CV598" s="18"/>
      <c r="CW598" s="18"/>
      <c r="CX598" s="18"/>
      <c r="CY598" s="18"/>
      <c r="CZ598" s="18"/>
      <c r="DA598" s="18"/>
      <c r="DB598" s="18"/>
      <c r="DC598" s="18"/>
      <c r="DD598" s="18"/>
      <c r="DE598" s="18"/>
      <c r="DF598" s="18"/>
      <c r="DG598" s="18"/>
      <c r="DH598" s="18"/>
      <c r="DI598" s="18"/>
      <c r="DJ598" s="18"/>
      <c r="DK598" s="18"/>
      <c r="DL598" s="18"/>
      <c r="DM598" s="18"/>
      <c r="DN598" s="18"/>
      <c r="DO598" s="18"/>
      <c r="DP598" s="18"/>
      <c r="DQ598" s="18"/>
      <c r="DR598" s="18"/>
      <c r="DS598" s="18"/>
      <c r="DT598" s="18"/>
      <c r="DU598" s="18"/>
      <c r="DV598" s="18"/>
      <c r="DW598" s="18"/>
      <c r="DX598" s="18"/>
      <c r="DY598" s="18"/>
      <c r="DZ598" s="18"/>
      <c r="EA598" s="18"/>
      <c r="EB598" s="18"/>
      <c r="EC598" s="18"/>
      <c r="ED598" s="18"/>
      <c r="EE598" s="18"/>
      <c r="EF598" s="18"/>
      <c r="EG598" s="18"/>
      <c r="EH598" s="18"/>
      <c r="EI598" s="18"/>
      <c r="EJ598" s="18"/>
      <c r="EK598" s="18"/>
      <c r="EL598" s="18"/>
      <c r="EM598" s="18"/>
      <c r="EN598" s="18"/>
      <c r="EO598" s="18"/>
      <c r="EP598" s="18"/>
      <c r="EQ598" s="18"/>
      <c r="ER598" s="18"/>
      <c r="ES598" s="18"/>
      <c r="ET598" s="18"/>
      <c r="EU598" s="18"/>
      <c r="EV598" s="18"/>
    </row>
    <row r="599" spans="1:152" ht="12.75" x14ac:dyDescent="0.15">
      <c r="A599" s="68">
        <f t="shared" si="139"/>
        <v>43168</v>
      </c>
      <c r="B599" s="69">
        <f t="shared" ca="1" si="145"/>
        <v>12154.975699999999</v>
      </c>
      <c r="C599" s="70">
        <f t="shared" si="140"/>
        <v>10000</v>
      </c>
      <c r="D599" s="71">
        <f ca="1">IF(A599&lt;$B$1,VLOOKUP(A599,[1]DI!$A$4:$B$15000,2),0)</f>
        <v>6.6400000000000001E-2</v>
      </c>
      <c r="E599" s="70">
        <f t="shared" ca="1" si="133"/>
        <v>2.5514999999999999E-4</v>
      </c>
      <c r="F599" s="72">
        <f t="shared" si="141"/>
        <v>1.2</v>
      </c>
      <c r="G599" s="73">
        <f t="shared" ca="1" si="134"/>
        <v>1.0003061799999999</v>
      </c>
      <c r="H599" s="70">
        <f ca="1">TRUNC(PRODUCT(G$10:G598),15)</f>
        <v>1.21549756594581</v>
      </c>
      <c r="I599" s="70">
        <f t="shared" si="142"/>
        <v>1</v>
      </c>
      <c r="J599" s="70">
        <f t="shared" ca="1" si="135"/>
        <v>1.2154975699999999</v>
      </c>
      <c r="K599" s="74">
        <f t="shared" ca="1" si="136"/>
        <v>2154.9757</v>
      </c>
      <c r="L599" s="75">
        <f>IF(VLOOKUP(A599,$T$12:$AC$125,8)=VLOOKUP(A598,$T$12:$AC$125,8),0,VLOOKUP(A599,T$12:$AC$125,8))</f>
        <v>0</v>
      </c>
      <c r="M599" s="76">
        <f>IF(L599&gt;0,VLOOKUP(L599,S$12:$AB$125,7),0)</f>
        <v>0</v>
      </c>
      <c r="N599" s="74">
        <f t="shared" si="137"/>
        <v>0</v>
      </c>
      <c r="O599" s="74">
        <f t="shared" ca="1" si="138"/>
        <v>2154.9757</v>
      </c>
      <c r="P599" s="77" t="str">
        <f t="shared" si="143"/>
        <v>A+J=</v>
      </c>
      <c r="Q599" s="78">
        <f t="shared" si="144"/>
        <v>44256</v>
      </c>
      <c r="R599" s="10"/>
      <c r="S599" s="10"/>
      <c r="T599" s="10"/>
      <c r="U599" s="10"/>
      <c r="V599" s="10"/>
      <c r="W599" s="10"/>
      <c r="X599" s="10"/>
      <c r="Y599" s="10"/>
      <c r="Z599" s="10"/>
      <c r="AA599" s="10"/>
      <c r="AB599" s="10"/>
      <c r="AC599" s="10"/>
      <c r="AD599" s="18"/>
      <c r="AE599" s="18"/>
      <c r="AF599" s="18"/>
      <c r="AG599" s="18"/>
      <c r="AH599" s="18"/>
      <c r="AI599" s="18"/>
      <c r="AJ599" s="18"/>
      <c r="AK599" s="18"/>
      <c r="AL599" s="18"/>
      <c r="AM599" s="18"/>
      <c r="AN599" s="18"/>
      <c r="AO599" s="18"/>
      <c r="AP599" s="18"/>
      <c r="AQ599" s="18"/>
      <c r="AR599" s="18"/>
      <c r="AS599" s="18"/>
      <c r="AT599" s="18"/>
      <c r="AU599" s="18"/>
      <c r="AV599" s="18"/>
      <c r="AW599" s="18"/>
      <c r="AX599" s="18"/>
      <c r="AY599" s="18"/>
      <c r="AZ599" s="18"/>
      <c r="BA599" s="18"/>
      <c r="BB599" s="18"/>
      <c r="BC599" s="18"/>
      <c r="BD599" s="18"/>
      <c r="BE599" s="18"/>
      <c r="BF599" s="18"/>
      <c r="BG599" s="18"/>
      <c r="BH599" s="18"/>
      <c r="BI599" s="18"/>
      <c r="BJ599" s="18"/>
      <c r="BK599" s="18"/>
      <c r="BL599" s="18"/>
      <c r="BM599" s="18"/>
      <c r="BN599" s="18"/>
      <c r="BO599" s="18"/>
      <c r="BP599" s="18"/>
      <c r="BQ599" s="18"/>
      <c r="BR599" s="18"/>
      <c r="BS599" s="18"/>
      <c r="BT599" s="18"/>
      <c r="BU599" s="18"/>
      <c r="BV599" s="18"/>
      <c r="BW599" s="18"/>
      <c r="BX599" s="18"/>
      <c r="BY599" s="18"/>
      <c r="BZ599" s="18"/>
      <c r="CA599" s="18"/>
      <c r="CB599" s="18"/>
      <c r="CC599" s="18"/>
      <c r="CD599" s="18"/>
      <c r="CE599" s="18"/>
      <c r="CF599" s="18"/>
      <c r="CG599" s="18"/>
      <c r="CH599" s="18"/>
      <c r="CI599" s="18"/>
      <c r="CJ599" s="18"/>
      <c r="CK599" s="18"/>
      <c r="CL599" s="18"/>
      <c r="CM599" s="18"/>
      <c r="CN599" s="18"/>
      <c r="CO599" s="18"/>
      <c r="CP599" s="18"/>
      <c r="CQ599" s="18"/>
      <c r="CR599" s="18"/>
      <c r="CS599" s="18"/>
      <c r="CT599" s="18"/>
      <c r="CU599" s="18"/>
      <c r="CV599" s="18"/>
      <c r="CW599" s="18"/>
      <c r="CX599" s="18"/>
      <c r="CY599" s="18"/>
      <c r="CZ599" s="18"/>
      <c r="DA599" s="18"/>
      <c r="DB599" s="18"/>
      <c r="DC599" s="18"/>
      <c r="DD599" s="18"/>
      <c r="DE599" s="18"/>
      <c r="DF599" s="18"/>
      <c r="DG599" s="18"/>
      <c r="DH599" s="18"/>
      <c r="DI599" s="18"/>
      <c r="DJ599" s="18"/>
      <c r="DK599" s="18"/>
      <c r="DL599" s="18"/>
      <c r="DM599" s="18"/>
      <c r="DN599" s="18"/>
      <c r="DO599" s="18"/>
      <c r="DP599" s="18"/>
      <c r="DQ599" s="18"/>
      <c r="DR599" s="18"/>
      <c r="DS599" s="18"/>
      <c r="DT599" s="18"/>
      <c r="DU599" s="18"/>
      <c r="DV599" s="18"/>
      <c r="DW599" s="18"/>
      <c r="DX599" s="18"/>
      <c r="DY599" s="18"/>
      <c r="DZ599" s="18"/>
      <c r="EA599" s="18"/>
      <c r="EB599" s="18"/>
      <c r="EC599" s="18"/>
      <c r="ED599" s="18"/>
      <c r="EE599" s="18"/>
      <c r="EF599" s="18"/>
      <c r="EG599" s="18"/>
      <c r="EH599" s="18"/>
      <c r="EI599" s="18"/>
      <c r="EJ599" s="18"/>
      <c r="EK599" s="18"/>
      <c r="EL599" s="18"/>
      <c r="EM599" s="18"/>
      <c r="EN599" s="18"/>
      <c r="EO599" s="18"/>
      <c r="EP599" s="18"/>
      <c r="EQ599" s="18"/>
      <c r="ER599" s="18"/>
      <c r="ES599" s="18"/>
      <c r="ET599" s="18"/>
      <c r="EU599" s="18"/>
      <c r="EV599" s="18"/>
    </row>
    <row r="600" spans="1:152" ht="12.75" x14ac:dyDescent="0.15">
      <c r="A600" s="68">
        <f t="shared" si="139"/>
        <v>43169</v>
      </c>
      <c r="B600" s="69">
        <f t="shared" ca="1" si="145"/>
        <v>12158.6973</v>
      </c>
      <c r="C600" s="70">
        <f t="shared" si="140"/>
        <v>10000</v>
      </c>
      <c r="D600" s="71">
        <f ca="1">IF(A600&lt;$B$1,VLOOKUP(A600,[1]DI!$A$4:$B$15000,2),0)</f>
        <v>0</v>
      </c>
      <c r="E600" s="70">
        <f t="shared" ca="1" si="133"/>
        <v>0</v>
      </c>
      <c r="F600" s="72">
        <f t="shared" si="141"/>
        <v>1.2</v>
      </c>
      <c r="G600" s="73">
        <f t="shared" ca="1" si="134"/>
        <v>1</v>
      </c>
      <c r="H600" s="70">
        <f ca="1">TRUNC(PRODUCT(G$10:G599),15)</f>
        <v>1.2158697269905501</v>
      </c>
      <c r="I600" s="70">
        <f t="shared" si="142"/>
        <v>1</v>
      </c>
      <c r="J600" s="70">
        <f t="shared" ca="1" si="135"/>
        <v>1.2158697300000001</v>
      </c>
      <c r="K600" s="74">
        <f t="shared" ca="1" si="136"/>
        <v>2158.6972999999998</v>
      </c>
      <c r="L600" s="75">
        <f>IF(VLOOKUP(A600,$T$12:$AC$125,8)=VLOOKUP(A599,$T$12:$AC$125,8),0,VLOOKUP(A600,T$12:$AC$125,8))</f>
        <v>0</v>
      </c>
      <c r="M600" s="76">
        <f>IF(L600&gt;0,VLOOKUP(L600,S$12:$AB$125,7),0)</f>
        <v>0</v>
      </c>
      <c r="N600" s="74">
        <f t="shared" si="137"/>
        <v>0</v>
      </c>
      <c r="O600" s="74">
        <f t="shared" ca="1" si="138"/>
        <v>2158.6972999999998</v>
      </c>
      <c r="P600" s="77" t="str">
        <f t="shared" si="143"/>
        <v>A+J=</v>
      </c>
      <c r="Q600" s="78">
        <f t="shared" si="144"/>
        <v>44256</v>
      </c>
      <c r="R600" s="10"/>
      <c r="S600" s="10"/>
      <c r="T600" s="10"/>
      <c r="U600" s="10"/>
      <c r="V600" s="10"/>
      <c r="W600" s="10"/>
      <c r="X600" s="10"/>
      <c r="Y600" s="10"/>
      <c r="Z600" s="10"/>
      <c r="AA600" s="10"/>
      <c r="AB600" s="10"/>
      <c r="AC600" s="10"/>
      <c r="AD600" s="18"/>
      <c r="AE600" s="18"/>
      <c r="AF600" s="18"/>
      <c r="AG600" s="18"/>
      <c r="AH600" s="18"/>
      <c r="AI600" s="18"/>
      <c r="AJ600" s="18"/>
      <c r="AK600" s="18"/>
      <c r="AL600" s="18"/>
      <c r="AM600" s="18"/>
      <c r="AN600" s="18"/>
      <c r="AO600" s="18"/>
      <c r="AP600" s="18"/>
      <c r="AQ600" s="18"/>
      <c r="AR600" s="18"/>
      <c r="AS600" s="18"/>
      <c r="AT600" s="18"/>
      <c r="AU600" s="18"/>
      <c r="AV600" s="18"/>
      <c r="AW600" s="18"/>
      <c r="AX600" s="18"/>
      <c r="AY600" s="18"/>
      <c r="AZ600" s="18"/>
      <c r="BA600" s="18"/>
      <c r="BB600" s="18"/>
      <c r="BC600" s="18"/>
      <c r="BD600" s="18"/>
      <c r="BE600" s="18"/>
      <c r="BF600" s="18"/>
      <c r="BG600" s="18"/>
      <c r="BH600" s="18"/>
      <c r="BI600" s="18"/>
      <c r="BJ600" s="18"/>
      <c r="BK600" s="18"/>
      <c r="BL600" s="18"/>
      <c r="BM600" s="18"/>
      <c r="BN600" s="18"/>
      <c r="BO600" s="18"/>
      <c r="BP600" s="18"/>
      <c r="BQ600" s="18"/>
      <c r="BR600" s="18"/>
      <c r="BS600" s="18"/>
      <c r="BT600" s="18"/>
      <c r="BU600" s="18"/>
      <c r="BV600" s="18"/>
      <c r="BW600" s="18"/>
      <c r="BX600" s="18"/>
      <c r="BY600" s="18"/>
      <c r="BZ600" s="18"/>
      <c r="CA600" s="18"/>
      <c r="CB600" s="18"/>
      <c r="CC600" s="18"/>
      <c r="CD600" s="18"/>
      <c r="CE600" s="18"/>
      <c r="CF600" s="18"/>
      <c r="CG600" s="18"/>
      <c r="CH600" s="18"/>
      <c r="CI600" s="18"/>
      <c r="CJ600" s="18"/>
      <c r="CK600" s="18"/>
      <c r="CL600" s="18"/>
      <c r="CM600" s="18"/>
      <c r="CN600" s="18"/>
      <c r="CO600" s="18"/>
      <c r="CP600" s="18"/>
      <c r="CQ600" s="18"/>
      <c r="CR600" s="18"/>
      <c r="CS600" s="18"/>
      <c r="CT600" s="18"/>
      <c r="CU600" s="18"/>
      <c r="CV600" s="18"/>
      <c r="CW600" s="18"/>
      <c r="CX600" s="18"/>
      <c r="CY600" s="18"/>
      <c r="CZ600" s="18"/>
      <c r="DA600" s="18"/>
      <c r="DB600" s="18"/>
      <c r="DC600" s="18"/>
      <c r="DD600" s="18"/>
      <c r="DE600" s="18"/>
      <c r="DF600" s="18"/>
      <c r="DG600" s="18"/>
      <c r="DH600" s="18"/>
      <c r="DI600" s="18"/>
      <c r="DJ600" s="18"/>
      <c r="DK600" s="18"/>
      <c r="DL600" s="18"/>
      <c r="DM600" s="18"/>
      <c r="DN600" s="18"/>
      <c r="DO600" s="18"/>
      <c r="DP600" s="18"/>
      <c r="DQ600" s="18"/>
      <c r="DR600" s="18"/>
      <c r="DS600" s="18"/>
      <c r="DT600" s="18"/>
      <c r="DU600" s="18"/>
      <c r="DV600" s="18"/>
      <c r="DW600" s="18"/>
      <c r="DX600" s="18"/>
      <c r="DY600" s="18"/>
      <c r="DZ600" s="18"/>
      <c r="EA600" s="18"/>
      <c r="EB600" s="18"/>
      <c r="EC600" s="18"/>
      <c r="ED600" s="18"/>
      <c r="EE600" s="18"/>
      <c r="EF600" s="18"/>
      <c r="EG600" s="18"/>
      <c r="EH600" s="18"/>
      <c r="EI600" s="18"/>
      <c r="EJ600" s="18"/>
      <c r="EK600" s="18"/>
      <c r="EL600" s="18"/>
      <c r="EM600" s="18"/>
      <c r="EN600" s="18"/>
      <c r="EO600" s="18"/>
      <c r="EP600" s="18"/>
      <c r="EQ600" s="18"/>
      <c r="ER600" s="18"/>
      <c r="ES600" s="18"/>
      <c r="ET600" s="18"/>
      <c r="EU600" s="18"/>
      <c r="EV600" s="18"/>
    </row>
    <row r="601" spans="1:152" ht="12.75" x14ac:dyDescent="0.15">
      <c r="A601" s="68">
        <f t="shared" si="139"/>
        <v>43170</v>
      </c>
      <c r="B601" s="69">
        <f t="shared" ca="1" si="145"/>
        <v>12158.6973</v>
      </c>
      <c r="C601" s="70">
        <f t="shared" si="140"/>
        <v>10000</v>
      </c>
      <c r="D601" s="71">
        <f ca="1">IF(A601&lt;$B$1,VLOOKUP(A601,[1]DI!$A$4:$B$15000,2),0)</f>
        <v>0</v>
      </c>
      <c r="E601" s="70">
        <f t="shared" ca="1" si="133"/>
        <v>0</v>
      </c>
      <c r="F601" s="72">
        <f t="shared" si="141"/>
        <v>1.2</v>
      </c>
      <c r="G601" s="73">
        <f t="shared" ca="1" si="134"/>
        <v>1</v>
      </c>
      <c r="H601" s="70">
        <f ca="1">TRUNC(PRODUCT(G$10:G600),15)</f>
        <v>1.2158697269905501</v>
      </c>
      <c r="I601" s="70">
        <f t="shared" si="142"/>
        <v>1</v>
      </c>
      <c r="J601" s="70">
        <f t="shared" ca="1" si="135"/>
        <v>1.2158697300000001</v>
      </c>
      <c r="K601" s="74">
        <f t="shared" ca="1" si="136"/>
        <v>2158.6972999999998</v>
      </c>
      <c r="L601" s="75">
        <f>IF(VLOOKUP(A601,$T$12:$AC$125,8)=VLOOKUP(A600,$T$12:$AC$125,8),0,VLOOKUP(A601,T$12:$AC$125,8))</f>
        <v>0</v>
      </c>
      <c r="M601" s="76">
        <f>IF(L601&gt;0,VLOOKUP(L601,S$12:$AB$125,7),0)</f>
        <v>0</v>
      </c>
      <c r="N601" s="74">
        <f t="shared" si="137"/>
        <v>0</v>
      </c>
      <c r="O601" s="74">
        <f t="shared" ca="1" si="138"/>
        <v>2158.6972999999998</v>
      </c>
      <c r="P601" s="77" t="str">
        <f t="shared" si="143"/>
        <v>A+J=</v>
      </c>
      <c r="Q601" s="78">
        <f t="shared" si="144"/>
        <v>44256</v>
      </c>
      <c r="R601" s="10"/>
      <c r="S601" s="10"/>
      <c r="T601" s="10"/>
      <c r="U601" s="10"/>
      <c r="V601" s="10"/>
      <c r="W601" s="10"/>
      <c r="X601" s="10"/>
      <c r="Y601" s="10"/>
      <c r="Z601" s="10"/>
      <c r="AA601" s="10"/>
      <c r="AB601" s="10"/>
      <c r="AC601" s="10"/>
      <c r="AD601" s="18"/>
      <c r="AE601" s="18"/>
      <c r="AF601" s="18"/>
      <c r="AG601" s="18"/>
      <c r="AH601" s="18"/>
      <c r="AI601" s="18"/>
      <c r="AJ601" s="18"/>
      <c r="AK601" s="18"/>
      <c r="AL601" s="18"/>
      <c r="AM601" s="18"/>
      <c r="AN601" s="18"/>
      <c r="AO601" s="18"/>
      <c r="AP601" s="18"/>
      <c r="AQ601" s="18"/>
      <c r="AR601" s="18"/>
      <c r="AS601" s="18"/>
      <c r="AT601" s="18"/>
      <c r="AU601" s="18"/>
      <c r="AV601" s="18"/>
      <c r="AW601" s="18"/>
      <c r="AX601" s="18"/>
      <c r="AY601" s="18"/>
      <c r="AZ601" s="18"/>
      <c r="BA601" s="18"/>
      <c r="BB601" s="18"/>
      <c r="BC601" s="18"/>
      <c r="BD601" s="18"/>
      <c r="BE601" s="18"/>
      <c r="BF601" s="18"/>
      <c r="BG601" s="18"/>
      <c r="BH601" s="18"/>
      <c r="BI601" s="18"/>
      <c r="BJ601" s="18"/>
      <c r="BK601" s="18"/>
      <c r="BL601" s="18"/>
      <c r="BM601" s="18"/>
      <c r="BN601" s="18"/>
      <c r="BO601" s="18"/>
      <c r="BP601" s="18"/>
      <c r="BQ601" s="18"/>
      <c r="BR601" s="18"/>
      <c r="BS601" s="18"/>
      <c r="BT601" s="18"/>
      <c r="BU601" s="18"/>
      <c r="BV601" s="18"/>
      <c r="BW601" s="18"/>
      <c r="BX601" s="18"/>
      <c r="BY601" s="18"/>
      <c r="BZ601" s="18"/>
      <c r="CA601" s="18"/>
      <c r="CB601" s="18"/>
      <c r="CC601" s="18"/>
      <c r="CD601" s="18"/>
      <c r="CE601" s="18"/>
      <c r="CF601" s="18"/>
      <c r="CG601" s="18"/>
      <c r="CH601" s="18"/>
      <c r="CI601" s="18"/>
      <c r="CJ601" s="18"/>
      <c r="CK601" s="18"/>
      <c r="CL601" s="18"/>
      <c r="CM601" s="18"/>
      <c r="CN601" s="18"/>
      <c r="CO601" s="18"/>
      <c r="CP601" s="18"/>
      <c r="CQ601" s="18"/>
      <c r="CR601" s="18"/>
      <c r="CS601" s="18"/>
      <c r="CT601" s="18"/>
      <c r="CU601" s="18"/>
      <c r="CV601" s="18"/>
      <c r="CW601" s="18"/>
      <c r="CX601" s="18"/>
      <c r="CY601" s="18"/>
      <c r="CZ601" s="18"/>
      <c r="DA601" s="18"/>
      <c r="DB601" s="18"/>
      <c r="DC601" s="18"/>
      <c r="DD601" s="18"/>
      <c r="DE601" s="18"/>
      <c r="DF601" s="18"/>
      <c r="DG601" s="18"/>
      <c r="DH601" s="18"/>
      <c r="DI601" s="18"/>
      <c r="DJ601" s="18"/>
      <c r="DK601" s="18"/>
      <c r="DL601" s="18"/>
      <c r="DM601" s="18"/>
      <c r="DN601" s="18"/>
      <c r="DO601" s="18"/>
      <c r="DP601" s="18"/>
      <c r="DQ601" s="18"/>
      <c r="DR601" s="18"/>
      <c r="DS601" s="18"/>
      <c r="DT601" s="18"/>
      <c r="DU601" s="18"/>
      <c r="DV601" s="18"/>
      <c r="DW601" s="18"/>
      <c r="DX601" s="18"/>
      <c r="DY601" s="18"/>
      <c r="DZ601" s="18"/>
      <c r="EA601" s="18"/>
      <c r="EB601" s="18"/>
      <c r="EC601" s="18"/>
      <c r="ED601" s="18"/>
      <c r="EE601" s="18"/>
      <c r="EF601" s="18"/>
      <c r="EG601" s="18"/>
      <c r="EH601" s="18"/>
      <c r="EI601" s="18"/>
      <c r="EJ601" s="18"/>
      <c r="EK601" s="18"/>
      <c r="EL601" s="18"/>
      <c r="EM601" s="18"/>
      <c r="EN601" s="18"/>
      <c r="EO601" s="18"/>
      <c r="EP601" s="18"/>
      <c r="EQ601" s="18"/>
      <c r="ER601" s="18"/>
      <c r="ES601" s="18"/>
      <c r="ET601" s="18"/>
      <c r="EU601" s="18"/>
      <c r="EV601" s="18"/>
    </row>
    <row r="602" spans="1:152" ht="12.75" x14ac:dyDescent="0.15">
      <c r="A602" s="68">
        <f t="shared" si="139"/>
        <v>43171</v>
      </c>
      <c r="B602" s="69">
        <f t="shared" ca="1" si="145"/>
        <v>12158.6973</v>
      </c>
      <c r="C602" s="70">
        <f t="shared" si="140"/>
        <v>10000</v>
      </c>
      <c r="D602" s="71">
        <f ca="1">IF(A602&lt;$B$1,VLOOKUP(A602,[1]DI!$A$4:$B$15000,2),0)</f>
        <v>6.6400000000000001E-2</v>
      </c>
      <c r="E602" s="70">
        <f t="shared" ca="1" si="133"/>
        <v>2.5514999999999999E-4</v>
      </c>
      <c r="F602" s="72">
        <f t="shared" si="141"/>
        <v>1.2</v>
      </c>
      <c r="G602" s="73">
        <f t="shared" ca="1" si="134"/>
        <v>1.0003061799999999</v>
      </c>
      <c r="H602" s="70">
        <f ca="1">TRUNC(PRODUCT(G$10:G601),15)</f>
        <v>1.2158697269905501</v>
      </c>
      <c r="I602" s="70">
        <f t="shared" si="142"/>
        <v>1</v>
      </c>
      <c r="J602" s="70">
        <f t="shared" ca="1" si="135"/>
        <v>1.2158697300000001</v>
      </c>
      <c r="K602" s="74">
        <f t="shared" ca="1" si="136"/>
        <v>2158.6972999999998</v>
      </c>
      <c r="L602" s="75">
        <f>IF(VLOOKUP(A602,$T$12:$AC$125,8)=VLOOKUP(A601,$T$12:$AC$125,8),0,VLOOKUP(A602,T$12:$AC$125,8))</f>
        <v>0</v>
      </c>
      <c r="M602" s="76">
        <f>IF(L602&gt;0,VLOOKUP(L602,S$12:$AB$125,7),0)</f>
        <v>0</v>
      </c>
      <c r="N602" s="74">
        <f t="shared" si="137"/>
        <v>0</v>
      </c>
      <c r="O602" s="74">
        <f t="shared" ca="1" si="138"/>
        <v>2158.6972999999998</v>
      </c>
      <c r="P602" s="77" t="str">
        <f t="shared" si="143"/>
        <v>A+J=</v>
      </c>
      <c r="Q602" s="78">
        <f t="shared" si="144"/>
        <v>44256</v>
      </c>
      <c r="R602" s="10"/>
      <c r="S602" s="10"/>
      <c r="T602" s="10"/>
      <c r="U602" s="10"/>
      <c r="V602" s="10"/>
      <c r="W602" s="10"/>
      <c r="X602" s="10"/>
      <c r="Y602" s="10"/>
      <c r="Z602" s="10"/>
      <c r="AA602" s="10"/>
      <c r="AB602" s="10"/>
      <c r="AC602" s="10"/>
      <c r="AD602" s="18"/>
      <c r="AE602" s="18"/>
      <c r="AF602" s="18"/>
      <c r="AG602" s="18"/>
      <c r="AH602" s="18"/>
      <c r="AI602" s="18"/>
      <c r="AJ602" s="18"/>
      <c r="AK602" s="18"/>
      <c r="AL602" s="18"/>
      <c r="AM602" s="18"/>
      <c r="AN602" s="18"/>
      <c r="AO602" s="18"/>
      <c r="AP602" s="18"/>
      <c r="AQ602" s="18"/>
      <c r="AR602" s="18"/>
      <c r="AS602" s="18"/>
      <c r="AT602" s="18"/>
      <c r="AU602" s="18"/>
      <c r="AV602" s="18"/>
      <c r="AW602" s="18"/>
      <c r="AX602" s="18"/>
      <c r="AY602" s="18"/>
      <c r="AZ602" s="18"/>
      <c r="BA602" s="18"/>
      <c r="BB602" s="18"/>
      <c r="BC602" s="18"/>
      <c r="BD602" s="18"/>
      <c r="BE602" s="18"/>
      <c r="BF602" s="18"/>
      <c r="BG602" s="18"/>
      <c r="BH602" s="18"/>
      <c r="BI602" s="18"/>
      <c r="BJ602" s="18"/>
      <c r="BK602" s="18"/>
      <c r="BL602" s="18"/>
      <c r="BM602" s="18"/>
      <c r="BN602" s="18"/>
      <c r="BO602" s="18"/>
      <c r="BP602" s="18"/>
      <c r="BQ602" s="18"/>
      <c r="BR602" s="18"/>
      <c r="BS602" s="18"/>
      <c r="BT602" s="18"/>
      <c r="BU602" s="18"/>
      <c r="BV602" s="18"/>
      <c r="BW602" s="18"/>
      <c r="BX602" s="18"/>
      <c r="BY602" s="18"/>
      <c r="BZ602" s="18"/>
      <c r="CA602" s="18"/>
      <c r="CB602" s="18"/>
      <c r="CC602" s="18"/>
      <c r="CD602" s="18"/>
      <c r="CE602" s="18"/>
      <c r="CF602" s="18"/>
      <c r="CG602" s="18"/>
      <c r="CH602" s="18"/>
      <c r="CI602" s="18"/>
      <c r="CJ602" s="18"/>
      <c r="CK602" s="18"/>
      <c r="CL602" s="18"/>
      <c r="CM602" s="18"/>
      <c r="CN602" s="18"/>
      <c r="CO602" s="18"/>
      <c r="CP602" s="18"/>
      <c r="CQ602" s="18"/>
      <c r="CR602" s="18"/>
      <c r="CS602" s="18"/>
      <c r="CT602" s="18"/>
      <c r="CU602" s="18"/>
      <c r="CV602" s="18"/>
      <c r="CW602" s="18"/>
      <c r="CX602" s="18"/>
      <c r="CY602" s="18"/>
      <c r="CZ602" s="18"/>
      <c r="DA602" s="18"/>
      <c r="DB602" s="18"/>
      <c r="DC602" s="18"/>
      <c r="DD602" s="18"/>
      <c r="DE602" s="18"/>
      <c r="DF602" s="18"/>
      <c r="DG602" s="18"/>
      <c r="DH602" s="18"/>
      <c r="DI602" s="18"/>
      <c r="DJ602" s="18"/>
      <c r="DK602" s="18"/>
      <c r="DL602" s="18"/>
      <c r="DM602" s="18"/>
      <c r="DN602" s="18"/>
      <c r="DO602" s="18"/>
      <c r="DP602" s="18"/>
      <c r="DQ602" s="18"/>
      <c r="DR602" s="18"/>
      <c r="DS602" s="18"/>
      <c r="DT602" s="18"/>
      <c r="DU602" s="18"/>
      <c r="DV602" s="18"/>
      <c r="DW602" s="18"/>
      <c r="DX602" s="18"/>
      <c r="DY602" s="18"/>
      <c r="DZ602" s="18"/>
      <c r="EA602" s="18"/>
      <c r="EB602" s="18"/>
      <c r="EC602" s="18"/>
      <c r="ED602" s="18"/>
      <c r="EE602" s="18"/>
      <c r="EF602" s="18"/>
      <c r="EG602" s="18"/>
      <c r="EH602" s="18"/>
      <c r="EI602" s="18"/>
      <c r="EJ602" s="18"/>
      <c r="EK602" s="18"/>
      <c r="EL602" s="18"/>
      <c r="EM602" s="18"/>
      <c r="EN602" s="18"/>
      <c r="EO602" s="18"/>
      <c r="EP602" s="18"/>
      <c r="EQ602" s="18"/>
      <c r="ER602" s="18"/>
      <c r="ES602" s="18"/>
      <c r="ET602" s="18"/>
      <c r="EU602" s="18"/>
      <c r="EV602" s="18"/>
    </row>
    <row r="603" spans="1:152" ht="12.75" x14ac:dyDescent="0.15">
      <c r="A603" s="68">
        <f t="shared" si="139"/>
        <v>43172</v>
      </c>
      <c r="B603" s="69">
        <f t="shared" ca="1" si="145"/>
        <v>12162.42</v>
      </c>
      <c r="C603" s="70">
        <f t="shared" si="140"/>
        <v>10000</v>
      </c>
      <c r="D603" s="71">
        <f ca="1">IF(A603&lt;$B$1,VLOOKUP(A603,[1]DI!$A$4:$B$15000,2),0)</f>
        <v>6.6400000000000001E-2</v>
      </c>
      <c r="E603" s="70">
        <f t="shared" ca="1" si="133"/>
        <v>2.5514999999999999E-4</v>
      </c>
      <c r="F603" s="72">
        <f t="shared" si="141"/>
        <v>1.2</v>
      </c>
      <c r="G603" s="73">
        <f t="shared" ca="1" si="134"/>
        <v>1.0003061799999999</v>
      </c>
      <c r="H603" s="70">
        <f ca="1">TRUNC(PRODUCT(G$10:G602),15)</f>
        <v>1.21624200198356</v>
      </c>
      <c r="I603" s="70">
        <f t="shared" si="142"/>
        <v>1</v>
      </c>
      <c r="J603" s="70">
        <f t="shared" ca="1" si="135"/>
        <v>1.216242</v>
      </c>
      <c r="K603" s="74">
        <f t="shared" ca="1" si="136"/>
        <v>2162.42</v>
      </c>
      <c r="L603" s="75">
        <f>IF(VLOOKUP(A603,$T$12:$AC$125,8)=VLOOKUP(A602,$T$12:$AC$125,8),0,VLOOKUP(A603,T$12:$AC$125,8))</f>
        <v>0</v>
      </c>
      <c r="M603" s="76">
        <f>IF(L603&gt;0,VLOOKUP(L603,S$12:$AB$125,7),0)</f>
        <v>0</v>
      </c>
      <c r="N603" s="74">
        <f t="shared" si="137"/>
        <v>0</v>
      </c>
      <c r="O603" s="74">
        <f t="shared" ca="1" si="138"/>
        <v>2162.42</v>
      </c>
      <c r="P603" s="77" t="str">
        <f t="shared" si="143"/>
        <v>A+J=</v>
      </c>
      <c r="Q603" s="78">
        <f t="shared" si="144"/>
        <v>44256</v>
      </c>
      <c r="R603" s="10"/>
      <c r="S603" s="10"/>
      <c r="T603" s="10"/>
      <c r="U603" s="10"/>
      <c r="V603" s="10"/>
      <c r="W603" s="10"/>
      <c r="X603" s="10"/>
      <c r="Y603" s="10"/>
      <c r="Z603" s="10"/>
      <c r="AA603" s="10"/>
      <c r="AB603" s="10"/>
      <c r="AC603" s="10"/>
      <c r="AD603" s="18"/>
      <c r="AE603" s="18"/>
      <c r="AF603" s="18"/>
      <c r="AG603" s="18"/>
      <c r="AH603" s="18"/>
      <c r="AI603" s="18"/>
      <c r="AJ603" s="18"/>
      <c r="AK603" s="18"/>
      <c r="AL603" s="18"/>
      <c r="AM603" s="18"/>
      <c r="AN603" s="18"/>
      <c r="AO603" s="18"/>
      <c r="AP603" s="18"/>
      <c r="AQ603" s="18"/>
      <c r="AR603" s="18"/>
      <c r="AS603" s="18"/>
      <c r="AT603" s="18"/>
      <c r="AU603" s="18"/>
      <c r="AV603" s="18"/>
      <c r="AW603" s="18"/>
      <c r="AX603" s="18"/>
      <c r="AY603" s="18"/>
      <c r="AZ603" s="18"/>
      <c r="BA603" s="18"/>
      <c r="BB603" s="18"/>
      <c r="BC603" s="18"/>
      <c r="BD603" s="18"/>
      <c r="BE603" s="18"/>
      <c r="BF603" s="18"/>
      <c r="BG603" s="18"/>
      <c r="BH603" s="18"/>
      <c r="BI603" s="18"/>
      <c r="BJ603" s="18"/>
      <c r="BK603" s="18"/>
      <c r="BL603" s="18"/>
      <c r="BM603" s="18"/>
      <c r="BN603" s="18"/>
      <c r="BO603" s="18"/>
      <c r="BP603" s="18"/>
      <c r="BQ603" s="18"/>
      <c r="BR603" s="18"/>
      <c r="BS603" s="18"/>
      <c r="BT603" s="18"/>
      <c r="BU603" s="18"/>
      <c r="BV603" s="18"/>
      <c r="BW603" s="18"/>
      <c r="BX603" s="18"/>
      <c r="BY603" s="18"/>
      <c r="BZ603" s="18"/>
      <c r="CA603" s="18"/>
      <c r="CB603" s="18"/>
      <c r="CC603" s="18"/>
      <c r="CD603" s="18"/>
      <c r="CE603" s="18"/>
      <c r="CF603" s="18"/>
      <c r="CG603" s="18"/>
      <c r="CH603" s="18"/>
      <c r="CI603" s="18"/>
      <c r="CJ603" s="18"/>
      <c r="CK603" s="18"/>
      <c r="CL603" s="18"/>
      <c r="CM603" s="18"/>
      <c r="CN603" s="18"/>
      <c r="CO603" s="18"/>
      <c r="CP603" s="18"/>
      <c r="CQ603" s="18"/>
      <c r="CR603" s="18"/>
      <c r="CS603" s="18"/>
      <c r="CT603" s="18"/>
      <c r="CU603" s="18"/>
      <c r="CV603" s="18"/>
      <c r="CW603" s="18"/>
      <c r="CX603" s="18"/>
      <c r="CY603" s="18"/>
      <c r="CZ603" s="18"/>
      <c r="DA603" s="18"/>
      <c r="DB603" s="18"/>
      <c r="DC603" s="18"/>
      <c r="DD603" s="18"/>
      <c r="DE603" s="18"/>
      <c r="DF603" s="18"/>
      <c r="DG603" s="18"/>
      <c r="DH603" s="18"/>
      <c r="DI603" s="18"/>
      <c r="DJ603" s="18"/>
      <c r="DK603" s="18"/>
      <c r="DL603" s="18"/>
      <c r="DM603" s="18"/>
      <c r="DN603" s="18"/>
      <c r="DO603" s="18"/>
      <c r="DP603" s="18"/>
      <c r="DQ603" s="18"/>
      <c r="DR603" s="18"/>
      <c r="DS603" s="18"/>
      <c r="DT603" s="18"/>
      <c r="DU603" s="18"/>
      <c r="DV603" s="18"/>
      <c r="DW603" s="18"/>
      <c r="DX603" s="18"/>
      <c r="DY603" s="18"/>
      <c r="DZ603" s="18"/>
      <c r="EA603" s="18"/>
      <c r="EB603" s="18"/>
      <c r="EC603" s="18"/>
      <c r="ED603" s="18"/>
      <c r="EE603" s="18"/>
      <c r="EF603" s="18"/>
      <c r="EG603" s="18"/>
      <c r="EH603" s="18"/>
      <c r="EI603" s="18"/>
      <c r="EJ603" s="18"/>
      <c r="EK603" s="18"/>
      <c r="EL603" s="18"/>
      <c r="EM603" s="18"/>
      <c r="EN603" s="18"/>
      <c r="EO603" s="18"/>
      <c r="EP603" s="18"/>
      <c r="EQ603" s="18"/>
      <c r="ER603" s="18"/>
      <c r="ES603" s="18"/>
      <c r="ET603" s="18"/>
      <c r="EU603" s="18"/>
      <c r="EV603" s="18"/>
    </row>
    <row r="604" spans="1:152" ht="12.75" x14ac:dyDescent="0.15">
      <c r="A604" s="68">
        <f t="shared" si="139"/>
        <v>43173</v>
      </c>
      <c r="B604" s="69">
        <f t="shared" ca="1" si="145"/>
        <v>12166.143899999999</v>
      </c>
      <c r="C604" s="70">
        <f t="shared" si="140"/>
        <v>10000</v>
      </c>
      <c r="D604" s="71">
        <f ca="1">IF(A604&lt;$B$1,VLOOKUP(A604,[1]DI!$A$4:$B$15000,2),0)</f>
        <v>6.6400000000000001E-2</v>
      </c>
      <c r="E604" s="70">
        <f t="shared" ca="1" si="133"/>
        <v>2.5514999999999999E-4</v>
      </c>
      <c r="F604" s="72">
        <f t="shared" si="141"/>
        <v>1.2</v>
      </c>
      <c r="G604" s="73">
        <f t="shared" ca="1" si="134"/>
        <v>1.0003061799999999</v>
      </c>
      <c r="H604" s="70">
        <f ca="1">TRUNC(PRODUCT(G$10:G603),15)</f>
        <v>1.21661439095973</v>
      </c>
      <c r="I604" s="70">
        <f t="shared" si="142"/>
        <v>1</v>
      </c>
      <c r="J604" s="70">
        <f t="shared" ca="1" si="135"/>
        <v>1.2166143899999999</v>
      </c>
      <c r="K604" s="74">
        <f t="shared" ca="1" si="136"/>
        <v>2166.1439</v>
      </c>
      <c r="L604" s="75">
        <f>IF(VLOOKUP(A604,$T$12:$AC$125,8)=VLOOKUP(A603,$T$12:$AC$125,8),0,VLOOKUP(A604,T$12:$AC$125,8))</f>
        <v>0</v>
      </c>
      <c r="M604" s="76">
        <f>IF(L604&gt;0,VLOOKUP(L604,S$12:$AB$125,7),0)</f>
        <v>0</v>
      </c>
      <c r="N604" s="74">
        <f t="shared" si="137"/>
        <v>0</v>
      </c>
      <c r="O604" s="74">
        <f t="shared" ca="1" si="138"/>
        <v>2166.1439</v>
      </c>
      <c r="P604" s="77" t="str">
        <f t="shared" si="143"/>
        <v>A+J=</v>
      </c>
      <c r="Q604" s="78">
        <f t="shared" si="144"/>
        <v>44256</v>
      </c>
      <c r="R604" s="10"/>
      <c r="S604" s="10"/>
      <c r="T604" s="10"/>
      <c r="U604" s="10"/>
      <c r="V604" s="10"/>
      <c r="W604" s="10"/>
      <c r="X604" s="10"/>
      <c r="Y604" s="10"/>
      <c r="Z604" s="10"/>
      <c r="AA604" s="10"/>
      <c r="AB604" s="10"/>
      <c r="AC604" s="10"/>
      <c r="AD604" s="18"/>
      <c r="AE604" s="18"/>
      <c r="AF604" s="18"/>
      <c r="AG604" s="18"/>
      <c r="AH604" s="18"/>
      <c r="AI604" s="18"/>
      <c r="AJ604" s="18"/>
      <c r="AK604" s="18"/>
      <c r="AL604" s="18"/>
      <c r="AM604" s="18"/>
      <c r="AN604" s="18"/>
      <c r="AO604" s="18"/>
      <c r="AP604" s="18"/>
      <c r="AQ604" s="18"/>
      <c r="AR604" s="18"/>
      <c r="AS604" s="18"/>
      <c r="AT604" s="18"/>
      <c r="AU604" s="18"/>
      <c r="AV604" s="18"/>
      <c r="AW604" s="18"/>
      <c r="AX604" s="18"/>
      <c r="AY604" s="18"/>
      <c r="AZ604" s="18"/>
      <c r="BA604" s="18"/>
      <c r="BB604" s="18"/>
      <c r="BC604" s="18"/>
      <c r="BD604" s="18"/>
      <c r="BE604" s="18"/>
      <c r="BF604" s="18"/>
      <c r="BG604" s="18"/>
      <c r="BH604" s="18"/>
      <c r="BI604" s="18"/>
      <c r="BJ604" s="18"/>
      <c r="BK604" s="18"/>
      <c r="BL604" s="18"/>
      <c r="BM604" s="18"/>
      <c r="BN604" s="18"/>
      <c r="BO604" s="18"/>
      <c r="BP604" s="18"/>
      <c r="BQ604" s="18"/>
      <c r="BR604" s="18"/>
      <c r="BS604" s="18"/>
      <c r="BT604" s="18"/>
      <c r="BU604" s="18"/>
      <c r="BV604" s="18"/>
      <c r="BW604" s="18"/>
      <c r="BX604" s="18"/>
      <c r="BY604" s="18"/>
      <c r="BZ604" s="18"/>
      <c r="CA604" s="18"/>
      <c r="CB604" s="18"/>
      <c r="CC604" s="18"/>
      <c r="CD604" s="18"/>
      <c r="CE604" s="18"/>
      <c r="CF604" s="18"/>
      <c r="CG604" s="18"/>
      <c r="CH604" s="18"/>
      <c r="CI604" s="18"/>
      <c r="CJ604" s="18"/>
      <c r="CK604" s="18"/>
      <c r="CL604" s="18"/>
      <c r="CM604" s="18"/>
      <c r="CN604" s="18"/>
      <c r="CO604" s="18"/>
      <c r="CP604" s="18"/>
      <c r="CQ604" s="18"/>
      <c r="CR604" s="18"/>
      <c r="CS604" s="18"/>
      <c r="CT604" s="18"/>
      <c r="CU604" s="18"/>
      <c r="CV604" s="18"/>
      <c r="CW604" s="18"/>
      <c r="CX604" s="18"/>
      <c r="CY604" s="18"/>
      <c r="CZ604" s="18"/>
      <c r="DA604" s="18"/>
      <c r="DB604" s="18"/>
      <c r="DC604" s="18"/>
      <c r="DD604" s="18"/>
      <c r="DE604" s="18"/>
      <c r="DF604" s="18"/>
      <c r="DG604" s="18"/>
      <c r="DH604" s="18"/>
      <c r="DI604" s="18"/>
      <c r="DJ604" s="18"/>
      <c r="DK604" s="18"/>
      <c r="DL604" s="18"/>
      <c r="DM604" s="18"/>
      <c r="DN604" s="18"/>
      <c r="DO604" s="18"/>
      <c r="DP604" s="18"/>
      <c r="DQ604" s="18"/>
      <c r="DR604" s="18"/>
      <c r="DS604" s="18"/>
      <c r="DT604" s="18"/>
      <c r="DU604" s="18"/>
      <c r="DV604" s="18"/>
      <c r="DW604" s="18"/>
      <c r="DX604" s="18"/>
      <c r="DY604" s="18"/>
      <c r="DZ604" s="18"/>
      <c r="EA604" s="18"/>
      <c r="EB604" s="18"/>
      <c r="EC604" s="18"/>
      <c r="ED604" s="18"/>
      <c r="EE604" s="18"/>
      <c r="EF604" s="18"/>
      <c r="EG604" s="18"/>
      <c r="EH604" s="18"/>
      <c r="EI604" s="18"/>
      <c r="EJ604" s="18"/>
      <c r="EK604" s="18"/>
      <c r="EL604" s="18"/>
      <c r="EM604" s="18"/>
      <c r="EN604" s="18"/>
      <c r="EO604" s="18"/>
      <c r="EP604" s="18"/>
      <c r="EQ604" s="18"/>
      <c r="ER604" s="18"/>
      <c r="ES604" s="18"/>
      <c r="ET604" s="18"/>
      <c r="EU604" s="18"/>
      <c r="EV604" s="18"/>
    </row>
    <row r="605" spans="1:152" ht="12.75" x14ac:dyDescent="0.15">
      <c r="A605" s="68">
        <f t="shared" si="139"/>
        <v>43174</v>
      </c>
      <c r="B605" s="69">
        <f t="shared" ca="1" si="145"/>
        <v>12169.868899999999</v>
      </c>
      <c r="C605" s="70">
        <f t="shared" si="140"/>
        <v>10000</v>
      </c>
      <c r="D605" s="71">
        <f ca="1">IF(A605&lt;$B$1,VLOOKUP(A605,[1]DI!$A$4:$B$15000,2),0)</f>
        <v>6.6400000000000001E-2</v>
      </c>
      <c r="E605" s="70">
        <f t="shared" ca="1" si="133"/>
        <v>2.5514999999999999E-4</v>
      </c>
      <c r="F605" s="72">
        <f t="shared" si="141"/>
        <v>1.2</v>
      </c>
      <c r="G605" s="73">
        <f t="shared" ca="1" si="134"/>
        <v>1.0003061799999999</v>
      </c>
      <c r="H605" s="70">
        <f ca="1">TRUNC(PRODUCT(G$10:G604),15)</f>
        <v>1.2169868939539501</v>
      </c>
      <c r="I605" s="70">
        <f t="shared" si="142"/>
        <v>1</v>
      </c>
      <c r="J605" s="70">
        <f t="shared" ca="1" si="135"/>
        <v>1.21698689</v>
      </c>
      <c r="K605" s="74">
        <f t="shared" ca="1" si="136"/>
        <v>2169.8688999999999</v>
      </c>
      <c r="L605" s="75">
        <f>IF(VLOOKUP(A605,$T$12:$AC$125,8)=VLOOKUP(A604,$T$12:$AC$125,8),0,VLOOKUP(A605,T$12:$AC$125,8))</f>
        <v>0</v>
      </c>
      <c r="M605" s="76">
        <f>IF(L605&gt;0,VLOOKUP(L605,S$12:$AB$125,7),0)</f>
        <v>0</v>
      </c>
      <c r="N605" s="74">
        <f t="shared" si="137"/>
        <v>0</v>
      </c>
      <c r="O605" s="74">
        <f t="shared" ca="1" si="138"/>
        <v>2169.8688999999999</v>
      </c>
      <c r="P605" s="77" t="str">
        <f t="shared" si="143"/>
        <v>A+J=</v>
      </c>
      <c r="Q605" s="78">
        <f t="shared" si="144"/>
        <v>44256</v>
      </c>
      <c r="R605" s="10"/>
      <c r="S605" s="10"/>
      <c r="T605" s="10"/>
      <c r="U605" s="10"/>
      <c r="V605" s="10"/>
      <c r="W605" s="10"/>
      <c r="X605" s="10"/>
      <c r="Y605" s="10"/>
      <c r="Z605" s="10"/>
      <c r="AA605" s="10"/>
      <c r="AB605" s="10"/>
      <c r="AC605" s="10"/>
      <c r="AD605" s="18"/>
      <c r="AE605" s="18"/>
      <c r="AF605" s="18"/>
      <c r="AG605" s="18"/>
      <c r="AH605" s="18"/>
      <c r="AI605" s="18"/>
      <c r="AJ605" s="18"/>
      <c r="AK605" s="18"/>
      <c r="AL605" s="18"/>
      <c r="AM605" s="18"/>
      <c r="AN605" s="18"/>
      <c r="AO605" s="18"/>
      <c r="AP605" s="18"/>
      <c r="AQ605" s="18"/>
      <c r="AR605" s="18"/>
      <c r="AS605" s="18"/>
      <c r="AT605" s="18"/>
      <c r="AU605" s="18"/>
      <c r="AV605" s="18"/>
      <c r="AW605" s="18"/>
      <c r="AX605" s="18"/>
      <c r="AY605" s="18"/>
      <c r="AZ605" s="18"/>
      <c r="BA605" s="18"/>
      <c r="BB605" s="18"/>
      <c r="BC605" s="18"/>
      <c r="BD605" s="18"/>
      <c r="BE605" s="18"/>
      <c r="BF605" s="18"/>
      <c r="BG605" s="18"/>
      <c r="BH605" s="18"/>
      <c r="BI605" s="18"/>
      <c r="BJ605" s="18"/>
      <c r="BK605" s="18"/>
      <c r="BL605" s="18"/>
      <c r="BM605" s="18"/>
      <c r="BN605" s="18"/>
      <c r="BO605" s="18"/>
      <c r="BP605" s="18"/>
      <c r="BQ605" s="18"/>
      <c r="BR605" s="18"/>
      <c r="BS605" s="18"/>
      <c r="BT605" s="18"/>
      <c r="BU605" s="18"/>
      <c r="BV605" s="18"/>
      <c r="BW605" s="18"/>
      <c r="BX605" s="18"/>
      <c r="BY605" s="18"/>
      <c r="BZ605" s="18"/>
      <c r="CA605" s="18"/>
      <c r="CB605" s="18"/>
      <c r="CC605" s="18"/>
      <c r="CD605" s="18"/>
      <c r="CE605" s="18"/>
      <c r="CF605" s="18"/>
      <c r="CG605" s="18"/>
      <c r="CH605" s="18"/>
      <c r="CI605" s="18"/>
      <c r="CJ605" s="18"/>
      <c r="CK605" s="18"/>
      <c r="CL605" s="18"/>
      <c r="CM605" s="18"/>
      <c r="CN605" s="18"/>
      <c r="CO605" s="18"/>
      <c r="CP605" s="18"/>
      <c r="CQ605" s="18"/>
      <c r="CR605" s="18"/>
      <c r="CS605" s="18"/>
      <c r="CT605" s="18"/>
      <c r="CU605" s="18"/>
      <c r="CV605" s="18"/>
      <c r="CW605" s="18"/>
      <c r="CX605" s="18"/>
      <c r="CY605" s="18"/>
      <c r="CZ605" s="18"/>
      <c r="DA605" s="18"/>
      <c r="DB605" s="18"/>
      <c r="DC605" s="18"/>
      <c r="DD605" s="18"/>
      <c r="DE605" s="18"/>
      <c r="DF605" s="18"/>
      <c r="DG605" s="18"/>
      <c r="DH605" s="18"/>
      <c r="DI605" s="18"/>
      <c r="DJ605" s="18"/>
      <c r="DK605" s="18"/>
      <c r="DL605" s="18"/>
      <c r="DM605" s="18"/>
      <c r="DN605" s="18"/>
      <c r="DO605" s="18"/>
      <c r="DP605" s="18"/>
      <c r="DQ605" s="18"/>
      <c r="DR605" s="18"/>
      <c r="DS605" s="18"/>
      <c r="DT605" s="18"/>
      <c r="DU605" s="18"/>
      <c r="DV605" s="18"/>
      <c r="DW605" s="18"/>
      <c r="DX605" s="18"/>
      <c r="DY605" s="18"/>
      <c r="DZ605" s="18"/>
      <c r="EA605" s="18"/>
      <c r="EB605" s="18"/>
      <c r="EC605" s="18"/>
      <c r="ED605" s="18"/>
      <c r="EE605" s="18"/>
      <c r="EF605" s="18"/>
      <c r="EG605" s="18"/>
      <c r="EH605" s="18"/>
      <c r="EI605" s="18"/>
      <c r="EJ605" s="18"/>
      <c r="EK605" s="18"/>
      <c r="EL605" s="18"/>
      <c r="EM605" s="18"/>
      <c r="EN605" s="18"/>
      <c r="EO605" s="18"/>
      <c r="EP605" s="18"/>
      <c r="EQ605" s="18"/>
      <c r="ER605" s="18"/>
      <c r="ES605" s="18"/>
      <c r="ET605" s="18"/>
      <c r="EU605" s="18"/>
      <c r="EV605" s="18"/>
    </row>
    <row r="606" spans="1:152" ht="12.75" x14ac:dyDescent="0.15">
      <c r="A606" s="68">
        <f t="shared" si="139"/>
        <v>43175</v>
      </c>
      <c r="B606" s="69">
        <f t="shared" ca="1" si="145"/>
        <v>12173.5951</v>
      </c>
      <c r="C606" s="70">
        <f t="shared" si="140"/>
        <v>10000</v>
      </c>
      <c r="D606" s="71">
        <f ca="1">IF(A606&lt;$B$1,VLOOKUP(A606,[1]DI!$A$4:$B$15000,2),0)</f>
        <v>6.6400000000000001E-2</v>
      </c>
      <c r="E606" s="70">
        <f t="shared" ca="1" si="133"/>
        <v>2.5514999999999999E-4</v>
      </c>
      <c r="F606" s="72">
        <f t="shared" si="141"/>
        <v>1.2</v>
      </c>
      <c r="G606" s="73">
        <f t="shared" ca="1" si="134"/>
        <v>1.0003061799999999</v>
      </c>
      <c r="H606" s="70">
        <f ca="1">TRUNC(PRODUCT(G$10:G605),15)</f>
        <v>1.2173595110011399</v>
      </c>
      <c r="I606" s="70">
        <f t="shared" si="142"/>
        <v>1</v>
      </c>
      <c r="J606" s="70">
        <f t="shared" ca="1" si="135"/>
        <v>1.2173595100000001</v>
      </c>
      <c r="K606" s="74">
        <f t="shared" ca="1" si="136"/>
        <v>2173.5951</v>
      </c>
      <c r="L606" s="75">
        <f>IF(VLOOKUP(A606,$T$12:$AC$125,8)=VLOOKUP(A605,$T$12:$AC$125,8),0,VLOOKUP(A606,T$12:$AC$125,8))</f>
        <v>0</v>
      </c>
      <c r="M606" s="76">
        <f>IF(L606&gt;0,VLOOKUP(L606,S$12:$AB$125,7),0)</f>
        <v>0</v>
      </c>
      <c r="N606" s="74">
        <f t="shared" si="137"/>
        <v>0</v>
      </c>
      <c r="O606" s="74">
        <f t="shared" ca="1" si="138"/>
        <v>2173.5951</v>
      </c>
      <c r="P606" s="77" t="str">
        <f t="shared" si="143"/>
        <v>A+J=</v>
      </c>
      <c r="Q606" s="78">
        <f t="shared" si="144"/>
        <v>44256</v>
      </c>
      <c r="R606" s="10"/>
      <c r="S606" s="10"/>
      <c r="T606" s="10"/>
      <c r="U606" s="10"/>
      <c r="V606" s="10"/>
      <c r="W606" s="10"/>
      <c r="X606" s="10"/>
      <c r="Y606" s="10"/>
      <c r="Z606" s="10"/>
      <c r="AA606" s="10"/>
      <c r="AB606" s="10"/>
      <c r="AC606" s="10"/>
      <c r="AD606" s="18"/>
      <c r="AE606" s="18"/>
      <c r="AF606" s="18"/>
      <c r="AG606" s="18"/>
      <c r="AH606" s="18"/>
      <c r="AI606" s="18"/>
      <c r="AJ606" s="18"/>
      <c r="AK606" s="18"/>
      <c r="AL606" s="18"/>
      <c r="AM606" s="18"/>
      <c r="AN606" s="18"/>
      <c r="AO606" s="18"/>
      <c r="AP606" s="18"/>
      <c r="AQ606" s="18"/>
      <c r="AR606" s="18"/>
      <c r="AS606" s="18"/>
      <c r="AT606" s="18"/>
      <c r="AU606" s="18"/>
      <c r="AV606" s="18"/>
      <c r="AW606" s="18"/>
      <c r="AX606" s="18"/>
      <c r="AY606" s="18"/>
      <c r="AZ606" s="18"/>
      <c r="BA606" s="18"/>
      <c r="BB606" s="18"/>
      <c r="BC606" s="18"/>
      <c r="BD606" s="18"/>
      <c r="BE606" s="18"/>
      <c r="BF606" s="18"/>
      <c r="BG606" s="18"/>
      <c r="BH606" s="18"/>
      <c r="BI606" s="18"/>
      <c r="BJ606" s="18"/>
      <c r="BK606" s="18"/>
      <c r="BL606" s="18"/>
      <c r="BM606" s="18"/>
      <c r="BN606" s="18"/>
      <c r="BO606" s="18"/>
      <c r="BP606" s="18"/>
      <c r="BQ606" s="18"/>
      <c r="BR606" s="18"/>
      <c r="BS606" s="18"/>
      <c r="BT606" s="18"/>
      <c r="BU606" s="18"/>
      <c r="BV606" s="18"/>
      <c r="BW606" s="18"/>
      <c r="BX606" s="18"/>
      <c r="BY606" s="18"/>
      <c r="BZ606" s="18"/>
      <c r="CA606" s="18"/>
      <c r="CB606" s="18"/>
      <c r="CC606" s="18"/>
      <c r="CD606" s="18"/>
      <c r="CE606" s="18"/>
      <c r="CF606" s="18"/>
      <c r="CG606" s="18"/>
      <c r="CH606" s="18"/>
      <c r="CI606" s="18"/>
      <c r="CJ606" s="18"/>
      <c r="CK606" s="18"/>
      <c r="CL606" s="18"/>
      <c r="CM606" s="18"/>
      <c r="CN606" s="18"/>
      <c r="CO606" s="18"/>
      <c r="CP606" s="18"/>
      <c r="CQ606" s="18"/>
      <c r="CR606" s="18"/>
      <c r="CS606" s="18"/>
      <c r="CT606" s="18"/>
      <c r="CU606" s="18"/>
      <c r="CV606" s="18"/>
      <c r="CW606" s="18"/>
      <c r="CX606" s="18"/>
      <c r="CY606" s="18"/>
      <c r="CZ606" s="18"/>
      <c r="DA606" s="18"/>
      <c r="DB606" s="18"/>
      <c r="DC606" s="18"/>
      <c r="DD606" s="18"/>
      <c r="DE606" s="18"/>
      <c r="DF606" s="18"/>
      <c r="DG606" s="18"/>
      <c r="DH606" s="18"/>
      <c r="DI606" s="18"/>
      <c r="DJ606" s="18"/>
      <c r="DK606" s="18"/>
      <c r="DL606" s="18"/>
      <c r="DM606" s="18"/>
      <c r="DN606" s="18"/>
      <c r="DO606" s="18"/>
      <c r="DP606" s="18"/>
      <c r="DQ606" s="18"/>
      <c r="DR606" s="18"/>
      <c r="DS606" s="18"/>
      <c r="DT606" s="18"/>
      <c r="DU606" s="18"/>
      <c r="DV606" s="18"/>
      <c r="DW606" s="18"/>
      <c r="DX606" s="18"/>
      <c r="DY606" s="18"/>
      <c r="DZ606" s="18"/>
      <c r="EA606" s="18"/>
      <c r="EB606" s="18"/>
      <c r="EC606" s="18"/>
      <c r="ED606" s="18"/>
      <c r="EE606" s="18"/>
      <c r="EF606" s="18"/>
      <c r="EG606" s="18"/>
      <c r="EH606" s="18"/>
      <c r="EI606" s="18"/>
      <c r="EJ606" s="18"/>
      <c r="EK606" s="18"/>
      <c r="EL606" s="18"/>
      <c r="EM606" s="18"/>
      <c r="EN606" s="18"/>
      <c r="EO606" s="18"/>
      <c r="EP606" s="18"/>
      <c r="EQ606" s="18"/>
      <c r="ER606" s="18"/>
      <c r="ES606" s="18"/>
      <c r="ET606" s="18"/>
      <c r="EU606" s="18"/>
      <c r="EV606" s="18"/>
    </row>
    <row r="607" spans="1:152" ht="12.75" x14ac:dyDescent="0.15">
      <c r="A607" s="68">
        <f t="shared" si="139"/>
        <v>43176</v>
      </c>
      <c r="B607" s="69">
        <f t="shared" ca="1" si="145"/>
        <v>12177.322400000001</v>
      </c>
      <c r="C607" s="70">
        <f t="shared" si="140"/>
        <v>10000</v>
      </c>
      <c r="D607" s="71">
        <f ca="1">IF(A607&lt;$B$1,VLOOKUP(A607,[1]DI!$A$4:$B$15000,2),0)</f>
        <v>0</v>
      </c>
      <c r="E607" s="70">
        <f t="shared" ca="1" si="133"/>
        <v>0</v>
      </c>
      <c r="F607" s="72">
        <f t="shared" si="141"/>
        <v>1.2</v>
      </c>
      <c r="G607" s="73">
        <f t="shared" ca="1" si="134"/>
        <v>1</v>
      </c>
      <c r="H607" s="70">
        <f ca="1">TRUNC(PRODUCT(G$10:G606),15)</f>
        <v>1.21773224213622</v>
      </c>
      <c r="I607" s="70">
        <f t="shared" si="142"/>
        <v>1</v>
      </c>
      <c r="J607" s="70">
        <f t="shared" ca="1" si="135"/>
        <v>1.2177322399999999</v>
      </c>
      <c r="K607" s="74">
        <f t="shared" ca="1" si="136"/>
        <v>2177.3224</v>
      </c>
      <c r="L607" s="75">
        <f>IF(VLOOKUP(A607,$T$12:$AC$125,8)=VLOOKUP(A606,$T$12:$AC$125,8),0,VLOOKUP(A607,T$12:$AC$125,8))</f>
        <v>0</v>
      </c>
      <c r="M607" s="76">
        <f>IF(L607&gt;0,VLOOKUP(L607,S$12:$AB$125,7),0)</f>
        <v>0</v>
      </c>
      <c r="N607" s="74">
        <f t="shared" si="137"/>
        <v>0</v>
      </c>
      <c r="O607" s="74">
        <f t="shared" ca="1" si="138"/>
        <v>2177.3224</v>
      </c>
      <c r="P607" s="77" t="str">
        <f t="shared" si="143"/>
        <v>A+J=</v>
      </c>
      <c r="Q607" s="78">
        <f t="shared" si="144"/>
        <v>44256</v>
      </c>
      <c r="R607" s="10"/>
      <c r="S607" s="10"/>
      <c r="T607" s="10"/>
      <c r="U607" s="10"/>
      <c r="V607" s="10"/>
      <c r="W607" s="10"/>
      <c r="X607" s="10"/>
      <c r="Y607" s="10"/>
      <c r="Z607" s="10"/>
      <c r="AA607" s="10"/>
      <c r="AB607" s="10"/>
      <c r="AC607" s="10"/>
      <c r="AD607" s="18"/>
      <c r="AE607" s="18"/>
      <c r="AF607" s="18"/>
      <c r="AG607" s="18"/>
      <c r="AH607" s="18"/>
      <c r="AI607" s="18"/>
      <c r="AJ607" s="18"/>
      <c r="AK607" s="18"/>
      <c r="AL607" s="18"/>
      <c r="AM607" s="18"/>
      <c r="AN607" s="18"/>
      <c r="AO607" s="18"/>
      <c r="AP607" s="18"/>
      <c r="AQ607" s="18"/>
      <c r="AR607" s="18"/>
      <c r="AS607" s="18"/>
      <c r="AT607" s="18"/>
      <c r="AU607" s="18"/>
      <c r="AV607" s="18"/>
      <c r="AW607" s="18"/>
      <c r="AX607" s="18"/>
      <c r="AY607" s="18"/>
      <c r="AZ607" s="18"/>
      <c r="BA607" s="18"/>
      <c r="BB607" s="18"/>
      <c r="BC607" s="18"/>
      <c r="BD607" s="18"/>
      <c r="BE607" s="18"/>
      <c r="BF607" s="18"/>
      <c r="BG607" s="18"/>
      <c r="BH607" s="18"/>
      <c r="BI607" s="18"/>
      <c r="BJ607" s="18"/>
      <c r="BK607" s="18"/>
      <c r="BL607" s="18"/>
      <c r="BM607" s="18"/>
      <c r="BN607" s="18"/>
      <c r="BO607" s="18"/>
      <c r="BP607" s="18"/>
      <c r="BQ607" s="18"/>
      <c r="BR607" s="18"/>
      <c r="BS607" s="18"/>
      <c r="BT607" s="18"/>
      <c r="BU607" s="18"/>
      <c r="BV607" s="18"/>
      <c r="BW607" s="18"/>
      <c r="BX607" s="18"/>
      <c r="BY607" s="18"/>
      <c r="BZ607" s="18"/>
      <c r="CA607" s="18"/>
      <c r="CB607" s="18"/>
      <c r="CC607" s="18"/>
      <c r="CD607" s="18"/>
      <c r="CE607" s="18"/>
      <c r="CF607" s="18"/>
      <c r="CG607" s="18"/>
      <c r="CH607" s="18"/>
      <c r="CI607" s="18"/>
      <c r="CJ607" s="18"/>
      <c r="CK607" s="18"/>
      <c r="CL607" s="18"/>
      <c r="CM607" s="18"/>
      <c r="CN607" s="18"/>
      <c r="CO607" s="18"/>
      <c r="CP607" s="18"/>
      <c r="CQ607" s="18"/>
      <c r="CR607" s="18"/>
      <c r="CS607" s="18"/>
      <c r="CT607" s="18"/>
      <c r="CU607" s="18"/>
      <c r="CV607" s="18"/>
      <c r="CW607" s="18"/>
      <c r="CX607" s="18"/>
      <c r="CY607" s="18"/>
      <c r="CZ607" s="18"/>
      <c r="DA607" s="18"/>
      <c r="DB607" s="18"/>
      <c r="DC607" s="18"/>
      <c r="DD607" s="18"/>
      <c r="DE607" s="18"/>
      <c r="DF607" s="18"/>
      <c r="DG607" s="18"/>
      <c r="DH607" s="18"/>
      <c r="DI607" s="18"/>
      <c r="DJ607" s="18"/>
      <c r="DK607" s="18"/>
      <c r="DL607" s="18"/>
      <c r="DM607" s="18"/>
      <c r="DN607" s="18"/>
      <c r="DO607" s="18"/>
      <c r="DP607" s="18"/>
      <c r="DQ607" s="18"/>
      <c r="DR607" s="18"/>
      <c r="DS607" s="18"/>
      <c r="DT607" s="18"/>
      <c r="DU607" s="18"/>
      <c r="DV607" s="18"/>
      <c r="DW607" s="18"/>
      <c r="DX607" s="18"/>
      <c r="DY607" s="18"/>
      <c r="DZ607" s="18"/>
      <c r="EA607" s="18"/>
      <c r="EB607" s="18"/>
      <c r="EC607" s="18"/>
      <c r="ED607" s="18"/>
      <c r="EE607" s="18"/>
      <c r="EF607" s="18"/>
      <c r="EG607" s="18"/>
      <c r="EH607" s="18"/>
      <c r="EI607" s="18"/>
      <c r="EJ607" s="18"/>
      <c r="EK607" s="18"/>
      <c r="EL607" s="18"/>
      <c r="EM607" s="18"/>
      <c r="EN607" s="18"/>
      <c r="EO607" s="18"/>
      <c r="EP607" s="18"/>
      <c r="EQ607" s="18"/>
      <c r="ER607" s="18"/>
      <c r="ES607" s="18"/>
      <c r="ET607" s="18"/>
      <c r="EU607" s="18"/>
      <c r="EV607" s="18"/>
    </row>
    <row r="608" spans="1:152" ht="12.75" x14ac:dyDescent="0.15">
      <c r="A608" s="68">
        <f t="shared" si="139"/>
        <v>43177</v>
      </c>
      <c r="B608" s="69">
        <f t="shared" ca="1" si="145"/>
        <v>12177.322400000001</v>
      </c>
      <c r="C608" s="70">
        <f t="shared" si="140"/>
        <v>10000</v>
      </c>
      <c r="D608" s="71">
        <f ca="1">IF(A608&lt;$B$1,VLOOKUP(A608,[1]DI!$A$4:$B$15000,2),0)</f>
        <v>0</v>
      </c>
      <c r="E608" s="70">
        <f t="shared" ca="1" si="133"/>
        <v>0</v>
      </c>
      <c r="F608" s="72">
        <f t="shared" si="141"/>
        <v>1.2</v>
      </c>
      <c r="G608" s="73">
        <f t="shared" ca="1" si="134"/>
        <v>1</v>
      </c>
      <c r="H608" s="70">
        <f ca="1">TRUNC(PRODUCT(G$10:G607),15)</f>
        <v>1.21773224213622</v>
      </c>
      <c r="I608" s="70">
        <f t="shared" si="142"/>
        <v>1</v>
      </c>
      <c r="J608" s="70">
        <f t="shared" ca="1" si="135"/>
        <v>1.2177322399999999</v>
      </c>
      <c r="K608" s="74">
        <f t="shared" ca="1" si="136"/>
        <v>2177.3224</v>
      </c>
      <c r="L608" s="75">
        <f>IF(VLOOKUP(A608,$T$12:$AC$125,8)=VLOOKUP(A607,$T$12:$AC$125,8),0,VLOOKUP(A608,T$12:$AC$125,8))</f>
        <v>0</v>
      </c>
      <c r="M608" s="76">
        <f>IF(L608&gt;0,VLOOKUP(L608,S$12:$AB$125,7),0)</f>
        <v>0</v>
      </c>
      <c r="N608" s="74">
        <f t="shared" si="137"/>
        <v>0</v>
      </c>
      <c r="O608" s="74">
        <f t="shared" ca="1" si="138"/>
        <v>2177.3224</v>
      </c>
      <c r="P608" s="77" t="str">
        <f t="shared" si="143"/>
        <v>A+J=</v>
      </c>
      <c r="Q608" s="78">
        <f t="shared" si="144"/>
        <v>44256</v>
      </c>
      <c r="R608" s="10"/>
      <c r="S608" s="10"/>
      <c r="T608" s="10"/>
      <c r="U608" s="10"/>
      <c r="V608" s="10"/>
      <c r="W608" s="10"/>
      <c r="X608" s="10"/>
      <c r="Y608" s="10"/>
      <c r="Z608" s="10"/>
      <c r="AA608" s="10"/>
      <c r="AB608" s="10"/>
      <c r="AC608" s="10"/>
      <c r="AD608" s="18"/>
      <c r="AE608" s="18"/>
      <c r="AF608" s="18"/>
      <c r="AG608" s="18"/>
      <c r="AH608" s="18"/>
      <c r="AI608" s="18"/>
      <c r="AJ608" s="18"/>
      <c r="AK608" s="18"/>
      <c r="AL608" s="18"/>
      <c r="AM608" s="18"/>
      <c r="AN608" s="18"/>
      <c r="AO608" s="18"/>
      <c r="AP608" s="18"/>
      <c r="AQ608" s="18"/>
      <c r="AR608" s="18"/>
      <c r="AS608" s="18"/>
      <c r="AT608" s="18"/>
      <c r="AU608" s="18"/>
      <c r="AV608" s="18"/>
      <c r="AW608" s="18"/>
      <c r="AX608" s="18"/>
      <c r="AY608" s="18"/>
      <c r="AZ608" s="18"/>
      <c r="BA608" s="18"/>
      <c r="BB608" s="18"/>
      <c r="BC608" s="18"/>
      <c r="BD608" s="18"/>
      <c r="BE608" s="18"/>
      <c r="BF608" s="18"/>
      <c r="BG608" s="18"/>
      <c r="BH608" s="18"/>
      <c r="BI608" s="18"/>
      <c r="BJ608" s="18"/>
      <c r="BK608" s="18"/>
      <c r="BL608" s="18"/>
      <c r="BM608" s="18"/>
      <c r="BN608" s="18"/>
      <c r="BO608" s="18"/>
      <c r="BP608" s="18"/>
      <c r="BQ608" s="18"/>
      <c r="BR608" s="18"/>
      <c r="BS608" s="18"/>
      <c r="BT608" s="18"/>
      <c r="BU608" s="18"/>
      <c r="BV608" s="18"/>
      <c r="BW608" s="18"/>
      <c r="BX608" s="18"/>
      <c r="BY608" s="18"/>
      <c r="BZ608" s="18"/>
      <c r="CA608" s="18"/>
      <c r="CB608" s="18"/>
      <c r="CC608" s="18"/>
      <c r="CD608" s="18"/>
      <c r="CE608" s="18"/>
      <c r="CF608" s="18"/>
      <c r="CG608" s="18"/>
      <c r="CH608" s="18"/>
      <c r="CI608" s="18"/>
      <c r="CJ608" s="18"/>
      <c r="CK608" s="18"/>
      <c r="CL608" s="18"/>
      <c r="CM608" s="18"/>
      <c r="CN608" s="18"/>
      <c r="CO608" s="18"/>
      <c r="CP608" s="18"/>
      <c r="CQ608" s="18"/>
      <c r="CR608" s="18"/>
      <c r="CS608" s="18"/>
      <c r="CT608" s="18"/>
      <c r="CU608" s="18"/>
      <c r="CV608" s="18"/>
      <c r="CW608" s="18"/>
      <c r="CX608" s="18"/>
      <c r="CY608" s="18"/>
      <c r="CZ608" s="18"/>
      <c r="DA608" s="18"/>
      <c r="DB608" s="18"/>
      <c r="DC608" s="18"/>
      <c r="DD608" s="18"/>
      <c r="DE608" s="18"/>
      <c r="DF608" s="18"/>
      <c r="DG608" s="18"/>
      <c r="DH608" s="18"/>
      <c r="DI608" s="18"/>
      <c r="DJ608" s="18"/>
      <c r="DK608" s="18"/>
      <c r="DL608" s="18"/>
      <c r="DM608" s="18"/>
      <c r="DN608" s="18"/>
      <c r="DO608" s="18"/>
      <c r="DP608" s="18"/>
      <c r="DQ608" s="18"/>
      <c r="DR608" s="18"/>
      <c r="DS608" s="18"/>
      <c r="DT608" s="18"/>
      <c r="DU608" s="18"/>
      <c r="DV608" s="18"/>
      <c r="DW608" s="18"/>
      <c r="DX608" s="18"/>
      <c r="DY608" s="18"/>
      <c r="DZ608" s="18"/>
      <c r="EA608" s="18"/>
      <c r="EB608" s="18"/>
      <c r="EC608" s="18"/>
      <c r="ED608" s="18"/>
      <c r="EE608" s="18"/>
      <c r="EF608" s="18"/>
      <c r="EG608" s="18"/>
      <c r="EH608" s="18"/>
      <c r="EI608" s="18"/>
      <c r="EJ608" s="18"/>
      <c r="EK608" s="18"/>
      <c r="EL608" s="18"/>
      <c r="EM608" s="18"/>
      <c r="EN608" s="18"/>
      <c r="EO608" s="18"/>
      <c r="EP608" s="18"/>
      <c r="EQ608" s="18"/>
      <c r="ER608" s="18"/>
      <c r="ES608" s="18"/>
      <c r="ET608" s="18"/>
      <c r="EU608" s="18"/>
      <c r="EV608" s="18"/>
    </row>
    <row r="609" spans="1:155" ht="12.75" x14ac:dyDescent="0.15">
      <c r="A609" s="68">
        <f t="shared" si="139"/>
        <v>43178</v>
      </c>
      <c r="B609" s="69">
        <f t="shared" ca="1" si="145"/>
        <v>12177.322400000001</v>
      </c>
      <c r="C609" s="70">
        <f t="shared" si="140"/>
        <v>10000</v>
      </c>
      <c r="D609" s="71">
        <f ca="1">IF(A609&lt;$B$1,VLOOKUP(A609,[1]DI!$A$4:$B$15000,2),0)</f>
        <v>6.6400000000000001E-2</v>
      </c>
      <c r="E609" s="70">
        <f t="shared" ca="1" si="133"/>
        <v>2.5514999999999999E-4</v>
      </c>
      <c r="F609" s="72">
        <f t="shared" si="141"/>
        <v>1.2</v>
      </c>
      <c r="G609" s="73">
        <f t="shared" ca="1" si="134"/>
        <v>1.0003061799999999</v>
      </c>
      <c r="H609" s="70">
        <f ca="1">TRUNC(PRODUCT(G$10:G608),15)</f>
        <v>1.21773224213622</v>
      </c>
      <c r="I609" s="70">
        <f t="shared" si="142"/>
        <v>1</v>
      </c>
      <c r="J609" s="70">
        <f t="shared" ca="1" si="135"/>
        <v>1.2177322399999999</v>
      </c>
      <c r="K609" s="74">
        <f t="shared" ca="1" si="136"/>
        <v>2177.3224</v>
      </c>
      <c r="L609" s="75">
        <f>IF(VLOOKUP(A609,$T$12:$AC$125,8)=VLOOKUP(A608,$T$12:$AC$125,8),0,VLOOKUP(A609,T$12:$AC$125,8))</f>
        <v>0</v>
      </c>
      <c r="M609" s="76">
        <f>IF(L609&gt;0,VLOOKUP(L609,S$12:$AB$125,7),0)</f>
        <v>0</v>
      </c>
      <c r="N609" s="74">
        <f t="shared" si="137"/>
        <v>0</v>
      </c>
      <c r="O609" s="74">
        <f t="shared" ca="1" si="138"/>
        <v>2177.3224</v>
      </c>
      <c r="P609" s="77" t="str">
        <f t="shared" si="143"/>
        <v>A+J=</v>
      </c>
      <c r="Q609" s="78">
        <f t="shared" si="144"/>
        <v>44256</v>
      </c>
      <c r="R609" s="10"/>
      <c r="S609" s="10"/>
      <c r="T609" s="10"/>
      <c r="U609" s="10"/>
      <c r="V609" s="10"/>
      <c r="W609" s="10"/>
      <c r="X609" s="10"/>
      <c r="Y609" s="10"/>
      <c r="Z609" s="10"/>
      <c r="AA609" s="10"/>
      <c r="AB609" s="10"/>
      <c r="AC609" s="10"/>
      <c r="AD609" s="18"/>
      <c r="AE609" s="18"/>
      <c r="AF609" s="18"/>
      <c r="AG609" s="18"/>
      <c r="AH609" s="18"/>
      <c r="AI609" s="18"/>
      <c r="AJ609" s="18"/>
      <c r="AK609" s="18"/>
      <c r="AL609" s="18"/>
      <c r="AM609" s="18"/>
      <c r="AN609" s="18"/>
      <c r="AO609" s="18"/>
      <c r="AP609" s="18"/>
      <c r="AQ609" s="18"/>
      <c r="AR609" s="18"/>
      <c r="AS609" s="18"/>
      <c r="AT609" s="18"/>
      <c r="AU609" s="18"/>
      <c r="AV609" s="18"/>
      <c r="AW609" s="18"/>
      <c r="AX609" s="18"/>
      <c r="AY609" s="18"/>
      <c r="AZ609" s="18"/>
      <c r="BA609" s="18"/>
      <c r="BB609" s="18"/>
      <c r="BC609" s="18"/>
      <c r="BD609" s="18"/>
      <c r="BE609" s="18"/>
      <c r="BF609" s="18"/>
      <c r="BG609" s="18"/>
      <c r="BH609" s="18"/>
      <c r="BI609" s="18"/>
      <c r="BJ609" s="18"/>
      <c r="BK609" s="18"/>
      <c r="BL609" s="18"/>
      <c r="BM609" s="18"/>
      <c r="BN609" s="18"/>
      <c r="BO609" s="18"/>
      <c r="BP609" s="18"/>
      <c r="BQ609" s="18"/>
      <c r="BR609" s="18"/>
      <c r="BS609" s="18"/>
      <c r="BT609" s="18"/>
      <c r="BU609" s="18"/>
      <c r="BV609" s="18"/>
      <c r="BW609" s="18"/>
      <c r="BX609" s="18"/>
      <c r="BY609" s="18"/>
      <c r="BZ609" s="18"/>
      <c r="CA609" s="18"/>
      <c r="CB609" s="18"/>
      <c r="CC609" s="18"/>
      <c r="CD609" s="18"/>
      <c r="CE609" s="18"/>
      <c r="CF609" s="18"/>
      <c r="CG609" s="18"/>
      <c r="CH609" s="18"/>
      <c r="CI609" s="18"/>
      <c r="CJ609" s="18"/>
      <c r="CK609" s="18"/>
      <c r="CL609" s="18"/>
      <c r="CM609" s="18"/>
      <c r="CN609" s="18"/>
      <c r="CO609" s="18"/>
      <c r="CP609" s="18"/>
      <c r="CQ609" s="18"/>
      <c r="CR609" s="18"/>
      <c r="CS609" s="18"/>
      <c r="CT609" s="18"/>
      <c r="CU609" s="18"/>
      <c r="CV609" s="18"/>
      <c r="CW609" s="18"/>
      <c r="CX609" s="18"/>
      <c r="CY609" s="18"/>
      <c r="CZ609" s="18"/>
      <c r="DA609" s="18"/>
      <c r="DB609" s="18"/>
      <c r="DC609" s="18"/>
      <c r="DD609" s="18"/>
      <c r="DE609" s="18"/>
      <c r="DF609" s="18"/>
      <c r="DG609" s="18"/>
      <c r="DH609" s="18"/>
      <c r="DI609" s="18"/>
      <c r="DJ609" s="18"/>
      <c r="DK609" s="18"/>
      <c r="DL609" s="18"/>
      <c r="DM609" s="18"/>
      <c r="DN609" s="18"/>
      <c r="DO609" s="18"/>
      <c r="DP609" s="18"/>
      <c r="DQ609" s="18"/>
      <c r="DR609" s="18"/>
      <c r="DS609" s="18"/>
      <c r="DT609" s="18"/>
      <c r="DU609" s="18"/>
      <c r="DV609" s="18"/>
      <c r="DW609" s="18"/>
      <c r="DX609" s="18"/>
      <c r="DY609" s="18"/>
      <c r="DZ609" s="18"/>
      <c r="EA609" s="18"/>
      <c r="EB609" s="18"/>
      <c r="EC609" s="18"/>
      <c r="ED609" s="18"/>
      <c r="EE609" s="18"/>
      <c r="EF609" s="18"/>
      <c r="EG609" s="18"/>
      <c r="EH609" s="18"/>
      <c r="EI609" s="18"/>
      <c r="EJ609" s="18"/>
      <c r="EK609" s="18"/>
      <c r="EL609" s="18"/>
      <c r="EM609" s="18"/>
      <c r="EN609" s="18"/>
      <c r="EO609" s="18"/>
      <c r="EP609" s="18"/>
      <c r="EQ609" s="18"/>
      <c r="ER609" s="18"/>
      <c r="ES609" s="18"/>
      <c r="ET609" s="18"/>
      <c r="EU609" s="18"/>
      <c r="EV609" s="18"/>
    </row>
    <row r="610" spans="1:155" ht="12.75" x14ac:dyDescent="0.15">
      <c r="A610" s="68">
        <f t="shared" si="139"/>
        <v>43179</v>
      </c>
      <c r="B610" s="69">
        <f t="shared" ca="1" si="145"/>
        <v>12181.0509</v>
      </c>
      <c r="C610" s="70">
        <f t="shared" si="140"/>
        <v>10000</v>
      </c>
      <c r="D610" s="71">
        <f ca="1">IF(A610&lt;$B$1,VLOOKUP(A610,[1]DI!$A$4:$B$15000,2),0)</f>
        <v>6.6400000000000001E-2</v>
      </c>
      <c r="E610" s="70">
        <f t="shared" ca="1" si="133"/>
        <v>2.5514999999999999E-4</v>
      </c>
      <c r="F610" s="72">
        <f t="shared" si="141"/>
        <v>1.2</v>
      </c>
      <c r="G610" s="73">
        <f t="shared" ca="1" si="134"/>
        <v>1.0003061799999999</v>
      </c>
      <c r="H610" s="70">
        <f ca="1">TRUNC(PRODUCT(G$10:G609),15)</f>
        <v>1.2181050873941199</v>
      </c>
      <c r="I610" s="70">
        <f t="shared" si="142"/>
        <v>1</v>
      </c>
      <c r="J610" s="70">
        <f t="shared" ca="1" si="135"/>
        <v>1.2181050899999999</v>
      </c>
      <c r="K610" s="74">
        <f t="shared" ca="1" si="136"/>
        <v>2181.0509000000002</v>
      </c>
      <c r="L610" s="75">
        <f>IF(VLOOKUP(A610,$T$12:$AC$125,8)=VLOOKUP(A609,$T$12:$AC$125,8),0,VLOOKUP(A610,T$12:$AC$125,8))</f>
        <v>0</v>
      </c>
      <c r="M610" s="76">
        <f>IF(L610&gt;0,VLOOKUP(L610,S$12:$AB$125,7),0)</f>
        <v>0</v>
      </c>
      <c r="N610" s="74">
        <f t="shared" si="137"/>
        <v>0</v>
      </c>
      <c r="O610" s="74">
        <f t="shared" ca="1" si="138"/>
        <v>2181.0509000000002</v>
      </c>
      <c r="P610" s="77" t="str">
        <f t="shared" si="143"/>
        <v>A+J=</v>
      </c>
      <c r="Q610" s="78">
        <f t="shared" si="144"/>
        <v>44256</v>
      </c>
      <c r="R610" s="10"/>
      <c r="S610" s="10"/>
      <c r="T610" s="10"/>
      <c r="U610" s="10"/>
      <c r="V610" s="10"/>
      <c r="W610" s="10"/>
      <c r="X610" s="10"/>
      <c r="Y610" s="10"/>
      <c r="Z610" s="10"/>
      <c r="AA610" s="10"/>
      <c r="AB610" s="10"/>
      <c r="AC610" s="10"/>
      <c r="AD610" s="18"/>
      <c r="AE610" s="18"/>
      <c r="AF610" s="18"/>
      <c r="AG610" s="18"/>
      <c r="AH610" s="18"/>
      <c r="AI610" s="18"/>
      <c r="AJ610" s="18"/>
      <c r="AK610" s="18"/>
      <c r="AL610" s="18"/>
      <c r="AM610" s="18"/>
      <c r="AN610" s="18"/>
      <c r="AO610" s="18"/>
      <c r="AP610" s="18"/>
      <c r="AQ610" s="18"/>
      <c r="AR610" s="18"/>
      <c r="AS610" s="18"/>
      <c r="AT610" s="18"/>
      <c r="AU610" s="18"/>
      <c r="AV610" s="18"/>
      <c r="AW610" s="18"/>
      <c r="AX610" s="18"/>
      <c r="AY610" s="18"/>
      <c r="AZ610" s="18"/>
      <c r="BA610" s="18"/>
      <c r="BB610" s="18"/>
      <c r="BC610" s="18"/>
      <c r="BD610" s="18"/>
      <c r="BE610" s="18"/>
      <c r="BF610" s="18"/>
      <c r="BG610" s="18"/>
      <c r="BH610" s="18"/>
      <c r="BI610" s="18"/>
      <c r="BJ610" s="18"/>
      <c r="BK610" s="18"/>
      <c r="BL610" s="18"/>
      <c r="BM610" s="18"/>
      <c r="BN610" s="18"/>
      <c r="BO610" s="18"/>
      <c r="BP610" s="18"/>
      <c r="BQ610" s="18"/>
      <c r="BR610" s="18"/>
      <c r="BS610" s="18"/>
      <c r="BT610" s="18"/>
      <c r="BU610" s="18"/>
      <c r="BV610" s="18"/>
      <c r="BW610" s="18"/>
      <c r="BX610" s="18"/>
      <c r="BY610" s="18"/>
      <c r="BZ610" s="18"/>
      <c r="CA610" s="18"/>
      <c r="CB610" s="18"/>
      <c r="CC610" s="18"/>
      <c r="CD610" s="18"/>
      <c r="CE610" s="18"/>
      <c r="CF610" s="18"/>
      <c r="CG610" s="18"/>
      <c r="CH610" s="18"/>
      <c r="CI610" s="18"/>
      <c r="CJ610" s="18"/>
      <c r="CK610" s="18"/>
      <c r="CL610" s="18"/>
      <c r="CM610" s="18"/>
      <c r="CN610" s="18"/>
      <c r="CO610" s="18"/>
      <c r="CP610" s="18"/>
      <c r="CQ610" s="18"/>
      <c r="CR610" s="18"/>
      <c r="CS610" s="18"/>
      <c r="CT610" s="18"/>
      <c r="CU610" s="18"/>
      <c r="CV610" s="18"/>
      <c r="CW610" s="18"/>
      <c r="CX610" s="18"/>
      <c r="CY610" s="18"/>
      <c r="CZ610" s="18"/>
      <c r="DA610" s="18"/>
      <c r="DB610" s="18"/>
      <c r="DC610" s="18"/>
      <c r="DD610" s="18"/>
      <c r="DE610" s="18"/>
      <c r="DF610" s="18"/>
      <c r="DG610" s="18"/>
      <c r="DH610" s="18"/>
      <c r="DI610" s="18"/>
      <c r="DJ610" s="18"/>
      <c r="DK610" s="18"/>
      <c r="DL610" s="18"/>
      <c r="DM610" s="18"/>
      <c r="DN610" s="18"/>
      <c r="DO610" s="18"/>
      <c r="DP610" s="18"/>
      <c r="DQ610" s="18"/>
      <c r="DR610" s="18"/>
      <c r="DS610" s="18"/>
      <c r="DT610" s="18"/>
      <c r="DU610" s="18"/>
      <c r="DV610" s="18"/>
      <c r="DW610" s="18"/>
      <c r="DX610" s="18"/>
      <c r="DY610" s="18"/>
      <c r="DZ610" s="18"/>
      <c r="EA610" s="18"/>
      <c r="EB610" s="18"/>
      <c r="EC610" s="18"/>
      <c r="ED610" s="18"/>
      <c r="EE610" s="18"/>
      <c r="EF610" s="18"/>
      <c r="EG610" s="18"/>
      <c r="EH610" s="18"/>
      <c r="EI610" s="18"/>
      <c r="EJ610" s="18"/>
      <c r="EK610" s="18"/>
      <c r="EL610" s="18"/>
      <c r="EM610" s="18"/>
      <c r="EN610" s="18"/>
      <c r="EO610" s="18"/>
      <c r="EP610" s="18"/>
      <c r="EQ610" s="18"/>
      <c r="ER610" s="18"/>
      <c r="ES610" s="18"/>
      <c r="ET610" s="18"/>
      <c r="EU610" s="18"/>
      <c r="EV610" s="18"/>
    </row>
    <row r="611" spans="1:155" ht="12.75" x14ac:dyDescent="0.15">
      <c r="A611" s="68">
        <f t="shared" si="139"/>
        <v>43180</v>
      </c>
      <c r="B611" s="69">
        <f t="shared" ca="1" si="145"/>
        <v>12184.780500000001</v>
      </c>
      <c r="C611" s="70">
        <f t="shared" si="140"/>
        <v>10000</v>
      </c>
      <c r="D611" s="71">
        <f ca="1">IF(A611&lt;$B$1,VLOOKUP(A611,[1]DI!$A$4:$B$15000,2),0)</f>
        <v>6.6400000000000001E-2</v>
      </c>
      <c r="E611" s="70">
        <f t="shared" ca="1" si="133"/>
        <v>2.5514999999999999E-4</v>
      </c>
      <c r="F611" s="72">
        <f t="shared" si="141"/>
        <v>1.2</v>
      </c>
      <c r="G611" s="73">
        <f t="shared" ca="1" si="134"/>
        <v>1.0003061799999999</v>
      </c>
      <c r="H611" s="70">
        <f ca="1">TRUNC(PRODUCT(G$10:G610),15)</f>
        <v>1.21847804680978</v>
      </c>
      <c r="I611" s="70">
        <f t="shared" si="142"/>
        <v>1</v>
      </c>
      <c r="J611" s="70">
        <f t="shared" ca="1" si="135"/>
        <v>1.2184780500000001</v>
      </c>
      <c r="K611" s="74">
        <f t="shared" ca="1" si="136"/>
        <v>2184.7804999999998</v>
      </c>
      <c r="L611" s="75">
        <f>IF(VLOOKUP(A611,$T$12:$AC$125,8)=VLOOKUP(A610,$T$12:$AC$125,8),0,VLOOKUP(A611,T$12:$AC$125,8))</f>
        <v>0</v>
      </c>
      <c r="M611" s="76">
        <f>IF(L611&gt;0,VLOOKUP(L611,S$12:$AB$125,7),0)</f>
        <v>0</v>
      </c>
      <c r="N611" s="74">
        <f t="shared" si="137"/>
        <v>0</v>
      </c>
      <c r="O611" s="74">
        <f t="shared" ca="1" si="138"/>
        <v>2184.7804999999998</v>
      </c>
      <c r="P611" s="77" t="str">
        <f t="shared" si="143"/>
        <v>A+J=</v>
      </c>
      <c r="Q611" s="78">
        <f t="shared" si="144"/>
        <v>44256</v>
      </c>
      <c r="R611" s="10"/>
      <c r="S611" s="10"/>
      <c r="T611" s="10"/>
      <c r="U611" s="10"/>
      <c r="V611" s="10"/>
      <c r="W611" s="10"/>
      <c r="X611" s="10"/>
      <c r="Y611" s="10"/>
      <c r="Z611" s="10"/>
      <c r="AA611" s="10"/>
      <c r="AB611" s="10"/>
      <c r="AC611" s="10"/>
      <c r="AD611" s="18"/>
      <c r="AE611" s="18"/>
      <c r="AF611" s="18"/>
      <c r="AG611" s="18"/>
      <c r="AH611" s="18"/>
      <c r="AI611" s="18"/>
      <c r="AJ611" s="18"/>
      <c r="AK611" s="18"/>
      <c r="AL611" s="18"/>
      <c r="AM611" s="18"/>
      <c r="AN611" s="18"/>
      <c r="AO611" s="18"/>
      <c r="AP611" s="18"/>
      <c r="AQ611" s="18"/>
      <c r="AR611" s="18"/>
      <c r="AS611" s="18"/>
      <c r="AT611" s="18"/>
      <c r="AU611" s="18"/>
      <c r="AV611" s="18"/>
      <c r="AW611" s="18"/>
      <c r="AX611" s="18"/>
      <c r="AY611" s="18"/>
      <c r="AZ611" s="18"/>
      <c r="BA611" s="18"/>
      <c r="BB611" s="18"/>
      <c r="BC611" s="18"/>
      <c r="BD611" s="18"/>
      <c r="BE611" s="18"/>
      <c r="BF611" s="18"/>
      <c r="BG611" s="18"/>
      <c r="BH611" s="18"/>
      <c r="BI611" s="18"/>
      <c r="BJ611" s="18"/>
      <c r="BK611" s="18"/>
      <c r="BL611" s="18"/>
      <c r="BM611" s="18"/>
      <c r="BN611" s="18"/>
      <c r="BO611" s="18"/>
      <c r="BP611" s="18"/>
      <c r="BQ611" s="18"/>
      <c r="BR611" s="18"/>
      <c r="BS611" s="18"/>
      <c r="BT611" s="18"/>
      <c r="BU611" s="18"/>
      <c r="BV611" s="18"/>
      <c r="BW611" s="18"/>
      <c r="BX611" s="18"/>
      <c r="BY611" s="18"/>
      <c r="BZ611" s="18"/>
      <c r="CA611" s="18"/>
      <c r="CB611" s="18"/>
      <c r="CC611" s="18"/>
      <c r="CD611" s="18"/>
      <c r="CE611" s="18"/>
      <c r="CF611" s="18"/>
      <c r="CG611" s="18"/>
      <c r="CH611" s="18"/>
      <c r="CI611" s="18"/>
      <c r="CJ611" s="18"/>
      <c r="CK611" s="18"/>
      <c r="CL611" s="18"/>
      <c r="CM611" s="18"/>
      <c r="CN611" s="18"/>
      <c r="CO611" s="18"/>
      <c r="CP611" s="18"/>
      <c r="CQ611" s="18"/>
      <c r="CR611" s="18"/>
      <c r="CS611" s="18"/>
      <c r="CT611" s="18"/>
      <c r="CU611" s="18"/>
      <c r="CV611" s="18"/>
      <c r="CW611" s="18"/>
      <c r="CX611" s="18"/>
      <c r="CY611" s="18"/>
      <c r="CZ611" s="18"/>
      <c r="DA611" s="18"/>
      <c r="DB611" s="18"/>
      <c r="DC611" s="18"/>
      <c r="DD611" s="18"/>
      <c r="DE611" s="18"/>
      <c r="DF611" s="18"/>
      <c r="DG611" s="18"/>
      <c r="DH611" s="18"/>
      <c r="DI611" s="18"/>
      <c r="DJ611" s="18"/>
      <c r="DK611" s="18"/>
      <c r="DL611" s="18"/>
      <c r="DM611" s="18"/>
      <c r="DN611" s="18"/>
      <c r="DO611" s="18"/>
      <c r="DP611" s="18"/>
      <c r="DQ611" s="18"/>
      <c r="DR611" s="18"/>
      <c r="DS611" s="18"/>
      <c r="DT611" s="18"/>
      <c r="DU611" s="18"/>
      <c r="DV611" s="18"/>
      <c r="DW611" s="18"/>
      <c r="DX611" s="18"/>
      <c r="DY611" s="18"/>
      <c r="DZ611" s="18"/>
      <c r="EA611" s="18"/>
      <c r="EB611" s="18"/>
      <c r="EC611" s="18"/>
      <c r="ED611" s="18"/>
      <c r="EE611" s="18"/>
      <c r="EF611" s="18"/>
      <c r="EG611" s="18"/>
      <c r="EH611" s="18"/>
      <c r="EI611" s="18"/>
      <c r="EJ611" s="18"/>
      <c r="EK611" s="18"/>
      <c r="EL611" s="18"/>
      <c r="EM611" s="18"/>
      <c r="EN611" s="18"/>
      <c r="EO611" s="18"/>
      <c r="EP611" s="18"/>
      <c r="EQ611" s="18"/>
      <c r="ER611" s="18"/>
      <c r="ES611" s="18"/>
      <c r="ET611" s="18"/>
      <c r="EU611" s="18"/>
      <c r="EV611" s="18"/>
    </row>
    <row r="612" spans="1:155" ht="12.75" x14ac:dyDescent="0.15">
      <c r="A612" s="68">
        <f t="shared" si="139"/>
        <v>43181</v>
      </c>
      <c r="B612" s="69">
        <f t="shared" ca="1" si="145"/>
        <v>12188.511200000001</v>
      </c>
      <c r="C612" s="70">
        <f t="shared" si="140"/>
        <v>10000</v>
      </c>
      <c r="D612" s="71">
        <f ca="1">IF(A612&lt;$B$1,VLOOKUP(A612,[1]DI!$A$4:$B$15000,2),0)</f>
        <v>6.3899999999999998E-2</v>
      </c>
      <c r="E612" s="70">
        <f t="shared" ca="1" si="133"/>
        <v>2.4583E-4</v>
      </c>
      <c r="F612" s="72">
        <f t="shared" si="141"/>
        <v>1.2</v>
      </c>
      <c r="G612" s="73">
        <f t="shared" ca="1" si="134"/>
        <v>1.000294996</v>
      </c>
      <c r="H612" s="70">
        <f ca="1">TRUNC(PRODUCT(G$10:G611),15)</f>
        <v>1.21885112041815</v>
      </c>
      <c r="I612" s="70">
        <f t="shared" si="142"/>
        <v>1</v>
      </c>
      <c r="J612" s="70">
        <f t="shared" ca="1" si="135"/>
        <v>1.2188511200000001</v>
      </c>
      <c r="K612" s="74">
        <f t="shared" ca="1" si="136"/>
        <v>2188.5111999999999</v>
      </c>
      <c r="L612" s="75">
        <f>IF(VLOOKUP(A612,$T$12:$AC$125,8)=VLOOKUP(A611,$T$12:$AC$125,8),0,VLOOKUP(A612,T$12:$AC$125,8))</f>
        <v>0</v>
      </c>
      <c r="M612" s="76">
        <f>IF(L612&gt;0,VLOOKUP(L612,S$12:$AB$125,7),0)</f>
        <v>0</v>
      </c>
      <c r="N612" s="74">
        <f t="shared" si="137"/>
        <v>0</v>
      </c>
      <c r="O612" s="74">
        <f t="shared" ca="1" si="138"/>
        <v>2188.5111999999999</v>
      </c>
      <c r="P612" s="77" t="str">
        <f t="shared" si="143"/>
        <v>A+J=</v>
      </c>
      <c r="Q612" s="78">
        <f t="shared" si="144"/>
        <v>44256</v>
      </c>
      <c r="R612" s="10"/>
      <c r="S612" s="10"/>
      <c r="T612" s="10"/>
      <c r="U612" s="10"/>
      <c r="V612" s="10"/>
      <c r="W612" s="10"/>
      <c r="X612" s="10"/>
      <c r="Y612" s="10"/>
      <c r="Z612" s="10"/>
      <c r="AA612" s="10"/>
      <c r="AB612" s="10"/>
      <c r="AC612" s="10"/>
      <c r="AD612" s="18"/>
      <c r="AE612" s="18"/>
      <c r="AF612" s="18"/>
      <c r="AG612" s="18"/>
      <c r="AH612" s="18"/>
      <c r="AI612" s="18"/>
      <c r="AJ612" s="18"/>
      <c r="AK612" s="18"/>
      <c r="AL612" s="18"/>
      <c r="AM612" s="18"/>
      <c r="AN612" s="18"/>
      <c r="AO612" s="18"/>
      <c r="AP612" s="18"/>
      <c r="AQ612" s="18"/>
      <c r="AR612" s="18"/>
      <c r="AS612" s="18"/>
      <c r="AT612" s="18"/>
      <c r="AU612" s="18"/>
      <c r="AV612" s="18"/>
      <c r="AW612" s="18"/>
      <c r="AX612" s="18"/>
      <c r="AY612" s="18"/>
      <c r="AZ612" s="18"/>
      <c r="BA612" s="18"/>
      <c r="BB612" s="18"/>
      <c r="BC612" s="18"/>
      <c r="BD612" s="18"/>
      <c r="BE612" s="18"/>
      <c r="BF612" s="18"/>
      <c r="BG612" s="18"/>
      <c r="BH612" s="18"/>
      <c r="BI612" s="18"/>
      <c r="BJ612" s="18"/>
      <c r="BK612" s="18"/>
      <c r="BL612" s="18"/>
      <c r="BM612" s="18"/>
      <c r="BN612" s="18"/>
      <c r="BO612" s="18"/>
      <c r="BP612" s="18"/>
      <c r="BQ612" s="18"/>
      <c r="BR612" s="18"/>
      <c r="BS612" s="18"/>
      <c r="BT612" s="18"/>
      <c r="BU612" s="18"/>
      <c r="BV612" s="18"/>
      <c r="BW612" s="18"/>
      <c r="BX612" s="18"/>
      <c r="BY612" s="18"/>
      <c r="BZ612" s="18"/>
      <c r="CA612" s="18"/>
      <c r="CB612" s="18"/>
      <c r="CC612" s="18"/>
      <c r="CD612" s="18"/>
      <c r="CE612" s="18"/>
      <c r="CF612" s="18"/>
      <c r="CG612" s="18"/>
      <c r="CH612" s="18"/>
      <c r="CI612" s="18"/>
      <c r="CJ612" s="18"/>
      <c r="CK612" s="18"/>
      <c r="CL612" s="18"/>
      <c r="CM612" s="18"/>
      <c r="CN612" s="18"/>
      <c r="CO612" s="18"/>
      <c r="CP612" s="18"/>
      <c r="CQ612" s="18"/>
      <c r="CR612" s="18"/>
      <c r="CS612" s="18"/>
      <c r="CT612" s="18"/>
      <c r="CU612" s="18"/>
      <c r="CV612" s="18"/>
      <c r="CW612" s="18"/>
      <c r="CX612" s="18"/>
      <c r="CY612" s="18"/>
      <c r="CZ612" s="18"/>
      <c r="DA612" s="18"/>
      <c r="DB612" s="18"/>
      <c r="DC612" s="18"/>
      <c r="DD612" s="18"/>
      <c r="DE612" s="18"/>
      <c r="DF612" s="18"/>
      <c r="DG612" s="18"/>
      <c r="DH612" s="18"/>
      <c r="DI612" s="18"/>
      <c r="DJ612" s="18"/>
      <c r="DK612" s="18"/>
      <c r="DL612" s="18"/>
      <c r="DM612" s="18"/>
      <c r="DN612" s="18"/>
      <c r="DO612" s="18"/>
      <c r="DP612" s="18"/>
      <c r="DQ612" s="18"/>
      <c r="DR612" s="18"/>
      <c r="DS612" s="18"/>
      <c r="DT612" s="18"/>
      <c r="DU612" s="18"/>
      <c r="DV612" s="18"/>
      <c r="DW612" s="18"/>
      <c r="DX612" s="18"/>
      <c r="DY612" s="18"/>
      <c r="DZ612" s="18"/>
      <c r="EA612" s="18"/>
      <c r="EB612" s="18"/>
      <c r="EC612" s="18"/>
      <c r="ED612" s="18"/>
      <c r="EE612" s="18"/>
      <c r="EF612" s="18"/>
      <c r="EG612" s="18"/>
      <c r="EH612" s="18"/>
      <c r="EI612" s="18"/>
      <c r="EJ612" s="18"/>
      <c r="EK612" s="18"/>
      <c r="EL612" s="18"/>
      <c r="EM612" s="18"/>
      <c r="EN612" s="18"/>
      <c r="EO612" s="18"/>
      <c r="EP612" s="18"/>
      <c r="EQ612" s="18"/>
      <c r="ER612" s="18"/>
      <c r="ES612" s="18"/>
      <c r="ET612" s="18"/>
      <c r="EU612" s="18"/>
      <c r="EV612" s="18"/>
    </row>
    <row r="613" spans="1:155" ht="12.75" x14ac:dyDescent="0.15">
      <c r="A613" s="68">
        <f t="shared" si="139"/>
        <v>43182</v>
      </c>
      <c r="B613" s="69">
        <f t="shared" ca="1" si="145"/>
        <v>12192.1068</v>
      </c>
      <c r="C613" s="70">
        <f t="shared" si="140"/>
        <v>10000</v>
      </c>
      <c r="D613" s="71">
        <f ca="1">IF(A613&lt;$B$1,VLOOKUP(A613,[1]DI!$A$4:$B$15000,2),0)</f>
        <v>6.3899999999999998E-2</v>
      </c>
      <c r="E613" s="70">
        <f t="shared" ca="1" si="133"/>
        <v>2.4583E-4</v>
      </c>
      <c r="F613" s="72">
        <f t="shared" si="141"/>
        <v>1.2</v>
      </c>
      <c r="G613" s="73">
        <f t="shared" ca="1" si="134"/>
        <v>1.000294996</v>
      </c>
      <c r="H613" s="70">
        <f ca="1">TRUNC(PRODUCT(G$10:G612),15)</f>
        <v>1.21921067662327</v>
      </c>
      <c r="I613" s="70">
        <f t="shared" si="142"/>
        <v>1</v>
      </c>
      <c r="J613" s="70">
        <f t="shared" ca="1" si="135"/>
        <v>1.21921068</v>
      </c>
      <c r="K613" s="74">
        <f t="shared" ca="1" si="136"/>
        <v>2192.1068</v>
      </c>
      <c r="L613" s="75">
        <f>IF(VLOOKUP(A613,$T$12:$AC$125,8)=VLOOKUP(A612,$T$12:$AC$125,8),0,VLOOKUP(A613,T$12:$AC$125,8))</f>
        <v>0</v>
      </c>
      <c r="M613" s="76">
        <f>IF(L613&gt;0,VLOOKUP(L613,S$12:$AB$125,7),0)</f>
        <v>0</v>
      </c>
      <c r="N613" s="74">
        <f t="shared" si="137"/>
        <v>0</v>
      </c>
      <c r="O613" s="74">
        <f t="shared" ca="1" si="138"/>
        <v>2192.1068</v>
      </c>
      <c r="P613" s="77" t="str">
        <f t="shared" si="143"/>
        <v>A+J=</v>
      </c>
      <c r="Q613" s="78">
        <f t="shared" si="144"/>
        <v>44256</v>
      </c>
      <c r="R613" s="21"/>
      <c r="S613" s="21"/>
      <c r="T613" s="21"/>
      <c r="U613" s="21"/>
      <c r="V613" s="21"/>
      <c r="W613" s="21"/>
      <c r="X613" s="21"/>
      <c r="Y613" s="21"/>
      <c r="Z613" s="21"/>
      <c r="AA613" s="21"/>
      <c r="AB613" s="21"/>
      <c r="AC613" s="21"/>
      <c r="AD613" s="22"/>
      <c r="AE613" s="22"/>
      <c r="AF613" s="22"/>
      <c r="AG613" s="22"/>
      <c r="AH613" s="22"/>
      <c r="AI613" s="22"/>
      <c r="AJ613" s="22"/>
      <c r="AK613" s="22"/>
      <c r="AL613" s="22"/>
      <c r="AM613" s="22"/>
      <c r="AN613" s="22"/>
      <c r="AO613" s="22"/>
      <c r="AP613" s="22"/>
      <c r="AQ613" s="22"/>
      <c r="AR613" s="22"/>
      <c r="AS613" s="22"/>
      <c r="AT613" s="22"/>
      <c r="AU613" s="22"/>
      <c r="AV613" s="22"/>
      <c r="AW613" s="22"/>
      <c r="AX613" s="22"/>
      <c r="AY613" s="22"/>
      <c r="AZ613" s="22"/>
      <c r="BA613" s="22"/>
      <c r="BB613" s="22"/>
      <c r="BC613" s="22"/>
      <c r="BD613" s="22"/>
      <c r="BE613" s="22"/>
      <c r="BF613" s="22"/>
      <c r="BG613" s="22"/>
      <c r="BH613" s="22"/>
      <c r="BI613" s="22"/>
      <c r="BJ613" s="22"/>
      <c r="BK613" s="22"/>
      <c r="BL613" s="22"/>
      <c r="BM613" s="22"/>
      <c r="BN613" s="22"/>
      <c r="BO613" s="22"/>
      <c r="BP613" s="22"/>
      <c r="BQ613" s="22"/>
      <c r="BR613" s="22"/>
      <c r="BS613" s="22"/>
      <c r="BT613" s="22"/>
      <c r="BU613" s="22"/>
      <c r="BV613" s="22"/>
      <c r="BW613" s="22"/>
      <c r="BX613" s="22"/>
      <c r="BY613" s="22"/>
      <c r="BZ613" s="22"/>
      <c r="CA613" s="22"/>
      <c r="CB613" s="22"/>
      <c r="CC613" s="22"/>
      <c r="CD613" s="22"/>
      <c r="CE613" s="22"/>
      <c r="CF613" s="22"/>
      <c r="CG613" s="22"/>
      <c r="CH613" s="22"/>
      <c r="CI613" s="22"/>
      <c r="CJ613" s="22"/>
      <c r="CK613" s="22"/>
      <c r="CL613" s="22"/>
      <c r="CM613" s="22"/>
      <c r="CN613" s="22"/>
      <c r="CO613" s="22"/>
      <c r="CP613" s="22"/>
      <c r="CQ613" s="22"/>
      <c r="CR613" s="22"/>
      <c r="CS613" s="22"/>
      <c r="CT613" s="22"/>
      <c r="CU613" s="22"/>
      <c r="CV613" s="22"/>
      <c r="CW613" s="22"/>
      <c r="CX613" s="22"/>
      <c r="CY613" s="22"/>
      <c r="CZ613" s="22"/>
      <c r="DA613" s="22"/>
      <c r="DB613" s="22"/>
      <c r="DC613" s="22"/>
      <c r="DD613" s="22"/>
      <c r="DE613" s="22"/>
      <c r="DF613" s="22"/>
      <c r="DG613" s="22"/>
      <c r="DH613" s="22"/>
      <c r="DI613" s="22"/>
      <c r="DJ613" s="22"/>
      <c r="DK613" s="22"/>
      <c r="DL613" s="22"/>
      <c r="DM613" s="22"/>
      <c r="DN613" s="22"/>
      <c r="DO613" s="22"/>
      <c r="DP613" s="22"/>
      <c r="DQ613" s="22"/>
      <c r="DR613" s="22"/>
      <c r="DS613" s="22"/>
      <c r="DT613" s="22"/>
      <c r="DU613" s="22"/>
      <c r="DV613" s="22"/>
      <c r="DW613" s="22"/>
      <c r="DX613" s="22"/>
      <c r="DY613" s="22"/>
      <c r="DZ613" s="22"/>
      <c r="EA613" s="22"/>
      <c r="EB613" s="22"/>
      <c r="EC613" s="22"/>
      <c r="ED613" s="22"/>
      <c r="EE613" s="22"/>
      <c r="EF613" s="22"/>
      <c r="EG613" s="22"/>
      <c r="EH613" s="22"/>
      <c r="EI613" s="22"/>
      <c r="EJ613" s="22"/>
      <c r="EK613" s="22"/>
      <c r="EL613" s="22"/>
      <c r="EM613" s="22"/>
      <c r="EN613" s="22"/>
      <c r="EO613" s="22"/>
      <c r="EP613" s="22"/>
      <c r="EQ613" s="22"/>
      <c r="ER613" s="22"/>
      <c r="ES613" s="22"/>
      <c r="ET613" s="22"/>
      <c r="EU613" s="22"/>
      <c r="EV613" s="22"/>
      <c r="EW613" s="22"/>
      <c r="EX613" s="22"/>
      <c r="EY613" s="22"/>
    </row>
    <row r="614" spans="1:155" ht="12.75" x14ac:dyDescent="0.15">
      <c r="A614" s="68">
        <f t="shared" si="139"/>
        <v>43183</v>
      </c>
      <c r="B614" s="69">
        <f t="shared" ca="1" si="145"/>
        <v>12195.7034</v>
      </c>
      <c r="C614" s="70">
        <f t="shared" si="140"/>
        <v>10000</v>
      </c>
      <c r="D614" s="71">
        <f ca="1">IF(A614&lt;$B$1,VLOOKUP(A614,[1]DI!$A$4:$B$15000,2),0)</f>
        <v>0</v>
      </c>
      <c r="E614" s="70">
        <f t="shared" ca="1" si="133"/>
        <v>0</v>
      </c>
      <c r="F614" s="72">
        <f t="shared" si="141"/>
        <v>1.2</v>
      </c>
      <c r="G614" s="73">
        <f t="shared" ca="1" si="134"/>
        <v>1</v>
      </c>
      <c r="H614" s="70">
        <f ca="1">TRUNC(PRODUCT(G$10:G613),15)</f>
        <v>1.2195703388960299</v>
      </c>
      <c r="I614" s="70">
        <f t="shared" si="142"/>
        <v>1</v>
      </c>
      <c r="J614" s="70">
        <f t="shared" ca="1" si="135"/>
        <v>1.21957034</v>
      </c>
      <c r="K614" s="74">
        <f t="shared" ca="1" si="136"/>
        <v>2195.7033999999999</v>
      </c>
      <c r="L614" s="75">
        <f>IF(VLOOKUP(A614,$T$12:$AC$125,8)=VLOOKUP(A613,$T$12:$AC$125,8),0,VLOOKUP(A614,T$12:$AC$125,8))</f>
        <v>0</v>
      </c>
      <c r="M614" s="76">
        <f>IF(L614&gt;0,VLOOKUP(L614,S$12:$AB$125,7),0)</f>
        <v>0</v>
      </c>
      <c r="N614" s="74">
        <f t="shared" si="137"/>
        <v>0</v>
      </c>
      <c r="O614" s="74">
        <f t="shared" ca="1" si="138"/>
        <v>2195.7033999999999</v>
      </c>
      <c r="P614" s="77" t="str">
        <f t="shared" si="143"/>
        <v>A+J=</v>
      </c>
      <c r="Q614" s="78">
        <f t="shared" si="144"/>
        <v>44256</v>
      </c>
      <c r="R614" s="10"/>
      <c r="S614" s="10"/>
      <c r="T614" s="10"/>
      <c r="U614" s="10"/>
      <c r="V614" s="10"/>
      <c r="W614" s="10"/>
      <c r="X614" s="10"/>
      <c r="Y614" s="10"/>
      <c r="Z614" s="10"/>
      <c r="AA614" s="10"/>
      <c r="AB614" s="10"/>
      <c r="AC614" s="10"/>
      <c r="AD614" s="18"/>
      <c r="AE614" s="18"/>
      <c r="AF614" s="18"/>
      <c r="AG614" s="18"/>
      <c r="AH614" s="18"/>
      <c r="AI614" s="18"/>
      <c r="AJ614" s="18"/>
      <c r="AK614" s="18"/>
      <c r="AL614" s="18"/>
      <c r="AM614" s="18"/>
      <c r="AN614" s="18"/>
      <c r="AO614" s="18"/>
      <c r="AP614" s="18"/>
      <c r="AQ614" s="18"/>
      <c r="AR614" s="18"/>
      <c r="AS614" s="18"/>
      <c r="AT614" s="18"/>
      <c r="AU614" s="18"/>
      <c r="AV614" s="18"/>
      <c r="AW614" s="18"/>
      <c r="AX614" s="18"/>
      <c r="AY614" s="18"/>
      <c r="AZ614" s="18"/>
      <c r="BA614" s="18"/>
      <c r="BB614" s="18"/>
      <c r="BC614" s="18"/>
      <c r="BD614" s="18"/>
      <c r="BE614" s="18"/>
      <c r="BF614" s="18"/>
      <c r="BG614" s="18"/>
      <c r="BH614" s="18"/>
      <c r="BI614" s="18"/>
      <c r="BJ614" s="18"/>
      <c r="BK614" s="18"/>
      <c r="BL614" s="18"/>
      <c r="BM614" s="18"/>
      <c r="BN614" s="18"/>
      <c r="BO614" s="18"/>
      <c r="BP614" s="18"/>
      <c r="BQ614" s="18"/>
      <c r="BR614" s="18"/>
      <c r="BS614" s="18"/>
      <c r="BT614" s="18"/>
      <c r="BU614" s="18"/>
      <c r="BV614" s="18"/>
      <c r="BW614" s="18"/>
      <c r="BX614" s="18"/>
      <c r="BY614" s="18"/>
      <c r="BZ614" s="18"/>
      <c r="CA614" s="18"/>
      <c r="CB614" s="18"/>
      <c r="CC614" s="18"/>
      <c r="CD614" s="18"/>
      <c r="CE614" s="18"/>
      <c r="CF614" s="18"/>
      <c r="CG614" s="18"/>
      <c r="CH614" s="18"/>
      <c r="CI614" s="18"/>
      <c r="CJ614" s="18"/>
      <c r="CK614" s="18"/>
      <c r="CL614" s="18"/>
      <c r="CM614" s="18"/>
      <c r="CN614" s="18"/>
      <c r="CO614" s="18"/>
      <c r="CP614" s="18"/>
      <c r="CQ614" s="18"/>
      <c r="CR614" s="18"/>
      <c r="CS614" s="18"/>
      <c r="CT614" s="18"/>
      <c r="CU614" s="18"/>
      <c r="CV614" s="18"/>
      <c r="CW614" s="18"/>
      <c r="CX614" s="18"/>
      <c r="CY614" s="18"/>
      <c r="CZ614" s="18"/>
      <c r="DA614" s="18"/>
      <c r="DB614" s="18"/>
      <c r="DC614" s="18"/>
      <c r="DD614" s="18"/>
      <c r="DE614" s="18"/>
      <c r="DF614" s="18"/>
      <c r="DG614" s="18"/>
      <c r="DH614" s="18"/>
      <c r="DI614" s="18"/>
      <c r="DJ614" s="18"/>
      <c r="DK614" s="18"/>
      <c r="DL614" s="18"/>
      <c r="DM614" s="18"/>
      <c r="DN614" s="18"/>
      <c r="DO614" s="18"/>
      <c r="DP614" s="18"/>
      <c r="DQ614" s="18"/>
      <c r="DR614" s="18"/>
      <c r="DS614" s="18"/>
      <c r="DT614" s="18"/>
      <c r="DU614" s="18"/>
      <c r="DV614" s="18"/>
      <c r="DW614" s="18"/>
      <c r="DX614" s="18"/>
      <c r="DY614" s="18"/>
      <c r="DZ614" s="18"/>
      <c r="EA614" s="18"/>
      <c r="EB614" s="18"/>
      <c r="EC614" s="18"/>
      <c r="ED614" s="18"/>
      <c r="EE614" s="18"/>
      <c r="EF614" s="18"/>
      <c r="EG614" s="18"/>
      <c r="EH614" s="18"/>
      <c r="EI614" s="18"/>
      <c r="EJ614" s="18"/>
      <c r="EK614" s="18"/>
      <c r="EL614" s="18"/>
      <c r="EM614" s="18"/>
      <c r="EN614" s="18"/>
      <c r="EO614" s="18"/>
      <c r="EP614" s="18"/>
      <c r="EQ614" s="18"/>
      <c r="ER614" s="18"/>
      <c r="ES614" s="18"/>
      <c r="ET614" s="18"/>
      <c r="EU614" s="18"/>
      <c r="EV614" s="18"/>
    </row>
    <row r="615" spans="1:155" ht="12.75" x14ac:dyDescent="0.15">
      <c r="A615" s="68">
        <f t="shared" si="139"/>
        <v>43184</v>
      </c>
      <c r="B615" s="69">
        <f t="shared" ca="1" si="145"/>
        <v>12195.7034</v>
      </c>
      <c r="C615" s="70">
        <f t="shared" si="140"/>
        <v>10000</v>
      </c>
      <c r="D615" s="71">
        <f ca="1">IF(A615&lt;$B$1,VLOOKUP(A615,[1]DI!$A$4:$B$15000,2),0)</f>
        <v>0</v>
      </c>
      <c r="E615" s="70">
        <f t="shared" ca="1" si="133"/>
        <v>0</v>
      </c>
      <c r="F615" s="72">
        <f t="shared" si="141"/>
        <v>1.2</v>
      </c>
      <c r="G615" s="73">
        <f t="shared" ca="1" si="134"/>
        <v>1</v>
      </c>
      <c r="H615" s="70">
        <f ca="1">TRUNC(PRODUCT(G$10:G614),15)</f>
        <v>1.2195703388960299</v>
      </c>
      <c r="I615" s="70">
        <f t="shared" si="142"/>
        <v>1</v>
      </c>
      <c r="J615" s="70">
        <f t="shared" ca="1" si="135"/>
        <v>1.21957034</v>
      </c>
      <c r="K615" s="74">
        <f t="shared" ca="1" si="136"/>
        <v>2195.7033999999999</v>
      </c>
      <c r="L615" s="75">
        <f>IF(VLOOKUP(A615,$T$12:$AC$125,8)=VLOOKUP(A614,$T$12:$AC$125,8),0,VLOOKUP(A615,T$12:$AC$125,8))</f>
        <v>0</v>
      </c>
      <c r="M615" s="76">
        <f>IF(L615&gt;0,VLOOKUP(L615,S$12:$AB$125,7),0)</f>
        <v>0</v>
      </c>
      <c r="N615" s="74">
        <f t="shared" si="137"/>
        <v>0</v>
      </c>
      <c r="O615" s="74">
        <f t="shared" ca="1" si="138"/>
        <v>2195.7033999999999</v>
      </c>
      <c r="P615" s="77" t="str">
        <f t="shared" si="143"/>
        <v>A+J=</v>
      </c>
      <c r="Q615" s="78">
        <f t="shared" si="144"/>
        <v>44256</v>
      </c>
      <c r="R615" s="10"/>
      <c r="S615" s="10"/>
      <c r="T615" s="10"/>
      <c r="U615" s="10"/>
      <c r="V615" s="10"/>
      <c r="W615" s="10"/>
      <c r="X615" s="10"/>
      <c r="Y615" s="10"/>
      <c r="Z615" s="10"/>
      <c r="AA615" s="10"/>
      <c r="AB615" s="10"/>
      <c r="AC615" s="10"/>
      <c r="AD615" s="18"/>
      <c r="AE615" s="18"/>
      <c r="AF615" s="18"/>
      <c r="AG615" s="18"/>
      <c r="AH615" s="18"/>
      <c r="AI615" s="18"/>
      <c r="AJ615" s="18"/>
      <c r="AK615" s="18"/>
      <c r="AL615" s="18"/>
      <c r="AM615" s="18"/>
      <c r="AN615" s="18"/>
      <c r="AO615" s="18"/>
      <c r="AP615" s="18"/>
      <c r="AQ615" s="18"/>
      <c r="AR615" s="18"/>
      <c r="AS615" s="18"/>
      <c r="AT615" s="18"/>
      <c r="AU615" s="18"/>
      <c r="AV615" s="18"/>
      <c r="AW615" s="18"/>
      <c r="AX615" s="18"/>
      <c r="AY615" s="18"/>
      <c r="AZ615" s="18"/>
      <c r="BA615" s="18"/>
      <c r="BB615" s="18"/>
      <c r="BC615" s="18"/>
      <c r="BD615" s="18"/>
      <c r="BE615" s="18"/>
      <c r="BF615" s="18"/>
      <c r="BG615" s="18"/>
      <c r="BH615" s="18"/>
      <c r="BI615" s="18"/>
      <c r="BJ615" s="18"/>
      <c r="BK615" s="18"/>
      <c r="BL615" s="18"/>
      <c r="BM615" s="18"/>
      <c r="BN615" s="18"/>
      <c r="BO615" s="18"/>
      <c r="BP615" s="18"/>
      <c r="BQ615" s="18"/>
      <c r="BR615" s="18"/>
      <c r="BS615" s="18"/>
      <c r="BT615" s="18"/>
      <c r="BU615" s="18"/>
      <c r="BV615" s="18"/>
      <c r="BW615" s="18"/>
      <c r="BX615" s="18"/>
      <c r="BY615" s="18"/>
      <c r="BZ615" s="18"/>
      <c r="CA615" s="18"/>
      <c r="CB615" s="18"/>
      <c r="CC615" s="18"/>
      <c r="CD615" s="18"/>
      <c r="CE615" s="18"/>
      <c r="CF615" s="18"/>
      <c r="CG615" s="18"/>
      <c r="CH615" s="18"/>
      <c r="CI615" s="18"/>
      <c r="CJ615" s="18"/>
      <c r="CK615" s="18"/>
      <c r="CL615" s="18"/>
      <c r="CM615" s="18"/>
      <c r="CN615" s="18"/>
      <c r="CO615" s="18"/>
      <c r="CP615" s="18"/>
      <c r="CQ615" s="18"/>
      <c r="CR615" s="18"/>
      <c r="CS615" s="18"/>
      <c r="CT615" s="18"/>
      <c r="CU615" s="18"/>
      <c r="CV615" s="18"/>
      <c r="CW615" s="18"/>
      <c r="CX615" s="18"/>
      <c r="CY615" s="18"/>
      <c r="CZ615" s="18"/>
      <c r="DA615" s="18"/>
      <c r="DB615" s="18"/>
      <c r="DC615" s="18"/>
      <c r="DD615" s="18"/>
      <c r="DE615" s="18"/>
      <c r="DF615" s="18"/>
      <c r="DG615" s="18"/>
      <c r="DH615" s="18"/>
      <c r="DI615" s="18"/>
      <c r="DJ615" s="18"/>
      <c r="DK615" s="18"/>
      <c r="DL615" s="18"/>
      <c r="DM615" s="18"/>
      <c r="DN615" s="18"/>
      <c r="DO615" s="18"/>
      <c r="DP615" s="18"/>
      <c r="DQ615" s="18"/>
      <c r="DR615" s="18"/>
      <c r="DS615" s="18"/>
      <c r="DT615" s="18"/>
      <c r="DU615" s="18"/>
      <c r="DV615" s="18"/>
      <c r="DW615" s="18"/>
      <c r="DX615" s="18"/>
      <c r="DY615" s="18"/>
      <c r="DZ615" s="18"/>
      <c r="EA615" s="18"/>
      <c r="EB615" s="18"/>
      <c r="EC615" s="18"/>
      <c r="ED615" s="18"/>
      <c r="EE615" s="18"/>
      <c r="EF615" s="18"/>
      <c r="EG615" s="18"/>
      <c r="EH615" s="18"/>
      <c r="EI615" s="18"/>
      <c r="EJ615" s="18"/>
      <c r="EK615" s="18"/>
      <c r="EL615" s="18"/>
      <c r="EM615" s="18"/>
      <c r="EN615" s="18"/>
      <c r="EO615" s="18"/>
      <c r="EP615" s="18"/>
      <c r="EQ615" s="18"/>
      <c r="ER615" s="18"/>
      <c r="ES615" s="18"/>
      <c r="ET615" s="18"/>
      <c r="EU615" s="18"/>
      <c r="EV615" s="18"/>
    </row>
    <row r="616" spans="1:155" ht="12.75" x14ac:dyDescent="0.15">
      <c r="A616" s="68">
        <f t="shared" si="139"/>
        <v>43185</v>
      </c>
      <c r="B616" s="69">
        <f t="shared" ca="1" si="145"/>
        <v>12195.7034</v>
      </c>
      <c r="C616" s="70">
        <f t="shared" si="140"/>
        <v>10000</v>
      </c>
      <c r="D616" s="71">
        <f ca="1">IF(A616&lt;$B$1,VLOOKUP(A616,[1]DI!$A$4:$B$15000,2),0)</f>
        <v>6.3899999999999998E-2</v>
      </c>
      <c r="E616" s="70">
        <f t="shared" ca="1" si="133"/>
        <v>2.4583E-4</v>
      </c>
      <c r="F616" s="72">
        <f t="shared" si="141"/>
        <v>1.2</v>
      </c>
      <c r="G616" s="73">
        <f t="shared" ca="1" si="134"/>
        <v>1.000294996</v>
      </c>
      <c r="H616" s="70">
        <f ca="1">TRUNC(PRODUCT(G$10:G615),15)</f>
        <v>1.2195703388960299</v>
      </c>
      <c r="I616" s="70">
        <f t="shared" si="142"/>
        <v>1</v>
      </c>
      <c r="J616" s="70">
        <f t="shared" ca="1" si="135"/>
        <v>1.21957034</v>
      </c>
      <c r="K616" s="74">
        <f t="shared" ca="1" si="136"/>
        <v>2195.7033999999999</v>
      </c>
      <c r="L616" s="75">
        <f>IF(VLOOKUP(A616,$T$12:$AC$125,8)=VLOOKUP(A615,$T$12:$AC$125,8),0,VLOOKUP(A616,T$12:$AC$125,8))</f>
        <v>0</v>
      </c>
      <c r="M616" s="76">
        <f>IF(L616&gt;0,VLOOKUP(L616,S$12:$AB$125,7),0)</f>
        <v>0</v>
      </c>
      <c r="N616" s="74">
        <f t="shared" si="137"/>
        <v>0</v>
      </c>
      <c r="O616" s="74">
        <f t="shared" ca="1" si="138"/>
        <v>2195.7033999999999</v>
      </c>
      <c r="P616" s="77" t="str">
        <f t="shared" si="143"/>
        <v>A+J=</v>
      </c>
      <c r="Q616" s="78">
        <f t="shared" si="144"/>
        <v>44256</v>
      </c>
      <c r="R616" s="10"/>
      <c r="S616" s="10"/>
      <c r="T616" s="10"/>
      <c r="U616" s="10"/>
      <c r="V616" s="10"/>
      <c r="W616" s="10"/>
      <c r="X616" s="10"/>
      <c r="Y616" s="10"/>
      <c r="Z616" s="10"/>
      <c r="AA616" s="10"/>
      <c r="AB616" s="10"/>
      <c r="AC616" s="10"/>
      <c r="AD616" s="18"/>
      <c r="AE616" s="18"/>
      <c r="AF616" s="18"/>
      <c r="AG616" s="18"/>
      <c r="AH616" s="18"/>
      <c r="AI616" s="18"/>
      <c r="AJ616" s="18"/>
      <c r="AK616" s="18"/>
      <c r="AL616" s="18"/>
      <c r="AM616" s="18"/>
      <c r="AN616" s="18"/>
      <c r="AO616" s="18"/>
      <c r="AP616" s="18"/>
      <c r="AQ616" s="18"/>
      <c r="AR616" s="18"/>
      <c r="AS616" s="18"/>
      <c r="AT616" s="18"/>
      <c r="AU616" s="18"/>
      <c r="AV616" s="18"/>
      <c r="AW616" s="18"/>
      <c r="AX616" s="18"/>
      <c r="AY616" s="18"/>
      <c r="AZ616" s="18"/>
      <c r="BA616" s="18"/>
      <c r="BB616" s="18"/>
      <c r="BC616" s="18"/>
      <c r="BD616" s="18"/>
      <c r="BE616" s="18"/>
      <c r="BF616" s="18"/>
      <c r="BG616" s="18"/>
      <c r="BH616" s="18"/>
      <c r="BI616" s="18"/>
      <c r="BJ616" s="18"/>
      <c r="BK616" s="18"/>
      <c r="BL616" s="18"/>
      <c r="BM616" s="18"/>
      <c r="BN616" s="18"/>
      <c r="BO616" s="18"/>
      <c r="BP616" s="18"/>
      <c r="BQ616" s="18"/>
      <c r="BR616" s="18"/>
      <c r="BS616" s="18"/>
      <c r="BT616" s="18"/>
      <c r="BU616" s="18"/>
      <c r="BV616" s="18"/>
      <c r="BW616" s="18"/>
      <c r="BX616" s="18"/>
      <c r="BY616" s="18"/>
      <c r="BZ616" s="18"/>
      <c r="CA616" s="18"/>
      <c r="CB616" s="18"/>
      <c r="CC616" s="18"/>
      <c r="CD616" s="18"/>
      <c r="CE616" s="18"/>
      <c r="CF616" s="18"/>
      <c r="CG616" s="18"/>
      <c r="CH616" s="18"/>
      <c r="CI616" s="18"/>
      <c r="CJ616" s="18"/>
      <c r="CK616" s="18"/>
      <c r="CL616" s="18"/>
      <c r="CM616" s="18"/>
      <c r="CN616" s="18"/>
      <c r="CO616" s="18"/>
      <c r="CP616" s="18"/>
      <c r="CQ616" s="18"/>
      <c r="CR616" s="18"/>
      <c r="CS616" s="18"/>
      <c r="CT616" s="18"/>
      <c r="CU616" s="18"/>
      <c r="CV616" s="18"/>
      <c r="CW616" s="18"/>
      <c r="CX616" s="18"/>
      <c r="CY616" s="18"/>
      <c r="CZ616" s="18"/>
      <c r="DA616" s="18"/>
      <c r="DB616" s="18"/>
      <c r="DC616" s="18"/>
      <c r="DD616" s="18"/>
      <c r="DE616" s="18"/>
      <c r="DF616" s="18"/>
      <c r="DG616" s="18"/>
      <c r="DH616" s="18"/>
      <c r="DI616" s="18"/>
      <c r="DJ616" s="18"/>
      <c r="DK616" s="18"/>
      <c r="DL616" s="18"/>
      <c r="DM616" s="18"/>
      <c r="DN616" s="18"/>
      <c r="DO616" s="18"/>
      <c r="DP616" s="18"/>
      <c r="DQ616" s="18"/>
      <c r="DR616" s="18"/>
      <c r="DS616" s="18"/>
      <c r="DT616" s="18"/>
      <c r="DU616" s="18"/>
      <c r="DV616" s="18"/>
      <c r="DW616" s="18"/>
      <c r="DX616" s="18"/>
      <c r="DY616" s="18"/>
      <c r="DZ616" s="18"/>
      <c r="EA616" s="18"/>
      <c r="EB616" s="18"/>
      <c r="EC616" s="18"/>
      <c r="ED616" s="18"/>
      <c r="EE616" s="18"/>
      <c r="EF616" s="18"/>
      <c r="EG616" s="18"/>
      <c r="EH616" s="18"/>
      <c r="EI616" s="18"/>
      <c r="EJ616" s="18"/>
      <c r="EK616" s="18"/>
      <c r="EL616" s="18"/>
      <c r="EM616" s="18"/>
      <c r="EN616" s="18"/>
      <c r="EO616" s="18"/>
      <c r="EP616" s="18"/>
      <c r="EQ616" s="18"/>
      <c r="ER616" s="18"/>
      <c r="ES616" s="18"/>
      <c r="ET616" s="18"/>
      <c r="EU616" s="18"/>
      <c r="EV616" s="18"/>
    </row>
    <row r="617" spans="1:155" ht="12.75" x14ac:dyDescent="0.15">
      <c r="A617" s="68">
        <f t="shared" si="139"/>
        <v>43186</v>
      </c>
      <c r="B617" s="69">
        <f t="shared" ca="1" si="145"/>
        <v>12199.301100000001</v>
      </c>
      <c r="C617" s="70">
        <f t="shared" si="140"/>
        <v>10000</v>
      </c>
      <c r="D617" s="71">
        <f ca="1">IF(A617&lt;$B$1,VLOOKUP(A617,[1]DI!$A$4:$B$15000,2),0)</f>
        <v>6.3899999999999998E-2</v>
      </c>
      <c r="E617" s="70">
        <f t="shared" ca="1" si="133"/>
        <v>2.4583E-4</v>
      </c>
      <c r="F617" s="72">
        <f t="shared" si="141"/>
        <v>1.2</v>
      </c>
      <c r="G617" s="73">
        <f t="shared" ca="1" si="134"/>
        <v>1.000294996</v>
      </c>
      <c r="H617" s="70">
        <f ca="1">TRUNC(PRODUCT(G$10:G616),15)</f>
        <v>1.21993010726772</v>
      </c>
      <c r="I617" s="70">
        <f t="shared" si="142"/>
        <v>1</v>
      </c>
      <c r="J617" s="70">
        <f t="shared" ca="1" si="135"/>
        <v>1.21993011</v>
      </c>
      <c r="K617" s="74">
        <f t="shared" ca="1" si="136"/>
        <v>2199.3011000000001</v>
      </c>
      <c r="L617" s="75">
        <f>IF(VLOOKUP(A617,$T$12:$AC$125,8)=VLOOKUP(A616,$T$12:$AC$125,8),0,VLOOKUP(A617,T$12:$AC$125,8))</f>
        <v>0</v>
      </c>
      <c r="M617" s="76">
        <f>IF(L617&gt;0,VLOOKUP(L617,S$12:$AB$125,7),0)</f>
        <v>0</v>
      </c>
      <c r="N617" s="74">
        <f t="shared" si="137"/>
        <v>0</v>
      </c>
      <c r="O617" s="74">
        <f t="shared" ca="1" si="138"/>
        <v>2199.3011000000001</v>
      </c>
      <c r="P617" s="77" t="str">
        <f t="shared" si="143"/>
        <v>A+J=</v>
      </c>
      <c r="Q617" s="78">
        <f t="shared" si="144"/>
        <v>44256</v>
      </c>
      <c r="R617" s="10"/>
      <c r="S617" s="10"/>
      <c r="T617" s="10"/>
      <c r="U617" s="10"/>
      <c r="V617" s="10"/>
      <c r="W617" s="10"/>
      <c r="X617" s="10"/>
      <c r="Y617" s="10"/>
      <c r="Z617" s="10"/>
      <c r="AA617" s="10"/>
      <c r="AB617" s="10"/>
      <c r="AC617" s="10"/>
      <c r="AD617" s="18"/>
      <c r="AE617" s="18"/>
      <c r="AF617" s="18"/>
      <c r="AG617" s="18"/>
      <c r="AH617" s="18"/>
      <c r="AI617" s="18"/>
      <c r="AJ617" s="18"/>
      <c r="AK617" s="18"/>
      <c r="AL617" s="18"/>
      <c r="AM617" s="18"/>
      <c r="AN617" s="18"/>
      <c r="AO617" s="18"/>
      <c r="AP617" s="18"/>
      <c r="AQ617" s="18"/>
      <c r="AR617" s="18"/>
      <c r="AS617" s="18"/>
      <c r="AT617" s="18"/>
      <c r="AU617" s="18"/>
      <c r="AV617" s="18"/>
      <c r="AW617" s="18"/>
      <c r="AX617" s="18"/>
      <c r="AY617" s="18"/>
      <c r="AZ617" s="18"/>
      <c r="BA617" s="18"/>
      <c r="BB617" s="18"/>
      <c r="BC617" s="18"/>
      <c r="BD617" s="18"/>
      <c r="BE617" s="18"/>
      <c r="BF617" s="18"/>
      <c r="BG617" s="18"/>
      <c r="BH617" s="18"/>
      <c r="BI617" s="18"/>
      <c r="BJ617" s="18"/>
      <c r="BK617" s="18"/>
      <c r="BL617" s="18"/>
      <c r="BM617" s="18"/>
      <c r="BN617" s="18"/>
      <c r="BO617" s="18"/>
      <c r="BP617" s="18"/>
      <c r="BQ617" s="18"/>
      <c r="BR617" s="18"/>
      <c r="BS617" s="18"/>
      <c r="BT617" s="18"/>
      <c r="BU617" s="18"/>
      <c r="BV617" s="18"/>
      <c r="BW617" s="18"/>
      <c r="BX617" s="18"/>
      <c r="BY617" s="18"/>
      <c r="BZ617" s="18"/>
      <c r="CA617" s="18"/>
      <c r="CB617" s="18"/>
      <c r="CC617" s="18"/>
      <c r="CD617" s="18"/>
      <c r="CE617" s="18"/>
      <c r="CF617" s="18"/>
      <c r="CG617" s="18"/>
      <c r="CH617" s="18"/>
      <c r="CI617" s="18"/>
      <c r="CJ617" s="18"/>
      <c r="CK617" s="18"/>
      <c r="CL617" s="18"/>
      <c r="CM617" s="18"/>
      <c r="CN617" s="18"/>
      <c r="CO617" s="18"/>
      <c r="CP617" s="18"/>
      <c r="CQ617" s="18"/>
      <c r="CR617" s="18"/>
      <c r="CS617" s="18"/>
      <c r="CT617" s="18"/>
      <c r="CU617" s="18"/>
      <c r="CV617" s="18"/>
      <c r="CW617" s="18"/>
      <c r="CX617" s="18"/>
      <c r="CY617" s="18"/>
      <c r="CZ617" s="18"/>
      <c r="DA617" s="18"/>
      <c r="DB617" s="18"/>
      <c r="DC617" s="18"/>
      <c r="DD617" s="18"/>
      <c r="DE617" s="18"/>
      <c r="DF617" s="18"/>
      <c r="DG617" s="18"/>
      <c r="DH617" s="18"/>
      <c r="DI617" s="18"/>
      <c r="DJ617" s="18"/>
      <c r="DK617" s="18"/>
      <c r="DL617" s="18"/>
      <c r="DM617" s="18"/>
      <c r="DN617" s="18"/>
      <c r="DO617" s="18"/>
      <c r="DP617" s="18"/>
      <c r="DQ617" s="18"/>
      <c r="DR617" s="18"/>
      <c r="DS617" s="18"/>
      <c r="DT617" s="18"/>
      <c r="DU617" s="18"/>
      <c r="DV617" s="18"/>
      <c r="DW617" s="18"/>
      <c r="DX617" s="18"/>
      <c r="DY617" s="18"/>
      <c r="DZ617" s="18"/>
      <c r="EA617" s="18"/>
      <c r="EB617" s="18"/>
      <c r="EC617" s="18"/>
      <c r="ED617" s="18"/>
      <c r="EE617" s="18"/>
      <c r="EF617" s="18"/>
      <c r="EG617" s="18"/>
      <c r="EH617" s="18"/>
      <c r="EI617" s="18"/>
      <c r="EJ617" s="18"/>
      <c r="EK617" s="18"/>
      <c r="EL617" s="18"/>
      <c r="EM617" s="18"/>
      <c r="EN617" s="18"/>
      <c r="EO617" s="18"/>
      <c r="EP617" s="18"/>
      <c r="EQ617" s="18"/>
      <c r="ER617" s="18"/>
      <c r="ES617" s="18"/>
      <c r="ET617" s="18"/>
      <c r="EU617" s="18"/>
      <c r="EV617" s="18"/>
    </row>
    <row r="618" spans="1:155" ht="12.75" x14ac:dyDescent="0.15">
      <c r="A618" s="68">
        <f t="shared" si="139"/>
        <v>43187</v>
      </c>
      <c r="B618" s="69">
        <f t="shared" ca="1" si="145"/>
        <v>12202.899799999999</v>
      </c>
      <c r="C618" s="70">
        <f t="shared" si="140"/>
        <v>10000</v>
      </c>
      <c r="D618" s="71">
        <f ca="1">IF(A618&lt;$B$1,VLOOKUP(A618,[1]DI!$A$4:$B$15000,2),0)</f>
        <v>6.3899999999999998E-2</v>
      </c>
      <c r="E618" s="70">
        <f t="shared" ca="1" si="133"/>
        <v>2.4583E-4</v>
      </c>
      <c r="F618" s="72">
        <f t="shared" si="141"/>
        <v>1.2</v>
      </c>
      <c r="G618" s="73">
        <f t="shared" ca="1" si="134"/>
        <v>1.000294996</v>
      </c>
      <c r="H618" s="70">
        <f ca="1">TRUNC(PRODUCT(G$10:G617),15)</f>
        <v>1.22028998176965</v>
      </c>
      <c r="I618" s="70">
        <f t="shared" si="142"/>
        <v>1</v>
      </c>
      <c r="J618" s="70">
        <f t="shared" ca="1" si="135"/>
        <v>1.22028998</v>
      </c>
      <c r="K618" s="74">
        <f t="shared" ca="1" si="136"/>
        <v>2202.8998000000001</v>
      </c>
      <c r="L618" s="75">
        <f>IF(VLOOKUP(A618,$T$12:$AC$125,8)=VLOOKUP(A617,$T$12:$AC$125,8),0,VLOOKUP(A618,T$12:$AC$125,8))</f>
        <v>0</v>
      </c>
      <c r="M618" s="76">
        <f>IF(L618&gt;0,VLOOKUP(L618,S$12:$AB$125,7),0)</f>
        <v>0</v>
      </c>
      <c r="N618" s="74">
        <f t="shared" si="137"/>
        <v>0</v>
      </c>
      <c r="O618" s="74">
        <f t="shared" ca="1" si="138"/>
        <v>2202.8998000000001</v>
      </c>
      <c r="P618" s="77" t="str">
        <f t="shared" si="143"/>
        <v>A+J=</v>
      </c>
      <c r="Q618" s="78">
        <f t="shared" si="144"/>
        <v>44256</v>
      </c>
      <c r="R618" s="10"/>
      <c r="S618" s="10"/>
      <c r="T618" s="10"/>
      <c r="U618" s="10"/>
      <c r="V618" s="10"/>
      <c r="W618" s="10"/>
      <c r="X618" s="10"/>
      <c r="Y618" s="10"/>
      <c r="Z618" s="10"/>
      <c r="AA618" s="10"/>
      <c r="AB618" s="10"/>
      <c r="AC618" s="10"/>
      <c r="AD618" s="18"/>
      <c r="AE618" s="18"/>
      <c r="AF618" s="18"/>
      <c r="AG618" s="18"/>
      <c r="AH618" s="18"/>
      <c r="AI618" s="18"/>
      <c r="AJ618" s="18"/>
      <c r="AK618" s="18"/>
      <c r="AL618" s="18"/>
      <c r="AM618" s="18"/>
      <c r="AN618" s="18"/>
      <c r="AO618" s="18"/>
      <c r="AP618" s="18"/>
      <c r="AQ618" s="18"/>
      <c r="AR618" s="18"/>
      <c r="AS618" s="18"/>
      <c r="AT618" s="18"/>
      <c r="AU618" s="18"/>
      <c r="AV618" s="18"/>
      <c r="AW618" s="18"/>
      <c r="AX618" s="18"/>
      <c r="AY618" s="18"/>
      <c r="AZ618" s="18"/>
      <c r="BA618" s="18"/>
      <c r="BB618" s="18"/>
      <c r="BC618" s="18"/>
      <c r="BD618" s="18"/>
      <c r="BE618" s="18"/>
      <c r="BF618" s="18"/>
      <c r="BG618" s="18"/>
      <c r="BH618" s="18"/>
      <c r="BI618" s="18"/>
      <c r="BJ618" s="18"/>
      <c r="BK618" s="18"/>
      <c r="BL618" s="18"/>
      <c r="BM618" s="18"/>
      <c r="BN618" s="18"/>
      <c r="BO618" s="18"/>
      <c r="BP618" s="18"/>
      <c r="BQ618" s="18"/>
      <c r="BR618" s="18"/>
      <c r="BS618" s="18"/>
      <c r="BT618" s="18"/>
      <c r="BU618" s="18"/>
      <c r="BV618" s="18"/>
      <c r="BW618" s="18"/>
      <c r="BX618" s="18"/>
      <c r="BY618" s="18"/>
      <c r="BZ618" s="18"/>
      <c r="CA618" s="18"/>
      <c r="CB618" s="18"/>
      <c r="CC618" s="18"/>
      <c r="CD618" s="18"/>
      <c r="CE618" s="18"/>
      <c r="CF618" s="18"/>
      <c r="CG618" s="18"/>
      <c r="CH618" s="18"/>
      <c r="CI618" s="18"/>
      <c r="CJ618" s="18"/>
      <c r="CK618" s="18"/>
      <c r="CL618" s="18"/>
      <c r="CM618" s="18"/>
      <c r="CN618" s="18"/>
      <c r="CO618" s="18"/>
      <c r="CP618" s="18"/>
      <c r="CQ618" s="18"/>
      <c r="CR618" s="18"/>
      <c r="CS618" s="18"/>
      <c r="CT618" s="18"/>
      <c r="CU618" s="18"/>
      <c r="CV618" s="18"/>
      <c r="CW618" s="18"/>
      <c r="CX618" s="18"/>
      <c r="CY618" s="18"/>
      <c r="CZ618" s="18"/>
      <c r="DA618" s="18"/>
      <c r="DB618" s="18"/>
      <c r="DC618" s="18"/>
      <c r="DD618" s="18"/>
      <c r="DE618" s="18"/>
      <c r="DF618" s="18"/>
      <c r="DG618" s="18"/>
      <c r="DH618" s="18"/>
      <c r="DI618" s="18"/>
      <c r="DJ618" s="18"/>
      <c r="DK618" s="18"/>
      <c r="DL618" s="18"/>
      <c r="DM618" s="18"/>
      <c r="DN618" s="18"/>
      <c r="DO618" s="18"/>
      <c r="DP618" s="18"/>
      <c r="DQ618" s="18"/>
      <c r="DR618" s="18"/>
      <c r="DS618" s="18"/>
      <c r="DT618" s="18"/>
      <c r="DU618" s="18"/>
      <c r="DV618" s="18"/>
      <c r="DW618" s="18"/>
      <c r="DX618" s="18"/>
      <c r="DY618" s="18"/>
      <c r="DZ618" s="18"/>
      <c r="EA618" s="18"/>
      <c r="EB618" s="18"/>
      <c r="EC618" s="18"/>
      <c r="ED618" s="18"/>
      <c r="EE618" s="18"/>
      <c r="EF618" s="18"/>
      <c r="EG618" s="18"/>
      <c r="EH618" s="18"/>
      <c r="EI618" s="18"/>
      <c r="EJ618" s="18"/>
      <c r="EK618" s="18"/>
      <c r="EL618" s="18"/>
      <c r="EM618" s="18"/>
      <c r="EN618" s="18"/>
      <c r="EO618" s="18"/>
      <c r="EP618" s="18"/>
      <c r="EQ618" s="18"/>
      <c r="ER618" s="18"/>
      <c r="ES618" s="18"/>
      <c r="ET618" s="18"/>
      <c r="EU618" s="18"/>
      <c r="EV618" s="18"/>
    </row>
    <row r="619" spans="1:155" ht="12.75" x14ac:dyDescent="0.15">
      <c r="A619" s="68">
        <f t="shared" si="139"/>
        <v>43188</v>
      </c>
      <c r="B619" s="69">
        <f t="shared" ca="1" si="145"/>
        <v>12206.499599999999</v>
      </c>
      <c r="C619" s="70">
        <f t="shared" si="140"/>
        <v>10000</v>
      </c>
      <c r="D619" s="71">
        <f ca="1">IF(A619&lt;$B$1,VLOOKUP(A619,[1]DI!$A$4:$B$15000,2),0)</f>
        <v>6.3899999999999998E-2</v>
      </c>
      <c r="E619" s="70">
        <f t="shared" ca="1" si="133"/>
        <v>2.4583E-4</v>
      </c>
      <c r="F619" s="72">
        <f t="shared" si="141"/>
        <v>1.2</v>
      </c>
      <c r="G619" s="73">
        <f t="shared" ca="1" si="134"/>
        <v>1.000294996</v>
      </c>
      <c r="H619" s="70">
        <f ca="1">TRUNC(PRODUCT(G$10:G618),15)</f>
        <v>1.22064996243311</v>
      </c>
      <c r="I619" s="70">
        <f t="shared" si="142"/>
        <v>1</v>
      </c>
      <c r="J619" s="70">
        <f t="shared" ca="1" si="135"/>
        <v>1.22064996</v>
      </c>
      <c r="K619" s="74">
        <f t="shared" ca="1" si="136"/>
        <v>2206.4996000000001</v>
      </c>
      <c r="L619" s="75">
        <f>IF(VLOOKUP(A619,$T$12:$AC$125,8)=VLOOKUP(A618,$T$12:$AC$125,8),0,VLOOKUP(A619,T$12:$AC$125,8))</f>
        <v>0</v>
      </c>
      <c r="M619" s="76">
        <f>IF(L619&gt;0,VLOOKUP(L619,S$12:$AB$125,7),0)</f>
        <v>0</v>
      </c>
      <c r="N619" s="74">
        <f t="shared" si="137"/>
        <v>0</v>
      </c>
      <c r="O619" s="74">
        <f t="shared" ca="1" si="138"/>
        <v>2206.4996000000001</v>
      </c>
      <c r="P619" s="77" t="str">
        <f t="shared" si="143"/>
        <v>A+J=</v>
      </c>
      <c r="Q619" s="78">
        <f t="shared" si="144"/>
        <v>44256</v>
      </c>
      <c r="R619" s="10"/>
      <c r="S619" s="10"/>
      <c r="T619" s="10"/>
      <c r="U619" s="10"/>
      <c r="V619" s="10"/>
      <c r="W619" s="10"/>
      <c r="X619" s="10"/>
      <c r="Y619" s="10"/>
      <c r="Z619" s="10"/>
      <c r="AA619" s="10"/>
      <c r="AB619" s="10"/>
      <c r="AC619" s="10"/>
      <c r="AD619" s="18"/>
      <c r="AE619" s="18"/>
      <c r="AF619" s="18"/>
      <c r="AG619" s="18"/>
      <c r="AH619" s="18"/>
      <c r="AI619" s="18"/>
      <c r="AJ619" s="18"/>
      <c r="AK619" s="18"/>
      <c r="AL619" s="18"/>
      <c r="AM619" s="18"/>
      <c r="AN619" s="18"/>
      <c r="AO619" s="18"/>
      <c r="AP619" s="18"/>
      <c r="AQ619" s="18"/>
      <c r="AR619" s="18"/>
      <c r="AS619" s="18"/>
      <c r="AT619" s="18"/>
      <c r="AU619" s="18"/>
      <c r="AV619" s="18"/>
      <c r="AW619" s="18"/>
      <c r="AX619" s="18"/>
      <c r="AY619" s="18"/>
      <c r="AZ619" s="18"/>
      <c r="BA619" s="18"/>
      <c r="BB619" s="18"/>
      <c r="BC619" s="18"/>
      <c r="BD619" s="18"/>
      <c r="BE619" s="18"/>
      <c r="BF619" s="18"/>
      <c r="BG619" s="18"/>
      <c r="BH619" s="18"/>
      <c r="BI619" s="18"/>
      <c r="BJ619" s="18"/>
      <c r="BK619" s="18"/>
      <c r="BL619" s="18"/>
      <c r="BM619" s="18"/>
      <c r="BN619" s="18"/>
      <c r="BO619" s="18"/>
      <c r="BP619" s="18"/>
      <c r="BQ619" s="18"/>
      <c r="BR619" s="18"/>
      <c r="BS619" s="18"/>
      <c r="BT619" s="18"/>
      <c r="BU619" s="18"/>
      <c r="BV619" s="18"/>
      <c r="BW619" s="18"/>
      <c r="BX619" s="18"/>
      <c r="BY619" s="18"/>
      <c r="BZ619" s="18"/>
      <c r="CA619" s="18"/>
      <c r="CB619" s="18"/>
      <c r="CC619" s="18"/>
      <c r="CD619" s="18"/>
      <c r="CE619" s="18"/>
      <c r="CF619" s="18"/>
      <c r="CG619" s="18"/>
      <c r="CH619" s="18"/>
      <c r="CI619" s="18"/>
      <c r="CJ619" s="18"/>
      <c r="CK619" s="18"/>
      <c r="CL619" s="18"/>
      <c r="CM619" s="18"/>
      <c r="CN619" s="18"/>
      <c r="CO619" s="18"/>
      <c r="CP619" s="18"/>
      <c r="CQ619" s="18"/>
      <c r="CR619" s="18"/>
      <c r="CS619" s="18"/>
      <c r="CT619" s="18"/>
      <c r="CU619" s="18"/>
      <c r="CV619" s="18"/>
      <c r="CW619" s="18"/>
      <c r="CX619" s="18"/>
      <c r="CY619" s="18"/>
      <c r="CZ619" s="18"/>
      <c r="DA619" s="18"/>
      <c r="DB619" s="18"/>
      <c r="DC619" s="18"/>
      <c r="DD619" s="18"/>
      <c r="DE619" s="18"/>
      <c r="DF619" s="18"/>
      <c r="DG619" s="18"/>
      <c r="DH619" s="18"/>
      <c r="DI619" s="18"/>
      <c r="DJ619" s="18"/>
      <c r="DK619" s="18"/>
      <c r="DL619" s="18"/>
      <c r="DM619" s="18"/>
      <c r="DN619" s="18"/>
      <c r="DO619" s="18"/>
      <c r="DP619" s="18"/>
      <c r="DQ619" s="18"/>
      <c r="DR619" s="18"/>
      <c r="DS619" s="18"/>
      <c r="DT619" s="18"/>
      <c r="DU619" s="18"/>
      <c r="DV619" s="18"/>
      <c r="DW619" s="18"/>
      <c r="DX619" s="18"/>
      <c r="DY619" s="18"/>
      <c r="DZ619" s="18"/>
      <c r="EA619" s="18"/>
      <c r="EB619" s="18"/>
      <c r="EC619" s="18"/>
      <c r="ED619" s="18"/>
      <c r="EE619" s="18"/>
      <c r="EF619" s="18"/>
      <c r="EG619" s="18"/>
      <c r="EH619" s="18"/>
      <c r="EI619" s="18"/>
      <c r="EJ619" s="18"/>
      <c r="EK619" s="18"/>
      <c r="EL619" s="18"/>
      <c r="EM619" s="18"/>
      <c r="EN619" s="18"/>
      <c r="EO619" s="18"/>
      <c r="EP619" s="18"/>
      <c r="EQ619" s="18"/>
      <c r="ER619" s="18"/>
      <c r="ES619" s="18"/>
      <c r="ET619" s="18"/>
      <c r="EU619" s="18"/>
      <c r="EV619" s="18"/>
    </row>
    <row r="620" spans="1:155" ht="12.75" x14ac:dyDescent="0.15">
      <c r="A620" s="68">
        <f t="shared" si="139"/>
        <v>43189</v>
      </c>
      <c r="B620" s="69">
        <f t="shared" ca="1" si="145"/>
        <v>12210.1005</v>
      </c>
      <c r="C620" s="70">
        <f t="shared" si="140"/>
        <v>10000</v>
      </c>
      <c r="D620" s="71">
        <f ca="1">IF(A620&lt;$B$1,VLOOKUP(A620,[1]DI!$A$4:$B$15000,2),0)</f>
        <v>0</v>
      </c>
      <c r="E620" s="70">
        <f t="shared" ca="1" si="133"/>
        <v>0</v>
      </c>
      <c r="F620" s="72">
        <f t="shared" si="141"/>
        <v>1.2</v>
      </c>
      <c r="G620" s="73">
        <f t="shared" ca="1" si="134"/>
        <v>1</v>
      </c>
      <c r="H620" s="70">
        <f ca="1">TRUNC(PRODUCT(G$10:G619),15)</f>
        <v>1.22101004928943</v>
      </c>
      <c r="I620" s="70">
        <f t="shared" si="142"/>
        <v>1</v>
      </c>
      <c r="J620" s="70">
        <f t="shared" ca="1" si="135"/>
        <v>1.2210100500000001</v>
      </c>
      <c r="K620" s="74">
        <f t="shared" ca="1" si="136"/>
        <v>2210.1005</v>
      </c>
      <c r="L620" s="75">
        <f>IF(VLOOKUP(A620,$T$12:$AC$125,8)=VLOOKUP(A619,$T$12:$AC$125,8),0,VLOOKUP(A620,T$12:$AC$125,8))</f>
        <v>0</v>
      </c>
      <c r="M620" s="76">
        <f>IF(L620&gt;0,VLOOKUP(L620,S$12:$AB$125,7),0)</f>
        <v>0</v>
      </c>
      <c r="N620" s="74">
        <f t="shared" si="137"/>
        <v>0</v>
      </c>
      <c r="O620" s="74">
        <f t="shared" ca="1" si="138"/>
        <v>2210.1005</v>
      </c>
      <c r="P620" s="77" t="str">
        <f t="shared" si="143"/>
        <v>A+J=</v>
      </c>
      <c r="Q620" s="78">
        <f t="shared" si="144"/>
        <v>44256</v>
      </c>
      <c r="R620" s="10"/>
      <c r="S620" s="10"/>
      <c r="T620" s="10"/>
      <c r="U620" s="10"/>
      <c r="V620" s="10"/>
      <c r="W620" s="10"/>
      <c r="X620" s="10"/>
      <c r="Y620" s="10"/>
      <c r="Z620" s="10"/>
      <c r="AA620" s="10"/>
      <c r="AB620" s="10"/>
      <c r="AC620" s="10"/>
      <c r="AD620" s="18"/>
      <c r="AE620" s="18"/>
      <c r="AF620" s="18"/>
      <c r="AG620" s="18"/>
      <c r="AH620" s="18"/>
      <c r="AI620" s="18"/>
      <c r="AJ620" s="18"/>
      <c r="AK620" s="18"/>
      <c r="AL620" s="18"/>
      <c r="AM620" s="18"/>
      <c r="AN620" s="18"/>
      <c r="AO620" s="18"/>
      <c r="AP620" s="18"/>
      <c r="AQ620" s="18"/>
      <c r="AR620" s="18"/>
      <c r="AS620" s="18"/>
      <c r="AT620" s="18"/>
      <c r="AU620" s="18"/>
      <c r="AV620" s="18"/>
      <c r="AW620" s="18"/>
      <c r="AX620" s="18"/>
      <c r="AY620" s="18"/>
      <c r="AZ620" s="18"/>
      <c r="BA620" s="18"/>
      <c r="BB620" s="18"/>
      <c r="BC620" s="18"/>
      <c r="BD620" s="18"/>
      <c r="BE620" s="18"/>
      <c r="BF620" s="18"/>
      <c r="BG620" s="18"/>
      <c r="BH620" s="18"/>
      <c r="BI620" s="18"/>
      <c r="BJ620" s="18"/>
      <c r="BK620" s="18"/>
      <c r="BL620" s="18"/>
      <c r="BM620" s="18"/>
      <c r="BN620" s="18"/>
      <c r="BO620" s="18"/>
      <c r="BP620" s="18"/>
      <c r="BQ620" s="18"/>
      <c r="BR620" s="18"/>
      <c r="BS620" s="18"/>
      <c r="BT620" s="18"/>
      <c r="BU620" s="18"/>
      <c r="BV620" s="18"/>
      <c r="BW620" s="18"/>
      <c r="BX620" s="18"/>
      <c r="BY620" s="18"/>
      <c r="BZ620" s="18"/>
      <c r="CA620" s="18"/>
      <c r="CB620" s="18"/>
      <c r="CC620" s="18"/>
      <c r="CD620" s="18"/>
      <c r="CE620" s="18"/>
      <c r="CF620" s="18"/>
      <c r="CG620" s="18"/>
      <c r="CH620" s="18"/>
      <c r="CI620" s="18"/>
      <c r="CJ620" s="18"/>
      <c r="CK620" s="18"/>
      <c r="CL620" s="18"/>
      <c r="CM620" s="18"/>
      <c r="CN620" s="18"/>
      <c r="CO620" s="18"/>
      <c r="CP620" s="18"/>
      <c r="CQ620" s="18"/>
      <c r="CR620" s="18"/>
      <c r="CS620" s="18"/>
      <c r="CT620" s="18"/>
      <c r="CU620" s="18"/>
      <c r="CV620" s="18"/>
      <c r="CW620" s="18"/>
      <c r="CX620" s="18"/>
      <c r="CY620" s="18"/>
      <c r="CZ620" s="18"/>
      <c r="DA620" s="18"/>
      <c r="DB620" s="18"/>
      <c r="DC620" s="18"/>
      <c r="DD620" s="18"/>
      <c r="DE620" s="18"/>
      <c r="DF620" s="18"/>
      <c r="DG620" s="18"/>
      <c r="DH620" s="18"/>
      <c r="DI620" s="18"/>
      <c r="DJ620" s="18"/>
      <c r="DK620" s="18"/>
      <c r="DL620" s="18"/>
      <c r="DM620" s="18"/>
      <c r="DN620" s="18"/>
      <c r="DO620" s="18"/>
      <c r="DP620" s="18"/>
      <c r="DQ620" s="18"/>
      <c r="DR620" s="18"/>
      <c r="DS620" s="18"/>
      <c r="DT620" s="18"/>
      <c r="DU620" s="18"/>
      <c r="DV620" s="18"/>
      <c r="DW620" s="18"/>
      <c r="DX620" s="18"/>
      <c r="DY620" s="18"/>
      <c r="DZ620" s="18"/>
      <c r="EA620" s="18"/>
      <c r="EB620" s="18"/>
      <c r="EC620" s="18"/>
      <c r="ED620" s="18"/>
      <c r="EE620" s="18"/>
      <c r="EF620" s="18"/>
      <c r="EG620" s="18"/>
      <c r="EH620" s="18"/>
      <c r="EI620" s="18"/>
      <c r="EJ620" s="18"/>
      <c r="EK620" s="18"/>
      <c r="EL620" s="18"/>
      <c r="EM620" s="18"/>
      <c r="EN620" s="18"/>
      <c r="EO620" s="18"/>
      <c r="EP620" s="18"/>
      <c r="EQ620" s="18"/>
      <c r="ER620" s="18"/>
      <c r="ES620" s="18"/>
      <c r="ET620" s="18"/>
      <c r="EU620" s="18"/>
      <c r="EV620" s="18"/>
    </row>
    <row r="621" spans="1:155" ht="12.75" x14ac:dyDescent="0.15">
      <c r="A621" s="68">
        <f t="shared" si="139"/>
        <v>43190</v>
      </c>
      <c r="B621" s="69">
        <f t="shared" ca="1" si="145"/>
        <v>12210.1005</v>
      </c>
      <c r="C621" s="70">
        <f t="shared" si="140"/>
        <v>10000</v>
      </c>
      <c r="D621" s="71">
        <f ca="1">IF(A621&lt;$B$1,VLOOKUP(A621,[1]DI!$A$4:$B$15000,2),0)</f>
        <v>0</v>
      </c>
      <c r="E621" s="70">
        <f t="shared" ca="1" si="133"/>
        <v>0</v>
      </c>
      <c r="F621" s="72">
        <f t="shared" si="141"/>
        <v>1.2</v>
      </c>
      <c r="G621" s="73">
        <f t="shared" ca="1" si="134"/>
        <v>1</v>
      </c>
      <c r="H621" s="70">
        <f ca="1">TRUNC(PRODUCT(G$10:G620),15)</f>
        <v>1.22101004928943</v>
      </c>
      <c r="I621" s="70">
        <f t="shared" si="142"/>
        <v>1</v>
      </c>
      <c r="J621" s="70">
        <f t="shared" ca="1" si="135"/>
        <v>1.2210100500000001</v>
      </c>
      <c r="K621" s="74">
        <f t="shared" ca="1" si="136"/>
        <v>2210.1005</v>
      </c>
      <c r="L621" s="75">
        <f>IF(VLOOKUP(A621,$T$12:$AC$125,8)=VLOOKUP(A620,$T$12:$AC$125,8),0,VLOOKUP(A621,T$12:$AC$125,8))</f>
        <v>0</v>
      </c>
      <c r="M621" s="76">
        <f>IF(L621&gt;0,VLOOKUP(L621,S$12:$AB$125,7),0)</f>
        <v>0</v>
      </c>
      <c r="N621" s="74">
        <f t="shared" si="137"/>
        <v>0</v>
      </c>
      <c r="O621" s="74">
        <f t="shared" ca="1" si="138"/>
        <v>2210.1005</v>
      </c>
      <c r="P621" s="77" t="str">
        <f t="shared" si="143"/>
        <v>A+J=</v>
      </c>
      <c r="Q621" s="78">
        <f t="shared" si="144"/>
        <v>44256</v>
      </c>
      <c r="R621" s="10"/>
      <c r="S621" s="10"/>
      <c r="T621" s="10"/>
      <c r="U621" s="10"/>
      <c r="V621" s="10"/>
      <c r="W621" s="10"/>
      <c r="X621" s="10"/>
      <c r="Y621" s="10"/>
      <c r="Z621" s="10"/>
      <c r="AA621" s="10"/>
      <c r="AB621" s="10"/>
      <c r="AC621" s="10"/>
      <c r="AD621" s="18"/>
      <c r="AE621" s="18"/>
      <c r="AF621" s="18"/>
      <c r="AG621" s="18"/>
      <c r="AH621" s="18"/>
      <c r="AI621" s="18"/>
      <c r="AJ621" s="18"/>
      <c r="AK621" s="18"/>
      <c r="AL621" s="18"/>
      <c r="AM621" s="18"/>
      <c r="AN621" s="18"/>
      <c r="AO621" s="18"/>
      <c r="AP621" s="18"/>
      <c r="AQ621" s="18"/>
      <c r="AR621" s="18"/>
      <c r="AS621" s="18"/>
      <c r="AT621" s="18"/>
      <c r="AU621" s="18"/>
      <c r="AV621" s="18"/>
      <c r="AW621" s="18"/>
      <c r="AX621" s="18"/>
      <c r="AY621" s="18"/>
      <c r="AZ621" s="18"/>
      <c r="BA621" s="18"/>
      <c r="BB621" s="18"/>
      <c r="BC621" s="18"/>
      <c r="BD621" s="18"/>
      <c r="BE621" s="18"/>
      <c r="BF621" s="18"/>
      <c r="BG621" s="18"/>
      <c r="BH621" s="18"/>
      <c r="BI621" s="18"/>
      <c r="BJ621" s="18"/>
      <c r="BK621" s="18"/>
      <c r="BL621" s="18"/>
      <c r="BM621" s="18"/>
      <c r="BN621" s="18"/>
      <c r="BO621" s="18"/>
      <c r="BP621" s="18"/>
      <c r="BQ621" s="18"/>
      <c r="BR621" s="18"/>
      <c r="BS621" s="18"/>
      <c r="BT621" s="18"/>
      <c r="BU621" s="18"/>
      <c r="BV621" s="18"/>
      <c r="BW621" s="18"/>
      <c r="BX621" s="18"/>
      <c r="BY621" s="18"/>
      <c r="BZ621" s="18"/>
      <c r="CA621" s="18"/>
      <c r="CB621" s="18"/>
      <c r="CC621" s="18"/>
      <c r="CD621" s="18"/>
      <c r="CE621" s="18"/>
      <c r="CF621" s="18"/>
      <c r="CG621" s="18"/>
      <c r="CH621" s="18"/>
      <c r="CI621" s="18"/>
      <c r="CJ621" s="18"/>
      <c r="CK621" s="18"/>
      <c r="CL621" s="18"/>
      <c r="CM621" s="18"/>
      <c r="CN621" s="18"/>
      <c r="CO621" s="18"/>
      <c r="CP621" s="18"/>
      <c r="CQ621" s="18"/>
      <c r="CR621" s="18"/>
      <c r="CS621" s="18"/>
      <c r="CT621" s="18"/>
      <c r="CU621" s="18"/>
      <c r="CV621" s="18"/>
      <c r="CW621" s="18"/>
      <c r="CX621" s="18"/>
      <c r="CY621" s="18"/>
      <c r="CZ621" s="18"/>
      <c r="DA621" s="18"/>
      <c r="DB621" s="18"/>
      <c r="DC621" s="18"/>
      <c r="DD621" s="18"/>
      <c r="DE621" s="18"/>
      <c r="DF621" s="18"/>
      <c r="DG621" s="18"/>
      <c r="DH621" s="18"/>
      <c r="DI621" s="18"/>
      <c r="DJ621" s="18"/>
      <c r="DK621" s="18"/>
      <c r="DL621" s="18"/>
      <c r="DM621" s="18"/>
      <c r="DN621" s="18"/>
      <c r="DO621" s="18"/>
      <c r="DP621" s="18"/>
      <c r="DQ621" s="18"/>
      <c r="DR621" s="18"/>
      <c r="DS621" s="18"/>
      <c r="DT621" s="18"/>
      <c r="DU621" s="18"/>
      <c r="DV621" s="18"/>
      <c r="DW621" s="18"/>
      <c r="DX621" s="18"/>
      <c r="DY621" s="18"/>
      <c r="DZ621" s="18"/>
      <c r="EA621" s="18"/>
      <c r="EB621" s="18"/>
      <c r="EC621" s="18"/>
      <c r="ED621" s="18"/>
      <c r="EE621" s="18"/>
      <c r="EF621" s="18"/>
      <c r="EG621" s="18"/>
      <c r="EH621" s="18"/>
      <c r="EI621" s="18"/>
      <c r="EJ621" s="18"/>
      <c r="EK621" s="18"/>
      <c r="EL621" s="18"/>
      <c r="EM621" s="18"/>
      <c r="EN621" s="18"/>
      <c r="EO621" s="18"/>
      <c r="EP621" s="18"/>
      <c r="EQ621" s="18"/>
      <c r="ER621" s="18"/>
      <c r="ES621" s="18"/>
      <c r="ET621" s="18"/>
      <c r="EU621" s="18"/>
      <c r="EV621" s="18"/>
    </row>
    <row r="622" spans="1:155" ht="12.75" x14ac:dyDescent="0.15">
      <c r="A622" s="68">
        <f t="shared" si="139"/>
        <v>43191</v>
      </c>
      <c r="B622" s="69">
        <f t="shared" ca="1" si="145"/>
        <v>12210.1005</v>
      </c>
      <c r="C622" s="70">
        <f t="shared" si="140"/>
        <v>10000</v>
      </c>
      <c r="D622" s="71">
        <f ca="1">IF(A622&lt;$B$1,VLOOKUP(A622,[1]DI!$A$4:$B$15000,2),0)</f>
        <v>0</v>
      </c>
      <c r="E622" s="70">
        <f t="shared" ca="1" si="133"/>
        <v>0</v>
      </c>
      <c r="F622" s="72">
        <f t="shared" si="141"/>
        <v>1.2</v>
      </c>
      <c r="G622" s="73">
        <f t="shared" ca="1" si="134"/>
        <v>1</v>
      </c>
      <c r="H622" s="70">
        <f ca="1">TRUNC(PRODUCT(G$10:G621),15)</f>
        <v>1.22101004928943</v>
      </c>
      <c r="I622" s="70">
        <f t="shared" si="142"/>
        <v>1</v>
      </c>
      <c r="J622" s="70">
        <f t="shared" ca="1" si="135"/>
        <v>1.2210100500000001</v>
      </c>
      <c r="K622" s="74">
        <f t="shared" ca="1" si="136"/>
        <v>2210.1005</v>
      </c>
      <c r="L622" s="75">
        <f>IF(VLOOKUP(A622,$T$12:$AC$125,8)=VLOOKUP(A621,$T$12:$AC$125,8),0,VLOOKUP(A622,T$12:$AC$125,8))</f>
        <v>0</v>
      </c>
      <c r="M622" s="76">
        <f>IF(L622&gt;0,VLOOKUP(L622,S$12:$AB$125,7),0)</f>
        <v>0</v>
      </c>
      <c r="N622" s="74">
        <f t="shared" si="137"/>
        <v>0</v>
      </c>
      <c r="O622" s="74">
        <f t="shared" ca="1" si="138"/>
        <v>2210.1005</v>
      </c>
      <c r="P622" s="77" t="str">
        <f t="shared" si="143"/>
        <v>A+J=</v>
      </c>
      <c r="Q622" s="78">
        <f t="shared" si="144"/>
        <v>44256</v>
      </c>
      <c r="R622" s="10"/>
      <c r="S622" s="10"/>
      <c r="T622" s="10"/>
      <c r="U622" s="10"/>
      <c r="V622" s="10"/>
      <c r="W622" s="10"/>
      <c r="X622" s="10"/>
      <c r="Y622" s="10"/>
      <c r="Z622" s="10"/>
      <c r="AA622" s="10"/>
      <c r="AB622" s="10"/>
      <c r="AC622" s="10"/>
      <c r="AD622" s="18"/>
      <c r="AE622" s="18"/>
      <c r="AF622" s="18"/>
      <c r="AG622" s="18"/>
      <c r="AH622" s="18"/>
      <c r="AI622" s="18"/>
      <c r="AJ622" s="18"/>
      <c r="AK622" s="18"/>
      <c r="AL622" s="18"/>
      <c r="AM622" s="18"/>
      <c r="AN622" s="18"/>
      <c r="AO622" s="18"/>
      <c r="AP622" s="18"/>
      <c r="AQ622" s="18"/>
      <c r="AR622" s="18"/>
      <c r="AS622" s="18"/>
      <c r="AT622" s="18"/>
      <c r="AU622" s="18"/>
      <c r="AV622" s="18"/>
      <c r="AW622" s="18"/>
      <c r="AX622" s="18"/>
      <c r="AY622" s="18"/>
      <c r="AZ622" s="18"/>
      <c r="BA622" s="18"/>
      <c r="BB622" s="18"/>
      <c r="BC622" s="18"/>
      <c r="BD622" s="18"/>
      <c r="BE622" s="18"/>
      <c r="BF622" s="18"/>
      <c r="BG622" s="18"/>
      <c r="BH622" s="18"/>
      <c r="BI622" s="18"/>
      <c r="BJ622" s="18"/>
      <c r="BK622" s="18"/>
      <c r="BL622" s="18"/>
      <c r="BM622" s="18"/>
      <c r="BN622" s="18"/>
      <c r="BO622" s="18"/>
      <c r="BP622" s="18"/>
      <c r="BQ622" s="18"/>
      <c r="BR622" s="18"/>
      <c r="BS622" s="18"/>
      <c r="BT622" s="18"/>
      <c r="BU622" s="18"/>
      <c r="BV622" s="18"/>
      <c r="BW622" s="18"/>
      <c r="BX622" s="18"/>
      <c r="BY622" s="18"/>
      <c r="BZ622" s="18"/>
      <c r="CA622" s="18"/>
      <c r="CB622" s="18"/>
      <c r="CC622" s="18"/>
      <c r="CD622" s="18"/>
      <c r="CE622" s="18"/>
      <c r="CF622" s="18"/>
      <c r="CG622" s="18"/>
      <c r="CH622" s="18"/>
      <c r="CI622" s="18"/>
      <c r="CJ622" s="18"/>
      <c r="CK622" s="18"/>
      <c r="CL622" s="18"/>
      <c r="CM622" s="18"/>
      <c r="CN622" s="18"/>
      <c r="CO622" s="18"/>
      <c r="CP622" s="18"/>
      <c r="CQ622" s="18"/>
      <c r="CR622" s="18"/>
      <c r="CS622" s="18"/>
      <c r="CT622" s="18"/>
      <c r="CU622" s="18"/>
      <c r="CV622" s="18"/>
      <c r="CW622" s="18"/>
      <c r="CX622" s="18"/>
      <c r="CY622" s="18"/>
      <c r="CZ622" s="18"/>
      <c r="DA622" s="18"/>
      <c r="DB622" s="18"/>
      <c r="DC622" s="18"/>
      <c r="DD622" s="18"/>
      <c r="DE622" s="18"/>
      <c r="DF622" s="18"/>
      <c r="DG622" s="18"/>
      <c r="DH622" s="18"/>
      <c r="DI622" s="18"/>
      <c r="DJ622" s="18"/>
      <c r="DK622" s="18"/>
      <c r="DL622" s="18"/>
      <c r="DM622" s="18"/>
      <c r="DN622" s="18"/>
      <c r="DO622" s="18"/>
      <c r="DP622" s="18"/>
      <c r="DQ622" s="18"/>
      <c r="DR622" s="18"/>
      <c r="DS622" s="18"/>
      <c r="DT622" s="18"/>
      <c r="DU622" s="18"/>
      <c r="DV622" s="18"/>
      <c r="DW622" s="18"/>
      <c r="DX622" s="18"/>
      <c r="DY622" s="18"/>
      <c r="DZ622" s="18"/>
      <c r="EA622" s="18"/>
      <c r="EB622" s="18"/>
      <c r="EC622" s="18"/>
      <c r="ED622" s="18"/>
      <c r="EE622" s="18"/>
      <c r="EF622" s="18"/>
      <c r="EG622" s="18"/>
      <c r="EH622" s="18"/>
      <c r="EI622" s="18"/>
      <c r="EJ622" s="18"/>
      <c r="EK622" s="18"/>
      <c r="EL622" s="18"/>
      <c r="EM622" s="18"/>
      <c r="EN622" s="18"/>
      <c r="EO622" s="18"/>
      <c r="EP622" s="18"/>
      <c r="EQ622" s="18"/>
      <c r="ER622" s="18"/>
      <c r="ES622" s="18"/>
      <c r="ET622" s="18"/>
      <c r="EU622" s="18"/>
      <c r="EV622" s="18"/>
    </row>
    <row r="623" spans="1:155" ht="12.75" x14ac:dyDescent="0.15">
      <c r="A623" s="68">
        <f t="shared" si="139"/>
        <v>43192</v>
      </c>
      <c r="B623" s="69">
        <f t="shared" ca="1" si="145"/>
        <v>12210.1005</v>
      </c>
      <c r="C623" s="70">
        <f t="shared" si="140"/>
        <v>10000</v>
      </c>
      <c r="D623" s="71">
        <f ca="1">IF(A623&lt;$B$1,VLOOKUP(A623,[1]DI!$A$4:$B$15000,2),0)</f>
        <v>6.3899999999999998E-2</v>
      </c>
      <c r="E623" s="70">
        <f t="shared" ca="1" si="133"/>
        <v>2.4583E-4</v>
      </c>
      <c r="F623" s="72">
        <f t="shared" si="141"/>
        <v>1.2</v>
      </c>
      <c r="G623" s="73">
        <f t="shared" ca="1" si="134"/>
        <v>1.000294996</v>
      </c>
      <c r="H623" s="70">
        <f ca="1">TRUNC(PRODUCT(G$10:G622),15)</f>
        <v>1.22101004928943</v>
      </c>
      <c r="I623" s="70">
        <f t="shared" si="142"/>
        <v>1</v>
      </c>
      <c r="J623" s="70">
        <f t="shared" ca="1" si="135"/>
        <v>1.2210100500000001</v>
      </c>
      <c r="K623" s="74">
        <f t="shared" ca="1" si="136"/>
        <v>2210.1005</v>
      </c>
      <c r="L623" s="75">
        <f>IF(VLOOKUP(A623,$T$12:$AC$125,8)=VLOOKUP(A622,$T$12:$AC$125,8),0,VLOOKUP(A623,T$12:$AC$125,8))</f>
        <v>0</v>
      </c>
      <c r="M623" s="76">
        <f>IF(L623&gt;0,VLOOKUP(L623,S$12:$AB$125,7),0)</f>
        <v>0</v>
      </c>
      <c r="N623" s="74">
        <f t="shared" si="137"/>
        <v>0</v>
      </c>
      <c r="O623" s="74">
        <f t="shared" ca="1" si="138"/>
        <v>2210.1005</v>
      </c>
      <c r="P623" s="77" t="str">
        <f t="shared" si="143"/>
        <v>A+J=</v>
      </c>
      <c r="Q623" s="78">
        <f t="shared" si="144"/>
        <v>44256</v>
      </c>
      <c r="R623" s="10"/>
      <c r="S623" s="10"/>
      <c r="T623" s="10"/>
      <c r="U623" s="10"/>
      <c r="V623" s="10"/>
      <c r="W623" s="10"/>
      <c r="X623" s="10"/>
      <c r="Y623" s="10"/>
      <c r="Z623" s="10"/>
      <c r="AA623" s="10"/>
      <c r="AB623" s="10"/>
      <c r="AC623" s="10"/>
      <c r="AD623" s="18"/>
      <c r="AE623" s="18"/>
      <c r="AF623" s="18"/>
      <c r="AG623" s="18"/>
      <c r="AH623" s="18"/>
      <c r="AI623" s="18"/>
      <c r="AJ623" s="18"/>
      <c r="AK623" s="18"/>
      <c r="AL623" s="18"/>
      <c r="AM623" s="18"/>
      <c r="AN623" s="18"/>
      <c r="AO623" s="18"/>
      <c r="AP623" s="18"/>
      <c r="AQ623" s="18"/>
      <c r="AR623" s="18"/>
      <c r="AS623" s="18"/>
      <c r="AT623" s="18"/>
      <c r="AU623" s="18"/>
      <c r="AV623" s="18"/>
      <c r="AW623" s="18"/>
      <c r="AX623" s="18"/>
      <c r="AY623" s="18"/>
      <c r="AZ623" s="18"/>
      <c r="BA623" s="18"/>
      <c r="BB623" s="18"/>
      <c r="BC623" s="18"/>
      <c r="BD623" s="18"/>
      <c r="BE623" s="18"/>
      <c r="BF623" s="18"/>
      <c r="BG623" s="18"/>
      <c r="BH623" s="18"/>
      <c r="BI623" s="18"/>
      <c r="BJ623" s="18"/>
      <c r="BK623" s="18"/>
      <c r="BL623" s="18"/>
      <c r="BM623" s="18"/>
      <c r="BN623" s="18"/>
      <c r="BO623" s="18"/>
      <c r="BP623" s="18"/>
      <c r="BQ623" s="18"/>
      <c r="BR623" s="18"/>
      <c r="BS623" s="18"/>
      <c r="BT623" s="18"/>
      <c r="BU623" s="18"/>
      <c r="BV623" s="18"/>
      <c r="BW623" s="18"/>
      <c r="BX623" s="18"/>
      <c r="BY623" s="18"/>
      <c r="BZ623" s="18"/>
      <c r="CA623" s="18"/>
      <c r="CB623" s="18"/>
      <c r="CC623" s="18"/>
      <c r="CD623" s="18"/>
      <c r="CE623" s="18"/>
      <c r="CF623" s="18"/>
      <c r="CG623" s="18"/>
      <c r="CH623" s="18"/>
      <c r="CI623" s="18"/>
      <c r="CJ623" s="18"/>
      <c r="CK623" s="18"/>
      <c r="CL623" s="18"/>
      <c r="CM623" s="18"/>
      <c r="CN623" s="18"/>
      <c r="CO623" s="18"/>
      <c r="CP623" s="18"/>
      <c r="CQ623" s="18"/>
      <c r="CR623" s="18"/>
      <c r="CS623" s="18"/>
      <c r="CT623" s="18"/>
      <c r="CU623" s="18"/>
      <c r="CV623" s="18"/>
      <c r="CW623" s="18"/>
      <c r="CX623" s="18"/>
      <c r="CY623" s="18"/>
      <c r="CZ623" s="18"/>
      <c r="DA623" s="18"/>
      <c r="DB623" s="18"/>
      <c r="DC623" s="18"/>
      <c r="DD623" s="18"/>
      <c r="DE623" s="18"/>
      <c r="DF623" s="18"/>
      <c r="DG623" s="18"/>
      <c r="DH623" s="18"/>
      <c r="DI623" s="18"/>
      <c r="DJ623" s="18"/>
      <c r="DK623" s="18"/>
      <c r="DL623" s="18"/>
      <c r="DM623" s="18"/>
      <c r="DN623" s="18"/>
      <c r="DO623" s="18"/>
      <c r="DP623" s="18"/>
      <c r="DQ623" s="18"/>
      <c r="DR623" s="18"/>
      <c r="DS623" s="18"/>
      <c r="DT623" s="18"/>
      <c r="DU623" s="18"/>
      <c r="DV623" s="18"/>
      <c r="DW623" s="18"/>
      <c r="DX623" s="18"/>
      <c r="DY623" s="18"/>
      <c r="DZ623" s="18"/>
      <c r="EA623" s="18"/>
      <c r="EB623" s="18"/>
      <c r="EC623" s="18"/>
      <c r="ED623" s="18"/>
      <c r="EE623" s="18"/>
      <c r="EF623" s="18"/>
      <c r="EG623" s="18"/>
      <c r="EH623" s="18"/>
      <c r="EI623" s="18"/>
      <c r="EJ623" s="18"/>
      <c r="EK623" s="18"/>
      <c r="EL623" s="18"/>
      <c r="EM623" s="18"/>
      <c r="EN623" s="18"/>
      <c r="EO623" s="18"/>
      <c r="EP623" s="18"/>
      <c r="EQ623" s="18"/>
      <c r="ER623" s="18"/>
      <c r="ES623" s="18"/>
      <c r="ET623" s="18"/>
      <c r="EU623" s="18"/>
      <c r="EV623" s="18"/>
    </row>
    <row r="624" spans="1:155" ht="12.75" x14ac:dyDescent="0.15">
      <c r="A624" s="68">
        <f t="shared" si="139"/>
        <v>43193</v>
      </c>
      <c r="B624" s="69">
        <f t="shared" ca="1" si="145"/>
        <v>12213.7024</v>
      </c>
      <c r="C624" s="70">
        <f t="shared" si="140"/>
        <v>10000</v>
      </c>
      <c r="D624" s="71">
        <f ca="1">IF(A624&lt;$B$1,VLOOKUP(A624,[1]DI!$A$4:$B$15000,2),0)</f>
        <v>6.3899999999999998E-2</v>
      </c>
      <c r="E624" s="70">
        <f t="shared" ca="1" si="133"/>
        <v>2.4583E-4</v>
      </c>
      <c r="F624" s="72">
        <f t="shared" si="141"/>
        <v>1.2</v>
      </c>
      <c r="G624" s="73">
        <f t="shared" ca="1" si="134"/>
        <v>1.000294996</v>
      </c>
      <c r="H624" s="70">
        <f ca="1">TRUNC(PRODUCT(G$10:G623),15)</f>
        <v>1.22137024236993</v>
      </c>
      <c r="I624" s="70">
        <f t="shared" si="142"/>
        <v>1</v>
      </c>
      <c r="J624" s="70">
        <f t="shared" ca="1" si="135"/>
        <v>1.2213702399999999</v>
      </c>
      <c r="K624" s="74">
        <f t="shared" ca="1" si="136"/>
        <v>2213.7024000000001</v>
      </c>
      <c r="L624" s="75">
        <f>IF(VLOOKUP(A624,$T$12:$AC$125,8)=VLOOKUP(A623,$T$12:$AC$125,8),0,VLOOKUP(A624,T$12:$AC$125,8))</f>
        <v>0</v>
      </c>
      <c r="M624" s="76">
        <f>IF(L624&gt;0,VLOOKUP(L624,S$12:$AB$125,7),0)</f>
        <v>0</v>
      </c>
      <c r="N624" s="74">
        <f t="shared" si="137"/>
        <v>0</v>
      </c>
      <c r="O624" s="74">
        <f t="shared" ca="1" si="138"/>
        <v>2213.7024000000001</v>
      </c>
      <c r="P624" s="77" t="str">
        <f t="shared" si="143"/>
        <v>A+J=</v>
      </c>
      <c r="Q624" s="78">
        <f t="shared" si="144"/>
        <v>44256</v>
      </c>
      <c r="R624" s="10"/>
      <c r="S624" s="10"/>
      <c r="T624" s="10"/>
      <c r="U624" s="10"/>
      <c r="V624" s="10"/>
      <c r="W624" s="10"/>
      <c r="X624" s="10"/>
      <c r="Y624" s="10"/>
      <c r="Z624" s="10"/>
      <c r="AA624" s="10"/>
      <c r="AB624" s="10"/>
      <c r="AC624" s="10"/>
      <c r="AD624" s="18"/>
      <c r="AE624" s="18"/>
      <c r="AF624" s="18"/>
      <c r="AG624" s="18"/>
      <c r="AH624" s="18"/>
      <c r="AI624" s="18"/>
      <c r="AJ624" s="18"/>
      <c r="AK624" s="18"/>
      <c r="AL624" s="18"/>
      <c r="AM624" s="18"/>
      <c r="AN624" s="18"/>
      <c r="AO624" s="18"/>
      <c r="AP624" s="18"/>
      <c r="AQ624" s="18"/>
      <c r="AR624" s="18"/>
      <c r="AS624" s="18"/>
      <c r="AT624" s="18"/>
      <c r="AU624" s="18"/>
      <c r="AV624" s="18"/>
      <c r="AW624" s="18"/>
      <c r="AX624" s="18"/>
      <c r="AY624" s="18"/>
      <c r="AZ624" s="18"/>
      <c r="BA624" s="18"/>
      <c r="BB624" s="18"/>
      <c r="BC624" s="18"/>
      <c r="BD624" s="18"/>
      <c r="BE624" s="18"/>
      <c r="BF624" s="18"/>
      <c r="BG624" s="18"/>
      <c r="BH624" s="18"/>
      <c r="BI624" s="18"/>
      <c r="BJ624" s="18"/>
      <c r="BK624" s="18"/>
      <c r="BL624" s="18"/>
      <c r="BM624" s="18"/>
      <c r="BN624" s="18"/>
      <c r="BO624" s="18"/>
      <c r="BP624" s="18"/>
      <c r="BQ624" s="18"/>
      <c r="BR624" s="18"/>
      <c r="BS624" s="18"/>
      <c r="BT624" s="18"/>
      <c r="BU624" s="18"/>
      <c r="BV624" s="18"/>
      <c r="BW624" s="18"/>
      <c r="BX624" s="18"/>
      <c r="BY624" s="18"/>
      <c r="BZ624" s="18"/>
      <c r="CA624" s="18"/>
      <c r="CB624" s="18"/>
      <c r="CC624" s="18"/>
      <c r="CD624" s="18"/>
      <c r="CE624" s="18"/>
      <c r="CF624" s="18"/>
      <c r="CG624" s="18"/>
      <c r="CH624" s="18"/>
      <c r="CI624" s="18"/>
      <c r="CJ624" s="18"/>
      <c r="CK624" s="18"/>
      <c r="CL624" s="18"/>
      <c r="CM624" s="18"/>
      <c r="CN624" s="18"/>
      <c r="CO624" s="18"/>
      <c r="CP624" s="18"/>
      <c r="CQ624" s="18"/>
      <c r="CR624" s="18"/>
      <c r="CS624" s="18"/>
      <c r="CT624" s="18"/>
      <c r="CU624" s="18"/>
      <c r="CV624" s="18"/>
      <c r="CW624" s="18"/>
      <c r="CX624" s="18"/>
      <c r="CY624" s="18"/>
      <c r="CZ624" s="18"/>
      <c r="DA624" s="18"/>
      <c r="DB624" s="18"/>
      <c r="DC624" s="18"/>
      <c r="DD624" s="18"/>
      <c r="DE624" s="18"/>
      <c r="DF624" s="18"/>
      <c r="DG624" s="18"/>
      <c r="DH624" s="18"/>
      <c r="DI624" s="18"/>
      <c r="DJ624" s="18"/>
      <c r="DK624" s="18"/>
      <c r="DL624" s="18"/>
      <c r="DM624" s="18"/>
      <c r="DN624" s="18"/>
      <c r="DO624" s="18"/>
      <c r="DP624" s="18"/>
      <c r="DQ624" s="18"/>
      <c r="DR624" s="18"/>
      <c r="DS624" s="18"/>
      <c r="DT624" s="18"/>
      <c r="DU624" s="18"/>
      <c r="DV624" s="18"/>
      <c r="DW624" s="18"/>
      <c r="DX624" s="18"/>
      <c r="DY624" s="18"/>
      <c r="DZ624" s="18"/>
      <c r="EA624" s="18"/>
      <c r="EB624" s="18"/>
      <c r="EC624" s="18"/>
      <c r="ED624" s="18"/>
      <c r="EE624" s="18"/>
      <c r="EF624" s="18"/>
      <c r="EG624" s="18"/>
      <c r="EH624" s="18"/>
      <c r="EI624" s="18"/>
      <c r="EJ624" s="18"/>
      <c r="EK624" s="18"/>
      <c r="EL624" s="18"/>
      <c r="EM624" s="18"/>
      <c r="EN624" s="18"/>
      <c r="EO624" s="18"/>
      <c r="EP624" s="18"/>
      <c r="EQ624" s="18"/>
      <c r="ER624" s="18"/>
      <c r="ES624" s="18"/>
      <c r="ET624" s="18"/>
      <c r="EU624" s="18"/>
      <c r="EV624" s="18"/>
    </row>
    <row r="625" spans="1:152" ht="12.75" x14ac:dyDescent="0.15">
      <c r="A625" s="68">
        <f t="shared" si="139"/>
        <v>43194</v>
      </c>
      <c r="B625" s="69">
        <f t="shared" ca="1" si="145"/>
        <v>12217.305400000001</v>
      </c>
      <c r="C625" s="70">
        <f t="shared" si="140"/>
        <v>10000</v>
      </c>
      <c r="D625" s="71">
        <f ca="1">IF(A625&lt;$B$1,VLOOKUP(A625,[1]DI!$A$4:$B$15000,2),0)</f>
        <v>6.3899999999999998E-2</v>
      </c>
      <c r="E625" s="70">
        <f t="shared" ca="1" si="133"/>
        <v>2.4583E-4</v>
      </c>
      <c r="F625" s="72">
        <f t="shared" si="141"/>
        <v>1.2</v>
      </c>
      <c r="G625" s="73">
        <f t="shared" ca="1" si="134"/>
        <v>1.000294996</v>
      </c>
      <c r="H625" s="70">
        <f ca="1">TRUNC(PRODUCT(G$10:G624),15)</f>
        <v>1.2217305417059401</v>
      </c>
      <c r="I625" s="70">
        <f t="shared" si="142"/>
        <v>1</v>
      </c>
      <c r="J625" s="70">
        <f t="shared" ca="1" si="135"/>
        <v>1.22173054</v>
      </c>
      <c r="K625" s="74">
        <f t="shared" ca="1" si="136"/>
        <v>2217.3054000000002</v>
      </c>
      <c r="L625" s="75">
        <f>IF(VLOOKUP(A625,$T$12:$AC$125,8)=VLOOKUP(A624,$T$12:$AC$125,8),0,VLOOKUP(A625,T$12:$AC$125,8))</f>
        <v>0</v>
      </c>
      <c r="M625" s="76">
        <f>IF(L625&gt;0,VLOOKUP(L625,S$12:$AB$125,7),0)</f>
        <v>0</v>
      </c>
      <c r="N625" s="74">
        <f t="shared" si="137"/>
        <v>0</v>
      </c>
      <c r="O625" s="74">
        <f t="shared" ca="1" si="138"/>
        <v>2217.3054000000002</v>
      </c>
      <c r="P625" s="77" t="str">
        <f t="shared" si="143"/>
        <v>A+J=</v>
      </c>
      <c r="Q625" s="78">
        <f t="shared" si="144"/>
        <v>44256</v>
      </c>
      <c r="R625" s="10"/>
      <c r="S625" s="10"/>
      <c r="T625" s="10"/>
      <c r="U625" s="10"/>
      <c r="V625" s="10"/>
      <c r="W625" s="10"/>
      <c r="X625" s="10"/>
      <c r="Y625" s="10"/>
      <c r="Z625" s="10"/>
      <c r="AA625" s="10"/>
      <c r="AB625" s="10"/>
      <c r="AC625" s="10"/>
      <c r="AD625" s="18"/>
      <c r="AE625" s="18"/>
      <c r="AF625" s="18"/>
      <c r="AG625" s="18"/>
      <c r="AH625" s="18"/>
      <c r="AI625" s="18"/>
      <c r="AJ625" s="18"/>
      <c r="AK625" s="18"/>
      <c r="AL625" s="18"/>
      <c r="AM625" s="18"/>
      <c r="AN625" s="18"/>
      <c r="AO625" s="18"/>
      <c r="AP625" s="18"/>
      <c r="AQ625" s="18"/>
      <c r="AR625" s="18"/>
      <c r="AS625" s="18"/>
      <c r="AT625" s="18"/>
      <c r="AU625" s="18"/>
      <c r="AV625" s="18"/>
      <c r="AW625" s="18"/>
      <c r="AX625" s="18"/>
      <c r="AY625" s="18"/>
      <c r="AZ625" s="18"/>
      <c r="BA625" s="18"/>
      <c r="BB625" s="18"/>
      <c r="BC625" s="18"/>
      <c r="BD625" s="18"/>
      <c r="BE625" s="18"/>
      <c r="BF625" s="18"/>
      <c r="BG625" s="18"/>
      <c r="BH625" s="18"/>
      <c r="BI625" s="18"/>
      <c r="BJ625" s="18"/>
      <c r="BK625" s="18"/>
      <c r="BL625" s="18"/>
      <c r="BM625" s="18"/>
      <c r="BN625" s="18"/>
      <c r="BO625" s="18"/>
      <c r="BP625" s="18"/>
      <c r="BQ625" s="18"/>
      <c r="BR625" s="18"/>
      <c r="BS625" s="18"/>
      <c r="BT625" s="18"/>
      <c r="BU625" s="18"/>
      <c r="BV625" s="18"/>
      <c r="BW625" s="18"/>
      <c r="BX625" s="18"/>
      <c r="BY625" s="18"/>
      <c r="BZ625" s="18"/>
      <c r="CA625" s="18"/>
      <c r="CB625" s="18"/>
      <c r="CC625" s="18"/>
      <c r="CD625" s="18"/>
      <c r="CE625" s="18"/>
      <c r="CF625" s="18"/>
      <c r="CG625" s="18"/>
      <c r="CH625" s="18"/>
      <c r="CI625" s="18"/>
      <c r="CJ625" s="18"/>
      <c r="CK625" s="18"/>
      <c r="CL625" s="18"/>
      <c r="CM625" s="18"/>
      <c r="CN625" s="18"/>
      <c r="CO625" s="18"/>
      <c r="CP625" s="18"/>
      <c r="CQ625" s="18"/>
      <c r="CR625" s="18"/>
      <c r="CS625" s="18"/>
      <c r="CT625" s="18"/>
      <c r="CU625" s="18"/>
      <c r="CV625" s="18"/>
      <c r="CW625" s="18"/>
      <c r="CX625" s="18"/>
      <c r="CY625" s="18"/>
      <c r="CZ625" s="18"/>
      <c r="DA625" s="18"/>
      <c r="DB625" s="18"/>
      <c r="DC625" s="18"/>
      <c r="DD625" s="18"/>
      <c r="DE625" s="18"/>
      <c r="DF625" s="18"/>
      <c r="DG625" s="18"/>
      <c r="DH625" s="18"/>
      <c r="DI625" s="18"/>
      <c r="DJ625" s="18"/>
      <c r="DK625" s="18"/>
      <c r="DL625" s="18"/>
      <c r="DM625" s="18"/>
      <c r="DN625" s="18"/>
      <c r="DO625" s="18"/>
      <c r="DP625" s="18"/>
      <c r="DQ625" s="18"/>
      <c r="DR625" s="18"/>
      <c r="DS625" s="18"/>
      <c r="DT625" s="18"/>
      <c r="DU625" s="18"/>
      <c r="DV625" s="18"/>
      <c r="DW625" s="18"/>
      <c r="DX625" s="18"/>
      <c r="DY625" s="18"/>
      <c r="DZ625" s="18"/>
      <c r="EA625" s="18"/>
      <c r="EB625" s="18"/>
      <c r="EC625" s="18"/>
      <c r="ED625" s="18"/>
      <c r="EE625" s="18"/>
      <c r="EF625" s="18"/>
      <c r="EG625" s="18"/>
      <c r="EH625" s="18"/>
      <c r="EI625" s="18"/>
      <c r="EJ625" s="18"/>
      <c r="EK625" s="18"/>
      <c r="EL625" s="18"/>
      <c r="EM625" s="18"/>
      <c r="EN625" s="18"/>
      <c r="EO625" s="18"/>
      <c r="EP625" s="18"/>
      <c r="EQ625" s="18"/>
      <c r="ER625" s="18"/>
      <c r="ES625" s="18"/>
      <c r="ET625" s="18"/>
      <c r="EU625" s="18"/>
      <c r="EV625" s="18"/>
    </row>
    <row r="626" spans="1:152" ht="12.75" x14ac:dyDescent="0.15">
      <c r="A626" s="68">
        <f t="shared" si="139"/>
        <v>43195</v>
      </c>
      <c r="B626" s="69">
        <f t="shared" ca="1" si="145"/>
        <v>12220.9095</v>
      </c>
      <c r="C626" s="70">
        <f t="shared" si="140"/>
        <v>10000</v>
      </c>
      <c r="D626" s="71">
        <f ca="1">IF(A626&lt;$B$1,VLOOKUP(A626,[1]DI!$A$4:$B$15000,2),0)</f>
        <v>6.3899999999999998E-2</v>
      </c>
      <c r="E626" s="70">
        <f t="shared" ca="1" si="133"/>
        <v>2.4583E-4</v>
      </c>
      <c r="F626" s="72">
        <f t="shared" si="141"/>
        <v>1.2</v>
      </c>
      <c r="G626" s="73">
        <f t="shared" ca="1" si="134"/>
        <v>1.000294996</v>
      </c>
      <c r="H626" s="70">
        <f ca="1">TRUNC(PRODUCT(G$10:G625),15)</f>
        <v>1.2220909473288299</v>
      </c>
      <c r="I626" s="70">
        <f t="shared" si="142"/>
        <v>1</v>
      </c>
      <c r="J626" s="70">
        <f t="shared" ca="1" si="135"/>
        <v>1.2220909499999999</v>
      </c>
      <c r="K626" s="74">
        <f t="shared" ca="1" si="136"/>
        <v>2220.9095000000002</v>
      </c>
      <c r="L626" s="75">
        <f>IF(VLOOKUP(A626,$T$12:$AC$125,8)=VLOOKUP(A625,$T$12:$AC$125,8),0,VLOOKUP(A626,T$12:$AC$125,8))</f>
        <v>0</v>
      </c>
      <c r="M626" s="76">
        <f>IF(L626&gt;0,VLOOKUP(L626,S$12:$AB$125,7),0)</f>
        <v>0</v>
      </c>
      <c r="N626" s="74">
        <f t="shared" si="137"/>
        <v>0</v>
      </c>
      <c r="O626" s="74">
        <f t="shared" ca="1" si="138"/>
        <v>2220.9095000000002</v>
      </c>
      <c r="P626" s="77" t="str">
        <f t="shared" si="143"/>
        <v>A+J=</v>
      </c>
      <c r="Q626" s="78">
        <f t="shared" si="144"/>
        <v>44256</v>
      </c>
      <c r="R626" s="10"/>
      <c r="S626" s="10"/>
      <c r="T626" s="10"/>
      <c r="U626" s="10"/>
      <c r="V626" s="10"/>
      <c r="W626" s="10"/>
      <c r="X626" s="10"/>
      <c r="Y626" s="10"/>
      <c r="Z626" s="10"/>
      <c r="AA626" s="10"/>
      <c r="AB626" s="10"/>
      <c r="AC626" s="10"/>
      <c r="AD626" s="18"/>
      <c r="AE626" s="18"/>
      <c r="AF626" s="18"/>
      <c r="AG626" s="18"/>
      <c r="AH626" s="18"/>
      <c r="AI626" s="18"/>
      <c r="AJ626" s="18"/>
      <c r="AK626" s="18"/>
      <c r="AL626" s="18"/>
      <c r="AM626" s="18"/>
      <c r="AN626" s="18"/>
      <c r="AO626" s="18"/>
      <c r="AP626" s="18"/>
      <c r="AQ626" s="18"/>
      <c r="AR626" s="18"/>
      <c r="AS626" s="18"/>
      <c r="AT626" s="18"/>
      <c r="AU626" s="18"/>
      <c r="AV626" s="18"/>
      <c r="AW626" s="18"/>
      <c r="AX626" s="18"/>
      <c r="AY626" s="18"/>
      <c r="AZ626" s="18"/>
      <c r="BA626" s="18"/>
      <c r="BB626" s="18"/>
      <c r="BC626" s="18"/>
      <c r="BD626" s="18"/>
      <c r="BE626" s="18"/>
      <c r="BF626" s="18"/>
      <c r="BG626" s="18"/>
      <c r="BH626" s="18"/>
      <c r="BI626" s="18"/>
      <c r="BJ626" s="18"/>
      <c r="BK626" s="18"/>
      <c r="BL626" s="18"/>
      <c r="BM626" s="18"/>
      <c r="BN626" s="18"/>
      <c r="BO626" s="18"/>
      <c r="BP626" s="18"/>
      <c r="BQ626" s="18"/>
      <c r="BR626" s="18"/>
      <c r="BS626" s="18"/>
      <c r="BT626" s="18"/>
      <c r="BU626" s="18"/>
      <c r="BV626" s="18"/>
      <c r="BW626" s="18"/>
      <c r="BX626" s="18"/>
      <c r="BY626" s="18"/>
      <c r="BZ626" s="18"/>
      <c r="CA626" s="18"/>
      <c r="CB626" s="18"/>
      <c r="CC626" s="18"/>
      <c r="CD626" s="18"/>
      <c r="CE626" s="18"/>
      <c r="CF626" s="18"/>
      <c r="CG626" s="18"/>
      <c r="CH626" s="18"/>
      <c r="CI626" s="18"/>
      <c r="CJ626" s="18"/>
      <c r="CK626" s="18"/>
      <c r="CL626" s="18"/>
      <c r="CM626" s="18"/>
      <c r="CN626" s="18"/>
      <c r="CO626" s="18"/>
      <c r="CP626" s="18"/>
      <c r="CQ626" s="18"/>
      <c r="CR626" s="18"/>
      <c r="CS626" s="18"/>
      <c r="CT626" s="18"/>
      <c r="CU626" s="18"/>
      <c r="CV626" s="18"/>
      <c r="CW626" s="18"/>
      <c r="CX626" s="18"/>
      <c r="CY626" s="18"/>
      <c r="CZ626" s="18"/>
      <c r="DA626" s="18"/>
      <c r="DB626" s="18"/>
      <c r="DC626" s="18"/>
      <c r="DD626" s="18"/>
      <c r="DE626" s="18"/>
      <c r="DF626" s="18"/>
      <c r="DG626" s="18"/>
      <c r="DH626" s="18"/>
      <c r="DI626" s="18"/>
      <c r="DJ626" s="18"/>
      <c r="DK626" s="18"/>
      <c r="DL626" s="18"/>
      <c r="DM626" s="18"/>
      <c r="DN626" s="18"/>
      <c r="DO626" s="18"/>
      <c r="DP626" s="18"/>
      <c r="DQ626" s="18"/>
      <c r="DR626" s="18"/>
      <c r="DS626" s="18"/>
      <c r="DT626" s="18"/>
      <c r="DU626" s="18"/>
      <c r="DV626" s="18"/>
      <c r="DW626" s="18"/>
      <c r="DX626" s="18"/>
      <c r="DY626" s="18"/>
      <c r="DZ626" s="18"/>
      <c r="EA626" s="18"/>
      <c r="EB626" s="18"/>
      <c r="EC626" s="18"/>
      <c r="ED626" s="18"/>
      <c r="EE626" s="18"/>
      <c r="EF626" s="18"/>
      <c r="EG626" s="18"/>
      <c r="EH626" s="18"/>
      <c r="EI626" s="18"/>
      <c r="EJ626" s="18"/>
      <c r="EK626" s="18"/>
      <c r="EL626" s="18"/>
      <c r="EM626" s="18"/>
      <c r="EN626" s="18"/>
      <c r="EO626" s="18"/>
      <c r="EP626" s="18"/>
      <c r="EQ626" s="18"/>
      <c r="ER626" s="18"/>
      <c r="ES626" s="18"/>
      <c r="ET626" s="18"/>
      <c r="EU626" s="18"/>
      <c r="EV626" s="18"/>
    </row>
    <row r="627" spans="1:152" ht="12.75" x14ac:dyDescent="0.15">
      <c r="A627" s="68">
        <f t="shared" si="139"/>
        <v>43196</v>
      </c>
      <c r="B627" s="69">
        <f t="shared" ca="1" si="145"/>
        <v>12224.5146</v>
      </c>
      <c r="C627" s="70">
        <f t="shared" si="140"/>
        <v>10000</v>
      </c>
      <c r="D627" s="71">
        <f ca="1">IF(A627&lt;$B$1,VLOOKUP(A627,[1]DI!$A$4:$B$15000,2),0)</f>
        <v>6.3899999999999998E-2</v>
      </c>
      <c r="E627" s="70">
        <f t="shared" ca="1" si="133"/>
        <v>2.4583E-4</v>
      </c>
      <c r="F627" s="72">
        <f t="shared" si="141"/>
        <v>1.2</v>
      </c>
      <c r="G627" s="73">
        <f t="shared" ca="1" si="134"/>
        <v>1.000294996</v>
      </c>
      <c r="H627" s="70">
        <f ca="1">TRUNC(PRODUCT(G$10:G626),15)</f>
        <v>1.22245145926992</v>
      </c>
      <c r="I627" s="70">
        <f t="shared" si="142"/>
        <v>1</v>
      </c>
      <c r="J627" s="70">
        <f t="shared" ca="1" si="135"/>
        <v>1.22245146</v>
      </c>
      <c r="K627" s="74">
        <f t="shared" ca="1" si="136"/>
        <v>2224.5146</v>
      </c>
      <c r="L627" s="75">
        <f>IF(VLOOKUP(A627,$T$12:$AC$125,8)=VLOOKUP(A626,$T$12:$AC$125,8),0,VLOOKUP(A627,T$12:$AC$125,8))</f>
        <v>0</v>
      </c>
      <c r="M627" s="76">
        <f>IF(L627&gt;0,VLOOKUP(L627,S$12:$AB$125,7),0)</f>
        <v>0</v>
      </c>
      <c r="N627" s="74">
        <f t="shared" si="137"/>
        <v>0</v>
      </c>
      <c r="O627" s="74">
        <f t="shared" ca="1" si="138"/>
        <v>2224.5146</v>
      </c>
      <c r="P627" s="77" t="str">
        <f t="shared" si="143"/>
        <v>A+J=</v>
      </c>
      <c r="Q627" s="78">
        <f t="shared" si="144"/>
        <v>44256</v>
      </c>
      <c r="R627" s="10"/>
      <c r="S627" s="10"/>
      <c r="T627" s="10"/>
      <c r="U627" s="10"/>
      <c r="V627" s="10"/>
      <c r="W627" s="10"/>
      <c r="X627" s="10"/>
      <c r="Y627" s="10"/>
      <c r="Z627" s="10"/>
      <c r="AA627" s="10"/>
      <c r="AB627" s="10"/>
      <c r="AC627" s="10"/>
      <c r="AD627" s="18"/>
      <c r="AE627" s="18"/>
      <c r="AF627" s="18"/>
      <c r="AG627" s="18"/>
      <c r="AH627" s="18"/>
      <c r="AI627" s="18"/>
      <c r="AJ627" s="18"/>
      <c r="AK627" s="18"/>
      <c r="AL627" s="18"/>
      <c r="AM627" s="18"/>
      <c r="AN627" s="18"/>
      <c r="AO627" s="18"/>
      <c r="AP627" s="18"/>
      <c r="AQ627" s="18"/>
      <c r="AR627" s="18"/>
      <c r="AS627" s="18"/>
      <c r="AT627" s="18"/>
      <c r="AU627" s="18"/>
      <c r="AV627" s="18"/>
      <c r="AW627" s="18"/>
      <c r="AX627" s="18"/>
      <c r="AY627" s="18"/>
      <c r="AZ627" s="18"/>
      <c r="BA627" s="18"/>
      <c r="BB627" s="18"/>
      <c r="BC627" s="18"/>
      <c r="BD627" s="18"/>
      <c r="BE627" s="18"/>
      <c r="BF627" s="18"/>
      <c r="BG627" s="18"/>
      <c r="BH627" s="18"/>
      <c r="BI627" s="18"/>
      <c r="BJ627" s="18"/>
      <c r="BK627" s="18"/>
      <c r="BL627" s="18"/>
      <c r="BM627" s="18"/>
      <c r="BN627" s="18"/>
      <c r="BO627" s="18"/>
      <c r="BP627" s="18"/>
      <c r="BQ627" s="18"/>
      <c r="BR627" s="18"/>
      <c r="BS627" s="18"/>
      <c r="BT627" s="18"/>
      <c r="BU627" s="18"/>
      <c r="BV627" s="18"/>
      <c r="BW627" s="18"/>
      <c r="BX627" s="18"/>
      <c r="BY627" s="18"/>
      <c r="BZ627" s="18"/>
      <c r="CA627" s="18"/>
      <c r="CB627" s="18"/>
      <c r="CC627" s="18"/>
      <c r="CD627" s="18"/>
      <c r="CE627" s="18"/>
      <c r="CF627" s="18"/>
      <c r="CG627" s="18"/>
      <c r="CH627" s="18"/>
      <c r="CI627" s="18"/>
      <c r="CJ627" s="18"/>
      <c r="CK627" s="18"/>
      <c r="CL627" s="18"/>
      <c r="CM627" s="18"/>
      <c r="CN627" s="18"/>
      <c r="CO627" s="18"/>
      <c r="CP627" s="18"/>
      <c r="CQ627" s="18"/>
      <c r="CR627" s="18"/>
      <c r="CS627" s="18"/>
      <c r="CT627" s="18"/>
      <c r="CU627" s="18"/>
      <c r="CV627" s="18"/>
      <c r="CW627" s="18"/>
      <c r="CX627" s="18"/>
      <c r="CY627" s="18"/>
      <c r="CZ627" s="18"/>
      <c r="DA627" s="18"/>
      <c r="DB627" s="18"/>
      <c r="DC627" s="18"/>
      <c r="DD627" s="18"/>
      <c r="DE627" s="18"/>
      <c r="DF627" s="18"/>
      <c r="DG627" s="18"/>
      <c r="DH627" s="18"/>
      <c r="DI627" s="18"/>
      <c r="DJ627" s="18"/>
      <c r="DK627" s="18"/>
      <c r="DL627" s="18"/>
      <c r="DM627" s="18"/>
      <c r="DN627" s="18"/>
      <c r="DO627" s="18"/>
      <c r="DP627" s="18"/>
      <c r="DQ627" s="18"/>
      <c r="DR627" s="18"/>
      <c r="DS627" s="18"/>
      <c r="DT627" s="18"/>
      <c r="DU627" s="18"/>
      <c r="DV627" s="18"/>
      <c r="DW627" s="18"/>
      <c r="DX627" s="18"/>
      <c r="DY627" s="18"/>
      <c r="DZ627" s="18"/>
      <c r="EA627" s="18"/>
      <c r="EB627" s="18"/>
      <c r="EC627" s="18"/>
      <c r="ED627" s="18"/>
      <c r="EE627" s="18"/>
      <c r="EF627" s="18"/>
      <c r="EG627" s="18"/>
      <c r="EH627" s="18"/>
      <c r="EI627" s="18"/>
      <c r="EJ627" s="18"/>
      <c r="EK627" s="18"/>
      <c r="EL627" s="18"/>
      <c r="EM627" s="18"/>
      <c r="EN627" s="18"/>
      <c r="EO627" s="18"/>
      <c r="EP627" s="18"/>
      <c r="EQ627" s="18"/>
      <c r="ER627" s="18"/>
      <c r="ES627" s="18"/>
      <c r="ET627" s="18"/>
      <c r="EU627" s="18"/>
      <c r="EV627" s="18"/>
    </row>
    <row r="628" spans="1:152" ht="12.75" x14ac:dyDescent="0.15">
      <c r="A628" s="68">
        <f t="shared" si="139"/>
        <v>43197</v>
      </c>
      <c r="B628" s="69">
        <f t="shared" ca="1" si="145"/>
        <v>12228.120800000001</v>
      </c>
      <c r="C628" s="70">
        <f t="shared" si="140"/>
        <v>10000</v>
      </c>
      <c r="D628" s="71">
        <f ca="1">IF(A628&lt;$B$1,VLOOKUP(A628,[1]DI!$A$4:$B$15000,2),0)</f>
        <v>0</v>
      </c>
      <c r="E628" s="70">
        <f t="shared" ca="1" si="133"/>
        <v>0</v>
      </c>
      <c r="F628" s="72">
        <f t="shared" si="141"/>
        <v>1.2</v>
      </c>
      <c r="G628" s="73">
        <f t="shared" ca="1" si="134"/>
        <v>1</v>
      </c>
      <c r="H628" s="70">
        <f ca="1">TRUNC(PRODUCT(G$10:G627),15)</f>
        <v>1.2228120775606</v>
      </c>
      <c r="I628" s="70">
        <f t="shared" si="142"/>
        <v>1</v>
      </c>
      <c r="J628" s="70">
        <f t="shared" ca="1" si="135"/>
        <v>1.22281208</v>
      </c>
      <c r="K628" s="74">
        <f t="shared" ca="1" si="136"/>
        <v>2228.1208000000001</v>
      </c>
      <c r="L628" s="75">
        <f>IF(VLOOKUP(A628,$T$12:$AC$125,8)=VLOOKUP(A627,$T$12:$AC$125,8),0,VLOOKUP(A628,T$12:$AC$125,8))</f>
        <v>0</v>
      </c>
      <c r="M628" s="76">
        <f>IF(L628&gt;0,VLOOKUP(L628,S$12:$AB$125,7),0)</f>
        <v>0</v>
      </c>
      <c r="N628" s="74">
        <f t="shared" si="137"/>
        <v>0</v>
      </c>
      <c r="O628" s="74">
        <f t="shared" ca="1" si="138"/>
        <v>2228.1208000000001</v>
      </c>
      <c r="P628" s="77" t="str">
        <f t="shared" si="143"/>
        <v>A+J=</v>
      </c>
      <c r="Q628" s="78">
        <f t="shared" si="144"/>
        <v>44256</v>
      </c>
      <c r="R628" s="10"/>
      <c r="S628" s="10"/>
      <c r="T628" s="10"/>
      <c r="U628" s="10"/>
      <c r="V628" s="10"/>
      <c r="W628" s="10"/>
      <c r="X628" s="10"/>
      <c r="Y628" s="10"/>
      <c r="Z628" s="10"/>
      <c r="AA628" s="10"/>
      <c r="AB628" s="10"/>
      <c r="AC628" s="10"/>
      <c r="AD628" s="18"/>
      <c r="AE628" s="18"/>
      <c r="AF628" s="18"/>
      <c r="AG628" s="18"/>
      <c r="AH628" s="18"/>
      <c r="AI628" s="18"/>
      <c r="AJ628" s="18"/>
      <c r="AK628" s="18"/>
      <c r="AL628" s="18"/>
      <c r="AM628" s="18"/>
      <c r="AN628" s="18"/>
      <c r="AO628" s="18"/>
      <c r="AP628" s="18"/>
      <c r="AQ628" s="18"/>
      <c r="AR628" s="18"/>
      <c r="AS628" s="18"/>
      <c r="AT628" s="18"/>
      <c r="AU628" s="18"/>
      <c r="AV628" s="18"/>
      <c r="AW628" s="18"/>
      <c r="AX628" s="18"/>
      <c r="AY628" s="18"/>
      <c r="AZ628" s="18"/>
      <c r="BA628" s="18"/>
      <c r="BB628" s="18"/>
      <c r="BC628" s="18"/>
      <c r="BD628" s="18"/>
      <c r="BE628" s="18"/>
      <c r="BF628" s="18"/>
      <c r="BG628" s="18"/>
      <c r="BH628" s="18"/>
      <c r="BI628" s="18"/>
      <c r="BJ628" s="18"/>
      <c r="BK628" s="18"/>
      <c r="BL628" s="18"/>
      <c r="BM628" s="18"/>
      <c r="BN628" s="18"/>
      <c r="BO628" s="18"/>
      <c r="BP628" s="18"/>
      <c r="BQ628" s="18"/>
      <c r="BR628" s="18"/>
      <c r="BS628" s="18"/>
      <c r="BT628" s="18"/>
      <c r="BU628" s="18"/>
      <c r="BV628" s="18"/>
      <c r="BW628" s="18"/>
      <c r="BX628" s="18"/>
      <c r="BY628" s="18"/>
      <c r="BZ628" s="18"/>
      <c r="CA628" s="18"/>
      <c r="CB628" s="18"/>
      <c r="CC628" s="18"/>
      <c r="CD628" s="18"/>
      <c r="CE628" s="18"/>
      <c r="CF628" s="18"/>
      <c r="CG628" s="18"/>
      <c r="CH628" s="18"/>
      <c r="CI628" s="18"/>
      <c r="CJ628" s="18"/>
      <c r="CK628" s="18"/>
      <c r="CL628" s="18"/>
      <c r="CM628" s="18"/>
      <c r="CN628" s="18"/>
      <c r="CO628" s="18"/>
      <c r="CP628" s="18"/>
      <c r="CQ628" s="18"/>
      <c r="CR628" s="18"/>
      <c r="CS628" s="18"/>
      <c r="CT628" s="18"/>
      <c r="CU628" s="18"/>
      <c r="CV628" s="18"/>
      <c r="CW628" s="18"/>
      <c r="CX628" s="18"/>
      <c r="CY628" s="18"/>
      <c r="CZ628" s="18"/>
      <c r="DA628" s="18"/>
      <c r="DB628" s="18"/>
      <c r="DC628" s="18"/>
      <c r="DD628" s="18"/>
      <c r="DE628" s="18"/>
      <c r="DF628" s="18"/>
      <c r="DG628" s="18"/>
      <c r="DH628" s="18"/>
      <c r="DI628" s="18"/>
      <c r="DJ628" s="18"/>
      <c r="DK628" s="18"/>
      <c r="DL628" s="18"/>
      <c r="DM628" s="18"/>
      <c r="DN628" s="18"/>
      <c r="DO628" s="18"/>
      <c r="DP628" s="18"/>
      <c r="DQ628" s="18"/>
      <c r="DR628" s="18"/>
      <c r="DS628" s="18"/>
      <c r="DT628" s="18"/>
      <c r="DU628" s="18"/>
      <c r="DV628" s="18"/>
      <c r="DW628" s="18"/>
      <c r="DX628" s="18"/>
      <c r="DY628" s="18"/>
      <c r="DZ628" s="18"/>
      <c r="EA628" s="18"/>
      <c r="EB628" s="18"/>
      <c r="EC628" s="18"/>
      <c r="ED628" s="18"/>
      <c r="EE628" s="18"/>
      <c r="EF628" s="18"/>
      <c r="EG628" s="18"/>
      <c r="EH628" s="18"/>
      <c r="EI628" s="18"/>
      <c r="EJ628" s="18"/>
      <c r="EK628" s="18"/>
      <c r="EL628" s="18"/>
      <c r="EM628" s="18"/>
      <c r="EN628" s="18"/>
      <c r="EO628" s="18"/>
      <c r="EP628" s="18"/>
      <c r="EQ628" s="18"/>
      <c r="ER628" s="18"/>
      <c r="ES628" s="18"/>
      <c r="ET628" s="18"/>
      <c r="EU628" s="18"/>
      <c r="EV628" s="18"/>
    </row>
    <row r="629" spans="1:152" ht="12.75" x14ac:dyDescent="0.15">
      <c r="A629" s="68">
        <f t="shared" si="139"/>
        <v>43198</v>
      </c>
      <c r="B629" s="69">
        <f t="shared" ca="1" si="145"/>
        <v>12228.120800000001</v>
      </c>
      <c r="C629" s="70">
        <f t="shared" si="140"/>
        <v>10000</v>
      </c>
      <c r="D629" s="71">
        <f ca="1">IF(A629&lt;$B$1,VLOOKUP(A629,[1]DI!$A$4:$B$15000,2),0)</f>
        <v>0</v>
      </c>
      <c r="E629" s="70">
        <f t="shared" ca="1" si="133"/>
        <v>0</v>
      </c>
      <c r="F629" s="72">
        <f t="shared" si="141"/>
        <v>1.2</v>
      </c>
      <c r="G629" s="73">
        <f t="shared" ca="1" si="134"/>
        <v>1</v>
      </c>
      <c r="H629" s="70">
        <f ca="1">TRUNC(PRODUCT(G$10:G628),15)</f>
        <v>1.2228120775606</v>
      </c>
      <c r="I629" s="70">
        <f t="shared" si="142"/>
        <v>1</v>
      </c>
      <c r="J629" s="70">
        <f t="shared" ca="1" si="135"/>
        <v>1.22281208</v>
      </c>
      <c r="K629" s="74">
        <f t="shared" ca="1" si="136"/>
        <v>2228.1208000000001</v>
      </c>
      <c r="L629" s="75">
        <f>IF(VLOOKUP(A629,$T$12:$AC$125,8)=VLOOKUP(A628,$T$12:$AC$125,8),0,VLOOKUP(A629,T$12:$AC$125,8))</f>
        <v>0</v>
      </c>
      <c r="M629" s="76">
        <f>IF(L629&gt;0,VLOOKUP(L629,S$12:$AB$125,7),0)</f>
        <v>0</v>
      </c>
      <c r="N629" s="74">
        <f t="shared" si="137"/>
        <v>0</v>
      </c>
      <c r="O629" s="74">
        <f t="shared" ca="1" si="138"/>
        <v>2228.1208000000001</v>
      </c>
      <c r="P629" s="77" t="str">
        <f t="shared" si="143"/>
        <v>A+J=</v>
      </c>
      <c r="Q629" s="78">
        <f t="shared" si="144"/>
        <v>44256</v>
      </c>
      <c r="R629" s="10"/>
      <c r="S629" s="10"/>
      <c r="T629" s="10"/>
      <c r="U629" s="10"/>
      <c r="V629" s="10"/>
      <c r="W629" s="10"/>
      <c r="X629" s="10"/>
      <c r="Y629" s="10"/>
      <c r="Z629" s="10"/>
      <c r="AA629" s="10"/>
      <c r="AB629" s="10"/>
      <c r="AC629" s="10"/>
      <c r="AD629" s="18"/>
      <c r="AE629" s="18"/>
      <c r="AF629" s="18"/>
      <c r="AG629" s="18"/>
      <c r="AH629" s="18"/>
      <c r="AI629" s="18"/>
      <c r="AJ629" s="18"/>
      <c r="AK629" s="18"/>
      <c r="AL629" s="18"/>
      <c r="AM629" s="18"/>
      <c r="AN629" s="18"/>
      <c r="AO629" s="18"/>
      <c r="AP629" s="18"/>
      <c r="AQ629" s="18"/>
      <c r="AR629" s="18"/>
      <c r="AS629" s="18"/>
      <c r="AT629" s="18"/>
      <c r="AU629" s="18"/>
      <c r="AV629" s="18"/>
      <c r="AW629" s="18"/>
      <c r="AX629" s="18"/>
      <c r="AY629" s="18"/>
      <c r="AZ629" s="18"/>
      <c r="BA629" s="18"/>
      <c r="BB629" s="18"/>
      <c r="BC629" s="18"/>
      <c r="BD629" s="18"/>
      <c r="BE629" s="18"/>
      <c r="BF629" s="18"/>
      <c r="BG629" s="18"/>
      <c r="BH629" s="18"/>
      <c r="BI629" s="18"/>
      <c r="BJ629" s="18"/>
      <c r="BK629" s="18"/>
      <c r="BL629" s="18"/>
      <c r="BM629" s="18"/>
      <c r="BN629" s="18"/>
      <c r="BO629" s="18"/>
      <c r="BP629" s="18"/>
      <c r="BQ629" s="18"/>
      <c r="BR629" s="18"/>
      <c r="BS629" s="18"/>
      <c r="BT629" s="18"/>
      <c r="BU629" s="18"/>
      <c r="BV629" s="18"/>
      <c r="BW629" s="18"/>
      <c r="BX629" s="18"/>
      <c r="BY629" s="18"/>
      <c r="BZ629" s="18"/>
      <c r="CA629" s="18"/>
      <c r="CB629" s="18"/>
      <c r="CC629" s="18"/>
      <c r="CD629" s="18"/>
      <c r="CE629" s="18"/>
      <c r="CF629" s="18"/>
      <c r="CG629" s="18"/>
      <c r="CH629" s="18"/>
      <c r="CI629" s="18"/>
      <c r="CJ629" s="18"/>
      <c r="CK629" s="18"/>
      <c r="CL629" s="18"/>
      <c r="CM629" s="18"/>
      <c r="CN629" s="18"/>
      <c r="CO629" s="18"/>
      <c r="CP629" s="18"/>
      <c r="CQ629" s="18"/>
      <c r="CR629" s="18"/>
      <c r="CS629" s="18"/>
      <c r="CT629" s="18"/>
      <c r="CU629" s="18"/>
      <c r="CV629" s="18"/>
      <c r="CW629" s="18"/>
      <c r="CX629" s="18"/>
      <c r="CY629" s="18"/>
      <c r="CZ629" s="18"/>
      <c r="DA629" s="18"/>
      <c r="DB629" s="18"/>
      <c r="DC629" s="18"/>
      <c r="DD629" s="18"/>
      <c r="DE629" s="18"/>
      <c r="DF629" s="18"/>
      <c r="DG629" s="18"/>
      <c r="DH629" s="18"/>
      <c r="DI629" s="18"/>
      <c r="DJ629" s="18"/>
      <c r="DK629" s="18"/>
      <c r="DL629" s="18"/>
      <c r="DM629" s="18"/>
      <c r="DN629" s="18"/>
      <c r="DO629" s="18"/>
      <c r="DP629" s="18"/>
      <c r="DQ629" s="18"/>
      <c r="DR629" s="18"/>
      <c r="DS629" s="18"/>
      <c r="DT629" s="18"/>
      <c r="DU629" s="18"/>
      <c r="DV629" s="18"/>
      <c r="DW629" s="18"/>
      <c r="DX629" s="18"/>
      <c r="DY629" s="18"/>
      <c r="DZ629" s="18"/>
      <c r="EA629" s="18"/>
      <c r="EB629" s="18"/>
      <c r="EC629" s="18"/>
      <c r="ED629" s="18"/>
      <c r="EE629" s="18"/>
      <c r="EF629" s="18"/>
      <c r="EG629" s="18"/>
      <c r="EH629" s="18"/>
      <c r="EI629" s="18"/>
      <c r="EJ629" s="18"/>
      <c r="EK629" s="18"/>
      <c r="EL629" s="18"/>
      <c r="EM629" s="18"/>
      <c r="EN629" s="18"/>
      <c r="EO629" s="18"/>
      <c r="EP629" s="18"/>
      <c r="EQ629" s="18"/>
      <c r="ER629" s="18"/>
      <c r="ES629" s="18"/>
      <c r="ET629" s="18"/>
      <c r="EU629" s="18"/>
      <c r="EV629" s="18"/>
    </row>
    <row r="630" spans="1:152" ht="12.75" x14ac:dyDescent="0.15">
      <c r="A630" s="68">
        <f t="shared" si="139"/>
        <v>43199</v>
      </c>
      <c r="B630" s="69">
        <f t="shared" ca="1" si="145"/>
        <v>12228.120800000001</v>
      </c>
      <c r="C630" s="70">
        <f t="shared" si="140"/>
        <v>10000</v>
      </c>
      <c r="D630" s="71">
        <f ca="1">IF(A630&lt;$B$1,VLOOKUP(A630,[1]DI!$A$4:$B$15000,2),0)</f>
        <v>6.3899999999999998E-2</v>
      </c>
      <c r="E630" s="70">
        <f t="shared" ca="1" si="133"/>
        <v>2.4583E-4</v>
      </c>
      <c r="F630" s="72">
        <f t="shared" si="141"/>
        <v>1.2</v>
      </c>
      <c r="G630" s="73">
        <f t="shared" ca="1" si="134"/>
        <v>1.000294996</v>
      </c>
      <c r="H630" s="70">
        <f ca="1">TRUNC(PRODUCT(G$10:G629),15)</f>
        <v>1.2228120775606</v>
      </c>
      <c r="I630" s="70">
        <f t="shared" si="142"/>
        <v>1</v>
      </c>
      <c r="J630" s="70">
        <f t="shared" ca="1" si="135"/>
        <v>1.22281208</v>
      </c>
      <c r="K630" s="74">
        <f t="shared" ca="1" si="136"/>
        <v>2228.1208000000001</v>
      </c>
      <c r="L630" s="75">
        <f>IF(VLOOKUP(A630,$T$12:$AC$125,8)=VLOOKUP(A629,$T$12:$AC$125,8),0,VLOOKUP(A630,T$12:$AC$125,8))</f>
        <v>0</v>
      </c>
      <c r="M630" s="76">
        <f>IF(L630&gt;0,VLOOKUP(L630,S$12:$AB$125,7),0)</f>
        <v>0</v>
      </c>
      <c r="N630" s="74">
        <f t="shared" si="137"/>
        <v>0</v>
      </c>
      <c r="O630" s="74">
        <f t="shared" ca="1" si="138"/>
        <v>2228.1208000000001</v>
      </c>
      <c r="P630" s="77" t="str">
        <f t="shared" si="143"/>
        <v>A+J=</v>
      </c>
      <c r="Q630" s="78">
        <f t="shared" si="144"/>
        <v>44256</v>
      </c>
      <c r="R630" s="10"/>
      <c r="S630" s="10"/>
      <c r="T630" s="10"/>
      <c r="U630" s="10"/>
      <c r="V630" s="10"/>
      <c r="W630" s="10"/>
      <c r="X630" s="10"/>
      <c r="Y630" s="10"/>
      <c r="Z630" s="10"/>
      <c r="AA630" s="10"/>
      <c r="AB630" s="10"/>
      <c r="AC630" s="10"/>
      <c r="AD630" s="18"/>
      <c r="AE630" s="18"/>
      <c r="AF630" s="18"/>
      <c r="AG630" s="18"/>
      <c r="AH630" s="18"/>
      <c r="AI630" s="18"/>
      <c r="AJ630" s="18"/>
      <c r="AK630" s="18"/>
      <c r="AL630" s="18"/>
      <c r="AM630" s="18"/>
      <c r="AN630" s="18"/>
      <c r="AO630" s="18"/>
      <c r="AP630" s="18"/>
      <c r="AQ630" s="18"/>
      <c r="AR630" s="18"/>
      <c r="AS630" s="18"/>
      <c r="AT630" s="18"/>
      <c r="AU630" s="18"/>
      <c r="AV630" s="18"/>
      <c r="AW630" s="18"/>
      <c r="AX630" s="18"/>
      <c r="AY630" s="18"/>
      <c r="AZ630" s="18"/>
      <c r="BA630" s="18"/>
      <c r="BB630" s="18"/>
      <c r="BC630" s="18"/>
      <c r="BD630" s="18"/>
      <c r="BE630" s="18"/>
      <c r="BF630" s="18"/>
      <c r="BG630" s="18"/>
      <c r="BH630" s="18"/>
      <c r="BI630" s="18"/>
      <c r="BJ630" s="18"/>
      <c r="BK630" s="18"/>
      <c r="BL630" s="18"/>
      <c r="BM630" s="18"/>
      <c r="BN630" s="18"/>
      <c r="BO630" s="18"/>
      <c r="BP630" s="18"/>
      <c r="BQ630" s="18"/>
      <c r="BR630" s="18"/>
      <c r="BS630" s="18"/>
      <c r="BT630" s="18"/>
      <c r="BU630" s="18"/>
      <c r="BV630" s="18"/>
      <c r="BW630" s="18"/>
      <c r="BX630" s="18"/>
      <c r="BY630" s="18"/>
      <c r="BZ630" s="18"/>
      <c r="CA630" s="18"/>
      <c r="CB630" s="18"/>
      <c r="CC630" s="18"/>
      <c r="CD630" s="18"/>
      <c r="CE630" s="18"/>
      <c r="CF630" s="18"/>
      <c r="CG630" s="18"/>
      <c r="CH630" s="18"/>
      <c r="CI630" s="18"/>
      <c r="CJ630" s="18"/>
      <c r="CK630" s="18"/>
      <c r="CL630" s="18"/>
      <c r="CM630" s="18"/>
      <c r="CN630" s="18"/>
      <c r="CO630" s="18"/>
      <c r="CP630" s="18"/>
      <c r="CQ630" s="18"/>
      <c r="CR630" s="18"/>
      <c r="CS630" s="18"/>
      <c r="CT630" s="18"/>
      <c r="CU630" s="18"/>
      <c r="CV630" s="18"/>
      <c r="CW630" s="18"/>
      <c r="CX630" s="18"/>
      <c r="CY630" s="18"/>
      <c r="CZ630" s="18"/>
      <c r="DA630" s="18"/>
      <c r="DB630" s="18"/>
      <c r="DC630" s="18"/>
      <c r="DD630" s="18"/>
      <c r="DE630" s="18"/>
      <c r="DF630" s="18"/>
      <c r="DG630" s="18"/>
      <c r="DH630" s="18"/>
      <c r="DI630" s="18"/>
      <c r="DJ630" s="18"/>
      <c r="DK630" s="18"/>
      <c r="DL630" s="18"/>
      <c r="DM630" s="18"/>
      <c r="DN630" s="18"/>
      <c r="DO630" s="18"/>
      <c r="DP630" s="18"/>
      <c r="DQ630" s="18"/>
      <c r="DR630" s="18"/>
      <c r="DS630" s="18"/>
      <c r="DT630" s="18"/>
      <c r="DU630" s="18"/>
      <c r="DV630" s="18"/>
      <c r="DW630" s="18"/>
      <c r="DX630" s="18"/>
      <c r="DY630" s="18"/>
      <c r="DZ630" s="18"/>
      <c r="EA630" s="18"/>
      <c r="EB630" s="18"/>
      <c r="EC630" s="18"/>
      <c r="ED630" s="18"/>
      <c r="EE630" s="18"/>
      <c r="EF630" s="18"/>
      <c r="EG630" s="18"/>
      <c r="EH630" s="18"/>
      <c r="EI630" s="18"/>
      <c r="EJ630" s="18"/>
      <c r="EK630" s="18"/>
      <c r="EL630" s="18"/>
      <c r="EM630" s="18"/>
      <c r="EN630" s="18"/>
      <c r="EO630" s="18"/>
      <c r="EP630" s="18"/>
      <c r="EQ630" s="18"/>
      <c r="ER630" s="18"/>
      <c r="ES630" s="18"/>
      <c r="ET630" s="18"/>
      <c r="EU630" s="18"/>
      <c r="EV630" s="18"/>
    </row>
    <row r="631" spans="1:152" ht="12.75" x14ac:dyDescent="0.15">
      <c r="A631" s="68">
        <f t="shared" si="139"/>
        <v>43200</v>
      </c>
      <c r="B631" s="69">
        <f t="shared" ca="1" si="145"/>
        <v>12231.727999999999</v>
      </c>
      <c r="C631" s="70">
        <f t="shared" si="140"/>
        <v>10000</v>
      </c>
      <c r="D631" s="71">
        <f ca="1">IF(A631&lt;$B$1,VLOOKUP(A631,[1]DI!$A$4:$B$15000,2),0)</f>
        <v>6.3899999999999998E-2</v>
      </c>
      <c r="E631" s="70">
        <f t="shared" ca="1" si="133"/>
        <v>2.4583E-4</v>
      </c>
      <c r="F631" s="72">
        <f t="shared" si="141"/>
        <v>1.2</v>
      </c>
      <c r="G631" s="73">
        <f t="shared" ca="1" si="134"/>
        <v>1.000294996</v>
      </c>
      <c r="H631" s="70">
        <f ca="1">TRUNC(PRODUCT(G$10:G630),15)</f>
        <v>1.2231728022322299</v>
      </c>
      <c r="I631" s="70">
        <f t="shared" si="142"/>
        <v>1</v>
      </c>
      <c r="J631" s="70">
        <f t="shared" ca="1" si="135"/>
        <v>1.2231727999999999</v>
      </c>
      <c r="K631" s="74">
        <f t="shared" ca="1" si="136"/>
        <v>2231.7280000000001</v>
      </c>
      <c r="L631" s="75">
        <f>IF(VLOOKUP(A631,$T$12:$AC$125,8)=VLOOKUP(A630,$T$12:$AC$125,8),0,VLOOKUP(A631,T$12:$AC$125,8))</f>
        <v>0</v>
      </c>
      <c r="M631" s="76">
        <f>IF(L631&gt;0,VLOOKUP(L631,S$12:$AB$125,7),0)</f>
        <v>0</v>
      </c>
      <c r="N631" s="74">
        <f t="shared" si="137"/>
        <v>0</v>
      </c>
      <c r="O631" s="74">
        <f t="shared" ca="1" si="138"/>
        <v>2231.7280000000001</v>
      </c>
      <c r="P631" s="77" t="str">
        <f t="shared" si="143"/>
        <v>A+J=</v>
      </c>
      <c r="Q631" s="78">
        <f t="shared" si="144"/>
        <v>44256</v>
      </c>
      <c r="R631" s="10"/>
      <c r="S631" s="10"/>
      <c r="T631" s="10"/>
      <c r="U631" s="10"/>
      <c r="V631" s="10"/>
      <c r="W631" s="10"/>
      <c r="X631" s="10"/>
      <c r="Y631" s="10"/>
      <c r="Z631" s="10"/>
      <c r="AA631" s="10"/>
      <c r="AB631" s="10"/>
      <c r="AC631" s="10"/>
      <c r="AD631" s="18"/>
      <c r="AE631" s="18"/>
      <c r="AF631" s="18"/>
      <c r="AG631" s="18"/>
      <c r="AH631" s="18"/>
      <c r="AI631" s="18"/>
      <c r="AJ631" s="18"/>
      <c r="AK631" s="18"/>
      <c r="AL631" s="18"/>
      <c r="AM631" s="18"/>
      <c r="AN631" s="18"/>
      <c r="AO631" s="18"/>
      <c r="AP631" s="18"/>
      <c r="AQ631" s="18"/>
      <c r="AR631" s="18"/>
      <c r="AS631" s="18"/>
      <c r="AT631" s="18"/>
      <c r="AU631" s="18"/>
      <c r="AV631" s="18"/>
      <c r="AW631" s="18"/>
      <c r="AX631" s="18"/>
      <c r="AY631" s="18"/>
      <c r="AZ631" s="18"/>
      <c r="BA631" s="18"/>
      <c r="BB631" s="18"/>
      <c r="BC631" s="18"/>
      <c r="BD631" s="18"/>
      <c r="BE631" s="18"/>
      <c r="BF631" s="18"/>
      <c r="BG631" s="18"/>
      <c r="BH631" s="18"/>
      <c r="BI631" s="18"/>
      <c r="BJ631" s="18"/>
      <c r="BK631" s="18"/>
      <c r="BL631" s="18"/>
      <c r="BM631" s="18"/>
      <c r="BN631" s="18"/>
      <c r="BO631" s="18"/>
      <c r="BP631" s="18"/>
      <c r="BQ631" s="18"/>
      <c r="BR631" s="18"/>
      <c r="BS631" s="18"/>
      <c r="BT631" s="18"/>
      <c r="BU631" s="18"/>
      <c r="BV631" s="18"/>
      <c r="BW631" s="18"/>
      <c r="BX631" s="18"/>
      <c r="BY631" s="18"/>
      <c r="BZ631" s="18"/>
      <c r="CA631" s="18"/>
      <c r="CB631" s="18"/>
      <c r="CC631" s="18"/>
      <c r="CD631" s="18"/>
      <c r="CE631" s="18"/>
      <c r="CF631" s="18"/>
      <c r="CG631" s="18"/>
      <c r="CH631" s="18"/>
      <c r="CI631" s="18"/>
      <c r="CJ631" s="18"/>
      <c r="CK631" s="18"/>
      <c r="CL631" s="18"/>
      <c r="CM631" s="18"/>
      <c r="CN631" s="18"/>
      <c r="CO631" s="18"/>
      <c r="CP631" s="18"/>
      <c r="CQ631" s="18"/>
      <c r="CR631" s="18"/>
      <c r="CS631" s="18"/>
      <c r="CT631" s="18"/>
      <c r="CU631" s="18"/>
      <c r="CV631" s="18"/>
      <c r="CW631" s="18"/>
      <c r="CX631" s="18"/>
      <c r="CY631" s="18"/>
      <c r="CZ631" s="18"/>
      <c r="DA631" s="18"/>
      <c r="DB631" s="18"/>
      <c r="DC631" s="18"/>
      <c r="DD631" s="18"/>
      <c r="DE631" s="18"/>
      <c r="DF631" s="18"/>
      <c r="DG631" s="18"/>
      <c r="DH631" s="18"/>
      <c r="DI631" s="18"/>
      <c r="DJ631" s="18"/>
      <c r="DK631" s="18"/>
      <c r="DL631" s="18"/>
      <c r="DM631" s="18"/>
      <c r="DN631" s="18"/>
      <c r="DO631" s="18"/>
      <c r="DP631" s="18"/>
      <c r="DQ631" s="18"/>
      <c r="DR631" s="18"/>
      <c r="DS631" s="18"/>
      <c r="DT631" s="18"/>
      <c r="DU631" s="18"/>
      <c r="DV631" s="18"/>
      <c r="DW631" s="18"/>
      <c r="DX631" s="18"/>
      <c r="DY631" s="18"/>
      <c r="DZ631" s="18"/>
      <c r="EA631" s="18"/>
      <c r="EB631" s="18"/>
      <c r="EC631" s="18"/>
      <c r="ED631" s="18"/>
      <c r="EE631" s="18"/>
      <c r="EF631" s="18"/>
      <c r="EG631" s="18"/>
      <c r="EH631" s="18"/>
      <c r="EI631" s="18"/>
      <c r="EJ631" s="18"/>
      <c r="EK631" s="18"/>
      <c r="EL631" s="18"/>
      <c r="EM631" s="18"/>
      <c r="EN631" s="18"/>
      <c r="EO631" s="18"/>
      <c r="EP631" s="18"/>
      <c r="EQ631" s="18"/>
      <c r="ER631" s="18"/>
      <c r="ES631" s="18"/>
      <c r="ET631" s="18"/>
      <c r="EU631" s="18"/>
      <c r="EV631" s="18"/>
    </row>
    <row r="632" spans="1:152" ht="12.75" x14ac:dyDescent="0.15">
      <c r="A632" s="68">
        <f t="shared" si="139"/>
        <v>43201</v>
      </c>
      <c r="B632" s="69">
        <f t="shared" ca="1" si="145"/>
        <v>12235.336299999999</v>
      </c>
      <c r="C632" s="70">
        <f t="shared" si="140"/>
        <v>10000</v>
      </c>
      <c r="D632" s="71">
        <f ca="1">IF(A632&lt;$B$1,VLOOKUP(A632,[1]DI!$A$4:$B$15000,2),0)</f>
        <v>6.3899999999999998E-2</v>
      </c>
      <c r="E632" s="70">
        <f t="shared" ca="1" si="133"/>
        <v>2.4583E-4</v>
      </c>
      <c r="F632" s="72">
        <f t="shared" si="141"/>
        <v>1.2</v>
      </c>
      <c r="G632" s="73">
        <f t="shared" ca="1" si="134"/>
        <v>1.000294996</v>
      </c>
      <c r="H632" s="70">
        <f ca="1">TRUNC(PRODUCT(G$10:G631),15)</f>
        <v>1.2235336333161999</v>
      </c>
      <c r="I632" s="70">
        <f t="shared" si="142"/>
        <v>1</v>
      </c>
      <c r="J632" s="70">
        <f t="shared" ca="1" si="135"/>
        <v>1.2235336299999999</v>
      </c>
      <c r="K632" s="74">
        <f t="shared" ca="1" si="136"/>
        <v>2235.3362999999999</v>
      </c>
      <c r="L632" s="75">
        <f>IF(VLOOKUP(A632,$T$12:$AC$125,8)=VLOOKUP(A631,$T$12:$AC$125,8),0,VLOOKUP(A632,T$12:$AC$125,8))</f>
        <v>0</v>
      </c>
      <c r="M632" s="76">
        <f>IF(L632&gt;0,VLOOKUP(L632,S$12:$AB$125,7),0)</f>
        <v>0</v>
      </c>
      <c r="N632" s="74">
        <f t="shared" si="137"/>
        <v>0</v>
      </c>
      <c r="O632" s="74">
        <f t="shared" ca="1" si="138"/>
        <v>2235.3362999999999</v>
      </c>
      <c r="P632" s="77" t="str">
        <f t="shared" si="143"/>
        <v>A+J=</v>
      </c>
      <c r="Q632" s="78">
        <f t="shared" si="144"/>
        <v>44256</v>
      </c>
      <c r="R632" s="10"/>
      <c r="S632" s="10"/>
      <c r="T632" s="10"/>
      <c r="U632" s="10"/>
      <c r="V632" s="10"/>
      <c r="W632" s="10"/>
      <c r="X632" s="10"/>
      <c r="Y632" s="10"/>
      <c r="Z632" s="10"/>
      <c r="AA632" s="10"/>
      <c r="AB632" s="10"/>
      <c r="AC632" s="10"/>
      <c r="AD632" s="18"/>
      <c r="AE632" s="18"/>
      <c r="AF632" s="18"/>
      <c r="AG632" s="18"/>
      <c r="AH632" s="18"/>
      <c r="AI632" s="18"/>
      <c r="AJ632" s="18"/>
      <c r="AK632" s="18"/>
      <c r="AL632" s="18"/>
      <c r="AM632" s="18"/>
      <c r="AN632" s="18"/>
      <c r="AO632" s="18"/>
      <c r="AP632" s="18"/>
      <c r="AQ632" s="18"/>
      <c r="AR632" s="18"/>
      <c r="AS632" s="18"/>
      <c r="AT632" s="18"/>
      <c r="AU632" s="18"/>
      <c r="AV632" s="18"/>
      <c r="AW632" s="18"/>
      <c r="AX632" s="18"/>
      <c r="AY632" s="18"/>
      <c r="AZ632" s="18"/>
      <c r="BA632" s="18"/>
      <c r="BB632" s="18"/>
      <c r="BC632" s="18"/>
      <c r="BD632" s="18"/>
      <c r="BE632" s="18"/>
      <c r="BF632" s="18"/>
      <c r="BG632" s="18"/>
      <c r="BH632" s="18"/>
      <c r="BI632" s="18"/>
      <c r="BJ632" s="18"/>
      <c r="BK632" s="18"/>
      <c r="BL632" s="18"/>
      <c r="BM632" s="18"/>
      <c r="BN632" s="18"/>
      <c r="BO632" s="18"/>
      <c r="BP632" s="18"/>
      <c r="BQ632" s="18"/>
      <c r="BR632" s="18"/>
      <c r="BS632" s="18"/>
      <c r="BT632" s="18"/>
      <c r="BU632" s="18"/>
      <c r="BV632" s="18"/>
      <c r="BW632" s="18"/>
      <c r="BX632" s="18"/>
      <c r="BY632" s="18"/>
      <c r="BZ632" s="18"/>
      <c r="CA632" s="18"/>
      <c r="CB632" s="18"/>
      <c r="CC632" s="18"/>
      <c r="CD632" s="18"/>
      <c r="CE632" s="18"/>
      <c r="CF632" s="18"/>
      <c r="CG632" s="18"/>
      <c r="CH632" s="18"/>
      <c r="CI632" s="18"/>
      <c r="CJ632" s="18"/>
      <c r="CK632" s="18"/>
      <c r="CL632" s="18"/>
      <c r="CM632" s="18"/>
      <c r="CN632" s="18"/>
      <c r="CO632" s="18"/>
      <c r="CP632" s="18"/>
      <c r="CQ632" s="18"/>
      <c r="CR632" s="18"/>
      <c r="CS632" s="18"/>
      <c r="CT632" s="18"/>
      <c r="CU632" s="18"/>
      <c r="CV632" s="18"/>
      <c r="CW632" s="18"/>
      <c r="CX632" s="18"/>
      <c r="CY632" s="18"/>
      <c r="CZ632" s="18"/>
      <c r="DA632" s="18"/>
      <c r="DB632" s="18"/>
      <c r="DC632" s="18"/>
      <c r="DD632" s="18"/>
      <c r="DE632" s="18"/>
      <c r="DF632" s="18"/>
      <c r="DG632" s="18"/>
      <c r="DH632" s="18"/>
      <c r="DI632" s="18"/>
      <c r="DJ632" s="18"/>
      <c r="DK632" s="18"/>
      <c r="DL632" s="18"/>
      <c r="DM632" s="18"/>
      <c r="DN632" s="18"/>
      <c r="DO632" s="18"/>
      <c r="DP632" s="18"/>
      <c r="DQ632" s="18"/>
      <c r="DR632" s="18"/>
      <c r="DS632" s="18"/>
      <c r="DT632" s="18"/>
      <c r="DU632" s="18"/>
      <c r="DV632" s="18"/>
      <c r="DW632" s="18"/>
      <c r="DX632" s="18"/>
      <c r="DY632" s="18"/>
      <c r="DZ632" s="18"/>
      <c r="EA632" s="18"/>
      <c r="EB632" s="18"/>
      <c r="EC632" s="18"/>
      <c r="ED632" s="18"/>
      <c r="EE632" s="18"/>
      <c r="EF632" s="18"/>
      <c r="EG632" s="18"/>
      <c r="EH632" s="18"/>
      <c r="EI632" s="18"/>
      <c r="EJ632" s="18"/>
      <c r="EK632" s="18"/>
      <c r="EL632" s="18"/>
      <c r="EM632" s="18"/>
      <c r="EN632" s="18"/>
      <c r="EO632" s="18"/>
      <c r="EP632" s="18"/>
      <c r="EQ632" s="18"/>
      <c r="ER632" s="18"/>
      <c r="ES632" s="18"/>
      <c r="ET632" s="18"/>
      <c r="EU632" s="18"/>
      <c r="EV632" s="18"/>
    </row>
    <row r="633" spans="1:152" ht="12.75" x14ac:dyDescent="0.15">
      <c r="A633" s="68">
        <f t="shared" si="139"/>
        <v>43202</v>
      </c>
      <c r="B633" s="69">
        <f t="shared" ca="1" si="145"/>
        <v>12238.9457</v>
      </c>
      <c r="C633" s="70">
        <f t="shared" si="140"/>
        <v>10000</v>
      </c>
      <c r="D633" s="71">
        <f ca="1">IF(A633&lt;$B$1,VLOOKUP(A633,[1]DI!$A$4:$B$15000,2),0)</f>
        <v>6.3899999999999998E-2</v>
      </c>
      <c r="E633" s="70">
        <f t="shared" ca="1" si="133"/>
        <v>2.4583E-4</v>
      </c>
      <c r="F633" s="72">
        <f t="shared" si="141"/>
        <v>1.2</v>
      </c>
      <c r="G633" s="73">
        <f t="shared" ca="1" si="134"/>
        <v>1.000294996</v>
      </c>
      <c r="H633" s="70">
        <f ca="1">TRUNC(PRODUCT(G$10:G632),15)</f>
        <v>1.2238945708439</v>
      </c>
      <c r="I633" s="70">
        <f t="shared" si="142"/>
        <v>1</v>
      </c>
      <c r="J633" s="70">
        <f t="shared" ca="1" si="135"/>
        <v>1.2238945699999999</v>
      </c>
      <c r="K633" s="74">
        <f t="shared" ca="1" si="136"/>
        <v>2238.9457000000002</v>
      </c>
      <c r="L633" s="75">
        <f>IF(VLOOKUP(A633,$T$12:$AC$125,8)=VLOOKUP(A632,$T$12:$AC$125,8),0,VLOOKUP(A633,T$12:$AC$125,8))</f>
        <v>0</v>
      </c>
      <c r="M633" s="76">
        <f>IF(L633&gt;0,VLOOKUP(L633,S$12:$AB$125,7),0)</f>
        <v>0</v>
      </c>
      <c r="N633" s="74">
        <f t="shared" si="137"/>
        <v>0</v>
      </c>
      <c r="O633" s="74">
        <f t="shared" ca="1" si="138"/>
        <v>2238.9457000000002</v>
      </c>
      <c r="P633" s="77" t="str">
        <f t="shared" si="143"/>
        <v>A+J=</v>
      </c>
      <c r="Q633" s="78">
        <f t="shared" si="144"/>
        <v>44256</v>
      </c>
      <c r="R633" s="10"/>
      <c r="S633" s="10"/>
      <c r="T633" s="10"/>
      <c r="U633" s="10"/>
      <c r="V633" s="10"/>
      <c r="W633" s="10"/>
      <c r="X633" s="10"/>
      <c r="Y633" s="10"/>
      <c r="Z633" s="10"/>
      <c r="AA633" s="10"/>
      <c r="AB633" s="10"/>
      <c r="AC633" s="10"/>
      <c r="AD633" s="18"/>
      <c r="AE633" s="18"/>
      <c r="AF633" s="18"/>
      <c r="AG633" s="18"/>
      <c r="AH633" s="18"/>
      <c r="AI633" s="18"/>
      <c r="AJ633" s="18"/>
      <c r="AK633" s="18"/>
      <c r="AL633" s="18"/>
      <c r="AM633" s="18"/>
      <c r="AN633" s="18"/>
      <c r="AO633" s="18"/>
      <c r="AP633" s="18"/>
      <c r="AQ633" s="18"/>
      <c r="AR633" s="18"/>
      <c r="AS633" s="18"/>
      <c r="AT633" s="18"/>
      <c r="AU633" s="18"/>
      <c r="AV633" s="18"/>
      <c r="AW633" s="18"/>
      <c r="AX633" s="18"/>
      <c r="AY633" s="18"/>
      <c r="AZ633" s="18"/>
      <c r="BA633" s="18"/>
      <c r="BB633" s="18"/>
      <c r="BC633" s="18"/>
      <c r="BD633" s="18"/>
      <c r="BE633" s="18"/>
      <c r="BF633" s="18"/>
      <c r="BG633" s="18"/>
      <c r="BH633" s="18"/>
      <c r="BI633" s="18"/>
      <c r="BJ633" s="18"/>
      <c r="BK633" s="18"/>
      <c r="BL633" s="18"/>
      <c r="BM633" s="18"/>
      <c r="BN633" s="18"/>
      <c r="BO633" s="18"/>
      <c r="BP633" s="18"/>
      <c r="BQ633" s="18"/>
      <c r="BR633" s="18"/>
      <c r="BS633" s="18"/>
      <c r="BT633" s="18"/>
      <c r="BU633" s="18"/>
      <c r="BV633" s="18"/>
      <c r="BW633" s="18"/>
      <c r="BX633" s="18"/>
      <c r="BY633" s="18"/>
      <c r="BZ633" s="18"/>
      <c r="CA633" s="18"/>
      <c r="CB633" s="18"/>
      <c r="CC633" s="18"/>
      <c r="CD633" s="18"/>
      <c r="CE633" s="18"/>
      <c r="CF633" s="18"/>
      <c r="CG633" s="18"/>
      <c r="CH633" s="18"/>
      <c r="CI633" s="18"/>
      <c r="CJ633" s="18"/>
      <c r="CK633" s="18"/>
      <c r="CL633" s="18"/>
      <c r="CM633" s="18"/>
      <c r="CN633" s="18"/>
      <c r="CO633" s="18"/>
      <c r="CP633" s="18"/>
      <c r="CQ633" s="18"/>
      <c r="CR633" s="18"/>
      <c r="CS633" s="18"/>
      <c r="CT633" s="18"/>
      <c r="CU633" s="18"/>
      <c r="CV633" s="18"/>
      <c r="CW633" s="18"/>
      <c r="CX633" s="18"/>
      <c r="CY633" s="18"/>
      <c r="CZ633" s="18"/>
      <c r="DA633" s="18"/>
      <c r="DB633" s="18"/>
      <c r="DC633" s="18"/>
      <c r="DD633" s="18"/>
      <c r="DE633" s="18"/>
      <c r="DF633" s="18"/>
      <c r="DG633" s="18"/>
      <c r="DH633" s="18"/>
      <c r="DI633" s="18"/>
      <c r="DJ633" s="18"/>
      <c r="DK633" s="18"/>
      <c r="DL633" s="18"/>
      <c r="DM633" s="18"/>
      <c r="DN633" s="18"/>
      <c r="DO633" s="18"/>
      <c r="DP633" s="18"/>
      <c r="DQ633" s="18"/>
      <c r="DR633" s="18"/>
      <c r="DS633" s="18"/>
      <c r="DT633" s="18"/>
      <c r="DU633" s="18"/>
      <c r="DV633" s="18"/>
      <c r="DW633" s="18"/>
      <c r="DX633" s="18"/>
      <c r="DY633" s="18"/>
      <c r="DZ633" s="18"/>
      <c r="EA633" s="18"/>
      <c r="EB633" s="18"/>
      <c r="EC633" s="18"/>
      <c r="ED633" s="18"/>
      <c r="EE633" s="18"/>
      <c r="EF633" s="18"/>
      <c r="EG633" s="18"/>
      <c r="EH633" s="18"/>
      <c r="EI633" s="18"/>
      <c r="EJ633" s="18"/>
      <c r="EK633" s="18"/>
      <c r="EL633" s="18"/>
      <c r="EM633" s="18"/>
      <c r="EN633" s="18"/>
      <c r="EO633" s="18"/>
      <c r="EP633" s="18"/>
      <c r="EQ633" s="18"/>
      <c r="ER633" s="18"/>
      <c r="ES633" s="18"/>
      <c r="ET633" s="18"/>
      <c r="EU633" s="18"/>
      <c r="EV633" s="18"/>
    </row>
    <row r="634" spans="1:152" ht="12.75" x14ac:dyDescent="0.15">
      <c r="A634" s="68">
        <f t="shared" si="139"/>
        <v>43203</v>
      </c>
      <c r="B634" s="69">
        <f t="shared" ca="1" si="145"/>
        <v>12242.5561</v>
      </c>
      <c r="C634" s="70">
        <f t="shared" si="140"/>
        <v>10000</v>
      </c>
      <c r="D634" s="71">
        <f ca="1">IF(A634&lt;$B$1,VLOOKUP(A634,[1]DI!$A$4:$B$15000,2),0)</f>
        <v>6.3899999999999998E-2</v>
      </c>
      <c r="E634" s="70">
        <f t="shared" ca="1" si="133"/>
        <v>2.4583E-4</v>
      </c>
      <c r="F634" s="72">
        <f t="shared" si="141"/>
        <v>1.2</v>
      </c>
      <c r="G634" s="73">
        <f t="shared" ca="1" si="134"/>
        <v>1.000294996</v>
      </c>
      <c r="H634" s="70">
        <f ca="1">TRUNC(PRODUCT(G$10:G633),15)</f>
        <v>1.2242556148467201</v>
      </c>
      <c r="I634" s="70">
        <f t="shared" si="142"/>
        <v>1</v>
      </c>
      <c r="J634" s="70">
        <f t="shared" ca="1" si="135"/>
        <v>1.2242556099999999</v>
      </c>
      <c r="K634" s="74">
        <f t="shared" ca="1" si="136"/>
        <v>2242.5560999999998</v>
      </c>
      <c r="L634" s="75">
        <f>IF(VLOOKUP(A634,$T$12:$AC$125,8)=VLOOKUP(A633,$T$12:$AC$125,8),0,VLOOKUP(A634,T$12:$AC$125,8))</f>
        <v>0</v>
      </c>
      <c r="M634" s="76">
        <f>IF(L634&gt;0,VLOOKUP(L634,S$12:$AB$125,7),0)</f>
        <v>0</v>
      </c>
      <c r="N634" s="74">
        <f t="shared" si="137"/>
        <v>0</v>
      </c>
      <c r="O634" s="74">
        <f t="shared" ca="1" si="138"/>
        <v>2242.5560999999998</v>
      </c>
      <c r="P634" s="77" t="str">
        <f t="shared" si="143"/>
        <v>A+J=</v>
      </c>
      <c r="Q634" s="78">
        <f t="shared" si="144"/>
        <v>44256</v>
      </c>
      <c r="R634" s="10"/>
      <c r="S634" s="10"/>
      <c r="T634" s="10"/>
      <c r="U634" s="10"/>
      <c r="V634" s="10"/>
      <c r="W634" s="10"/>
      <c r="X634" s="10"/>
      <c r="Y634" s="10"/>
      <c r="Z634" s="10"/>
      <c r="AA634" s="10"/>
      <c r="AB634" s="10"/>
      <c r="AC634" s="10"/>
      <c r="AD634" s="18"/>
      <c r="AE634" s="18"/>
      <c r="AF634" s="18"/>
      <c r="AG634" s="18"/>
      <c r="AH634" s="18"/>
      <c r="AI634" s="18"/>
      <c r="AJ634" s="18"/>
      <c r="AK634" s="18"/>
      <c r="AL634" s="18"/>
      <c r="AM634" s="18"/>
      <c r="AN634" s="18"/>
      <c r="AO634" s="18"/>
      <c r="AP634" s="18"/>
      <c r="AQ634" s="18"/>
      <c r="AR634" s="18"/>
      <c r="AS634" s="18"/>
      <c r="AT634" s="18"/>
      <c r="AU634" s="18"/>
      <c r="AV634" s="18"/>
      <c r="AW634" s="18"/>
      <c r="AX634" s="18"/>
      <c r="AY634" s="18"/>
      <c r="AZ634" s="18"/>
      <c r="BA634" s="18"/>
      <c r="BB634" s="18"/>
      <c r="BC634" s="18"/>
      <c r="BD634" s="18"/>
      <c r="BE634" s="18"/>
      <c r="BF634" s="18"/>
      <c r="BG634" s="18"/>
      <c r="BH634" s="18"/>
      <c r="BI634" s="18"/>
      <c r="BJ634" s="18"/>
      <c r="BK634" s="18"/>
      <c r="BL634" s="18"/>
      <c r="BM634" s="18"/>
      <c r="BN634" s="18"/>
      <c r="BO634" s="18"/>
      <c r="BP634" s="18"/>
      <c r="BQ634" s="18"/>
      <c r="BR634" s="18"/>
      <c r="BS634" s="18"/>
      <c r="BT634" s="18"/>
      <c r="BU634" s="18"/>
      <c r="BV634" s="18"/>
      <c r="BW634" s="18"/>
      <c r="BX634" s="18"/>
      <c r="BY634" s="18"/>
      <c r="BZ634" s="18"/>
      <c r="CA634" s="18"/>
      <c r="CB634" s="18"/>
      <c r="CC634" s="18"/>
      <c r="CD634" s="18"/>
      <c r="CE634" s="18"/>
      <c r="CF634" s="18"/>
      <c r="CG634" s="18"/>
      <c r="CH634" s="18"/>
      <c r="CI634" s="18"/>
      <c r="CJ634" s="18"/>
      <c r="CK634" s="18"/>
      <c r="CL634" s="18"/>
      <c r="CM634" s="18"/>
      <c r="CN634" s="18"/>
      <c r="CO634" s="18"/>
      <c r="CP634" s="18"/>
      <c r="CQ634" s="18"/>
      <c r="CR634" s="18"/>
      <c r="CS634" s="18"/>
      <c r="CT634" s="18"/>
      <c r="CU634" s="18"/>
      <c r="CV634" s="18"/>
      <c r="CW634" s="18"/>
      <c r="CX634" s="18"/>
      <c r="CY634" s="18"/>
      <c r="CZ634" s="18"/>
      <c r="DA634" s="18"/>
      <c r="DB634" s="18"/>
      <c r="DC634" s="18"/>
      <c r="DD634" s="18"/>
      <c r="DE634" s="18"/>
      <c r="DF634" s="18"/>
      <c r="DG634" s="18"/>
      <c r="DH634" s="18"/>
      <c r="DI634" s="18"/>
      <c r="DJ634" s="18"/>
      <c r="DK634" s="18"/>
      <c r="DL634" s="18"/>
      <c r="DM634" s="18"/>
      <c r="DN634" s="18"/>
      <c r="DO634" s="18"/>
      <c r="DP634" s="18"/>
      <c r="DQ634" s="18"/>
      <c r="DR634" s="18"/>
      <c r="DS634" s="18"/>
      <c r="DT634" s="18"/>
      <c r="DU634" s="18"/>
      <c r="DV634" s="18"/>
      <c r="DW634" s="18"/>
      <c r="DX634" s="18"/>
      <c r="DY634" s="18"/>
      <c r="DZ634" s="18"/>
      <c r="EA634" s="18"/>
      <c r="EB634" s="18"/>
      <c r="EC634" s="18"/>
      <c r="ED634" s="18"/>
      <c r="EE634" s="18"/>
      <c r="EF634" s="18"/>
      <c r="EG634" s="18"/>
      <c r="EH634" s="18"/>
      <c r="EI634" s="18"/>
      <c r="EJ634" s="18"/>
      <c r="EK634" s="18"/>
      <c r="EL634" s="18"/>
      <c r="EM634" s="18"/>
      <c r="EN634" s="18"/>
      <c r="EO634" s="18"/>
      <c r="EP634" s="18"/>
      <c r="EQ634" s="18"/>
      <c r="ER634" s="18"/>
      <c r="ES634" s="18"/>
      <c r="ET634" s="18"/>
      <c r="EU634" s="18"/>
      <c r="EV634" s="18"/>
    </row>
    <row r="635" spans="1:152" ht="12.75" x14ac:dyDescent="0.15">
      <c r="A635" s="68">
        <f t="shared" si="139"/>
        <v>43204</v>
      </c>
      <c r="B635" s="69">
        <f t="shared" ca="1" si="145"/>
        <v>12246.1677</v>
      </c>
      <c r="C635" s="70">
        <f t="shared" si="140"/>
        <v>10000</v>
      </c>
      <c r="D635" s="71">
        <f ca="1">IF(A635&lt;$B$1,VLOOKUP(A635,[1]DI!$A$4:$B$15000,2),0)</f>
        <v>0</v>
      </c>
      <c r="E635" s="70">
        <f t="shared" ca="1" si="133"/>
        <v>0</v>
      </c>
      <c r="F635" s="72">
        <f t="shared" si="141"/>
        <v>1.2</v>
      </c>
      <c r="G635" s="73">
        <f t="shared" ca="1" si="134"/>
        <v>1</v>
      </c>
      <c r="H635" s="70">
        <f ca="1">TRUNC(PRODUCT(G$10:G634),15)</f>
        <v>1.22461676535607</v>
      </c>
      <c r="I635" s="70">
        <f t="shared" si="142"/>
        <v>1</v>
      </c>
      <c r="J635" s="70">
        <f t="shared" ca="1" si="135"/>
        <v>1.2246167699999999</v>
      </c>
      <c r="K635" s="74">
        <f t="shared" ca="1" si="136"/>
        <v>2246.1677</v>
      </c>
      <c r="L635" s="75">
        <f>IF(VLOOKUP(A635,$T$12:$AC$125,8)=VLOOKUP(A634,$T$12:$AC$125,8),0,VLOOKUP(A635,T$12:$AC$125,8))</f>
        <v>0</v>
      </c>
      <c r="M635" s="76">
        <f>IF(L635&gt;0,VLOOKUP(L635,S$12:$AB$125,7),0)</f>
        <v>0</v>
      </c>
      <c r="N635" s="74">
        <f t="shared" si="137"/>
        <v>0</v>
      </c>
      <c r="O635" s="74">
        <f t="shared" ca="1" si="138"/>
        <v>2246.1677</v>
      </c>
      <c r="P635" s="77" t="str">
        <f t="shared" si="143"/>
        <v>A+J=</v>
      </c>
      <c r="Q635" s="78">
        <f t="shared" si="144"/>
        <v>44256</v>
      </c>
      <c r="R635" s="10"/>
      <c r="S635" s="10"/>
      <c r="T635" s="10"/>
      <c r="U635" s="10"/>
      <c r="V635" s="10"/>
      <c r="W635" s="10"/>
      <c r="X635" s="10"/>
      <c r="Y635" s="10"/>
      <c r="Z635" s="10"/>
      <c r="AA635" s="10"/>
      <c r="AB635" s="10"/>
      <c r="AC635" s="10"/>
      <c r="AD635" s="18"/>
      <c r="AE635" s="18"/>
      <c r="AF635" s="18"/>
      <c r="AG635" s="18"/>
      <c r="AH635" s="18"/>
      <c r="AI635" s="18"/>
      <c r="AJ635" s="18"/>
      <c r="AK635" s="18"/>
      <c r="AL635" s="18"/>
      <c r="AM635" s="18"/>
      <c r="AN635" s="18"/>
      <c r="AO635" s="18"/>
      <c r="AP635" s="18"/>
      <c r="AQ635" s="18"/>
      <c r="AR635" s="18"/>
      <c r="AS635" s="18"/>
      <c r="AT635" s="18"/>
      <c r="AU635" s="18"/>
      <c r="AV635" s="18"/>
      <c r="AW635" s="18"/>
      <c r="AX635" s="18"/>
      <c r="AY635" s="18"/>
      <c r="AZ635" s="18"/>
      <c r="BA635" s="18"/>
      <c r="BB635" s="18"/>
      <c r="BC635" s="18"/>
      <c r="BD635" s="18"/>
      <c r="BE635" s="18"/>
      <c r="BF635" s="18"/>
      <c r="BG635" s="18"/>
      <c r="BH635" s="18"/>
      <c r="BI635" s="18"/>
      <c r="BJ635" s="18"/>
      <c r="BK635" s="18"/>
      <c r="BL635" s="18"/>
      <c r="BM635" s="18"/>
      <c r="BN635" s="18"/>
      <c r="BO635" s="18"/>
      <c r="BP635" s="18"/>
      <c r="BQ635" s="18"/>
      <c r="BR635" s="18"/>
      <c r="BS635" s="18"/>
      <c r="BT635" s="18"/>
      <c r="BU635" s="18"/>
      <c r="BV635" s="18"/>
      <c r="BW635" s="18"/>
      <c r="BX635" s="18"/>
      <c r="BY635" s="18"/>
      <c r="BZ635" s="18"/>
      <c r="CA635" s="18"/>
      <c r="CB635" s="18"/>
      <c r="CC635" s="18"/>
      <c r="CD635" s="18"/>
      <c r="CE635" s="18"/>
      <c r="CF635" s="18"/>
      <c r="CG635" s="18"/>
      <c r="CH635" s="18"/>
      <c r="CI635" s="18"/>
      <c r="CJ635" s="18"/>
      <c r="CK635" s="18"/>
      <c r="CL635" s="18"/>
      <c r="CM635" s="18"/>
      <c r="CN635" s="18"/>
      <c r="CO635" s="18"/>
      <c r="CP635" s="18"/>
      <c r="CQ635" s="18"/>
      <c r="CR635" s="18"/>
      <c r="CS635" s="18"/>
      <c r="CT635" s="18"/>
      <c r="CU635" s="18"/>
      <c r="CV635" s="18"/>
      <c r="CW635" s="18"/>
      <c r="CX635" s="18"/>
      <c r="CY635" s="18"/>
      <c r="CZ635" s="18"/>
      <c r="DA635" s="18"/>
      <c r="DB635" s="18"/>
      <c r="DC635" s="18"/>
      <c r="DD635" s="18"/>
      <c r="DE635" s="18"/>
      <c r="DF635" s="18"/>
      <c r="DG635" s="18"/>
      <c r="DH635" s="18"/>
      <c r="DI635" s="18"/>
      <c r="DJ635" s="18"/>
      <c r="DK635" s="18"/>
      <c r="DL635" s="18"/>
      <c r="DM635" s="18"/>
      <c r="DN635" s="18"/>
      <c r="DO635" s="18"/>
      <c r="DP635" s="18"/>
      <c r="DQ635" s="18"/>
      <c r="DR635" s="18"/>
      <c r="DS635" s="18"/>
      <c r="DT635" s="18"/>
      <c r="DU635" s="18"/>
      <c r="DV635" s="18"/>
      <c r="DW635" s="18"/>
      <c r="DX635" s="18"/>
      <c r="DY635" s="18"/>
      <c r="DZ635" s="18"/>
      <c r="EA635" s="18"/>
      <c r="EB635" s="18"/>
      <c r="EC635" s="18"/>
      <c r="ED635" s="18"/>
      <c r="EE635" s="18"/>
      <c r="EF635" s="18"/>
      <c r="EG635" s="18"/>
      <c r="EH635" s="18"/>
      <c r="EI635" s="18"/>
      <c r="EJ635" s="18"/>
      <c r="EK635" s="18"/>
      <c r="EL635" s="18"/>
      <c r="EM635" s="18"/>
      <c r="EN635" s="18"/>
      <c r="EO635" s="18"/>
      <c r="EP635" s="18"/>
      <c r="EQ635" s="18"/>
      <c r="ER635" s="18"/>
      <c r="ES635" s="18"/>
      <c r="ET635" s="18"/>
      <c r="EU635" s="18"/>
      <c r="EV635" s="18"/>
    </row>
    <row r="636" spans="1:152" ht="12.75" x14ac:dyDescent="0.15">
      <c r="A636" s="68">
        <f t="shared" si="139"/>
        <v>43205</v>
      </c>
      <c r="B636" s="69">
        <f t="shared" ca="1" si="145"/>
        <v>12246.1677</v>
      </c>
      <c r="C636" s="70">
        <f t="shared" si="140"/>
        <v>10000</v>
      </c>
      <c r="D636" s="71">
        <f ca="1">IF(A636&lt;$B$1,VLOOKUP(A636,[1]DI!$A$4:$B$15000,2),0)</f>
        <v>0</v>
      </c>
      <c r="E636" s="70">
        <f t="shared" ca="1" si="133"/>
        <v>0</v>
      </c>
      <c r="F636" s="72">
        <f t="shared" si="141"/>
        <v>1.2</v>
      </c>
      <c r="G636" s="73">
        <f t="shared" ca="1" si="134"/>
        <v>1</v>
      </c>
      <c r="H636" s="70">
        <f ca="1">TRUNC(PRODUCT(G$10:G635),15)</f>
        <v>1.22461676535607</v>
      </c>
      <c r="I636" s="70">
        <f t="shared" si="142"/>
        <v>1</v>
      </c>
      <c r="J636" s="70">
        <f t="shared" ca="1" si="135"/>
        <v>1.2246167699999999</v>
      </c>
      <c r="K636" s="74">
        <f t="shared" ca="1" si="136"/>
        <v>2246.1677</v>
      </c>
      <c r="L636" s="75">
        <f>IF(VLOOKUP(A636,$T$12:$AC$125,8)=VLOOKUP(A635,$T$12:$AC$125,8),0,VLOOKUP(A636,T$12:$AC$125,8))</f>
        <v>0</v>
      </c>
      <c r="M636" s="76">
        <f>IF(L636&gt;0,VLOOKUP(L636,S$12:$AB$125,7),0)</f>
        <v>0</v>
      </c>
      <c r="N636" s="74">
        <f t="shared" si="137"/>
        <v>0</v>
      </c>
      <c r="O636" s="74">
        <f t="shared" ca="1" si="138"/>
        <v>2246.1677</v>
      </c>
      <c r="P636" s="77" t="str">
        <f t="shared" si="143"/>
        <v>A+J=</v>
      </c>
      <c r="Q636" s="78">
        <f t="shared" si="144"/>
        <v>44256</v>
      </c>
      <c r="R636" s="10"/>
      <c r="S636" s="10"/>
      <c r="T636" s="10"/>
      <c r="U636" s="10"/>
      <c r="V636" s="10"/>
      <c r="W636" s="10"/>
      <c r="X636" s="10"/>
      <c r="Y636" s="10"/>
      <c r="Z636" s="10"/>
      <c r="AA636" s="10"/>
      <c r="AB636" s="10"/>
      <c r="AC636" s="10"/>
      <c r="AD636" s="18"/>
      <c r="AE636" s="18"/>
      <c r="AF636" s="18"/>
      <c r="AG636" s="18"/>
      <c r="AH636" s="18"/>
      <c r="AI636" s="18"/>
      <c r="AJ636" s="18"/>
      <c r="AK636" s="18"/>
      <c r="AL636" s="18"/>
      <c r="AM636" s="18"/>
      <c r="AN636" s="18"/>
      <c r="AO636" s="18"/>
      <c r="AP636" s="18"/>
      <c r="AQ636" s="18"/>
      <c r="AR636" s="18"/>
      <c r="AS636" s="18"/>
      <c r="AT636" s="18"/>
      <c r="AU636" s="18"/>
      <c r="AV636" s="18"/>
      <c r="AW636" s="18"/>
      <c r="AX636" s="18"/>
      <c r="AY636" s="18"/>
      <c r="AZ636" s="18"/>
      <c r="BA636" s="18"/>
      <c r="BB636" s="18"/>
      <c r="BC636" s="18"/>
      <c r="BD636" s="18"/>
      <c r="BE636" s="18"/>
      <c r="BF636" s="18"/>
      <c r="BG636" s="18"/>
      <c r="BH636" s="18"/>
      <c r="BI636" s="18"/>
      <c r="BJ636" s="18"/>
      <c r="BK636" s="18"/>
      <c r="BL636" s="18"/>
      <c r="BM636" s="18"/>
      <c r="BN636" s="18"/>
      <c r="BO636" s="18"/>
      <c r="BP636" s="18"/>
      <c r="BQ636" s="18"/>
      <c r="BR636" s="18"/>
      <c r="BS636" s="18"/>
      <c r="BT636" s="18"/>
      <c r="BU636" s="18"/>
      <c r="BV636" s="18"/>
      <c r="BW636" s="18"/>
      <c r="BX636" s="18"/>
      <c r="BY636" s="18"/>
      <c r="BZ636" s="18"/>
      <c r="CA636" s="18"/>
      <c r="CB636" s="18"/>
      <c r="CC636" s="18"/>
      <c r="CD636" s="18"/>
      <c r="CE636" s="18"/>
      <c r="CF636" s="18"/>
      <c r="CG636" s="18"/>
      <c r="CH636" s="18"/>
      <c r="CI636" s="18"/>
      <c r="CJ636" s="18"/>
      <c r="CK636" s="18"/>
      <c r="CL636" s="18"/>
      <c r="CM636" s="18"/>
      <c r="CN636" s="18"/>
      <c r="CO636" s="18"/>
      <c r="CP636" s="18"/>
      <c r="CQ636" s="18"/>
      <c r="CR636" s="18"/>
      <c r="CS636" s="18"/>
      <c r="CT636" s="18"/>
      <c r="CU636" s="18"/>
      <c r="CV636" s="18"/>
      <c r="CW636" s="18"/>
      <c r="CX636" s="18"/>
      <c r="CY636" s="18"/>
      <c r="CZ636" s="18"/>
      <c r="DA636" s="18"/>
      <c r="DB636" s="18"/>
      <c r="DC636" s="18"/>
      <c r="DD636" s="18"/>
      <c r="DE636" s="18"/>
      <c r="DF636" s="18"/>
      <c r="DG636" s="18"/>
      <c r="DH636" s="18"/>
      <c r="DI636" s="18"/>
      <c r="DJ636" s="18"/>
      <c r="DK636" s="18"/>
      <c r="DL636" s="18"/>
      <c r="DM636" s="18"/>
      <c r="DN636" s="18"/>
      <c r="DO636" s="18"/>
      <c r="DP636" s="18"/>
      <c r="DQ636" s="18"/>
      <c r="DR636" s="18"/>
      <c r="DS636" s="18"/>
      <c r="DT636" s="18"/>
      <c r="DU636" s="18"/>
      <c r="DV636" s="18"/>
      <c r="DW636" s="18"/>
      <c r="DX636" s="18"/>
      <c r="DY636" s="18"/>
      <c r="DZ636" s="18"/>
      <c r="EA636" s="18"/>
      <c r="EB636" s="18"/>
      <c r="EC636" s="18"/>
      <c r="ED636" s="18"/>
      <c r="EE636" s="18"/>
      <c r="EF636" s="18"/>
      <c r="EG636" s="18"/>
      <c r="EH636" s="18"/>
      <c r="EI636" s="18"/>
      <c r="EJ636" s="18"/>
      <c r="EK636" s="18"/>
      <c r="EL636" s="18"/>
      <c r="EM636" s="18"/>
      <c r="EN636" s="18"/>
      <c r="EO636" s="18"/>
      <c r="EP636" s="18"/>
      <c r="EQ636" s="18"/>
      <c r="ER636" s="18"/>
      <c r="ES636" s="18"/>
      <c r="ET636" s="18"/>
      <c r="EU636" s="18"/>
      <c r="EV636" s="18"/>
    </row>
    <row r="637" spans="1:152" ht="12.75" x14ac:dyDescent="0.15">
      <c r="A637" s="68">
        <f t="shared" si="139"/>
        <v>43206</v>
      </c>
      <c r="B637" s="69">
        <f t="shared" ca="1" si="145"/>
        <v>12246.1677</v>
      </c>
      <c r="C637" s="70">
        <f t="shared" si="140"/>
        <v>10000</v>
      </c>
      <c r="D637" s="71">
        <f ca="1">IF(A637&lt;$B$1,VLOOKUP(A637,[1]DI!$A$4:$B$15000,2),0)</f>
        <v>6.3899999999999998E-2</v>
      </c>
      <c r="E637" s="70">
        <f t="shared" ca="1" si="133"/>
        <v>2.4583E-4</v>
      </c>
      <c r="F637" s="72">
        <f t="shared" si="141"/>
        <v>1.2</v>
      </c>
      <c r="G637" s="73">
        <f t="shared" ca="1" si="134"/>
        <v>1.000294996</v>
      </c>
      <c r="H637" s="70">
        <f ca="1">TRUNC(PRODUCT(G$10:G636),15)</f>
        <v>1.22461676535607</v>
      </c>
      <c r="I637" s="70">
        <f t="shared" si="142"/>
        <v>1</v>
      </c>
      <c r="J637" s="70">
        <f t="shared" ca="1" si="135"/>
        <v>1.2246167699999999</v>
      </c>
      <c r="K637" s="74">
        <f t="shared" ca="1" si="136"/>
        <v>2246.1677</v>
      </c>
      <c r="L637" s="75">
        <f>IF(VLOOKUP(A637,$T$12:$AC$125,8)=VLOOKUP(A636,$T$12:$AC$125,8),0,VLOOKUP(A637,T$12:$AC$125,8))</f>
        <v>0</v>
      </c>
      <c r="M637" s="76">
        <f>IF(L637&gt;0,VLOOKUP(L637,S$12:$AB$125,7),0)</f>
        <v>0</v>
      </c>
      <c r="N637" s="74">
        <f t="shared" si="137"/>
        <v>0</v>
      </c>
      <c r="O637" s="74">
        <f t="shared" ca="1" si="138"/>
        <v>2246.1677</v>
      </c>
      <c r="P637" s="77" t="str">
        <f t="shared" si="143"/>
        <v>A+J=</v>
      </c>
      <c r="Q637" s="78">
        <f t="shared" si="144"/>
        <v>44256</v>
      </c>
      <c r="R637" s="10"/>
      <c r="S637" s="10"/>
      <c r="T637" s="10"/>
      <c r="U637" s="10"/>
      <c r="V637" s="10"/>
      <c r="W637" s="10"/>
      <c r="X637" s="10"/>
      <c r="Y637" s="10"/>
      <c r="Z637" s="10"/>
      <c r="AA637" s="10"/>
      <c r="AB637" s="10"/>
      <c r="AC637" s="10"/>
      <c r="AD637" s="18"/>
      <c r="AE637" s="18"/>
      <c r="AF637" s="18"/>
      <c r="AG637" s="18"/>
      <c r="AH637" s="18"/>
      <c r="AI637" s="18"/>
      <c r="AJ637" s="18"/>
      <c r="AK637" s="18"/>
      <c r="AL637" s="18"/>
      <c r="AM637" s="18"/>
      <c r="AN637" s="18"/>
      <c r="AO637" s="18"/>
      <c r="AP637" s="18"/>
      <c r="AQ637" s="18"/>
      <c r="AR637" s="18"/>
      <c r="AS637" s="18"/>
      <c r="AT637" s="18"/>
      <c r="AU637" s="18"/>
      <c r="AV637" s="18"/>
      <c r="AW637" s="18"/>
      <c r="AX637" s="18"/>
      <c r="AY637" s="18"/>
      <c r="AZ637" s="18"/>
      <c r="BA637" s="18"/>
      <c r="BB637" s="18"/>
      <c r="BC637" s="18"/>
      <c r="BD637" s="18"/>
      <c r="BE637" s="18"/>
      <c r="BF637" s="18"/>
      <c r="BG637" s="18"/>
      <c r="BH637" s="18"/>
      <c r="BI637" s="18"/>
      <c r="BJ637" s="18"/>
      <c r="BK637" s="18"/>
      <c r="BL637" s="18"/>
      <c r="BM637" s="18"/>
      <c r="BN637" s="18"/>
      <c r="BO637" s="18"/>
      <c r="BP637" s="18"/>
      <c r="BQ637" s="18"/>
      <c r="BR637" s="18"/>
      <c r="BS637" s="18"/>
      <c r="BT637" s="18"/>
      <c r="BU637" s="18"/>
      <c r="BV637" s="18"/>
      <c r="BW637" s="18"/>
      <c r="BX637" s="18"/>
      <c r="BY637" s="18"/>
      <c r="BZ637" s="18"/>
      <c r="CA637" s="18"/>
      <c r="CB637" s="18"/>
      <c r="CC637" s="18"/>
      <c r="CD637" s="18"/>
      <c r="CE637" s="18"/>
      <c r="CF637" s="18"/>
      <c r="CG637" s="18"/>
      <c r="CH637" s="18"/>
      <c r="CI637" s="18"/>
      <c r="CJ637" s="18"/>
      <c r="CK637" s="18"/>
      <c r="CL637" s="18"/>
      <c r="CM637" s="18"/>
      <c r="CN637" s="18"/>
      <c r="CO637" s="18"/>
      <c r="CP637" s="18"/>
      <c r="CQ637" s="18"/>
      <c r="CR637" s="18"/>
      <c r="CS637" s="18"/>
      <c r="CT637" s="18"/>
      <c r="CU637" s="18"/>
      <c r="CV637" s="18"/>
      <c r="CW637" s="18"/>
      <c r="CX637" s="18"/>
      <c r="CY637" s="18"/>
      <c r="CZ637" s="18"/>
      <c r="DA637" s="18"/>
      <c r="DB637" s="18"/>
      <c r="DC637" s="18"/>
      <c r="DD637" s="18"/>
      <c r="DE637" s="18"/>
      <c r="DF637" s="18"/>
      <c r="DG637" s="18"/>
      <c r="DH637" s="18"/>
      <c r="DI637" s="18"/>
      <c r="DJ637" s="18"/>
      <c r="DK637" s="18"/>
      <c r="DL637" s="18"/>
      <c r="DM637" s="18"/>
      <c r="DN637" s="18"/>
      <c r="DO637" s="18"/>
      <c r="DP637" s="18"/>
      <c r="DQ637" s="18"/>
      <c r="DR637" s="18"/>
      <c r="DS637" s="18"/>
      <c r="DT637" s="18"/>
      <c r="DU637" s="18"/>
      <c r="DV637" s="18"/>
      <c r="DW637" s="18"/>
      <c r="DX637" s="18"/>
      <c r="DY637" s="18"/>
      <c r="DZ637" s="18"/>
      <c r="EA637" s="18"/>
      <c r="EB637" s="18"/>
      <c r="EC637" s="18"/>
      <c r="ED637" s="18"/>
      <c r="EE637" s="18"/>
      <c r="EF637" s="18"/>
      <c r="EG637" s="18"/>
      <c r="EH637" s="18"/>
      <c r="EI637" s="18"/>
      <c r="EJ637" s="18"/>
      <c r="EK637" s="18"/>
      <c r="EL637" s="18"/>
      <c r="EM637" s="18"/>
      <c r="EN637" s="18"/>
      <c r="EO637" s="18"/>
      <c r="EP637" s="18"/>
      <c r="EQ637" s="18"/>
      <c r="ER637" s="18"/>
      <c r="ES637" s="18"/>
      <c r="ET637" s="18"/>
      <c r="EU637" s="18"/>
      <c r="EV637" s="18"/>
    </row>
    <row r="638" spans="1:152" ht="12.75" x14ac:dyDescent="0.15">
      <c r="A638" s="68">
        <f t="shared" si="139"/>
        <v>43207</v>
      </c>
      <c r="B638" s="69">
        <f t="shared" ca="1" si="145"/>
        <v>12249.780200000001</v>
      </c>
      <c r="C638" s="70">
        <f t="shared" si="140"/>
        <v>10000</v>
      </c>
      <c r="D638" s="71">
        <f ca="1">IF(A638&lt;$B$1,VLOOKUP(A638,[1]DI!$A$4:$B$15000,2),0)</f>
        <v>6.3899999999999998E-2</v>
      </c>
      <c r="E638" s="70">
        <f t="shared" ca="1" si="133"/>
        <v>2.4583E-4</v>
      </c>
      <c r="F638" s="72">
        <f t="shared" si="141"/>
        <v>1.2</v>
      </c>
      <c r="G638" s="73">
        <f t="shared" ca="1" si="134"/>
        <v>1.000294996</v>
      </c>
      <c r="H638" s="70">
        <f ca="1">TRUNC(PRODUCT(G$10:G637),15)</f>
        <v>1.2249780224033899</v>
      </c>
      <c r="I638" s="70">
        <f t="shared" si="142"/>
        <v>1</v>
      </c>
      <c r="J638" s="70">
        <f t="shared" ca="1" si="135"/>
        <v>1.22497802</v>
      </c>
      <c r="K638" s="74">
        <f t="shared" ca="1" si="136"/>
        <v>2249.7802000000001</v>
      </c>
      <c r="L638" s="75">
        <f>IF(VLOOKUP(A638,$T$12:$AC$125,8)=VLOOKUP(A637,$T$12:$AC$125,8),0,VLOOKUP(A638,T$12:$AC$125,8))</f>
        <v>0</v>
      </c>
      <c r="M638" s="76">
        <f>IF(L638&gt;0,VLOOKUP(L638,S$12:$AB$125,7),0)</f>
        <v>0</v>
      </c>
      <c r="N638" s="74">
        <f t="shared" si="137"/>
        <v>0</v>
      </c>
      <c r="O638" s="74">
        <f t="shared" ca="1" si="138"/>
        <v>2249.7802000000001</v>
      </c>
      <c r="P638" s="77" t="str">
        <f t="shared" si="143"/>
        <v>A+J=</v>
      </c>
      <c r="Q638" s="78">
        <f t="shared" si="144"/>
        <v>44256</v>
      </c>
      <c r="R638" s="10"/>
      <c r="S638" s="10"/>
      <c r="T638" s="10"/>
      <c r="U638" s="10"/>
      <c r="V638" s="10"/>
      <c r="W638" s="10"/>
      <c r="X638" s="10"/>
      <c r="Y638" s="10"/>
      <c r="Z638" s="10"/>
      <c r="AA638" s="10"/>
      <c r="AB638" s="10"/>
      <c r="AC638" s="10"/>
      <c r="AD638" s="18"/>
      <c r="AE638" s="18"/>
      <c r="AF638" s="18"/>
      <c r="AG638" s="18"/>
      <c r="AH638" s="18"/>
      <c r="AI638" s="18"/>
      <c r="AJ638" s="18"/>
      <c r="AK638" s="18"/>
      <c r="AL638" s="18"/>
      <c r="AM638" s="18"/>
      <c r="AN638" s="18"/>
      <c r="AO638" s="18"/>
      <c r="AP638" s="18"/>
      <c r="AQ638" s="18"/>
      <c r="AR638" s="18"/>
      <c r="AS638" s="18"/>
      <c r="AT638" s="18"/>
      <c r="AU638" s="18"/>
      <c r="AV638" s="18"/>
      <c r="AW638" s="18"/>
      <c r="AX638" s="18"/>
      <c r="AY638" s="18"/>
      <c r="AZ638" s="18"/>
      <c r="BA638" s="18"/>
      <c r="BB638" s="18"/>
      <c r="BC638" s="18"/>
      <c r="BD638" s="18"/>
      <c r="BE638" s="18"/>
      <c r="BF638" s="18"/>
      <c r="BG638" s="18"/>
      <c r="BH638" s="18"/>
      <c r="BI638" s="18"/>
      <c r="BJ638" s="18"/>
      <c r="BK638" s="18"/>
      <c r="BL638" s="18"/>
      <c r="BM638" s="18"/>
      <c r="BN638" s="18"/>
      <c r="BO638" s="18"/>
      <c r="BP638" s="18"/>
      <c r="BQ638" s="18"/>
      <c r="BR638" s="18"/>
      <c r="BS638" s="18"/>
      <c r="BT638" s="18"/>
      <c r="BU638" s="18"/>
      <c r="BV638" s="18"/>
      <c r="BW638" s="18"/>
      <c r="BX638" s="18"/>
      <c r="BY638" s="18"/>
      <c r="BZ638" s="18"/>
      <c r="CA638" s="18"/>
      <c r="CB638" s="18"/>
      <c r="CC638" s="18"/>
      <c r="CD638" s="18"/>
      <c r="CE638" s="18"/>
      <c r="CF638" s="18"/>
      <c r="CG638" s="18"/>
      <c r="CH638" s="18"/>
      <c r="CI638" s="18"/>
      <c r="CJ638" s="18"/>
      <c r="CK638" s="18"/>
      <c r="CL638" s="18"/>
      <c r="CM638" s="18"/>
      <c r="CN638" s="18"/>
      <c r="CO638" s="18"/>
      <c r="CP638" s="18"/>
      <c r="CQ638" s="18"/>
      <c r="CR638" s="18"/>
      <c r="CS638" s="18"/>
      <c r="CT638" s="18"/>
      <c r="CU638" s="18"/>
      <c r="CV638" s="18"/>
      <c r="CW638" s="18"/>
      <c r="CX638" s="18"/>
      <c r="CY638" s="18"/>
      <c r="CZ638" s="18"/>
      <c r="DA638" s="18"/>
      <c r="DB638" s="18"/>
      <c r="DC638" s="18"/>
      <c r="DD638" s="18"/>
      <c r="DE638" s="18"/>
      <c r="DF638" s="18"/>
      <c r="DG638" s="18"/>
      <c r="DH638" s="18"/>
      <c r="DI638" s="18"/>
      <c r="DJ638" s="18"/>
      <c r="DK638" s="18"/>
      <c r="DL638" s="18"/>
      <c r="DM638" s="18"/>
      <c r="DN638" s="18"/>
      <c r="DO638" s="18"/>
      <c r="DP638" s="18"/>
      <c r="DQ638" s="18"/>
      <c r="DR638" s="18"/>
      <c r="DS638" s="18"/>
      <c r="DT638" s="18"/>
      <c r="DU638" s="18"/>
      <c r="DV638" s="18"/>
      <c r="DW638" s="18"/>
      <c r="DX638" s="18"/>
      <c r="DY638" s="18"/>
      <c r="DZ638" s="18"/>
      <c r="EA638" s="18"/>
      <c r="EB638" s="18"/>
      <c r="EC638" s="18"/>
      <c r="ED638" s="18"/>
      <c r="EE638" s="18"/>
      <c r="EF638" s="18"/>
      <c r="EG638" s="18"/>
      <c r="EH638" s="18"/>
      <c r="EI638" s="18"/>
      <c r="EJ638" s="18"/>
      <c r="EK638" s="18"/>
      <c r="EL638" s="18"/>
      <c r="EM638" s="18"/>
      <c r="EN638" s="18"/>
      <c r="EO638" s="18"/>
      <c r="EP638" s="18"/>
      <c r="EQ638" s="18"/>
      <c r="ER638" s="18"/>
      <c r="ES638" s="18"/>
      <c r="ET638" s="18"/>
      <c r="EU638" s="18"/>
      <c r="EV638" s="18"/>
    </row>
    <row r="639" spans="1:152" ht="12.75" x14ac:dyDescent="0.15">
      <c r="A639" s="68">
        <f t="shared" si="139"/>
        <v>43208</v>
      </c>
      <c r="B639" s="69">
        <f t="shared" ca="1" si="145"/>
        <v>12253.393899999999</v>
      </c>
      <c r="C639" s="70">
        <f t="shared" si="140"/>
        <v>10000</v>
      </c>
      <c r="D639" s="71">
        <f ca="1">IF(A639&lt;$B$1,VLOOKUP(A639,[1]DI!$A$4:$B$15000,2),0)</f>
        <v>6.3899999999999998E-2</v>
      </c>
      <c r="E639" s="70">
        <f t="shared" ca="1" si="133"/>
        <v>2.4583E-4</v>
      </c>
      <c r="F639" s="72">
        <f t="shared" si="141"/>
        <v>1.2</v>
      </c>
      <c r="G639" s="73">
        <f t="shared" ca="1" si="134"/>
        <v>1.000294996</v>
      </c>
      <c r="H639" s="70">
        <f ca="1">TRUNC(PRODUCT(G$10:G638),15)</f>
        <v>1.2253393860200801</v>
      </c>
      <c r="I639" s="70">
        <f t="shared" si="142"/>
        <v>1</v>
      </c>
      <c r="J639" s="70">
        <f t="shared" ca="1" si="135"/>
        <v>1.22533939</v>
      </c>
      <c r="K639" s="74">
        <f t="shared" ca="1" si="136"/>
        <v>2253.3939</v>
      </c>
      <c r="L639" s="75">
        <f>IF(VLOOKUP(A639,$T$12:$AC$125,8)=VLOOKUP(A638,$T$12:$AC$125,8),0,VLOOKUP(A639,T$12:$AC$125,8))</f>
        <v>0</v>
      </c>
      <c r="M639" s="76">
        <f>IF(L639&gt;0,VLOOKUP(L639,S$12:$AB$125,7),0)</f>
        <v>0</v>
      </c>
      <c r="N639" s="74">
        <f t="shared" si="137"/>
        <v>0</v>
      </c>
      <c r="O639" s="74">
        <f t="shared" ca="1" si="138"/>
        <v>2253.3939</v>
      </c>
      <c r="P639" s="77" t="str">
        <f t="shared" si="143"/>
        <v>A+J=</v>
      </c>
      <c r="Q639" s="78">
        <f t="shared" si="144"/>
        <v>44256</v>
      </c>
      <c r="R639" s="10"/>
      <c r="S639" s="10"/>
      <c r="T639" s="10"/>
      <c r="U639" s="10"/>
      <c r="V639" s="10"/>
      <c r="W639" s="10"/>
      <c r="X639" s="10"/>
      <c r="Y639" s="10"/>
      <c r="Z639" s="10"/>
      <c r="AA639" s="10"/>
      <c r="AB639" s="10"/>
      <c r="AC639" s="10"/>
      <c r="AD639" s="18"/>
      <c r="AE639" s="18"/>
      <c r="AF639" s="18"/>
      <c r="AG639" s="18"/>
      <c r="AH639" s="18"/>
      <c r="AI639" s="18"/>
      <c r="AJ639" s="18"/>
      <c r="AK639" s="18"/>
      <c r="AL639" s="18"/>
      <c r="AM639" s="18"/>
      <c r="AN639" s="18"/>
      <c r="AO639" s="18"/>
      <c r="AP639" s="18"/>
      <c r="AQ639" s="18"/>
      <c r="AR639" s="18"/>
      <c r="AS639" s="18"/>
      <c r="AT639" s="18"/>
      <c r="AU639" s="18"/>
      <c r="AV639" s="18"/>
      <c r="AW639" s="18"/>
      <c r="AX639" s="18"/>
      <c r="AY639" s="18"/>
      <c r="AZ639" s="18"/>
      <c r="BA639" s="18"/>
      <c r="BB639" s="18"/>
      <c r="BC639" s="18"/>
      <c r="BD639" s="18"/>
      <c r="BE639" s="18"/>
      <c r="BF639" s="18"/>
      <c r="BG639" s="18"/>
      <c r="BH639" s="18"/>
      <c r="BI639" s="18"/>
      <c r="BJ639" s="18"/>
      <c r="BK639" s="18"/>
      <c r="BL639" s="18"/>
      <c r="BM639" s="18"/>
      <c r="BN639" s="18"/>
      <c r="BO639" s="18"/>
      <c r="BP639" s="18"/>
      <c r="BQ639" s="18"/>
      <c r="BR639" s="18"/>
      <c r="BS639" s="18"/>
      <c r="BT639" s="18"/>
      <c r="BU639" s="18"/>
      <c r="BV639" s="18"/>
      <c r="BW639" s="18"/>
      <c r="BX639" s="18"/>
      <c r="BY639" s="18"/>
      <c r="BZ639" s="18"/>
      <c r="CA639" s="18"/>
      <c r="CB639" s="18"/>
      <c r="CC639" s="18"/>
      <c r="CD639" s="18"/>
      <c r="CE639" s="18"/>
      <c r="CF639" s="18"/>
      <c r="CG639" s="18"/>
      <c r="CH639" s="18"/>
      <c r="CI639" s="18"/>
      <c r="CJ639" s="18"/>
      <c r="CK639" s="18"/>
      <c r="CL639" s="18"/>
      <c r="CM639" s="18"/>
      <c r="CN639" s="18"/>
      <c r="CO639" s="18"/>
      <c r="CP639" s="18"/>
      <c r="CQ639" s="18"/>
      <c r="CR639" s="18"/>
      <c r="CS639" s="18"/>
      <c r="CT639" s="18"/>
      <c r="CU639" s="18"/>
      <c r="CV639" s="18"/>
      <c r="CW639" s="18"/>
      <c r="CX639" s="18"/>
      <c r="CY639" s="18"/>
      <c r="CZ639" s="18"/>
      <c r="DA639" s="18"/>
      <c r="DB639" s="18"/>
      <c r="DC639" s="18"/>
      <c r="DD639" s="18"/>
      <c r="DE639" s="18"/>
      <c r="DF639" s="18"/>
      <c r="DG639" s="18"/>
      <c r="DH639" s="18"/>
      <c r="DI639" s="18"/>
      <c r="DJ639" s="18"/>
      <c r="DK639" s="18"/>
      <c r="DL639" s="18"/>
      <c r="DM639" s="18"/>
      <c r="DN639" s="18"/>
      <c r="DO639" s="18"/>
      <c r="DP639" s="18"/>
      <c r="DQ639" s="18"/>
      <c r="DR639" s="18"/>
      <c r="DS639" s="18"/>
      <c r="DT639" s="18"/>
      <c r="DU639" s="18"/>
      <c r="DV639" s="18"/>
      <c r="DW639" s="18"/>
      <c r="DX639" s="18"/>
      <c r="DY639" s="18"/>
      <c r="DZ639" s="18"/>
      <c r="EA639" s="18"/>
      <c r="EB639" s="18"/>
      <c r="EC639" s="18"/>
      <c r="ED639" s="18"/>
      <c r="EE639" s="18"/>
      <c r="EF639" s="18"/>
      <c r="EG639" s="18"/>
      <c r="EH639" s="18"/>
      <c r="EI639" s="18"/>
      <c r="EJ639" s="18"/>
      <c r="EK639" s="18"/>
      <c r="EL639" s="18"/>
      <c r="EM639" s="18"/>
      <c r="EN639" s="18"/>
      <c r="EO639" s="18"/>
      <c r="EP639" s="18"/>
      <c r="EQ639" s="18"/>
      <c r="ER639" s="18"/>
      <c r="ES639" s="18"/>
      <c r="ET639" s="18"/>
      <c r="EU639" s="18"/>
      <c r="EV639" s="18"/>
    </row>
    <row r="640" spans="1:152" ht="12.75" x14ac:dyDescent="0.15">
      <c r="A640" s="68">
        <f t="shared" si="139"/>
        <v>43209</v>
      </c>
      <c r="B640" s="69">
        <f t="shared" ca="1" si="145"/>
        <v>12257.008600000001</v>
      </c>
      <c r="C640" s="70">
        <f t="shared" si="140"/>
        <v>10000</v>
      </c>
      <c r="D640" s="71">
        <f ca="1">IF(A640&lt;$B$1,VLOOKUP(A640,[1]DI!$A$4:$B$15000,2),0)</f>
        <v>6.3899999999999998E-2</v>
      </c>
      <c r="E640" s="70">
        <f t="shared" ca="1" si="133"/>
        <v>2.4583E-4</v>
      </c>
      <c r="F640" s="72">
        <f t="shared" si="141"/>
        <v>1.2</v>
      </c>
      <c r="G640" s="73">
        <f t="shared" ca="1" si="134"/>
        <v>1.000294996</v>
      </c>
      <c r="H640" s="70">
        <f ca="1">TRUNC(PRODUCT(G$10:G639),15)</f>
        <v>1.2257008562375999</v>
      </c>
      <c r="I640" s="70">
        <f t="shared" si="142"/>
        <v>1</v>
      </c>
      <c r="J640" s="70">
        <f t="shared" ca="1" si="135"/>
        <v>1.2257008599999999</v>
      </c>
      <c r="K640" s="74">
        <f t="shared" ca="1" si="136"/>
        <v>2257.0086000000001</v>
      </c>
      <c r="L640" s="75">
        <f>IF(VLOOKUP(A640,$T$12:$AC$125,8)=VLOOKUP(A639,$T$12:$AC$125,8),0,VLOOKUP(A640,T$12:$AC$125,8))</f>
        <v>0</v>
      </c>
      <c r="M640" s="76">
        <f>IF(L640&gt;0,VLOOKUP(L640,S$12:$AB$125,7),0)</f>
        <v>0</v>
      </c>
      <c r="N640" s="74">
        <f t="shared" si="137"/>
        <v>0</v>
      </c>
      <c r="O640" s="74">
        <f t="shared" ca="1" si="138"/>
        <v>2257.0086000000001</v>
      </c>
      <c r="P640" s="77" t="str">
        <f t="shared" si="143"/>
        <v>A+J=</v>
      </c>
      <c r="Q640" s="78">
        <f t="shared" si="144"/>
        <v>44256</v>
      </c>
      <c r="R640" s="10"/>
      <c r="S640" s="10"/>
      <c r="T640" s="10"/>
      <c r="U640" s="10"/>
      <c r="V640" s="10"/>
      <c r="W640" s="10"/>
      <c r="X640" s="10"/>
      <c r="Y640" s="10"/>
      <c r="Z640" s="10"/>
      <c r="AA640" s="10"/>
      <c r="AB640" s="10"/>
      <c r="AC640" s="10"/>
      <c r="AD640" s="18"/>
      <c r="AE640" s="18"/>
      <c r="AF640" s="18"/>
      <c r="AG640" s="18"/>
      <c r="AH640" s="18"/>
      <c r="AI640" s="18"/>
      <c r="AJ640" s="18"/>
      <c r="AK640" s="18"/>
      <c r="AL640" s="18"/>
      <c r="AM640" s="18"/>
      <c r="AN640" s="18"/>
      <c r="AO640" s="18"/>
      <c r="AP640" s="18"/>
      <c r="AQ640" s="18"/>
      <c r="AR640" s="18"/>
      <c r="AS640" s="18"/>
      <c r="AT640" s="18"/>
      <c r="AU640" s="18"/>
      <c r="AV640" s="18"/>
      <c r="AW640" s="18"/>
      <c r="AX640" s="18"/>
      <c r="AY640" s="18"/>
      <c r="AZ640" s="18"/>
      <c r="BA640" s="18"/>
      <c r="BB640" s="18"/>
      <c r="BC640" s="18"/>
      <c r="BD640" s="18"/>
      <c r="BE640" s="18"/>
      <c r="BF640" s="18"/>
      <c r="BG640" s="18"/>
      <c r="BH640" s="18"/>
      <c r="BI640" s="18"/>
      <c r="BJ640" s="18"/>
      <c r="BK640" s="18"/>
      <c r="BL640" s="18"/>
      <c r="BM640" s="18"/>
      <c r="BN640" s="18"/>
      <c r="BO640" s="18"/>
      <c r="BP640" s="18"/>
      <c r="BQ640" s="18"/>
      <c r="BR640" s="18"/>
      <c r="BS640" s="18"/>
      <c r="BT640" s="18"/>
      <c r="BU640" s="18"/>
      <c r="BV640" s="18"/>
      <c r="BW640" s="18"/>
      <c r="BX640" s="18"/>
      <c r="BY640" s="18"/>
      <c r="BZ640" s="18"/>
      <c r="CA640" s="18"/>
      <c r="CB640" s="18"/>
      <c r="CC640" s="18"/>
      <c r="CD640" s="18"/>
      <c r="CE640" s="18"/>
      <c r="CF640" s="18"/>
      <c r="CG640" s="18"/>
      <c r="CH640" s="18"/>
      <c r="CI640" s="18"/>
      <c r="CJ640" s="18"/>
      <c r="CK640" s="18"/>
      <c r="CL640" s="18"/>
      <c r="CM640" s="18"/>
      <c r="CN640" s="18"/>
      <c r="CO640" s="18"/>
      <c r="CP640" s="18"/>
      <c r="CQ640" s="18"/>
      <c r="CR640" s="18"/>
      <c r="CS640" s="18"/>
      <c r="CT640" s="18"/>
      <c r="CU640" s="18"/>
      <c r="CV640" s="18"/>
      <c r="CW640" s="18"/>
      <c r="CX640" s="18"/>
      <c r="CY640" s="18"/>
      <c r="CZ640" s="18"/>
      <c r="DA640" s="18"/>
      <c r="DB640" s="18"/>
      <c r="DC640" s="18"/>
      <c r="DD640" s="18"/>
      <c r="DE640" s="18"/>
      <c r="DF640" s="18"/>
      <c r="DG640" s="18"/>
      <c r="DH640" s="18"/>
      <c r="DI640" s="18"/>
      <c r="DJ640" s="18"/>
      <c r="DK640" s="18"/>
      <c r="DL640" s="18"/>
      <c r="DM640" s="18"/>
      <c r="DN640" s="18"/>
      <c r="DO640" s="18"/>
      <c r="DP640" s="18"/>
      <c r="DQ640" s="18"/>
      <c r="DR640" s="18"/>
      <c r="DS640" s="18"/>
      <c r="DT640" s="18"/>
      <c r="DU640" s="18"/>
      <c r="DV640" s="18"/>
      <c r="DW640" s="18"/>
      <c r="DX640" s="18"/>
      <c r="DY640" s="18"/>
      <c r="DZ640" s="18"/>
      <c r="EA640" s="18"/>
      <c r="EB640" s="18"/>
      <c r="EC640" s="18"/>
      <c r="ED640" s="18"/>
      <c r="EE640" s="18"/>
      <c r="EF640" s="18"/>
      <c r="EG640" s="18"/>
      <c r="EH640" s="18"/>
      <c r="EI640" s="18"/>
      <c r="EJ640" s="18"/>
      <c r="EK640" s="18"/>
      <c r="EL640" s="18"/>
      <c r="EM640" s="18"/>
      <c r="EN640" s="18"/>
      <c r="EO640" s="18"/>
      <c r="EP640" s="18"/>
      <c r="EQ640" s="18"/>
      <c r="ER640" s="18"/>
      <c r="ES640" s="18"/>
      <c r="ET640" s="18"/>
      <c r="EU640" s="18"/>
      <c r="EV640" s="18"/>
    </row>
    <row r="641" spans="1:155" ht="12.75" x14ac:dyDescent="0.15">
      <c r="A641" s="68">
        <f t="shared" si="139"/>
        <v>43210</v>
      </c>
      <c r="B641" s="69">
        <f t="shared" ca="1" si="145"/>
        <v>12260.624299999999</v>
      </c>
      <c r="C641" s="70">
        <f t="shared" si="140"/>
        <v>10000</v>
      </c>
      <c r="D641" s="71">
        <f ca="1">IF(A641&lt;$B$1,VLOOKUP(A641,[1]DI!$A$4:$B$15000,2),0)</f>
        <v>6.3899999999999998E-2</v>
      </c>
      <c r="E641" s="70">
        <f t="shared" ca="1" si="133"/>
        <v>2.4583E-4</v>
      </c>
      <c r="F641" s="72">
        <f t="shared" si="141"/>
        <v>1.2</v>
      </c>
      <c r="G641" s="73">
        <f t="shared" ca="1" si="134"/>
        <v>1.000294996</v>
      </c>
      <c r="H641" s="70">
        <f ca="1">TRUNC(PRODUCT(G$10:G640),15)</f>
        <v>1.2260624330873899</v>
      </c>
      <c r="I641" s="70">
        <f t="shared" si="142"/>
        <v>1</v>
      </c>
      <c r="J641" s="70">
        <f t="shared" ca="1" si="135"/>
        <v>1.22606243</v>
      </c>
      <c r="K641" s="74">
        <f t="shared" ca="1" si="136"/>
        <v>2260.6242999999999</v>
      </c>
      <c r="L641" s="75">
        <f>IF(VLOOKUP(A641,$T$12:$AC$125,8)=VLOOKUP(A640,$T$12:$AC$125,8),0,VLOOKUP(A641,T$12:$AC$125,8))</f>
        <v>0</v>
      </c>
      <c r="M641" s="76">
        <f>IF(L641&gt;0,VLOOKUP(L641,S$12:$AB$125,7),0)</f>
        <v>0</v>
      </c>
      <c r="N641" s="74">
        <f t="shared" si="137"/>
        <v>0</v>
      </c>
      <c r="O641" s="74">
        <f t="shared" ca="1" si="138"/>
        <v>2260.6242999999999</v>
      </c>
      <c r="P641" s="77" t="str">
        <f t="shared" si="143"/>
        <v>A+J=</v>
      </c>
      <c r="Q641" s="78">
        <f t="shared" si="144"/>
        <v>44256</v>
      </c>
      <c r="R641" s="10"/>
      <c r="S641" s="10"/>
      <c r="T641" s="10"/>
      <c r="U641" s="10"/>
      <c r="V641" s="10"/>
      <c r="W641" s="10"/>
      <c r="X641" s="10"/>
      <c r="Y641" s="10"/>
      <c r="Z641" s="10"/>
      <c r="AA641" s="10"/>
      <c r="AB641" s="10"/>
      <c r="AC641" s="10"/>
      <c r="AD641" s="18"/>
      <c r="AE641" s="18"/>
      <c r="AF641" s="18"/>
      <c r="AG641" s="18"/>
      <c r="AH641" s="18"/>
      <c r="AI641" s="18"/>
      <c r="AJ641" s="18"/>
      <c r="AK641" s="18"/>
      <c r="AL641" s="18"/>
      <c r="AM641" s="18"/>
      <c r="AN641" s="18"/>
      <c r="AO641" s="18"/>
      <c r="AP641" s="18"/>
      <c r="AQ641" s="18"/>
      <c r="AR641" s="18"/>
      <c r="AS641" s="18"/>
      <c r="AT641" s="18"/>
      <c r="AU641" s="18"/>
      <c r="AV641" s="18"/>
      <c r="AW641" s="18"/>
      <c r="AX641" s="18"/>
      <c r="AY641" s="18"/>
      <c r="AZ641" s="18"/>
      <c r="BA641" s="18"/>
      <c r="BB641" s="18"/>
      <c r="BC641" s="18"/>
      <c r="BD641" s="18"/>
      <c r="BE641" s="18"/>
      <c r="BF641" s="18"/>
      <c r="BG641" s="18"/>
      <c r="BH641" s="18"/>
      <c r="BI641" s="18"/>
      <c r="BJ641" s="18"/>
      <c r="BK641" s="18"/>
      <c r="BL641" s="18"/>
      <c r="BM641" s="18"/>
      <c r="BN641" s="18"/>
      <c r="BO641" s="18"/>
      <c r="BP641" s="18"/>
      <c r="BQ641" s="18"/>
      <c r="BR641" s="18"/>
      <c r="BS641" s="18"/>
      <c r="BT641" s="18"/>
      <c r="BU641" s="18"/>
      <c r="BV641" s="18"/>
      <c r="BW641" s="18"/>
      <c r="BX641" s="18"/>
      <c r="BY641" s="18"/>
      <c r="BZ641" s="18"/>
      <c r="CA641" s="18"/>
      <c r="CB641" s="18"/>
      <c r="CC641" s="18"/>
      <c r="CD641" s="18"/>
      <c r="CE641" s="18"/>
      <c r="CF641" s="18"/>
      <c r="CG641" s="18"/>
      <c r="CH641" s="18"/>
      <c r="CI641" s="18"/>
      <c r="CJ641" s="18"/>
      <c r="CK641" s="18"/>
      <c r="CL641" s="18"/>
      <c r="CM641" s="18"/>
      <c r="CN641" s="18"/>
      <c r="CO641" s="18"/>
      <c r="CP641" s="18"/>
      <c r="CQ641" s="18"/>
      <c r="CR641" s="18"/>
      <c r="CS641" s="18"/>
      <c r="CT641" s="18"/>
      <c r="CU641" s="18"/>
      <c r="CV641" s="18"/>
      <c r="CW641" s="18"/>
      <c r="CX641" s="18"/>
      <c r="CY641" s="18"/>
      <c r="CZ641" s="18"/>
      <c r="DA641" s="18"/>
      <c r="DB641" s="18"/>
      <c r="DC641" s="18"/>
      <c r="DD641" s="18"/>
      <c r="DE641" s="18"/>
      <c r="DF641" s="18"/>
      <c r="DG641" s="18"/>
      <c r="DH641" s="18"/>
      <c r="DI641" s="18"/>
      <c r="DJ641" s="18"/>
      <c r="DK641" s="18"/>
      <c r="DL641" s="18"/>
      <c r="DM641" s="18"/>
      <c r="DN641" s="18"/>
      <c r="DO641" s="18"/>
      <c r="DP641" s="18"/>
      <c r="DQ641" s="18"/>
      <c r="DR641" s="18"/>
      <c r="DS641" s="18"/>
      <c r="DT641" s="18"/>
      <c r="DU641" s="18"/>
      <c r="DV641" s="18"/>
      <c r="DW641" s="18"/>
      <c r="DX641" s="18"/>
      <c r="DY641" s="18"/>
      <c r="DZ641" s="18"/>
      <c r="EA641" s="18"/>
      <c r="EB641" s="18"/>
      <c r="EC641" s="18"/>
      <c r="ED641" s="18"/>
      <c r="EE641" s="18"/>
      <c r="EF641" s="18"/>
      <c r="EG641" s="18"/>
      <c r="EH641" s="18"/>
      <c r="EI641" s="18"/>
      <c r="EJ641" s="18"/>
      <c r="EK641" s="18"/>
      <c r="EL641" s="18"/>
      <c r="EM641" s="18"/>
      <c r="EN641" s="18"/>
      <c r="EO641" s="18"/>
      <c r="EP641" s="18"/>
      <c r="EQ641" s="18"/>
      <c r="ER641" s="18"/>
      <c r="ES641" s="18"/>
      <c r="ET641" s="18"/>
      <c r="EU641" s="18"/>
      <c r="EV641" s="18"/>
    </row>
    <row r="642" spans="1:155" ht="12.75" x14ac:dyDescent="0.15">
      <c r="A642" s="68">
        <f t="shared" si="139"/>
        <v>43211</v>
      </c>
      <c r="B642" s="69">
        <f t="shared" ca="1" si="145"/>
        <v>12264.2412</v>
      </c>
      <c r="C642" s="70">
        <f t="shared" si="140"/>
        <v>10000</v>
      </c>
      <c r="D642" s="71">
        <f ca="1">IF(A642&lt;$B$1,VLOOKUP(A642,[1]DI!$A$4:$B$15000,2),0)</f>
        <v>0</v>
      </c>
      <c r="E642" s="70">
        <f t="shared" ca="1" si="133"/>
        <v>0</v>
      </c>
      <c r="F642" s="72">
        <f t="shared" si="141"/>
        <v>1.2</v>
      </c>
      <c r="G642" s="73">
        <f t="shared" ca="1" si="134"/>
        <v>1</v>
      </c>
      <c r="H642" s="70">
        <f ca="1">TRUNC(PRODUCT(G$10:G641),15)</f>
        <v>1.2264241166009</v>
      </c>
      <c r="I642" s="70">
        <f t="shared" si="142"/>
        <v>1</v>
      </c>
      <c r="J642" s="70">
        <f t="shared" ca="1" si="135"/>
        <v>1.2264241199999999</v>
      </c>
      <c r="K642" s="74">
        <f t="shared" ca="1" si="136"/>
        <v>2264.2411999999999</v>
      </c>
      <c r="L642" s="75">
        <f>IF(VLOOKUP(A642,$T$12:$AC$125,8)=VLOOKUP(A641,$T$12:$AC$125,8),0,VLOOKUP(A642,T$12:$AC$125,8))</f>
        <v>0</v>
      </c>
      <c r="M642" s="76">
        <f>IF(L642&gt;0,VLOOKUP(L642,S$12:$AB$125,7),0)</f>
        <v>0</v>
      </c>
      <c r="N642" s="74">
        <f t="shared" si="137"/>
        <v>0</v>
      </c>
      <c r="O642" s="74">
        <f t="shared" ca="1" si="138"/>
        <v>2264.2411999999999</v>
      </c>
      <c r="P642" s="77" t="str">
        <f t="shared" si="143"/>
        <v>A+J=</v>
      </c>
      <c r="Q642" s="78">
        <f t="shared" si="144"/>
        <v>44256</v>
      </c>
      <c r="R642" s="10"/>
      <c r="S642" s="10"/>
      <c r="T642" s="10"/>
      <c r="U642" s="10"/>
      <c r="V642" s="10"/>
      <c r="W642" s="10"/>
      <c r="X642" s="10"/>
      <c r="Y642" s="10"/>
      <c r="Z642" s="10"/>
      <c r="AA642" s="10"/>
      <c r="AB642" s="10"/>
      <c r="AC642" s="10"/>
      <c r="AD642" s="18"/>
      <c r="AE642" s="18"/>
      <c r="AF642" s="18"/>
      <c r="AG642" s="18"/>
      <c r="AH642" s="18"/>
      <c r="AI642" s="18"/>
      <c r="AJ642" s="18"/>
      <c r="AK642" s="18"/>
      <c r="AL642" s="18"/>
      <c r="AM642" s="18"/>
      <c r="AN642" s="18"/>
      <c r="AO642" s="18"/>
      <c r="AP642" s="18"/>
      <c r="AQ642" s="18"/>
      <c r="AR642" s="18"/>
      <c r="AS642" s="18"/>
      <c r="AT642" s="18"/>
      <c r="AU642" s="18"/>
      <c r="AV642" s="18"/>
      <c r="AW642" s="18"/>
      <c r="AX642" s="18"/>
      <c r="AY642" s="18"/>
      <c r="AZ642" s="18"/>
      <c r="BA642" s="18"/>
      <c r="BB642" s="18"/>
      <c r="BC642" s="18"/>
      <c r="BD642" s="18"/>
      <c r="BE642" s="18"/>
      <c r="BF642" s="18"/>
      <c r="BG642" s="18"/>
      <c r="BH642" s="18"/>
      <c r="BI642" s="18"/>
      <c r="BJ642" s="18"/>
      <c r="BK642" s="18"/>
      <c r="BL642" s="18"/>
      <c r="BM642" s="18"/>
      <c r="BN642" s="18"/>
      <c r="BO642" s="18"/>
      <c r="BP642" s="18"/>
      <c r="BQ642" s="18"/>
      <c r="BR642" s="18"/>
      <c r="BS642" s="18"/>
      <c r="BT642" s="18"/>
      <c r="BU642" s="18"/>
      <c r="BV642" s="18"/>
      <c r="BW642" s="18"/>
      <c r="BX642" s="18"/>
      <c r="BY642" s="18"/>
      <c r="BZ642" s="18"/>
      <c r="CA642" s="18"/>
      <c r="CB642" s="18"/>
      <c r="CC642" s="18"/>
      <c r="CD642" s="18"/>
      <c r="CE642" s="18"/>
      <c r="CF642" s="18"/>
      <c r="CG642" s="18"/>
      <c r="CH642" s="18"/>
      <c r="CI642" s="18"/>
      <c r="CJ642" s="18"/>
      <c r="CK642" s="18"/>
      <c r="CL642" s="18"/>
      <c r="CM642" s="18"/>
      <c r="CN642" s="18"/>
      <c r="CO642" s="18"/>
      <c r="CP642" s="18"/>
      <c r="CQ642" s="18"/>
      <c r="CR642" s="18"/>
      <c r="CS642" s="18"/>
      <c r="CT642" s="18"/>
      <c r="CU642" s="18"/>
      <c r="CV642" s="18"/>
      <c r="CW642" s="18"/>
      <c r="CX642" s="18"/>
      <c r="CY642" s="18"/>
      <c r="CZ642" s="18"/>
      <c r="DA642" s="18"/>
      <c r="DB642" s="18"/>
      <c r="DC642" s="18"/>
      <c r="DD642" s="18"/>
      <c r="DE642" s="18"/>
      <c r="DF642" s="18"/>
      <c r="DG642" s="18"/>
      <c r="DH642" s="18"/>
      <c r="DI642" s="18"/>
      <c r="DJ642" s="18"/>
      <c r="DK642" s="18"/>
      <c r="DL642" s="18"/>
      <c r="DM642" s="18"/>
      <c r="DN642" s="18"/>
      <c r="DO642" s="18"/>
      <c r="DP642" s="18"/>
      <c r="DQ642" s="18"/>
      <c r="DR642" s="18"/>
      <c r="DS642" s="18"/>
      <c r="DT642" s="18"/>
      <c r="DU642" s="18"/>
      <c r="DV642" s="18"/>
      <c r="DW642" s="18"/>
      <c r="DX642" s="18"/>
      <c r="DY642" s="18"/>
      <c r="DZ642" s="18"/>
      <c r="EA642" s="18"/>
      <c r="EB642" s="18"/>
      <c r="EC642" s="18"/>
      <c r="ED642" s="18"/>
      <c r="EE642" s="18"/>
      <c r="EF642" s="18"/>
      <c r="EG642" s="18"/>
      <c r="EH642" s="18"/>
      <c r="EI642" s="18"/>
      <c r="EJ642" s="18"/>
      <c r="EK642" s="18"/>
      <c r="EL642" s="18"/>
      <c r="EM642" s="18"/>
      <c r="EN642" s="18"/>
      <c r="EO642" s="18"/>
      <c r="EP642" s="18"/>
      <c r="EQ642" s="18"/>
      <c r="ER642" s="18"/>
      <c r="ES642" s="18"/>
      <c r="ET642" s="18"/>
      <c r="EU642" s="18"/>
      <c r="EV642" s="18"/>
    </row>
    <row r="643" spans="1:155" ht="12.75" x14ac:dyDescent="0.15">
      <c r="A643" s="68">
        <f t="shared" si="139"/>
        <v>43212</v>
      </c>
      <c r="B643" s="69">
        <f t="shared" ca="1" si="145"/>
        <v>12264.2412</v>
      </c>
      <c r="C643" s="70">
        <f t="shared" si="140"/>
        <v>10000</v>
      </c>
      <c r="D643" s="71">
        <f ca="1">IF(A643&lt;$B$1,VLOOKUP(A643,[1]DI!$A$4:$B$15000,2),0)</f>
        <v>0</v>
      </c>
      <c r="E643" s="70">
        <f t="shared" ca="1" si="133"/>
        <v>0</v>
      </c>
      <c r="F643" s="72">
        <f t="shared" si="141"/>
        <v>1.2</v>
      </c>
      <c r="G643" s="73">
        <f t="shared" ca="1" si="134"/>
        <v>1</v>
      </c>
      <c r="H643" s="70">
        <f ca="1">TRUNC(PRODUCT(G$10:G642),15)</f>
        <v>1.2264241166009</v>
      </c>
      <c r="I643" s="70">
        <f t="shared" si="142"/>
        <v>1</v>
      </c>
      <c r="J643" s="70">
        <f t="shared" ca="1" si="135"/>
        <v>1.2264241199999999</v>
      </c>
      <c r="K643" s="74">
        <f t="shared" ca="1" si="136"/>
        <v>2264.2411999999999</v>
      </c>
      <c r="L643" s="75">
        <f>IF(VLOOKUP(A643,$T$12:$AC$125,8)=VLOOKUP(A642,$T$12:$AC$125,8),0,VLOOKUP(A643,T$12:$AC$125,8))</f>
        <v>0</v>
      </c>
      <c r="M643" s="76">
        <f>IF(L643&gt;0,VLOOKUP(L643,S$12:$AB$125,7),0)</f>
        <v>0</v>
      </c>
      <c r="N643" s="74">
        <f t="shared" si="137"/>
        <v>0</v>
      </c>
      <c r="O643" s="74">
        <f t="shared" ca="1" si="138"/>
        <v>2264.2411999999999</v>
      </c>
      <c r="P643" s="77" t="str">
        <f t="shared" si="143"/>
        <v>A+J=</v>
      </c>
      <c r="Q643" s="78">
        <f t="shared" si="144"/>
        <v>44256</v>
      </c>
      <c r="R643" s="10"/>
      <c r="S643" s="10"/>
      <c r="T643" s="10"/>
      <c r="U643" s="10"/>
      <c r="V643" s="10"/>
      <c r="W643" s="10"/>
      <c r="X643" s="10"/>
      <c r="Y643" s="10"/>
      <c r="Z643" s="10"/>
      <c r="AA643" s="10"/>
      <c r="AB643" s="10"/>
      <c r="AC643" s="10"/>
      <c r="AD643" s="18"/>
      <c r="AE643" s="18"/>
      <c r="AF643" s="18"/>
      <c r="AG643" s="18"/>
      <c r="AH643" s="18"/>
      <c r="AI643" s="18"/>
      <c r="AJ643" s="18"/>
      <c r="AK643" s="18"/>
      <c r="AL643" s="18"/>
      <c r="AM643" s="18"/>
      <c r="AN643" s="18"/>
      <c r="AO643" s="18"/>
      <c r="AP643" s="18"/>
      <c r="AQ643" s="18"/>
      <c r="AR643" s="18"/>
      <c r="AS643" s="18"/>
      <c r="AT643" s="18"/>
      <c r="AU643" s="18"/>
      <c r="AV643" s="18"/>
      <c r="AW643" s="18"/>
      <c r="AX643" s="18"/>
      <c r="AY643" s="18"/>
      <c r="AZ643" s="18"/>
      <c r="BA643" s="18"/>
      <c r="BB643" s="18"/>
      <c r="BC643" s="18"/>
      <c r="BD643" s="18"/>
      <c r="BE643" s="18"/>
      <c r="BF643" s="18"/>
      <c r="BG643" s="18"/>
      <c r="BH643" s="18"/>
      <c r="BI643" s="18"/>
      <c r="BJ643" s="18"/>
      <c r="BK643" s="18"/>
      <c r="BL643" s="18"/>
      <c r="BM643" s="18"/>
      <c r="BN643" s="18"/>
      <c r="BO643" s="18"/>
      <c r="BP643" s="18"/>
      <c r="BQ643" s="18"/>
      <c r="BR643" s="18"/>
      <c r="BS643" s="18"/>
      <c r="BT643" s="18"/>
      <c r="BU643" s="18"/>
      <c r="BV643" s="18"/>
      <c r="BW643" s="18"/>
      <c r="BX643" s="18"/>
      <c r="BY643" s="18"/>
      <c r="BZ643" s="18"/>
      <c r="CA643" s="18"/>
      <c r="CB643" s="18"/>
      <c r="CC643" s="18"/>
      <c r="CD643" s="18"/>
      <c r="CE643" s="18"/>
      <c r="CF643" s="18"/>
      <c r="CG643" s="18"/>
      <c r="CH643" s="18"/>
      <c r="CI643" s="18"/>
      <c r="CJ643" s="18"/>
      <c r="CK643" s="18"/>
      <c r="CL643" s="18"/>
      <c r="CM643" s="18"/>
      <c r="CN643" s="18"/>
      <c r="CO643" s="18"/>
      <c r="CP643" s="18"/>
      <c r="CQ643" s="18"/>
      <c r="CR643" s="18"/>
      <c r="CS643" s="18"/>
      <c r="CT643" s="18"/>
      <c r="CU643" s="18"/>
      <c r="CV643" s="18"/>
      <c r="CW643" s="18"/>
      <c r="CX643" s="18"/>
      <c r="CY643" s="18"/>
      <c r="CZ643" s="18"/>
      <c r="DA643" s="18"/>
      <c r="DB643" s="18"/>
      <c r="DC643" s="18"/>
      <c r="DD643" s="18"/>
      <c r="DE643" s="18"/>
      <c r="DF643" s="18"/>
      <c r="DG643" s="18"/>
      <c r="DH643" s="18"/>
      <c r="DI643" s="18"/>
      <c r="DJ643" s="18"/>
      <c r="DK643" s="18"/>
      <c r="DL643" s="18"/>
      <c r="DM643" s="18"/>
      <c r="DN643" s="18"/>
      <c r="DO643" s="18"/>
      <c r="DP643" s="18"/>
      <c r="DQ643" s="18"/>
      <c r="DR643" s="18"/>
      <c r="DS643" s="18"/>
      <c r="DT643" s="18"/>
      <c r="DU643" s="18"/>
      <c r="DV643" s="18"/>
      <c r="DW643" s="18"/>
      <c r="DX643" s="18"/>
      <c r="DY643" s="18"/>
      <c r="DZ643" s="18"/>
      <c r="EA643" s="18"/>
      <c r="EB643" s="18"/>
      <c r="EC643" s="18"/>
      <c r="ED643" s="18"/>
      <c r="EE643" s="18"/>
      <c r="EF643" s="18"/>
      <c r="EG643" s="18"/>
      <c r="EH643" s="18"/>
      <c r="EI643" s="18"/>
      <c r="EJ643" s="18"/>
      <c r="EK643" s="18"/>
      <c r="EL643" s="18"/>
      <c r="EM643" s="18"/>
      <c r="EN643" s="18"/>
      <c r="EO643" s="18"/>
      <c r="EP643" s="18"/>
      <c r="EQ643" s="18"/>
      <c r="ER643" s="18"/>
      <c r="ES643" s="18"/>
      <c r="ET643" s="18"/>
      <c r="EU643" s="18"/>
      <c r="EV643" s="18"/>
    </row>
    <row r="644" spans="1:155" ht="12.75" x14ac:dyDescent="0.15">
      <c r="A644" s="68">
        <f t="shared" si="139"/>
        <v>43213</v>
      </c>
      <c r="B644" s="69">
        <f t="shared" ca="1" si="145"/>
        <v>12264.2412</v>
      </c>
      <c r="C644" s="70">
        <f t="shared" si="140"/>
        <v>10000</v>
      </c>
      <c r="D644" s="71">
        <f ca="1">IF(A644&lt;$B$1,VLOOKUP(A644,[1]DI!$A$4:$B$15000,2),0)</f>
        <v>6.3899999999999998E-2</v>
      </c>
      <c r="E644" s="70">
        <f t="shared" ca="1" si="133"/>
        <v>2.4583E-4</v>
      </c>
      <c r="F644" s="72">
        <f t="shared" si="141"/>
        <v>1.2</v>
      </c>
      <c r="G644" s="73">
        <f t="shared" ca="1" si="134"/>
        <v>1.000294996</v>
      </c>
      <c r="H644" s="70">
        <f ca="1">TRUNC(PRODUCT(G$10:G643),15)</f>
        <v>1.2264241166009</v>
      </c>
      <c r="I644" s="70">
        <f t="shared" si="142"/>
        <v>1</v>
      </c>
      <c r="J644" s="70">
        <f t="shared" ca="1" si="135"/>
        <v>1.2264241199999999</v>
      </c>
      <c r="K644" s="74">
        <f t="shared" ca="1" si="136"/>
        <v>2264.2411999999999</v>
      </c>
      <c r="L644" s="75">
        <f>IF(VLOOKUP(A644,$T$12:$AC$125,8)=VLOOKUP(A643,$T$12:$AC$125,8),0,VLOOKUP(A644,T$12:$AC$125,8))</f>
        <v>0</v>
      </c>
      <c r="M644" s="76">
        <f>IF(L644&gt;0,VLOOKUP(L644,S$12:$AB$125,7),0)</f>
        <v>0</v>
      </c>
      <c r="N644" s="74">
        <f t="shared" si="137"/>
        <v>0</v>
      </c>
      <c r="O644" s="74">
        <f t="shared" ca="1" si="138"/>
        <v>2264.2411999999999</v>
      </c>
      <c r="P644" s="77" t="str">
        <f t="shared" si="143"/>
        <v>A+J=</v>
      </c>
      <c r="Q644" s="78">
        <f t="shared" si="144"/>
        <v>44256</v>
      </c>
      <c r="R644" s="10"/>
      <c r="S644" s="10"/>
      <c r="T644" s="10"/>
      <c r="U644" s="10"/>
      <c r="V644" s="10"/>
      <c r="W644" s="10"/>
      <c r="X644" s="10"/>
      <c r="Y644" s="10"/>
      <c r="Z644" s="10"/>
      <c r="AA644" s="10"/>
      <c r="AB644" s="10"/>
      <c r="AC644" s="10"/>
      <c r="AD644" s="18"/>
      <c r="AE644" s="18"/>
      <c r="AF644" s="18"/>
      <c r="AG644" s="18"/>
      <c r="AH644" s="18"/>
      <c r="AI644" s="18"/>
      <c r="AJ644" s="18"/>
      <c r="AK644" s="18"/>
      <c r="AL644" s="18"/>
      <c r="AM644" s="18"/>
      <c r="AN644" s="18"/>
      <c r="AO644" s="18"/>
      <c r="AP644" s="18"/>
      <c r="AQ644" s="18"/>
      <c r="AR644" s="18"/>
      <c r="AS644" s="18"/>
      <c r="AT644" s="18"/>
      <c r="AU644" s="18"/>
      <c r="AV644" s="18"/>
      <c r="AW644" s="18"/>
      <c r="AX644" s="18"/>
      <c r="AY644" s="18"/>
      <c r="AZ644" s="18"/>
      <c r="BA644" s="18"/>
      <c r="BB644" s="18"/>
      <c r="BC644" s="18"/>
      <c r="BD644" s="18"/>
      <c r="BE644" s="18"/>
      <c r="BF644" s="18"/>
      <c r="BG644" s="18"/>
      <c r="BH644" s="18"/>
      <c r="BI644" s="18"/>
      <c r="BJ644" s="18"/>
      <c r="BK644" s="18"/>
      <c r="BL644" s="18"/>
      <c r="BM644" s="18"/>
      <c r="BN644" s="18"/>
      <c r="BO644" s="18"/>
      <c r="BP644" s="18"/>
      <c r="BQ644" s="18"/>
      <c r="BR644" s="18"/>
      <c r="BS644" s="18"/>
      <c r="BT644" s="18"/>
      <c r="BU644" s="18"/>
      <c r="BV644" s="18"/>
      <c r="BW644" s="18"/>
      <c r="BX644" s="18"/>
      <c r="BY644" s="18"/>
      <c r="BZ644" s="18"/>
      <c r="CA644" s="18"/>
      <c r="CB644" s="18"/>
      <c r="CC644" s="18"/>
      <c r="CD644" s="18"/>
      <c r="CE644" s="18"/>
      <c r="CF644" s="18"/>
      <c r="CG644" s="18"/>
      <c r="CH644" s="18"/>
      <c r="CI644" s="18"/>
      <c r="CJ644" s="18"/>
      <c r="CK644" s="18"/>
      <c r="CL644" s="18"/>
      <c r="CM644" s="18"/>
      <c r="CN644" s="18"/>
      <c r="CO644" s="18"/>
      <c r="CP644" s="18"/>
      <c r="CQ644" s="18"/>
      <c r="CR644" s="18"/>
      <c r="CS644" s="18"/>
      <c r="CT644" s="18"/>
      <c r="CU644" s="18"/>
      <c r="CV644" s="18"/>
      <c r="CW644" s="18"/>
      <c r="CX644" s="18"/>
      <c r="CY644" s="18"/>
      <c r="CZ644" s="18"/>
      <c r="DA644" s="18"/>
      <c r="DB644" s="18"/>
      <c r="DC644" s="18"/>
      <c r="DD644" s="18"/>
      <c r="DE644" s="18"/>
      <c r="DF644" s="18"/>
      <c r="DG644" s="18"/>
      <c r="DH644" s="18"/>
      <c r="DI644" s="18"/>
      <c r="DJ644" s="18"/>
      <c r="DK644" s="18"/>
      <c r="DL644" s="18"/>
      <c r="DM644" s="18"/>
      <c r="DN644" s="18"/>
      <c r="DO644" s="18"/>
      <c r="DP644" s="18"/>
      <c r="DQ644" s="18"/>
      <c r="DR644" s="18"/>
      <c r="DS644" s="18"/>
      <c r="DT644" s="18"/>
      <c r="DU644" s="18"/>
      <c r="DV644" s="18"/>
      <c r="DW644" s="18"/>
      <c r="DX644" s="18"/>
      <c r="DY644" s="18"/>
      <c r="DZ644" s="18"/>
      <c r="EA644" s="18"/>
      <c r="EB644" s="18"/>
      <c r="EC644" s="18"/>
      <c r="ED644" s="18"/>
      <c r="EE644" s="18"/>
      <c r="EF644" s="18"/>
      <c r="EG644" s="18"/>
      <c r="EH644" s="18"/>
      <c r="EI644" s="18"/>
      <c r="EJ644" s="18"/>
      <c r="EK644" s="18"/>
      <c r="EL644" s="18"/>
      <c r="EM644" s="18"/>
      <c r="EN644" s="18"/>
      <c r="EO644" s="18"/>
      <c r="EP644" s="18"/>
      <c r="EQ644" s="18"/>
      <c r="ER644" s="18"/>
      <c r="ES644" s="18"/>
      <c r="ET644" s="18"/>
      <c r="EU644" s="18"/>
      <c r="EV644" s="18"/>
    </row>
    <row r="645" spans="1:155" ht="12.75" x14ac:dyDescent="0.15">
      <c r="A645" s="68">
        <f t="shared" si="139"/>
        <v>43214</v>
      </c>
      <c r="B645" s="69">
        <f t="shared" ca="1" si="145"/>
        <v>12267.8591</v>
      </c>
      <c r="C645" s="70">
        <f t="shared" si="140"/>
        <v>10000</v>
      </c>
      <c r="D645" s="71">
        <f ca="1">IF(A645&lt;$B$1,VLOOKUP(A645,[1]DI!$A$4:$B$15000,2),0)</f>
        <v>6.3899999999999998E-2</v>
      </c>
      <c r="E645" s="70">
        <f t="shared" ca="1" si="133"/>
        <v>2.4583E-4</v>
      </c>
      <c r="F645" s="72">
        <f t="shared" si="141"/>
        <v>1.2</v>
      </c>
      <c r="G645" s="73">
        <f t="shared" ca="1" si="134"/>
        <v>1.000294996</v>
      </c>
      <c r="H645" s="70">
        <f ca="1">TRUNC(PRODUCT(G$10:G644),15)</f>
        <v>1.2267859068096001</v>
      </c>
      <c r="I645" s="70">
        <f t="shared" si="142"/>
        <v>1</v>
      </c>
      <c r="J645" s="70">
        <f t="shared" ca="1" si="135"/>
        <v>1.22678591</v>
      </c>
      <c r="K645" s="74">
        <f t="shared" ca="1" si="136"/>
        <v>2267.8591000000001</v>
      </c>
      <c r="L645" s="75">
        <f>IF(VLOOKUP(A645,$T$12:$AC$125,8)=VLOOKUP(A644,$T$12:$AC$125,8),0,VLOOKUP(A645,T$12:$AC$125,8))</f>
        <v>0</v>
      </c>
      <c r="M645" s="76">
        <f>IF(L645&gt;0,VLOOKUP(L645,S$12:$AB$125,7),0)</f>
        <v>0</v>
      </c>
      <c r="N645" s="74">
        <f t="shared" si="137"/>
        <v>0</v>
      </c>
      <c r="O645" s="74">
        <f t="shared" ca="1" si="138"/>
        <v>2267.8591000000001</v>
      </c>
      <c r="P645" s="77" t="str">
        <f t="shared" si="143"/>
        <v>A+J=</v>
      </c>
      <c r="Q645" s="78">
        <f t="shared" si="144"/>
        <v>44256</v>
      </c>
      <c r="R645" s="10"/>
      <c r="S645" s="10"/>
      <c r="T645" s="10"/>
      <c r="U645" s="10"/>
      <c r="V645" s="10"/>
      <c r="W645" s="10"/>
      <c r="X645" s="10"/>
      <c r="Y645" s="10"/>
      <c r="Z645" s="10"/>
      <c r="AA645" s="10"/>
      <c r="AB645" s="10"/>
      <c r="AC645" s="10"/>
      <c r="AD645" s="18"/>
      <c r="AE645" s="18"/>
      <c r="AF645" s="18"/>
      <c r="AG645" s="18"/>
      <c r="AH645" s="18"/>
      <c r="AI645" s="18"/>
      <c r="AJ645" s="18"/>
      <c r="AK645" s="18"/>
      <c r="AL645" s="18"/>
      <c r="AM645" s="18"/>
      <c r="AN645" s="18"/>
      <c r="AO645" s="18"/>
      <c r="AP645" s="18"/>
      <c r="AQ645" s="18"/>
      <c r="AR645" s="18"/>
      <c r="AS645" s="18"/>
      <c r="AT645" s="18"/>
      <c r="AU645" s="18"/>
      <c r="AV645" s="18"/>
      <c r="AW645" s="18"/>
      <c r="AX645" s="18"/>
      <c r="AY645" s="18"/>
      <c r="AZ645" s="18"/>
      <c r="BA645" s="18"/>
      <c r="BB645" s="18"/>
      <c r="BC645" s="18"/>
      <c r="BD645" s="18"/>
      <c r="BE645" s="18"/>
      <c r="BF645" s="18"/>
      <c r="BG645" s="18"/>
      <c r="BH645" s="18"/>
      <c r="BI645" s="18"/>
      <c r="BJ645" s="18"/>
      <c r="BK645" s="18"/>
      <c r="BL645" s="18"/>
      <c r="BM645" s="18"/>
      <c r="BN645" s="18"/>
      <c r="BO645" s="18"/>
      <c r="BP645" s="18"/>
      <c r="BQ645" s="18"/>
      <c r="BR645" s="18"/>
      <c r="BS645" s="18"/>
      <c r="BT645" s="18"/>
      <c r="BU645" s="18"/>
      <c r="BV645" s="18"/>
      <c r="BW645" s="18"/>
      <c r="BX645" s="18"/>
      <c r="BY645" s="18"/>
      <c r="BZ645" s="18"/>
      <c r="CA645" s="18"/>
      <c r="CB645" s="18"/>
      <c r="CC645" s="18"/>
      <c r="CD645" s="18"/>
      <c r="CE645" s="18"/>
      <c r="CF645" s="18"/>
      <c r="CG645" s="18"/>
      <c r="CH645" s="18"/>
      <c r="CI645" s="18"/>
      <c r="CJ645" s="18"/>
      <c r="CK645" s="18"/>
      <c r="CL645" s="18"/>
      <c r="CM645" s="18"/>
      <c r="CN645" s="18"/>
      <c r="CO645" s="18"/>
      <c r="CP645" s="18"/>
      <c r="CQ645" s="18"/>
      <c r="CR645" s="18"/>
      <c r="CS645" s="18"/>
      <c r="CT645" s="18"/>
      <c r="CU645" s="18"/>
      <c r="CV645" s="18"/>
      <c r="CW645" s="18"/>
      <c r="CX645" s="18"/>
      <c r="CY645" s="18"/>
      <c r="CZ645" s="18"/>
      <c r="DA645" s="18"/>
      <c r="DB645" s="18"/>
      <c r="DC645" s="18"/>
      <c r="DD645" s="18"/>
      <c r="DE645" s="18"/>
      <c r="DF645" s="18"/>
      <c r="DG645" s="18"/>
      <c r="DH645" s="18"/>
      <c r="DI645" s="18"/>
      <c r="DJ645" s="18"/>
      <c r="DK645" s="18"/>
      <c r="DL645" s="18"/>
      <c r="DM645" s="18"/>
      <c r="DN645" s="18"/>
      <c r="DO645" s="18"/>
      <c r="DP645" s="18"/>
      <c r="DQ645" s="18"/>
      <c r="DR645" s="18"/>
      <c r="DS645" s="18"/>
      <c r="DT645" s="18"/>
      <c r="DU645" s="18"/>
      <c r="DV645" s="18"/>
      <c r="DW645" s="18"/>
      <c r="DX645" s="18"/>
      <c r="DY645" s="18"/>
      <c r="DZ645" s="18"/>
      <c r="EA645" s="18"/>
      <c r="EB645" s="18"/>
      <c r="EC645" s="18"/>
      <c r="ED645" s="18"/>
      <c r="EE645" s="18"/>
      <c r="EF645" s="18"/>
      <c r="EG645" s="18"/>
      <c r="EH645" s="18"/>
      <c r="EI645" s="18"/>
      <c r="EJ645" s="18"/>
      <c r="EK645" s="18"/>
      <c r="EL645" s="18"/>
      <c r="EM645" s="18"/>
      <c r="EN645" s="18"/>
      <c r="EO645" s="18"/>
      <c r="EP645" s="18"/>
      <c r="EQ645" s="18"/>
      <c r="ER645" s="18"/>
      <c r="ES645" s="18"/>
      <c r="ET645" s="18"/>
      <c r="EU645" s="18"/>
      <c r="EV645" s="18"/>
    </row>
    <row r="646" spans="1:155" ht="12.75" x14ac:dyDescent="0.15">
      <c r="A646" s="68">
        <f t="shared" si="139"/>
        <v>43215</v>
      </c>
      <c r="B646" s="69">
        <f t="shared" ca="1" si="145"/>
        <v>12271.477999999999</v>
      </c>
      <c r="C646" s="70">
        <f t="shared" si="140"/>
        <v>10000</v>
      </c>
      <c r="D646" s="71">
        <f ca="1">IF(A646&lt;$B$1,VLOOKUP(A646,[1]DI!$A$4:$B$15000,2),0)</f>
        <v>6.3899999999999998E-2</v>
      </c>
      <c r="E646" s="70">
        <f t="shared" ca="1" si="133"/>
        <v>2.4583E-4</v>
      </c>
      <c r="F646" s="72">
        <f t="shared" si="141"/>
        <v>1.2</v>
      </c>
      <c r="G646" s="73">
        <f t="shared" ca="1" si="134"/>
        <v>1.000294996</v>
      </c>
      <c r="H646" s="70">
        <f ca="1">TRUNC(PRODUCT(G$10:G645),15)</f>
        <v>1.2271478037449699</v>
      </c>
      <c r="I646" s="70">
        <f t="shared" si="142"/>
        <v>1</v>
      </c>
      <c r="J646" s="70">
        <f t="shared" ca="1" si="135"/>
        <v>1.2271478</v>
      </c>
      <c r="K646" s="74">
        <f t="shared" ca="1" si="136"/>
        <v>2271.4780000000001</v>
      </c>
      <c r="L646" s="75">
        <f>IF(VLOOKUP(A646,$T$12:$AC$125,8)=VLOOKUP(A645,$T$12:$AC$125,8),0,VLOOKUP(A646,T$12:$AC$125,8))</f>
        <v>0</v>
      </c>
      <c r="M646" s="76">
        <f>IF(L646&gt;0,VLOOKUP(L646,S$12:$AB$125,7),0)</f>
        <v>0</v>
      </c>
      <c r="N646" s="74">
        <f t="shared" si="137"/>
        <v>0</v>
      </c>
      <c r="O646" s="74">
        <f t="shared" ca="1" si="138"/>
        <v>2271.4780000000001</v>
      </c>
      <c r="P646" s="77" t="str">
        <f t="shared" si="143"/>
        <v>A+J=</v>
      </c>
      <c r="Q646" s="78">
        <f t="shared" si="144"/>
        <v>44256</v>
      </c>
      <c r="R646" s="10"/>
      <c r="S646" s="10"/>
      <c r="T646" s="10"/>
      <c r="U646" s="10"/>
      <c r="V646" s="10"/>
      <c r="W646" s="10"/>
      <c r="X646" s="10"/>
      <c r="Y646" s="10"/>
      <c r="Z646" s="10"/>
      <c r="AA646" s="10"/>
      <c r="AB646" s="10"/>
      <c r="AC646" s="10"/>
      <c r="AD646" s="18"/>
      <c r="AE646" s="18"/>
      <c r="AF646" s="18"/>
      <c r="AG646" s="18"/>
      <c r="AH646" s="18"/>
      <c r="AI646" s="18"/>
      <c r="AJ646" s="18"/>
      <c r="AK646" s="18"/>
      <c r="AL646" s="18"/>
      <c r="AM646" s="18"/>
      <c r="AN646" s="18"/>
      <c r="AO646" s="18"/>
      <c r="AP646" s="18"/>
      <c r="AQ646" s="18"/>
      <c r="AR646" s="18"/>
      <c r="AS646" s="18"/>
      <c r="AT646" s="18"/>
      <c r="AU646" s="18"/>
      <c r="AV646" s="18"/>
      <c r="AW646" s="18"/>
      <c r="AX646" s="18"/>
      <c r="AY646" s="18"/>
      <c r="AZ646" s="18"/>
      <c r="BA646" s="18"/>
      <c r="BB646" s="18"/>
      <c r="BC646" s="18"/>
      <c r="BD646" s="18"/>
      <c r="BE646" s="18"/>
      <c r="BF646" s="18"/>
      <c r="BG646" s="18"/>
      <c r="BH646" s="18"/>
      <c r="BI646" s="18"/>
      <c r="BJ646" s="18"/>
      <c r="BK646" s="18"/>
      <c r="BL646" s="18"/>
      <c r="BM646" s="18"/>
      <c r="BN646" s="18"/>
      <c r="BO646" s="18"/>
      <c r="BP646" s="18"/>
      <c r="BQ646" s="18"/>
      <c r="BR646" s="18"/>
      <c r="BS646" s="18"/>
      <c r="BT646" s="18"/>
      <c r="BU646" s="18"/>
      <c r="BV646" s="18"/>
      <c r="BW646" s="18"/>
      <c r="BX646" s="18"/>
      <c r="BY646" s="18"/>
      <c r="BZ646" s="18"/>
      <c r="CA646" s="18"/>
      <c r="CB646" s="18"/>
      <c r="CC646" s="18"/>
      <c r="CD646" s="18"/>
      <c r="CE646" s="18"/>
      <c r="CF646" s="18"/>
      <c r="CG646" s="18"/>
      <c r="CH646" s="18"/>
      <c r="CI646" s="18"/>
      <c r="CJ646" s="18"/>
      <c r="CK646" s="18"/>
      <c r="CL646" s="18"/>
      <c r="CM646" s="18"/>
      <c r="CN646" s="18"/>
      <c r="CO646" s="18"/>
      <c r="CP646" s="18"/>
      <c r="CQ646" s="18"/>
      <c r="CR646" s="18"/>
      <c r="CS646" s="18"/>
      <c r="CT646" s="18"/>
      <c r="CU646" s="18"/>
      <c r="CV646" s="18"/>
      <c r="CW646" s="18"/>
      <c r="CX646" s="18"/>
      <c r="CY646" s="18"/>
      <c r="CZ646" s="18"/>
      <c r="DA646" s="18"/>
      <c r="DB646" s="18"/>
      <c r="DC646" s="18"/>
      <c r="DD646" s="18"/>
      <c r="DE646" s="18"/>
      <c r="DF646" s="18"/>
      <c r="DG646" s="18"/>
      <c r="DH646" s="18"/>
      <c r="DI646" s="18"/>
      <c r="DJ646" s="18"/>
      <c r="DK646" s="18"/>
      <c r="DL646" s="18"/>
      <c r="DM646" s="18"/>
      <c r="DN646" s="18"/>
      <c r="DO646" s="18"/>
      <c r="DP646" s="18"/>
      <c r="DQ646" s="18"/>
      <c r="DR646" s="18"/>
      <c r="DS646" s="18"/>
      <c r="DT646" s="18"/>
      <c r="DU646" s="18"/>
      <c r="DV646" s="18"/>
      <c r="DW646" s="18"/>
      <c r="DX646" s="18"/>
      <c r="DY646" s="18"/>
      <c r="DZ646" s="18"/>
      <c r="EA646" s="18"/>
      <c r="EB646" s="18"/>
      <c r="EC646" s="18"/>
      <c r="ED646" s="18"/>
      <c r="EE646" s="18"/>
      <c r="EF646" s="18"/>
      <c r="EG646" s="18"/>
      <c r="EH646" s="18"/>
      <c r="EI646" s="18"/>
      <c r="EJ646" s="18"/>
      <c r="EK646" s="18"/>
      <c r="EL646" s="18"/>
      <c r="EM646" s="18"/>
      <c r="EN646" s="18"/>
      <c r="EO646" s="18"/>
      <c r="EP646" s="18"/>
      <c r="EQ646" s="18"/>
      <c r="ER646" s="18"/>
      <c r="ES646" s="18"/>
      <c r="ET646" s="18"/>
      <c r="EU646" s="18"/>
      <c r="EV646" s="18"/>
    </row>
    <row r="647" spans="1:155" ht="12.75" x14ac:dyDescent="0.15">
      <c r="A647" s="68">
        <f t="shared" si="139"/>
        <v>43216</v>
      </c>
      <c r="B647" s="69">
        <f t="shared" ca="1" si="145"/>
        <v>12275.098099999999</v>
      </c>
      <c r="C647" s="70">
        <f t="shared" si="140"/>
        <v>10000</v>
      </c>
      <c r="D647" s="71">
        <f ca="1">IF(A647&lt;$B$1,VLOOKUP(A647,[1]DI!$A$4:$B$15000,2),0)</f>
        <v>6.3899999999999998E-2</v>
      </c>
      <c r="E647" s="70">
        <f t="shared" ca="1" si="133"/>
        <v>2.4583E-4</v>
      </c>
      <c r="F647" s="72">
        <f t="shared" si="141"/>
        <v>1.2</v>
      </c>
      <c r="G647" s="73">
        <f t="shared" ca="1" si="134"/>
        <v>1.000294996</v>
      </c>
      <c r="H647" s="70">
        <f ca="1">TRUNC(PRODUCT(G$10:G646),15)</f>
        <v>1.22750980743848</v>
      </c>
      <c r="I647" s="70">
        <f t="shared" si="142"/>
        <v>1</v>
      </c>
      <c r="J647" s="70">
        <f t="shared" ca="1" si="135"/>
        <v>1.2275098099999999</v>
      </c>
      <c r="K647" s="74">
        <f t="shared" ca="1" si="136"/>
        <v>2275.0981000000002</v>
      </c>
      <c r="L647" s="75">
        <f>IF(VLOOKUP(A647,$T$12:$AC$125,8)=VLOOKUP(A646,$T$12:$AC$125,8),0,VLOOKUP(A647,T$12:$AC$125,8))</f>
        <v>0</v>
      </c>
      <c r="M647" s="76">
        <f>IF(L647&gt;0,VLOOKUP(L647,S$12:$AB$125,7),0)</f>
        <v>0</v>
      </c>
      <c r="N647" s="74">
        <f t="shared" si="137"/>
        <v>0</v>
      </c>
      <c r="O647" s="74">
        <f t="shared" ca="1" si="138"/>
        <v>2275.0981000000002</v>
      </c>
      <c r="P647" s="77" t="str">
        <f t="shared" si="143"/>
        <v>A+J=</v>
      </c>
      <c r="Q647" s="78">
        <f t="shared" si="144"/>
        <v>44256</v>
      </c>
      <c r="R647" s="10"/>
      <c r="S647" s="10"/>
      <c r="T647" s="10"/>
      <c r="U647" s="10"/>
      <c r="V647" s="10"/>
      <c r="W647" s="10"/>
      <c r="X647" s="10"/>
      <c r="Y647" s="10"/>
      <c r="Z647" s="10"/>
      <c r="AA647" s="10"/>
      <c r="AB647" s="10"/>
      <c r="AC647" s="10"/>
      <c r="AD647" s="18"/>
      <c r="AE647" s="18"/>
      <c r="AF647" s="18"/>
      <c r="AG647" s="18"/>
      <c r="AH647" s="18"/>
      <c r="AI647" s="18"/>
      <c r="AJ647" s="18"/>
      <c r="AK647" s="18"/>
      <c r="AL647" s="18"/>
      <c r="AM647" s="18"/>
      <c r="AN647" s="18"/>
      <c r="AO647" s="18"/>
      <c r="AP647" s="18"/>
      <c r="AQ647" s="18"/>
      <c r="AR647" s="18"/>
      <c r="AS647" s="18"/>
      <c r="AT647" s="18"/>
      <c r="AU647" s="18"/>
      <c r="AV647" s="18"/>
      <c r="AW647" s="18"/>
      <c r="AX647" s="18"/>
      <c r="AY647" s="18"/>
      <c r="AZ647" s="18"/>
      <c r="BA647" s="18"/>
      <c r="BB647" s="18"/>
      <c r="BC647" s="18"/>
      <c r="BD647" s="18"/>
      <c r="BE647" s="18"/>
      <c r="BF647" s="18"/>
      <c r="BG647" s="18"/>
      <c r="BH647" s="18"/>
      <c r="BI647" s="18"/>
      <c r="BJ647" s="18"/>
      <c r="BK647" s="18"/>
      <c r="BL647" s="18"/>
      <c r="BM647" s="18"/>
      <c r="BN647" s="18"/>
      <c r="BO647" s="18"/>
      <c r="BP647" s="18"/>
      <c r="BQ647" s="18"/>
      <c r="BR647" s="18"/>
      <c r="BS647" s="18"/>
      <c r="BT647" s="18"/>
      <c r="BU647" s="18"/>
      <c r="BV647" s="18"/>
      <c r="BW647" s="18"/>
      <c r="BX647" s="18"/>
      <c r="BY647" s="18"/>
      <c r="BZ647" s="18"/>
      <c r="CA647" s="18"/>
      <c r="CB647" s="18"/>
      <c r="CC647" s="18"/>
      <c r="CD647" s="18"/>
      <c r="CE647" s="18"/>
      <c r="CF647" s="18"/>
      <c r="CG647" s="18"/>
      <c r="CH647" s="18"/>
      <c r="CI647" s="18"/>
      <c r="CJ647" s="18"/>
      <c r="CK647" s="18"/>
      <c r="CL647" s="18"/>
      <c r="CM647" s="18"/>
      <c r="CN647" s="18"/>
      <c r="CO647" s="18"/>
      <c r="CP647" s="18"/>
      <c r="CQ647" s="18"/>
      <c r="CR647" s="18"/>
      <c r="CS647" s="18"/>
      <c r="CT647" s="18"/>
      <c r="CU647" s="18"/>
      <c r="CV647" s="18"/>
      <c r="CW647" s="18"/>
      <c r="CX647" s="18"/>
      <c r="CY647" s="18"/>
      <c r="CZ647" s="18"/>
      <c r="DA647" s="18"/>
      <c r="DB647" s="18"/>
      <c r="DC647" s="18"/>
      <c r="DD647" s="18"/>
      <c r="DE647" s="18"/>
      <c r="DF647" s="18"/>
      <c r="DG647" s="18"/>
      <c r="DH647" s="18"/>
      <c r="DI647" s="18"/>
      <c r="DJ647" s="18"/>
      <c r="DK647" s="18"/>
      <c r="DL647" s="18"/>
      <c r="DM647" s="18"/>
      <c r="DN647" s="18"/>
      <c r="DO647" s="18"/>
      <c r="DP647" s="18"/>
      <c r="DQ647" s="18"/>
      <c r="DR647" s="18"/>
      <c r="DS647" s="18"/>
      <c r="DT647" s="18"/>
      <c r="DU647" s="18"/>
      <c r="DV647" s="18"/>
      <c r="DW647" s="18"/>
      <c r="DX647" s="18"/>
      <c r="DY647" s="18"/>
      <c r="DZ647" s="18"/>
      <c r="EA647" s="18"/>
      <c r="EB647" s="18"/>
      <c r="EC647" s="18"/>
      <c r="ED647" s="18"/>
      <c r="EE647" s="18"/>
      <c r="EF647" s="18"/>
      <c r="EG647" s="18"/>
      <c r="EH647" s="18"/>
      <c r="EI647" s="18"/>
      <c r="EJ647" s="18"/>
      <c r="EK647" s="18"/>
      <c r="EL647" s="18"/>
      <c r="EM647" s="18"/>
      <c r="EN647" s="18"/>
      <c r="EO647" s="18"/>
      <c r="EP647" s="18"/>
      <c r="EQ647" s="18"/>
      <c r="ER647" s="18"/>
      <c r="ES647" s="18"/>
      <c r="ET647" s="18"/>
      <c r="EU647" s="18"/>
      <c r="EV647" s="18"/>
    </row>
    <row r="648" spans="1:155" ht="12.75" x14ac:dyDescent="0.15">
      <c r="A648" s="68">
        <f t="shared" si="139"/>
        <v>43217</v>
      </c>
      <c r="B648" s="69">
        <f t="shared" ca="1" si="145"/>
        <v>12278.7192</v>
      </c>
      <c r="C648" s="70">
        <f t="shared" si="140"/>
        <v>10000</v>
      </c>
      <c r="D648" s="71">
        <f ca="1">IF(A648&lt;$B$1,VLOOKUP(A648,[1]DI!$A$4:$B$15000,2),0)</f>
        <v>6.3899999999999998E-2</v>
      </c>
      <c r="E648" s="70">
        <f t="shared" ca="1" si="133"/>
        <v>2.4583E-4</v>
      </c>
      <c r="F648" s="72">
        <f t="shared" si="141"/>
        <v>1.2</v>
      </c>
      <c r="G648" s="73">
        <f t="shared" ca="1" si="134"/>
        <v>1.000294996</v>
      </c>
      <c r="H648" s="70">
        <f ca="1">TRUNC(PRODUCT(G$10:G647),15)</f>
        <v>1.22787191792164</v>
      </c>
      <c r="I648" s="70">
        <f t="shared" si="142"/>
        <v>1</v>
      </c>
      <c r="J648" s="70">
        <f t="shared" ca="1" si="135"/>
        <v>1.2278719199999999</v>
      </c>
      <c r="K648" s="74">
        <f t="shared" ca="1" si="136"/>
        <v>2278.7192</v>
      </c>
      <c r="L648" s="75">
        <f>IF(VLOOKUP(A648,$T$12:$AC$125,8)=VLOOKUP(A647,$T$12:$AC$125,8),0,VLOOKUP(A648,T$12:$AC$125,8))</f>
        <v>0</v>
      </c>
      <c r="M648" s="76">
        <f>IF(L648&gt;0,VLOOKUP(L648,S$12:$AB$125,7),0)</f>
        <v>0</v>
      </c>
      <c r="N648" s="74">
        <f t="shared" si="137"/>
        <v>0</v>
      </c>
      <c r="O648" s="74">
        <f t="shared" ca="1" si="138"/>
        <v>2278.7192</v>
      </c>
      <c r="P648" s="77" t="str">
        <f t="shared" si="143"/>
        <v>A+J=</v>
      </c>
      <c r="Q648" s="78">
        <f t="shared" si="144"/>
        <v>44256</v>
      </c>
      <c r="R648" s="10"/>
      <c r="S648" s="10"/>
      <c r="T648" s="10"/>
      <c r="U648" s="10"/>
      <c r="V648" s="10"/>
      <c r="W648" s="10"/>
      <c r="X648" s="10"/>
      <c r="Y648" s="10"/>
      <c r="Z648" s="10"/>
      <c r="AA648" s="10"/>
      <c r="AB648" s="10"/>
      <c r="AC648" s="10"/>
      <c r="AD648" s="18"/>
      <c r="AE648" s="18"/>
      <c r="AF648" s="18"/>
      <c r="AG648" s="18"/>
      <c r="AH648" s="18"/>
      <c r="AI648" s="18"/>
      <c r="AJ648" s="18"/>
      <c r="AK648" s="18"/>
      <c r="AL648" s="18"/>
      <c r="AM648" s="18"/>
      <c r="AN648" s="18"/>
      <c r="AO648" s="18"/>
      <c r="AP648" s="18"/>
      <c r="AQ648" s="18"/>
      <c r="AR648" s="18"/>
      <c r="AS648" s="18"/>
      <c r="AT648" s="18"/>
      <c r="AU648" s="18"/>
      <c r="AV648" s="18"/>
      <c r="AW648" s="18"/>
      <c r="AX648" s="18"/>
      <c r="AY648" s="18"/>
      <c r="AZ648" s="18"/>
      <c r="BA648" s="18"/>
      <c r="BB648" s="18"/>
      <c r="BC648" s="18"/>
      <c r="BD648" s="18"/>
      <c r="BE648" s="18"/>
      <c r="BF648" s="18"/>
      <c r="BG648" s="18"/>
      <c r="BH648" s="18"/>
      <c r="BI648" s="18"/>
      <c r="BJ648" s="18"/>
      <c r="BK648" s="18"/>
      <c r="BL648" s="18"/>
      <c r="BM648" s="18"/>
      <c r="BN648" s="18"/>
      <c r="BO648" s="18"/>
      <c r="BP648" s="18"/>
      <c r="BQ648" s="18"/>
      <c r="BR648" s="18"/>
      <c r="BS648" s="18"/>
      <c r="BT648" s="18"/>
      <c r="BU648" s="18"/>
      <c r="BV648" s="18"/>
      <c r="BW648" s="18"/>
      <c r="BX648" s="18"/>
      <c r="BY648" s="18"/>
      <c r="BZ648" s="18"/>
      <c r="CA648" s="18"/>
      <c r="CB648" s="18"/>
      <c r="CC648" s="18"/>
      <c r="CD648" s="18"/>
      <c r="CE648" s="18"/>
      <c r="CF648" s="18"/>
      <c r="CG648" s="18"/>
      <c r="CH648" s="18"/>
      <c r="CI648" s="18"/>
      <c r="CJ648" s="18"/>
      <c r="CK648" s="18"/>
      <c r="CL648" s="18"/>
      <c r="CM648" s="18"/>
      <c r="CN648" s="18"/>
      <c r="CO648" s="18"/>
      <c r="CP648" s="18"/>
      <c r="CQ648" s="18"/>
      <c r="CR648" s="18"/>
      <c r="CS648" s="18"/>
      <c r="CT648" s="18"/>
      <c r="CU648" s="18"/>
      <c r="CV648" s="18"/>
      <c r="CW648" s="18"/>
      <c r="CX648" s="18"/>
      <c r="CY648" s="18"/>
      <c r="CZ648" s="18"/>
      <c r="DA648" s="18"/>
      <c r="DB648" s="18"/>
      <c r="DC648" s="18"/>
      <c r="DD648" s="18"/>
      <c r="DE648" s="18"/>
      <c r="DF648" s="18"/>
      <c r="DG648" s="18"/>
      <c r="DH648" s="18"/>
      <c r="DI648" s="18"/>
      <c r="DJ648" s="18"/>
      <c r="DK648" s="18"/>
      <c r="DL648" s="18"/>
      <c r="DM648" s="18"/>
      <c r="DN648" s="18"/>
      <c r="DO648" s="18"/>
      <c r="DP648" s="18"/>
      <c r="DQ648" s="18"/>
      <c r="DR648" s="18"/>
      <c r="DS648" s="18"/>
      <c r="DT648" s="18"/>
      <c r="DU648" s="18"/>
      <c r="DV648" s="18"/>
      <c r="DW648" s="18"/>
      <c r="DX648" s="18"/>
      <c r="DY648" s="18"/>
      <c r="DZ648" s="18"/>
      <c r="EA648" s="18"/>
      <c r="EB648" s="18"/>
      <c r="EC648" s="18"/>
      <c r="ED648" s="18"/>
      <c r="EE648" s="18"/>
      <c r="EF648" s="18"/>
      <c r="EG648" s="18"/>
      <c r="EH648" s="18"/>
      <c r="EI648" s="18"/>
      <c r="EJ648" s="18"/>
      <c r="EK648" s="18"/>
      <c r="EL648" s="18"/>
      <c r="EM648" s="18"/>
      <c r="EN648" s="18"/>
      <c r="EO648" s="18"/>
      <c r="EP648" s="18"/>
      <c r="EQ648" s="18"/>
      <c r="ER648" s="18"/>
      <c r="ES648" s="18"/>
      <c r="ET648" s="18"/>
      <c r="EU648" s="18"/>
      <c r="EV648" s="18"/>
    </row>
    <row r="649" spans="1:155" ht="12.75" x14ac:dyDescent="0.15">
      <c r="A649" s="68">
        <f t="shared" si="139"/>
        <v>43218</v>
      </c>
      <c r="B649" s="69">
        <f t="shared" ca="1" si="145"/>
        <v>12282.341399999999</v>
      </c>
      <c r="C649" s="70">
        <f t="shared" si="140"/>
        <v>10000</v>
      </c>
      <c r="D649" s="71">
        <f ca="1">IF(A649&lt;$B$1,VLOOKUP(A649,[1]DI!$A$4:$B$15000,2),0)</f>
        <v>0</v>
      </c>
      <c r="E649" s="70">
        <f t="shared" ca="1" si="133"/>
        <v>0</v>
      </c>
      <c r="F649" s="72">
        <f t="shared" si="141"/>
        <v>1.2</v>
      </c>
      <c r="G649" s="73">
        <f t="shared" ca="1" si="134"/>
        <v>1</v>
      </c>
      <c r="H649" s="70">
        <f ca="1">TRUNC(PRODUCT(G$10:G648),15)</f>
        <v>1.2282341352259301</v>
      </c>
      <c r="I649" s="70">
        <f t="shared" si="142"/>
        <v>1</v>
      </c>
      <c r="J649" s="70">
        <f t="shared" ca="1" si="135"/>
        <v>1.2282341400000001</v>
      </c>
      <c r="K649" s="74">
        <f t="shared" ca="1" si="136"/>
        <v>2282.3413999999998</v>
      </c>
      <c r="L649" s="75">
        <f>IF(VLOOKUP(A649,$T$12:$AC$125,8)=VLOOKUP(A648,$T$12:$AC$125,8),0,VLOOKUP(A649,T$12:$AC$125,8))</f>
        <v>0</v>
      </c>
      <c r="M649" s="76">
        <f>IF(L649&gt;0,VLOOKUP(L649,S$12:$AB$125,7),0)</f>
        <v>0</v>
      </c>
      <c r="N649" s="74">
        <f t="shared" si="137"/>
        <v>0</v>
      </c>
      <c r="O649" s="74">
        <f t="shared" ca="1" si="138"/>
        <v>2282.3413999999998</v>
      </c>
      <c r="P649" s="77" t="str">
        <f t="shared" si="143"/>
        <v>A+J=</v>
      </c>
      <c r="Q649" s="78">
        <f t="shared" si="144"/>
        <v>44256</v>
      </c>
      <c r="R649" s="10"/>
      <c r="S649" s="10"/>
      <c r="T649" s="10"/>
      <c r="U649" s="10"/>
      <c r="V649" s="10"/>
      <c r="W649" s="10"/>
      <c r="X649" s="10"/>
      <c r="Y649" s="10"/>
      <c r="Z649" s="10"/>
      <c r="AA649" s="10"/>
      <c r="AB649" s="10"/>
      <c r="AC649" s="10"/>
      <c r="AD649" s="18"/>
      <c r="AE649" s="18"/>
      <c r="AF649" s="18"/>
      <c r="AG649" s="18"/>
      <c r="AH649" s="18"/>
      <c r="AI649" s="18"/>
      <c r="AJ649" s="18"/>
      <c r="AK649" s="18"/>
      <c r="AL649" s="18"/>
      <c r="AM649" s="18"/>
      <c r="AN649" s="18"/>
      <c r="AO649" s="18"/>
      <c r="AP649" s="18"/>
      <c r="AQ649" s="18"/>
      <c r="AR649" s="18"/>
      <c r="AS649" s="18"/>
      <c r="AT649" s="18"/>
      <c r="AU649" s="18"/>
      <c r="AV649" s="18"/>
      <c r="AW649" s="18"/>
      <c r="AX649" s="18"/>
      <c r="AY649" s="18"/>
      <c r="AZ649" s="18"/>
      <c r="BA649" s="18"/>
      <c r="BB649" s="18"/>
      <c r="BC649" s="18"/>
      <c r="BD649" s="18"/>
      <c r="BE649" s="18"/>
      <c r="BF649" s="18"/>
      <c r="BG649" s="18"/>
      <c r="BH649" s="18"/>
      <c r="BI649" s="18"/>
      <c r="BJ649" s="18"/>
      <c r="BK649" s="18"/>
      <c r="BL649" s="18"/>
      <c r="BM649" s="18"/>
      <c r="BN649" s="18"/>
      <c r="BO649" s="18"/>
      <c r="BP649" s="18"/>
      <c r="BQ649" s="18"/>
      <c r="BR649" s="18"/>
      <c r="BS649" s="18"/>
      <c r="BT649" s="18"/>
      <c r="BU649" s="18"/>
      <c r="BV649" s="18"/>
      <c r="BW649" s="18"/>
      <c r="BX649" s="18"/>
      <c r="BY649" s="18"/>
      <c r="BZ649" s="18"/>
      <c r="CA649" s="18"/>
      <c r="CB649" s="18"/>
      <c r="CC649" s="18"/>
      <c r="CD649" s="18"/>
      <c r="CE649" s="18"/>
      <c r="CF649" s="18"/>
      <c r="CG649" s="18"/>
      <c r="CH649" s="18"/>
      <c r="CI649" s="18"/>
      <c r="CJ649" s="18"/>
      <c r="CK649" s="18"/>
      <c r="CL649" s="18"/>
      <c r="CM649" s="18"/>
      <c r="CN649" s="18"/>
      <c r="CO649" s="18"/>
      <c r="CP649" s="18"/>
      <c r="CQ649" s="18"/>
      <c r="CR649" s="18"/>
      <c r="CS649" s="18"/>
      <c r="CT649" s="18"/>
      <c r="CU649" s="18"/>
      <c r="CV649" s="18"/>
      <c r="CW649" s="18"/>
      <c r="CX649" s="18"/>
      <c r="CY649" s="18"/>
      <c r="CZ649" s="18"/>
      <c r="DA649" s="18"/>
      <c r="DB649" s="18"/>
      <c r="DC649" s="18"/>
      <c r="DD649" s="18"/>
      <c r="DE649" s="18"/>
      <c r="DF649" s="18"/>
      <c r="DG649" s="18"/>
      <c r="DH649" s="18"/>
      <c r="DI649" s="18"/>
      <c r="DJ649" s="18"/>
      <c r="DK649" s="18"/>
      <c r="DL649" s="18"/>
      <c r="DM649" s="18"/>
      <c r="DN649" s="18"/>
      <c r="DO649" s="18"/>
      <c r="DP649" s="18"/>
      <c r="DQ649" s="18"/>
      <c r="DR649" s="18"/>
      <c r="DS649" s="18"/>
      <c r="DT649" s="18"/>
      <c r="DU649" s="18"/>
      <c r="DV649" s="18"/>
      <c r="DW649" s="18"/>
      <c r="DX649" s="18"/>
      <c r="DY649" s="18"/>
      <c r="DZ649" s="18"/>
      <c r="EA649" s="18"/>
      <c r="EB649" s="18"/>
      <c r="EC649" s="18"/>
      <c r="ED649" s="18"/>
      <c r="EE649" s="18"/>
      <c r="EF649" s="18"/>
      <c r="EG649" s="18"/>
      <c r="EH649" s="18"/>
      <c r="EI649" s="18"/>
      <c r="EJ649" s="18"/>
      <c r="EK649" s="18"/>
      <c r="EL649" s="18"/>
      <c r="EM649" s="18"/>
      <c r="EN649" s="18"/>
      <c r="EO649" s="18"/>
      <c r="EP649" s="18"/>
      <c r="EQ649" s="18"/>
      <c r="ER649" s="18"/>
      <c r="ES649" s="18"/>
      <c r="ET649" s="18"/>
      <c r="EU649" s="18"/>
      <c r="EV649" s="18"/>
    </row>
    <row r="650" spans="1:155" ht="12.75" x14ac:dyDescent="0.15">
      <c r="A650" s="68">
        <f t="shared" si="139"/>
        <v>43219</v>
      </c>
      <c r="B650" s="69">
        <f t="shared" ca="1" si="145"/>
        <v>12282.341399999999</v>
      </c>
      <c r="C650" s="70">
        <f t="shared" si="140"/>
        <v>10000</v>
      </c>
      <c r="D650" s="71">
        <f ca="1">IF(A650&lt;$B$1,VLOOKUP(A650,[1]DI!$A$4:$B$15000,2),0)</f>
        <v>0</v>
      </c>
      <c r="E650" s="70">
        <f t="shared" ref="E650:E713" ca="1" si="146">ROUND((((1+D650)^(1/252)-1)),8)</f>
        <v>0</v>
      </c>
      <c r="F650" s="72">
        <f t="shared" si="141"/>
        <v>1.2</v>
      </c>
      <c r="G650" s="73">
        <f t="shared" ref="G650:G713" ca="1" si="147">TRUNC((1+(E650*F650)),15)</f>
        <v>1</v>
      </c>
      <c r="H650" s="70">
        <f ca="1">TRUNC(PRODUCT(G$10:G649),15)</f>
        <v>1.2282341352259301</v>
      </c>
      <c r="I650" s="70">
        <f t="shared" si="142"/>
        <v>1</v>
      </c>
      <c r="J650" s="70">
        <f t="shared" ref="J650:J713" ca="1" si="148">ROUND(TRUNC(H650/I650,15),8)</f>
        <v>1.2282341400000001</v>
      </c>
      <c r="K650" s="74">
        <f t="shared" ref="K650:K713" ca="1" si="149">TRUNC((C650*(J650-1)),6)</f>
        <v>2282.3413999999998</v>
      </c>
      <c r="L650" s="75">
        <f>IF(VLOOKUP(A650,$T$12:$AC$125,8)=VLOOKUP(A649,$T$12:$AC$125,8),0,VLOOKUP(A650,T$12:$AC$125,8))</f>
        <v>0</v>
      </c>
      <c r="M650" s="76">
        <f>IF(L650&gt;0,VLOOKUP(L650,S$12:$AB$125,7),0)</f>
        <v>0</v>
      </c>
      <c r="N650" s="74">
        <f t="shared" ref="N650:N713" si="150">IF(M650&gt;0,(C$10*M650),0)</f>
        <v>0</v>
      </c>
      <c r="O650" s="74">
        <f t="shared" ref="O650:O713" ca="1" si="151">(K650+N650)</f>
        <v>2282.3413999999998</v>
      </c>
      <c r="P650" s="77" t="str">
        <f t="shared" si="143"/>
        <v>A+J=</v>
      </c>
      <c r="Q650" s="78">
        <f t="shared" si="144"/>
        <v>44256</v>
      </c>
      <c r="R650" s="10"/>
      <c r="S650" s="10"/>
      <c r="T650" s="10"/>
      <c r="U650" s="10"/>
      <c r="V650" s="10"/>
      <c r="W650" s="10"/>
      <c r="X650" s="10"/>
      <c r="Y650" s="10"/>
      <c r="Z650" s="10"/>
      <c r="AA650" s="10"/>
      <c r="AB650" s="10"/>
      <c r="AC650" s="10"/>
      <c r="AD650" s="18"/>
      <c r="AE650" s="18"/>
      <c r="AF650" s="18"/>
      <c r="AG650" s="18"/>
      <c r="AH650" s="18"/>
      <c r="AI650" s="18"/>
      <c r="AJ650" s="18"/>
      <c r="AK650" s="18"/>
      <c r="AL650" s="18"/>
      <c r="AM650" s="18"/>
      <c r="AN650" s="18"/>
      <c r="AO650" s="18"/>
      <c r="AP650" s="18"/>
      <c r="AQ650" s="18"/>
      <c r="AR650" s="18"/>
      <c r="AS650" s="18"/>
      <c r="AT650" s="18"/>
      <c r="AU650" s="18"/>
      <c r="AV650" s="18"/>
      <c r="AW650" s="18"/>
      <c r="AX650" s="18"/>
      <c r="AY650" s="18"/>
      <c r="AZ650" s="18"/>
      <c r="BA650" s="18"/>
      <c r="BB650" s="18"/>
      <c r="BC650" s="18"/>
      <c r="BD650" s="18"/>
      <c r="BE650" s="18"/>
      <c r="BF650" s="18"/>
      <c r="BG650" s="18"/>
      <c r="BH650" s="18"/>
      <c r="BI650" s="18"/>
      <c r="BJ650" s="18"/>
      <c r="BK650" s="18"/>
      <c r="BL650" s="18"/>
      <c r="BM650" s="18"/>
      <c r="BN650" s="18"/>
      <c r="BO650" s="18"/>
      <c r="BP650" s="18"/>
      <c r="BQ650" s="18"/>
      <c r="BR650" s="18"/>
      <c r="BS650" s="18"/>
      <c r="BT650" s="18"/>
      <c r="BU650" s="18"/>
      <c r="BV650" s="18"/>
      <c r="BW650" s="18"/>
      <c r="BX650" s="18"/>
      <c r="BY650" s="18"/>
      <c r="BZ650" s="18"/>
      <c r="CA650" s="18"/>
      <c r="CB650" s="18"/>
      <c r="CC650" s="18"/>
      <c r="CD650" s="18"/>
      <c r="CE650" s="18"/>
      <c r="CF650" s="18"/>
      <c r="CG650" s="18"/>
      <c r="CH650" s="18"/>
      <c r="CI650" s="18"/>
      <c r="CJ650" s="18"/>
      <c r="CK650" s="18"/>
      <c r="CL650" s="18"/>
      <c r="CM650" s="18"/>
      <c r="CN650" s="18"/>
      <c r="CO650" s="18"/>
      <c r="CP650" s="18"/>
      <c r="CQ650" s="18"/>
      <c r="CR650" s="18"/>
      <c r="CS650" s="18"/>
      <c r="CT650" s="18"/>
      <c r="CU650" s="18"/>
      <c r="CV650" s="18"/>
      <c r="CW650" s="18"/>
      <c r="CX650" s="18"/>
      <c r="CY650" s="18"/>
      <c r="CZ650" s="18"/>
      <c r="DA650" s="18"/>
      <c r="DB650" s="18"/>
      <c r="DC650" s="18"/>
      <c r="DD650" s="18"/>
      <c r="DE650" s="18"/>
      <c r="DF650" s="18"/>
      <c r="DG650" s="18"/>
      <c r="DH650" s="18"/>
      <c r="DI650" s="18"/>
      <c r="DJ650" s="18"/>
      <c r="DK650" s="18"/>
      <c r="DL650" s="18"/>
      <c r="DM650" s="18"/>
      <c r="DN650" s="18"/>
      <c r="DO650" s="18"/>
      <c r="DP650" s="18"/>
      <c r="DQ650" s="18"/>
      <c r="DR650" s="18"/>
      <c r="DS650" s="18"/>
      <c r="DT650" s="18"/>
      <c r="DU650" s="18"/>
      <c r="DV650" s="18"/>
      <c r="DW650" s="18"/>
      <c r="DX650" s="18"/>
      <c r="DY650" s="18"/>
      <c r="DZ650" s="18"/>
      <c r="EA650" s="18"/>
      <c r="EB650" s="18"/>
      <c r="EC650" s="18"/>
      <c r="ED650" s="18"/>
      <c r="EE650" s="18"/>
      <c r="EF650" s="18"/>
      <c r="EG650" s="18"/>
      <c r="EH650" s="18"/>
      <c r="EI650" s="18"/>
      <c r="EJ650" s="18"/>
      <c r="EK650" s="18"/>
      <c r="EL650" s="18"/>
      <c r="EM650" s="18"/>
      <c r="EN650" s="18"/>
      <c r="EO650" s="18"/>
      <c r="EP650" s="18"/>
      <c r="EQ650" s="18"/>
      <c r="ER650" s="18"/>
      <c r="ES650" s="18"/>
      <c r="ET650" s="18"/>
      <c r="EU650" s="18"/>
      <c r="EV650" s="18"/>
    </row>
    <row r="651" spans="1:155" ht="12.75" x14ac:dyDescent="0.15">
      <c r="A651" s="68">
        <f t="shared" ref="A651:A714" si="152">(A650+1)</f>
        <v>43220</v>
      </c>
      <c r="B651" s="69">
        <f t="shared" ca="1" si="145"/>
        <v>12282.341399999999</v>
      </c>
      <c r="C651" s="70">
        <f t="shared" ref="C651:C714" si="153">TRUNC(C650-N650,6)</f>
        <v>10000</v>
      </c>
      <c r="D651" s="71">
        <f ca="1">IF(A651&lt;$B$1,VLOOKUP(A651,[1]DI!$A$4:$B$15000,2),0)</f>
        <v>6.3899999999999998E-2</v>
      </c>
      <c r="E651" s="70">
        <f t="shared" ca="1" si="146"/>
        <v>2.4583E-4</v>
      </c>
      <c r="F651" s="72">
        <f t="shared" ref="F651:F682" si="154">F650</f>
        <v>1.2</v>
      </c>
      <c r="G651" s="73">
        <f t="shared" ca="1" si="147"/>
        <v>1.000294996</v>
      </c>
      <c r="H651" s="70">
        <f ca="1">TRUNC(PRODUCT(G$10:G650),15)</f>
        <v>1.2282341352259301</v>
      </c>
      <c r="I651" s="70">
        <f t="shared" ref="I651:I714" si="155">IF(OR(L650&gt;0,L650="E"),H650,I650)</f>
        <v>1</v>
      </c>
      <c r="J651" s="70">
        <f t="shared" ca="1" si="148"/>
        <v>1.2282341400000001</v>
      </c>
      <c r="K651" s="74">
        <f t="shared" ca="1" si="149"/>
        <v>2282.3413999999998</v>
      </c>
      <c r="L651" s="75">
        <f>IF(VLOOKUP(A651,$T$12:$AC$125,8)=VLOOKUP(A650,$T$12:$AC$125,8),0,VLOOKUP(A651,T$12:$AC$125,8))</f>
        <v>0</v>
      </c>
      <c r="M651" s="76">
        <f>IF(L651&gt;0,VLOOKUP(L651,S$12:$AB$125,7),0)</f>
        <v>0</v>
      </c>
      <c r="N651" s="74">
        <f t="shared" si="150"/>
        <v>0</v>
      </c>
      <c r="O651" s="74">
        <f t="shared" ca="1" si="151"/>
        <v>2282.3413999999998</v>
      </c>
      <c r="P651" s="77" t="str">
        <f t="shared" ref="P651:P714" si="156">IF(L650&gt;0,VLOOKUP(A650,$T$12:$AC$125,9),P650)</f>
        <v>A+J=</v>
      </c>
      <c r="Q651" s="78">
        <f t="shared" ref="Q651:Q714" si="157">IF(L650&gt;0,VLOOKUP(A650,$T$12:$AC$125,10),Q650)</f>
        <v>44256</v>
      </c>
      <c r="R651" s="10"/>
      <c r="S651" s="10"/>
      <c r="T651" s="10"/>
      <c r="U651" s="10"/>
      <c r="V651" s="10"/>
      <c r="W651" s="10"/>
      <c r="X651" s="10"/>
      <c r="Y651" s="10"/>
      <c r="Z651" s="10"/>
      <c r="AA651" s="10"/>
      <c r="AB651" s="10"/>
      <c r="AC651" s="10"/>
      <c r="AD651" s="18"/>
      <c r="AE651" s="18"/>
      <c r="AF651" s="18"/>
      <c r="AG651" s="18"/>
      <c r="AH651" s="18"/>
      <c r="AI651" s="18"/>
      <c r="AJ651" s="18"/>
      <c r="AK651" s="18"/>
      <c r="AL651" s="18"/>
      <c r="AM651" s="18"/>
      <c r="AN651" s="18"/>
      <c r="AO651" s="18"/>
      <c r="AP651" s="18"/>
      <c r="AQ651" s="18"/>
      <c r="AR651" s="18"/>
      <c r="AS651" s="18"/>
      <c r="AT651" s="18"/>
      <c r="AU651" s="18"/>
      <c r="AV651" s="18"/>
      <c r="AW651" s="18"/>
      <c r="AX651" s="18"/>
      <c r="AY651" s="18"/>
      <c r="AZ651" s="18"/>
      <c r="BA651" s="18"/>
      <c r="BB651" s="18"/>
      <c r="BC651" s="18"/>
      <c r="BD651" s="18"/>
      <c r="BE651" s="18"/>
      <c r="BF651" s="18"/>
      <c r="BG651" s="18"/>
      <c r="BH651" s="18"/>
      <c r="BI651" s="18"/>
      <c r="BJ651" s="18"/>
      <c r="BK651" s="18"/>
      <c r="BL651" s="18"/>
      <c r="BM651" s="18"/>
      <c r="BN651" s="18"/>
      <c r="BO651" s="18"/>
      <c r="BP651" s="18"/>
      <c r="BQ651" s="18"/>
      <c r="BR651" s="18"/>
      <c r="BS651" s="18"/>
      <c r="BT651" s="18"/>
      <c r="BU651" s="18"/>
      <c r="BV651" s="18"/>
      <c r="BW651" s="18"/>
      <c r="BX651" s="18"/>
      <c r="BY651" s="18"/>
      <c r="BZ651" s="18"/>
      <c r="CA651" s="18"/>
      <c r="CB651" s="18"/>
      <c r="CC651" s="18"/>
      <c r="CD651" s="18"/>
      <c r="CE651" s="18"/>
      <c r="CF651" s="18"/>
      <c r="CG651" s="18"/>
      <c r="CH651" s="18"/>
      <c r="CI651" s="18"/>
      <c r="CJ651" s="18"/>
      <c r="CK651" s="18"/>
      <c r="CL651" s="18"/>
      <c r="CM651" s="18"/>
      <c r="CN651" s="18"/>
      <c r="CO651" s="18"/>
      <c r="CP651" s="18"/>
      <c r="CQ651" s="18"/>
      <c r="CR651" s="18"/>
      <c r="CS651" s="18"/>
      <c r="CT651" s="18"/>
      <c r="CU651" s="18"/>
      <c r="CV651" s="18"/>
      <c r="CW651" s="18"/>
      <c r="CX651" s="18"/>
      <c r="CY651" s="18"/>
      <c r="CZ651" s="18"/>
      <c r="DA651" s="18"/>
      <c r="DB651" s="18"/>
      <c r="DC651" s="18"/>
      <c r="DD651" s="18"/>
      <c r="DE651" s="18"/>
      <c r="DF651" s="18"/>
      <c r="DG651" s="18"/>
      <c r="DH651" s="18"/>
      <c r="DI651" s="18"/>
      <c r="DJ651" s="18"/>
      <c r="DK651" s="18"/>
      <c r="DL651" s="18"/>
      <c r="DM651" s="18"/>
      <c r="DN651" s="18"/>
      <c r="DO651" s="18"/>
      <c r="DP651" s="18"/>
      <c r="DQ651" s="18"/>
      <c r="DR651" s="18"/>
      <c r="DS651" s="18"/>
      <c r="DT651" s="18"/>
      <c r="DU651" s="18"/>
      <c r="DV651" s="18"/>
      <c r="DW651" s="18"/>
      <c r="DX651" s="18"/>
      <c r="DY651" s="18"/>
      <c r="DZ651" s="18"/>
      <c r="EA651" s="18"/>
      <c r="EB651" s="18"/>
      <c r="EC651" s="18"/>
      <c r="ED651" s="18"/>
      <c r="EE651" s="18"/>
      <c r="EF651" s="18"/>
      <c r="EG651" s="18"/>
      <c r="EH651" s="18"/>
      <c r="EI651" s="18"/>
      <c r="EJ651" s="18"/>
      <c r="EK651" s="18"/>
      <c r="EL651" s="18"/>
      <c r="EM651" s="18"/>
      <c r="EN651" s="18"/>
      <c r="EO651" s="18"/>
      <c r="EP651" s="18"/>
      <c r="EQ651" s="18"/>
      <c r="ER651" s="18"/>
      <c r="ES651" s="18"/>
      <c r="ET651" s="18"/>
      <c r="EU651" s="18"/>
      <c r="EV651" s="18"/>
    </row>
    <row r="652" spans="1:155" ht="12.75" x14ac:dyDescent="0.15">
      <c r="A652" s="68">
        <f t="shared" si="152"/>
        <v>43221</v>
      </c>
      <c r="B652" s="69">
        <f t="shared" ref="B652:B715" ca="1" si="158">IF(A652&lt;=TODAY(),C652+K652,IF(AND(A652&gt;TODAY(),A652&lt;=$B$1),IF(VLOOKUP(TODAY(),$A$10:$D$10000,4,FALSE)=0,"n.d",C652+K652),"n.d"))</f>
        <v>12285.964599999999</v>
      </c>
      <c r="C652" s="70">
        <f t="shared" si="153"/>
        <v>10000</v>
      </c>
      <c r="D652" s="71">
        <f ca="1">IF(A652&lt;$B$1,VLOOKUP(A652,[1]DI!$A$4:$B$15000,2),0)</f>
        <v>0</v>
      </c>
      <c r="E652" s="70">
        <f t="shared" ca="1" si="146"/>
        <v>0</v>
      </c>
      <c r="F652" s="72">
        <f t="shared" si="154"/>
        <v>1.2</v>
      </c>
      <c r="G652" s="73">
        <f t="shared" ca="1" si="147"/>
        <v>1</v>
      </c>
      <c r="H652" s="70">
        <f ca="1">TRUNC(PRODUCT(G$10:G651),15)</f>
        <v>1.22859645938289</v>
      </c>
      <c r="I652" s="70">
        <f t="shared" si="155"/>
        <v>1</v>
      </c>
      <c r="J652" s="70">
        <f t="shared" ca="1" si="148"/>
        <v>1.2285964599999999</v>
      </c>
      <c r="K652" s="74">
        <f t="shared" ca="1" si="149"/>
        <v>2285.9645999999998</v>
      </c>
      <c r="L652" s="75">
        <f>IF(VLOOKUP(A652,$T$12:$AC$125,8)=VLOOKUP(A651,$T$12:$AC$125,8),0,VLOOKUP(A652,T$12:$AC$125,8))</f>
        <v>0</v>
      </c>
      <c r="M652" s="76">
        <f>IF(L652&gt;0,VLOOKUP(L652,S$12:$AB$125,7),0)</f>
        <v>0</v>
      </c>
      <c r="N652" s="74">
        <f t="shared" si="150"/>
        <v>0</v>
      </c>
      <c r="O652" s="74">
        <f t="shared" ca="1" si="151"/>
        <v>2285.9645999999998</v>
      </c>
      <c r="P652" s="77" t="str">
        <f t="shared" si="156"/>
        <v>A+J=</v>
      </c>
      <c r="Q652" s="78">
        <f t="shared" si="157"/>
        <v>44256</v>
      </c>
      <c r="R652" s="21"/>
      <c r="S652" s="21"/>
      <c r="T652" s="21"/>
      <c r="U652" s="21"/>
      <c r="V652" s="21"/>
      <c r="W652" s="21"/>
      <c r="X652" s="21"/>
      <c r="Y652" s="21"/>
      <c r="Z652" s="21"/>
      <c r="AA652" s="21"/>
      <c r="AB652" s="21"/>
      <c r="AC652" s="21"/>
      <c r="AD652" s="22"/>
      <c r="AE652" s="22"/>
      <c r="AF652" s="22"/>
      <c r="AG652" s="22"/>
      <c r="AH652" s="22"/>
      <c r="AI652" s="22"/>
      <c r="AJ652" s="22"/>
      <c r="AK652" s="22"/>
      <c r="AL652" s="22"/>
      <c r="AM652" s="22"/>
      <c r="AN652" s="22"/>
      <c r="AO652" s="22"/>
      <c r="AP652" s="22"/>
      <c r="AQ652" s="22"/>
      <c r="AR652" s="22"/>
      <c r="AS652" s="22"/>
      <c r="AT652" s="22"/>
      <c r="AU652" s="22"/>
      <c r="AV652" s="22"/>
      <c r="AW652" s="22"/>
      <c r="AX652" s="22"/>
      <c r="AY652" s="22"/>
      <c r="AZ652" s="22"/>
      <c r="BA652" s="22"/>
      <c r="BB652" s="22"/>
      <c r="BC652" s="22"/>
      <c r="BD652" s="22"/>
      <c r="BE652" s="22"/>
      <c r="BF652" s="22"/>
      <c r="BG652" s="22"/>
      <c r="BH652" s="22"/>
      <c r="BI652" s="22"/>
      <c r="BJ652" s="22"/>
      <c r="BK652" s="22"/>
      <c r="BL652" s="22"/>
      <c r="BM652" s="22"/>
      <c r="BN652" s="22"/>
      <c r="BO652" s="22"/>
      <c r="BP652" s="22"/>
      <c r="BQ652" s="22"/>
      <c r="BR652" s="22"/>
      <c r="BS652" s="22"/>
      <c r="BT652" s="22"/>
      <c r="BU652" s="22"/>
      <c r="BV652" s="22"/>
      <c r="BW652" s="22"/>
      <c r="BX652" s="22"/>
      <c r="BY652" s="22"/>
      <c r="BZ652" s="22"/>
      <c r="CA652" s="22"/>
      <c r="CB652" s="22"/>
      <c r="CC652" s="22"/>
      <c r="CD652" s="22"/>
      <c r="CE652" s="22"/>
      <c r="CF652" s="22"/>
      <c r="CG652" s="22"/>
      <c r="CH652" s="22"/>
      <c r="CI652" s="22"/>
      <c r="CJ652" s="22"/>
      <c r="CK652" s="22"/>
      <c r="CL652" s="22"/>
      <c r="CM652" s="22"/>
      <c r="CN652" s="22"/>
      <c r="CO652" s="22"/>
      <c r="CP652" s="22"/>
      <c r="CQ652" s="22"/>
      <c r="CR652" s="22"/>
      <c r="CS652" s="22"/>
      <c r="CT652" s="22"/>
      <c r="CU652" s="22"/>
      <c r="CV652" s="22"/>
      <c r="CW652" s="22"/>
      <c r="CX652" s="22"/>
      <c r="CY652" s="22"/>
      <c r="CZ652" s="22"/>
      <c r="DA652" s="22"/>
      <c r="DB652" s="22"/>
      <c r="DC652" s="22"/>
      <c r="DD652" s="22"/>
      <c r="DE652" s="22"/>
      <c r="DF652" s="22"/>
      <c r="DG652" s="22"/>
      <c r="DH652" s="22"/>
      <c r="DI652" s="22"/>
      <c r="DJ652" s="22"/>
      <c r="DK652" s="22"/>
      <c r="DL652" s="22"/>
      <c r="DM652" s="22"/>
      <c r="DN652" s="22"/>
      <c r="DO652" s="22"/>
      <c r="DP652" s="22"/>
      <c r="DQ652" s="22"/>
      <c r="DR652" s="22"/>
      <c r="DS652" s="22"/>
      <c r="DT652" s="22"/>
      <c r="DU652" s="22"/>
      <c r="DV652" s="22"/>
      <c r="DW652" s="22"/>
      <c r="DX652" s="22"/>
      <c r="DY652" s="22"/>
      <c r="DZ652" s="22"/>
      <c r="EA652" s="22"/>
      <c r="EB652" s="22"/>
      <c r="EC652" s="22"/>
      <c r="ED652" s="22"/>
      <c r="EE652" s="22"/>
      <c r="EF652" s="22"/>
      <c r="EG652" s="22"/>
      <c r="EH652" s="22"/>
      <c r="EI652" s="22"/>
      <c r="EJ652" s="22"/>
      <c r="EK652" s="22"/>
      <c r="EL652" s="22"/>
      <c r="EM652" s="22"/>
      <c r="EN652" s="22"/>
      <c r="EO652" s="22"/>
      <c r="EP652" s="22"/>
      <c r="EQ652" s="22"/>
      <c r="ER652" s="22"/>
      <c r="ES652" s="22"/>
      <c r="ET652" s="22"/>
      <c r="EU652" s="22"/>
      <c r="EV652" s="22"/>
      <c r="EW652" s="22"/>
      <c r="EX652" s="22"/>
      <c r="EY652" s="22"/>
    </row>
    <row r="653" spans="1:155" ht="12.75" x14ac:dyDescent="0.15">
      <c r="A653" s="68">
        <f t="shared" si="152"/>
        <v>43222</v>
      </c>
      <c r="B653" s="69">
        <f t="shared" ca="1" si="158"/>
        <v>12285.964599999999</v>
      </c>
      <c r="C653" s="70">
        <f t="shared" si="153"/>
        <v>10000</v>
      </c>
      <c r="D653" s="71">
        <f ca="1">IF(A653&lt;$B$1,VLOOKUP(A653,[1]DI!$A$4:$B$15000,2),0)</f>
        <v>6.3899999999999998E-2</v>
      </c>
      <c r="E653" s="70">
        <f t="shared" ca="1" si="146"/>
        <v>2.4583E-4</v>
      </c>
      <c r="F653" s="72">
        <f t="shared" si="154"/>
        <v>1.2</v>
      </c>
      <c r="G653" s="73">
        <f t="shared" ca="1" si="147"/>
        <v>1.000294996</v>
      </c>
      <c r="H653" s="70">
        <f ca="1">TRUNC(PRODUCT(G$10:G652),15)</f>
        <v>1.22859645938289</v>
      </c>
      <c r="I653" s="70">
        <f t="shared" si="155"/>
        <v>1</v>
      </c>
      <c r="J653" s="70">
        <f t="shared" ca="1" si="148"/>
        <v>1.2285964599999999</v>
      </c>
      <c r="K653" s="74">
        <f t="shared" ca="1" si="149"/>
        <v>2285.9645999999998</v>
      </c>
      <c r="L653" s="75">
        <f>IF(VLOOKUP(A653,$T$12:$AC$125,8)=VLOOKUP(A652,$T$12:$AC$125,8),0,VLOOKUP(A653,T$12:$AC$125,8))</f>
        <v>0</v>
      </c>
      <c r="M653" s="76">
        <f>IF(L653&gt;0,VLOOKUP(L653,S$12:$AB$125,7),0)</f>
        <v>0</v>
      </c>
      <c r="N653" s="74">
        <f t="shared" si="150"/>
        <v>0</v>
      </c>
      <c r="O653" s="74">
        <f t="shared" ca="1" si="151"/>
        <v>2285.9645999999998</v>
      </c>
      <c r="P653" s="77" t="str">
        <f t="shared" si="156"/>
        <v>A+J=</v>
      </c>
      <c r="Q653" s="78">
        <f t="shared" si="157"/>
        <v>44256</v>
      </c>
      <c r="R653" s="10"/>
      <c r="S653" s="10"/>
      <c r="T653" s="10"/>
      <c r="U653" s="10"/>
      <c r="V653" s="10"/>
      <c r="W653" s="10"/>
      <c r="X653" s="10"/>
      <c r="Y653" s="10"/>
      <c r="Z653" s="10"/>
      <c r="AA653" s="10"/>
      <c r="AB653" s="10"/>
      <c r="AC653" s="10"/>
      <c r="AD653" s="18"/>
      <c r="AE653" s="18"/>
      <c r="AF653" s="18"/>
      <c r="AG653" s="18"/>
      <c r="AH653" s="18"/>
      <c r="AI653" s="18"/>
      <c r="AJ653" s="18"/>
      <c r="AK653" s="18"/>
      <c r="AL653" s="18"/>
      <c r="AM653" s="18"/>
      <c r="AN653" s="18"/>
      <c r="AO653" s="18"/>
      <c r="AP653" s="18"/>
      <c r="AQ653" s="18"/>
      <c r="AR653" s="18"/>
      <c r="AS653" s="18"/>
      <c r="AT653" s="18"/>
      <c r="AU653" s="18"/>
      <c r="AV653" s="18"/>
      <c r="AW653" s="18"/>
      <c r="AX653" s="18"/>
      <c r="AY653" s="18"/>
      <c r="AZ653" s="18"/>
      <c r="BA653" s="18"/>
      <c r="BB653" s="18"/>
      <c r="BC653" s="18"/>
      <c r="BD653" s="18"/>
      <c r="BE653" s="18"/>
      <c r="BF653" s="18"/>
      <c r="BG653" s="18"/>
      <c r="BH653" s="18"/>
      <c r="BI653" s="18"/>
      <c r="BJ653" s="18"/>
      <c r="BK653" s="18"/>
      <c r="BL653" s="18"/>
      <c r="BM653" s="18"/>
      <c r="BN653" s="18"/>
      <c r="BO653" s="18"/>
      <c r="BP653" s="18"/>
      <c r="BQ653" s="18"/>
      <c r="BR653" s="18"/>
      <c r="BS653" s="18"/>
      <c r="BT653" s="18"/>
      <c r="BU653" s="18"/>
      <c r="BV653" s="18"/>
      <c r="BW653" s="18"/>
      <c r="BX653" s="18"/>
      <c r="BY653" s="18"/>
      <c r="BZ653" s="18"/>
      <c r="CA653" s="18"/>
      <c r="CB653" s="18"/>
      <c r="CC653" s="18"/>
      <c r="CD653" s="18"/>
      <c r="CE653" s="18"/>
      <c r="CF653" s="18"/>
      <c r="CG653" s="18"/>
      <c r="CH653" s="18"/>
      <c r="CI653" s="18"/>
      <c r="CJ653" s="18"/>
      <c r="CK653" s="18"/>
      <c r="CL653" s="18"/>
      <c r="CM653" s="18"/>
      <c r="CN653" s="18"/>
      <c r="CO653" s="18"/>
      <c r="CP653" s="18"/>
      <c r="CQ653" s="18"/>
      <c r="CR653" s="18"/>
      <c r="CS653" s="18"/>
      <c r="CT653" s="18"/>
      <c r="CU653" s="18"/>
      <c r="CV653" s="18"/>
      <c r="CW653" s="18"/>
      <c r="CX653" s="18"/>
      <c r="CY653" s="18"/>
      <c r="CZ653" s="18"/>
      <c r="DA653" s="18"/>
      <c r="DB653" s="18"/>
      <c r="DC653" s="18"/>
      <c r="DD653" s="18"/>
      <c r="DE653" s="18"/>
      <c r="DF653" s="18"/>
      <c r="DG653" s="18"/>
      <c r="DH653" s="18"/>
      <c r="DI653" s="18"/>
      <c r="DJ653" s="18"/>
      <c r="DK653" s="18"/>
      <c r="DL653" s="18"/>
      <c r="DM653" s="18"/>
      <c r="DN653" s="18"/>
      <c r="DO653" s="18"/>
      <c r="DP653" s="18"/>
      <c r="DQ653" s="18"/>
      <c r="DR653" s="18"/>
      <c r="DS653" s="18"/>
      <c r="DT653" s="18"/>
      <c r="DU653" s="18"/>
      <c r="DV653" s="18"/>
      <c r="DW653" s="18"/>
      <c r="DX653" s="18"/>
      <c r="DY653" s="18"/>
      <c r="DZ653" s="18"/>
      <c r="EA653" s="18"/>
      <c r="EB653" s="18"/>
      <c r="EC653" s="18"/>
      <c r="ED653" s="18"/>
      <c r="EE653" s="18"/>
      <c r="EF653" s="18"/>
      <c r="EG653" s="18"/>
      <c r="EH653" s="18"/>
      <c r="EI653" s="18"/>
      <c r="EJ653" s="18"/>
      <c r="EK653" s="18"/>
      <c r="EL653" s="18"/>
      <c r="EM653" s="18"/>
      <c r="EN653" s="18"/>
      <c r="EO653" s="18"/>
      <c r="EP653" s="18"/>
      <c r="EQ653" s="18"/>
      <c r="ER653" s="18"/>
      <c r="ES653" s="18"/>
      <c r="ET653" s="18"/>
      <c r="EU653" s="18"/>
      <c r="EV653" s="18"/>
    </row>
    <row r="654" spans="1:155" ht="12.75" x14ac:dyDescent="0.15">
      <c r="A654" s="68">
        <f t="shared" si="152"/>
        <v>43223</v>
      </c>
      <c r="B654" s="69">
        <f t="shared" ca="1" si="158"/>
        <v>12289.588900000001</v>
      </c>
      <c r="C654" s="70">
        <f t="shared" si="153"/>
        <v>10000</v>
      </c>
      <c r="D654" s="71">
        <f ca="1">IF(A654&lt;$B$1,VLOOKUP(A654,[1]DI!$A$4:$B$15000,2),0)</f>
        <v>6.3899999999999998E-2</v>
      </c>
      <c r="E654" s="70">
        <f t="shared" ca="1" si="146"/>
        <v>2.4583E-4</v>
      </c>
      <c r="F654" s="72">
        <f t="shared" si="154"/>
        <v>1.2</v>
      </c>
      <c r="G654" s="73">
        <f t="shared" ca="1" si="147"/>
        <v>1.000294996</v>
      </c>
      <c r="H654" s="70">
        <f ca="1">TRUNC(PRODUCT(G$10:G653),15)</f>
        <v>1.2289588904240201</v>
      </c>
      <c r="I654" s="70">
        <f t="shared" si="155"/>
        <v>1</v>
      </c>
      <c r="J654" s="70">
        <f t="shared" ca="1" si="148"/>
        <v>1.2289588899999999</v>
      </c>
      <c r="K654" s="74">
        <f t="shared" ca="1" si="149"/>
        <v>2289.5889000000002</v>
      </c>
      <c r="L654" s="75">
        <f>IF(VLOOKUP(A654,$T$12:$AC$125,8)=VLOOKUP(A653,$T$12:$AC$125,8),0,VLOOKUP(A654,T$12:$AC$125,8))</f>
        <v>0</v>
      </c>
      <c r="M654" s="76">
        <f>IF(L654&gt;0,VLOOKUP(L654,S$12:$AB$125,7),0)</f>
        <v>0</v>
      </c>
      <c r="N654" s="74">
        <f t="shared" si="150"/>
        <v>0</v>
      </c>
      <c r="O654" s="74">
        <f t="shared" ca="1" si="151"/>
        <v>2289.5889000000002</v>
      </c>
      <c r="P654" s="77" t="str">
        <f t="shared" si="156"/>
        <v>A+J=</v>
      </c>
      <c r="Q654" s="78">
        <f t="shared" si="157"/>
        <v>44256</v>
      </c>
      <c r="R654" s="10"/>
      <c r="S654" s="10"/>
      <c r="T654" s="10"/>
      <c r="U654" s="10"/>
      <c r="V654" s="10"/>
      <c r="W654" s="10"/>
      <c r="X654" s="10"/>
      <c r="Y654" s="10"/>
      <c r="Z654" s="10"/>
      <c r="AA654" s="10"/>
      <c r="AB654" s="10"/>
      <c r="AC654" s="10"/>
      <c r="AD654" s="18"/>
      <c r="AE654" s="18"/>
      <c r="AF654" s="18"/>
      <c r="AG654" s="18"/>
      <c r="AH654" s="18"/>
      <c r="AI654" s="18"/>
      <c r="AJ654" s="18"/>
      <c r="AK654" s="18"/>
      <c r="AL654" s="18"/>
      <c r="AM654" s="18"/>
      <c r="AN654" s="18"/>
      <c r="AO654" s="18"/>
      <c r="AP654" s="18"/>
      <c r="AQ654" s="18"/>
      <c r="AR654" s="18"/>
      <c r="AS654" s="18"/>
      <c r="AT654" s="18"/>
      <c r="AU654" s="18"/>
      <c r="AV654" s="18"/>
      <c r="AW654" s="18"/>
      <c r="AX654" s="18"/>
      <c r="AY654" s="18"/>
      <c r="AZ654" s="18"/>
      <c r="BA654" s="18"/>
      <c r="BB654" s="18"/>
      <c r="BC654" s="18"/>
      <c r="BD654" s="18"/>
      <c r="BE654" s="18"/>
      <c r="BF654" s="18"/>
      <c r="BG654" s="18"/>
      <c r="BH654" s="18"/>
      <c r="BI654" s="18"/>
      <c r="BJ654" s="18"/>
      <c r="BK654" s="18"/>
      <c r="BL654" s="18"/>
      <c r="BM654" s="18"/>
      <c r="BN654" s="18"/>
      <c r="BO654" s="18"/>
      <c r="BP654" s="18"/>
      <c r="BQ654" s="18"/>
      <c r="BR654" s="18"/>
      <c r="BS654" s="18"/>
      <c r="BT654" s="18"/>
      <c r="BU654" s="18"/>
      <c r="BV654" s="18"/>
      <c r="BW654" s="18"/>
      <c r="BX654" s="18"/>
      <c r="BY654" s="18"/>
      <c r="BZ654" s="18"/>
      <c r="CA654" s="18"/>
      <c r="CB654" s="18"/>
      <c r="CC654" s="18"/>
      <c r="CD654" s="18"/>
      <c r="CE654" s="18"/>
      <c r="CF654" s="18"/>
      <c r="CG654" s="18"/>
      <c r="CH654" s="18"/>
      <c r="CI654" s="18"/>
      <c r="CJ654" s="18"/>
      <c r="CK654" s="18"/>
      <c r="CL654" s="18"/>
      <c r="CM654" s="18"/>
      <c r="CN654" s="18"/>
      <c r="CO654" s="18"/>
      <c r="CP654" s="18"/>
      <c r="CQ654" s="18"/>
      <c r="CR654" s="18"/>
      <c r="CS654" s="18"/>
      <c r="CT654" s="18"/>
      <c r="CU654" s="18"/>
      <c r="CV654" s="18"/>
      <c r="CW654" s="18"/>
      <c r="CX654" s="18"/>
      <c r="CY654" s="18"/>
      <c r="CZ654" s="18"/>
      <c r="DA654" s="18"/>
      <c r="DB654" s="18"/>
      <c r="DC654" s="18"/>
      <c r="DD654" s="18"/>
      <c r="DE654" s="18"/>
      <c r="DF654" s="18"/>
      <c r="DG654" s="18"/>
      <c r="DH654" s="18"/>
      <c r="DI654" s="18"/>
      <c r="DJ654" s="18"/>
      <c r="DK654" s="18"/>
      <c r="DL654" s="18"/>
      <c r="DM654" s="18"/>
      <c r="DN654" s="18"/>
      <c r="DO654" s="18"/>
      <c r="DP654" s="18"/>
      <c r="DQ654" s="18"/>
      <c r="DR654" s="18"/>
      <c r="DS654" s="18"/>
      <c r="DT654" s="18"/>
      <c r="DU654" s="18"/>
      <c r="DV654" s="18"/>
      <c r="DW654" s="18"/>
      <c r="DX654" s="18"/>
      <c r="DY654" s="18"/>
      <c r="DZ654" s="18"/>
      <c r="EA654" s="18"/>
      <c r="EB654" s="18"/>
      <c r="EC654" s="18"/>
      <c r="ED654" s="18"/>
      <c r="EE654" s="18"/>
      <c r="EF654" s="18"/>
      <c r="EG654" s="18"/>
      <c r="EH654" s="18"/>
      <c r="EI654" s="18"/>
      <c r="EJ654" s="18"/>
      <c r="EK654" s="18"/>
      <c r="EL654" s="18"/>
      <c r="EM654" s="18"/>
      <c r="EN654" s="18"/>
      <c r="EO654" s="18"/>
      <c r="EP654" s="18"/>
      <c r="EQ654" s="18"/>
      <c r="ER654" s="18"/>
      <c r="ES654" s="18"/>
      <c r="ET654" s="18"/>
      <c r="EU654" s="18"/>
      <c r="EV654" s="18"/>
    </row>
    <row r="655" spans="1:155" ht="12.75" x14ac:dyDescent="0.15">
      <c r="A655" s="68">
        <f t="shared" si="152"/>
        <v>43224</v>
      </c>
      <c r="B655" s="69">
        <f t="shared" ca="1" si="158"/>
        <v>12293.2143</v>
      </c>
      <c r="C655" s="70">
        <f t="shared" si="153"/>
        <v>10000</v>
      </c>
      <c r="D655" s="71">
        <f ca="1">IF(A655&lt;$B$1,VLOOKUP(A655,[1]DI!$A$4:$B$15000,2),0)</f>
        <v>6.3899999999999998E-2</v>
      </c>
      <c r="E655" s="70">
        <f t="shared" ca="1" si="146"/>
        <v>2.4583E-4</v>
      </c>
      <c r="F655" s="72">
        <f t="shared" si="154"/>
        <v>1.2</v>
      </c>
      <c r="G655" s="73">
        <f t="shared" ca="1" si="147"/>
        <v>1.000294996</v>
      </c>
      <c r="H655" s="70">
        <f ca="1">TRUNC(PRODUCT(G$10:G654),15)</f>
        <v>1.22932142838086</v>
      </c>
      <c r="I655" s="70">
        <f t="shared" si="155"/>
        <v>1</v>
      </c>
      <c r="J655" s="70">
        <f t="shared" ca="1" si="148"/>
        <v>1.2293214299999999</v>
      </c>
      <c r="K655" s="74">
        <f t="shared" ca="1" si="149"/>
        <v>2293.2143000000001</v>
      </c>
      <c r="L655" s="75">
        <f>IF(VLOOKUP(A655,$T$12:$AC$125,8)=VLOOKUP(A654,$T$12:$AC$125,8),0,VLOOKUP(A655,T$12:$AC$125,8))</f>
        <v>0</v>
      </c>
      <c r="M655" s="76">
        <f>IF(L655&gt;0,VLOOKUP(L655,S$12:$AB$125,7),0)</f>
        <v>0</v>
      </c>
      <c r="N655" s="74">
        <f t="shared" si="150"/>
        <v>0</v>
      </c>
      <c r="O655" s="74">
        <f t="shared" ca="1" si="151"/>
        <v>2293.2143000000001</v>
      </c>
      <c r="P655" s="77" t="str">
        <f t="shared" si="156"/>
        <v>A+J=</v>
      </c>
      <c r="Q655" s="78">
        <f t="shared" si="157"/>
        <v>44256</v>
      </c>
      <c r="R655" s="10"/>
      <c r="S655" s="10"/>
      <c r="T655" s="10"/>
      <c r="U655" s="10"/>
      <c r="V655" s="10"/>
      <c r="W655" s="10"/>
      <c r="X655" s="10"/>
      <c r="Y655" s="10"/>
      <c r="Z655" s="10"/>
      <c r="AA655" s="10"/>
      <c r="AB655" s="10"/>
      <c r="AC655" s="10"/>
      <c r="AD655" s="18"/>
      <c r="AE655" s="18"/>
      <c r="AF655" s="18"/>
      <c r="AG655" s="18"/>
      <c r="AH655" s="18"/>
      <c r="AI655" s="18"/>
      <c r="AJ655" s="18"/>
      <c r="AK655" s="18"/>
      <c r="AL655" s="18"/>
      <c r="AM655" s="18"/>
      <c r="AN655" s="18"/>
      <c r="AO655" s="18"/>
      <c r="AP655" s="18"/>
      <c r="AQ655" s="18"/>
      <c r="AR655" s="18"/>
      <c r="AS655" s="18"/>
      <c r="AT655" s="18"/>
      <c r="AU655" s="18"/>
      <c r="AV655" s="18"/>
      <c r="AW655" s="18"/>
      <c r="AX655" s="18"/>
      <c r="AY655" s="18"/>
      <c r="AZ655" s="18"/>
      <c r="BA655" s="18"/>
      <c r="BB655" s="18"/>
      <c r="BC655" s="18"/>
      <c r="BD655" s="18"/>
      <c r="BE655" s="18"/>
      <c r="BF655" s="18"/>
      <c r="BG655" s="18"/>
      <c r="BH655" s="18"/>
      <c r="BI655" s="18"/>
      <c r="BJ655" s="18"/>
      <c r="BK655" s="18"/>
      <c r="BL655" s="18"/>
      <c r="BM655" s="18"/>
      <c r="BN655" s="18"/>
      <c r="BO655" s="18"/>
      <c r="BP655" s="18"/>
      <c r="BQ655" s="18"/>
      <c r="BR655" s="18"/>
      <c r="BS655" s="18"/>
      <c r="BT655" s="18"/>
      <c r="BU655" s="18"/>
      <c r="BV655" s="18"/>
      <c r="BW655" s="18"/>
      <c r="BX655" s="18"/>
      <c r="BY655" s="18"/>
      <c r="BZ655" s="18"/>
      <c r="CA655" s="18"/>
      <c r="CB655" s="18"/>
      <c r="CC655" s="18"/>
      <c r="CD655" s="18"/>
      <c r="CE655" s="18"/>
      <c r="CF655" s="18"/>
      <c r="CG655" s="18"/>
      <c r="CH655" s="18"/>
      <c r="CI655" s="18"/>
      <c r="CJ655" s="18"/>
      <c r="CK655" s="18"/>
      <c r="CL655" s="18"/>
      <c r="CM655" s="18"/>
      <c r="CN655" s="18"/>
      <c r="CO655" s="18"/>
      <c r="CP655" s="18"/>
      <c r="CQ655" s="18"/>
      <c r="CR655" s="18"/>
      <c r="CS655" s="18"/>
      <c r="CT655" s="18"/>
      <c r="CU655" s="18"/>
      <c r="CV655" s="18"/>
      <c r="CW655" s="18"/>
      <c r="CX655" s="18"/>
      <c r="CY655" s="18"/>
      <c r="CZ655" s="18"/>
      <c r="DA655" s="18"/>
      <c r="DB655" s="18"/>
      <c r="DC655" s="18"/>
      <c r="DD655" s="18"/>
      <c r="DE655" s="18"/>
      <c r="DF655" s="18"/>
      <c r="DG655" s="18"/>
      <c r="DH655" s="18"/>
      <c r="DI655" s="18"/>
      <c r="DJ655" s="18"/>
      <c r="DK655" s="18"/>
      <c r="DL655" s="18"/>
      <c r="DM655" s="18"/>
      <c r="DN655" s="18"/>
      <c r="DO655" s="18"/>
      <c r="DP655" s="18"/>
      <c r="DQ655" s="18"/>
      <c r="DR655" s="18"/>
      <c r="DS655" s="18"/>
      <c r="DT655" s="18"/>
      <c r="DU655" s="18"/>
      <c r="DV655" s="18"/>
      <c r="DW655" s="18"/>
      <c r="DX655" s="18"/>
      <c r="DY655" s="18"/>
      <c r="DZ655" s="18"/>
      <c r="EA655" s="18"/>
      <c r="EB655" s="18"/>
      <c r="EC655" s="18"/>
      <c r="ED655" s="18"/>
      <c r="EE655" s="18"/>
      <c r="EF655" s="18"/>
      <c r="EG655" s="18"/>
      <c r="EH655" s="18"/>
      <c r="EI655" s="18"/>
      <c r="EJ655" s="18"/>
      <c r="EK655" s="18"/>
      <c r="EL655" s="18"/>
      <c r="EM655" s="18"/>
      <c r="EN655" s="18"/>
      <c r="EO655" s="18"/>
      <c r="EP655" s="18"/>
      <c r="EQ655" s="18"/>
      <c r="ER655" s="18"/>
      <c r="ES655" s="18"/>
      <c r="ET655" s="18"/>
      <c r="EU655" s="18"/>
      <c r="EV655" s="18"/>
    </row>
    <row r="656" spans="1:155" ht="12.75" x14ac:dyDescent="0.15">
      <c r="A656" s="68">
        <f t="shared" si="152"/>
        <v>43225</v>
      </c>
      <c r="B656" s="69">
        <f t="shared" ca="1" si="158"/>
        <v>12296.840700000001</v>
      </c>
      <c r="C656" s="70">
        <f t="shared" si="153"/>
        <v>10000</v>
      </c>
      <c r="D656" s="71">
        <f ca="1">IF(A656&lt;$B$1,VLOOKUP(A656,[1]DI!$A$4:$B$15000,2),0)</f>
        <v>0</v>
      </c>
      <c r="E656" s="70">
        <f t="shared" ca="1" si="146"/>
        <v>0</v>
      </c>
      <c r="F656" s="72">
        <f t="shared" si="154"/>
        <v>1.2</v>
      </c>
      <c r="G656" s="73">
        <f t="shared" ca="1" si="147"/>
        <v>1</v>
      </c>
      <c r="H656" s="70">
        <f ca="1">TRUNC(PRODUCT(G$10:G655),15)</f>
        <v>1.2296840732849501</v>
      </c>
      <c r="I656" s="70">
        <f t="shared" si="155"/>
        <v>1</v>
      </c>
      <c r="J656" s="70">
        <f t="shared" ca="1" si="148"/>
        <v>1.22968407</v>
      </c>
      <c r="K656" s="74">
        <f t="shared" ca="1" si="149"/>
        <v>2296.8407000000002</v>
      </c>
      <c r="L656" s="75">
        <f>IF(VLOOKUP(A656,$T$12:$AC$125,8)=VLOOKUP(A655,$T$12:$AC$125,8),0,VLOOKUP(A656,T$12:$AC$125,8))</f>
        <v>0</v>
      </c>
      <c r="M656" s="76">
        <f>IF(L656&gt;0,VLOOKUP(L656,S$12:$AB$125,7),0)</f>
        <v>0</v>
      </c>
      <c r="N656" s="74">
        <f t="shared" si="150"/>
        <v>0</v>
      </c>
      <c r="O656" s="74">
        <f t="shared" ca="1" si="151"/>
        <v>2296.8407000000002</v>
      </c>
      <c r="P656" s="77" t="str">
        <f t="shared" si="156"/>
        <v>A+J=</v>
      </c>
      <c r="Q656" s="78">
        <f t="shared" si="157"/>
        <v>44256</v>
      </c>
      <c r="R656" s="10"/>
      <c r="S656" s="10"/>
      <c r="T656" s="10"/>
      <c r="U656" s="10"/>
      <c r="V656" s="10"/>
      <c r="W656" s="10"/>
      <c r="X656" s="10"/>
      <c r="Y656" s="10"/>
      <c r="Z656" s="10"/>
      <c r="AA656" s="10"/>
      <c r="AB656" s="10"/>
      <c r="AC656" s="10"/>
      <c r="AD656" s="18"/>
      <c r="AE656" s="18"/>
      <c r="AF656" s="18"/>
      <c r="AG656" s="18"/>
      <c r="AH656" s="18"/>
      <c r="AI656" s="18"/>
      <c r="AJ656" s="18"/>
      <c r="AK656" s="18"/>
      <c r="AL656" s="18"/>
      <c r="AM656" s="18"/>
      <c r="AN656" s="18"/>
      <c r="AO656" s="18"/>
      <c r="AP656" s="18"/>
      <c r="AQ656" s="18"/>
      <c r="AR656" s="18"/>
      <c r="AS656" s="18"/>
      <c r="AT656" s="18"/>
      <c r="AU656" s="18"/>
      <c r="AV656" s="18"/>
      <c r="AW656" s="18"/>
      <c r="AX656" s="18"/>
      <c r="AY656" s="18"/>
      <c r="AZ656" s="18"/>
      <c r="BA656" s="18"/>
      <c r="BB656" s="18"/>
      <c r="BC656" s="18"/>
      <c r="BD656" s="18"/>
      <c r="BE656" s="18"/>
      <c r="BF656" s="18"/>
      <c r="BG656" s="18"/>
      <c r="BH656" s="18"/>
      <c r="BI656" s="18"/>
      <c r="BJ656" s="18"/>
      <c r="BK656" s="18"/>
      <c r="BL656" s="18"/>
      <c r="BM656" s="18"/>
      <c r="BN656" s="18"/>
      <c r="BO656" s="18"/>
      <c r="BP656" s="18"/>
      <c r="BQ656" s="18"/>
      <c r="BR656" s="18"/>
      <c r="BS656" s="18"/>
      <c r="BT656" s="18"/>
      <c r="BU656" s="18"/>
      <c r="BV656" s="18"/>
      <c r="BW656" s="18"/>
      <c r="BX656" s="18"/>
      <c r="BY656" s="18"/>
      <c r="BZ656" s="18"/>
      <c r="CA656" s="18"/>
      <c r="CB656" s="18"/>
      <c r="CC656" s="18"/>
      <c r="CD656" s="18"/>
      <c r="CE656" s="18"/>
      <c r="CF656" s="18"/>
      <c r="CG656" s="18"/>
      <c r="CH656" s="18"/>
      <c r="CI656" s="18"/>
      <c r="CJ656" s="18"/>
      <c r="CK656" s="18"/>
      <c r="CL656" s="18"/>
      <c r="CM656" s="18"/>
      <c r="CN656" s="18"/>
      <c r="CO656" s="18"/>
      <c r="CP656" s="18"/>
      <c r="CQ656" s="18"/>
      <c r="CR656" s="18"/>
      <c r="CS656" s="18"/>
      <c r="CT656" s="18"/>
      <c r="CU656" s="18"/>
      <c r="CV656" s="18"/>
      <c r="CW656" s="18"/>
      <c r="CX656" s="18"/>
      <c r="CY656" s="18"/>
      <c r="CZ656" s="18"/>
      <c r="DA656" s="18"/>
      <c r="DB656" s="18"/>
      <c r="DC656" s="18"/>
      <c r="DD656" s="18"/>
      <c r="DE656" s="18"/>
      <c r="DF656" s="18"/>
      <c r="DG656" s="18"/>
      <c r="DH656" s="18"/>
      <c r="DI656" s="18"/>
      <c r="DJ656" s="18"/>
      <c r="DK656" s="18"/>
      <c r="DL656" s="18"/>
      <c r="DM656" s="18"/>
      <c r="DN656" s="18"/>
      <c r="DO656" s="18"/>
      <c r="DP656" s="18"/>
      <c r="DQ656" s="18"/>
      <c r="DR656" s="18"/>
      <c r="DS656" s="18"/>
      <c r="DT656" s="18"/>
      <c r="DU656" s="18"/>
      <c r="DV656" s="18"/>
      <c r="DW656" s="18"/>
      <c r="DX656" s="18"/>
      <c r="DY656" s="18"/>
      <c r="DZ656" s="18"/>
      <c r="EA656" s="18"/>
      <c r="EB656" s="18"/>
      <c r="EC656" s="18"/>
      <c r="ED656" s="18"/>
      <c r="EE656" s="18"/>
      <c r="EF656" s="18"/>
      <c r="EG656" s="18"/>
      <c r="EH656" s="18"/>
      <c r="EI656" s="18"/>
      <c r="EJ656" s="18"/>
      <c r="EK656" s="18"/>
      <c r="EL656" s="18"/>
      <c r="EM656" s="18"/>
      <c r="EN656" s="18"/>
      <c r="EO656" s="18"/>
      <c r="EP656" s="18"/>
      <c r="EQ656" s="18"/>
      <c r="ER656" s="18"/>
      <c r="ES656" s="18"/>
      <c r="ET656" s="18"/>
      <c r="EU656" s="18"/>
      <c r="EV656" s="18"/>
    </row>
    <row r="657" spans="1:152" ht="12.75" x14ac:dyDescent="0.15">
      <c r="A657" s="68">
        <f t="shared" si="152"/>
        <v>43226</v>
      </c>
      <c r="B657" s="69">
        <f t="shared" ca="1" si="158"/>
        <v>12296.840700000001</v>
      </c>
      <c r="C657" s="70">
        <f t="shared" si="153"/>
        <v>10000</v>
      </c>
      <c r="D657" s="71">
        <f ca="1">IF(A657&lt;$B$1,VLOOKUP(A657,[1]DI!$A$4:$B$15000,2),0)</f>
        <v>0</v>
      </c>
      <c r="E657" s="70">
        <f t="shared" ca="1" si="146"/>
        <v>0</v>
      </c>
      <c r="F657" s="72">
        <f t="shared" si="154"/>
        <v>1.2</v>
      </c>
      <c r="G657" s="73">
        <f t="shared" ca="1" si="147"/>
        <v>1</v>
      </c>
      <c r="H657" s="70">
        <f ca="1">TRUNC(PRODUCT(G$10:G656),15)</f>
        <v>1.2296840732849501</v>
      </c>
      <c r="I657" s="70">
        <f t="shared" si="155"/>
        <v>1</v>
      </c>
      <c r="J657" s="70">
        <f t="shared" ca="1" si="148"/>
        <v>1.22968407</v>
      </c>
      <c r="K657" s="74">
        <f t="shared" ca="1" si="149"/>
        <v>2296.8407000000002</v>
      </c>
      <c r="L657" s="75">
        <f>IF(VLOOKUP(A657,$T$12:$AC$125,8)=VLOOKUP(A656,$T$12:$AC$125,8),0,VLOOKUP(A657,T$12:$AC$125,8))</f>
        <v>0</v>
      </c>
      <c r="M657" s="76">
        <f>IF(L657&gt;0,VLOOKUP(L657,S$12:$AB$125,7),0)</f>
        <v>0</v>
      </c>
      <c r="N657" s="74">
        <f t="shared" si="150"/>
        <v>0</v>
      </c>
      <c r="O657" s="74">
        <f t="shared" ca="1" si="151"/>
        <v>2296.8407000000002</v>
      </c>
      <c r="P657" s="77" t="str">
        <f t="shared" si="156"/>
        <v>A+J=</v>
      </c>
      <c r="Q657" s="78">
        <f t="shared" si="157"/>
        <v>44256</v>
      </c>
      <c r="R657" s="10"/>
      <c r="S657" s="10"/>
      <c r="T657" s="10"/>
      <c r="U657" s="10"/>
      <c r="V657" s="10"/>
      <c r="W657" s="10"/>
      <c r="X657" s="10"/>
      <c r="Y657" s="10"/>
      <c r="Z657" s="10"/>
      <c r="AA657" s="10"/>
      <c r="AB657" s="10"/>
      <c r="AC657" s="10"/>
      <c r="AD657" s="18"/>
      <c r="AE657" s="18"/>
      <c r="AF657" s="18"/>
      <c r="AG657" s="18"/>
      <c r="AH657" s="18"/>
      <c r="AI657" s="18"/>
      <c r="AJ657" s="18"/>
      <c r="AK657" s="18"/>
      <c r="AL657" s="18"/>
      <c r="AM657" s="18"/>
      <c r="AN657" s="18"/>
      <c r="AO657" s="18"/>
      <c r="AP657" s="18"/>
      <c r="AQ657" s="18"/>
      <c r="AR657" s="18"/>
      <c r="AS657" s="18"/>
      <c r="AT657" s="18"/>
      <c r="AU657" s="18"/>
      <c r="AV657" s="18"/>
      <c r="AW657" s="18"/>
      <c r="AX657" s="18"/>
      <c r="AY657" s="18"/>
      <c r="AZ657" s="18"/>
      <c r="BA657" s="18"/>
      <c r="BB657" s="18"/>
      <c r="BC657" s="18"/>
      <c r="BD657" s="18"/>
      <c r="BE657" s="18"/>
      <c r="BF657" s="18"/>
      <c r="BG657" s="18"/>
      <c r="BH657" s="18"/>
      <c r="BI657" s="18"/>
      <c r="BJ657" s="18"/>
      <c r="BK657" s="18"/>
      <c r="BL657" s="18"/>
      <c r="BM657" s="18"/>
      <c r="BN657" s="18"/>
      <c r="BO657" s="18"/>
      <c r="BP657" s="18"/>
      <c r="BQ657" s="18"/>
      <c r="BR657" s="18"/>
      <c r="BS657" s="18"/>
      <c r="BT657" s="18"/>
      <c r="BU657" s="18"/>
      <c r="BV657" s="18"/>
      <c r="BW657" s="18"/>
      <c r="BX657" s="18"/>
      <c r="BY657" s="18"/>
      <c r="BZ657" s="18"/>
      <c r="CA657" s="18"/>
      <c r="CB657" s="18"/>
      <c r="CC657" s="18"/>
      <c r="CD657" s="18"/>
      <c r="CE657" s="18"/>
      <c r="CF657" s="18"/>
      <c r="CG657" s="18"/>
      <c r="CH657" s="18"/>
      <c r="CI657" s="18"/>
      <c r="CJ657" s="18"/>
      <c r="CK657" s="18"/>
      <c r="CL657" s="18"/>
      <c r="CM657" s="18"/>
      <c r="CN657" s="18"/>
      <c r="CO657" s="18"/>
      <c r="CP657" s="18"/>
      <c r="CQ657" s="18"/>
      <c r="CR657" s="18"/>
      <c r="CS657" s="18"/>
      <c r="CT657" s="18"/>
      <c r="CU657" s="18"/>
      <c r="CV657" s="18"/>
      <c r="CW657" s="18"/>
      <c r="CX657" s="18"/>
      <c r="CY657" s="18"/>
      <c r="CZ657" s="18"/>
      <c r="DA657" s="18"/>
      <c r="DB657" s="18"/>
      <c r="DC657" s="18"/>
      <c r="DD657" s="18"/>
      <c r="DE657" s="18"/>
      <c r="DF657" s="18"/>
      <c r="DG657" s="18"/>
      <c r="DH657" s="18"/>
      <c r="DI657" s="18"/>
      <c r="DJ657" s="18"/>
      <c r="DK657" s="18"/>
      <c r="DL657" s="18"/>
      <c r="DM657" s="18"/>
      <c r="DN657" s="18"/>
      <c r="DO657" s="18"/>
      <c r="DP657" s="18"/>
      <c r="DQ657" s="18"/>
      <c r="DR657" s="18"/>
      <c r="DS657" s="18"/>
      <c r="DT657" s="18"/>
      <c r="DU657" s="18"/>
      <c r="DV657" s="18"/>
      <c r="DW657" s="18"/>
      <c r="DX657" s="18"/>
      <c r="DY657" s="18"/>
      <c r="DZ657" s="18"/>
      <c r="EA657" s="18"/>
      <c r="EB657" s="18"/>
      <c r="EC657" s="18"/>
      <c r="ED657" s="18"/>
      <c r="EE657" s="18"/>
      <c r="EF657" s="18"/>
      <c r="EG657" s="18"/>
      <c r="EH657" s="18"/>
      <c r="EI657" s="18"/>
      <c r="EJ657" s="18"/>
      <c r="EK657" s="18"/>
      <c r="EL657" s="18"/>
      <c r="EM657" s="18"/>
      <c r="EN657" s="18"/>
      <c r="EO657" s="18"/>
      <c r="EP657" s="18"/>
      <c r="EQ657" s="18"/>
      <c r="ER657" s="18"/>
      <c r="ES657" s="18"/>
      <c r="ET657" s="18"/>
      <c r="EU657" s="18"/>
      <c r="EV657" s="18"/>
    </row>
    <row r="658" spans="1:152" ht="12.75" x14ac:dyDescent="0.15">
      <c r="A658" s="68">
        <f t="shared" si="152"/>
        <v>43227</v>
      </c>
      <c r="B658" s="69">
        <f t="shared" ca="1" si="158"/>
        <v>12296.840700000001</v>
      </c>
      <c r="C658" s="70">
        <f t="shared" si="153"/>
        <v>10000</v>
      </c>
      <c r="D658" s="71">
        <f ca="1">IF(A658&lt;$B$1,VLOOKUP(A658,[1]DI!$A$4:$B$15000,2),0)</f>
        <v>6.3899999999999998E-2</v>
      </c>
      <c r="E658" s="70">
        <f t="shared" ca="1" si="146"/>
        <v>2.4583E-4</v>
      </c>
      <c r="F658" s="72">
        <f t="shared" si="154"/>
        <v>1.2</v>
      </c>
      <c r="G658" s="73">
        <f t="shared" ca="1" si="147"/>
        <v>1.000294996</v>
      </c>
      <c r="H658" s="70">
        <f ca="1">TRUNC(PRODUCT(G$10:G657),15)</f>
        <v>1.2296840732849501</v>
      </c>
      <c r="I658" s="70">
        <f t="shared" si="155"/>
        <v>1</v>
      </c>
      <c r="J658" s="70">
        <f t="shared" ca="1" si="148"/>
        <v>1.22968407</v>
      </c>
      <c r="K658" s="74">
        <f t="shared" ca="1" si="149"/>
        <v>2296.8407000000002</v>
      </c>
      <c r="L658" s="75">
        <f>IF(VLOOKUP(A658,$T$12:$AC$125,8)=VLOOKUP(A657,$T$12:$AC$125,8),0,VLOOKUP(A658,T$12:$AC$125,8))</f>
        <v>0</v>
      </c>
      <c r="M658" s="76">
        <f>IF(L658&gt;0,VLOOKUP(L658,S$12:$AB$125,7),0)</f>
        <v>0</v>
      </c>
      <c r="N658" s="74">
        <f t="shared" si="150"/>
        <v>0</v>
      </c>
      <c r="O658" s="74">
        <f t="shared" ca="1" si="151"/>
        <v>2296.8407000000002</v>
      </c>
      <c r="P658" s="77" t="str">
        <f t="shared" si="156"/>
        <v>A+J=</v>
      </c>
      <c r="Q658" s="78">
        <f t="shared" si="157"/>
        <v>44256</v>
      </c>
      <c r="R658" s="10"/>
      <c r="S658" s="10"/>
      <c r="T658" s="10"/>
      <c r="U658" s="10"/>
      <c r="V658" s="10"/>
      <c r="W658" s="10"/>
      <c r="X658" s="10"/>
      <c r="Y658" s="10"/>
      <c r="Z658" s="10"/>
      <c r="AA658" s="10"/>
      <c r="AB658" s="10"/>
      <c r="AC658" s="10"/>
      <c r="AD658" s="18"/>
      <c r="AE658" s="18"/>
      <c r="AF658" s="18"/>
      <c r="AG658" s="18"/>
      <c r="AH658" s="18"/>
      <c r="AI658" s="18"/>
      <c r="AJ658" s="18"/>
      <c r="AK658" s="18"/>
      <c r="AL658" s="18"/>
      <c r="AM658" s="18"/>
      <c r="AN658" s="18"/>
      <c r="AO658" s="18"/>
      <c r="AP658" s="18"/>
      <c r="AQ658" s="18"/>
      <c r="AR658" s="18"/>
      <c r="AS658" s="18"/>
      <c r="AT658" s="18"/>
      <c r="AU658" s="18"/>
      <c r="AV658" s="18"/>
      <c r="AW658" s="18"/>
      <c r="AX658" s="18"/>
      <c r="AY658" s="18"/>
      <c r="AZ658" s="18"/>
      <c r="BA658" s="18"/>
      <c r="BB658" s="18"/>
      <c r="BC658" s="18"/>
      <c r="BD658" s="18"/>
      <c r="BE658" s="18"/>
      <c r="BF658" s="18"/>
      <c r="BG658" s="18"/>
      <c r="BH658" s="18"/>
      <c r="BI658" s="18"/>
      <c r="BJ658" s="18"/>
      <c r="BK658" s="18"/>
      <c r="BL658" s="18"/>
      <c r="BM658" s="18"/>
      <c r="BN658" s="18"/>
      <c r="BO658" s="18"/>
      <c r="BP658" s="18"/>
      <c r="BQ658" s="18"/>
      <c r="BR658" s="18"/>
      <c r="BS658" s="18"/>
      <c r="BT658" s="18"/>
      <c r="BU658" s="18"/>
      <c r="BV658" s="18"/>
      <c r="BW658" s="18"/>
      <c r="BX658" s="18"/>
      <c r="BY658" s="18"/>
      <c r="BZ658" s="18"/>
      <c r="CA658" s="18"/>
      <c r="CB658" s="18"/>
      <c r="CC658" s="18"/>
      <c r="CD658" s="18"/>
      <c r="CE658" s="18"/>
      <c r="CF658" s="18"/>
      <c r="CG658" s="18"/>
      <c r="CH658" s="18"/>
      <c r="CI658" s="18"/>
      <c r="CJ658" s="18"/>
      <c r="CK658" s="18"/>
      <c r="CL658" s="18"/>
      <c r="CM658" s="18"/>
      <c r="CN658" s="18"/>
      <c r="CO658" s="18"/>
      <c r="CP658" s="18"/>
      <c r="CQ658" s="18"/>
      <c r="CR658" s="18"/>
      <c r="CS658" s="18"/>
      <c r="CT658" s="18"/>
      <c r="CU658" s="18"/>
      <c r="CV658" s="18"/>
      <c r="CW658" s="18"/>
      <c r="CX658" s="18"/>
      <c r="CY658" s="18"/>
      <c r="CZ658" s="18"/>
      <c r="DA658" s="18"/>
      <c r="DB658" s="18"/>
      <c r="DC658" s="18"/>
      <c r="DD658" s="18"/>
      <c r="DE658" s="18"/>
      <c r="DF658" s="18"/>
      <c r="DG658" s="18"/>
      <c r="DH658" s="18"/>
      <c r="DI658" s="18"/>
      <c r="DJ658" s="18"/>
      <c r="DK658" s="18"/>
      <c r="DL658" s="18"/>
      <c r="DM658" s="18"/>
      <c r="DN658" s="18"/>
      <c r="DO658" s="18"/>
      <c r="DP658" s="18"/>
      <c r="DQ658" s="18"/>
      <c r="DR658" s="18"/>
      <c r="DS658" s="18"/>
      <c r="DT658" s="18"/>
      <c r="DU658" s="18"/>
      <c r="DV658" s="18"/>
      <c r="DW658" s="18"/>
      <c r="DX658" s="18"/>
      <c r="DY658" s="18"/>
      <c r="DZ658" s="18"/>
      <c r="EA658" s="18"/>
      <c r="EB658" s="18"/>
      <c r="EC658" s="18"/>
      <c r="ED658" s="18"/>
      <c r="EE658" s="18"/>
      <c r="EF658" s="18"/>
      <c r="EG658" s="18"/>
      <c r="EH658" s="18"/>
      <c r="EI658" s="18"/>
      <c r="EJ658" s="18"/>
      <c r="EK658" s="18"/>
      <c r="EL658" s="18"/>
      <c r="EM658" s="18"/>
      <c r="EN658" s="18"/>
      <c r="EO658" s="18"/>
      <c r="EP658" s="18"/>
      <c r="EQ658" s="18"/>
      <c r="ER658" s="18"/>
      <c r="ES658" s="18"/>
      <c r="ET658" s="18"/>
      <c r="EU658" s="18"/>
      <c r="EV658" s="18"/>
    </row>
    <row r="659" spans="1:152" ht="12.75" x14ac:dyDescent="0.15">
      <c r="A659" s="68">
        <f t="shared" si="152"/>
        <v>43228</v>
      </c>
      <c r="B659" s="69">
        <f t="shared" ca="1" si="158"/>
        <v>12300.4683</v>
      </c>
      <c r="C659" s="70">
        <f t="shared" si="153"/>
        <v>10000</v>
      </c>
      <c r="D659" s="71">
        <f ca="1">IF(A659&lt;$B$1,VLOOKUP(A659,[1]DI!$A$4:$B$15000,2),0)</f>
        <v>6.3899999999999998E-2</v>
      </c>
      <c r="E659" s="70">
        <f t="shared" ca="1" si="146"/>
        <v>2.4583E-4</v>
      </c>
      <c r="F659" s="72">
        <f t="shared" si="154"/>
        <v>1.2</v>
      </c>
      <c r="G659" s="73">
        <f t="shared" ca="1" si="147"/>
        <v>1.000294996</v>
      </c>
      <c r="H659" s="70">
        <f ca="1">TRUNC(PRODUCT(G$10:G658),15)</f>
        <v>1.23004682516783</v>
      </c>
      <c r="I659" s="70">
        <f t="shared" si="155"/>
        <v>1</v>
      </c>
      <c r="J659" s="70">
        <f t="shared" ca="1" si="148"/>
        <v>1.23004683</v>
      </c>
      <c r="K659" s="74">
        <f t="shared" ca="1" si="149"/>
        <v>2300.4683</v>
      </c>
      <c r="L659" s="75">
        <f>IF(VLOOKUP(A659,$T$12:$AC$125,8)=VLOOKUP(A658,$T$12:$AC$125,8),0,VLOOKUP(A659,T$12:$AC$125,8))</f>
        <v>0</v>
      </c>
      <c r="M659" s="76">
        <f>IF(L659&gt;0,VLOOKUP(L659,S$12:$AB$125,7),0)</f>
        <v>0</v>
      </c>
      <c r="N659" s="74">
        <f t="shared" si="150"/>
        <v>0</v>
      </c>
      <c r="O659" s="74">
        <f t="shared" ca="1" si="151"/>
        <v>2300.4683</v>
      </c>
      <c r="P659" s="77" t="str">
        <f t="shared" si="156"/>
        <v>A+J=</v>
      </c>
      <c r="Q659" s="78">
        <f t="shared" si="157"/>
        <v>44256</v>
      </c>
      <c r="R659" s="10"/>
      <c r="S659" s="10"/>
      <c r="T659" s="10"/>
      <c r="U659" s="10"/>
      <c r="V659" s="10"/>
      <c r="W659" s="10"/>
      <c r="X659" s="10"/>
      <c r="Y659" s="10"/>
      <c r="Z659" s="10"/>
      <c r="AA659" s="10"/>
      <c r="AB659" s="10"/>
      <c r="AC659" s="10"/>
      <c r="AD659" s="18"/>
      <c r="AE659" s="18"/>
      <c r="AF659" s="18"/>
      <c r="AG659" s="18"/>
      <c r="AH659" s="18"/>
      <c r="AI659" s="18"/>
      <c r="AJ659" s="18"/>
      <c r="AK659" s="18"/>
      <c r="AL659" s="18"/>
      <c r="AM659" s="18"/>
      <c r="AN659" s="18"/>
      <c r="AO659" s="18"/>
      <c r="AP659" s="18"/>
      <c r="AQ659" s="18"/>
      <c r="AR659" s="18"/>
      <c r="AS659" s="18"/>
      <c r="AT659" s="18"/>
      <c r="AU659" s="18"/>
      <c r="AV659" s="18"/>
      <c r="AW659" s="18"/>
      <c r="AX659" s="18"/>
      <c r="AY659" s="18"/>
      <c r="AZ659" s="18"/>
      <c r="BA659" s="18"/>
      <c r="BB659" s="18"/>
      <c r="BC659" s="18"/>
      <c r="BD659" s="18"/>
      <c r="BE659" s="18"/>
      <c r="BF659" s="18"/>
      <c r="BG659" s="18"/>
      <c r="BH659" s="18"/>
      <c r="BI659" s="18"/>
      <c r="BJ659" s="18"/>
      <c r="BK659" s="18"/>
      <c r="BL659" s="18"/>
      <c r="BM659" s="18"/>
      <c r="BN659" s="18"/>
      <c r="BO659" s="18"/>
      <c r="BP659" s="18"/>
      <c r="BQ659" s="18"/>
      <c r="BR659" s="18"/>
      <c r="BS659" s="18"/>
      <c r="BT659" s="18"/>
      <c r="BU659" s="18"/>
      <c r="BV659" s="18"/>
      <c r="BW659" s="18"/>
      <c r="BX659" s="18"/>
      <c r="BY659" s="18"/>
      <c r="BZ659" s="18"/>
      <c r="CA659" s="18"/>
      <c r="CB659" s="18"/>
      <c r="CC659" s="18"/>
      <c r="CD659" s="18"/>
      <c r="CE659" s="18"/>
      <c r="CF659" s="18"/>
      <c r="CG659" s="18"/>
      <c r="CH659" s="18"/>
      <c r="CI659" s="18"/>
      <c r="CJ659" s="18"/>
      <c r="CK659" s="18"/>
      <c r="CL659" s="18"/>
      <c r="CM659" s="18"/>
      <c r="CN659" s="18"/>
      <c r="CO659" s="18"/>
      <c r="CP659" s="18"/>
      <c r="CQ659" s="18"/>
      <c r="CR659" s="18"/>
      <c r="CS659" s="18"/>
      <c r="CT659" s="18"/>
      <c r="CU659" s="18"/>
      <c r="CV659" s="18"/>
      <c r="CW659" s="18"/>
      <c r="CX659" s="18"/>
      <c r="CY659" s="18"/>
      <c r="CZ659" s="18"/>
      <c r="DA659" s="18"/>
      <c r="DB659" s="18"/>
      <c r="DC659" s="18"/>
      <c r="DD659" s="18"/>
      <c r="DE659" s="18"/>
      <c r="DF659" s="18"/>
      <c r="DG659" s="18"/>
      <c r="DH659" s="18"/>
      <c r="DI659" s="18"/>
      <c r="DJ659" s="18"/>
      <c r="DK659" s="18"/>
      <c r="DL659" s="18"/>
      <c r="DM659" s="18"/>
      <c r="DN659" s="18"/>
      <c r="DO659" s="18"/>
      <c r="DP659" s="18"/>
      <c r="DQ659" s="18"/>
      <c r="DR659" s="18"/>
      <c r="DS659" s="18"/>
      <c r="DT659" s="18"/>
      <c r="DU659" s="18"/>
      <c r="DV659" s="18"/>
      <c r="DW659" s="18"/>
      <c r="DX659" s="18"/>
      <c r="DY659" s="18"/>
      <c r="DZ659" s="18"/>
      <c r="EA659" s="18"/>
      <c r="EB659" s="18"/>
      <c r="EC659" s="18"/>
      <c r="ED659" s="18"/>
      <c r="EE659" s="18"/>
      <c r="EF659" s="18"/>
      <c r="EG659" s="18"/>
      <c r="EH659" s="18"/>
      <c r="EI659" s="18"/>
      <c r="EJ659" s="18"/>
      <c r="EK659" s="18"/>
      <c r="EL659" s="18"/>
      <c r="EM659" s="18"/>
      <c r="EN659" s="18"/>
      <c r="EO659" s="18"/>
      <c r="EP659" s="18"/>
      <c r="EQ659" s="18"/>
      <c r="ER659" s="18"/>
      <c r="ES659" s="18"/>
      <c r="ET659" s="18"/>
      <c r="EU659" s="18"/>
      <c r="EV659" s="18"/>
    </row>
    <row r="660" spans="1:152" ht="12.75" x14ac:dyDescent="0.15">
      <c r="A660" s="68">
        <f t="shared" si="152"/>
        <v>43229</v>
      </c>
      <c r="B660" s="69">
        <f t="shared" ca="1" si="158"/>
        <v>12304.096799999999</v>
      </c>
      <c r="C660" s="70">
        <f t="shared" si="153"/>
        <v>10000</v>
      </c>
      <c r="D660" s="71">
        <f ca="1">IF(A660&lt;$B$1,VLOOKUP(A660,[1]DI!$A$4:$B$15000,2),0)</f>
        <v>6.3899999999999998E-2</v>
      </c>
      <c r="E660" s="70">
        <f t="shared" ca="1" si="146"/>
        <v>2.4583E-4</v>
      </c>
      <c r="F660" s="72">
        <f t="shared" si="154"/>
        <v>1.2</v>
      </c>
      <c r="G660" s="73">
        <f t="shared" ca="1" si="147"/>
        <v>1.000294996</v>
      </c>
      <c r="H660" s="70">
        <f ca="1">TRUNC(PRODUCT(G$10:G659),15)</f>
        <v>1.2304096840610701</v>
      </c>
      <c r="I660" s="70">
        <f t="shared" si="155"/>
        <v>1</v>
      </c>
      <c r="J660" s="70">
        <f t="shared" ca="1" si="148"/>
        <v>1.23040968</v>
      </c>
      <c r="K660" s="74">
        <f t="shared" ca="1" si="149"/>
        <v>2304.0967999999998</v>
      </c>
      <c r="L660" s="75">
        <f>IF(VLOOKUP(A660,$T$12:$AC$125,8)=VLOOKUP(A659,$T$12:$AC$125,8),0,VLOOKUP(A660,T$12:$AC$125,8))</f>
        <v>0</v>
      </c>
      <c r="M660" s="76">
        <f>IF(L660&gt;0,VLOOKUP(L660,S$12:$AB$125,7),0)</f>
        <v>0</v>
      </c>
      <c r="N660" s="74">
        <f t="shared" si="150"/>
        <v>0</v>
      </c>
      <c r="O660" s="74">
        <f t="shared" ca="1" si="151"/>
        <v>2304.0967999999998</v>
      </c>
      <c r="P660" s="77" t="str">
        <f t="shared" si="156"/>
        <v>A+J=</v>
      </c>
      <c r="Q660" s="78">
        <f t="shared" si="157"/>
        <v>44256</v>
      </c>
      <c r="R660" s="10"/>
      <c r="S660" s="10"/>
      <c r="T660" s="10"/>
      <c r="U660" s="10"/>
      <c r="V660" s="10"/>
      <c r="W660" s="10"/>
      <c r="X660" s="10"/>
      <c r="Y660" s="10"/>
      <c r="Z660" s="10"/>
      <c r="AA660" s="10"/>
      <c r="AB660" s="10"/>
      <c r="AC660" s="10"/>
      <c r="AD660" s="18"/>
      <c r="AE660" s="18"/>
      <c r="AF660" s="18"/>
      <c r="AG660" s="18"/>
      <c r="AH660" s="18"/>
      <c r="AI660" s="18"/>
      <c r="AJ660" s="18"/>
      <c r="AK660" s="18"/>
      <c r="AL660" s="18"/>
      <c r="AM660" s="18"/>
      <c r="AN660" s="18"/>
      <c r="AO660" s="18"/>
      <c r="AP660" s="18"/>
      <c r="AQ660" s="18"/>
      <c r="AR660" s="18"/>
      <c r="AS660" s="18"/>
      <c r="AT660" s="18"/>
      <c r="AU660" s="18"/>
      <c r="AV660" s="18"/>
      <c r="AW660" s="18"/>
      <c r="AX660" s="18"/>
      <c r="AY660" s="18"/>
      <c r="AZ660" s="18"/>
      <c r="BA660" s="18"/>
      <c r="BB660" s="18"/>
      <c r="BC660" s="18"/>
      <c r="BD660" s="18"/>
      <c r="BE660" s="18"/>
      <c r="BF660" s="18"/>
      <c r="BG660" s="18"/>
      <c r="BH660" s="18"/>
      <c r="BI660" s="18"/>
      <c r="BJ660" s="18"/>
      <c r="BK660" s="18"/>
      <c r="BL660" s="18"/>
      <c r="BM660" s="18"/>
      <c r="BN660" s="18"/>
      <c r="BO660" s="18"/>
      <c r="BP660" s="18"/>
      <c r="BQ660" s="18"/>
      <c r="BR660" s="18"/>
      <c r="BS660" s="18"/>
      <c r="BT660" s="18"/>
      <c r="BU660" s="18"/>
      <c r="BV660" s="18"/>
      <c r="BW660" s="18"/>
      <c r="BX660" s="18"/>
      <c r="BY660" s="18"/>
      <c r="BZ660" s="18"/>
      <c r="CA660" s="18"/>
      <c r="CB660" s="18"/>
      <c r="CC660" s="18"/>
      <c r="CD660" s="18"/>
      <c r="CE660" s="18"/>
      <c r="CF660" s="18"/>
      <c r="CG660" s="18"/>
      <c r="CH660" s="18"/>
      <c r="CI660" s="18"/>
      <c r="CJ660" s="18"/>
      <c r="CK660" s="18"/>
      <c r="CL660" s="18"/>
      <c r="CM660" s="18"/>
      <c r="CN660" s="18"/>
      <c r="CO660" s="18"/>
      <c r="CP660" s="18"/>
      <c r="CQ660" s="18"/>
      <c r="CR660" s="18"/>
      <c r="CS660" s="18"/>
      <c r="CT660" s="18"/>
      <c r="CU660" s="18"/>
      <c r="CV660" s="18"/>
      <c r="CW660" s="18"/>
      <c r="CX660" s="18"/>
      <c r="CY660" s="18"/>
      <c r="CZ660" s="18"/>
      <c r="DA660" s="18"/>
      <c r="DB660" s="18"/>
      <c r="DC660" s="18"/>
      <c r="DD660" s="18"/>
      <c r="DE660" s="18"/>
      <c r="DF660" s="18"/>
      <c r="DG660" s="18"/>
      <c r="DH660" s="18"/>
      <c r="DI660" s="18"/>
      <c r="DJ660" s="18"/>
      <c r="DK660" s="18"/>
      <c r="DL660" s="18"/>
      <c r="DM660" s="18"/>
      <c r="DN660" s="18"/>
      <c r="DO660" s="18"/>
      <c r="DP660" s="18"/>
      <c r="DQ660" s="18"/>
      <c r="DR660" s="18"/>
      <c r="DS660" s="18"/>
      <c r="DT660" s="18"/>
      <c r="DU660" s="18"/>
      <c r="DV660" s="18"/>
      <c r="DW660" s="18"/>
      <c r="DX660" s="18"/>
      <c r="DY660" s="18"/>
      <c r="DZ660" s="18"/>
      <c r="EA660" s="18"/>
      <c r="EB660" s="18"/>
      <c r="EC660" s="18"/>
      <c r="ED660" s="18"/>
      <c r="EE660" s="18"/>
      <c r="EF660" s="18"/>
      <c r="EG660" s="18"/>
      <c r="EH660" s="18"/>
      <c r="EI660" s="18"/>
      <c r="EJ660" s="18"/>
      <c r="EK660" s="18"/>
      <c r="EL660" s="18"/>
      <c r="EM660" s="18"/>
      <c r="EN660" s="18"/>
      <c r="EO660" s="18"/>
      <c r="EP660" s="18"/>
      <c r="EQ660" s="18"/>
      <c r="ER660" s="18"/>
      <c r="ES660" s="18"/>
      <c r="ET660" s="18"/>
      <c r="EU660" s="18"/>
      <c r="EV660" s="18"/>
    </row>
    <row r="661" spans="1:152" ht="12.75" x14ac:dyDescent="0.15">
      <c r="A661" s="68">
        <f t="shared" si="152"/>
        <v>43230</v>
      </c>
      <c r="B661" s="69">
        <f t="shared" ca="1" si="158"/>
        <v>12307.726500000001</v>
      </c>
      <c r="C661" s="70">
        <f t="shared" si="153"/>
        <v>10000</v>
      </c>
      <c r="D661" s="71">
        <f ca="1">IF(A661&lt;$B$1,VLOOKUP(A661,[1]DI!$A$4:$B$15000,2),0)</f>
        <v>6.3899999999999998E-2</v>
      </c>
      <c r="E661" s="70">
        <f t="shared" ca="1" si="146"/>
        <v>2.4583E-4</v>
      </c>
      <c r="F661" s="72">
        <f t="shared" si="154"/>
        <v>1.2</v>
      </c>
      <c r="G661" s="73">
        <f t="shared" ca="1" si="147"/>
        <v>1.000294996</v>
      </c>
      <c r="H661" s="70">
        <f ca="1">TRUNC(PRODUCT(G$10:G660),15)</f>
        <v>1.2307726499962299</v>
      </c>
      <c r="I661" s="70">
        <f t="shared" si="155"/>
        <v>1</v>
      </c>
      <c r="J661" s="70">
        <f t="shared" ca="1" si="148"/>
        <v>1.23077265</v>
      </c>
      <c r="K661" s="74">
        <f t="shared" ca="1" si="149"/>
        <v>2307.7265000000002</v>
      </c>
      <c r="L661" s="75">
        <f>IF(VLOOKUP(A661,$T$12:$AC$125,8)=VLOOKUP(A660,$T$12:$AC$125,8),0,VLOOKUP(A661,T$12:$AC$125,8))</f>
        <v>0</v>
      </c>
      <c r="M661" s="76">
        <f>IF(L661&gt;0,VLOOKUP(L661,S$12:$AB$125,7),0)</f>
        <v>0</v>
      </c>
      <c r="N661" s="74">
        <f t="shared" si="150"/>
        <v>0</v>
      </c>
      <c r="O661" s="74">
        <f t="shared" ca="1" si="151"/>
        <v>2307.7265000000002</v>
      </c>
      <c r="P661" s="77" t="str">
        <f t="shared" si="156"/>
        <v>A+J=</v>
      </c>
      <c r="Q661" s="78">
        <f t="shared" si="157"/>
        <v>44256</v>
      </c>
      <c r="R661" s="10"/>
      <c r="S661" s="10"/>
      <c r="T661" s="10"/>
      <c r="U661" s="10"/>
      <c r="V661" s="10"/>
      <c r="W661" s="10"/>
      <c r="X661" s="10"/>
      <c r="Y661" s="10"/>
      <c r="Z661" s="10"/>
      <c r="AA661" s="10"/>
      <c r="AB661" s="10"/>
      <c r="AC661" s="10"/>
      <c r="AD661" s="18"/>
      <c r="AE661" s="18"/>
      <c r="AF661" s="18"/>
      <c r="AG661" s="18"/>
      <c r="AH661" s="18"/>
      <c r="AI661" s="18"/>
      <c r="AJ661" s="18"/>
      <c r="AK661" s="18"/>
      <c r="AL661" s="18"/>
      <c r="AM661" s="18"/>
      <c r="AN661" s="18"/>
      <c r="AO661" s="18"/>
      <c r="AP661" s="18"/>
      <c r="AQ661" s="18"/>
      <c r="AR661" s="18"/>
      <c r="AS661" s="18"/>
      <c r="AT661" s="18"/>
      <c r="AU661" s="18"/>
      <c r="AV661" s="18"/>
      <c r="AW661" s="18"/>
      <c r="AX661" s="18"/>
      <c r="AY661" s="18"/>
      <c r="AZ661" s="18"/>
      <c r="BA661" s="18"/>
      <c r="BB661" s="18"/>
      <c r="BC661" s="18"/>
      <c r="BD661" s="18"/>
      <c r="BE661" s="18"/>
      <c r="BF661" s="18"/>
      <c r="BG661" s="18"/>
      <c r="BH661" s="18"/>
      <c r="BI661" s="18"/>
      <c r="BJ661" s="18"/>
      <c r="BK661" s="18"/>
      <c r="BL661" s="18"/>
      <c r="BM661" s="18"/>
      <c r="BN661" s="18"/>
      <c r="BO661" s="18"/>
      <c r="BP661" s="18"/>
      <c r="BQ661" s="18"/>
      <c r="BR661" s="18"/>
      <c r="BS661" s="18"/>
      <c r="BT661" s="18"/>
      <c r="BU661" s="18"/>
      <c r="BV661" s="18"/>
      <c r="BW661" s="18"/>
      <c r="BX661" s="18"/>
      <c r="BY661" s="18"/>
      <c r="BZ661" s="18"/>
      <c r="CA661" s="18"/>
      <c r="CB661" s="18"/>
      <c r="CC661" s="18"/>
      <c r="CD661" s="18"/>
      <c r="CE661" s="18"/>
      <c r="CF661" s="18"/>
      <c r="CG661" s="18"/>
      <c r="CH661" s="18"/>
      <c r="CI661" s="18"/>
      <c r="CJ661" s="18"/>
      <c r="CK661" s="18"/>
      <c r="CL661" s="18"/>
      <c r="CM661" s="18"/>
      <c r="CN661" s="18"/>
      <c r="CO661" s="18"/>
      <c r="CP661" s="18"/>
      <c r="CQ661" s="18"/>
      <c r="CR661" s="18"/>
      <c r="CS661" s="18"/>
      <c r="CT661" s="18"/>
      <c r="CU661" s="18"/>
      <c r="CV661" s="18"/>
      <c r="CW661" s="18"/>
      <c r="CX661" s="18"/>
      <c r="CY661" s="18"/>
      <c r="CZ661" s="18"/>
      <c r="DA661" s="18"/>
      <c r="DB661" s="18"/>
      <c r="DC661" s="18"/>
      <c r="DD661" s="18"/>
      <c r="DE661" s="18"/>
      <c r="DF661" s="18"/>
      <c r="DG661" s="18"/>
      <c r="DH661" s="18"/>
      <c r="DI661" s="18"/>
      <c r="DJ661" s="18"/>
      <c r="DK661" s="18"/>
      <c r="DL661" s="18"/>
      <c r="DM661" s="18"/>
      <c r="DN661" s="18"/>
      <c r="DO661" s="18"/>
      <c r="DP661" s="18"/>
      <c r="DQ661" s="18"/>
      <c r="DR661" s="18"/>
      <c r="DS661" s="18"/>
      <c r="DT661" s="18"/>
      <c r="DU661" s="18"/>
      <c r="DV661" s="18"/>
      <c r="DW661" s="18"/>
      <c r="DX661" s="18"/>
      <c r="DY661" s="18"/>
      <c r="DZ661" s="18"/>
      <c r="EA661" s="18"/>
      <c r="EB661" s="18"/>
      <c r="EC661" s="18"/>
      <c r="ED661" s="18"/>
      <c r="EE661" s="18"/>
      <c r="EF661" s="18"/>
      <c r="EG661" s="18"/>
      <c r="EH661" s="18"/>
      <c r="EI661" s="18"/>
      <c r="EJ661" s="18"/>
      <c r="EK661" s="18"/>
      <c r="EL661" s="18"/>
      <c r="EM661" s="18"/>
      <c r="EN661" s="18"/>
      <c r="EO661" s="18"/>
      <c r="EP661" s="18"/>
      <c r="EQ661" s="18"/>
      <c r="ER661" s="18"/>
      <c r="ES661" s="18"/>
      <c r="ET661" s="18"/>
      <c r="EU661" s="18"/>
      <c r="EV661" s="18"/>
    </row>
    <row r="662" spans="1:152" ht="12.75" x14ac:dyDescent="0.15">
      <c r="A662" s="68">
        <f t="shared" si="152"/>
        <v>43231</v>
      </c>
      <c r="B662" s="69">
        <f t="shared" ca="1" si="158"/>
        <v>12311.3572</v>
      </c>
      <c r="C662" s="70">
        <f t="shared" si="153"/>
        <v>10000</v>
      </c>
      <c r="D662" s="71">
        <f ca="1">IF(A662&lt;$B$1,VLOOKUP(A662,[1]DI!$A$4:$B$15000,2),0)</f>
        <v>6.3899999999999998E-2</v>
      </c>
      <c r="E662" s="70">
        <f t="shared" ca="1" si="146"/>
        <v>2.4583E-4</v>
      </c>
      <c r="F662" s="72">
        <f t="shared" si="154"/>
        <v>1.2</v>
      </c>
      <c r="G662" s="73">
        <f t="shared" ca="1" si="147"/>
        <v>1.000294996</v>
      </c>
      <c r="H662" s="70">
        <f ca="1">TRUNC(PRODUCT(G$10:G661),15)</f>
        <v>1.23113572300489</v>
      </c>
      <c r="I662" s="70">
        <f t="shared" si="155"/>
        <v>1</v>
      </c>
      <c r="J662" s="70">
        <f t="shared" ca="1" si="148"/>
        <v>1.2311357199999999</v>
      </c>
      <c r="K662" s="74">
        <f t="shared" ca="1" si="149"/>
        <v>2311.3571999999999</v>
      </c>
      <c r="L662" s="75">
        <f>IF(VLOOKUP(A662,$T$12:$AC$125,8)=VLOOKUP(A661,$T$12:$AC$125,8),0,VLOOKUP(A662,T$12:$AC$125,8))</f>
        <v>0</v>
      </c>
      <c r="M662" s="76">
        <f>IF(L662&gt;0,VLOOKUP(L662,S$12:$AB$125,7),0)</f>
        <v>0</v>
      </c>
      <c r="N662" s="74">
        <f t="shared" si="150"/>
        <v>0</v>
      </c>
      <c r="O662" s="74">
        <f t="shared" ca="1" si="151"/>
        <v>2311.3571999999999</v>
      </c>
      <c r="P662" s="77" t="str">
        <f t="shared" si="156"/>
        <v>A+J=</v>
      </c>
      <c r="Q662" s="78">
        <f t="shared" si="157"/>
        <v>44256</v>
      </c>
      <c r="R662" s="10"/>
      <c r="S662" s="10"/>
      <c r="T662" s="10"/>
      <c r="U662" s="10"/>
      <c r="V662" s="10"/>
      <c r="W662" s="10"/>
      <c r="X662" s="10"/>
      <c r="Y662" s="10"/>
      <c r="Z662" s="10"/>
      <c r="AA662" s="10"/>
      <c r="AB662" s="10"/>
      <c r="AC662" s="10"/>
      <c r="AD662" s="18"/>
      <c r="AE662" s="18"/>
      <c r="AF662" s="18"/>
      <c r="AG662" s="18"/>
      <c r="AH662" s="18"/>
      <c r="AI662" s="18"/>
      <c r="AJ662" s="18"/>
      <c r="AK662" s="18"/>
      <c r="AL662" s="18"/>
      <c r="AM662" s="18"/>
      <c r="AN662" s="18"/>
      <c r="AO662" s="18"/>
      <c r="AP662" s="18"/>
      <c r="AQ662" s="18"/>
      <c r="AR662" s="18"/>
      <c r="AS662" s="18"/>
      <c r="AT662" s="18"/>
      <c r="AU662" s="18"/>
      <c r="AV662" s="18"/>
      <c r="AW662" s="18"/>
      <c r="AX662" s="18"/>
      <c r="AY662" s="18"/>
      <c r="AZ662" s="18"/>
      <c r="BA662" s="18"/>
      <c r="BB662" s="18"/>
      <c r="BC662" s="18"/>
      <c r="BD662" s="18"/>
      <c r="BE662" s="18"/>
      <c r="BF662" s="18"/>
      <c r="BG662" s="18"/>
      <c r="BH662" s="18"/>
      <c r="BI662" s="18"/>
      <c r="BJ662" s="18"/>
      <c r="BK662" s="18"/>
      <c r="BL662" s="18"/>
      <c r="BM662" s="18"/>
      <c r="BN662" s="18"/>
      <c r="BO662" s="18"/>
      <c r="BP662" s="18"/>
      <c r="BQ662" s="18"/>
      <c r="BR662" s="18"/>
      <c r="BS662" s="18"/>
      <c r="BT662" s="18"/>
      <c r="BU662" s="18"/>
      <c r="BV662" s="18"/>
      <c r="BW662" s="18"/>
      <c r="BX662" s="18"/>
      <c r="BY662" s="18"/>
      <c r="BZ662" s="18"/>
      <c r="CA662" s="18"/>
      <c r="CB662" s="18"/>
      <c r="CC662" s="18"/>
      <c r="CD662" s="18"/>
      <c r="CE662" s="18"/>
      <c r="CF662" s="18"/>
      <c r="CG662" s="18"/>
      <c r="CH662" s="18"/>
      <c r="CI662" s="18"/>
      <c r="CJ662" s="18"/>
      <c r="CK662" s="18"/>
      <c r="CL662" s="18"/>
      <c r="CM662" s="18"/>
      <c r="CN662" s="18"/>
      <c r="CO662" s="18"/>
      <c r="CP662" s="18"/>
      <c r="CQ662" s="18"/>
      <c r="CR662" s="18"/>
      <c r="CS662" s="18"/>
      <c r="CT662" s="18"/>
      <c r="CU662" s="18"/>
      <c r="CV662" s="18"/>
      <c r="CW662" s="18"/>
      <c r="CX662" s="18"/>
      <c r="CY662" s="18"/>
      <c r="CZ662" s="18"/>
      <c r="DA662" s="18"/>
      <c r="DB662" s="18"/>
      <c r="DC662" s="18"/>
      <c r="DD662" s="18"/>
      <c r="DE662" s="18"/>
      <c r="DF662" s="18"/>
      <c r="DG662" s="18"/>
      <c r="DH662" s="18"/>
      <c r="DI662" s="18"/>
      <c r="DJ662" s="18"/>
      <c r="DK662" s="18"/>
      <c r="DL662" s="18"/>
      <c r="DM662" s="18"/>
      <c r="DN662" s="18"/>
      <c r="DO662" s="18"/>
      <c r="DP662" s="18"/>
      <c r="DQ662" s="18"/>
      <c r="DR662" s="18"/>
      <c r="DS662" s="18"/>
      <c r="DT662" s="18"/>
      <c r="DU662" s="18"/>
      <c r="DV662" s="18"/>
      <c r="DW662" s="18"/>
      <c r="DX662" s="18"/>
      <c r="DY662" s="18"/>
      <c r="DZ662" s="18"/>
      <c r="EA662" s="18"/>
      <c r="EB662" s="18"/>
      <c r="EC662" s="18"/>
      <c r="ED662" s="18"/>
      <c r="EE662" s="18"/>
      <c r="EF662" s="18"/>
      <c r="EG662" s="18"/>
      <c r="EH662" s="18"/>
      <c r="EI662" s="18"/>
      <c r="EJ662" s="18"/>
      <c r="EK662" s="18"/>
      <c r="EL662" s="18"/>
      <c r="EM662" s="18"/>
      <c r="EN662" s="18"/>
      <c r="EO662" s="18"/>
      <c r="EP662" s="18"/>
      <c r="EQ662" s="18"/>
      <c r="ER662" s="18"/>
      <c r="ES662" s="18"/>
      <c r="ET662" s="18"/>
      <c r="EU662" s="18"/>
      <c r="EV662" s="18"/>
    </row>
    <row r="663" spans="1:152" ht="12.75" x14ac:dyDescent="0.15">
      <c r="A663" s="68">
        <f t="shared" si="152"/>
        <v>43232</v>
      </c>
      <c r="B663" s="69">
        <f t="shared" ca="1" si="158"/>
        <v>12314.989</v>
      </c>
      <c r="C663" s="70">
        <f t="shared" si="153"/>
        <v>10000</v>
      </c>
      <c r="D663" s="71">
        <f ca="1">IF(A663&lt;$B$1,VLOOKUP(A663,[1]DI!$A$4:$B$15000,2),0)</f>
        <v>0</v>
      </c>
      <c r="E663" s="70">
        <f t="shared" ca="1" si="146"/>
        <v>0</v>
      </c>
      <c r="F663" s="72">
        <f t="shared" si="154"/>
        <v>1.2</v>
      </c>
      <c r="G663" s="73">
        <f t="shared" ca="1" si="147"/>
        <v>1</v>
      </c>
      <c r="H663" s="70">
        <f ca="1">TRUNC(PRODUCT(G$10:G662),15)</f>
        <v>1.2314989031186301</v>
      </c>
      <c r="I663" s="70">
        <f t="shared" si="155"/>
        <v>1</v>
      </c>
      <c r="J663" s="70">
        <f t="shared" ca="1" si="148"/>
        <v>1.2314989000000001</v>
      </c>
      <c r="K663" s="74">
        <f t="shared" ca="1" si="149"/>
        <v>2314.989</v>
      </c>
      <c r="L663" s="75">
        <f>IF(VLOOKUP(A663,$T$12:$AC$125,8)=VLOOKUP(A662,$T$12:$AC$125,8),0,VLOOKUP(A663,T$12:$AC$125,8))</f>
        <v>0</v>
      </c>
      <c r="M663" s="76">
        <f>IF(L663&gt;0,VLOOKUP(L663,S$12:$AB$125,7),0)</f>
        <v>0</v>
      </c>
      <c r="N663" s="74">
        <f t="shared" si="150"/>
        <v>0</v>
      </c>
      <c r="O663" s="74">
        <f t="shared" ca="1" si="151"/>
        <v>2314.989</v>
      </c>
      <c r="P663" s="77" t="str">
        <f t="shared" si="156"/>
        <v>A+J=</v>
      </c>
      <c r="Q663" s="78">
        <f t="shared" si="157"/>
        <v>44256</v>
      </c>
      <c r="R663" s="10"/>
      <c r="S663" s="10"/>
      <c r="T663" s="10"/>
      <c r="U663" s="10"/>
      <c r="V663" s="10"/>
      <c r="W663" s="10"/>
      <c r="X663" s="10"/>
      <c r="Y663" s="10"/>
      <c r="Z663" s="10"/>
      <c r="AA663" s="10"/>
      <c r="AB663" s="10"/>
      <c r="AC663" s="10"/>
      <c r="AD663" s="18"/>
      <c r="AE663" s="18"/>
      <c r="AF663" s="18"/>
      <c r="AG663" s="18"/>
      <c r="AH663" s="18"/>
      <c r="AI663" s="18"/>
      <c r="AJ663" s="18"/>
      <c r="AK663" s="18"/>
      <c r="AL663" s="18"/>
      <c r="AM663" s="18"/>
      <c r="AN663" s="18"/>
      <c r="AO663" s="18"/>
      <c r="AP663" s="18"/>
      <c r="AQ663" s="18"/>
      <c r="AR663" s="18"/>
      <c r="AS663" s="18"/>
      <c r="AT663" s="18"/>
      <c r="AU663" s="18"/>
      <c r="AV663" s="18"/>
      <c r="AW663" s="18"/>
      <c r="AX663" s="18"/>
      <c r="AY663" s="18"/>
      <c r="AZ663" s="18"/>
      <c r="BA663" s="18"/>
      <c r="BB663" s="18"/>
      <c r="BC663" s="18"/>
      <c r="BD663" s="18"/>
      <c r="BE663" s="18"/>
      <c r="BF663" s="18"/>
      <c r="BG663" s="18"/>
      <c r="BH663" s="18"/>
      <c r="BI663" s="18"/>
      <c r="BJ663" s="18"/>
      <c r="BK663" s="18"/>
      <c r="BL663" s="18"/>
      <c r="BM663" s="18"/>
      <c r="BN663" s="18"/>
      <c r="BO663" s="18"/>
      <c r="BP663" s="18"/>
      <c r="BQ663" s="18"/>
      <c r="BR663" s="18"/>
      <c r="BS663" s="18"/>
      <c r="BT663" s="18"/>
      <c r="BU663" s="18"/>
      <c r="BV663" s="18"/>
      <c r="BW663" s="18"/>
      <c r="BX663" s="18"/>
      <c r="BY663" s="18"/>
      <c r="BZ663" s="18"/>
      <c r="CA663" s="18"/>
      <c r="CB663" s="18"/>
      <c r="CC663" s="18"/>
      <c r="CD663" s="18"/>
      <c r="CE663" s="18"/>
      <c r="CF663" s="18"/>
      <c r="CG663" s="18"/>
      <c r="CH663" s="18"/>
      <c r="CI663" s="18"/>
      <c r="CJ663" s="18"/>
      <c r="CK663" s="18"/>
      <c r="CL663" s="18"/>
      <c r="CM663" s="18"/>
      <c r="CN663" s="18"/>
      <c r="CO663" s="18"/>
      <c r="CP663" s="18"/>
      <c r="CQ663" s="18"/>
      <c r="CR663" s="18"/>
      <c r="CS663" s="18"/>
      <c r="CT663" s="18"/>
      <c r="CU663" s="18"/>
      <c r="CV663" s="18"/>
      <c r="CW663" s="18"/>
      <c r="CX663" s="18"/>
      <c r="CY663" s="18"/>
      <c r="CZ663" s="18"/>
      <c r="DA663" s="18"/>
      <c r="DB663" s="18"/>
      <c r="DC663" s="18"/>
      <c r="DD663" s="18"/>
      <c r="DE663" s="18"/>
      <c r="DF663" s="18"/>
      <c r="DG663" s="18"/>
      <c r="DH663" s="18"/>
      <c r="DI663" s="18"/>
      <c r="DJ663" s="18"/>
      <c r="DK663" s="18"/>
      <c r="DL663" s="18"/>
      <c r="DM663" s="18"/>
      <c r="DN663" s="18"/>
      <c r="DO663" s="18"/>
      <c r="DP663" s="18"/>
      <c r="DQ663" s="18"/>
      <c r="DR663" s="18"/>
      <c r="DS663" s="18"/>
      <c r="DT663" s="18"/>
      <c r="DU663" s="18"/>
      <c r="DV663" s="18"/>
      <c r="DW663" s="18"/>
      <c r="DX663" s="18"/>
      <c r="DY663" s="18"/>
      <c r="DZ663" s="18"/>
      <c r="EA663" s="18"/>
      <c r="EB663" s="18"/>
      <c r="EC663" s="18"/>
      <c r="ED663" s="18"/>
      <c r="EE663" s="18"/>
      <c r="EF663" s="18"/>
      <c r="EG663" s="18"/>
      <c r="EH663" s="18"/>
      <c r="EI663" s="18"/>
      <c r="EJ663" s="18"/>
      <c r="EK663" s="18"/>
      <c r="EL663" s="18"/>
      <c r="EM663" s="18"/>
      <c r="EN663" s="18"/>
      <c r="EO663" s="18"/>
      <c r="EP663" s="18"/>
      <c r="EQ663" s="18"/>
      <c r="ER663" s="18"/>
      <c r="ES663" s="18"/>
      <c r="ET663" s="18"/>
      <c r="EU663" s="18"/>
      <c r="EV663" s="18"/>
    </row>
    <row r="664" spans="1:152" ht="12.75" x14ac:dyDescent="0.15">
      <c r="A664" s="68">
        <f t="shared" si="152"/>
        <v>43233</v>
      </c>
      <c r="B664" s="69">
        <f t="shared" ca="1" si="158"/>
        <v>12314.989</v>
      </c>
      <c r="C664" s="70">
        <f t="shared" si="153"/>
        <v>10000</v>
      </c>
      <c r="D664" s="71">
        <f ca="1">IF(A664&lt;$B$1,VLOOKUP(A664,[1]DI!$A$4:$B$15000,2),0)</f>
        <v>0</v>
      </c>
      <c r="E664" s="70">
        <f t="shared" ca="1" si="146"/>
        <v>0</v>
      </c>
      <c r="F664" s="72">
        <f t="shared" si="154"/>
        <v>1.2</v>
      </c>
      <c r="G664" s="73">
        <f t="shared" ca="1" si="147"/>
        <v>1</v>
      </c>
      <c r="H664" s="70">
        <f ca="1">TRUNC(PRODUCT(G$10:G663),15)</f>
        <v>1.2314989031186301</v>
      </c>
      <c r="I664" s="70">
        <f t="shared" si="155"/>
        <v>1</v>
      </c>
      <c r="J664" s="70">
        <f t="shared" ca="1" si="148"/>
        <v>1.2314989000000001</v>
      </c>
      <c r="K664" s="74">
        <f t="shared" ca="1" si="149"/>
        <v>2314.989</v>
      </c>
      <c r="L664" s="75">
        <f>IF(VLOOKUP(A664,$T$12:$AC$125,8)=VLOOKUP(A663,$T$12:$AC$125,8),0,VLOOKUP(A664,T$12:$AC$125,8))</f>
        <v>0</v>
      </c>
      <c r="M664" s="76">
        <f>IF(L664&gt;0,VLOOKUP(L664,S$12:$AB$125,7),0)</f>
        <v>0</v>
      </c>
      <c r="N664" s="74">
        <f t="shared" si="150"/>
        <v>0</v>
      </c>
      <c r="O664" s="74">
        <f t="shared" ca="1" si="151"/>
        <v>2314.989</v>
      </c>
      <c r="P664" s="77" t="str">
        <f t="shared" si="156"/>
        <v>A+J=</v>
      </c>
      <c r="Q664" s="78">
        <f t="shared" si="157"/>
        <v>44256</v>
      </c>
      <c r="R664" s="10"/>
      <c r="S664" s="10"/>
      <c r="T664" s="10"/>
      <c r="U664" s="10"/>
      <c r="V664" s="10"/>
      <c r="W664" s="10"/>
      <c r="X664" s="10"/>
      <c r="Y664" s="10"/>
      <c r="Z664" s="10"/>
      <c r="AA664" s="10"/>
      <c r="AB664" s="10"/>
      <c r="AC664" s="10"/>
      <c r="AD664" s="18"/>
      <c r="AE664" s="18"/>
      <c r="AF664" s="18"/>
      <c r="AG664" s="18"/>
      <c r="AH664" s="18"/>
      <c r="AI664" s="18"/>
      <c r="AJ664" s="18"/>
      <c r="AK664" s="18"/>
      <c r="AL664" s="18"/>
      <c r="AM664" s="18"/>
      <c r="AN664" s="18"/>
      <c r="AO664" s="18"/>
      <c r="AP664" s="18"/>
      <c r="AQ664" s="18"/>
      <c r="AR664" s="18"/>
      <c r="AS664" s="18"/>
      <c r="AT664" s="18"/>
      <c r="AU664" s="18"/>
      <c r="AV664" s="18"/>
      <c r="AW664" s="18"/>
      <c r="AX664" s="18"/>
      <c r="AY664" s="18"/>
      <c r="AZ664" s="18"/>
      <c r="BA664" s="18"/>
      <c r="BB664" s="18"/>
      <c r="BC664" s="18"/>
      <c r="BD664" s="18"/>
      <c r="BE664" s="18"/>
      <c r="BF664" s="18"/>
      <c r="BG664" s="18"/>
      <c r="BH664" s="18"/>
      <c r="BI664" s="18"/>
      <c r="BJ664" s="18"/>
      <c r="BK664" s="18"/>
      <c r="BL664" s="18"/>
      <c r="BM664" s="18"/>
      <c r="BN664" s="18"/>
      <c r="BO664" s="18"/>
      <c r="BP664" s="18"/>
      <c r="BQ664" s="18"/>
      <c r="BR664" s="18"/>
      <c r="BS664" s="18"/>
      <c r="BT664" s="18"/>
      <c r="BU664" s="18"/>
      <c r="BV664" s="18"/>
      <c r="BW664" s="18"/>
      <c r="BX664" s="18"/>
      <c r="BY664" s="18"/>
      <c r="BZ664" s="18"/>
      <c r="CA664" s="18"/>
      <c r="CB664" s="18"/>
      <c r="CC664" s="18"/>
      <c r="CD664" s="18"/>
      <c r="CE664" s="18"/>
      <c r="CF664" s="18"/>
      <c r="CG664" s="18"/>
      <c r="CH664" s="18"/>
      <c r="CI664" s="18"/>
      <c r="CJ664" s="18"/>
      <c r="CK664" s="18"/>
      <c r="CL664" s="18"/>
      <c r="CM664" s="18"/>
      <c r="CN664" s="18"/>
      <c r="CO664" s="18"/>
      <c r="CP664" s="18"/>
      <c r="CQ664" s="18"/>
      <c r="CR664" s="18"/>
      <c r="CS664" s="18"/>
      <c r="CT664" s="18"/>
      <c r="CU664" s="18"/>
      <c r="CV664" s="18"/>
      <c r="CW664" s="18"/>
      <c r="CX664" s="18"/>
      <c r="CY664" s="18"/>
      <c r="CZ664" s="18"/>
      <c r="DA664" s="18"/>
      <c r="DB664" s="18"/>
      <c r="DC664" s="18"/>
      <c r="DD664" s="18"/>
      <c r="DE664" s="18"/>
      <c r="DF664" s="18"/>
      <c r="DG664" s="18"/>
      <c r="DH664" s="18"/>
      <c r="DI664" s="18"/>
      <c r="DJ664" s="18"/>
      <c r="DK664" s="18"/>
      <c r="DL664" s="18"/>
      <c r="DM664" s="18"/>
      <c r="DN664" s="18"/>
      <c r="DO664" s="18"/>
      <c r="DP664" s="18"/>
      <c r="DQ664" s="18"/>
      <c r="DR664" s="18"/>
      <c r="DS664" s="18"/>
      <c r="DT664" s="18"/>
      <c r="DU664" s="18"/>
      <c r="DV664" s="18"/>
      <c r="DW664" s="18"/>
      <c r="DX664" s="18"/>
      <c r="DY664" s="18"/>
      <c r="DZ664" s="18"/>
      <c r="EA664" s="18"/>
      <c r="EB664" s="18"/>
      <c r="EC664" s="18"/>
      <c r="ED664" s="18"/>
      <c r="EE664" s="18"/>
      <c r="EF664" s="18"/>
      <c r="EG664" s="18"/>
      <c r="EH664" s="18"/>
      <c r="EI664" s="18"/>
      <c r="EJ664" s="18"/>
      <c r="EK664" s="18"/>
      <c r="EL664" s="18"/>
      <c r="EM664" s="18"/>
      <c r="EN664" s="18"/>
      <c r="EO664" s="18"/>
      <c r="EP664" s="18"/>
      <c r="EQ664" s="18"/>
      <c r="ER664" s="18"/>
      <c r="ES664" s="18"/>
      <c r="ET664" s="18"/>
      <c r="EU664" s="18"/>
      <c r="EV664" s="18"/>
    </row>
    <row r="665" spans="1:152" ht="12.75" x14ac:dyDescent="0.15">
      <c r="A665" s="68">
        <f t="shared" si="152"/>
        <v>43234</v>
      </c>
      <c r="B665" s="69">
        <f t="shared" ca="1" si="158"/>
        <v>12314.989</v>
      </c>
      <c r="C665" s="70">
        <f t="shared" si="153"/>
        <v>10000</v>
      </c>
      <c r="D665" s="71">
        <f ca="1">IF(A665&lt;$B$1,VLOOKUP(A665,[1]DI!$A$4:$B$15000,2),0)</f>
        <v>6.3899999999999998E-2</v>
      </c>
      <c r="E665" s="70">
        <f t="shared" ca="1" si="146"/>
        <v>2.4583E-4</v>
      </c>
      <c r="F665" s="72">
        <f t="shared" si="154"/>
        <v>1.2</v>
      </c>
      <c r="G665" s="73">
        <f t="shared" ca="1" si="147"/>
        <v>1.000294996</v>
      </c>
      <c r="H665" s="70">
        <f ca="1">TRUNC(PRODUCT(G$10:G664),15)</f>
        <v>1.2314989031186301</v>
      </c>
      <c r="I665" s="70">
        <f t="shared" si="155"/>
        <v>1</v>
      </c>
      <c r="J665" s="70">
        <f t="shared" ca="1" si="148"/>
        <v>1.2314989000000001</v>
      </c>
      <c r="K665" s="74">
        <f t="shared" ca="1" si="149"/>
        <v>2314.989</v>
      </c>
      <c r="L665" s="75">
        <f>IF(VLOOKUP(A665,$T$12:$AC$125,8)=VLOOKUP(A664,$T$12:$AC$125,8),0,VLOOKUP(A665,T$12:$AC$125,8))</f>
        <v>0</v>
      </c>
      <c r="M665" s="76">
        <f>IF(L665&gt;0,VLOOKUP(L665,S$12:$AB$125,7),0)</f>
        <v>0</v>
      </c>
      <c r="N665" s="74">
        <f t="shared" si="150"/>
        <v>0</v>
      </c>
      <c r="O665" s="74">
        <f t="shared" ca="1" si="151"/>
        <v>2314.989</v>
      </c>
      <c r="P665" s="77" t="str">
        <f t="shared" si="156"/>
        <v>A+J=</v>
      </c>
      <c r="Q665" s="78">
        <f t="shared" si="157"/>
        <v>44256</v>
      </c>
      <c r="R665" s="10"/>
      <c r="S665" s="10"/>
      <c r="T665" s="10"/>
      <c r="U665" s="10"/>
      <c r="V665" s="10"/>
      <c r="W665" s="10"/>
      <c r="X665" s="10"/>
      <c r="Y665" s="10"/>
      <c r="Z665" s="10"/>
      <c r="AA665" s="10"/>
      <c r="AB665" s="10"/>
      <c r="AC665" s="10"/>
      <c r="AD665" s="18"/>
      <c r="AE665" s="18"/>
      <c r="AF665" s="18"/>
      <c r="AG665" s="18"/>
      <c r="AH665" s="18"/>
      <c r="AI665" s="18"/>
      <c r="AJ665" s="18"/>
      <c r="AK665" s="18"/>
      <c r="AL665" s="18"/>
      <c r="AM665" s="18"/>
      <c r="AN665" s="18"/>
      <c r="AO665" s="18"/>
      <c r="AP665" s="18"/>
      <c r="AQ665" s="18"/>
      <c r="AR665" s="18"/>
      <c r="AS665" s="18"/>
      <c r="AT665" s="18"/>
      <c r="AU665" s="18"/>
      <c r="AV665" s="18"/>
      <c r="AW665" s="18"/>
      <c r="AX665" s="18"/>
      <c r="AY665" s="18"/>
      <c r="AZ665" s="18"/>
      <c r="BA665" s="18"/>
      <c r="BB665" s="18"/>
      <c r="BC665" s="18"/>
      <c r="BD665" s="18"/>
      <c r="BE665" s="18"/>
      <c r="BF665" s="18"/>
      <c r="BG665" s="18"/>
      <c r="BH665" s="18"/>
      <c r="BI665" s="18"/>
      <c r="BJ665" s="18"/>
      <c r="BK665" s="18"/>
      <c r="BL665" s="18"/>
      <c r="BM665" s="18"/>
      <c r="BN665" s="18"/>
      <c r="BO665" s="18"/>
      <c r="BP665" s="18"/>
      <c r="BQ665" s="18"/>
      <c r="BR665" s="18"/>
      <c r="BS665" s="18"/>
      <c r="BT665" s="18"/>
      <c r="BU665" s="18"/>
      <c r="BV665" s="18"/>
      <c r="BW665" s="18"/>
      <c r="BX665" s="18"/>
      <c r="BY665" s="18"/>
      <c r="BZ665" s="18"/>
      <c r="CA665" s="18"/>
      <c r="CB665" s="18"/>
      <c r="CC665" s="18"/>
      <c r="CD665" s="18"/>
      <c r="CE665" s="18"/>
      <c r="CF665" s="18"/>
      <c r="CG665" s="18"/>
      <c r="CH665" s="18"/>
      <c r="CI665" s="18"/>
      <c r="CJ665" s="18"/>
      <c r="CK665" s="18"/>
      <c r="CL665" s="18"/>
      <c r="CM665" s="18"/>
      <c r="CN665" s="18"/>
      <c r="CO665" s="18"/>
      <c r="CP665" s="18"/>
      <c r="CQ665" s="18"/>
      <c r="CR665" s="18"/>
      <c r="CS665" s="18"/>
      <c r="CT665" s="18"/>
      <c r="CU665" s="18"/>
      <c r="CV665" s="18"/>
      <c r="CW665" s="18"/>
      <c r="CX665" s="18"/>
      <c r="CY665" s="18"/>
      <c r="CZ665" s="18"/>
      <c r="DA665" s="18"/>
      <c r="DB665" s="18"/>
      <c r="DC665" s="18"/>
      <c r="DD665" s="18"/>
      <c r="DE665" s="18"/>
      <c r="DF665" s="18"/>
      <c r="DG665" s="18"/>
      <c r="DH665" s="18"/>
      <c r="DI665" s="18"/>
      <c r="DJ665" s="18"/>
      <c r="DK665" s="18"/>
      <c r="DL665" s="18"/>
      <c r="DM665" s="18"/>
      <c r="DN665" s="18"/>
      <c r="DO665" s="18"/>
      <c r="DP665" s="18"/>
      <c r="DQ665" s="18"/>
      <c r="DR665" s="18"/>
      <c r="DS665" s="18"/>
      <c r="DT665" s="18"/>
      <c r="DU665" s="18"/>
      <c r="DV665" s="18"/>
      <c r="DW665" s="18"/>
      <c r="DX665" s="18"/>
      <c r="DY665" s="18"/>
      <c r="DZ665" s="18"/>
      <c r="EA665" s="18"/>
      <c r="EB665" s="18"/>
      <c r="EC665" s="18"/>
      <c r="ED665" s="18"/>
      <c r="EE665" s="18"/>
      <c r="EF665" s="18"/>
      <c r="EG665" s="18"/>
      <c r="EH665" s="18"/>
      <c r="EI665" s="18"/>
      <c r="EJ665" s="18"/>
      <c r="EK665" s="18"/>
      <c r="EL665" s="18"/>
      <c r="EM665" s="18"/>
      <c r="EN665" s="18"/>
      <c r="EO665" s="18"/>
      <c r="EP665" s="18"/>
      <c r="EQ665" s="18"/>
      <c r="ER665" s="18"/>
      <c r="ES665" s="18"/>
      <c r="ET665" s="18"/>
      <c r="EU665" s="18"/>
      <c r="EV665" s="18"/>
    </row>
    <row r="666" spans="1:152" ht="12.75" x14ac:dyDescent="0.15">
      <c r="A666" s="68">
        <f t="shared" si="152"/>
        <v>43235</v>
      </c>
      <c r="B666" s="69">
        <f t="shared" ca="1" si="158"/>
        <v>12318.6219</v>
      </c>
      <c r="C666" s="70">
        <f t="shared" si="153"/>
        <v>10000</v>
      </c>
      <c r="D666" s="71">
        <f ca="1">IF(A666&lt;$B$1,VLOOKUP(A666,[1]DI!$A$4:$B$15000,2),0)</f>
        <v>6.3899999999999998E-2</v>
      </c>
      <c r="E666" s="70">
        <f t="shared" ca="1" si="146"/>
        <v>2.4583E-4</v>
      </c>
      <c r="F666" s="72">
        <f t="shared" si="154"/>
        <v>1.2</v>
      </c>
      <c r="G666" s="73">
        <f t="shared" ca="1" si="147"/>
        <v>1.000294996</v>
      </c>
      <c r="H666" s="70">
        <f ca="1">TRUNC(PRODUCT(G$10:G665),15)</f>
        <v>1.2318621903690501</v>
      </c>
      <c r="I666" s="70">
        <f t="shared" si="155"/>
        <v>1</v>
      </c>
      <c r="J666" s="70">
        <f t="shared" ca="1" si="148"/>
        <v>1.23186219</v>
      </c>
      <c r="K666" s="74">
        <f t="shared" ca="1" si="149"/>
        <v>2318.6219000000001</v>
      </c>
      <c r="L666" s="75">
        <f>IF(VLOOKUP(A666,$T$12:$AC$125,8)=VLOOKUP(A665,$T$12:$AC$125,8),0,VLOOKUP(A666,T$12:$AC$125,8))</f>
        <v>0</v>
      </c>
      <c r="M666" s="76">
        <f>IF(L666&gt;0,VLOOKUP(L666,S$12:$AB$125,7),0)</f>
        <v>0</v>
      </c>
      <c r="N666" s="74">
        <f t="shared" si="150"/>
        <v>0</v>
      </c>
      <c r="O666" s="74">
        <f t="shared" ca="1" si="151"/>
        <v>2318.6219000000001</v>
      </c>
      <c r="P666" s="77" t="str">
        <f t="shared" si="156"/>
        <v>A+J=</v>
      </c>
      <c r="Q666" s="78">
        <f t="shared" si="157"/>
        <v>44256</v>
      </c>
      <c r="R666" s="10"/>
      <c r="S666" s="10"/>
      <c r="T666" s="10"/>
      <c r="U666" s="10"/>
      <c r="V666" s="10"/>
      <c r="W666" s="10"/>
      <c r="X666" s="10"/>
      <c r="Y666" s="10"/>
      <c r="Z666" s="10"/>
      <c r="AA666" s="10"/>
      <c r="AB666" s="10"/>
      <c r="AC666" s="10"/>
      <c r="AD666" s="18"/>
      <c r="AE666" s="18"/>
      <c r="AF666" s="18"/>
      <c r="AG666" s="18"/>
      <c r="AH666" s="18"/>
      <c r="AI666" s="18"/>
      <c r="AJ666" s="18"/>
      <c r="AK666" s="18"/>
      <c r="AL666" s="18"/>
      <c r="AM666" s="18"/>
      <c r="AN666" s="18"/>
      <c r="AO666" s="18"/>
      <c r="AP666" s="18"/>
      <c r="AQ666" s="18"/>
      <c r="AR666" s="18"/>
      <c r="AS666" s="18"/>
      <c r="AT666" s="18"/>
      <c r="AU666" s="18"/>
      <c r="AV666" s="18"/>
      <c r="AW666" s="18"/>
      <c r="AX666" s="18"/>
      <c r="AY666" s="18"/>
      <c r="AZ666" s="18"/>
      <c r="BA666" s="18"/>
      <c r="BB666" s="18"/>
      <c r="BC666" s="18"/>
      <c r="BD666" s="18"/>
      <c r="BE666" s="18"/>
      <c r="BF666" s="18"/>
      <c r="BG666" s="18"/>
      <c r="BH666" s="18"/>
      <c r="BI666" s="18"/>
      <c r="BJ666" s="18"/>
      <c r="BK666" s="18"/>
      <c r="BL666" s="18"/>
      <c r="BM666" s="18"/>
      <c r="BN666" s="18"/>
      <c r="BO666" s="18"/>
      <c r="BP666" s="18"/>
      <c r="BQ666" s="18"/>
      <c r="BR666" s="18"/>
      <c r="BS666" s="18"/>
      <c r="BT666" s="18"/>
      <c r="BU666" s="18"/>
      <c r="BV666" s="18"/>
      <c r="BW666" s="18"/>
      <c r="BX666" s="18"/>
      <c r="BY666" s="18"/>
      <c r="BZ666" s="18"/>
      <c r="CA666" s="18"/>
      <c r="CB666" s="18"/>
      <c r="CC666" s="18"/>
      <c r="CD666" s="18"/>
      <c r="CE666" s="18"/>
      <c r="CF666" s="18"/>
      <c r="CG666" s="18"/>
      <c r="CH666" s="18"/>
      <c r="CI666" s="18"/>
      <c r="CJ666" s="18"/>
      <c r="CK666" s="18"/>
      <c r="CL666" s="18"/>
      <c r="CM666" s="18"/>
      <c r="CN666" s="18"/>
      <c r="CO666" s="18"/>
      <c r="CP666" s="18"/>
      <c r="CQ666" s="18"/>
      <c r="CR666" s="18"/>
      <c r="CS666" s="18"/>
      <c r="CT666" s="18"/>
      <c r="CU666" s="18"/>
      <c r="CV666" s="18"/>
      <c r="CW666" s="18"/>
      <c r="CX666" s="18"/>
      <c r="CY666" s="18"/>
      <c r="CZ666" s="18"/>
      <c r="DA666" s="18"/>
      <c r="DB666" s="18"/>
      <c r="DC666" s="18"/>
      <c r="DD666" s="18"/>
      <c r="DE666" s="18"/>
      <c r="DF666" s="18"/>
      <c r="DG666" s="18"/>
      <c r="DH666" s="18"/>
      <c r="DI666" s="18"/>
      <c r="DJ666" s="18"/>
      <c r="DK666" s="18"/>
      <c r="DL666" s="18"/>
      <c r="DM666" s="18"/>
      <c r="DN666" s="18"/>
      <c r="DO666" s="18"/>
      <c r="DP666" s="18"/>
      <c r="DQ666" s="18"/>
      <c r="DR666" s="18"/>
      <c r="DS666" s="18"/>
      <c r="DT666" s="18"/>
      <c r="DU666" s="18"/>
      <c r="DV666" s="18"/>
      <c r="DW666" s="18"/>
      <c r="DX666" s="18"/>
      <c r="DY666" s="18"/>
      <c r="DZ666" s="18"/>
      <c r="EA666" s="18"/>
      <c r="EB666" s="18"/>
      <c r="EC666" s="18"/>
      <c r="ED666" s="18"/>
      <c r="EE666" s="18"/>
      <c r="EF666" s="18"/>
      <c r="EG666" s="18"/>
      <c r="EH666" s="18"/>
      <c r="EI666" s="18"/>
      <c r="EJ666" s="18"/>
      <c r="EK666" s="18"/>
      <c r="EL666" s="18"/>
      <c r="EM666" s="18"/>
      <c r="EN666" s="18"/>
      <c r="EO666" s="18"/>
      <c r="EP666" s="18"/>
      <c r="EQ666" s="18"/>
      <c r="ER666" s="18"/>
      <c r="ES666" s="18"/>
      <c r="ET666" s="18"/>
      <c r="EU666" s="18"/>
      <c r="EV666" s="18"/>
    </row>
    <row r="667" spans="1:152" ht="12.75" x14ac:dyDescent="0.15">
      <c r="A667" s="68">
        <f t="shared" si="152"/>
        <v>43236</v>
      </c>
      <c r="B667" s="69">
        <f t="shared" ca="1" si="158"/>
        <v>12322.255799999999</v>
      </c>
      <c r="C667" s="70">
        <f t="shared" si="153"/>
        <v>10000</v>
      </c>
      <c r="D667" s="71">
        <f ca="1">IF(A667&lt;$B$1,VLOOKUP(A667,[1]DI!$A$4:$B$15000,2),0)</f>
        <v>6.3899999999999998E-2</v>
      </c>
      <c r="E667" s="70">
        <f t="shared" ca="1" si="146"/>
        <v>2.4583E-4</v>
      </c>
      <c r="F667" s="72">
        <f t="shared" si="154"/>
        <v>1.2</v>
      </c>
      <c r="G667" s="73">
        <f t="shared" ca="1" si="147"/>
        <v>1.000294996</v>
      </c>
      <c r="H667" s="70">
        <f ca="1">TRUNC(PRODUCT(G$10:G666),15)</f>
        <v>1.2322255847877599</v>
      </c>
      <c r="I667" s="70">
        <f t="shared" si="155"/>
        <v>1</v>
      </c>
      <c r="J667" s="70">
        <f t="shared" ca="1" si="148"/>
        <v>1.2322255799999999</v>
      </c>
      <c r="K667" s="74">
        <f t="shared" ca="1" si="149"/>
        <v>2322.2557999999999</v>
      </c>
      <c r="L667" s="75">
        <f>IF(VLOOKUP(A667,$T$12:$AC$125,8)=VLOOKUP(A666,$T$12:$AC$125,8),0,VLOOKUP(A667,T$12:$AC$125,8))</f>
        <v>0</v>
      </c>
      <c r="M667" s="76">
        <f>IF(L667&gt;0,VLOOKUP(L667,S$12:$AB$125,7),0)</f>
        <v>0</v>
      </c>
      <c r="N667" s="74">
        <f t="shared" si="150"/>
        <v>0</v>
      </c>
      <c r="O667" s="74">
        <f t="shared" ca="1" si="151"/>
        <v>2322.2557999999999</v>
      </c>
      <c r="P667" s="77" t="str">
        <f t="shared" si="156"/>
        <v>A+J=</v>
      </c>
      <c r="Q667" s="78">
        <f t="shared" si="157"/>
        <v>44256</v>
      </c>
      <c r="R667" s="10"/>
      <c r="S667" s="10"/>
      <c r="T667" s="10"/>
      <c r="U667" s="10"/>
      <c r="V667" s="10"/>
      <c r="W667" s="10"/>
      <c r="X667" s="10"/>
      <c r="Y667" s="10"/>
      <c r="Z667" s="10"/>
      <c r="AA667" s="10"/>
      <c r="AB667" s="10"/>
      <c r="AC667" s="10"/>
      <c r="AD667" s="18"/>
      <c r="AE667" s="18"/>
      <c r="AF667" s="18"/>
      <c r="AG667" s="18"/>
      <c r="AH667" s="18"/>
      <c r="AI667" s="18"/>
      <c r="AJ667" s="18"/>
      <c r="AK667" s="18"/>
      <c r="AL667" s="18"/>
      <c r="AM667" s="18"/>
      <c r="AN667" s="18"/>
      <c r="AO667" s="18"/>
      <c r="AP667" s="18"/>
      <c r="AQ667" s="18"/>
      <c r="AR667" s="18"/>
      <c r="AS667" s="18"/>
      <c r="AT667" s="18"/>
      <c r="AU667" s="18"/>
      <c r="AV667" s="18"/>
      <c r="AW667" s="18"/>
      <c r="AX667" s="18"/>
      <c r="AY667" s="18"/>
      <c r="AZ667" s="18"/>
      <c r="BA667" s="18"/>
      <c r="BB667" s="18"/>
      <c r="BC667" s="18"/>
      <c r="BD667" s="18"/>
      <c r="BE667" s="18"/>
      <c r="BF667" s="18"/>
      <c r="BG667" s="18"/>
      <c r="BH667" s="18"/>
      <c r="BI667" s="18"/>
      <c r="BJ667" s="18"/>
      <c r="BK667" s="18"/>
      <c r="BL667" s="18"/>
      <c r="BM667" s="18"/>
      <c r="BN667" s="18"/>
      <c r="BO667" s="18"/>
      <c r="BP667" s="18"/>
      <c r="BQ667" s="18"/>
      <c r="BR667" s="18"/>
      <c r="BS667" s="18"/>
      <c r="BT667" s="18"/>
      <c r="BU667" s="18"/>
      <c r="BV667" s="18"/>
      <c r="BW667" s="18"/>
      <c r="BX667" s="18"/>
      <c r="BY667" s="18"/>
      <c r="BZ667" s="18"/>
      <c r="CA667" s="18"/>
      <c r="CB667" s="18"/>
      <c r="CC667" s="18"/>
      <c r="CD667" s="18"/>
      <c r="CE667" s="18"/>
      <c r="CF667" s="18"/>
      <c r="CG667" s="18"/>
      <c r="CH667" s="18"/>
      <c r="CI667" s="18"/>
      <c r="CJ667" s="18"/>
      <c r="CK667" s="18"/>
      <c r="CL667" s="18"/>
      <c r="CM667" s="18"/>
      <c r="CN667" s="18"/>
      <c r="CO667" s="18"/>
      <c r="CP667" s="18"/>
      <c r="CQ667" s="18"/>
      <c r="CR667" s="18"/>
      <c r="CS667" s="18"/>
      <c r="CT667" s="18"/>
      <c r="CU667" s="18"/>
      <c r="CV667" s="18"/>
      <c r="CW667" s="18"/>
      <c r="CX667" s="18"/>
      <c r="CY667" s="18"/>
      <c r="CZ667" s="18"/>
      <c r="DA667" s="18"/>
      <c r="DB667" s="18"/>
      <c r="DC667" s="18"/>
      <c r="DD667" s="18"/>
      <c r="DE667" s="18"/>
      <c r="DF667" s="18"/>
      <c r="DG667" s="18"/>
      <c r="DH667" s="18"/>
      <c r="DI667" s="18"/>
      <c r="DJ667" s="18"/>
      <c r="DK667" s="18"/>
      <c r="DL667" s="18"/>
      <c r="DM667" s="18"/>
      <c r="DN667" s="18"/>
      <c r="DO667" s="18"/>
      <c r="DP667" s="18"/>
      <c r="DQ667" s="18"/>
      <c r="DR667" s="18"/>
      <c r="DS667" s="18"/>
      <c r="DT667" s="18"/>
      <c r="DU667" s="18"/>
      <c r="DV667" s="18"/>
      <c r="DW667" s="18"/>
      <c r="DX667" s="18"/>
      <c r="DY667" s="18"/>
      <c r="DZ667" s="18"/>
      <c r="EA667" s="18"/>
      <c r="EB667" s="18"/>
      <c r="EC667" s="18"/>
      <c r="ED667" s="18"/>
      <c r="EE667" s="18"/>
      <c r="EF667" s="18"/>
      <c r="EG667" s="18"/>
      <c r="EH667" s="18"/>
      <c r="EI667" s="18"/>
      <c r="EJ667" s="18"/>
      <c r="EK667" s="18"/>
      <c r="EL667" s="18"/>
      <c r="EM667" s="18"/>
      <c r="EN667" s="18"/>
      <c r="EO667" s="18"/>
      <c r="EP667" s="18"/>
      <c r="EQ667" s="18"/>
      <c r="ER667" s="18"/>
      <c r="ES667" s="18"/>
      <c r="ET667" s="18"/>
      <c r="EU667" s="18"/>
      <c r="EV667" s="18"/>
    </row>
    <row r="668" spans="1:152" ht="12.75" x14ac:dyDescent="0.15">
      <c r="A668" s="68">
        <f t="shared" si="152"/>
        <v>43237</v>
      </c>
      <c r="B668" s="69">
        <f t="shared" ca="1" si="158"/>
        <v>12325.8909</v>
      </c>
      <c r="C668" s="70">
        <f t="shared" si="153"/>
        <v>10000</v>
      </c>
      <c r="D668" s="71">
        <f ca="1">IF(A668&lt;$B$1,VLOOKUP(A668,[1]DI!$A$4:$B$15000,2),0)</f>
        <v>6.3899999999999998E-2</v>
      </c>
      <c r="E668" s="70">
        <f t="shared" ca="1" si="146"/>
        <v>2.4583E-4</v>
      </c>
      <c r="F668" s="72">
        <f t="shared" si="154"/>
        <v>1.2</v>
      </c>
      <c r="G668" s="73">
        <f t="shared" ca="1" si="147"/>
        <v>1.000294996</v>
      </c>
      <c r="H668" s="70">
        <f ca="1">TRUNC(PRODUCT(G$10:G667),15)</f>
        <v>1.23258908640637</v>
      </c>
      <c r="I668" s="70">
        <f t="shared" si="155"/>
        <v>1</v>
      </c>
      <c r="J668" s="70">
        <f t="shared" ca="1" si="148"/>
        <v>1.2325890900000001</v>
      </c>
      <c r="K668" s="74">
        <f t="shared" ca="1" si="149"/>
        <v>2325.8908999999999</v>
      </c>
      <c r="L668" s="75">
        <f>IF(VLOOKUP(A668,$T$12:$AC$125,8)=VLOOKUP(A667,$T$12:$AC$125,8),0,VLOOKUP(A668,T$12:$AC$125,8))</f>
        <v>0</v>
      </c>
      <c r="M668" s="76">
        <f>IF(L668&gt;0,VLOOKUP(L668,S$12:$AB$125,7),0)</f>
        <v>0</v>
      </c>
      <c r="N668" s="74">
        <f t="shared" si="150"/>
        <v>0</v>
      </c>
      <c r="O668" s="74">
        <f t="shared" ca="1" si="151"/>
        <v>2325.8908999999999</v>
      </c>
      <c r="P668" s="77" t="str">
        <f t="shared" si="156"/>
        <v>A+J=</v>
      </c>
      <c r="Q668" s="78">
        <f t="shared" si="157"/>
        <v>44256</v>
      </c>
      <c r="R668" s="10"/>
      <c r="S668" s="10"/>
      <c r="T668" s="10"/>
      <c r="U668" s="10"/>
      <c r="V668" s="10"/>
      <c r="W668" s="10"/>
      <c r="X668" s="10"/>
      <c r="Y668" s="10"/>
      <c r="Z668" s="10"/>
      <c r="AA668" s="10"/>
      <c r="AB668" s="10"/>
      <c r="AC668" s="10"/>
      <c r="AD668" s="18"/>
      <c r="AE668" s="18"/>
      <c r="AF668" s="18"/>
      <c r="AG668" s="18"/>
      <c r="AH668" s="18"/>
      <c r="AI668" s="18"/>
      <c r="AJ668" s="18"/>
      <c r="AK668" s="18"/>
      <c r="AL668" s="18"/>
      <c r="AM668" s="18"/>
      <c r="AN668" s="18"/>
      <c r="AO668" s="18"/>
      <c r="AP668" s="18"/>
      <c r="AQ668" s="18"/>
      <c r="AR668" s="18"/>
      <c r="AS668" s="18"/>
      <c r="AT668" s="18"/>
      <c r="AU668" s="18"/>
      <c r="AV668" s="18"/>
      <c r="AW668" s="18"/>
      <c r="AX668" s="18"/>
      <c r="AY668" s="18"/>
      <c r="AZ668" s="18"/>
      <c r="BA668" s="18"/>
      <c r="BB668" s="18"/>
      <c r="BC668" s="18"/>
      <c r="BD668" s="18"/>
      <c r="BE668" s="18"/>
      <c r="BF668" s="18"/>
      <c r="BG668" s="18"/>
      <c r="BH668" s="18"/>
      <c r="BI668" s="18"/>
      <c r="BJ668" s="18"/>
      <c r="BK668" s="18"/>
      <c r="BL668" s="18"/>
      <c r="BM668" s="18"/>
      <c r="BN668" s="18"/>
      <c r="BO668" s="18"/>
      <c r="BP668" s="18"/>
      <c r="BQ668" s="18"/>
      <c r="BR668" s="18"/>
      <c r="BS668" s="18"/>
      <c r="BT668" s="18"/>
      <c r="BU668" s="18"/>
      <c r="BV668" s="18"/>
      <c r="BW668" s="18"/>
      <c r="BX668" s="18"/>
      <c r="BY668" s="18"/>
      <c r="BZ668" s="18"/>
      <c r="CA668" s="18"/>
      <c r="CB668" s="18"/>
      <c r="CC668" s="18"/>
      <c r="CD668" s="18"/>
      <c r="CE668" s="18"/>
      <c r="CF668" s="18"/>
      <c r="CG668" s="18"/>
      <c r="CH668" s="18"/>
      <c r="CI668" s="18"/>
      <c r="CJ668" s="18"/>
      <c r="CK668" s="18"/>
      <c r="CL668" s="18"/>
      <c r="CM668" s="18"/>
      <c r="CN668" s="18"/>
      <c r="CO668" s="18"/>
      <c r="CP668" s="18"/>
      <c r="CQ668" s="18"/>
      <c r="CR668" s="18"/>
      <c r="CS668" s="18"/>
      <c r="CT668" s="18"/>
      <c r="CU668" s="18"/>
      <c r="CV668" s="18"/>
      <c r="CW668" s="18"/>
      <c r="CX668" s="18"/>
      <c r="CY668" s="18"/>
      <c r="CZ668" s="18"/>
      <c r="DA668" s="18"/>
      <c r="DB668" s="18"/>
      <c r="DC668" s="18"/>
      <c r="DD668" s="18"/>
      <c r="DE668" s="18"/>
      <c r="DF668" s="18"/>
      <c r="DG668" s="18"/>
      <c r="DH668" s="18"/>
      <c r="DI668" s="18"/>
      <c r="DJ668" s="18"/>
      <c r="DK668" s="18"/>
      <c r="DL668" s="18"/>
      <c r="DM668" s="18"/>
      <c r="DN668" s="18"/>
      <c r="DO668" s="18"/>
      <c r="DP668" s="18"/>
      <c r="DQ668" s="18"/>
      <c r="DR668" s="18"/>
      <c r="DS668" s="18"/>
      <c r="DT668" s="18"/>
      <c r="DU668" s="18"/>
      <c r="DV668" s="18"/>
      <c r="DW668" s="18"/>
      <c r="DX668" s="18"/>
      <c r="DY668" s="18"/>
      <c r="DZ668" s="18"/>
      <c r="EA668" s="18"/>
      <c r="EB668" s="18"/>
      <c r="EC668" s="18"/>
      <c r="ED668" s="18"/>
      <c r="EE668" s="18"/>
      <c r="EF668" s="18"/>
      <c r="EG668" s="18"/>
      <c r="EH668" s="18"/>
      <c r="EI668" s="18"/>
      <c r="EJ668" s="18"/>
      <c r="EK668" s="18"/>
      <c r="EL668" s="18"/>
      <c r="EM668" s="18"/>
      <c r="EN668" s="18"/>
      <c r="EO668" s="18"/>
      <c r="EP668" s="18"/>
      <c r="EQ668" s="18"/>
      <c r="ER668" s="18"/>
      <c r="ES668" s="18"/>
      <c r="ET668" s="18"/>
      <c r="EU668" s="18"/>
      <c r="EV668" s="18"/>
    </row>
    <row r="669" spans="1:152" ht="12.75" x14ac:dyDescent="0.15">
      <c r="A669" s="68">
        <f t="shared" si="152"/>
        <v>43238</v>
      </c>
      <c r="B669" s="69">
        <f t="shared" ca="1" si="158"/>
        <v>12329.527</v>
      </c>
      <c r="C669" s="70">
        <f t="shared" si="153"/>
        <v>10000</v>
      </c>
      <c r="D669" s="71">
        <f ca="1">IF(A669&lt;$B$1,VLOOKUP(A669,[1]DI!$A$4:$B$15000,2),0)</f>
        <v>6.3899999999999998E-2</v>
      </c>
      <c r="E669" s="70">
        <f t="shared" ca="1" si="146"/>
        <v>2.4583E-4</v>
      </c>
      <c r="F669" s="72">
        <f t="shared" si="154"/>
        <v>1.2</v>
      </c>
      <c r="G669" s="73">
        <f t="shared" ca="1" si="147"/>
        <v>1.000294996</v>
      </c>
      <c r="H669" s="70">
        <f ca="1">TRUNC(PRODUCT(G$10:G668),15)</f>
        <v>1.23295269525651</v>
      </c>
      <c r="I669" s="70">
        <f t="shared" si="155"/>
        <v>1</v>
      </c>
      <c r="J669" s="70">
        <f t="shared" ca="1" si="148"/>
        <v>1.2329527</v>
      </c>
      <c r="K669" s="74">
        <f t="shared" ca="1" si="149"/>
        <v>2329.527</v>
      </c>
      <c r="L669" s="75">
        <f>IF(VLOOKUP(A669,$T$12:$AC$125,8)=VLOOKUP(A668,$T$12:$AC$125,8),0,VLOOKUP(A669,T$12:$AC$125,8))</f>
        <v>0</v>
      </c>
      <c r="M669" s="76">
        <f>IF(L669&gt;0,VLOOKUP(L669,S$12:$AB$125,7),0)</f>
        <v>0</v>
      </c>
      <c r="N669" s="74">
        <f t="shared" si="150"/>
        <v>0</v>
      </c>
      <c r="O669" s="74">
        <f t="shared" ca="1" si="151"/>
        <v>2329.527</v>
      </c>
      <c r="P669" s="77" t="str">
        <f t="shared" si="156"/>
        <v>A+J=</v>
      </c>
      <c r="Q669" s="78">
        <f t="shared" si="157"/>
        <v>44256</v>
      </c>
      <c r="R669" s="10"/>
      <c r="S669" s="10"/>
      <c r="T669" s="10"/>
      <c r="U669" s="10"/>
      <c r="V669" s="10"/>
      <c r="W669" s="10"/>
      <c r="X669" s="10"/>
      <c r="Y669" s="10"/>
      <c r="Z669" s="10"/>
      <c r="AA669" s="10"/>
      <c r="AB669" s="10"/>
      <c r="AC669" s="10"/>
      <c r="AD669" s="18"/>
      <c r="AE669" s="18"/>
      <c r="AF669" s="18"/>
      <c r="AG669" s="18"/>
      <c r="AH669" s="18"/>
      <c r="AI669" s="18"/>
      <c r="AJ669" s="18"/>
      <c r="AK669" s="18"/>
      <c r="AL669" s="18"/>
      <c r="AM669" s="18"/>
      <c r="AN669" s="18"/>
      <c r="AO669" s="18"/>
      <c r="AP669" s="18"/>
      <c r="AQ669" s="18"/>
      <c r="AR669" s="18"/>
      <c r="AS669" s="18"/>
      <c r="AT669" s="18"/>
      <c r="AU669" s="18"/>
      <c r="AV669" s="18"/>
      <c r="AW669" s="18"/>
      <c r="AX669" s="18"/>
      <c r="AY669" s="18"/>
      <c r="AZ669" s="18"/>
      <c r="BA669" s="18"/>
      <c r="BB669" s="18"/>
      <c r="BC669" s="18"/>
      <c r="BD669" s="18"/>
      <c r="BE669" s="18"/>
      <c r="BF669" s="18"/>
      <c r="BG669" s="18"/>
      <c r="BH669" s="18"/>
      <c r="BI669" s="18"/>
      <c r="BJ669" s="18"/>
      <c r="BK669" s="18"/>
      <c r="BL669" s="18"/>
      <c r="BM669" s="18"/>
      <c r="BN669" s="18"/>
      <c r="BO669" s="18"/>
      <c r="BP669" s="18"/>
      <c r="BQ669" s="18"/>
      <c r="BR669" s="18"/>
      <c r="BS669" s="18"/>
      <c r="BT669" s="18"/>
      <c r="BU669" s="18"/>
      <c r="BV669" s="18"/>
      <c r="BW669" s="18"/>
      <c r="BX669" s="18"/>
      <c r="BY669" s="18"/>
      <c r="BZ669" s="18"/>
      <c r="CA669" s="18"/>
      <c r="CB669" s="18"/>
      <c r="CC669" s="18"/>
      <c r="CD669" s="18"/>
      <c r="CE669" s="18"/>
      <c r="CF669" s="18"/>
      <c r="CG669" s="18"/>
      <c r="CH669" s="18"/>
      <c r="CI669" s="18"/>
      <c r="CJ669" s="18"/>
      <c r="CK669" s="18"/>
      <c r="CL669" s="18"/>
      <c r="CM669" s="18"/>
      <c r="CN669" s="18"/>
      <c r="CO669" s="18"/>
      <c r="CP669" s="18"/>
      <c r="CQ669" s="18"/>
      <c r="CR669" s="18"/>
      <c r="CS669" s="18"/>
      <c r="CT669" s="18"/>
      <c r="CU669" s="18"/>
      <c r="CV669" s="18"/>
      <c r="CW669" s="18"/>
      <c r="CX669" s="18"/>
      <c r="CY669" s="18"/>
      <c r="CZ669" s="18"/>
      <c r="DA669" s="18"/>
      <c r="DB669" s="18"/>
      <c r="DC669" s="18"/>
      <c r="DD669" s="18"/>
      <c r="DE669" s="18"/>
      <c r="DF669" s="18"/>
      <c r="DG669" s="18"/>
      <c r="DH669" s="18"/>
      <c r="DI669" s="18"/>
      <c r="DJ669" s="18"/>
      <c r="DK669" s="18"/>
      <c r="DL669" s="18"/>
      <c r="DM669" s="18"/>
      <c r="DN669" s="18"/>
      <c r="DO669" s="18"/>
      <c r="DP669" s="18"/>
      <c r="DQ669" s="18"/>
      <c r="DR669" s="18"/>
      <c r="DS669" s="18"/>
      <c r="DT669" s="18"/>
      <c r="DU669" s="18"/>
      <c r="DV669" s="18"/>
      <c r="DW669" s="18"/>
      <c r="DX669" s="18"/>
      <c r="DY669" s="18"/>
      <c r="DZ669" s="18"/>
      <c r="EA669" s="18"/>
      <c r="EB669" s="18"/>
      <c r="EC669" s="18"/>
      <c r="ED669" s="18"/>
      <c r="EE669" s="18"/>
      <c r="EF669" s="18"/>
      <c r="EG669" s="18"/>
      <c r="EH669" s="18"/>
      <c r="EI669" s="18"/>
      <c r="EJ669" s="18"/>
      <c r="EK669" s="18"/>
      <c r="EL669" s="18"/>
      <c r="EM669" s="18"/>
      <c r="EN669" s="18"/>
      <c r="EO669" s="18"/>
      <c r="EP669" s="18"/>
      <c r="EQ669" s="18"/>
      <c r="ER669" s="18"/>
      <c r="ES669" s="18"/>
      <c r="ET669" s="18"/>
      <c r="EU669" s="18"/>
      <c r="EV669" s="18"/>
    </row>
    <row r="670" spans="1:152" ht="12.75" x14ac:dyDescent="0.15">
      <c r="A670" s="68">
        <f t="shared" si="152"/>
        <v>43239</v>
      </c>
      <c r="B670" s="69">
        <f t="shared" ca="1" si="158"/>
        <v>12333.1641</v>
      </c>
      <c r="C670" s="70">
        <f t="shared" si="153"/>
        <v>10000</v>
      </c>
      <c r="D670" s="71">
        <f ca="1">IF(A670&lt;$B$1,VLOOKUP(A670,[1]DI!$A$4:$B$15000,2),0)</f>
        <v>0</v>
      </c>
      <c r="E670" s="70">
        <f t="shared" ca="1" si="146"/>
        <v>0</v>
      </c>
      <c r="F670" s="72">
        <f t="shared" si="154"/>
        <v>1.2</v>
      </c>
      <c r="G670" s="73">
        <f t="shared" ca="1" si="147"/>
        <v>1</v>
      </c>
      <c r="H670" s="70">
        <f ca="1">TRUNC(PRODUCT(G$10:G669),15)</f>
        <v>1.2333164113698001</v>
      </c>
      <c r="I670" s="70">
        <f t="shared" si="155"/>
        <v>1</v>
      </c>
      <c r="J670" s="70">
        <f t="shared" ca="1" si="148"/>
        <v>1.23331641</v>
      </c>
      <c r="K670" s="74">
        <f t="shared" ca="1" si="149"/>
        <v>2333.1641</v>
      </c>
      <c r="L670" s="75">
        <f>IF(VLOOKUP(A670,$T$12:$AC$125,8)=VLOOKUP(A669,$T$12:$AC$125,8),0,VLOOKUP(A670,T$12:$AC$125,8))</f>
        <v>0</v>
      </c>
      <c r="M670" s="76">
        <f>IF(L670&gt;0,VLOOKUP(L670,S$12:$AB$125,7),0)</f>
        <v>0</v>
      </c>
      <c r="N670" s="74">
        <f t="shared" si="150"/>
        <v>0</v>
      </c>
      <c r="O670" s="74">
        <f t="shared" ca="1" si="151"/>
        <v>2333.1641</v>
      </c>
      <c r="P670" s="77" t="str">
        <f t="shared" si="156"/>
        <v>A+J=</v>
      </c>
      <c r="Q670" s="78">
        <f t="shared" si="157"/>
        <v>44256</v>
      </c>
      <c r="R670" s="10"/>
      <c r="S670" s="10"/>
      <c r="T670" s="10"/>
      <c r="U670" s="10"/>
      <c r="V670" s="10"/>
      <c r="W670" s="10"/>
      <c r="X670" s="10"/>
      <c r="Y670" s="10"/>
      <c r="Z670" s="10"/>
      <c r="AA670" s="10"/>
      <c r="AB670" s="10"/>
      <c r="AC670" s="10"/>
      <c r="AD670" s="18"/>
      <c r="AE670" s="18"/>
      <c r="AF670" s="18"/>
      <c r="AG670" s="18"/>
      <c r="AH670" s="18"/>
      <c r="AI670" s="18"/>
      <c r="AJ670" s="18"/>
      <c r="AK670" s="18"/>
      <c r="AL670" s="18"/>
      <c r="AM670" s="18"/>
      <c r="AN670" s="18"/>
      <c r="AO670" s="18"/>
      <c r="AP670" s="18"/>
      <c r="AQ670" s="18"/>
      <c r="AR670" s="18"/>
      <c r="AS670" s="18"/>
      <c r="AT670" s="18"/>
      <c r="AU670" s="18"/>
      <c r="AV670" s="18"/>
      <c r="AW670" s="18"/>
      <c r="AX670" s="18"/>
      <c r="AY670" s="18"/>
      <c r="AZ670" s="18"/>
      <c r="BA670" s="18"/>
      <c r="BB670" s="18"/>
      <c r="BC670" s="18"/>
      <c r="BD670" s="18"/>
      <c r="BE670" s="18"/>
      <c r="BF670" s="18"/>
      <c r="BG670" s="18"/>
      <c r="BH670" s="18"/>
      <c r="BI670" s="18"/>
      <c r="BJ670" s="18"/>
      <c r="BK670" s="18"/>
      <c r="BL670" s="18"/>
      <c r="BM670" s="18"/>
      <c r="BN670" s="18"/>
      <c r="BO670" s="18"/>
      <c r="BP670" s="18"/>
      <c r="BQ670" s="18"/>
      <c r="BR670" s="18"/>
      <c r="BS670" s="18"/>
      <c r="BT670" s="18"/>
      <c r="BU670" s="18"/>
      <c r="BV670" s="18"/>
      <c r="BW670" s="18"/>
      <c r="BX670" s="18"/>
      <c r="BY670" s="18"/>
      <c r="BZ670" s="18"/>
      <c r="CA670" s="18"/>
      <c r="CB670" s="18"/>
      <c r="CC670" s="18"/>
      <c r="CD670" s="18"/>
      <c r="CE670" s="18"/>
      <c r="CF670" s="18"/>
      <c r="CG670" s="18"/>
      <c r="CH670" s="18"/>
      <c r="CI670" s="18"/>
      <c r="CJ670" s="18"/>
      <c r="CK670" s="18"/>
      <c r="CL670" s="18"/>
      <c r="CM670" s="18"/>
      <c r="CN670" s="18"/>
      <c r="CO670" s="18"/>
      <c r="CP670" s="18"/>
      <c r="CQ670" s="18"/>
      <c r="CR670" s="18"/>
      <c r="CS670" s="18"/>
      <c r="CT670" s="18"/>
      <c r="CU670" s="18"/>
      <c r="CV670" s="18"/>
      <c r="CW670" s="18"/>
      <c r="CX670" s="18"/>
      <c r="CY670" s="18"/>
      <c r="CZ670" s="18"/>
      <c r="DA670" s="18"/>
      <c r="DB670" s="18"/>
      <c r="DC670" s="18"/>
      <c r="DD670" s="18"/>
      <c r="DE670" s="18"/>
      <c r="DF670" s="18"/>
      <c r="DG670" s="18"/>
      <c r="DH670" s="18"/>
      <c r="DI670" s="18"/>
      <c r="DJ670" s="18"/>
      <c r="DK670" s="18"/>
      <c r="DL670" s="18"/>
      <c r="DM670" s="18"/>
      <c r="DN670" s="18"/>
      <c r="DO670" s="18"/>
      <c r="DP670" s="18"/>
      <c r="DQ670" s="18"/>
      <c r="DR670" s="18"/>
      <c r="DS670" s="18"/>
      <c r="DT670" s="18"/>
      <c r="DU670" s="18"/>
      <c r="DV670" s="18"/>
      <c r="DW670" s="18"/>
      <c r="DX670" s="18"/>
      <c r="DY670" s="18"/>
      <c r="DZ670" s="18"/>
      <c r="EA670" s="18"/>
      <c r="EB670" s="18"/>
      <c r="EC670" s="18"/>
      <c r="ED670" s="18"/>
      <c r="EE670" s="18"/>
      <c r="EF670" s="18"/>
      <c r="EG670" s="18"/>
      <c r="EH670" s="18"/>
      <c r="EI670" s="18"/>
      <c r="EJ670" s="18"/>
      <c r="EK670" s="18"/>
      <c r="EL670" s="18"/>
      <c r="EM670" s="18"/>
      <c r="EN670" s="18"/>
      <c r="EO670" s="18"/>
      <c r="EP670" s="18"/>
      <c r="EQ670" s="18"/>
      <c r="ER670" s="18"/>
      <c r="ES670" s="18"/>
      <c r="ET670" s="18"/>
      <c r="EU670" s="18"/>
      <c r="EV670" s="18"/>
    </row>
    <row r="671" spans="1:152" ht="12.75" x14ac:dyDescent="0.15">
      <c r="A671" s="68">
        <f t="shared" si="152"/>
        <v>43240</v>
      </c>
      <c r="B671" s="69">
        <f t="shared" ca="1" si="158"/>
        <v>12333.1641</v>
      </c>
      <c r="C671" s="70">
        <f t="shared" si="153"/>
        <v>10000</v>
      </c>
      <c r="D671" s="71">
        <f ca="1">IF(A671&lt;$B$1,VLOOKUP(A671,[1]DI!$A$4:$B$15000,2),0)</f>
        <v>0</v>
      </c>
      <c r="E671" s="70">
        <f t="shared" ca="1" si="146"/>
        <v>0</v>
      </c>
      <c r="F671" s="72">
        <f t="shared" si="154"/>
        <v>1.2</v>
      </c>
      <c r="G671" s="73">
        <f t="shared" ca="1" si="147"/>
        <v>1</v>
      </c>
      <c r="H671" s="70">
        <f ca="1">TRUNC(PRODUCT(G$10:G670),15)</f>
        <v>1.2333164113698001</v>
      </c>
      <c r="I671" s="70">
        <f t="shared" si="155"/>
        <v>1</v>
      </c>
      <c r="J671" s="70">
        <f t="shared" ca="1" si="148"/>
        <v>1.23331641</v>
      </c>
      <c r="K671" s="74">
        <f t="shared" ca="1" si="149"/>
        <v>2333.1641</v>
      </c>
      <c r="L671" s="75">
        <f>IF(VLOOKUP(A671,$T$12:$AC$125,8)=VLOOKUP(A670,$T$12:$AC$125,8),0,VLOOKUP(A671,T$12:$AC$125,8))</f>
        <v>0</v>
      </c>
      <c r="M671" s="76">
        <f>IF(L671&gt;0,VLOOKUP(L671,S$12:$AB$125,7),0)</f>
        <v>0</v>
      </c>
      <c r="N671" s="74">
        <f t="shared" si="150"/>
        <v>0</v>
      </c>
      <c r="O671" s="74">
        <f t="shared" ca="1" si="151"/>
        <v>2333.1641</v>
      </c>
      <c r="P671" s="77" t="str">
        <f t="shared" si="156"/>
        <v>A+J=</v>
      </c>
      <c r="Q671" s="78">
        <f t="shared" si="157"/>
        <v>44256</v>
      </c>
      <c r="R671" s="10"/>
      <c r="S671" s="10"/>
      <c r="T671" s="10"/>
      <c r="U671" s="10"/>
      <c r="V671" s="10"/>
      <c r="W671" s="10"/>
      <c r="X671" s="10"/>
      <c r="Y671" s="10"/>
      <c r="Z671" s="10"/>
      <c r="AA671" s="10"/>
      <c r="AB671" s="10"/>
      <c r="AC671" s="10"/>
      <c r="AD671" s="18"/>
      <c r="AE671" s="18"/>
      <c r="AF671" s="18"/>
      <c r="AG671" s="18"/>
      <c r="AH671" s="18"/>
      <c r="AI671" s="18"/>
      <c r="AJ671" s="18"/>
      <c r="AK671" s="18"/>
      <c r="AL671" s="18"/>
      <c r="AM671" s="18"/>
      <c r="AN671" s="18"/>
      <c r="AO671" s="18"/>
      <c r="AP671" s="18"/>
      <c r="AQ671" s="18"/>
      <c r="AR671" s="18"/>
      <c r="AS671" s="18"/>
      <c r="AT671" s="18"/>
      <c r="AU671" s="18"/>
      <c r="AV671" s="18"/>
      <c r="AW671" s="18"/>
      <c r="AX671" s="18"/>
      <c r="AY671" s="18"/>
      <c r="AZ671" s="18"/>
      <c r="BA671" s="18"/>
      <c r="BB671" s="18"/>
      <c r="BC671" s="18"/>
      <c r="BD671" s="18"/>
      <c r="BE671" s="18"/>
      <c r="BF671" s="18"/>
      <c r="BG671" s="18"/>
      <c r="BH671" s="18"/>
      <c r="BI671" s="18"/>
      <c r="BJ671" s="18"/>
      <c r="BK671" s="18"/>
      <c r="BL671" s="18"/>
      <c r="BM671" s="18"/>
      <c r="BN671" s="18"/>
      <c r="BO671" s="18"/>
      <c r="BP671" s="18"/>
      <c r="BQ671" s="18"/>
      <c r="BR671" s="18"/>
      <c r="BS671" s="18"/>
      <c r="BT671" s="18"/>
      <c r="BU671" s="18"/>
      <c r="BV671" s="18"/>
      <c r="BW671" s="18"/>
      <c r="BX671" s="18"/>
      <c r="BY671" s="18"/>
      <c r="BZ671" s="18"/>
      <c r="CA671" s="18"/>
      <c r="CB671" s="18"/>
      <c r="CC671" s="18"/>
      <c r="CD671" s="18"/>
      <c r="CE671" s="18"/>
      <c r="CF671" s="18"/>
      <c r="CG671" s="18"/>
      <c r="CH671" s="18"/>
      <c r="CI671" s="18"/>
      <c r="CJ671" s="18"/>
      <c r="CK671" s="18"/>
      <c r="CL671" s="18"/>
      <c r="CM671" s="18"/>
      <c r="CN671" s="18"/>
      <c r="CO671" s="18"/>
      <c r="CP671" s="18"/>
      <c r="CQ671" s="18"/>
      <c r="CR671" s="18"/>
      <c r="CS671" s="18"/>
      <c r="CT671" s="18"/>
      <c r="CU671" s="18"/>
      <c r="CV671" s="18"/>
      <c r="CW671" s="18"/>
      <c r="CX671" s="18"/>
      <c r="CY671" s="18"/>
      <c r="CZ671" s="18"/>
      <c r="DA671" s="18"/>
      <c r="DB671" s="18"/>
      <c r="DC671" s="18"/>
      <c r="DD671" s="18"/>
      <c r="DE671" s="18"/>
      <c r="DF671" s="18"/>
      <c r="DG671" s="18"/>
      <c r="DH671" s="18"/>
      <c r="DI671" s="18"/>
      <c r="DJ671" s="18"/>
      <c r="DK671" s="18"/>
      <c r="DL671" s="18"/>
      <c r="DM671" s="18"/>
      <c r="DN671" s="18"/>
      <c r="DO671" s="18"/>
      <c r="DP671" s="18"/>
      <c r="DQ671" s="18"/>
      <c r="DR671" s="18"/>
      <c r="DS671" s="18"/>
      <c r="DT671" s="18"/>
      <c r="DU671" s="18"/>
      <c r="DV671" s="18"/>
      <c r="DW671" s="18"/>
      <c r="DX671" s="18"/>
      <c r="DY671" s="18"/>
      <c r="DZ671" s="18"/>
      <c r="EA671" s="18"/>
      <c r="EB671" s="18"/>
      <c r="EC671" s="18"/>
      <c r="ED671" s="18"/>
      <c r="EE671" s="18"/>
      <c r="EF671" s="18"/>
      <c r="EG671" s="18"/>
      <c r="EH671" s="18"/>
      <c r="EI671" s="18"/>
      <c r="EJ671" s="18"/>
      <c r="EK671" s="18"/>
      <c r="EL671" s="18"/>
      <c r="EM671" s="18"/>
      <c r="EN671" s="18"/>
      <c r="EO671" s="18"/>
      <c r="EP671" s="18"/>
      <c r="EQ671" s="18"/>
      <c r="ER671" s="18"/>
      <c r="ES671" s="18"/>
      <c r="ET671" s="18"/>
      <c r="EU671" s="18"/>
      <c r="EV671" s="18"/>
    </row>
    <row r="672" spans="1:152" ht="12.75" x14ac:dyDescent="0.15">
      <c r="A672" s="68">
        <f t="shared" si="152"/>
        <v>43241</v>
      </c>
      <c r="B672" s="69">
        <f t="shared" ca="1" si="158"/>
        <v>12333.1641</v>
      </c>
      <c r="C672" s="70">
        <f t="shared" si="153"/>
        <v>10000</v>
      </c>
      <c r="D672" s="71">
        <f ca="1">IF(A672&lt;$B$1,VLOOKUP(A672,[1]DI!$A$4:$B$15000,2),0)</f>
        <v>6.3899999999999998E-2</v>
      </c>
      <c r="E672" s="70">
        <f t="shared" ca="1" si="146"/>
        <v>2.4583E-4</v>
      </c>
      <c r="F672" s="72">
        <f t="shared" si="154"/>
        <v>1.2</v>
      </c>
      <c r="G672" s="73">
        <f t="shared" ca="1" si="147"/>
        <v>1.000294996</v>
      </c>
      <c r="H672" s="70">
        <f ca="1">TRUNC(PRODUCT(G$10:G671),15)</f>
        <v>1.2333164113698001</v>
      </c>
      <c r="I672" s="70">
        <f t="shared" si="155"/>
        <v>1</v>
      </c>
      <c r="J672" s="70">
        <f t="shared" ca="1" si="148"/>
        <v>1.23331641</v>
      </c>
      <c r="K672" s="74">
        <f t="shared" ca="1" si="149"/>
        <v>2333.1641</v>
      </c>
      <c r="L672" s="75">
        <f>IF(VLOOKUP(A672,$T$12:$AC$125,8)=VLOOKUP(A671,$T$12:$AC$125,8),0,VLOOKUP(A672,T$12:$AC$125,8))</f>
        <v>0</v>
      </c>
      <c r="M672" s="76">
        <f>IF(L672&gt;0,VLOOKUP(L672,S$12:$AB$125,7),0)</f>
        <v>0</v>
      </c>
      <c r="N672" s="74">
        <f t="shared" si="150"/>
        <v>0</v>
      </c>
      <c r="O672" s="74">
        <f t="shared" ca="1" si="151"/>
        <v>2333.1641</v>
      </c>
      <c r="P672" s="77" t="str">
        <f t="shared" si="156"/>
        <v>A+J=</v>
      </c>
      <c r="Q672" s="78">
        <f t="shared" si="157"/>
        <v>44256</v>
      </c>
      <c r="R672" s="10"/>
      <c r="S672" s="10"/>
      <c r="T672" s="10"/>
      <c r="U672" s="10"/>
      <c r="V672" s="10"/>
      <c r="W672" s="10"/>
      <c r="X672" s="10"/>
      <c r="Y672" s="10"/>
      <c r="Z672" s="10"/>
      <c r="AA672" s="10"/>
      <c r="AB672" s="10"/>
      <c r="AC672" s="10"/>
      <c r="AD672" s="18"/>
      <c r="AE672" s="18"/>
      <c r="AF672" s="18"/>
      <c r="AG672" s="18"/>
      <c r="AH672" s="18"/>
      <c r="AI672" s="18"/>
      <c r="AJ672" s="18"/>
      <c r="AK672" s="18"/>
      <c r="AL672" s="18"/>
      <c r="AM672" s="18"/>
      <c r="AN672" s="18"/>
      <c r="AO672" s="18"/>
      <c r="AP672" s="18"/>
      <c r="AQ672" s="18"/>
      <c r="AR672" s="18"/>
      <c r="AS672" s="18"/>
      <c r="AT672" s="18"/>
      <c r="AU672" s="18"/>
      <c r="AV672" s="18"/>
      <c r="AW672" s="18"/>
      <c r="AX672" s="18"/>
      <c r="AY672" s="18"/>
      <c r="AZ672" s="18"/>
      <c r="BA672" s="18"/>
      <c r="BB672" s="18"/>
      <c r="BC672" s="18"/>
      <c r="BD672" s="18"/>
      <c r="BE672" s="18"/>
      <c r="BF672" s="18"/>
      <c r="BG672" s="18"/>
      <c r="BH672" s="18"/>
      <c r="BI672" s="18"/>
      <c r="BJ672" s="18"/>
      <c r="BK672" s="18"/>
      <c r="BL672" s="18"/>
      <c r="BM672" s="18"/>
      <c r="BN672" s="18"/>
      <c r="BO672" s="18"/>
      <c r="BP672" s="18"/>
      <c r="BQ672" s="18"/>
      <c r="BR672" s="18"/>
      <c r="BS672" s="18"/>
      <c r="BT672" s="18"/>
      <c r="BU672" s="18"/>
      <c r="BV672" s="18"/>
      <c r="BW672" s="18"/>
      <c r="BX672" s="18"/>
      <c r="BY672" s="18"/>
      <c r="BZ672" s="18"/>
      <c r="CA672" s="18"/>
      <c r="CB672" s="18"/>
      <c r="CC672" s="18"/>
      <c r="CD672" s="18"/>
      <c r="CE672" s="18"/>
      <c r="CF672" s="18"/>
      <c r="CG672" s="18"/>
      <c r="CH672" s="18"/>
      <c r="CI672" s="18"/>
      <c r="CJ672" s="18"/>
      <c r="CK672" s="18"/>
      <c r="CL672" s="18"/>
      <c r="CM672" s="18"/>
      <c r="CN672" s="18"/>
      <c r="CO672" s="18"/>
      <c r="CP672" s="18"/>
      <c r="CQ672" s="18"/>
      <c r="CR672" s="18"/>
      <c r="CS672" s="18"/>
      <c r="CT672" s="18"/>
      <c r="CU672" s="18"/>
      <c r="CV672" s="18"/>
      <c r="CW672" s="18"/>
      <c r="CX672" s="18"/>
      <c r="CY672" s="18"/>
      <c r="CZ672" s="18"/>
      <c r="DA672" s="18"/>
      <c r="DB672" s="18"/>
      <c r="DC672" s="18"/>
      <c r="DD672" s="18"/>
      <c r="DE672" s="18"/>
      <c r="DF672" s="18"/>
      <c r="DG672" s="18"/>
      <c r="DH672" s="18"/>
      <c r="DI672" s="18"/>
      <c r="DJ672" s="18"/>
      <c r="DK672" s="18"/>
      <c r="DL672" s="18"/>
      <c r="DM672" s="18"/>
      <c r="DN672" s="18"/>
      <c r="DO672" s="18"/>
      <c r="DP672" s="18"/>
      <c r="DQ672" s="18"/>
      <c r="DR672" s="18"/>
      <c r="DS672" s="18"/>
      <c r="DT672" s="18"/>
      <c r="DU672" s="18"/>
      <c r="DV672" s="18"/>
      <c r="DW672" s="18"/>
      <c r="DX672" s="18"/>
      <c r="DY672" s="18"/>
      <c r="DZ672" s="18"/>
      <c r="EA672" s="18"/>
      <c r="EB672" s="18"/>
      <c r="EC672" s="18"/>
      <c r="ED672" s="18"/>
      <c r="EE672" s="18"/>
      <c r="EF672" s="18"/>
      <c r="EG672" s="18"/>
      <c r="EH672" s="18"/>
      <c r="EI672" s="18"/>
      <c r="EJ672" s="18"/>
      <c r="EK672" s="18"/>
      <c r="EL672" s="18"/>
      <c r="EM672" s="18"/>
      <c r="EN672" s="18"/>
      <c r="EO672" s="18"/>
      <c r="EP672" s="18"/>
      <c r="EQ672" s="18"/>
      <c r="ER672" s="18"/>
      <c r="ES672" s="18"/>
      <c r="ET672" s="18"/>
      <c r="EU672" s="18"/>
      <c r="EV672" s="18"/>
    </row>
    <row r="673" spans="1:152" ht="12.75" x14ac:dyDescent="0.15">
      <c r="A673" s="68">
        <f t="shared" si="152"/>
        <v>43242</v>
      </c>
      <c r="B673" s="69">
        <f t="shared" ca="1" si="158"/>
        <v>12336.802299999999</v>
      </c>
      <c r="C673" s="70">
        <f t="shared" si="153"/>
        <v>10000</v>
      </c>
      <c r="D673" s="71">
        <f ca="1">IF(A673&lt;$B$1,VLOOKUP(A673,[1]DI!$A$4:$B$15000,2),0)</f>
        <v>6.3899999999999998E-2</v>
      </c>
      <c r="E673" s="70">
        <f t="shared" ca="1" si="146"/>
        <v>2.4583E-4</v>
      </c>
      <c r="F673" s="72">
        <f t="shared" si="154"/>
        <v>1.2</v>
      </c>
      <c r="G673" s="73">
        <f t="shared" ca="1" si="147"/>
        <v>1.000294996</v>
      </c>
      <c r="H673" s="70">
        <f ca="1">TRUNC(PRODUCT(G$10:G672),15)</f>
        <v>1.2336802347778899</v>
      </c>
      <c r="I673" s="70">
        <f t="shared" si="155"/>
        <v>1</v>
      </c>
      <c r="J673" s="70">
        <f t="shared" ca="1" si="148"/>
        <v>1.23368023</v>
      </c>
      <c r="K673" s="74">
        <f t="shared" ca="1" si="149"/>
        <v>2336.8022999999998</v>
      </c>
      <c r="L673" s="75">
        <f>IF(VLOOKUP(A673,$T$12:$AC$125,8)=VLOOKUP(A672,$T$12:$AC$125,8),0,VLOOKUP(A673,T$12:$AC$125,8))</f>
        <v>0</v>
      </c>
      <c r="M673" s="76">
        <f>IF(L673&gt;0,VLOOKUP(L673,S$12:$AB$125,7),0)</f>
        <v>0</v>
      </c>
      <c r="N673" s="74">
        <f t="shared" si="150"/>
        <v>0</v>
      </c>
      <c r="O673" s="74">
        <f t="shared" ca="1" si="151"/>
        <v>2336.8022999999998</v>
      </c>
      <c r="P673" s="77" t="str">
        <f t="shared" si="156"/>
        <v>A+J=</v>
      </c>
      <c r="Q673" s="78">
        <f t="shared" si="157"/>
        <v>44256</v>
      </c>
      <c r="R673" s="10"/>
      <c r="S673" s="10"/>
      <c r="T673" s="10"/>
      <c r="U673" s="10"/>
      <c r="V673" s="10"/>
      <c r="W673" s="10"/>
      <c r="X673" s="10"/>
      <c r="Y673" s="10"/>
      <c r="Z673" s="10"/>
      <c r="AA673" s="10"/>
      <c r="AB673" s="10"/>
      <c r="AC673" s="10"/>
      <c r="AD673" s="18"/>
      <c r="AE673" s="18"/>
      <c r="AF673" s="18"/>
      <c r="AG673" s="18"/>
      <c r="AH673" s="18"/>
      <c r="AI673" s="18"/>
      <c r="AJ673" s="18"/>
      <c r="AK673" s="18"/>
      <c r="AL673" s="18"/>
      <c r="AM673" s="18"/>
      <c r="AN673" s="18"/>
      <c r="AO673" s="18"/>
      <c r="AP673" s="18"/>
      <c r="AQ673" s="18"/>
      <c r="AR673" s="18"/>
      <c r="AS673" s="18"/>
      <c r="AT673" s="18"/>
      <c r="AU673" s="18"/>
      <c r="AV673" s="18"/>
      <c r="AW673" s="18"/>
      <c r="AX673" s="18"/>
      <c r="AY673" s="18"/>
      <c r="AZ673" s="18"/>
      <c r="BA673" s="18"/>
      <c r="BB673" s="18"/>
      <c r="BC673" s="18"/>
      <c r="BD673" s="18"/>
      <c r="BE673" s="18"/>
      <c r="BF673" s="18"/>
      <c r="BG673" s="18"/>
      <c r="BH673" s="18"/>
      <c r="BI673" s="18"/>
      <c r="BJ673" s="18"/>
      <c r="BK673" s="18"/>
      <c r="BL673" s="18"/>
      <c r="BM673" s="18"/>
      <c r="BN673" s="18"/>
      <c r="BO673" s="18"/>
      <c r="BP673" s="18"/>
      <c r="BQ673" s="18"/>
      <c r="BR673" s="18"/>
      <c r="BS673" s="18"/>
      <c r="BT673" s="18"/>
      <c r="BU673" s="18"/>
      <c r="BV673" s="18"/>
      <c r="BW673" s="18"/>
      <c r="BX673" s="18"/>
      <c r="BY673" s="18"/>
      <c r="BZ673" s="18"/>
      <c r="CA673" s="18"/>
      <c r="CB673" s="18"/>
      <c r="CC673" s="18"/>
      <c r="CD673" s="18"/>
      <c r="CE673" s="18"/>
      <c r="CF673" s="18"/>
      <c r="CG673" s="18"/>
      <c r="CH673" s="18"/>
      <c r="CI673" s="18"/>
      <c r="CJ673" s="18"/>
      <c r="CK673" s="18"/>
      <c r="CL673" s="18"/>
      <c r="CM673" s="18"/>
      <c r="CN673" s="18"/>
      <c r="CO673" s="18"/>
      <c r="CP673" s="18"/>
      <c r="CQ673" s="18"/>
      <c r="CR673" s="18"/>
      <c r="CS673" s="18"/>
      <c r="CT673" s="18"/>
      <c r="CU673" s="18"/>
      <c r="CV673" s="18"/>
      <c r="CW673" s="18"/>
      <c r="CX673" s="18"/>
      <c r="CY673" s="18"/>
      <c r="CZ673" s="18"/>
      <c r="DA673" s="18"/>
      <c r="DB673" s="18"/>
      <c r="DC673" s="18"/>
      <c r="DD673" s="18"/>
      <c r="DE673" s="18"/>
      <c r="DF673" s="18"/>
      <c r="DG673" s="18"/>
      <c r="DH673" s="18"/>
      <c r="DI673" s="18"/>
      <c r="DJ673" s="18"/>
      <c r="DK673" s="18"/>
      <c r="DL673" s="18"/>
      <c r="DM673" s="18"/>
      <c r="DN673" s="18"/>
      <c r="DO673" s="18"/>
      <c r="DP673" s="18"/>
      <c r="DQ673" s="18"/>
      <c r="DR673" s="18"/>
      <c r="DS673" s="18"/>
      <c r="DT673" s="18"/>
      <c r="DU673" s="18"/>
      <c r="DV673" s="18"/>
      <c r="DW673" s="18"/>
      <c r="DX673" s="18"/>
      <c r="DY673" s="18"/>
      <c r="DZ673" s="18"/>
      <c r="EA673" s="18"/>
      <c r="EB673" s="18"/>
      <c r="EC673" s="18"/>
      <c r="ED673" s="18"/>
      <c r="EE673" s="18"/>
      <c r="EF673" s="18"/>
      <c r="EG673" s="18"/>
      <c r="EH673" s="18"/>
      <c r="EI673" s="18"/>
      <c r="EJ673" s="18"/>
      <c r="EK673" s="18"/>
      <c r="EL673" s="18"/>
      <c r="EM673" s="18"/>
      <c r="EN673" s="18"/>
      <c r="EO673" s="18"/>
      <c r="EP673" s="18"/>
      <c r="EQ673" s="18"/>
      <c r="ER673" s="18"/>
      <c r="ES673" s="18"/>
      <c r="ET673" s="18"/>
      <c r="EU673" s="18"/>
      <c r="EV673" s="18"/>
    </row>
    <row r="674" spans="1:152" ht="12.75" x14ac:dyDescent="0.15">
      <c r="A674" s="68">
        <f t="shared" si="152"/>
        <v>43243</v>
      </c>
      <c r="B674" s="69">
        <f t="shared" ca="1" si="158"/>
        <v>12340.441699999999</v>
      </c>
      <c r="C674" s="70">
        <f t="shared" si="153"/>
        <v>10000</v>
      </c>
      <c r="D674" s="71">
        <f ca="1">IF(A674&lt;$B$1,VLOOKUP(A674,[1]DI!$A$4:$B$15000,2),0)</f>
        <v>6.3899999999999998E-2</v>
      </c>
      <c r="E674" s="70">
        <f t="shared" ca="1" si="146"/>
        <v>2.4583E-4</v>
      </c>
      <c r="F674" s="72">
        <f t="shared" si="154"/>
        <v>1.2</v>
      </c>
      <c r="G674" s="73">
        <f t="shared" ca="1" si="147"/>
        <v>1.000294996</v>
      </c>
      <c r="H674" s="70">
        <f ca="1">TRUNC(PRODUCT(G$10:G673),15)</f>
        <v>1.2340441655124299</v>
      </c>
      <c r="I674" s="70">
        <f t="shared" si="155"/>
        <v>1</v>
      </c>
      <c r="J674" s="70">
        <f t="shared" ca="1" si="148"/>
        <v>1.23404417</v>
      </c>
      <c r="K674" s="74">
        <f t="shared" ca="1" si="149"/>
        <v>2340.4416999999999</v>
      </c>
      <c r="L674" s="75">
        <f>IF(VLOOKUP(A674,$T$12:$AC$125,8)=VLOOKUP(A673,$T$12:$AC$125,8),0,VLOOKUP(A674,T$12:$AC$125,8))</f>
        <v>0</v>
      </c>
      <c r="M674" s="76">
        <f>IF(L674&gt;0,VLOOKUP(L674,S$12:$AB$125,7),0)</f>
        <v>0</v>
      </c>
      <c r="N674" s="74">
        <f t="shared" si="150"/>
        <v>0</v>
      </c>
      <c r="O674" s="74">
        <f t="shared" ca="1" si="151"/>
        <v>2340.4416999999999</v>
      </c>
      <c r="P674" s="77" t="str">
        <f t="shared" si="156"/>
        <v>A+J=</v>
      </c>
      <c r="Q674" s="78">
        <f t="shared" si="157"/>
        <v>44256</v>
      </c>
      <c r="R674" s="10"/>
      <c r="S674" s="10"/>
      <c r="T674" s="10"/>
      <c r="U674" s="10"/>
      <c r="V674" s="10"/>
      <c r="W674" s="10"/>
      <c r="X674" s="10"/>
      <c r="Y674" s="10"/>
      <c r="Z674" s="10"/>
      <c r="AA674" s="10"/>
      <c r="AB674" s="10"/>
      <c r="AC674" s="10"/>
      <c r="AD674" s="18"/>
      <c r="AE674" s="18"/>
      <c r="AF674" s="18"/>
      <c r="AG674" s="18"/>
      <c r="AH674" s="18"/>
      <c r="AI674" s="18"/>
      <c r="AJ674" s="18"/>
      <c r="AK674" s="18"/>
      <c r="AL674" s="18"/>
      <c r="AM674" s="18"/>
      <c r="AN674" s="18"/>
      <c r="AO674" s="18"/>
      <c r="AP674" s="18"/>
      <c r="AQ674" s="18"/>
      <c r="AR674" s="18"/>
      <c r="AS674" s="18"/>
      <c r="AT674" s="18"/>
      <c r="AU674" s="18"/>
      <c r="AV674" s="18"/>
      <c r="AW674" s="18"/>
      <c r="AX674" s="18"/>
      <c r="AY674" s="18"/>
      <c r="AZ674" s="18"/>
      <c r="BA674" s="18"/>
      <c r="BB674" s="18"/>
      <c r="BC674" s="18"/>
      <c r="BD674" s="18"/>
      <c r="BE674" s="18"/>
      <c r="BF674" s="18"/>
      <c r="BG674" s="18"/>
      <c r="BH674" s="18"/>
      <c r="BI674" s="18"/>
      <c r="BJ674" s="18"/>
      <c r="BK674" s="18"/>
      <c r="BL674" s="18"/>
      <c r="BM674" s="18"/>
      <c r="BN674" s="18"/>
      <c r="BO674" s="18"/>
      <c r="BP674" s="18"/>
      <c r="BQ674" s="18"/>
      <c r="BR674" s="18"/>
      <c r="BS674" s="18"/>
      <c r="BT674" s="18"/>
      <c r="BU674" s="18"/>
      <c r="BV674" s="18"/>
      <c r="BW674" s="18"/>
      <c r="BX674" s="18"/>
      <c r="BY674" s="18"/>
      <c r="BZ674" s="18"/>
      <c r="CA674" s="18"/>
      <c r="CB674" s="18"/>
      <c r="CC674" s="18"/>
      <c r="CD674" s="18"/>
      <c r="CE674" s="18"/>
      <c r="CF674" s="18"/>
      <c r="CG674" s="18"/>
      <c r="CH674" s="18"/>
      <c r="CI674" s="18"/>
      <c r="CJ674" s="18"/>
      <c r="CK674" s="18"/>
      <c r="CL674" s="18"/>
      <c r="CM674" s="18"/>
      <c r="CN674" s="18"/>
      <c r="CO674" s="18"/>
      <c r="CP674" s="18"/>
      <c r="CQ674" s="18"/>
      <c r="CR674" s="18"/>
      <c r="CS674" s="18"/>
      <c r="CT674" s="18"/>
      <c r="CU674" s="18"/>
      <c r="CV674" s="18"/>
      <c r="CW674" s="18"/>
      <c r="CX674" s="18"/>
      <c r="CY674" s="18"/>
      <c r="CZ674" s="18"/>
      <c r="DA674" s="18"/>
      <c r="DB674" s="18"/>
      <c r="DC674" s="18"/>
      <c r="DD674" s="18"/>
      <c r="DE674" s="18"/>
      <c r="DF674" s="18"/>
      <c r="DG674" s="18"/>
      <c r="DH674" s="18"/>
      <c r="DI674" s="18"/>
      <c r="DJ674" s="18"/>
      <c r="DK674" s="18"/>
      <c r="DL674" s="18"/>
      <c r="DM674" s="18"/>
      <c r="DN674" s="18"/>
      <c r="DO674" s="18"/>
      <c r="DP674" s="18"/>
      <c r="DQ674" s="18"/>
      <c r="DR674" s="18"/>
      <c r="DS674" s="18"/>
      <c r="DT674" s="18"/>
      <c r="DU674" s="18"/>
      <c r="DV674" s="18"/>
      <c r="DW674" s="18"/>
      <c r="DX674" s="18"/>
      <c r="DY674" s="18"/>
      <c r="DZ674" s="18"/>
      <c r="EA674" s="18"/>
      <c r="EB674" s="18"/>
      <c r="EC674" s="18"/>
      <c r="ED674" s="18"/>
      <c r="EE674" s="18"/>
      <c r="EF674" s="18"/>
      <c r="EG674" s="18"/>
      <c r="EH674" s="18"/>
      <c r="EI674" s="18"/>
      <c r="EJ674" s="18"/>
      <c r="EK674" s="18"/>
      <c r="EL674" s="18"/>
      <c r="EM674" s="18"/>
      <c r="EN674" s="18"/>
      <c r="EO674" s="18"/>
      <c r="EP674" s="18"/>
      <c r="EQ674" s="18"/>
      <c r="ER674" s="18"/>
      <c r="ES674" s="18"/>
      <c r="ET674" s="18"/>
      <c r="EU674" s="18"/>
      <c r="EV674" s="18"/>
    </row>
    <row r="675" spans="1:152" ht="12.75" x14ac:dyDescent="0.15">
      <c r="A675" s="68">
        <f t="shared" si="152"/>
        <v>43244</v>
      </c>
      <c r="B675" s="69">
        <f t="shared" ca="1" si="158"/>
        <v>12344.082</v>
      </c>
      <c r="C675" s="70">
        <f t="shared" si="153"/>
        <v>10000</v>
      </c>
      <c r="D675" s="71">
        <f ca="1">IF(A675&lt;$B$1,VLOOKUP(A675,[1]DI!$A$4:$B$15000,2),0)</f>
        <v>6.3899999999999998E-2</v>
      </c>
      <c r="E675" s="70">
        <f t="shared" ca="1" si="146"/>
        <v>2.4583E-4</v>
      </c>
      <c r="F675" s="72">
        <f t="shared" si="154"/>
        <v>1.2</v>
      </c>
      <c r="G675" s="73">
        <f t="shared" ca="1" si="147"/>
        <v>1.000294996</v>
      </c>
      <c r="H675" s="70">
        <f ca="1">TRUNC(PRODUCT(G$10:G674),15)</f>
        <v>1.2344082036050701</v>
      </c>
      <c r="I675" s="70">
        <f t="shared" si="155"/>
        <v>1</v>
      </c>
      <c r="J675" s="70">
        <f t="shared" ca="1" si="148"/>
        <v>1.2344082000000001</v>
      </c>
      <c r="K675" s="74">
        <f t="shared" ca="1" si="149"/>
        <v>2344.0819999999999</v>
      </c>
      <c r="L675" s="75">
        <f>IF(VLOOKUP(A675,$T$12:$AC$125,8)=VLOOKUP(A674,$T$12:$AC$125,8),0,VLOOKUP(A675,T$12:$AC$125,8))</f>
        <v>0</v>
      </c>
      <c r="M675" s="76">
        <f>IF(L675&gt;0,VLOOKUP(L675,S$12:$AB$125,7),0)</f>
        <v>0</v>
      </c>
      <c r="N675" s="74">
        <f t="shared" si="150"/>
        <v>0</v>
      </c>
      <c r="O675" s="74">
        <f t="shared" ca="1" si="151"/>
        <v>2344.0819999999999</v>
      </c>
      <c r="P675" s="77" t="str">
        <f t="shared" si="156"/>
        <v>A+J=</v>
      </c>
      <c r="Q675" s="78">
        <f t="shared" si="157"/>
        <v>44256</v>
      </c>
      <c r="R675" s="10"/>
      <c r="S675" s="10"/>
      <c r="T675" s="10"/>
      <c r="U675" s="10"/>
      <c r="V675" s="10"/>
      <c r="W675" s="10"/>
      <c r="X675" s="10"/>
      <c r="Y675" s="10"/>
      <c r="Z675" s="10"/>
      <c r="AA675" s="10"/>
      <c r="AB675" s="10"/>
      <c r="AC675" s="10"/>
      <c r="AD675" s="18"/>
      <c r="AE675" s="18"/>
      <c r="AF675" s="18"/>
      <c r="AG675" s="18"/>
      <c r="AH675" s="18"/>
      <c r="AI675" s="18"/>
      <c r="AJ675" s="18"/>
      <c r="AK675" s="18"/>
      <c r="AL675" s="18"/>
      <c r="AM675" s="18"/>
      <c r="AN675" s="18"/>
      <c r="AO675" s="18"/>
      <c r="AP675" s="18"/>
      <c r="AQ675" s="18"/>
      <c r="AR675" s="18"/>
      <c r="AS675" s="18"/>
      <c r="AT675" s="18"/>
      <c r="AU675" s="18"/>
      <c r="AV675" s="18"/>
      <c r="AW675" s="18"/>
      <c r="AX675" s="18"/>
      <c r="AY675" s="18"/>
      <c r="AZ675" s="18"/>
      <c r="BA675" s="18"/>
      <c r="BB675" s="18"/>
      <c r="BC675" s="18"/>
      <c r="BD675" s="18"/>
      <c r="BE675" s="18"/>
      <c r="BF675" s="18"/>
      <c r="BG675" s="18"/>
      <c r="BH675" s="18"/>
      <c r="BI675" s="18"/>
      <c r="BJ675" s="18"/>
      <c r="BK675" s="18"/>
      <c r="BL675" s="18"/>
      <c r="BM675" s="18"/>
      <c r="BN675" s="18"/>
      <c r="BO675" s="18"/>
      <c r="BP675" s="18"/>
      <c r="BQ675" s="18"/>
      <c r="BR675" s="18"/>
      <c r="BS675" s="18"/>
      <c r="BT675" s="18"/>
      <c r="BU675" s="18"/>
      <c r="BV675" s="18"/>
      <c r="BW675" s="18"/>
      <c r="BX675" s="18"/>
      <c r="BY675" s="18"/>
      <c r="BZ675" s="18"/>
      <c r="CA675" s="18"/>
      <c r="CB675" s="18"/>
      <c r="CC675" s="18"/>
      <c r="CD675" s="18"/>
      <c r="CE675" s="18"/>
      <c r="CF675" s="18"/>
      <c r="CG675" s="18"/>
      <c r="CH675" s="18"/>
      <c r="CI675" s="18"/>
      <c r="CJ675" s="18"/>
      <c r="CK675" s="18"/>
      <c r="CL675" s="18"/>
      <c r="CM675" s="18"/>
      <c r="CN675" s="18"/>
      <c r="CO675" s="18"/>
      <c r="CP675" s="18"/>
      <c r="CQ675" s="18"/>
      <c r="CR675" s="18"/>
      <c r="CS675" s="18"/>
      <c r="CT675" s="18"/>
      <c r="CU675" s="18"/>
      <c r="CV675" s="18"/>
      <c r="CW675" s="18"/>
      <c r="CX675" s="18"/>
      <c r="CY675" s="18"/>
      <c r="CZ675" s="18"/>
      <c r="DA675" s="18"/>
      <c r="DB675" s="18"/>
      <c r="DC675" s="18"/>
      <c r="DD675" s="18"/>
      <c r="DE675" s="18"/>
      <c r="DF675" s="18"/>
      <c r="DG675" s="18"/>
      <c r="DH675" s="18"/>
      <c r="DI675" s="18"/>
      <c r="DJ675" s="18"/>
      <c r="DK675" s="18"/>
      <c r="DL675" s="18"/>
      <c r="DM675" s="18"/>
      <c r="DN675" s="18"/>
      <c r="DO675" s="18"/>
      <c r="DP675" s="18"/>
      <c r="DQ675" s="18"/>
      <c r="DR675" s="18"/>
      <c r="DS675" s="18"/>
      <c r="DT675" s="18"/>
      <c r="DU675" s="18"/>
      <c r="DV675" s="18"/>
      <c r="DW675" s="18"/>
      <c r="DX675" s="18"/>
      <c r="DY675" s="18"/>
      <c r="DZ675" s="18"/>
      <c r="EA675" s="18"/>
      <c r="EB675" s="18"/>
      <c r="EC675" s="18"/>
      <c r="ED675" s="18"/>
      <c r="EE675" s="18"/>
      <c r="EF675" s="18"/>
      <c r="EG675" s="18"/>
      <c r="EH675" s="18"/>
      <c r="EI675" s="18"/>
      <c r="EJ675" s="18"/>
      <c r="EK675" s="18"/>
      <c r="EL675" s="18"/>
      <c r="EM675" s="18"/>
      <c r="EN675" s="18"/>
      <c r="EO675" s="18"/>
      <c r="EP675" s="18"/>
      <c r="EQ675" s="18"/>
      <c r="ER675" s="18"/>
      <c r="ES675" s="18"/>
      <c r="ET675" s="18"/>
      <c r="EU675" s="18"/>
      <c r="EV675" s="18"/>
    </row>
    <row r="676" spans="1:152" ht="12.75" x14ac:dyDescent="0.15">
      <c r="A676" s="68">
        <f t="shared" si="152"/>
        <v>43245</v>
      </c>
      <c r="B676" s="69">
        <f t="shared" ca="1" si="158"/>
        <v>12347.7235</v>
      </c>
      <c r="C676" s="70">
        <f t="shared" si="153"/>
        <v>10000</v>
      </c>
      <c r="D676" s="71">
        <f ca="1">IF(A676&lt;$B$1,VLOOKUP(A676,[1]DI!$A$4:$B$15000,2),0)</f>
        <v>6.3899999999999998E-2</v>
      </c>
      <c r="E676" s="70">
        <f t="shared" ca="1" si="146"/>
        <v>2.4583E-4</v>
      </c>
      <c r="F676" s="72">
        <f t="shared" si="154"/>
        <v>1.2</v>
      </c>
      <c r="G676" s="73">
        <f t="shared" ca="1" si="147"/>
        <v>1.000294996</v>
      </c>
      <c r="H676" s="70">
        <f ca="1">TRUNC(PRODUCT(G$10:G675),15)</f>
        <v>1.23477234908751</v>
      </c>
      <c r="I676" s="70">
        <f t="shared" si="155"/>
        <v>1</v>
      </c>
      <c r="J676" s="70">
        <f t="shared" ca="1" si="148"/>
        <v>1.2347723500000001</v>
      </c>
      <c r="K676" s="74">
        <f t="shared" ca="1" si="149"/>
        <v>2347.7235000000001</v>
      </c>
      <c r="L676" s="75">
        <f>IF(VLOOKUP(A676,$T$12:$AC$125,8)=VLOOKUP(A675,$T$12:$AC$125,8),0,VLOOKUP(A676,T$12:$AC$125,8))</f>
        <v>0</v>
      </c>
      <c r="M676" s="76">
        <f>IF(L676&gt;0,VLOOKUP(L676,S$12:$AB$125,7),0)</f>
        <v>0</v>
      </c>
      <c r="N676" s="74">
        <f t="shared" si="150"/>
        <v>0</v>
      </c>
      <c r="O676" s="74">
        <f t="shared" ca="1" si="151"/>
        <v>2347.7235000000001</v>
      </c>
      <c r="P676" s="77" t="str">
        <f t="shared" si="156"/>
        <v>A+J=</v>
      </c>
      <c r="Q676" s="78">
        <f t="shared" si="157"/>
        <v>44256</v>
      </c>
      <c r="R676" s="10"/>
      <c r="S676" s="10"/>
      <c r="T676" s="10"/>
      <c r="U676" s="10"/>
      <c r="V676" s="10"/>
      <c r="W676" s="10"/>
      <c r="X676" s="10"/>
      <c r="Y676" s="10"/>
      <c r="Z676" s="10"/>
      <c r="AA676" s="10"/>
      <c r="AB676" s="10"/>
      <c r="AC676" s="10"/>
      <c r="AD676" s="18"/>
      <c r="AE676" s="18"/>
      <c r="AF676" s="18"/>
      <c r="AG676" s="18"/>
      <c r="AH676" s="18"/>
      <c r="AI676" s="18"/>
      <c r="AJ676" s="18"/>
      <c r="AK676" s="18"/>
      <c r="AL676" s="18"/>
      <c r="AM676" s="18"/>
      <c r="AN676" s="18"/>
      <c r="AO676" s="18"/>
      <c r="AP676" s="18"/>
      <c r="AQ676" s="18"/>
      <c r="AR676" s="18"/>
      <c r="AS676" s="18"/>
      <c r="AT676" s="18"/>
      <c r="AU676" s="18"/>
      <c r="AV676" s="18"/>
      <c r="AW676" s="18"/>
      <c r="AX676" s="18"/>
      <c r="AY676" s="18"/>
      <c r="AZ676" s="18"/>
      <c r="BA676" s="18"/>
      <c r="BB676" s="18"/>
      <c r="BC676" s="18"/>
      <c r="BD676" s="18"/>
      <c r="BE676" s="18"/>
      <c r="BF676" s="18"/>
      <c r="BG676" s="18"/>
      <c r="BH676" s="18"/>
      <c r="BI676" s="18"/>
      <c r="BJ676" s="18"/>
      <c r="BK676" s="18"/>
      <c r="BL676" s="18"/>
      <c r="BM676" s="18"/>
      <c r="BN676" s="18"/>
      <c r="BO676" s="18"/>
      <c r="BP676" s="18"/>
      <c r="BQ676" s="18"/>
      <c r="BR676" s="18"/>
      <c r="BS676" s="18"/>
      <c r="BT676" s="18"/>
      <c r="BU676" s="18"/>
      <c r="BV676" s="18"/>
      <c r="BW676" s="18"/>
      <c r="BX676" s="18"/>
      <c r="BY676" s="18"/>
      <c r="BZ676" s="18"/>
      <c r="CA676" s="18"/>
      <c r="CB676" s="18"/>
      <c r="CC676" s="18"/>
      <c r="CD676" s="18"/>
      <c r="CE676" s="18"/>
      <c r="CF676" s="18"/>
      <c r="CG676" s="18"/>
      <c r="CH676" s="18"/>
      <c r="CI676" s="18"/>
      <c r="CJ676" s="18"/>
      <c r="CK676" s="18"/>
      <c r="CL676" s="18"/>
      <c r="CM676" s="18"/>
      <c r="CN676" s="18"/>
      <c r="CO676" s="18"/>
      <c r="CP676" s="18"/>
      <c r="CQ676" s="18"/>
      <c r="CR676" s="18"/>
      <c r="CS676" s="18"/>
      <c r="CT676" s="18"/>
      <c r="CU676" s="18"/>
      <c r="CV676" s="18"/>
      <c r="CW676" s="18"/>
      <c r="CX676" s="18"/>
      <c r="CY676" s="18"/>
      <c r="CZ676" s="18"/>
      <c r="DA676" s="18"/>
      <c r="DB676" s="18"/>
      <c r="DC676" s="18"/>
      <c r="DD676" s="18"/>
      <c r="DE676" s="18"/>
      <c r="DF676" s="18"/>
      <c r="DG676" s="18"/>
      <c r="DH676" s="18"/>
      <c r="DI676" s="18"/>
      <c r="DJ676" s="18"/>
      <c r="DK676" s="18"/>
      <c r="DL676" s="18"/>
      <c r="DM676" s="18"/>
      <c r="DN676" s="18"/>
      <c r="DO676" s="18"/>
      <c r="DP676" s="18"/>
      <c r="DQ676" s="18"/>
      <c r="DR676" s="18"/>
      <c r="DS676" s="18"/>
      <c r="DT676" s="18"/>
      <c r="DU676" s="18"/>
      <c r="DV676" s="18"/>
      <c r="DW676" s="18"/>
      <c r="DX676" s="18"/>
      <c r="DY676" s="18"/>
      <c r="DZ676" s="18"/>
      <c r="EA676" s="18"/>
      <c r="EB676" s="18"/>
      <c r="EC676" s="18"/>
      <c r="ED676" s="18"/>
      <c r="EE676" s="18"/>
      <c r="EF676" s="18"/>
      <c r="EG676" s="18"/>
      <c r="EH676" s="18"/>
      <c r="EI676" s="18"/>
      <c r="EJ676" s="18"/>
      <c r="EK676" s="18"/>
      <c r="EL676" s="18"/>
      <c r="EM676" s="18"/>
      <c r="EN676" s="18"/>
      <c r="EO676" s="18"/>
      <c r="EP676" s="18"/>
      <c r="EQ676" s="18"/>
      <c r="ER676" s="18"/>
      <c r="ES676" s="18"/>
      <c r="ET676" s="18"/>
      <c r="EU676" s="18"/>
      <c r="EV676" s="18"/>
    </row>
    <row r="677" spans="1:152" ht="12.75" x14ac:dyDescent="0.15">
      <c r="A677" s="68">
        <f t="shared" si="152"/>
        <v>43246</v>
      </c>
      <c r="B677" s="69">
        <f t="shared" ca="1" si="158"/>
        <v>12351.366</v>
      </c>
      <c r="C677" s="70">
        <f t="shared" si="153"/>
        <v>10000</v>
      </c>
      <c r="D677" s="71">
        <f ca="1">IF(A677&lt;$B$1,VLOOKUP(A677,[1]DI!$A$4:$B$15000,2),0)</f>
        <v>0</v>
      </c>
      <c r="E677" s="70">
        <f t="shared" ca="1" si="146"/>
        <v>0</v>
      </c>
      <c r="F677" s="72">
        <f t="shared" si="154"/>
        <v>1.2</v>
      </c>
      <c r="G677" s="73">
        <f t="shared" ca="1" si="147"/>
        <v>1</v>
      </c>
      <c r="H677" s="70">
        <f ca="1">TRUNC(PRODUCT(G$10:G676),15)</f>
        <v>1.2351366019914001</v>
      </c>
      <c r="I677" s="70">
        <f t="shared" si="155"/>
        <v>1</v>
      </c>
      <c r="J677" s="70">
        <f t="shared" ca="1" si="148"/>
        <v>1.2351365999999999</v>
      </c>
      <c r="K677" s="74">
        <f t="shared" ca="1" si="149"/>
        <v>2351.366</v>
      </c>
      <c r="L677" s="75">
        <f>IF(VLOOKUP(A677,$T$12:$AC$125,8)=VLOOKUP(A676,$T$12:$AC$125,8),0,VLOOKUP(A677,T$12:$AC$125,8))</f>
        <v>0</v>
      </c>
      <c r="M677" s="76">
        <f>IF(L677&gt;0,VLOOKUP(L677,S$12:$AB$125,7),0)</f>
        <v>0</v>
      </c>
      <c r="N677" s="74">
        <f t="shared" si="150"/>
        <v>0</v>
      </c>
      <c r="O677" s="74">
        <f t="shared" ca="1" si="151"/>
        <v>2351.366</v>
      </c>
      <c r="P677" s="77" t="str">
        <f t="shared" si="156"/>
        <v>A+J=</v>
      </c>
      <c r="Q677" s="78">
        <f t="shared" si="157"/>
        <v>44256</v>
      </c>
      <c r="R677" s="10"/>
      <c r="S677" s="10"/>
      <c r="T677" s="10"/>
      <c r="U677" s="10"/>
      <c r="V677" s="10"/>
      <c r="W677" s="10"/>
      <c r="X677" s="10"/>
      <c r="Y677" s="10"/>
      <c r="Z677" s="10"/>
      <c r="AA677" s="10"/>
      <c r="AB677" s="10"/>
      <c r="AC677" s="10"/>
      <c r="AD677" s="18"/>
      <c r="AE677" s="18"/>
      <c r="AF677" s="18"/>
      <c r="AG677" s="18"/>
      <c r="AH677" s="18"/>
      <c r="AI677" s="18"/>
      <c r="AJ677" s="18"/>
      <c r="AK677" s="18"/>
      <c r="AL677" s="18"/>
      <c r="AM677" s="18"/>
      <c r="AN677" s="18"/>
      <c r="AO677" s="18"/>
      <c r="AP677" s="18"/>
      <c r="AQ677" s="18"/>
      <c r="AR677" s="18"/>
      <c r="AS677" s="18"/>
      <c r="AT677" s="18"/>
      <c r="AU677" s="18"/>
      <c r="AV677" s="18"/>
      <c r="AW677" s="18"/>
      <c r="AX677" s="18"/>
      <c r="AY677" s="18"/>
      <c r="AZ677" s="18"/>
      <c r="BA677" s="18"/>
      <c r="BB677" s="18"/>
      <c r="BC677" s="18"/>
      <c r="BD677" s="18"/>
      <c r="BE677" s="18"/>
      <c r="BF677" s="18"/>
      <c r="BG677" s="18"/>
      <c r="BH677" s="18"/>
      <c r="BI677" s="18"/>
      <c r="BJ677" s="18"/>
      <c r="BK677" s="18"/>
      <c r="BL677" s="18"/>
      <c r="BM677" s="18"/>
      <c r="BN677" s="18"/>
      <c r="BO677" s="18"/>
      <c r="BP677" s="18"/>
      <c r="BQ677" s="18"/>
      <c r="BR677" s="18"/>
      <c r="BS677" s="18"/>
      <c r="BT677" s="18"/>
      <c r="BU677" s="18"/>
      <c r="BV677" s="18"/>
      <c r="BW677" s="18"/>
      <c r="BX677" s="18"/>
      <c r="BY677" s="18"/>
      <c r="BZ677" s="18"/>
      <c r="CA677" s="18"/>
      <c r="CB677" s="18"/>
      <c r="CC677" s="18"/>
      <c r="CD677" s="18"/>
      <c r="CE677" s="18"/>
      <c r="CF677" s="18"/>
      <c r="CG677" s="18"/>
      <c r="CH677" s="18"/>
      <c r="CI677" s="18"/>
      <c r="CJ677" s="18"/>
      <c r="CK677" s="18"/>
      <c r="CL677" s="18"/>
      <c r="CM677" s="18"/>
      <c r="CN677" s="18"/>
      <c r="CO677" s="18"/>
      <c r="CP677" s="18"/>
      <c r="CQ677" s="18"/>
      <c r="CR677" s="18"/>
      <c r="CS677" s="18"/>
      <c r="CT677" s="18"/>
      <c r="CU677" s="18"/>
      <c r="CV677" s="18"/>
      <c r="CW677" s="18"/>
      <c r="CX677" s="18"/>
      <c r="CY677" s="18"/>
      <c r="CZ677" s="18"/>
      <c r="DA677" s="18"/>
      <c r="DB677" s="18"/>
      <c r="DC677" s="18"/>
      <c r="DD677" s="18"/>
      <c r="DE677" s="18"/>
      <c r="DF677" s="18"/>
      <c r="DG677" s="18"/>
      <c r="DH677" s="18"/>
      <c r="DI677" s="18"/>
      <c r="DJ677" s="18"/>
      <c r="DK677" s="18"/>
      <c r="DL677" s="18"/>
      <c r="DM677" s="18"/>
      <c r="DN677" s="18"/>
      <c r="DO677" s="18"/>
      <c r="DP677" s="18"/>
      <c r="DQ677" s="18"/>
      <c r="DR677" s="18"/>
      <c r="DS677" s="18"/>
      <c r="DT677" s="18"/>
      <c r="DU677" s="18"/>
      <c r="DV677" s="18"/>
      <c r="DW677" s="18"/>
      <c r="DX677" s="18"/>
      <c r="DY677" s="18"/>
      <c r="DZ677" s="18"/>
      <c r="EA677" s="18"/>
      <c r="EB677" s="18"/>
      <c r="EC677" s="18"/>
      <c r="ED677" s="18"/>
      <c r="EE677" s="18"/>
      <c r="EF677" s="18"/>
      <c r="EG677" s="18"/>
      <c r="EH677" s="18"/>
      <c r="EI677" s="18"/>
      <c r="EJ677" s="18"/>
      <c r="EK677" s="18"/>
      <c r="EL677" s="18"/>
      <c r="EM677" s="18"/>
      <c r="EN677" s="18"/>
      <c r="EO677" s="18"/>
      <c r="EP677" s="18"/>
      <c r="EQ677" s="18"/>
      <c r="ER677" s="18"/>
      <c r="ES677" s="18"/>
      <c r="ET677" s="18"/>
      <c r="EU677" s="18"/>
      <c r="EV677" s="18"/>
    </row>
    <row r="678" spans="1:152" ht="12.75" x14ac:dyDescent="0.15">
      <c r="A678" s="68">
        <f t="shared" si="152"/>
        <v>43247</v>
      </c>
      <c r="B678" s="69">
        <f t="shared" ca="1" si="158"/>
        <v>12351.366</v>
      </c>
      <c r="C678" s="70">
        <f t="shared" si="153"/>
        <v>10000</v>
      </c>
      <c r="D678" s="71">
        <f ca="1">IF(A678&lt;$B$1,VLOOKUP(A678,[1]DI!$A$4:$B$15000,2),0)</f>
        <v>0</v>
      </c>
      <c r="E678" s="70">
        <f t="shared" ca="1" si="146"/>
        <v>0</v>
      </c>
      <c r="F678" s="72">
        <f t="shared" si="154"/>
        <v>1.2</v>
      </c>
      <c r="G678" s="73">
        <f t="shared" ca="1" si="147"/>
        <v>1</v>
      </c>
      <c r="H678" s="70">
        <f ca="1">TRUNC(PRODUCT(G$10:G677),15)</f>
        <v>1.2351366019914001</v>
      </c>
      <c r="I678" s="70">
        <f t="shared" si="155"/>
        <v>1</v>
      </c>
      <c r="J678" s="70">
        <f t="shared" ca="1" si="148"/>
        <v>1.2351365999999999</v>
      </c>
      <c r="K678" s="74">
        <f t="shared" ca="1" si="149"/>
        <v>2351.366</v>
      </c>
      <c r="L678" s="75">
        <f>IF(VLOOKUP(A678,$T$12:$AC$125,8)=VLOOKUP(A677,$T$12:$AC$125,8),0,VLOOKUP(A678,T$12:$AC$125,8))</f>
        <v>0</v>
      </c>
      <c r="M678" s="76">
        <f>IF(L678&gt;0,VLOOKUP(L678,S$12:$AB$125,7),0)</f>
        <v>0</v>
      </c>
      <c r="N678" s="74">
        <f t="shared" si="150"/>
        <v>0</v>
      </c>
      <c r="O678" s="74">
        <f t="shared" ca="1" si="151"/>
        <v>2351.366</v>
      </c>
      <c r="P678" s="77" t="str">
        <f t="shared" si="156"/>
        <v>A+J=</v>
      </c>
      <c r="Q678" s="78">
        <f t="shared" si="157"/>
        <v>44256</v>
      </c>
      <c r="R678" s="10"/>
      <c r="S678" s="10"/>
      <c r="T678" s="10"/>
      <c r="U678" s="10"/>
      <c r="V678" s="10"/>
      <c r="W678" s="10"/>
      <c r="X678" s="10"/>
      <c r="Y678" s="10"/>
      <c r="Z678" s="10"/>
      <c r="AA678" s="10"/>
      <c r="AB678" s="10"/>
      <c r="AC678" s="10"/>
      <c r="AD678" s="18"/>
      <c r="AE678" s="18"/>
      <c r="AF678" s="18"/>
      <c r="AG678" s="18"/>
      <c r="AH678" s="18"/>
      <c r="AI678" s="18"/>
      <c r="AJ678" s="18"/>
      <c r="AK678" s="18"/>
      <c r="AL678" s="18"/>
      <c r="AM678" s="18"/>
      <c r="AN678" s="18"/>
      <c r="AO678" s="18"/>
      <c r="AP678" s="18"/>
      <c r="AQ678" s="18"/>
      <c r="AR678" s="18"/>
      <c r="AS678" s="18"/>
      <c r="AT678" s="18"/>
      <c r="AU678" s="18"/>
      <c r="AV678" s="18"/>
      <c r="AW678" s="18"/>
      <c r="AX678" s="18"/>
      <c r="AY678" s="18"/>
      <c r="AZ678" s="18"/>
      <c r="BA678" s="18"/>
      <c r="BB678" s="18"/>
      <c r="BC678" s="18"/>
      <c r="BD678" s="18"/>
      <c r="BE678" s="18"/>
      <c r="BF678" s="18"/>
      <c r="BG678" s="18"/>
      <c r="BH678" s="18"/>
      <c r="BI678" s="18"/>
      <c r="BJ678" s="18"/>
      <c r="BK678" s="18"/>
      <c r="BL678" s="18"/>
      <c r="BM678" s="18"/>
      <c r="BN678" s="18"/>
      <c r="BO678" s="18"/>
      <c r="BP678" s="18"/>
      <c r="BQ678" s="18"/>
      <c r="BR678" s="18"/>
      <c r="BS678" s="18"/>
      <c r="BT678" s="18"/>
      <c r="BU678" s="18"/>
      <c r="BV678" s="18"/>
      <c r="BW678" s="18"/>
      <c r="BX678" s="18"/>
      <c r="BY678" s="18"/>
      <c r="BZ678" s="18"/>
      <c r="CA678" s="18"/>
      <c r="CB678" s="18"/>
      <c r="CC678" s="18"/>
      <c r="CD678" s="18"/>
      <c r="CE678" s="18"/>
      <c r="CF678" s="18"/>
      <c r="CG678" s="18"/>
      <c r="CH678" s="18"/>
      <c r="CI678" s="18"/>
      <c r="CJ678" s="18"/>
      <c r="CK678" s="18"/>
      <c r="CL678" s="18"/>
      <c r="CM678" s="18"/>
      <c r="CN678" s="18"/>
      <c r="CO678" s="18"/>
      <c r="CP678" s="18"/>
      <c r="CQ678" s="18"/>
      <c r="CR678" s="18"/>
      <c r="CS678" s="18"/>
      <c r="CT678" s="18"/>
      <c r="CU678" s="18"/>
      <c r="CV678" s="18"/>
      <c r="CW678" s="18"/>
      <c r="CX678" s="18"/>
      <c r="CY678" s="18"/>
      <c r="CZ678" s="18"/>
      <c r="DA678" s="18"/>
      <c r="DB678" s="18"/>
      <c r="DC678" s="18"/>
      <c r="DD678" s="18"/>
      <c r="DE678" s="18"/>
      <c r="DF678" s="18"/>
      <c r="DG678" s="18"/>
      <c r="DH678" s="18"/>
      <c r="DI678" s="18"/>
      <c r="DJ678" s="18"/>
      <c r="DK678" s="18"/>
      <c r="DL678" s="18"/>
      <c r="DM678" s="18"/>
      <c r="DN678" s="18"/>
      <c r="DO678" s="18"/>
      <c r="DP678" s="18"/>
      <c r="DQ678" s="18"/>
      <c r="DR678" s="18"/>
      <c r="DS678" s="18"/>
      <c r="DT678" s="18"/>
      <c r="DU678" s="18"/>
      <c r="DV678" s="18"/>
      <c r="DW678" s="18"/>
      <c r="DX678" s="18"/>
      <c r="DY678" s="18"/>
      <c r="DZ678" s="18"/>
      <c r="EA678" s="18"/>
      <c r="EB678" s="18"/>
      <c r="EC678" s="18"/>
      <c r="ED678" s="18"/>
      <c r="EE678" s="18"/>
      <c r="EF678" s="18"/>
      <c r="EG678" s="18"/>
      <c r="EH678" s="18"/>
      <c r="EI678" s="18"/>
      <c r="EJ678" s="18"/>
      <c r="EK678" s="18"/>
      <c r="EL678" s="18"/>
      <c r="EM678" s="18"/>
      <c r="EN678" s="18"/>
      <c r="EO678" s="18"/>
      <c r="EP678" s="18"/>
      <c r="EQ678" s="18"/>
      <c r="ER678" s="18"/>
      <c r="ES678" s="18"/>
      <c r="ET678" s="18"/>
      <c r="EU678" s="18"/>
      <c r="EV678" s="18"/>
    </row>
    <row r="679" spans="1:152" ht="12.75" x14ac:dyDescent="0.15">
      <c r="A679" s="68">
        <f t="shared" si="152"/>
        <v>43248</v>
      </c>
      <c r="B679" s="69">
        <f t="shared" ca="1" si="158"/>
        <v>12351.366</v>
      </c>
      <c r="C679" s="70">
        <f t="shared" si="153"/>
        <v>10000</v>
      </c>
      <c r="D679" s="71">
        <f ca="1">IF(A679&lt;$B$1,VLOOKUP(A679,[1]DI!$A$4:$B$15000,2),0)</f>
        <v>6.3899999999999998E-2</v>
      </c>
      <c r="E679" s="70">
        <f t="shared" ca="1" si="146"/>
        <v>2.4583E-4</v>
      </c>
      <c r="F679" s="72">
        <f t="shared" si="154"/>
        <v>1.2</v>
      </c>
      <c r="G679" s="73">
        <f t="shared" ca="1" si="147"/>
        <v>1.000294996</v>
      </c>
      <c r="H679" s="70">
        <f ca="1">TRUNC(PRODUCT(G$10:G678),15)</f>
        <v>1.2351366019914001</v>
      </c>
      <c r="I679" s="70">
        <f t="shared" si="155"/>
        <v>1</v>
      </c>
      <c r="J679" s="70">
        <f t="shared" ca="1" si="148"/>
        <v>1.2351365999999999</v>
      </c>
      <c r="K679" s="74">
        <f t="shared" ca="1" si="149"/>
        <v>2351.366</v>
      </c>
      <c r="L679" s="75">
        <f>IF(VLOOKUP(A679,$T$12:$AC$125,8)=VLOOKUP(A678,$T$12:$AC$125,8),0,VLOOKUP(A679,T$12:$AC$125,8))</f>
        <v>0</v>
      </c>
      <c r="M679" s="76">
        <f>IF(L679&gt;0,VLOOKUP(L679,S$12:$AB$125,7),0)</f>
        <v>0</v>
      </c>
      <c r="N679" s="74">
        <f t="shared" si="150"/>
        <v>0</v>
      </c>
      <c r="O679" s="74">
        <f t="shared" ca="1" si="151"/>
        <v>2351.366</v>
      </c>
      <c r="P679" s="77" t="str">
        <f t="shared" si="156"/>
        <v>A+J=</v>
      </c>
      <c r="Q679" s="78">
        <f t="shared" si="157"/>
        <v>44256</v>
      </c>
      <c r="R679" s="10"/>
      <c r="S679" s="10"/>
      <c r="T679" s="10"/>
      <c r="U679" s="10"/>
      <c r="V679" s="10"/>
      <c r="W679" s="10"/>
      <c r="X679" s="10"/>
      <c r="Y679" s="10"/>
      <c r="Z679" s="10"/>
      <c r="AA679" s="10"/>
      <c r="AB679" s="10"/>
      <c r="AC679" s="10"/>
      <c r="AD679" s="18"/>
      <c r="AE679" s="18"/>
      <c r="AF679" s="18"/>
      <c r="AG679" s="18"/>
      <c r="AH679" s="18"/>
      <c r="AI679" s="18"/>
      <c r="AJ679" s="18"/>
      <c r="AK679" s="18"/>
      <c r="AL679" s="18"/>
      <c r="AM679" s="18"/>
      <c r="AN679" s="18"/>
      <c r="AO679" s="18"/>
      <c r="AP679" s="18"/>
      <c r="AQ679" s="18"/>
      <c r="AR679" s="18"/>
      <c r="AS679" s="18"/>
      <c r="AT679" s="18"/>
      <c r="AU679" s="18"/>
      <c r="AV679" s="18"/>
      <c r="AW679" s="18"/>
      <c r="AX679" s="18"/>
      <c r="AY679" s="18"/>
      <c r="AZ679" s="18"/>
      <c r="BA679" s="18"/>
      <c r="BB679" s="18"/>
      <c r="BC679" s="18"/>
      <c r="BD679" s="18"/>
      <c r="BE679" s="18"/>
      <c r="BF679" s="18"/>
      <c r="BG679" s="18"/>
      <c r="BH679" s="18"/>
      <c r="BI679" s="18"/>
      <c r="BJ679" s="18"/>
      <c r="BK679" s="18"/>
      <c r="BL679" s="18"/>
      <c r="BM679" s="18"/>
      <c r="BN679" s="18"/>
      <c r="BO679" s="18"/>
      <c r="BP679" s="18"/>
      <c r="BQ679" s="18"/>
      <c r="BR679" s="18"/>
      <c r="BS679" s="18"/>
      <c r="BT679" s="18"/>
      <c r="BU679" s="18"/>
      <c r="BV679" s="18"/>
      <c r="BW679" s="18"/>
      <c r="BX679" s="18"/>
      <c r="BY679" s="18"/>
      <c r="BZ679" s="18"/>
      <c r="CA679" s="18"/>
      <c r="CB679" s="18"/>
      <c r="CC679" s="18"/>
      <c r="CD679" s="18"/>
      <c r="CE679" s="18"/>
      <c r="CF679" s="18"/>
      <c r="CG679" s="18"/>
      <c r="CH679" s="18"/>
      <c r="CI679" s="18"/>
      <c r="CJ679" s="18"/>
      <c r="CK679" s="18"/>
      <c r="CL679" s="18"/>
      <c r="CM679" s="18"/>
      <c r="CN679" s="18"/>
      <c r="CO679" s="18"/>
      <c r="CP679" s="18"/>
      <c r="CQ679" s="18"/>
      <c r="CR679" s="18"/>
      <c r="CS679" s="18"/>
      <c r="CT679" s="18"/>
      <c r="CU679" s="18"/>
      <c r="CV679" s="18"/>
      <c r="CW679" s="18"/>
      <c r="CX679" s="18"/>
      <c r="CY679" s="18"/>
      <c r="CZ679" s="18"/>
      <c r="DA679" s="18"/>
      <c r="DB679" s="18"/>
      <c r="DC679" s="18"/>
      <c r="DD679" s="18"/>
      <c r="DE679" s="18"/>
      <c r="DF679" s="18"/>
      <c r="DG679" s="18"/>
      <c r="DH679" s="18"/>
      <c r="DI679" s="18"/>
      <c r="DJ679" s="18"/>
      <c r="DK679" s="18"/>
      <c r="DL679" s="18"/>
      <c r="DM679" s="18"/>
      <c r="DN679" s="18"/>
      <c r="DO679" s="18"/>
      <c r="DP679" s="18"/>
      <c r="DQ679" s="18"/>
      <c r="DR679" s="18"/>
      <c r="DS679" s="18"/>
      <c r="DT679" s="18"/>
      <c r="DU679" s="18"/>
      <c r="DV679" s="18"/>
      <c r="DW679" s="18"/>
      <c r="DX679" s="18"/>
      <c r="DY679" s="18"/>
      <c r="DZ679" s="18"/>
      <c r="EA679" s="18"/>
      <c r="EB679" s="18"/>
      <c r="EC679" s="18"/>
      <c r="ED679" s="18"/>
      <c r="EE679" s="18"/>
      <c r="EF679" s="18"/>
      <c r="EG679" s="18"/>
      <c r="EH679" s="18"/>
      <c r="EI679" s="18"/>
      <c r="EJ679" s="18"/>
      <c r="EK679" s="18"/>
      <c r="EL679" s="18"/>
      <c r="EM679" s="18"/>
      <c r="EN679" s="18"/>
      <c r="EO679" s="18"/>
      <c r="EP679" s="18"/>
      <c r="EQ679" s="18"/>
      <c r="ER679" s="18"/>
      <c r="ES679" s="18"/>
      <c r="ET679" s="18"/>
      <c r="EU679" s="18"/>
      <c r="EV679" s="18"/>
    </row>
    <row r="680" spans="1:152" ht="12.75" x14ac:dyDescent="0.15">
      <c r="A680" s="68">
        <f t="shared" si="152"/>
        <v>43249</v>
      </c>
      <c r="B680" s="69">
        <f t="shared" ca="1" si="158"/>
        <v>12355.009599999999</v>
      </c>
      <c r="C680" s="70">
        <f t="shared" si="153"/>
        <v>10000</v>
      </c>
      <c r="D680" s="71">
        <f ca="1">IF(A680&lt;$B$1,VLOOKUP(A680,[1]DI!$A$4:$B$15000,2),0)</f>
        <v>6.3899999999999998E-2</v>
      </c>
      <c r="E680" s="70">
        <f t="shared" ca="1" si="146"/>
        <v>2.4583E-4</v>
      </c>
      <c r="F680" s="72">
        <f t="shared" si="154"/>
        <v>1.2</v>
      </c>
      <c r="G680" s="73">
        <f t="shared" ca="1" si="147"/>
        <v>1.000294996</v>
      </c>
      <c r="H680" s="70">
        <f ca="1">TRUNC(PRODUCT(G$10:G679),15)</f>
        <v>1.2355009623484401</v>
      </c>
      <c r="I680" s="70">
        <f t="shared" si="155"/>
        <v>1</v>
      </c>
      <c r="J680" s="70">
        <f t="shared" ca="1" si="148"/>
        <v>1.23550096</v>
      </c>
      <c r="K680" s="74">
        <f t="shared" ca="1" si="149"/>
        <v>2355.0095999999999</v>
      </c>
      <c r="L680" s="75">
        <f>IF(VLOOKUP(A680,$T$12:$AC$125,8)=VLOOKUP(A679,$T$12:$AC$125,8),0,VLOOKUP(A680,T$12:$AC$125,8))</f>
        <v>0</v>
      </c>
      <c r="M680" s="76">
        <f>IF(L680&gt;0,VLOOKUP(L680,S$12:$AB$125,7),0)</f>
        <v>0</v>
      </c>
      <c r="N680" s="74">
        <f t="shared" si="150"/>
        <v>0</v>
      </c>
      <c r="O680" s="74">
        <f t="shared" ca="1" si="151"/>
        <v>2355.0095999999999</v>
      </c>
      <c r="P680" s="77" t="str">
        <f t="shared" si="156"/>
        <v>A+J=</v>
      </c>
      <c r="Q680" s="78">
        <f t="shared" si="157"/>
        <v>44256</v>
      </c>
      <c r="R680" s="10"/>
      <c r="S680" s="10"/>
      <c r="T680" s="10"/>
      <c r="U680" s="10"/>
      <c r="V680" s="10"/>
      <c r="W680" s="10"/>
      <c r="X680" s="10"/>
      <c r="Y680" s="10"/>
      <c r="Z680" s="10"/>
      <c r="AA680" s="10"/>
      <c r="AB680" s="10"/>
      <c r="AC680" s="10"/>
      <c r="AD680" s="18"/>
      <c r="AE680" s="18"/>
      <c r="AF680" s="18"/>
      <c r="AG680" s="18"/>
      <c r="AH680" s="18"/>
      <c r="AI680" s="18"/>
      <c r="AJ680" s="18"/>
      <c r="AK680" s="18"/>
      <c r="AL680" s="18"/>
      <c r="AM680" s="18"/>
      <c r="AN680" s="18"/>
      <c r="AO680" s="18"/>
      <c r="AP680" s="18"/>
      <c r="AQ680" s="18"/>
      <c r="AR680" s="18"/>
      <c r="AS680" s="18"/>
      <c r="AT680" s="18"/>
      <c r="AU680" s="18"/>
      <c r="AV680" s="18"/>
      <c r="AW680" s="18"/>
      <c r="AX680" s="18"/>
      <c r="AY680" s="18"/>
      <c r="AZ680" s="18"/>
      <c r="BA680" s="18"/>
      <c r="BB680" s="18"/>
      <c r="BC680" s="18"/>
      <c r="BD680" s="18"/>
      <c r="BE680" s="18"/>
      <c r="BF680" s="18"/>
      <c r="BG680" s="18"/>
      <c r="BH680" s="18"/>
      <c r="BI680" s="18"/>
      <c r="BJ680" s="18"/>
      <c r="BK680" s="18"/>
      <c r="BL680" s="18"/>
      <c r="BM680" s="18"/>
      <c r="BN680" s="18"/>
      <c r="BO680" s="18"/>
      <c r="BP680" s="18"/>
      <c r="BQ680" s="18"/>
      <c r="BR680" s="18"/>
      <c r="BS680" s="18"/>
      <c r="BT680" s="18"/>
      <c r="BU680" s="18"/>
      <c r="BV680" s="18"/>
      <c r="BW680" s="18"/>
      <c r="BX680" s="18"/>
      <c r="BY680" s="18"/>
      <c r="BZ680" s="18"/>
      <c r="CA680" s="18"/>
      <c r="CB680" s="18"/>
      <c r="CC680" s="18"/>
      <c r="CD680" s="18"/>
      <c r="CE680" s="18"/>
      <c r="CF680" s="18"/>
      <c r="CG680" s="18"/>
      <c r="CH680" s="18"/>
      <c r="CI680" s="18"/>
      <c r="CJ680" s="18"/>
      <c r="CK680" s="18"/>
      <c r="CL680" s="18"/>
      <c r="CM680" s="18"/>
      <c r="CN680" s="18"/>
      <c r="CO680" s="18"/>
      <c r="CP680" s="18"/>
      <c r="CQ680" s="18"/>
      <c r="CR680" s="18"/>
      <c r="CS680" s="18"/>
      <c r="CT680" s="18"/>
      <c r="CU680" s="18"/>
      <c r="CV680" s="18"/>
      <c r="CW680" s="18"/>
      <c r="CX680" s="18"/>
      <c r="CY680" s="18"/>
      <c r="CZ680" s="18"/>
      <c r="DA680" s="18"/>
      <c r="DB680" s="18"/>
      <c r="DC680" s="18"/>
      <c r="DD680" s="18"/>
      <c r="DE680" s="18"/>
      <c r="DF680" s="18"/>
      <c r="DG680" s="18"/>
      <c r="DH680" s="18"/>
      <c r="DI680" s="18"/>
      <c r="DJ680" s="18"/>
      <c r="DK680" s="18"/>
      <c r="DL680" s="18"/>
      <c r="DM680" s="18"/>
      <c r="DN680" s="18"/>
      <c r="DO680" s="18"/>
      <c r="DP680" s="18"/>
      <c r="DQ680" s="18"/>
      <c r="DR680" s="18"/>
      <c r="DS680" s="18"/>
      <c r="DT680" s="18"/>
      <c r="DU680" s="18"/>
      <c r="DV680" s="18"/>
      <c r="DW680" s="18"/>
      <c r="DX680" s="18"/>
      <c r="DY680" s="18"/>
      <c r="DZ680" s="18"/>
      <c r="EA680" s="18"/>
      <c r="EB680" s="18"/>
      <c r="EC680" s="18"/>
      <c r="ED680" s="18"/>
      <c r="EE680" s="18"/>
      <c r="EF680" s="18"/>
      <c r="EG680" s="18"/>
      <c r="EH680" s="18"/>
      <c r="EI680" s="18"/>
      <c r="EJ680" s="18"/>
      <c r="EK680" s="18"/>
      <c r="EL680" s="18"/>
      <c r="EM680" s="18"/>
      <c r="EN680" s="18"/>
      <c r="EO680" s="18"/>
      <c r="EP680" s="18"/>
      <c r="EQ680" s="18"/>
      <c r="ER680" s="18"/>
      <c r="ES680" s="18"/>
      <c r="ET680" s="18"/>
      <c r="EU680" s="18"/>
      <c r="EV680" s="18"/>
    </row>
    <row r="681" spans="1:152" ht="12.75" x14ac:dyDescent="0.15">
      <c r="A681" s="68">
        <f t="shared" si="152"/>
        <v>43250</v>
      </c>
      <c r="B681" s="69">
        <f t="shared" ca="1" si="158"/>
        <v>12358.6543</v>
      </c>
      <c r="C681" s="70">
        <f t="shared" si="153"/>
        <v>10000</v>
      </c>
      <c r="D681" s="71">
        <f ca="1">IF(A681&lt;$B$1,VLOOKUP(A681,[1]DI!$A$4:$B$15000,2),0)</f>
        <v>6.3899999999999998E-2</v>
      </c>
      <c r="E681" s="70">
        <f t="shared" ca="1" si="146"/>
        <v>2.4583E-4</v>
      </c>
      <c r="F681" s="72">
        <f t="shared" si="154"/>
        <v>1.2</v>
      </c>
      <c r="G681" s="73">
        <f t="shared" ca="1" si="147"/>
        <v>1.000294996</v>
      </c>
      <c r="H681" s="70">
        <f ca="1">TRUNC(PRODUCT(G$10:G680),15)</f>
        <v>1.23586543019033</v>
      </c>
      <c r="I681" s="70">
        <f t="shared" si="155"/>
        <v>1</v>
      </c>
      <c r="J681" s="70">
        <f t="shared" ca="1" si="148"/>
        <v>1.23586543</v>
      </c>
      <c r="K681" s="74">
        <f t="shared" ca="1" si="149"/>
        <v>2358.6543000000001</v>
      </c>
      <c r="L681" s="75">
        <f>IF(VLOOKUP(A681,$T$12:$AC$125,8)=VLOOKUP(A680,$T$12:$AC$125,8),0,VLOOKUP(A681,T$12:$AC$125,8))</f>
        <v>0</v>
      </c>
      <c r="M681" s="76">
        <f>IF(L681&gt;0,VLOOKUP(L681,S$12:$AB$125,7),0)</f>
        <v>0</v>
      </c>
      <c r="N681" s="74">
        <f t="shared" si="150"/>
        <v>0</v>
      </c>
      <c r="O681" s="74">
        <f t="shared" ca="1" si="151"/>
        <v>2358.6543000000001</v>
      </c>
      <c r="P681" s="77" t="str">
        <f t="shared" si="156"/>
        <v>A+J=</v>
      </c>
      <c r="Q681" s="78">
        <f t="shared" si="157"/>
        <v>44256</v>
      </c>
      <c r="R681" s="10"/>
      <c r="S681" s="10"/>
      <c r="T681" s="10"/>
      <c r="U681" s="10"/>
      <c r="V681" s="10"/>
      <c r="W681" s="10"/>
      <c r="X681" s="10"/>
      <c r="Y681" s="10"/>
      <c r="Z681" s="10"/>
      <c r="AA681" s="10"/>
      <c r="AB681" s="10"/>
      <c r="AC681" s="10"/>
      <c r="AD681" s="18"/>
      <c r="AE681" s="18"/>
      <c r="AF681" s="18"/>
      <c r="AG681" s="18"/>
      <c r="AH681" s="18"/>
      <c r="AI681" s="18"/>
      <c r="AJ681" s="18"/>
      <c r="AK681" s="18"/>
      <c r="AL681" s="18"/>
      <c r="AM681" s="18"/>
      <c r="AN681" s="18"/>
      <c r="AO681" s="18"/>
      <c r="AP681" s="18"/>
      <c r="AQ681" s="18"/>
      <c r="AR681" s="18"/>
      <c r="AS681" s="18"/>
      <c r="AT681" s="18"/>
      <c r="AU681" s="18"/>
      <c r="AV681" s="18"/>
      <c r="AW681" s="18"/>
      <c r="AX681" s="18"/>
      <c r="AY681" s="18"/>
      <c r="AZ681" s="18"/>
      <c r="BA681" s="18"/>
      <c r="BB681" s="18"/>
      <c r="BC681" s="18"/>
      <c r="BD681" s="18"/>
      <c r="BE681" s="18"/>
      <c r="BF681" s="18"/>
      <c r="BG681" s="18"/>
      <c r="BH681" s="18"/>
      <c r="BI681" s="18"/>
      <c r="BJ681" s="18"/>
      <c r="BK681" s="18"/>
      <c r="BL681" s="18"/>
      <c r="BM681" s="18"/>
      <c r="BN681" s="18"/>
      <c r="BO681" s="18"/>
      <c r="BP681" s="18"/>
      <c r="BQ681" s="18"/>
      <c r="BR681" s="18"/>
      <c r="BS681" s="18"/>
      <c r="BT681" s="18"/>
      <c r="BU681" s="18"/>
      <c r="BV681" s="18"/>
      <c r="BW681" s="18"/>
      <c r="BX681" s="18"/>
      <c r="BY681" s="18"/>
      <c r="BZ681" s="18"/>
      <c r="CA681" s="18"/>
      <c r="CB681" s="18"/>
      <c r="CC681" s="18"/>
      <c r="CD681" s="18"/>
      <c r="CE681" s="18"/>
      <c r="CF681" s="18"/>
      <c r="CG681" s="18"/>
      <c r="CH681" s="18"/>
      <c r="CI681" s="18"/>
      <c r="CJ681" s="18"/>
      <c r="CK681" s="18"/>
      <c r="CL681" s="18"/>
      <c r="CM681" s="18"/>
      <c r="CN681" s="18"/>
      <c r="CO681" s="18"/>
      <c r="CP681" s="18"/>
      <c r="CQ681" s="18"/>
      <c r="CR681" s="18"/>
      <c r="CS681" s="18"/>
      <c r="CT681" s="18"/>
      <c r="CU681" s="18"/>
      <c r="CV681" s="18"/>
      <c r="CW681" s="18"/>
      <c r="CX681" s="18"/>
      <c r="CY681" s="18"/>
      <c r="CZ681" s="18"/>
      <c r="DA681" s="18"/>
      <c r="DB681" s="18"/>
      <c r="DC681" s="18"/>
      <c r="DD681" s="18"/>
      <c r="DE681" s="18"/>
      <c r="DF681" s="18"/>
      <c r="DG681" s="18"/>
      <c r="DH681" s="18"/>
      <c r="DI681" s="18"/>
      <c r="DJ681" s="18"/>
      <c r="DK681" s="18"/>
      <c r="DL681" s="18"/>
      <c r="DM681" s="18"/>
      <c r="DN681" s="18"/>
      <c r="DO681" s="18"/>
      <c r="DP681" s="18"/>
      <c r="DQ681" s="18"/>
      <c r="DR681" s="18"/>
      <c r="DS681" s="18"/>
      <c r="DT681" s="18"/>
      <c r="DU681" s="18"/>
      <c r="DV681" s="18"/>
      <c r="DW681" s="18"/>
      <c r="DX681" s="18"/>
      <c r="DY681" s="18"/>
      <c r="DZ681" s="18"/>
      <c r="EA681" s="18"/>
      <c r="EB681" s="18"/>
      <c r="EC681" s="18"/>
      <c r="ED681" s="18"/>
      <c r="EE681" s="18"/>
      <c r="EF681" s="18"/>
      <c r="EG681" s="18"/>
      <c r="EH681" s="18"/>
      <c r="EI681" s="18"/>
      <c r="EJ681" s="18"/>
      <c r="EK681" s="18"/>
      <c r="EL681" s="18"/>
      <c r="EM681" s="18"/>
      <c r="EN681" s="18"/>
      <c r="EO681" s="18"/>
      <c r="EP681" s="18"/>
      <c r="EQ681" s="18"/>
      <c r="ER681" s="18"/>
      <c r="ES681" s="18"/>
      <c r="ET681" s="18"/>
      <c r="EU681" s="18"/>
      <c r="EV681" s="18"/>
    </row>
    <row r="682" spans="1:152" ht="18.75" x14ac:dyDescent="0.25">
      <c r="A682" s="79">
        <f t="shared" si="152"/>
        <v>43251</v>
      </c>
      <c r="B682" s="80">
        <f t="shared" ca="1" si="158"/>
        <v>12362.3001</v>
      </c>
      <c r="C682" s="80">
        <f t="shared" si="153"/>
        <v>10000</v>
      </c>
      <c r="D682" s="81">
        <f ca="1">IF(A682&lt;$B$1,VLOOKUP(A682,[1]DI!$A$4:$B$15000,2),0)</f>
        <v>0</v>
      </c>
      <c r="E682" s="80">
        <f t="shared" ca="1" si="146"/>
        <v>0</v>
      </c>
      <c r="F682" s="89">
        <f t="shared" si="154"/>
        <v>1.2</v>
      </c>
      <c r="G682" s="83">
        <f t="shared" ca="1" si="147"/>
        <v>1</v>
      </c>
      <c r="H682" s="80">
        <f ca="1">TRUNC(PRODUCT(G$10:G681),15)</f>
        <v>1.2362300055487701</v>
      </c>
      <c r="I682" s="80">
        <f t="shared" si="155"/>
        <v>1</v>
      </c>
      <c r="J682" s="80">
        <f t="shared" ca="1" si="148"/>
        <v>1.2362300100000001</v>
      </c>
      <c r="K682" s="84">
        <f t="shared" ca="1" si="149"/>
        <v>2362.3000999999999</v>
      </c>
      <c r="L682" s="85">
        <f>IF(VLOOKUP(A682,$T$12:$AC$125,8)=VLOOKUP(A681,$T$12:$AC$125,8),0,VLOOKUP(A682,T$12:$AC$125,8))</f>
        <v>0</v>
      </c>
      <c r="M682" s="86">
        <f>IF(L682&gt;0,VLOOKUP(L682,S$12:$AB$125,7),0)</f>
        <v>0</v>
      </c>
      <c r="N682" s="84">
        <f t="shared" si="150"/>
        <v>0</v>
      </c>
      <c r="O682" s="84">
        <f t="shared" ca="1" si="151"/>
        <v>2362.3000999999999</v>
      </c>
      <c r="P682" s="87" t="str">
        <f t="shared" si="156"/>
        <v>A+J=</v>
      </c>
      <c r="Q682" s="88">
        <f t="shared" si="157"/>
        <v>44256</v>
      </c>
      <c r="R682" s="10"/>
      <c r="S682" s="10"/>
      <c r="T682" s="10"/>
      <c r="U682" s="10"/>
      <c r="V682" s="10"/>
      <c r="W682" s="10"/>
      <c r="X682" s="10"/>
      <c r="Y682" s="10"/>
      <c r="Z682" s="10"/>
      <c r="AA682" s="10"/>
      <c r="AB682" s="10"/>
      <c r="AC682" s="10"/>
      <c r="AD682" s="18"/>
      <c r="AE682" s="18"/>
      <c r="AF682" s="18"/>
      <c r="AG682" s="18"/>
      <c r="AH682" s="18"/>
      <c r="AI682" s="18"/>
      <c r="AJ682" s="18"/>
      <c r="AK682" s="18"/>
      <c r="AL682" s="18"/>
      <c r="AM682" s="18"/>
      <c r="AN682" s="18"/>
      <c r="AO682" s="18"/>
      <c r="AP682" s="18"/>
      <c r="AQ682" s="18"/>
      <c r="AR682" s="18"/>
      <c r="AS682" s="18"/>
      <c r="AT682" s="18"/>
      <c r="AU682" s="18"/>
      <c r="AV682" s="18"/>
      <c r="AW682" s="18"/>
      <c r="AX682" s="18"/>
      <c r="AY682" s="18"/>
      <c r="AZ682" s="18"/>
      <c r="BA682" s="18"/>
      <c r="BB682" s="18"/>
      <c r="BC682" s="18"/>
      <c r="BD682" s="18"/>
      <c r="BE682" s="18"/>
      <c r="BF682" s="18"/>
      <c r="BG682" s="18"/>
      <c r="BH682" s="18"/>
      <c r="BI682" s="18"/>
      <c r="BJ682" s="18"/>
      <c r="BK682" s="18"/>
      <c r="BL682" s="18"/>
      <c r="BM682" s="18"/>
      <c r="BN682" s="18"/>
      <c r="BO682" s="18"/>
      <c r="BP682" s="18"/>
      <c r="BQ682" s="18"/>
      <c r="BR682" s="18"/>
      <c r="BS682" s="18"/>
      <c r="BT682" s="18"/>
      <c r="BU682" s="18"/>
      <c r="BV682" s="18"/>
      <c r="BW682" s="18"/>
      <c r="BX682" s="18"/>
      <c r="BY682" s="18"/>
      <c r="BZ682" s="18"/>
      <c r="CA682" s="18"/>
      <c r="CB682" s="18"/>
      <c r="CC682" s="18"/>
      <c r="CD682" s="18"/>
      <c r="CE682" s="18"/>
      <c r="CF682" s="18"/>
      <c r="CG682" s="18"/>
      <c r="CH682" s="18"/>
      <c r="CI682" s="18"/>
      <c r="CJ682" s="18"/>
      <c r="CK682" s="18"/>
      <c r="CL682" s="18"/>
      <c r="CM682" s="18"/>
      <c r="CN682" s="18"/>
      <c r="CO682" s="18"/>
      <c r="CP682" s="18"/>
      <c r="CQ682" s="18"/>
      <c r="CR682" s="18"/>
      <c r="CS682" s="18"/>
      <c r="CT682" s="18"/>
      <c r="CU682" s="18"/>
      <c r="CV682" s="18"/>
      <c r="CW682" s="18"/>
      <c r="CX682" s="18"/>
      <c r="CY682" s="18"/>
      <c r="CZ682" s="18"/>
      <c r="DA682" s="18"/>
      <c r="DB682" s="18"/>
      <c r="DC682" s="18"/>
      <c r="DD682" s="18"/>
      <c r="DE682" s="18"/>
      <c r="DF682" s="18"/>
      <c r="DG682" s="18"/>
      <c r="DH682" s="18"/>
      <c r="DI682" s="18"/>
      <c r="DJ682" s="18"/>
      <c r="DK682" s="18"/>
      <c r="DL682" s="18"/>
      <c r="DM682" s="18"/>
      <c r="DN682" s="18"/>
      <c r="DO682" s="18"/>
      <c r="DP682" s="18"/>
      <c r="DQ682" s="18"/>
      <c r="DR682" s="18"/>
      <c r="DS682" s="18"/>
      <c r="DT682" s="18"/>
      <c r="DU682" s="18"/>
      <c r="DV682" s="18"/>
      <c r="DW682" s="18"/>
      <c r="DX682" s="18"/>
      <c r="DY682" s="18"/>
      <c r="DZ682" s="18"/>
      <c r="EA682" s="18"/>
      <c r="EB682" s="18"/>
      <c r="EC682" s="18"/>
      <c r="ED682" s="18"/>
      <c r="EE682" s="18"/>
      <c r="EF682" s="18"/>
      <c r="EG682" s="18"/>
      <c r="EH682" s="18"/>
      <c r="EI682" s="18"/>
      <c r="EJ682" s="18"/>
      <c r="EK682" s="18"/>
      <c r="EL682" s="18"/>
      <c r="EM682" s="18"/>
      <c r="EN682" s="18"/>
      <c r="EO682" s="18"/>
      <c r="EP682" s="18"/>
      <c r="EQ682" s="18"/>
      <c r="ER682" s="18"/>
      <c r="ES682" s="18"/>
      <c r="ET682" s="18"/>
      <c r="EU682" s="18"/>
      <c r="EV682" s="18"/>
    </row>
    <row r="683" spans="1:152" ht="18.75" x14ac:dyDescent="0.25">
      <c r="A683" s="90">
        <f t="shared" si="152"/>
        <v>43252</v>
      </c>
      <c r="B683" s="91">
        <f t="shared" ca="1" si="158"/>
        <v>12362.3001</v>
      </c>
      <c r="C683" s="91">
        <f t="shared" si="153"/>
        <v>10000</v>
      </c>
      <c r="D683" s="92">
        <f ca="1">IF(A683&lt;$B$1,VLOOKUP(A683,[1]DI!$A$4:$B$15000,2),0)</f>
        <v>6.3899999999999998E-2</v>
      </c>
      <c r="E683" s="91">
        <f t="shared" ca="1" si="146"/>
        <v>2.4583E-4</v>
      </c>
      <c r="F683" s="100">
        <v>1.3</v>
      </c>
      <c r="G683" s="94">
        <f t="shared" ca="1" si="147"/>
        <v>1.0003195789999999</v>
      </c>
      <c r="H683" s="91">
        <f ca="1">TRUNC(PRODUCT(G$10:G682),15)</f>
        <v>1.2362300055487701</v>
      </c>
      <c r="I683" s="91">
        <f t="shared" si="155"/>
        <v>1</v>
      </c>
      <c r="J683" s="91">
        <f t="shared" ca="1" si="148"/>
        <v>1.2362300100000001</v>
      </c>
      <c r="K683" s="95">
        <f t="shared" ca="1" si="149"/>
        <v>2362.3000999999999</v>
      </c>
      <c r="L683" s="96">
        <f>IF(VLOOKUP(A683,$T$12:$AC$125,8)=VLOOKUP(A682,$T$12:$AC$125,8),0,VLOOKUP(A683,T$12:$AC$125,8))</f>
        <v>0</v>
      </c>
      <c r="M683" s="97">
        <f>IF(L683&gt;0,VLOOKUP(L683,S$12:$AB$125,7),0)</f>
        <v>0</v>
      </c>
      <c r="N683" s="95">
        <f t="shared" si="150"/>
        <v>0</v>
      </c>
      <c r="O683" s="95">
        <f t="shared" ca="1" si="151"/>
        <v>2362.3000999999999</v>
      </c>
      <c r="P683" s="98" t="str">
        <f t="shared" si="156"/>
        <v>A+J=</v>
      </c>
      <c r="Q683" s="99">
        <f t="shared" si="157"/>
        <v>44256</v>
      </c>
      <c r="R683" s="10"/>
      <c r="S683" s="10"/>
      <c r="T683" s="10"/>
      <c r="U683" s="10"/>
      <c r="V683" s="10"/>
      <c r="W683" s="10"/>
      <c r="X683" s="10"/>
      <c r="Y683" s="10"/>
      <c r="Z683" s="10"/>
      <c r="AA683" s="10"/>
      <c r="AB683" s="10"/>
      <c r="AC683" s="10"/>
      <c r="AD683" s="18"/>
      <c r="AE683" s="18"/>
      <c r="AF683" s="18"/>
      <c r="AG683" s="18"/>
      <c r="AH683" s="18"/>
      <c r="AI683" s="18"/>
      <c r="AJ683" s="18"/>
      <c r="AK683" s="18"/>
      <c r="AL683" s="18"/>
      <c r="AM683" s="18"/>
      <c r="AN683" s="18"/>
      <c r="AO683" s="18"/>
      <c r="AP683" s="18"/>
      <c r="AQ683" s="18"/>
      <c r="AR683" s="18"/>
      <c r="AS683" s="18"/>
      <c r="AT683" s="18"/>
      <c r="AU683" s="18"/>
      <c r="AV683" s="18"/>
      <c r="AW683" s="18"/>
      <c r="AX683" s="18"/>
      <c r="AY683" s="18"/>
      <c r="AZ683" s="18"/>
      <c r="BA683" s="18"/>
      <c r="BB683" s="18"/>
      <c r="BC683" s="18"/>
      <c r="BD683" s="18"/>
      <c r="BE683" s="18"/>
      <c r="BF683" s="18"/>
      <c r="BG683" s="18"/>
      <c r="BH683" s="18"/>
      <c r="BI683" s="18"/>
      <c r="BJ683" s="18"/>
      <c r="BK683" s="18"/>
      <c r="BL683" s="18"/>
      <c r="BM683" s="18"/>
      <c r="BN683" s="18"/>
      <c r="BO683" s="18"/>
      <c r="BP683" s="18"/>
      <c r="BQ683" s="18"/>
      <c r="BR683" s="18"/>
      <c r="BS683" s="18"/>
      <c r="BT683" s="18"/>
      <c r="BU683" s="18"/>
      <c r="BV683" s="18"/>
      <c r="BW683" s="18"/>
      <c r="BX683" s="18"/>
      <c r="BY683" s="18"/>
      <c r="BZ683" s="18"/>
      <c r="CA683" s="18"/>
      <c r="CB683" s="18"/>
      <c r="CC683" s="18"/>
      <c r="CD683" s="18"/>
      <c r="CE683" s="18"/>
      <c r="CF683" s="18"/>
      <c r="CG683" s="18"/>
      <c r="CH683" s="18"/>
      <c r="CI683" s="18"/>
      <c r="CJ683" s="18"/>
      <c r="CK683" s="18"/>
      <c r="CL683" s="18"/>
      <c r="CM683" s="18"/>
      <c r="CN683" s="18"/>
      <c r="CO683" s="18"/>
      <c r="CP683" s="18"/>
      <c r="CQ683" s="18"/>
      <c r="CR683" s="18"/>
      <c r="CS683" s="18"/>
      <c r="CT683" s="18"/>
      <c r="CU683" s="18"/>
      <c r="CV683" s="18"/>
      <c r="CW683" s="18"/>
      <c r="CX683" s="18"/>
      <c r="CY683" s="18"/>
      <c r="CZ683" s="18"/>
      <c r="DA683" s="18"/>
      <c r="DB683" s="18"/>
      <c r="DC683" s="18"/>
      <c r="DD683" s="18"/>
      <c r="DE683" s="18"/>
      <c r="DF683" s="18"/>
      <c r="DG683" s="18"/>
      <c r="DH683" s="18"/>
      <c r="DI683" s="18"/>
      <c r="DJ683" s="18"/>
      <c r="DK683" s="18"/>
      <c r="DL683" s="18"/>
      <c r="DM683" s="18"/>
      <c r="DN683" s="18"/>
      <c r="DO683" s="18"/>
      <c r="DP683" s="18"/>
      <c r="DQ683" s="18"/>
      <c r="DR683" s="18"/>
      <c r="DS683" s="18"/>
      <c r="DT683" s="18"/>
      <c r="DU683" s="18"/>
      <c r="DV683" s="18"/>
      <c r="DW683" s="18"/>
      <c r="DX683" s="18"/>
      <c r="DY683" s="18"/>
      <c r="DZ683" s="18"/>
      <c r="EA683" s="18"/>
      <c r="EB683" s="18"/>
      <c r="EC683" s="18"/>
      <c r="ED683" s="18"/>
      <c r="EE683" s="18"/>
      <c r="EF683" s="18"/>
      <c r="EG683" s="18"/>
      <c r="EH683" s="18"/>
      <c r="EI683" s="18"/>
      <c r="EJ683" s="18"/>
      <c r="EK683" s="18"/>
      <c r="EL683" s="18"/>
      <c r="EM683" s="18"/>
      <c r="EN683" s="18"/>
      <c r="EO683" s="18"/>
      <c r="EP683" s="18"/>
      <c r="EQ683" s="18"/>
      <c r="ER683" s="18"/>
      <c r="ES683" s="18"/>
      <c r="ET683" s="18"/>
      <c r="EU683" s="18"/>
      <c r="EV683" s="18"/>
    </row>
    <row r="684" spans="1:152" ht="12.75" x14ac:dyDescent="0.15">
      <c r="A684" s="68">
        <f t="shared" si="152"/>
        <v>43253</v>
      </c>
      <c r="B684" s="69">
        <f t="shared" ca="1" si="158"/>
        <v>12366.2508</v>
      </c>
      <c r="C684" s="70">
        <f t="shared" si="153"/>
        <v>10000</v>
      </c>
      <c r="D684" s="71">
        <f ca="1">IF(A684&lt;$B$1,VLOOKUP(A684,[1]DI!$A$4:$B$15000,2),0)</f>
        <v>0</v>
      </c>
      <c r="E684" s="70">
        <f t="shared" ca="1" si="146"/>
        <v>0</v>
      </c>
      <c r="F684" s="72">
        <f t="shared" ref="F684:F747" si="159">F683</f>
        <v>1.3</v>
      </c>
      <c r="G684" s="73">
        <f t="shared" ca="1" si="147"/>
        <v>1</v>
      </c>
      <c r="H684" s="70">
        <f ca="1">TRUNC(PRODUCT(G$10:G683),15)</f>
        <v>1.23662507869771</v>
      </c>
      <c r="I684" s="70">
        <f t="shared" si="155"/>
        <v>1</v>
      </c>
      <c r="J684" s="70">
        <f t="shared" ca="1" si="148"/>
        <v>1.23662508</v>
      </c>
      <c r="K684" s="74">
        <f t="shared" ca="1" si="149"/>
        <v>2366.2507999999998</v>
      </c>
      <c r="L684" s="75">
        <f>IF(VLOOKUP(A684,$T$12:$AC$125,8)=VLOOKUP(A683,$T$12:$AC$125,8),0,VLOOKUP(A684,T$12:$AC$125,8))</f>
        <v>0</v>
      </c>
      <c r="M684" s="76">
        <f>IF(L684&gt;0,VLOOKUP(L684,S$12:$AB$125,7),0)</f>
        <v>0</v>
      </c>
      <c r="N684" s="74">
        <f t="shared" si="150"/>
        <v>0</v>
      </c>
      <c r="O684" s="74">
        <f t="shared" ca="1" si="151"/>
        <v>2366.2507999999998</v>
      </c>
      <c r="P684" s="77" t="str">
        <f t="shared" si="156"/>
        <v>A+J=</v>
      </c>
      <c r="Q684" s="78">
        <f t="shared" si="157"/>
        <v>44256</v>
      </c>
      <c r="R684" s="10"/>
      <c r="S684" s="10"/>
      <c r="T684" s="10"/>
      <c r="U684" s="10"/>
      <c r="V684" s="10"/>
      <c r="W684" s="10"/>
      <c r="X684" s="10"/>
      <c r="Y684" s="10"/>
      <c r="Z684" s="10"/>
      <c r="AA684" s="10"/>
      <c r="AB684" s="10"/>
      <c r="AC684" s="10"/>
      <c r="AD684" s="18"/>
      <c r="AE684" s="18"/>
      <c r="AF684" s="18"/>
      <c r="AG684" s="18"/>
      <c r="AH684" s="18"/>
      <c r="AI684" s="18"/>
      <c r="AJ684" s="18"/>
      <c r="AK684" s="18"/>
      <c r="AL684" s="18"/>
      <c r="AM684" s="18"/>
      <c r="AN684" s="18"/>
      <c r="AO684" s="18"/>
      <c r="AP684" s="18"/>
      <c r="AQ684" s="18"/>
      <c r="AR684" s="18"/>
      <c r="AS684" s="18"/>
      <c r="AT684" s="18"/>
      <c r="AU684" s="18"/>
      <c r="AV684" s="18"/>
      <c r="AW684" s="18"/>
      <c r="AX684" s="18"/>
      <c r="AY684" s="18"/>
      <c r="AZ684" s="18"/>
      <c r="BA684" s="18"/>
      <c r="BB684" s="18"/>
      <c r="BC684" s="18"/>
      <c r="BD684" s="18"/>
      <c r="BE684" s="18"/>
      <c r="BF684" s="18"/>
      <c r="BG684" s="18"/>
      <c r="BH684" s="18"/>
      <c r="BI684" s="18"/>
      <c r="BJ684" s="18"/>
      <c r="BK684" s="18"/>
      <c r="BL684" s="18"/>
      <c r="BM684" s="18"/>
      <c r="BN684" s="18"/>
      <c r="BO684" s="18"/>
      <c r="BP684" s="18"/>
      <c r="BQ684" s="18"/>
      <c r="BR684" s="18"/>
      <c r="BS684" s="18"/>
      <c r="BT684" s="18"/>
      <c r="BU684" s="18"/>
      <c r="BV684" s="18"/>
      <c r="BW684" s="18"/>
      <c r="BX684" s="18"/>
      <c r="BY684" s="18"/>
      <c r="BZ684" s="18"/>
      <c r="CA684" s="18"/>
      <c r="CB684" s="18"/>
      <c r="CC684" s="18"/>
      <c r="CD684" s="18"/>
      <c r="CE684" s="18"/>
      <c r="CF684" s="18"/>
      <c r="CG684" s="18"/>
      <c r="CH684" s="18"/>
      <c r="CI684" s="18"/>
      <c r="CJ684" s="18"/>
      <c r="CK684" s="18"/>
      <c r="CL684" s="18"/>
      <c r="CM684" s="18"/>
      <c r="CN684" s="18"/>
      <c r="CO684" s="18"/>
      <c r="CP684" s="18"/>
      <c r="CQ684" s="18"/>
      <c r="CR684" s="18"/>
      <c r="CS684" s="18"/>
      <c r="CT684" s="18"/>
      <c r="CU684" s="18"/>
      <c r="CV684" s="18"/>
      <c r="CW684" s="18"/>
      <c r="CX684" s="18"/>
      <c r="CY684" s="18"/>
      <c r="CZ684" s="18"/>
      <c r="DA684" s="18"/>
      <c r="DB684" s="18"/>
      <c r="DC684" s="18"/>
      <c r="DD684" s="18"/>
      <c r="DE684" s="18"/>
      <c r="DF684" s="18"/>
      <c r="DG684" s="18"/>
      <c r="DH684" s="18"/>
      <c r="DI684" s="18"/>
      <c r="DJ684" s="18"/>
      <c r="DK684" s="18"/>
      <c r="DL684" s="18"/>
      <c r="DM684" s="18"/>
      <c r="DN684" s="18"/>
      <c r="DO684" s="18"/>
      <c r="DP684" s="18"/>
      <c r="DQ684" s="18"/>
      <c r="DR684" s="18"/>
      <c r="DS684" s="18"/>
      <c r="DT684" s="18"/>
      <c r="DU684" s="18"/>
      <c r="DV684" s="18"/>
      <c r="DW684" s="18"/>
      <c r="DX684" s="18"/>
      <c r="DY684" s="18"/>
      <c r="DZ684" s="18"/>
      <c r="EA684" s="18"/>
      <c r="EB684" s="18"/>
      <c r="EC684" s="18"/>
      <c r="ED684" s="18"/>
      <c r="EE684" s="18"/>
      <c r="EF684" s="18"/>
      <c r="EG684" s="18"/>
      <c r="EH684" s="18"/>
      <c r="EI684" s="18"/>
      <c r="EJ684" s="18"/>
      <c r="EK684" s="18"/>
      <c r="EL684" s="18"/>
      <c r="EM684" s="18"/>
      <c r="EN684" s="18"/>
      <c r="EO684" s="18"/>
      <c r="EP684" s="18"/>
      <c r="EQ684" s="18"/>
      <c r="ER684" s="18"/>
      <c r="ES684" s="18"/>
      <c r="ET684" s="18"/>
      <c r="EU684" s="18"/>
      <c r="EV684" s="18"/>
    </row>
    <row r="685" spans="1:152" ht="12.75" x14ac:dyDescent="0.15">
      <c r="A685" s="68">
        <f t="shared" si="152"/>
        <v>43254</v>
      </c>
      <c r="B685" s="69">
        <f t="shared" ca="1" si="158"/>
        <v>12366.2508</v>
      </c>
      <c r="C685" s="70">
        <f t="shared" si="153"/>
        <v>10000</v>
      </c>
      <c r="D685" s="71">
        <f ca="1">IF(A685&lt;$B$1,VLOOKUP(A685,[1]DI!$A$4:$B$15000,2),0)</f>
        <v>0</v>
      </c>
      <c r="E685" s="70">
        <f t="shared" ca="1" si="146"/>
        <v>0</v>
      </c>
      <c r="F685" s="72">
        <f t="shared" si="159"/>
        <v>1.3</v>
      </c>
      <c r="G685" s="73">
        <f t="shared" ca="1" si="147"/>
        <v>1</v>
      </c>
      <c r="H685" s="70">
        <f ca="1">TRUNC(PRODUCT(G$10:G684),15)</f>
        <v>1.23662507869771</v>
      </c>
      <c r="I685" s="70">
        <f t="shared" si="155"/>
        <v>1</v>
      </c>
      <c r="J685" s="70">
        <f t="shared" ca="1" si="148"/>
        <v>1.23662508</v>
      </c>
      <c r="K685" s="74">
        <f t="shared" ca="1" si="149"/>
        <v>2366.2507999999998</v>
      </c>
      <c r="L685" s="75">
        <f>IF(VLOOKUP(A685,$T$12:$AC$125,8)=VLOOKUP(A684,$T$12:$AC$125,8),0,VLOOKUP(A685,T$12:$AC$125,8))</f>
        <v>0</v>
      </c>
      <c r="M685" s="76">
        <f>IF(L685&gt;0,VLOOKUP(L685,S$12:$AB$125,7),0)</f>
        <v>0</v>
      </c>
      <c r="N685" s="74">
        <f t="shared" si="150"/>
        <v>0</v>
      </c>
      <c r="O685" s="74">
        <f t="shared" ca="1" si="151"/>
        <v>2366.2507999999998</v>
      </c>
      <c r="P685" s="77" t="str">
        <f t="shared" si="156"/>
        <v>A+J=</v>
      </c>
      <c r="Q685" s="78">
        <f t="shared" si="157"/>
        <v>44256</v>
      </c>
      <c r="R685" s="10"/>
      <c r="S685" s="10"/>
      <c r="T685" s="10"/>
      <c r="U685" s="10"/>
      <c r="V685" s="10"/>
      <c r="W685" s="10"/>
      <c r="X685" s="10"/>
      <c r="Y685" s="10"/>
      <c r="Z685" s="10"/>
      <c r="AA685" s="10"/>
      <c r="AB685" s="10"/>
      <c r="AC685" s="10"/>
      <c r="AD685" s="18"/>
      <c r="AE685" s="18"/>
      <c r="AF685" s="18"/>
      <c r="AG685" s="18"/>
      <c r="AH685" s="18"/>
      <c r="AI685" s="18"/>
      <c r="AJ685" s="18"/>
      <c r="AK685" s="18"/>
      <c r="AL685" s="18"/>
      <c r="AM685" s="18"/>
      <c r="AN685" s="18"/>
      <c r="AO685" s="18"/>
      <c r="AP685" s="18"/>
      <c r="AQ685" s="18"/>
      <c r="AR685" s="18"/>
      <c r="AS685" s="18"/>
      <c r="AT685" s="18"/>
      <c r="AU685" s="18"/>
      <c r="AV685" s="18"/>
      <c r="AW685" s="18"/>
      <c r="AX685" s="18"/>
      <c r="AY685" s="18"/>
      <c r="AZ685" s="18"/>
      <c r="BA685" s="18"/>
      <c r="BB685" s="18"/>
      <c r="BC685" s="18"/>
      <c r="BD685" s="18"/>
      <c r="BE685" s="18"/>
      <c r="BF685" s="18"/>
      <c r="BG685" s="18"/>
      <c r="BH685" s="18"/>
      <c r="BI685" s="18"/>
      <c r="BJ685" s="18"/>
      <c r="BK685" s="18"/>
      <c r="BL685" s="18"/>
      <c r="BM685" s="18"/>
      <c r="BN685" s="18"/>
      <c r="BO685" s="18"/>
      <c r="BP685" s="18"/>
      <c r="BQ685" s="18"/>
      <c r="BR685" s="18"/>
      <c r="BS685" s="18"/>
      <c r="BT685" s="18"/>
      <c r="BU685" s="18"/>
      <c r="BV685" s="18"/>
      <c r="BW685" s="18"/>
      <c r="BX685" s="18"/>
      <c r="BY685" s="18"/>
      <c r="BZ685" s="18"/>
      <c r="CA685" s="18"/>
      <c r="CB685" s="18"/>
      <c r="CC685" s="18"/>
      <c r="CD685" s="18"/>
      <c r="CE685" s="18"/>
      <c r="CF685" s="18"/>
      <c r="CG685" s="18"/>
      <c r="CH685" s="18"/>
      <c r="CI685" s="18"/>
      <c r="CJ685" s="18"/>
      <c r="CK685" s="18"/>
      <c r="CL685" s="18"/>
      <c r="CM685" s="18"/>
      <c r="CN685" s="18"/>
      <c r="CO685" s="18"/>
      <c r="CP685" s="18"/>
      <c r="CQ685" s="18"/>
      <c r="CR685" s="18"/>
      <c r="CS685" s="18"/>
      <c r="CT685" s="18"/>
      <c r="CU685" s="18"/>
      <c r="CV685" s="18"/>
      <c r="CW685" s="18"/>
      <c r="CX685" s="18"/>
      <c r="CY685" s="18"/>
      <c r="CZ685" s="18"/>
      <c r="DA685" s="18"/>
      <c r="DB685" s="18"/>
      <c r="DC685" s="18"/>
      <c r="DD685" s="18"/>
      <c r="DE685" s="18"/>
      <c r="DF685" s="18"/>
      <c r="DG685" s="18"/>
      <c r="DH685" s="18"/>
      <c r="DI685" s="18"/>
      <c r="DJ685" s="18"/>
      <c r="DK685" s="18"/>
      <c r="DL685" s="18"/>
      <c r="DM685" s="18"/>
      <c r="DN685" s="18"/>
      <c r="DO685" s="18"/>
      <c r="DP685" s="18"/>
      <c r="DQ685" s="18"/>
      <c r="DR685" s="18"/>
      <c r="DS685" s="18"/>
      <c r="DT685" s="18"/>
      <c r="DU685" s="18"/>
      <c r="DV685" s="18"/>
      <c r="DW685" s="18"/>
      <c r="DX685" s="18"/>
      <c r="DY685" s="18"/>
      <c r="DZ685" s="18"/>
      <c r="EA685" s="18"/>
      <c r="EB685" s="18"/>
      <c r="EC685" s="18"/>
      <c r="ED685" s="18"/>
      <c r="EE685" s="18"/>
      <c r="EF685" s="18"/>
      <c r="EG685" s="18"/>
      <c r="EH685" s="18"/>
      <c r="EI685" s="18"/>
      <c r="EJ685" s="18"/>
      <c r="EK685" s="18"/>
      <c r="EL685" s="18"/>
      <c r="EM685" s="18"/>
      <c r="EN685" s="18"/>
      <c r="EO685" s="18"/>
      <c r="EP685" s="18"/>
      <c r="EQ685" s="18"/>
      <c r="ER685" s="18"/>
      <c r="ES685" s="18"/>
      <c r="ET685" s="18"/>
      <c r="EU685" s="18"/>
      <c r="EV685" s="18"/>
    </row>
    <row r="686" spans="1:152" ht="12.75" x14ac:dyDescent="0.15">
      <c r="A686" s="68">
        <f t="shared" si="152"/>
        <v>43255</v>
      </c>
      <c r="B686" s="69">
        <f t="shared" ca="1" si="158"/>
        <v>12366.2508</v>
      </c>
      <c r="C686" s="70">
        <f t="shared" si="153"/>
        <v>10000</v>
      </c>
      <c r="D686" s="71">
        <f ca="1">IF(A686&lt;$B$1,VLOOKUP(A686,[1]DI!$A$4:$B$15000,2),0)</f>
        <v>6.3899999999999998E-2</v>
      </c>
      <c r="E686" s="70">
        <f t="shared" ca="1" si="146"/>
        <v>2.4583E-4</v>
      </c>
      <c r="F686" s="72">
        <f t="shared" si="159"/>
        <v>1.3</v>
      </c>
      <c r="G686" s="73">
        <f t="shared" ca="1" si="147"/>
        <v>1.0003195789999999</v>
      </c>
      <c r="H686" s="70">
        <f ca="1">TRUNC(PRODUCT(G$10:G685),15)</f>
        <v>1.23662507869771</v>
      </c>
      <c r="I686" s="70">
        <f t="shared" si="155"/>
        <v>1</v>
      </c>
      <c r="J686" s="70">
        <f t="shared" ca="1" si="148"/>
        <v>1.23662508</v>
      </c>
      <c r="K686" s="74">
        <f t="shared" ca="1" si="149"/>
        <v>2366.2507999999998</v>
      </c>
      <c r="L686" s="75">
        <f>IF(VLOOKUP(A686,$T$12:$AC$125,8)=VLOOKUP(A685,$T$12:$AC$125,8),0,VLOOKUP(A686,T$12:$AC$125,8))</f>
        <v>0</v>
      </c>
      <c r="M686" s="76">
        <f>IF(L686&gt;0,VLOOKUP(L686,S$12:$AB$125,7),0)</f>
        <v>0</v>
      </c>
      <c r="N686" s="74">
        <f t="shared" si="150"/>
        <v>0</v>
      </c>
      <c r="O686" s="74">
        <f t="shared" ca="1" si="151"/>
        <v>2366.2507999999998</v>
      </c>
      <c r="P686" s="77" t="str">
        <f t="shared" si="156"/>
        <v>A+J=</v>
      </c>
      <c r="Q686" s="78">
        <f t="shared" si="157"/>
        <v>44256</v>
      </c>
      <c r="R686" s="10"/>
      <c r="S686" s="10"/>
      <c r="T686" s="10"/>
      <c r="U686" s="10"/>
      <c r="V686" s="10"/>
      <c r="W686" s="10"/>
      <c r="X686" s="10"/>
      <c r="Y686" s="10"/>
      <c r="Z686" s="10"/>
      <c r="AA686" s="10"/>
      <c r="AB686" s="10"/>
      <c r="AC686" s="10"/>
      <c r="AD686" s="18"/>
      <c r="AE686" s="18"/>
      <c r="AF686" s="18"/>
      <c r="AG686" s="18"/>
      <c r="AH686" s="18"/>
      <c r="AI686" s="18"/>
      <c r="AJ686" s="18"/>
      <c r="AK686" s="18"/>
      <c r="AL686" s="18"/>
      <c r="AM686" s="18"/>
      <c r="AN686" s="18"/>
      <c r="AO686" s="18"/>
      <c r="AP686" s="18"/>
      <c r="AQ686" s="18"/>
      <c r="AR686" s="18"/>
      <c r="AS686" s="18"/>
      <c r="AT686" s="18"/>
      <c r="AU686" s="18"/>
      <c r="AV686" s="18"/>
      <c r="AW686" s="18"/>
      <c r="AX686" s="18"/>
      <c r="AY686" s="18"/>
      <c r="AZ686" s="18"/>
      <c r="BA686" s="18"/>
      <c r="BB686" s="18"/>
      <c r="BC686" s="18"/>
      <c r="BD686" s="18"/>
      <c r="BE686" s="18"/>
      <c r="BF686" s="18"/>
      <c r="BG686" s="18"/>
      <c r="BH686" s="18"/>
      <c r="BI686" s="18"/>
      <c r="BJ686" s="18"/>
      <c r="BK686" s="18"/>
      <c r="BL686" s="18"/>
      <c r="BM686" s="18"/>
      <c r="BN686" s="18"/>
      <c r="BO686" s="18"/>
      <c r="BP686" s="18"/>
      <c r="BQ686" s="18"/>
      <c r="BR686" s="18"/>
      <c r="BS686" s="18"/>
      <c r="BT686" s="18"/>
      <c r="BU686" s="18"/>
      <c r="BV686" s="18"/>
      <c r="BW686" s="18"/>
      <c r="BX686" s="18"/>
      <c r="BY686" s="18"/>
      <c r="BZ686" s="18"/>
      <c r="CA686" s="18"/>
      <c r="CB686" s="18"/>
      <c r="CC686" s="18"/>
      <c r="CD686" s="18"/>
      <c r="CE686" s="18"/>
      <c r="CF686" s="18"/>
      <c r="CG686" s="18"/>
      <c r="CH686" s="18"/>
      <c r="CI686" s="18"/>
      <c r="CJ686" s="18"/>
      <c r="CK686" s="18"/>
      <c r="CL686" s="18"/>
      <c r="CM686" s="18"/>
      <c r="CN686" s="18"/>
      <c r="CO686" s="18"/>
      <c r="CP686" s="18"/>
      <c r="CQ686" s="18"/>
      <c r="CR686" s="18"/>
      <c r="CS686" s="18"/>
      <c r="CT686" s="18"/>
      <c r="CU686" s="18"/>
      <c r="CV686" s="18"/>
      <c r="CW686" s="18"/>
      <c r="CX686" s="18"/>
      <c r="CY686" s="18"/>
      <c r="CZ686" s="18"/>
      <c r="DA686" s="18"/>
      <c r="DB686" s="18"/>
      <c r="DC686" s="18"/>
      <c r="DD686" s="18"/>
      <c r="DE686" s="18"/>
      <c r="DF686" s="18"/>
      <c r="DG686" s="18"/>
      <c r="DH686" s="18"/>
      <c r="DI686" s="18"/>
      <c r="DJ686" s="18"/>
      <c r="DK686" s="18"/>
      <c r="DL686" s="18"/>
      <c r="DM686" s="18"/>
      <c r="DN686" s="18"/>
      <c r="DO686" s="18"/>
      <c r="DP686" s="18"/>
      <c r="DQ686" s="18"/>
      <c r="DR686" s="18"/>
      <c r="DS686" s="18"/>
      <c r="DT686" s="18"/>
      <c r="DU686" s="18"/>
      <c r="DV686" s="18"/>
      <c r="DW686" s="18"/>
      <c r="DX686" s="18"/>
      <c r="DY686" s="18"/>
      <c r="DZ686" s="18"/>
      <c r="EA686" s="18"/>
      <c r="EB686" s="18"/>
      <c r="EC686" s="18"/>
      <c r="ED686" s="18"/>
      <c r="EE686" s="18"/>
      <c r="EF686" s="18"/>
      <c r="EG686" s="18"/>
      <c r="EH686" s="18"/>
      <c r="EI686" s="18"/>
      <c r="EJ686" s="18"/>
      <c r="EK686" s="18"/>
      <c r="EL686" s="18"/>
      <c r="EM686" s="18"/>
      <c r="EN686" s="18"/>
      <c r="EO686" s="18"/>
      <c r="EP686" s="18"/>
      <c r="EQ686" s="18"/>
      <c r="ER686" s="18"/>
      <c r="ES686" s="18"/>
      <c r="ET686" s="18"/>
      <c r="EU686" s="18"/>
      <c r="EV686" s="18"/>
    </row>
    <row r="687" spans="1:152" ht="12.75" x14ac:dyDescent="0.15">
      <c r="A687" s="68">
        <f t="shared" si="152"/>
        <v>43256</v>
      </c>
      <c r="B687" s="69">
        <f t="shared" ca="1" si="158"/>
        <v>12370.202799999999</v>
      </c>
      <c r="C687" s="70">
        <f t="shared" si="153"/>
        <v>10000</v>
      </c>
      <c r="D687" s="71">
        <f ca="1">IF(A687&lt;$B$1,VLOOKUP(A687,[1]DI!$A$4:$B$15000,2),0)</f>
        <v>6.3899999999999998E-2</v>
      </c>
      <c r="E687" s="70">
        <f t="shared" ca="1" si="146"/>
        <v>2.4583E-4</v>
      </c>
      <c r="F687" s="72">
        <f t="shared" si="159"/>
        <v>1.3</v>
      </c>
      <c r="G687" s="73">
        <f t="shared" ca="1" si="147"/>
        <v>1.0003195789999999</v>
      </c>
      <c r="H687" s="70">
        <f ca="1">TRUNC(PRODUCT(G$10:G686),15)</f>
        <v>1.23702027810374</v>
      </c>
      <c r="I687" s="70">
        <f t="shared" si="155"/>
        <v>1</v>
      </c>
      <c r="J687" s="70">
        <f t="shared" ca="1" si="148"/>
        <v>1.2370202800000001</v>
      </c>
      <c r="K687" s="74">
        <f t="shared" ca="1" si="149"/>
        <v>2370.2028</v>
      </c>
      <c r="L687" s="75">
        <f>IF(VLOOKUP(A687,$T$12:$AC$125,8)=VLOOKUP(A686,$T$12:$AC$125,8),0,VLOOKUP(A687,T$12:$AC$125,8))</f>
        <v>0</v>
      </c>
      <c r="M687" s="76">
        <f>IF(L687&gt;0,VLOOKUP(L687,S$12:$AB$125,7),0)</f>
        <v>0</v>
      </c>
      <c r="N687" s="74">
        <f t="shared" si="150"/>
        <v>0</v>
      </c>
      <c r="O687" s="74">
        <f t="shared" ca="1" si="151"/>
        <v>2370.2028</v>
      </c>
      <c r="P687" s="77" t="str">
        <f t="shared" si="156"/>
        <v>A+J=</v>
      </c>
      <c r="Q687" s="78">
        <f t="shared" si="157"/>
        <v>44256</v>
      </c>
      <c r="R687" s="10"/>
      <c r="S687" s="10"/>
      <c r="T687" s="10"/>
      <c r="U687" s="10"/>
      <c r="V687" s="10"/>
      <c r="W687" s="10"/>
      <c r="X687" s="10"/>
      <c r="Y687" s="10"/>
      <c r="Z687" s="10"/>
      <c r="AA687" s="10"/>
      <c r="AB687" s="10"/>
      <c r="AC687" s="10"/>
      <c r="AD687" s="18"/>
      <c r="AE687" s="18"/>
      <c r="AF687" s="18"/>
      <c r="AG687" s="18"/>
      <c r="AH687" s="18"/>
      <c r="AI687" s="18"/>
      <c r="AJ687" s="18"/>
      <c r="AK687" s="18"/>
      <c r="AL687" s="18"/>
      <c r="AM687" s="18"/>
      <c r="AN687" s="18"/>
      <c r="AO687" s="18"/>
      <c r="AP687" s="18"/>
      <c r="AQ687" s="18"/>
      <c r="AR687" s="18"/>
      <c r="AS687" s="18"/>
      <c r="AT687" s="18"/>
      <c r="AU687" s="18"/>
      <c r="AV687" s="18"/>
      <c r="AW687" s="18"/>
      <c r="AX687" s="18"/>
      <c r="AY687" s="18"/>
      <c r="AZ687" s="18"/>
      <c r="BA687" s="18"/>
      <c r="BB687" s="18"/>
      <c r="BC687" s="18"/>
      <c r="BD687" s="18"/>
      <c r="BE687" s="18"/>
      <c r="BF687" s="18"/>
      <c r="BG687" s="18"/>
      <c r="BH687" s="18"/>
      <c r="BI687" s="18"/>
      <c r="BJ687" s="18"/>
      <c r="BK687" s="18"/>
      <c r="BL687" s="18"/>
      <c r="BM687" s="18"/>
      <c r="BN687" s="18"/>
      <c r="BO687" s="18"/>
      <c r="BP687" s="18"/>
      <c r="BQ687" s="18"/>
      <c r="BR687" s="18"/>
      <c r="BS687" s="18"/>
      <c r="BT687" s="18"/>
      <c r="BU687" s="18"/>
      <c r="BV687" s="18"/>
      <c r="BW687" s="18"/>
      <c r="BX687" s="18"/>
      <c r="BY687" s="18"/>
      <c r="BZ687" s="18"/>
      <c r="CA687" s="18"/>
      <c r="CB687" s="18"/>
      <c r="CC687" s="18"/>
      <c r="CD687" s="18"/>
      <c r="CE687" s="18"/>
      <c r="CF687" s="18"/>
      <c r="CG687" s="18"/>
      <c r="CH687" s="18"/>
      <c r="CI687" s="18"/>
      <c r="CJ687" s="18"/>
      <c r="CK687" s="18"/>
      <c r="CL687" s="18"/>
      <c r="CM687" s="18"/>
      <c r="CN687" s="18"/>
      <c r="CO687" s="18"/>
      <c r="CP687" s="18"/>
      <c r="CQ687" s="18"/>
      <c r="CR687" s="18"/>
      <c r="CS687" s="18"/>
      <c r="CT687" s="18"/>
      <c r="CU687" s="18"/>
      <c r="CV687" s="18"/>
      <c r="CW687" s="18"/>
      <c r="CX687" s="18"/>
      <c r="CY687" s="18"/>
      <c r="CZ687" s="18"/>
      <c r="DA687" s="18"/>
      <c r="DB687" s="18"/>
      <c r="DC687" s="18"/>
      <c r="DD687" s="18"/>
      <c r="DE687" s="18"/>
      <c r="DF687" s="18"/>
      <c r="DG687" s="18"/>
      <c r="DH687" s="18"/>
      <c r="DI687" s="18"/>
      <c r="DJ687" s="18"/>
      <c r="DK687" s="18"/>
      <c r="DL687" s="18"/>
      <c r="DM687" s="18"/>
      <c r="DN687" s="18"/>
      <c r="DO687" s="18"/>
      <c r="DP687" s="18"/>
      <c r="DQ687" s="18"/>
      <c r="DR687" s="18"/>
      <c r="DS687" s="18"/>
      <c r="DT687" s="18"/>
      <c r="DU687" s="18"/>
      <c r="DV687" s="18"/>
      <c r="DW687" s="18"/>
      <c r="DX687" s="18"/>
      <c r="DY687" s="18"/>
      <c r="DZ687" s="18"/>
      <c r="EA687" s="18"/>
      <c r="EB687" s="18"/>
      <c r="EC687" s="18"/>
      <c r="ED687" s="18"/>
      <c r="EE687" s="18"/>
      <c r="EF687" s="18"/>
      <c r="EG687" s="18"/>
      <c r="EH687" s="18"/>
      <c r="EI687" s="18"/>
      <c r="EJ687" s="18"/>
      <c r="EK687" s="18"/>
      <c r="EL687" s="18"/>
      <c r="EM687" s="18"/>
      <c r="EN687" s="18"/>
      <c r="EO687" s="18"/>
      <c r="EP687" s="18"/>
      <c r="EQ687" s="18"/>
      <c r="ER687" s="18"/>
      <c r="ES687" s="18"/>
      <c r="ET687" s="18"/>
      <c r="EU687" s="18"/>
      <c r="EV687" s="18"/>
    </row>
    <row r="688" spans="1:152" ht="12.75" x14ac:dyDescent="0.15">
      <c r="A688" s="68">
        <f t="shared" si="152"/>
        <v>43257</v>
      </c>
      <c r="B688" s="69">
        <f t="shared" ca="1" si="158"/>
        <v>12374.155999999999</v>
      </c>
      <c r="C688" s="70">
        <f t="shared" si="153"/>
        <v>10000</v>
      </c>
      <c r="D688" s="71">
        <f ca="1">IF(A688&lt;$B$1,VLOOKUP(A688,[1]DI!$A$4:$B$15000,2),0)</f>
        <v>6.3899999999999998E-2</v>
      </c>
      <c r="E688" s="70">
        <f t="shared" ca="1" si="146"/>
        <v>2.4583E-4</v>
      </c>
      <c r="F688" s="72">
        <f t="shared" si="159"/>
        <v>1.3</v>
      </c>
      <c r="G688" s="73">
        <f t="shared" ca="1" si="147"/>
        <v>1.0003195789999999</v>
      </c>
      <c r="H688" s="70">
        <f ca="1">TRUNC(PRODUCT(G$10:G687),15)</f>
        <v>1.2374156038071999</v>
      </c>
      <c r="I688" s="70">
        <f t="shared" si="155"/>
        <v>1</v>
      </c>
      <c r="J688" s="70">
        <f t="shared" ca="1" si="148"/>
        <v>1.2374156000000001</v>
      </c>
      <c r="K688" s="74">
        <f t="shared" ca="1" si="149"/>
        <v>2374.1559999999999</v>
      </c>
      <c r="L688" s="75">
        <f>IF(VLOOKUP(A688,$T$12:$AC$125,8)=VLOOKUP(A687,$T$12:$AC$125,8),0,VLOOKUP(A688,T$12:$AC$125,8))</f>
        <v>0</v>
      </c>
      <c r="M688" s="76">
        <f>IF(L688&gt;0,VLOOKUP(L688,S$12:$AB$125,7),0)</f>
        <v>0</v>
      </c>
      <c r="N688" s="74">
        <f t="shared" si="150"/>
        <v>0</v>
      </c>
      <c r="O688" s="74">
        <f t="shared" ca="1" si="151"/>
        <v>2374.1559999999999</v>
      </c>
      <c r="P688" s="77" t="str">
        <f t="shared" si="156"/>
        <v>A+J=</v>
      </c>
      <c r="Q688" s="78">
        <f t="shared" si="157"/>
        <v>44256</v>
      </c>
      <c r="R688" s="10"/>
      <c r="S688" s="10"/>
      <c r="T688" s="10"/>
      <c r="U688" s="10"/>
      <c r="V688" s="10"/>
      <c r="W688" s="10"/>
      <c r="X688" s="10"/>
      <c r="Y688" s="10"/>
      <c r="Z688" s="10"/>
      <c r="AA688" s="10"/>
      <c r="AB688" s="10"/>
      <c r="AC688" s="10"/>
      <c r="AD688" s="18"/>
      <c r="AE688" s="18"/>
      <c r="AF688" s="18"/>
      <c r="AG688" s="18"/>
      <c r="AH688" s="18"/>
      <c r="AI688" s="18"/>
      <c r="AJ688" s="18"/>
      <c r="AK688" s="18"/>
      <c r="AL688" s="18"/>
      <c r="AM688" s="18"/>
      <c r="AN688" s="18"/>
      <c r="AO688" s="18"/>
      <c r="AP688" s="18"/>
      <c r="AQ688" s="18"/>
      <c r="AR688" s="18"/>
      <c r="AS688" s="18"/>
      <c r="AT688" s="18"/>
      <c r="AU688" s="18"/>
      <c r="AV688" s="18"/>
      <c r="AW688" s="18"/>
      <c r="AX688" s="18"/>
      <c r="AY688" s="18"/>
      <c r="AZ688" s="18"/>
      <c r="BA688" s="18"/>
      <c r="BB688" s="18"/>
      <c r="BC688" s="18"/>
      <c r="BD688" s="18"/>
      <c r="BE688" s="18"/>
      <c r="BF688" s="18"/>
      <c r="BG688" s="18"/>
      <c r="BH688" s="18"/>
      <c r="BI688" s="18"/>
      <c r="BJ688" s="18"/>
      <c r="BK688" s="18"/>
      <c r="BL688" s="18"/>
      <c r="BM688" s="18"/>
      <c r="BN688" s="18"/>
      <c r="BO688" s="18"/>
      <c r="BP688" s="18"/>
      <c r="BQ688" s="18"/>
      <c r="BR688" s="18"/>
      <c r="BS688" s="18"/>
      <c r="BT688" s="18"/>
      <c r="BU688" s="18"/>
      <c r="BV688" s="18"/>
      <c r="BW688" s="18"/>
      <c r="BX688" s="18"/>
      <c r="BY688" s="18"/>
      <c r="BZ688" s="18"/>
      <c r="CA688" s="18"/>
      <c r="CB688" s="18"/>
      <c r="CC688" s="18"/>
      <c r="CD688" s="18"/>
      <c r="CE688" s="18"/>
      <c r="CF688" s="18"/>
      <c r="CG688" s="18"/>
      <c r="CH688" s="18"/>
      <c r="CI688" s="18"/>
      <c r="CJ688" s="18"/>
      <c r="CK688" s="18"/>
      <c r="CL688" s="18"/>
      <c r="CM688" s="18"/>
      <c r="CN688" s="18"/>
      <c r="CO688" s="18"/>
      <c r="CP688" s="18"/>
      <c r="CQ688" s="18"/>
      <c r="CR688" s="18"/>
      <c r="CS688" s="18"/>
      <c r="CT688" s="18"/>
      <c r="CU688" s="18"/>
      <c r="CV688" s="18"/>
      <c r="CW688" s="18"/>
      <c r="CX688" s="18"/>
      <c r="CY688" s="18"/>
      <c r="CZ688" s="18"/>
      <c r="DA688" s="18"/>
      <c r="DB688" s="18"/>
      <c r="DC688" s="18"/>
      <c r="DD688" s="18"/>
      <c r="DE688" s="18"/>
      <c r="DF688" s="18"/>
      <c r="DG688" s="18"/>
      <c r="DH688" s="18"/>
      <c r="DI688" s="18"/>
      <c r="DJ688" s="18"/>
      <c r="DK688" s="18"/>
      <c r="DL688" s="18"/>
      <c r="DM688" s="18"/>
      <c r="DN688" s="18"/>
      <c r="DO688" s="18"/>
      <c r="DP688" s="18"/>
      <c r="DQ688" s="18"/>
      <c r="DR688" s="18"/>
      <c r="DS688" s="18"/>
      <c r="DT688" s="18"/>
      <c r="DU688" s="18"/>
      <c r="DV688" s="18"/>
      <c r="DW688" s="18"/>
      <c r="DX688" s="18"/>
      <c r="DY688" s="18"/>
      <c r="DZ688" s="18"/>
      <c r="EA688" s="18"/>
      <c r="EB688" s="18"/>
      <c r="EC688" s="18"/>
      <c r="ED688" s="18"/>
      <c r="EE688" s="18"/>
      <c r="EF688" s="18"/>
      <c r="EG688" s="18"/>
      <c r="EH688" s="18"/>
      <c r="EI688" s="18"/>
      <c r="EJ688" s="18"/>
      <c r="EK688" s="18"/>
      <c r="EL688" s="18"/>
      <c r="EM688" s="18"/>
      <c r="EN688" s="18"/>
      <c r="EO688" s="18"/>
      <c r="EP688" s="18"/>
      <c r="EQ688" s="18"/>
      <c r="ER688" s="18"/>
      <c r="ES688" s="18"/>
      <c r="ET688" s="18"/>
      <c r="EU688" s="18"/>
      <c r="EV688" s="18"/>
    </row>
    <row r="689" spans="1:155" ht="12.75" x14ac:dyDescent="0.15">
      <c r="A689" s="68">
        <f t="shared" si="152"/>
        <v>43258</v>
      </c>
      <c r="B689" s="69">
        <f t="shared" ca="1" si="158"/>
        <v>12378.1106</v>
      </c>
      <c r="C689" s="70">
        <f t="shared" si="153"/>
        <v>10000</v>
      </c>
      <c r="D689" s="71">
        <f ca="1">IF(A689&lt;$B$1,VLOOKUP(A689,[1]DI!$A$4:$B$15000,2),0)</f>
        <v>6.3899999999999998E-2</v>
      </c>
      <c r="E689" s="70">
        <f t="shared" ca="1" si="146"/>
        <v>2.4583E-4</v>
      </c>
      <c r="F689" s="72">
        <f t="shared" si="159"/>
        <v>1.3</v>
      </c>
      <c r="G689" s="73">
        <f t="shared" ca="1" si="147"/>
        <v>1.0003195789999999</v>
      </c>
      <c r="H689" s="70">
        <f ca="1">TRUNC(PRODUCT(G$10:G688),15)</f>
        <v>1.2378110558484401</v>
      </c>
      <c r="I689" s="70">
        <f t="shared" si="155"/>
        <v>1</v>
      </c>
      <c r="J689" s="70">
        <f t="shared" ca="1" si="148"/>
        <v>1.2378110600000001</v>
      </c>
      <c r="K689" s="74">
        <f t="shared" ca="1" si="149"/>
        <v>2378.1106</v>
      </c>
      <c r="L689" s="75">
        <f>IF(VLOOKUP(A689,$T$12:$AC$125,8)=VLOOKUP(A688,$T$12:$AC$125,8),0,VLOOKUP(A689,T$12:$AC$125,8))</f>
        <v>0</v>
      </c>
      <c r="M689" s="76">
        <f>IF(L689&gt;0,VLOOKUP(L689,S$12:$AB$125,7),0)</f>
        <v>0</v>
      </c>
      <c r="N689" s="74">
        <f t="shared" si="150"/>
        <v>0</v>
      </c>
      <c r="O689" s="74">
        <f t="shared" ca="1" si="151"/>
        <v>2378.1106</v>
      </c>
      <c r="P689" s="77" t="str">
        <f t="shared" si="156"/>
        <v>A+J=</v>
      </c>
      <c r="Q689" s="78">
        <f t="shared" si="157"/>
        <v>44256</v>
      </c>
      <c r="R689" s="10"/>
      <c r="S689" s="10"/>
      <c r="T689" s="10"/>
      <c r="U689" s="10"/>
      <c r="V689" s="10"/>
      <c r="W689" s="10"/>
      <c r="X689" s="10"/>
      <c r="Y689" s="10"/>
      <c r="Z689" s="10"/>
      <c r="AA689" s="10"/>
      <c r="AB689" s="10"/>
      <c r="AC689" s="10"/>
      <c r="AD689" s="18"/>
      <c r="AE689" s="18"/>
      <c r="AF689" s="18"/>
      <c r="AG689" s="18"/>
      <c r="AH689" s="18"/>
      <c r="AI689" s="18"/>
      <c r="AJ689" s="18"/>
      <c r="AK689" s="18"/>
      <c r="AL689" s="18"/>
      <c r="AM689" s="18"/>
      <c r="AN689" s="18"/>
      <c r="AO689" s="18"/>
      <c r="AP689" s="18"/>
      <c r="AQ689" s="18"/>
      <c r="AR689" s="18"/>
      <c r="AS689" s="18"/>
      <c r="AT689" s="18"/>
      <c r="AU689" s="18"/>
      <c r="AV689" s="18"/>
      <c r="AW689" s="18"/>
      <c r="AX689" s="18"/>
      <c r="AY689" s="18"/>
      <c r="AZ689" s="18"/>
      <c r="BA689" s="18"/>
      <c r="BB689" s="18"/>
      <c r="BC689" s="18"/>
      <c r="BD689" s="18"/>
      <c r="BE689" s="18"/>
      <c r="BF689" s="18"/>
      <c r="BG689" s="18"/>
      <c r="BH689" s="18"/>
      <c r="BI689" s="18"/>
      <c r="BJ689" s="18"/>
      <c r="BK689" s="18"/>
      <c r="BL689" s="18"/>
      <c r="BM689" s="18"/>
      <c r="BN689" s="18"/>
      <c r="BO689" s="18"/>
      <c r="BP689" s="18"/>
      <c r="BQ689" s="18"/>
      <c r="BR689" s="18"/>
      <c r="BS689" s="18"/>
      <c r="BT689" s="18"/>
      <c r="BU689" s="18"/>
      <c r="BV689" s="18"/>
      <c r="BW689" s="18"/>
      <c r="BX689" s="18"/>
      <c r="BY689" s="18"/>
      <c r="BZ689" s="18"/>
      <c r="CA689" s="18"/>
      <c r="CB689" s="18"/>
      <c r="CC689" s="18"/>
      <c r="CD689" s="18"/>
      <c r="CE689" s="18"/>
      <c r="CF689" s="18"/>
      <c r="CG689" s="18"/>
      <c r="CH689" s="18"/>
      <c r="CI689" s="18"/>
      <c r="CJ689" s="18"/>
      <c r="CK689" s="18"/>
      <c r="CL689" s="18"/>
      <c r="CM689" s="18"/>
      <c r="CN689" s="18"/>
      <c r="CO689" s="18"/>
      <c r="CP689" s="18"/>
      <c r="CQ689" s="18"/>
      <c r="CR689" s="18"/>
      <c r="CS689" s="18"/>
      <c r="CT689" s="18"/>
      <c r="CU689" s="18"/>
      <c r="CV689" s="18"/>
      <c r="CW689" s="18"/>
      <c r="CX689" s="18"/>
      <c r="CY689" s="18"/>
      <c r="CZ689" s="18"/>
      <c r="DA689" s="18"/>
      <c r="DB689" s="18"/>
      <c r="DC689" s="18"/>
      <c r="DD689" s="18"/>
      <c r="DE689" s="18"/>
      <c r="DF689" s="18"/>
      <c r="DG689" s="18"/>
      <c r="DH689" s="18"/>
      <c r="DI689" s="18"/>
      <c r="DJ689" s="18"/>
      <c r="DK689" s="18"/>
      <c r="DL689" s="18"/>
      <c r="DM689" s="18"/>
      <c r="DN689" s="18"/>
      <c r="DO689" s="18"/>
      <c r="DP689" s="18"/>
      <c r="DQ689" s="18"/>
      <c r="DR689" s="18"/>
      <c r="DS689" s="18"/>
      <c r="DT689" s="18"/>
      <c r="DU689" s="18"/>
      <c r="DV689" s="18"/>
      <c r="DW689" s="18"/>
      <c r="DX689" s="18"/>
      <c r="DY689" s="18"/>
      <c r="DZ689" s="18"/>
      <c r="EA689" s="18"/>
      <c r="EB689" s="18"/>
      <c r="EC689" s="18"/>
      <c r="ED689" s="18"/>
      <c r="EE689" s="18"/>
      <c r="EF689" s="18"/>
      <c r="EG689" s="18"/>
      <c r="EH689" s="18"/>
      <c r="EI689" s="18"/>
      <c r="EJ689" s="18"/>
      <c r="EK689" s="18"/>
      <c r="EL689" s="18"/>
      <c r="EM689" s="18"/>
      <c r="EN689" s="18"/>
      <c r="EO689" s="18"/>
      <c r="EP689" s="18"/>
      <c r="EQ689" s="18"/>
      <c r="ER689" s="18"/>
      <c r="ES689" s="18"/>
      <c r="ET689" s="18"/>
      <c r="EU689" s="18"/>
      <c r="EV689" s="18"/>
    </row>
    <row r="690" spans="1:155" ht="12.75" x14ac:dyDescent="0.15">
      <c r="A690" s="68">
        <f t="shared" si="152"/>
        <v>43259</v>
      </c>
      <c r="B690" s="69">
        <f t="shared" ca="1" si="158"/>
        <v>12382.0663</v>
      </c>
      <c r="C690" s="70">
        <f t="shared" si="153"/>
        <v>10000</v>
      </c>
      <c r="D690" s="71">
        <f ca="1">IF(A690&lt;$B$1,VLOOKUP(A690,[1]DI!$A$4:$B$15000,2),0)</f>
        <v>6.3899999999999998E-2</v>
      </c>
      <c r="E690" s="70">
        <f t="shared" ca="1" si="146"/>
        <v>2.4583E-4</v>
      </c>
      <c r="F690" s="72">
        <f t="shared" si="159"/>
        <v>1.3</v>
      </c>
      <c r="G690" s="73">
        <f t="shared" ca="1" si="147"/>
        <v>1.0003195789999999</v>
      </c>
      <c r="H690" s="70">
        <f ca="1">TRUNC(PRODUCT(G$10:G689),15)</f>
        <v>1.2382066342678599</v>
      </c>
      <c r="I690" s="70">
        <f t="shared" si="155"/>
        <v>1</v>
      </c>
      <c r="J690" s="70">
        <f t="shared" ca="1" si="148"/>
        <v>1.2382066300000001</v>
      </c>
      <c r="K690" s="74">
        <f t="shared" ca="1" si="149"/>
        <v>2382.0663</v>
      </c>
      <c r="L690" s="75">
        <f>IF(VLOOKUP(A690,$T$12:$AC$125,8)=VLOOKUP(A689,$T$12:$AC$125,8),0,VLOOKUP(A690,T$12:$AC$125,8))</f>
        <v>0</v>
      </c>
      <c r="M690" s="76">
        <f>IF(L690&gt;0,VLOOKUP(L690,S$12:$AB$125,7),0)</f>
        <v>0</v>
      </c>
      <c r="N690" s="74">
        <f t="shared" si="150"/>
        <v>0</v>
      </c>
      <c r="O690" s="74">
        <f t="shared" ca="1" si="151"/>
        <v>2382.0663</v>
      </c>
      <c r="P690" s="77" t="str">
        <f t="shared" si="156"/>
        <v>A+J=</v>
      </c>
      <c r="Q690" s="78">
        <f t="shared" si="157"/>
        <v>44256</v>
      </c>
      <c r="R690" s="10"/>
      <c r="S690" s="10"/>
      <c r="T690" s="10"/>
      <c r="U690" s="10"/>
      <c r="V690" s="10"/>
      <c r="W690" s="10"/>
      <c r="X690" s="10"/>
      <c r="Y690" s="10"/>
      <c r="Z690" s="10"/>
      <c r="AA690" s="10"/>
      <c r="AB690" s="10"/>
      <c r="AC690" s="10"/>
      <c r="AD690" s="18"/>
      <c r="AE690" s="18"/>
      <c r="AF690" s="18"/>
      <c r="AG690" s="18"/>
      <c r="AH690" s="18"/>
      <c r="AI690" s="18"/>
      <c r="AJ690" s="18"/>
      <c r="AK690" s="18"/>
      <c r="AL690" s="18"/>
      <c r="AM690" s="18"/>
      <c r="AN690" s="18"/>
      <c r="AO690" s="18"/>
      <c r="AP690" s="18"/>
      <c r="AQ690" s="18"/>
      <c r="AR690" s="18"/>
      <c r="AS690" s="18"/>
      <c r="AT690" s="18"/>
      <c r="AU690" s="18"/>
      <c r="AV690" s="18"/>
      <c r="AW690" s="18"/>
      <c r="AX690" s="18"/>
      <c r="AY690" s="18"/>
      <c r="AZ690" s="18"/>
      <c r="BA690" s="18"/>
      <c r="BB690" s="18"/>
      <c r="BC690" s="18"/>
      <c r="BD690" s="18"/>
      <c r="BE690" s="18"/>
      <c r="BF690" s="18"/>
      <c r="BG690" s="18"/>
      <c r="BH690" s="18"/>
      <c r="BI690" s="18"/>
      <c r="BJ690" s="18"/>
      <c r="BK690" s="18"/>
      <c r="BL690" s="18"/>
      <c r="BM690" s="18"/>
      <c r="BN690" s="18"/>
      <c r="BO690" s="18"/>
      <c r="BP690" s="18"/>
      <c r="BQ690" s="18"/>
      <c r="BR690" s="18"/>
      <c r="BS690" s="18"/>
      <c r="BT690" s="18"/>
      <c r="BU690" s="18"/>
      <c r="BV690" s="18"/>
      <c r="BW690" s="18"/>
      <c r="BX690" s="18"/>
      <c r="BY690" s="18"/>
      <c r="BZ690" s="18"/>
      <c r="CA690" s="18"/>
      <c r="CB690" s="18"/>
      <c r="CC690" s="18"/>
      <c r="CD690" s="18"/>
      <c r="CE690" s="18"/>
      <c r="CF690" s="18"/>
      <c r="CG690" s="18"/>
      <c r="CH690" s="18"/>
      <c r="CI690" s="18"/>
      <c r="CJ690" s="18"/>
      <c r="CK690" s="18"/>
      <c r="CL690" s="18"/>
      <c r="CM690" s="18"/>
      <c r="CN690" s="18"/>
      <c r="CO690" s="18"/>
      <c r="CP690" s="18"/>
      <c r="CQ690" s="18"/>
      <c r="CR690" s="18"/>
      <c r="CS690" s="18"/>
      <c r="CT690" s="18"/>
      <c r="CU690" s="18"/>
      <c r="CV690" s="18"/>
      <c r="CW690" s="18"/>
      <c r="CX690" s="18"/>
      <c r="CY690" s="18"/>
      <c r="CZ690" s="18"/>
      <c r="DA690" s="18"/>
      <c r="DB690" s="18"/>
      <c r="DC690" s="18"/>
      <c r="DD690" s="18"/>
      <c r="DE690" s="18"/>
      <c r="DF690" s="18"/>
      <c r="DG690" s="18"/>
      <c r="DH690" s="18"/>
      <c r="DI690" s="18"/>
      <c r="DJ690" s="18"/>
      <c r="DK690" s="18"/>
      <c r="DL690" s="18"/>
      <c r="DM690" s="18"/>
      <c r="DN690" s="18"/>
      <c r="DO690" s="18"/>
      <c r="DP690" s="18"/>
      <c r="DQ690" s="18"/>
      <c r="DR690" s="18"/>
      <c r="DS690" s="18"/>
      <c r="DT690" s="18"/>
      <c r="DU690" s="18"/>
      <c r="DV690" s="18"/>
      <c r="DW690" s="18"/>
      <c r="DX690" s="18"/>
      <c r="DY690" s="18"/>
      <c r="DZ690" s="18"/>
      <c r="EA690" s="18"/>
      <c r="EB690" s="18"/>
      <c r="EC690" s="18"/>
      <c r="ED690" s="18"/>
      <c r="EE690" s="18"/>
      <c r="EF690" s="18"/>
      <c r="EG690" s="18"/>
      <c r="EH690" s="18"/>
      <c r="EI690" s="18"/>
      <c r="EJ690" s="18"/>
      <c r="EK690" s="18"/>
      <c r="EL690" s="18"/>
      <c r="EM690" s="18"/>
      <c r="EN690" s="18"/>
      <c r="EO690" s="18"/>
      <c r="EP690" s="18"/>
      <c r="EQ690" s="18"/>
      <c r="ER690" s="18"/>
      <c r="ES690" s="18"/>
      <c r="ET690" s="18"/>
      <c r="EU690" s="18"/>
      <c r="EV690" s="18"/>
    </row>
    <row r="691" spans="1:155" ht="12.75" x14ac:dyDescent="0.15">
      <c r="A691" s="68">
        <f t="shared" si="152"/>
        <v>43260</v>
      </c>
      <c r="B691" s="69">
        <f t="shared" ca="1" si="158"/>
        <v>12386.0234</v>
      </c>
      <c r="C691" s="70">
        <f t="shared" si="153"/>
        <v>10000</v>
      </c>
      <c r="D691" s="71">
        <f ca="1">IF(A691&lt;$B$1,VLOOKUP(A691,[1]DI!$A$4:$B$15000,2),0)</f>
        <v>0</v>
      </c>
      <c r="E691" s="70">
        <f t="shared" ca="1" si="146"/>
        <v>0</v>
      </c>
      <c r="F691" s="72">
        <f t="shared" si="159"/>
        <v>1.3</v>
      </c>
      <c r="G691" s="73">
        <f t="shared" ca="1" si="147"/>
        <v>1</v>
      </c>
      <c r="H691" s="70">
        <f ca="1">TRUNC(PRODUCT(G$10:G690),15)</f>
        <v>1.2386023391058301</v>
      </c>
      <c r="I691" s="70">
        <f t="shared" si="155"/>
        <v>1</v>
      </c>
      <c r="J691" s="70">
        <f t="shared" ca="1" si="148"/>
        <v>1.2386023399999999</v>
      </c>
      <c r="K691" s="74">
        <f t="shared" ca="1" si="149"/>
        <v>2386.0234</v>
      </c>
      <c r="L691" s="75">
        <f>IF(VLOOKUP(A691,$T$12:$AC$125,8)=VLOOKUP(A690,$T$12:$AC$125,8),0,VLOOKUP(A691,T$12:$AC$125,8))</f>
        <v>0</v>
      </c>
      <c r="M691" s="76">
        <f>IF(L691&gt;0,VLOOKUP(L691,S$12:$AB$125,7),0)</f>
        <v>0</v>
      </c>
      <c r="N691" s="74">
        <f t="shared" si="150"/>
        <v>0</v>
      </c>
      <c r="O691" s="74">
        <f t="shared" ca="1" si="151"/>
        <v>2386.0234</v>
      </c>
      <c r="P691" s="77" t="str">
        <f t="shared" si="156"/>
        <v>A+J=</v>
      </c>
      <c r="Q691" s="78">
        <f t="shared" si="157"/>
        <v>44256</v>
      </c>
      <c r="R691" s="10"/>
      <c r="S691" s="10"/>
      <c r="T691" s="10"/>
      <c r="U691" s="10"/>
      <c r="V691" s="10"/>
      <c r="W691" s="10"/>
      <c r="X691" s="10"/>
      <c r="Y691" s="10"/>
      <c r="Z691" s="10"/>
      <c r="AA691" s="10"/>
      <c r="AB691" s="10"/>
      <c r="AC691" s="10"/>
      <c r="AD691" s="18"/>
      <c r="AE691" s="18"/>
      <c r="AF691" s="18"/>
      <c r="AG691" s="18"/>
      <c r="AH691" s="18"/>
      <c r="AI691" s="18"/>
      <c r="AJ691" s="18"/>
      <c r="AK691" s="18"/>
      <c r="AL691" s="18"/>
      <c r="AM691" s="18"/>
      <c r="AN691" s="18"/>
      <c r="AO691" s="18"/>
      <c r="AP691" s="18"/>
      <c r="AQ691" s="18"/>
      <c r="AR691" s="18"/>
      <c r="AS691" s="18"/>
      <c r="AT691" s="18"/>
      <c r="AU691" s="18"/>
      <c r="AV691" s="18"/>
      <c r="AW691" s="18"/>
      <c r="AX691" s="18"/>
      <c r="AY691" s="18"/>
      <c r="AZ691" s="18"/>
      <c r="BA691" s="18"/>
      <c r="BB691" s="18"/>
      <c r="BC691" s="18"/>
      <c r="BD691" s="18"/>
      <c r="BE691" s="18"/>
      <c r="BF691" s="18"/>
      <c r="BG691" s="18"/>
      <c r="BH691" s="18"/>
      <c r="BI691" s="18"/>
      <c r="BJ691" s="18"/>
      <c r="BK691" s="18"/>
      <c r="BL691" s="18"/>
      <c r="BM691" s="18"/>
      <c r="BN691" s="18"/>
      <c r="BO691" s="18"/>
      <c r="BP691" s="18"/>
      <c r="BQ691" s="18"/>
      <c r="BR691" s="18"/>
      <c r="BS691" s="18"/>
      <c r="BT691" s="18"/>
      <c r="BU691" s="18"/>
      <c r="BV691" s="18"/>
      <c r="BW691" s="18"/>
      <c r="BX691" s="18"/>
      <c r="BY691" s="18"/>
      <c r="BZ691" s="18"/>
      <c r="CA691" s="18"/>
      <c r="CB691" s="18"/>
      <c r="CC691" s="18"/>
      <c r="CD691" s="18"/>
      <c r="CE691" s="18"/>
      <c r="CF691" s="18"/>
      <c r="CG691" s="18"/>
      <c r="CH691" s="18"/>
      <c r="CI691" s="18"/>
      <c r="CJ691" s="18"/>
      <c r="CK691" s="18"/>
      <c r="CL691" s="18"/>
      <c r="CM691" s="18"/>
      <c r="CN691" s="18"/>
      <c r="CO691" s="18"/>
      <c r="CP691" s="18"/>
      <c r="CQ691" s="18"/>
      <c r="CR691" s="18"/>
      <c r="CS691" s="18"/>
      <c r="CT691" s="18"/>
      <c r="CU691" s="18"/>
      <c r="CV691" s="18"/>
      <c r="CW691" s="18"/>
      <c r="CX691" s="18"/>
      <c r="CY691" s="18"/>
      <c r="CZ691" s="18"/>
      <c r="DA691" s="18"/>
      <c r="DB691" s="18"/>
      <c r="DC691" s="18"/>
      <c r="DD691" s="18"/>
      <c r="DE691" s="18"/>
      <c r="DF691" s="18"/>
      <c r="DG691" s="18"/>
      <c r="DH691" s="18"/>
      <c r="DI691" s="18"/>
      <c r="DJ691" s="18"/>
      <c r="DK691" s="18"/>
      <c r="DL691" s="18"/>
      <c r="DM691" s="18"/>
      <c r="DN691" s="18"/>
      <c r="DO691" s="18"/>
      <c r="DP691" s="18"/>
      <c r="DQ691" s="18"/>
      <c r="DR691" s="18"/>
      <c r="DS691" s="18"/>
      <c r="DT691" s="18"/>
      <c r="DU691" s="18"/>
      <c r="DV691" s="18"/>
      <c r="DW691" s="18"/>
      <c r="DX691" s="18"/>
      <c r="DY691" s="18"/>
      <c r="DZ691" s="18"/>
      <c r="EA691" s="18"/>
      <c r="EB691" s="18"/>
      <c r="EC691" s="18"/>
      <c r="ED691" s="18"/>
      <c r="EE691" s="18"/>
      <c r="EF691" s="18"/>
      <c r="EG691" s="18"/>
      <c r="EH691" s="18"/>
      <c r="EI691" s="18"/>
      <c r="EJ691" s="18"/>
      <c r="EK691" s="18"/>
      <c r="EL691" s="18"/>
      <c r="EM691" s="18"/>
      <c r="EN691" s="18"/>
      <c r="EO691" s="18"/>
      <c r="EP691" s="18"/>
      <c r="EQ691" s="18"/>
      <c r="ER691" s="18"/>
      <c r="ES691" s="18"/>
      <c r="ET691" s="18"/>
      <c r="EU691" s="18"/>
      <c r="EV691" s="18"/>
    </row>
    <row r="692" spans="1:155" ht="12.75" x14ac:dyDescent="0.15">
      <c r="A692" s="68">
        <f t="shared" si="152"/>
        <v>43261</v>
      </c>
      <c r="B692" s="69">
        <f t="shared" ca="1" si="158"/>
        <v>12386.0234</v>
      </c>
      <c r="C692" s="70">
        <f t="shared" si="153"/>
        <v>10000</v>
      </c>
      <c r="D692" s="71">
        <f ca="1">IF(A692&lt;$B$1,VLOOKUP(A692,[1]DI!$A$4:$B$15000,2),0)</f>
        <v>0</v>
      </c>
      <c r="E692" s="70">
        <f t="shared" ca="1" si="146"/>
        <v>0</v>
      </c>
      <c r="F692" s="72">
        <f t="shared" si="159"/>
        <v>1.3</v>
      </c>
      <c r="G692" s="73">
        <f t="shared" ca="1" si="147"/>
        <v>1</v>
      </c>
      <c r="H692" s="70">
        <f ca="1">TRUNC(PRODUCT(G$10:G691),15)</f>
        <v>1.2386023391058301</v>
      </c>
      <c r="I692" s="70">
        <f t="shared" si="155"/>
        <v>1</v>
      </c>
      <c r="J692" s="70">
        <f t="shared" ca="1" si="148"/>
        <v>1.2386023399999999</v>
      </c>
      <c r="K692" s="74">
        <f t="shared" ca="1" si="149"/>
        <v>2386.0234</v>
      </c>
      <c r="L692" s="75">
        <f>IF(VLOOKUP(A692,$T$12:$AC$125,8)=VLOOKUP(A691,$T$12:$AC$125,8),0,VLOOKUP(A692,T$12:$AC$125,8))</f>
        <v>0</v>
      </c>
      <c r="M692" s="76">
        <f>IF(L692&gt;0,VLOOKUP(L692,S$12:$AB$125,7),0)</f>
        <v>0</v>
      </c>
      <c r="N692" s="74">
        <f t="shared" si="150"/>
        <v>0</v>
      </c>
      <c r="O692" s="74">
        <f t="shared" ca="1" si="151"/>
        <v>2386.0234</v>
      </c>
      <c r="P692" s="77" t="str">
        <f t="shared" si="156"/>
        <v>A+J=</v>
      </c>
      <c r="Q692" s="78">
        <f t="shared" si="157"/>
        <v>44256</v>
      </c>
      <c r="R692" s="10"/>
      <c r="S692" s="10"/>
      <c r="T692" s="10"/>
      <c r="U692" s="10"/>
      <c r="V692" s="10"/>
      <c r="W692" s="10"/>
      <c r="X692" s="10"/>
      <c r="Y692" s="10"/>
      <c r="Z692" s="10"/>
      <c r="AA692" s="10"/>
      <c r="AB692" s="10"/>
      <c r="AC692" s="10"/>
      <c r="AD692" s="18"/>
      <c r="AE692" s="18"/>
      <c r="AF692" s="18"/>
      <c r="AG692" s="18"/>
      <c r="AH692" s="18"/>
      <c r="AI692" s="18"/>
      <c r="AJ692" s="18"/>
      <c r="AK692" s="18"/>
      <c r="AL692" s="18"/>
      <c r="AM692" s="18"/>
      <c r="AN692" s="18"/>
      <c r="AO692" s="18"/>
      <c r="AP692" s="18"/>
      <c r="AQ692" s="18"/>
      <c r="AR692" s="18"/>
      <c r="AS692" s="18"/>
      <c r="AT692" s="18"/>
      <c r="AU692" s="18"/>
      <c r="AV692" s="18"/>
      <c r="AW692" s="18"/>
      <c r="AX692" s="18"/>
      <c r="AY692" s="18"/>
      <c r="AZ692" s="18"/>
      <c r="BA692" s="18"/>
      <c r="BB692" s="18"/>
      <c r="BC692" s="18"/>
      <c r="BD692" s="18"/>
      <c r="BE692" s="18"/>
      <c r="BF692" s="18"/>
      <c r="BG692" s="18"/>
      <c r="BH692" s="18"/>
      <c r="BI692" s="18"/>
      <c r="BJ692" s="18"/>
      <c r="BK692" s="18"/>
      <c r="BL692" s="18"/>
      <c r="BM692" s="18"/>
      <c r="BN692" s="18"/>
      <c r="BO692" s="18"/>
      <c r="BP692" s="18"/>
      <c r="BQ692" s="18"/>
      <c r="BR692" s="18"/>
      <c r="BS692" s="18"/>
      <c r="BT692" s="18"/>
      <c r="BU692" s="18"/>
      <c r="BV692" s="18"/>
      <c r="BW692" s="18"/>
      <c r="BX692" s="18"/>
      <c r="BY692" s="18"/>
      <c r="BZ692" s="18"/>
      <c r="CA692" s="18"/>
      <c r="CB692" s="18"/>
      <c r="CC692" s="18"/>
      <c r="CD692" s="18"/>
      <c r="CE692" s="18"/>
      <c r="CF692" s="18"/>
      <c r="CG692" s="18"/>
      <c r="CH692" s="18"/>
      <c r="CI692" s="18"/>
      <c r="CJ692" s="18"/>
      <c r="CK692" s="18"/>
      <c r="CL692" s="18"/>
      <c r="CM692" s="18"/>
      <c r="CN692" s="18"/>
      <c r="CO692" s="18"/>
      <c r="CP692" s="18"/>
      <c r="CQ692" s="18"/>
      <c r="CR692" s="18"/>
      <c r="CS692" s="18"/>
      <c r="CT692" s="18"/>
      <c r="CU692" s="18"/>
      <c r="CV692" s="18"/>
      <c r="CW692" s="18"/>
      <c r="CX692" s="18"/>
      <c r="CY692" s="18"/>
      <c r="CZ692" s="18"/>
      <c r="DA692" s="18"/>
      <c r="DB692" s="18"/>
      <c r="DC692" s="18"/>
      <c r="DD692" s="18"/>
      <c r="DE692" s="18"/>
      <c r="DF692" s="18"/>
      <c r="DG692" s="18"/>
      <c r="DH692" s="18"/>
      <c r="DI692" s="18"/>
      <c r="DJ692" s="18"/>
      <c r="DK692" s="18"/>
      <c r="DL692" s="18"/>
      <c r="DM692" s="18"/>
      <c r="DN692" s="18"/>
      <c r="DO692" s="18"/>
      <c r="DP692" s="18"/>
      <c r="DQ692" s="18"/>
      <c r="DR692" s="18"/>
      <c r="DS692" s="18"/>
      <c r="DT692" s="18"/>
      <c r="DU692" s="18"/>
      <c r="DV692" s="18"/>
      <c r="DW692" s="18"/>
      <c r="DX692" s="18"/>
      <c r="DY692" s="18"/>
      <c r="DZ692" s="18"/>
      <c r="EA692" s="18"/>
      <c r="EB692" s="18"/>
      <c r="EC692" s="18"/>
      <c r="ED692" s="18"/>
      <c r="EE692" s="18"/>
      <c r="EF692" s="18"/>
      <c r="EG692" s="18"/>
      <c r="EH692" s="18"/>
      <c r="EI692" s="18"/>
      <c r="EJ692" s="18"/>
      <c r="EK692" s="18"/>
      <c r="EL692" s="18"/>
      <c r="EM692" s="18"/>
      <c r="EN692" s="18"/>
      <c r="EO692" s="18"/>
      <c r="EP692" s="18"/>
      <c r="EQ692" s="18"/>
      <c r="ER692" s="18"/>
      <c r="ES692" s="18"/>
      <c r="ET692" s="18"/>
      <c r="EU692" s="18"/>
      <c r="EV692" s="18"/>
    </row>
    <row r="693" spans="1:155" ht="12.75" x14ac:dyDescent="0.15">
      <c r="A693" s="68">
        <f t="shared" si="152"/>
        <v>43262</v>
      </c>
      <c r="B693" s="69">
        <f t="shared" ca="1" si="158"/>
        <v>12386.0234</v>
      </c>
      <c r="C693" s="70">
        <f t="shared" si="153"/>
        <v>10000</v>
      </c>
      <c r="D693" s="71">
        <f ca="1">IF(A693&lt;$B$1,VLOOKUP(A693,[1]DI!$A$4:$B$15000,2),0)</f>
        <v>6.3899999999999998E-2</v>
      </c>
      <c r="E693" s="70">
        <f t="shared" ca="1" si="146"/>
        <v>2.4583E-4</v>
      </c>
      <c r="F693" s="72">
        <f t="shared" si="159"/>
        <v>1.3</v>
      </c>
      <c r="G693" s="73">
        <f t="shared" ca="1" si="147"/>
        <v>1.0003195789999999</v>
      </c>
      <c r="H693" s="70">
        <f ca="1">TRUNC(PRODUCT(G$10:G692),15)</f>
        <v>1.2386023391058301</v>
      </c>
      <c r="I693" s="70">
        <f t="shared" si="155"/>
        <v>1</v>
      </c>
      <c r="J693" s="70">
        <f t="shared" ca="1" si="148"/>
        <v>1.2386023399999999</v>
      </c>
      <c r="K693" s="74">
        <f t="shared" ca="1" si="149"/>
        <v>2386.0234</v>
      </c>
      <c r="L693" s="75">
        <f>IF(VLOOKUP(A693,$T$12:$AC$125,8)=VLOOKUP(A692,$T$12:$AC$125,8),0,VLOOKUP(A693,T$12:$AC$125,8))</f>
        <v>0</v>
      </c>
      <c r="M693" s="76">
        <f>IF(L693&gt;0,VLOOKUP(L693,S$12:$AB$125,7),0)</f>
        <v>0</v>
      </c>
      <c r="N693" s="74">
        <f t="shared" si="150"/>
        <v>0</v>
      </c>
      <c r="O693" s="74">
        <f t="shared" ca="1" si="151"/>
        <v>2386.0234</v>
      </c>
      <c r="P693" s="77" t="str">
        <f t="shared" si="156"/>
        <v>A+J=</v>
      </c>
      <c r="Q693" s="78">
        <f t="shared" si="157"/>
        <v>44256</v>
      </c>
      <c r="R693" s="10"/>
      <c r="S693" s="10"/>
      <c r="T693" s="10"/>
      <c r="U693" s="10"/>
      <c r="V693" s="10"/>
      <c r="W693" s="10"/>
      <c r="X693" s="10"/>
      <c r="Y693" s="10"/>
      <c r="Z693" s="10"/>
      <c r="AA693" s="10"/>
      <c r="AB693" s="10"/>
      <c r="AC693" s="10"/>
      <c r="AD693" s="18"/>
      <c r="AE693" s="18"/>
      <c r="AF693" s="18"/>
      <c r="AG693" s="18"/>
      <c r="AH693" s="18"/>
      <c r="AI693" s="18"/>
      <c r="AJ693" s="18"/>
      <c r="AK693" s="18"/>
      <c r="AL693" s="18"/>
      <c r="AM693" s="18"/>
      <c r="AN693" s="18"/>
      <c r="AO693" s="18"/>
      <c r="AP693" s="18"/>
      <c r="AQ693" s="18"/>
      <c r="AR693" s="18"/>
      <c r="AS693" s="18"/>
      <c r="AT693" s="18"/>
      <c r="AU693" s="18"/>
      <c r="AV693" s="18"/>
      <c r="AW693" s="18"/>
      <c r="AX693" s="18"/>
      <c r="AY693" s="18"/>
      <c r="AZ693" s="18"/>
      <c r="BA693" s="18"/>
      <c r="BB693" s="18"/>
      <c r="BC693" s="18"/>
      <c r="BD693" s="18"/>
      <c r="BE693" s="18"/>
      <c r="BF693" s="18"/>
      <c r="BG693" s="18"/>
      <c r="BH693" s="18"/>
      <c r="BI693" s="18"/>
      <c r="BJ693" s="18"/>
      <c r="BK693" s="18"/>
      <c r="BL693" s="18"/>
      <c r="BM693" s="18"/>
      <c r="BN693" s="18"/>
      <c r="BO693" s="18"/>
      <c r="BP693" s="18"/>
      <c r="BQ693" s="18"/>
      <c r="BR693" s="18"/>
      <c r="BS693" s="18"/>
      <c r="BT693" s="18"/>
      <c r="BU693" s="18"/>
      <c r="BV693" s="18"/>
      <c r="BW693" s="18"/>
      <c r="BX693" s="18"/>
      <c r="BY693" s="18"/>
      <c r="BZ693" s="18"/>
      <c r="CA693" s="18"/>
      <c r="CB693" s="18"/>
      <c r="CC693" s="18"/>
      <c r="CD693" s="18"/>
      <c r="CE693" s="18"/>
      <c r="CF693" s="18"/>
      <c r="CG693" s="18"/>
      <c r="CH693" s="18"/>
      <c r="CI693" s="18"/>
      <c r="CJ693" s="18"/>
      <c r="CK693" s="18"/>
      <c r="CL693" s="18"/>
      <c r="CM693" s="18"/>
      <c r="CN693" s="18"/>
      <c r="CO693" s="18"/>
      <c r="CP693" s="18"/>
      <c r="CQ693" s="18"/>
      <c r="CR693" s="18"/>
      <c r="CS693" s="18"/>
      <c r="CT693" s="18"/>
      <c r="CU693" s="18"/>
      <c r="CV693" s="18"/>
      <c r="CW693" s="18"/>
      <c r="CX693" s="18"/>
      <c r="CY693" s="18"/>
      <c r="CZ693" s="18"/>
      <c r="DA693" s="18"/>
      <c r="DB693" s="18"/>
      <c r="DC693" s="18"/>
      <c r="DD693" s="18"/>
      <c r="DE693" s="18"/>
      <c r="DF693" s="18"/>
      <c r="DG693" s="18"/>
      <c r="DH693" s="18"/>
      <c r="DI693" s="18"/>
      <c r="DJ693" s="18"/>
      <c r="DK693" s="18"/>
      <c r="DL693" s="18"/>
      <c r="DM693" s="18"/>
      <c r="DN693" s="18"/>
      <c r="DO693" s="18"/>
      <c r="DP693" s="18"/>
      <c r="DQ693" s="18"/>
      <c r="DR693" s="18"/>
      <c r="DS693" s="18"/>
      <c r="DT693" s="18"/>
      <c r="DU693" s="18"/>
      <c r="DV693" s="18"/>
      <c r="DW693" s="18"/>
      <c r="DX693" s="18"/>
      <c r="DY693" s="18"/>
      <c r="DZ693" s="18"/>
      <c r="EA693" s="18"/>
      <c r="EB693" s="18"/>
      <c r="EC693" s="18"/>
      <c r="ED693" s="18"/>
      <c r="EE693" s="18"/>
      <c r="EF693" s="18"/>
      <c r="EG693" s="18"/>
      <c r="EH693" s="18"/>
      <c r="EI693" s="18"/>
      <c r="EJ693" s="18"/>
      <c r="EK693" s="18"/>
      <c r="EL693" s="18"/>
      <c r="EM693" s="18"/>
      <c r="EN693" s="18"/>
      <c r="EO693" s="18"/>
      <c r="EP693" s="18"/>
      <c r="EQ693" s="18"/>
      <c r="ER693" s="18"/>
      <c r="ES693" s="18"/>
      <c r="ET693" s="18"/>
      <c r="EU693" s="18"/>
      <c r="EV693" s="18"/>
    </row>
    <row r="694" spans="1:155" ht="12.75" x14ac:dyDescent="0.15">
      <c r="A694" s="68">
        <f t="shared" si="152"/>
        <v>43263</v>
      </c>
      <c r="B694" s="69">
        <f t="shared" ca="1" si="158"/>
        <v>12389.9817</v>
      </c>
      <c r="C694" s="70">
        <f t="shared" si="153"/>
        <v>10000</v>
      </c>
      <c r="D694" s="71">
        <f ca="1">IF(A694&lt;$B$1,VLOOKUP(A694,[1]DI!$A$4:$B$15000,2),0)</f>
        <v>6.3899999999999998E-2</v>
      </c>
      <c r="E694" s="70">
        <f t="shared" ca="1" si="146"/>
        <v>2.4583E-4</v>
      </c>
      <c r="F694" s="72">
        <f t="shared" si="159"/>
        <v>1.3</v>
      </c>
      <c r="G694" s="73">
        <f t="shared" ca="1" si="147"/>
        <v>1.0003195789999999</v>
      </c>
      <c r="H694" s="70">
        <f ca="1">TRUNC(PRODUCT(G$10:G693),15)</f>
        <v>1.2389981704027599</v>
      </c>
      <c r="I694" s="70">
        <f t="shared" si="155"/>
        <v>1</v>
      </c>
      <c r="J694" s="70">
        <f t="shared" ca="1" si="148"/>
        <v>1.2389981699999999</v>
      </c>
      <c r="K694" s="74">
        <f t="shared" ca="1" si="149"/>
        <v>2389.9816999999998</v>
      </c>
      <c r="L694" s="75">
        <f>IF(VLOOKUP(A694,$T$12:$AC$125,8)=VLOOKUP(A693,$T$12:$AC$125,8),0,VLOOKUP(A694,T$12:$AC$125,8))</f>
        <v>0</v>
      </c>
      <c r="M694" s="76">
        <f>IF(L694&gt;0,VLOOKUP(L694,S$12:$AB$125,7),0)</f>
        <v>0</v>
      </c>
      <c r="N694" s="74">
        <f t="shared" si="150"/>
        <v>0</v>
      </c>
      <c r="O694" s="74">
        <f t="shared" ca="1" si="151"/>
        <v>2389.9816999999998</v>
      </c>
      <c r="P694" s="77" t="str">
        <f t="shared" si="156"/>
        <v>A+J=</v>
      </c>
      <c r="Q694" s="78">
        <f t="shared" si="157"/>
        <v>44256</v>
      </c>
      <c r="R694" s="10"/>
      <c r="S694" s="10"/>
      <c r="T694" s="10"/>
      <c r="U694" s="10"/>
      <c r="V694" s="10"/>
      <c r="W694" s="10"/>
      <c r="X694" s="10"/>
      <c r="Y694" s="10"/>
      <c r="Z694" s="10"/>
      <c r="AA694" s="10"/>
      <c r="AB694" s="10"/>
      <c r="AC694" s="10"/>
      <c r="AD694" s="18"/>
      <c r="AE694" s="18"/>
      <c r="AF694" s="18"/>
      <c r="AG694" s="18"/>
      <c r="AH694" s="18"/>
      <c r="AI694" s="18"/>
      <c r="AJ694" s="18"/>
      <c r="AK694" s="18"/>
      <c r="AL694" s="18"/>
      <c r="AM694" s="18"/>
      <c r="AN694" s="18"/>
      <c r="AO694" s="18"/>
      <c r="AP694" s="18"/>
      <c r="AQ694" s="18"/>
      <c r="AR694" s="18"/>
      <c r="AS694" s="18"/>
      <c r="AT694" s="18"/>
      <c r="AU694" s="18"/>
      <c r="AV694" s="18"/>
      <c r="AW694" s="18"/>
      <c r="AX694" s="18"/>
      <c r="AY694" s="18"/>
      <c r="AZ694" s="18"/>
      <c r="BA694" s="18"/>
      <c r="BB694" s="18"/>
      <c r="BC694" s="18"/>
      <c r="BD694" s="18"/>
      <c r="BE694" s="18"/>
      <c r="BF694" s="18"/>
      <c r="BG694" s="18"/>
      <c r="BH694" s="18"/>
      <c r="BI694" s="18"/>
      <c r="BJ694" s="18"/>
      <c r="BK694" s="18"/>
      <c r="BL694" s="18"/>
      <c r="BM694" s="18"/>
      <c r="BN694" s="18"/>
      <c r="BO694" s="18"/>
      <c r="BP694" s="18"/>
      <c r="BQ694" s="18"/>
      <c r="BR694" s="18"/>
      <c r="BS694" s="18"/>
      <c r="BT694" s="18"/>
      <c r="BU694" s="18"/>
      <c r="BV694" s="18"/>
      <c r="BW694" s="18"/>
      <c r="BX694" s="18"/>
      <c r="BY694" s="18"/>
      <c r="BZ694" s="18"/>
      <c r="CA694" s="18"/>
      <c r="CB694" s="18"/>
      <c r="CC694" s="18"/>
      <c r="CD694" s="18"/>
      <c r="CE694" s="18"/>
      <c r="CF694" s="18"/>
      <c r="CG694" s="18"/>
      <c r="CH694" s="18"/>
      <c r="CI694" s="18"/>
      <c r="CJ694" s="18"/>
      <c r="CK694" s="18"/>
      <c r="CL694" s="18"/>
      <c r="CM694" s="18"/>
      <c r="CN694" s="18"/>
      <c r="CO694" s="18"/>
      <c r="CP694" s="18"/>
      <c r="CQ694" s="18"/>
      <c r="CR694" s="18"/>
      <c r="CS694" s="18"/>
      <c r="CT694" s="18"/>
      <c r="CU694" s="18"/>
      <c r="CV694" s="18"/>
      <c r="CW694" s="18"/>
      <c r="CX694" s="18"/>
      <c r="CY694" s="18"/>
      <c r="CZ694" s="18"/>
      <c r="DA694" s="18"/>
      <c r="DB694" s="18"/>
      <c r="DC694" s="18"/>
      <c r="DD694" s="18"/>
      <c r="DE694" s="18"/>
      <c r="DF694" s="18"/>
      <c r="DG694" s="18"/>
      <c r="DH694" s="18"/>
      <c r="DI694" s="18"/>
      <c r="DJ694" s="18"/>
      <c r="DK694" s="18"/>
      <c r="DL694" s="18"/>
      <c r="DM694" s="18"/>
      <c r="DN694" s="18"/>
      <c r="DO694" s="18"/>
      <c r="DP694" s="18"/>
      <c r="DQ694" s="18"/>
      <c r="DR694" s="18"/>
      <c r="DS694" s="18"/>
      <c r="DT694" s="18"/>
      <c r="DU694" s="18"/>
      <c r="DV694" s="18"/>
      <c r="DW694" s="18"/>
      <c r="DX694" s="18"/>
      <c r="DY694" s="18"/>
      <c r="DZ694" s="18"/>
      <c r="EA694" s="18"/>
      <c r="EB694" s="18"/>
      <c r="EC694" s="18"/>
      <c r="ED694" s="18"/>
      <c r="EE694" s="18"/>
      <c r="EF694" s="18"/>
      <c r="EG694" s="18"/>
      <c r="EH694" s="18"/>
      <c r="EI694" s="18"/>
      <c r="EJ694" s="18"/>
      <c r="EK694" s="18"/>
      <c r="EL694" s="18"/>
      <c r="EM694" s="18"/>
      <c r="EN694" s="18"/>
      <c r="EO694" s="18"/>
      <c r="EP694" s="18"/>
      <c r="EQ694" s="18"/>
      <c r="ER694" s="18"/>
      <c r="ES694" s="18"/>
      <c r="ET694" s="18"/>
      <c r="EU694" s="18"/>
      <c r="EV694" s="18"/>
    </row>
    <row r="695" spans="1:155" ht="12.75" x14ac:dyDescent="0.15">
      <c r="A695" s="68">
        <f t="shared" si="152"/>
        <v>43264</v>
      </c>
      <c r="B695" s="69">
        <f t="shared" ca="1" si="158"/>
        <v>12393.9413</v>
      </c>
      <c r="C695" s="70">
        <f t="shared" si="153"/>
        <v>10000</v>
      </c>
      <c r="D695" s="71">
        <f ca="1">IF(A695&lt;$B$1,VLOOKUP(A695,[1]DI!$A$4:$B$15000,2),0)</f>
        <v>6.3899999999999998E-2</v>
      </c>
      <c r="E695" s="70">
        <f t="shared" ca="1" si="146"/>
        <v>2.4583E-4</v>
      </c>
      <c r="F695" s="72">
        <f t="shared" si="159"/>
        <v>1.3</v>
      </c>
      <c r="G695" s="73">
        <f t="shared" ca="1" si="147"/>
        <v>1.0003195789999999</v>
      </c>
      <c r="H695" s="70">
        <f ca="1">TRUNC(PRODUCT(G$10:G694),15)</f>
        <v>1.2393941281990599</v>
      </c>
      <c r="I695" s="70">
        <f t="shared" si="155"/>
        <v>1</v>
      </c>
      <c r="J695" s="70">
        <f t="shared" ca="1" si="148"/>
        <v>1.23939413</v>
      </c>
      <c r="K695" s="74">
        <f t="shared" ca="1" si="149"/>
        <v>2393.9413</v>
      </c>
      <c r="L695" s="75">
        <f>IF(VLOOKUP(A695,$T$12:$AC$125,8)=VLOOKUP(A694,$T$12:$AC$125,8),0,VLOOKUP(A695,T$12:$AC$125,8))</f>
        <v>0</v>
      </c>
      <c r="M695" s="76">
        <f>IF(L695&gt;0,VLOOKUP(L695,S$12:$AB$125,7),0)</f>
        <v>0</v>
      </c>
      <c r="N695" s="74">
        <f t="shared" si="150"/>
        <v>0</v>
      </c>
      <c r="O695" s="74">
        <f t="shared" ca="1" si="151"/>
        <v>2393.9413</v>
      </c>
      <c r="P695" s="77" t="str">
        <f t="shared" si="156"/>
        <v>A+J=</v>
      </c>
      <c r="Q695" s="78">
        <f t="shared" si="157"/>
        <v>44256</v>
      </c>
      <c r="R695" s="10"/>
      <c r="S695" s="10"/>
      <c r="T695" s="10"/>
      <c r="U695" s="10"/>
      <c r="V695" s="10"/>
      <c r="W695" s="10"/>
      <c r="X695" s="10"/>
      <c r="Y695" s="10"/>
      <c r="Z695" s="10"/>
      <c r="AA695" s="10"/>
      <c r="AB695" s="10"/>
      <c r="AC695" s="10"/>
      <c r="AD695" s="18"/>
      <c r="AE695" s="18"/>
      <c r="AF695" s="18"/>
      <c r="AG695" s="18"/>
      <c r="AH695" s="18"/>
      <c r="AI695" s="18"/>
      <c r="AJ695" s="18"/>
      <c r="AK695" s="18"/>
      <c r="AL695" s="18"/>
      <c r="AM695" s="18"/>
      <c r="AN695" s="18"/>
      <c r="AO695" s="18"/>
      <c r="AP695" s="18"/>
      <c r="AQ695" s="18"/>
      <c r="AR695" s="18"/>
      <c r="AS695" s="18"/>
      <c r="AT695" s="18"/>
      <c r="AU695" s="18"/>
      <c r="AV695" s="18"/>
      <c r="AW695" s="18"/>
      <c r="AX695" s="18"/>
      <c r="AY695" s="18"/>
      <c r="AZ695" s="18"/>
      <c r="BA695" s="18"/>
      <c r="BB695" s="18"/>
      <c r="BC695" s="18"/>
      <c r="BD695" s="18"/>
      <c r="BE695" s="18"/>
      <c r="BF695" s="18"/>
      <c r="BG695" s="18"/>
      <c r="BH695" s="18"/>
      <c r="BI695" s="18"/>
      <c r="BJ695" s="18"/>
      <c r="BK695" s="18"/>
      <c r="BL695" s="18"/>
      <c r="BM695" s="18"/>
      <c r="BN695" s="18"/>
      <c r="BO695" s="18"/>
      <c r="BP695" s="18"/>
      <c r="BQ695" s="18"/>
      <c r="BR695" s="18"/>
      <c r="BS695" s="18"/>
      <c r="BT695" s="18"/>
      <c r="BU695" s="18"/>
      <c r="BV695" s="18"/>
      <c r="BW695" s="18"/>
      <c r="BX695" s="18"/>
      <c r="BY695" s="18"/>
      <c r="BZ695" s="18"/>
      <c r="CA695" s="18"/>
      <c r="CB695" s="18"/>
      <c r="CC695" s="18"/>
      <c r="CD695" s="18"/>
      <c r="CE695" s="18"/>
      <c r="CF695" s="18"/>
      <c r="CG695" s="18"/>
      <c r="CH695" s="18"/>
      <c r="CI695" s="18"/>
      <c r="CJ695" s="18"/>
      <c r="CK695" s="18"/>
      <c r="CL695" s="18"/>
      <c r="CM695" s="18"/>
      <c r="CN695" s="18"/>
      <c r="CO695" s="18"/>
      <c r="CP695" s="18"/>
      <c r="CQ695" s="18"/>
      <c r="CR695" s="18"/>
      <c r="CS695" s="18"/>
      <c r="CT695" s="18"/>
      <c r="CU695" s="18"/>
      <c r="CV695" s="18"/>
      <c r="CW695" s="18"/>
      <c r="CX695" s="18"/>
      <c r="CY695" s="18"/>
      <c r="CZ695" s="18"/>
      <c r="DA695" s="18"/>
      <c r="DB695" s="18"/>
      <c r="DC695" s="18"/>
      <c r="DD695" s="18"/>
      <c r="DE695" s="18"/>
      <c r="DF695" s="18"/>
      <c r="DG695" s="18"/>
      <c r="DH695" s="18"/>
      <c r="DI695" s="18"/>
      <c r="DJ695" s="18"/>
      <c r="DK695" s="18"/>
      <c r="DL695" s="18"/>
      <c r="DM695" s="18"/>
      <c r="DN695" s="18"/>
      <c r="DO695" s="18"/>
      <c r="DP695" s="18"/>
      <c r="DQ695" s="18"/>
      <c r="DR695" s="18"/>
      <c r="DS695" s="18"/>
      <c r="DT695" s="18"/>
      <c r="DU695" s="18"/>
      <c r="DV695" s="18"/>
      <c r="DW695" s="18"/>
      <c r="DX695" s="18"/>
      <c r="DY695" s="18"/>
      <c r="DZ695" s="18"/>
      <c r="EA695" s="18"/>
      <c r="EB695" s="18"/>
      <c r="EC695" s="18"/>
      <c r="ED695" s="18"/>
      <c r="EE695" s="18"/>
      <c r="EF695" s="18"/>
      <c r="EG695" s="18"/>
      <c r="EH695" s="18"/>
      <c r="EI695" s="18"/>
      <c r="EJ695" s="18"/>
      <c r="EK695" s="18"/>
      <c r="EL695" s="18"/>
      <c r="EM695" s="18"/>
      <c r="EN695" s="18"/>
      <c r="EO695" s="18"/>
      <c r="EP695" s="18"/>
      <c r="EQ695" s="18"/>
      <c r="ER695" s="18"/>
      <c r="ES695" s="18"/>
      <c r="ET695" s="18"/>
      <c r="EU695" s="18"/>
      <c r="EV695" s="18"/>
    </row>
    <row r="696" spans="1:155" ht="12.75" x14ac:dyDescent="0.15">
      <c r="A696" s="68">
        <f t="shared" si="152"/>
        <v>43265</v>
      </c>
      <c r="B696" s="69">
        <f t="shared" ca="1" si="158"/>
        <v>12397.902099999999</v>
      </c>
      <c r="C696" s="70">
        <f t="shared" si="153"/>
        <v>10000</v>
      </c>
      <c r="D696" s="71">
        <f ca="1">IF(A696&lt;$B$1,VLOOKUP(A696,[1]DI!$A$4:$B$15000,2),0)</f>
        <v>6.3899999999999998E-2</v>
      </c>
      <c r="E696" s="70">
        <f t="shared" ca="1" si="146"/>
        <v>2.4583E-4</v>
      </c>
      <c r="F696" s="72">
        <f t="shared" si="159"/>
        <v>1.3</v>
      </c>
      <c r="G696" s="73">
        <f t="shared" ca="1" si="147"/>
        <v>1.0003195789999999</v>
      </c>
      <c r="H696" s="70">
        <f ca="1">TRUNC(PRODUCT(G$10:G695),15)</f>
        <v>1.2397902125351601</v>
      </c>
      <c r="I696" s="70">
        <f t="shared" si="155"/>
        <v>1</v>
      </c>
      <c r="J696" s="70">
        <f t="shared" ca="1" si="148"/>
        <v>1.23979021</v>
      </c>
      <c r="K696" s="74">
        <f t="shared" ca="1" si="149"/>
        <v>2397.9020999999998</v>
      </c>
      <c r="L696" s="75">
        <f>IF(VLOOKUP(A696,$T$12:$AC$125,8)=VLOOKUP(A695,$T$12:$AC$125,8),0,VLOOKUP(A696,T$12:$AC$125,8))</f>
        <v>0</v>
      </c>
      <c r="M696" s="76">
        <f>IF(L696&gt;0,VLOOKUP(L696,S$12:$AB$125,7),0)</f>
        <v>0</v>
      </c>
      <c r="N696" s="74">
        <f t="shared" si="150"/>
        <v>0</v>
      </c>
      <c r="O696" s="74">
        <f t="shared" ca="1" si="151"/>
        <v>2397.9020999999998</v>
      </c>
      <c r="P696" s="77" t="str">
        <f t="shared" si="156"/>
        <v>A+J=</v>
      </c>
      <c r="Q696" s="78">
        <f t="shared" si="157"/>
        <v>44256</v>
      </c>
      <c r="R696" s="10"/>
      <c r="S696" s="10"/>
      <c r="T696" s="10"/>
      <c r="U696" s="10"/>
      <c r="V696" s="10"/>
      <c r="W696" s="10"/>
      <c r="X696" s="10"/>
      <c r="Y696" s="10"/>
      <c r="Z696" s="10"/>
      <c r="AA696" s="10"/>
      <c r="AB696" s="10"/>
      <c r="AC696" s="10"/>
      <c r="AD696" s="18"/>
      <c r="AE696" s="18"/>
      <c r="AF696" s="18"/>
      <c r="AG696" s="18"/>
      <c r="AH696" s="18"/>
      <c r="AI696" s="18"/>
      <c r="AJ696" s="18"/>
      <c r="AK696" s="18"/>
      <c r="AL696" s="18"/>
      <c r="AM696" s="18"/>
      <c r="AN696" s="18"/>
      <c r="AO696" s="18"/>
      <c r="AP696" s="18"/>
      <c r="AQ696" s="18"/>
      <c r="AR696" s="18"/>
      <c r="AS696" s="18"/>
      <c r="AT696" s="18"/>
      <c r="AU696" s="18"/>
      <c r="AV696" s="18"/>
      <c r="AW696" s="18"/>
      <c r="AX696" s="18"/>
      <c r="AY696" s="18"/>
      <c r="AZ696" s="18"/>
      <c r="BA696" s="18"/>
      <c r="BB696" s="18"/>
      <c r="BC696" s="18"/>
      <c r="BD696" s="18"/>
      <c r="BE696" s="18"/>
      <c r="BF696" s="18"/>
      <c r="BG696" s="18"/>
      <c r="BH696" s="18"/>
      <c r="BI696" s="18"/>
      <c r="BJ696" s="18"/>
      <c r="BK696" s="18"/>
      <c r="BL696" s="18"/>
      <c r="BM696" s="18"/>
      <c r="BN696" s="18"/>
      <c r="BO696" s="18"/>
      <c r="BP696" s="18"/>
      <c r="BQ696" s="18"/>
      <c r="BR696" s="18"/>
      <c r="BS696" s="18"/>
      <c r="BT696" s="18"/>
      <c r="BU696" s="18"/>
      <c r="BV696" s="18"/>
      <c r="BW696" s="18"/>
      <c r="BX696" s="18"/>
      <c r="BY696" s="18"/>
      <c r="BZ696" s="18"/>
      <c r="CA696" s="18"/>
      <c r="CB696" s="18"/>
      <c r="CC696" s="18"/>
      <c r="CD696" s="18"/>
      <c r="CE696" s="18"/>
      <c r="CF696" s="18"/>
      <c r="CG696" s="18"/>
      <c r="CH696" s="18"/>
      <c r="CI696" s="18"/>
      <c r="CJ696" s="18"/>
      <c r="CK696" s="18"/>
      <c r="CL696" s="18"/>
      <c r="CM696" s="18"/>
      <c r="CN696" s="18"/>
      <c r="CO696" s="18"/>
      <c r="CP696" s="18"/>
      <c r="CQ696" s="18"/>
      <c r="CR696" s="18"/>
      <c r="CS696" s="18"/>
      <c r="CT696" s="18"/>
      <c r="CU696" s="18"/>
      <c r="CV696" s="18"/>
      <c r="CW696" s="18"/>
      <c r="CX696" s="18"/>
      <c r="CY696" s="18"/>
      <c r="CZ696" s="18"/>
      <c r="DA696" s="18"/>
      <c r="DB696" s="18"/>
      <c r="DC696" s="18"/>
      <c r="DD696" s="18"/>
      <c r="DE696" s="18"/>
      <c r="DF696" s="18"/>
      <c r="DG696" s="18"/>
      <c r="DH696" s="18"/>
      <c r="DI696" s="18"/>
      <c r="DJ696" s="18"/>
      <c r="DK696" s="18"/>
      <c r="DL696" s="18"/>
      <c r="DM696" s="18"/>
      <c r="DN696" s="18"/>
      <c r="DO696" s="18"/>
      <c r="DP696" s="18"/>
      <c r="DQ696" s="18"/>
      <c r="DR696" s="18"/>
      <c r="DS696" s="18"/>
      <c r="DT696" s="18"/>
      <c r="DU696" s="18"/>
      <c r="DV696" s="18"/>
      <c r="DW696" s="18"/>
      <c r="DX696" s="18"/>
      <c r="DY696" s="18"/>
      <c r="DZ696" s="18"/>
      <c r="EA696" s="18"/>
      <c r="EB696" s="18"/>
      <c r="EC696" s="18"/>
      <c r="ED696" s="18"/>
      <c r="EE696" s="18"/>
      <c r="EF696" s="18"/>
      <c r="EG696" s="18"/>
      <c r="EH696" s="18"/>
      <c r="EI696" s="18"/>
      <c r="EJ696" s="18"/>
      <c r="EK696" s="18"/>
      <c r="EL696" s="18"/>
      <c r="EM696" s="18"/>
      <c r="EN696" s="18"/>
      <c r="EO696" s="18"/>
      <c r="EP696" s="18"/>
      <c r="EQ696" s="18"/>
      <c r="ER696" s="18"/>
      <c r="ES696" s="18"/>
      <c r="ET696" s="18"/>
      <c r="EU696" s="18"/>
      <c r="EV696" s="18"/>
    </row>
    <row r="697" spans="1:155" ht="12.75" x14ac:dyDescent="0.15">
      <c r="A697" s="68">
        <f t="shared" si="152"/>
        <v>43266</v>
      </c>
      <c r="B697" s="69">
        <f t="shared" ca="1" si="158"/>
        <v>12401.8642</v>
      </c>
      <c r="C697" s="70">
        <f t="shared" si="153"/>
        <v>10000</v>
      </c>
      <c r="D697" s="71">
        <f ca="1">IF(A697&lt;$B$1,VLOOKUP(A697,[1]DI!$A$4:$B$15000,2),0)</f>
        <v>6.3899999999999998E-2</v>
      </c>
      <c r="E697" s="70">
        <f t="shared" ca="1" si="146"/>
        <v>2.4583E-4</v>
      </c>
      <c r="F697" s="72">
        <f t="shared" si="159"/>
        <v>1.3</v>
      </c>
      <c r="G697" s="73">
        <f t="shared" ca="1" si="147"/>
        <v>1.0003195789999999</v>
      </c>
      <c r="H697" s="70">
        <f ca="1">TRUNC(PRODUCT(G$10:G696),15)</f>
        <v>1.2401864234514901</v>
      </c>
      <c r="I697" s="70">
        <f t="shared" si="155"/>
        <v>1</v>
      </c>
      <c r="J697" s="70">
        <f t="shared" ca="1" si="148"/>
        <v>1.2401864199999999</v>
      </c>
      <c r="K697" s="74">
        <f t="shared" ca="1" si="149"/>
        <v>2401.8642</v>
      </c>
      <c r="L697" s="75">
        <f>IF(VLOOKUP(A697,$T$12:$AC$125,8)=VLOOKUP(A696,$T$12:$AC$125,8),0,VLOOKUP(A697,T$12:$AC$125,8))</f>
        <v>0</v>
      </c>
      <c r="M697" s="76">
        <f>IF(L697&gt;0,VLOOKUP(L697,S$12:$AB$125,7),0)</f>
        <v>0</v>
      </c>
      <c r="N697" s="74">
        <f t="shared" si="150"/>
        <v>0</v>
      </c>
      <c r="O697" s="74">
        <f t="shared" ca="1" si="151"/>
        <v>2401.8642</v>
      </c>
      <c r="P697" s="77" t="str">
        <f t="shared" si="156"/>
        <v>A+J=</v>
      </c>
      <c r="Q697" s="78">
        <f t="shared" si="157"/>
        <v>44256</v>
      </c>
      <c r="R697" s="10"/>
      <c r="S697" s="10"/>
      <c r="T697" s="10"/>
      <c r="U697" s="10"/>
      <c r="V697" s="10"/>
      <c r="W697" s="10"/>
      <c r="X697" s="10"/>
      <c r="Y697" s="10"/>
      <c r="Z697" s="10"/>
      <c r="AA697" s="10"/>
      <c r="AB697" s="10"/>
      <c r="AC697" s="10"/>
      <c r="AD697" s="18"/>
      <c r="AE697" s="18"/>
      <c r="AF697" s="18"/>
      <c r="AG697" s="18"/>
      <c r="AH697" s="18"/>
      <c r="AI697" s="18"/>
      <c r="AJ697" s="18"/>
      <c r="AK697" s="18"/>
      <c r="AL697" s="18"/>
      <c r="AM697" s="18"/>
      <c r="AN697" s="18"/>
      <c r="AO697" s="18"/>
      <c r="AP697" s="18"/>
      <c r="AQ697" s="18"/>
      <c r="AR697" s="18"/>
      <c r="AS697" s="18"/>
      <c r="AT697" s="18"/>
      <c r="AU697" s="18"/>
      <c r="AV697" s="18"/>
      <c r="AW697" s="18"/>
      <c r="AX697" s="18"/>
      <c r="AY697" s="18"/>
      <c r="AZ697" s="18"/>
      <c r="BA697" s="18"/>
      <c r="BB697" s="18"/>
      <c r="BC697" s="18"/>
      <c r="BD697" s="18"/>
      <c r="BE697" s="18"/>
      <c r="BF697" s="18"/>
      <c r="BG697" s="18"/>
      <c r="BH697" s="18"/>
      <c r="BI697" s="18"/>
      <c r="BJ697" s="18"/>
      <c r="BK697" s="18"/>
      <c r="BL697" s="18"/>
      <c r="BM697" s="18"/>
      <c r="BN697" s="18"/>
      <c r="BO697" s="18"/>
      <c r="BP697" s="18"/>
      <c r="BQ697" s="18"/>
      <c r="BR697" s="18"/>
      <c r="BS697" s="18"/>
      <c r="BT697" s="18"/>
      <c r="BU697" s="18"/>
      <c r="BV697" s="18"/>
      <c r="BW697" s="18"/>
      <c r="BX697" s="18"/>
      <c r="BY697" s="18"/>
      <c r="BZ697" s="18"/>
      <c r="CA697" s="18"/>
      <c r="CB697" s="18"/>
      <c r="CC697" s="18"/>
      <c r="CD697" s="18"/>
      <c r="CE697" s="18"/>
      <c r="CF697" s="18"/>
      <c r="CG697" s="18"/>
      <c r="CH697" s="18"/>
      <c r="CI697" s="18"/>
      <c r="CJ697" s="18"/>
      <c r="CK697" s="18"/>
      <c r="CL697" s="18"/>
      <c r="CM697" s="18"/>
      <c r="CN697" s="18"/>
      <c r="CO697" s="18"/>
      <c r="CP697" s="18"/>
      <c r="CQ697" s="18"/>
      <c r="CR697" s="18"/>
      <c r="CS697" s="18"/>
      <c r="CT697" s="18"/>
      <c r="CU697" s="18"/>
      <c r="CV697" s="18"/>
      <c r="CW697" s="18"/>
      <c r="CX697" s="18"/>
      <c r="CY697" s="18"/>
      <c r="CZ697" s="18"/>
      <c r="DA697" s="18"/>
      <c r="DB697" s="18"/>
      <c r="DC697" s="18"/>
      <c r="DD697" s="18"/>
      <c r="DE697" s="18"/>
      <c r="DF697" s="18"/>
      <c r="DG697" s="18"/>
      <c r="DH697" s="18"/>
      <c r="DI697" s="18"/>
      <c r="DJ697" s="18"/>
      <c r="DK697" s="18"/>
      <c r="DL697" s="18"/>
      <c r="DM697" s="18"/>
      <c r="DN697" s="18"/>
      <c r="DO697" s="18"/>
      <c r="DP697" s="18"/>
      <c r="DQ697" s="18"/>
      <c r="DR697" s="18"/>
      <c r="DS697" s="18"/>
      <c r="DT697" s="18"/>
      <c r="DU697" s="18"/>
      <c r="DV697" s="18"/>
      <c r="DW697" s="18"/>
      <c r="DX697" s="18"/>
      <c r="DY697" s="18"/>
      <c r="DZ697" s="18"/>
      <c r="EA697" s="18"/>
      <c r="EB697" s="18"/>
      <c r="EC697" s="18"/>
      <c r="ED697" s="18"/>
      <c r="EE697" s="18"/>
      <c r="EF697" s="18"/>
      <c r="EG697" s="18"/>
      <c r="EH697" s="18"/>
      <c r="EI697" s="18"/>
      <c r="EJ697" s="18"/>
      <c r="EK697" s="18"/>
      <c r="EL697" s="18"/>
      <c r="EM697" s="18"/>
      <c r="EN697" s="18"/>
      <c r="EO697" s="18"/>
      <c r="EP697" s="18"/>
      <c r="EQ697" s="18"/>
      <c r="ER697" s="18"/>
      <c r="ES697" s="18"/>
      <c r="ET697" s="18"/>
      <c r="EU697" s="18"/>
      <c r="EV697" s="18"/>
    </row>
    <row r="698" spans="1:155" ht="12.75" x14ac:dyDescent="0.15">
      <c r="A698" s="68">
        <f t="shared" si="152"/>
        <v>43267</v>
      </c>
      <c r="B698" s="69">
        <f t="shared" ca="1" si="158"/>
        <v>12405.827600000001</v>
      </c>
      <c r="C698" s="70">
        <f t="shared" si="153"/>
        <v>10000</v>
      </c>
      <c r="D698" s="71">
        <f ca="1">IF(A698&lt;$B$1,VLOOKUP(A698,[1]DI!$A$4:$B$15000,2),0)</f>
        <v>0</v>
      </c>
      <c r="E698" s="70">
        <f t="shared" ca="1" si="146"/>
        <v>0</v>
      </c>
      <c r="F698" s="72">
        <f t="shared" si="159"/>
        <v>1.3</v>
      </c>
      <c r="G698" s="73">
        <f t="shared" ca="1" si="147"/>
        <v>1</v>
      </c>
      <c r="H698" s="70">
        <f ca="1">TRUNC(PRODUCT(G$10:G697),15)</f>
        <v>1.2405827609885101</v>
      </c>
      <c r="I698" s="70">
        <f t="shared" si="155"/>
        <v>1</v>
      </c>
      <c r="J698" s="70">
        <f t="shared" ca="1" si="148"/>
        <v>1.2405827599999999</v>
      </c>
      <c r="K698" s="74">
        <f t="shared" ca="1" si="149"/>
        <v>2405.8276000000001</v>
      </c>
      <c r="L698" s="75">
        <f>IF(VLOOKUP(A698,$T$12:$AC$125,8)=VLOOKUP(A697,$T$12:$AC$125,8),0,VLOOKUP(A698,T$12:$AC$125,8))</f>
        <v>0</v>
      </c>
      <c r="M698" s="76">
        <f>IF(L698&gt;0,VLOOKUP(L698,S$12:$AB$125,7),0)</f>
        <v>0</v>
      </c>
      <c r="N698" s="74">
        <f t="shared" si="150"/>
        <v>0</v>
      </c>
      <c r="O698" s="74">
        <f t="shared" ca="1" si="151"/>
        <v>2405.8276000000001</v>
      </c>
      <c r="P698" s="77" t="str">
        <f t="shared" si="156"/>
        <v>A+J=</v>
      </c>
      <c r="Q698" s="78">
        <f t="shared" si="157"/>
        <v>44256</v>
      </c>
      <c r="R698" s="10"/>
      <c r="S698" s="10"/>
      <c r="T698" s="10"/>
      <c r="U698" s="10"/>
      <c r="V698" s="10"/>
      <c r="W698" s="10"/>
      <c r="X698" s="10"/>
      <c r="Y698" s="10"/>
      <c r="Z698" s="10"/>
      <c r="AA698" s="10"/>
      <c r="AB698" s="10"/>
      <c r="AC698" s="10"/>
      <c r="AD698" s="18"/>
      <c r="AE698" s="18"/>
      <c r="AF698" s="18"/>
      <c r="AG698" s="18"/>
      <c r="AH698" s="18"/>
      <c r="AI698" s="18"/>
      <c r="AJ698" s="18"/>
      <c r="AK698" s="18"/>
      <c r="AL698" s="18"/>
      <c r="AM698" s="18"/>
      <c r="AN698" s="18"/>
      <c r="AO698" s="18"/>
      <c r="AP698" s="18"/>
      <c r="AQ698" s="18"/>
      <c r="AR698" s="18"/>
      <c r="AS698" s="18"/>
      <c r="AT698" s="18"/>
      <c r="AU698" s="18"/>
      <c r="AV698" s="18"/>
      <c r="AW698" s="18"/>
      <c r="AX698" s="18"/>
      <c r="AY698" s="18"/>
      <c r="AZ698" s="18"/>
      <c r="BA698" s="18"/>
      <c r="BB698" s="18"/>
      <c r="BC698" s="18"/>
      <c r="BD698" s="18"/>
      <c r="BE698" s="18"/>
      <c r="BF698" s="18"/>
      <c r="BG698" s="18"/>
      <c r="BH698" s="18"/>
      <c r="BI698" s="18"/>
      <c r="BJ698" s="18"/>
      <c r="BK698" s="18"/>
      <c r="BL698" s="18"/>
      <c r="BM698" s="18"/>
      <c r="BN698" s="18"/>
      <c r="BO698" s="18"/>
      <c r="BP698" s="18"/>
      <c r="BQ698" s="18"/>
      <c r="BR698" s="18"/>
      <c r="BS698" s="18"/>
      <c r="BT698" s="18"/>
      <c r="BU698" s="18"/>
      <c r="BV698" s="18"/>
      <c r="BW698" s="18"/>
      <c r="BX698" s="18"/>
      <c r="BY698" s="18"/>
      <c r="BZ698" s="18"/>
      <c r="CA698" s="18"/>
      <c r="CB698" s="18"/>
      <c r="CC698" s="18"/>
      <c r="CD698" s="18"/>
      <c r="CE698" s="18"/>
      <c r="CF698" s="18"/>
      <c r="CG698" s="18"/>
      <c r="CH698" s="18"/>
      <c r="CI698" s="18"/>
      <c r="CJ698" s="18"/>
      <c r="CK698" s="18"/>
      <c r="CL698" s="18"/>
      <c r="CM698" s="18"/>
      <c r="CN698" s="18"/>
      <c r="CO698" s="18"/>
      <c r="CP698" s="18"/>
      <c r="CQ698" s="18"/>
      <c r="CR698" s="18"/>
      <c r="CS698" s="18"/>
      <c r="CT698" s="18"/>
      <c r="CU698" s="18"/>
      <c r="CV698" s="18"/>
      <c r="CW698" s="18"/>
      <c r="CX698" s="18"/>
      <c r="CY698" s="18"/>
      <c r="CZ698" s="18"/>
      <c r="DA698" s="18"/>
      <c r="DB698" s="18"/>
      <c r="DC698" s="18"/>
      <c r="DD698" s="18"/>
      <c r="DE698" s="18"/>
      <c r="DF698" s="18"/>
      <c r="DG698" s="18"/>
      <c r="DH698" s="18"/>
      <c r="DI698" s="18"/>
      <c r="DJ698" s="18"/>
      <c r="DK698" s="18"/>
      <c r="DL698" s="18"/>
      <c r="DM698" s="18"/>
      <c r="DN698" s="18"/>
      <c r="DO698" s="18"/>
      <c r="DP698" s="18"/>
      <c r="DQ698" s="18"/>
      <c r="DR698" s="18"/>
      <c r="DS698" s="18"/>
      <c r="DT698" s="18"/>
      <c r="DU698" s="18"/>
      <c r="DV698" s="18"/>
      <c r="DW698" s="18"/>
      <c r="DX698" s="18"/>
      <c r="DY698" s="18"/>
      <c r="DZ698" s="18"/>
      <c r="EA698" s="18"/>
      <c r="EB698" s="18"/>
      <c r="EC698" s="18"/>
      <c r="ED698" s="18"/>
      <c r="EE698" s="18"/>
      <c r="EF698" s="18"/>
      <c r="EG698" s="18"/>
      <c r="EH698" s="18"/>
      <c r="EI698" s="18"/>
      <c r="EJ698" s="18"/>
      <c r="EK698" s="18"/>
      <c r="EL698" s="18"/>
      <c r="EM698" s="18"/>
      <c r="EN698" s="18"/>
      <c r="EO698" s="18"/>
      <c r="EP698" s="18"/>
      <c r="EQ698" s="18"/>
      <c r="ER698" s="18"/>
      <c r="ES698" s="18"/>
      <c r="ET698" s="18"/>
      <c r="EU698" s="18"/>
      <c r="EV698" s="18"/>
    </row>
    <row r="699" spans="1:155" ht="12.75" x14ac:dyDescent="0.15">
      <c r="A699" s="68">
        <f t="shared" si="152"/>
        <v>43268</v>
      </c>
      <c r="B699" s="69">
        <f t="shared" ca="1" si="158"/>
        <v>12405.827600000001</v>
      </c>
      <c r="C699" s="70">
        <f t="shared" si="153"/>
        <v>10000</v>
      </c>
      <c r="D699" s="71">
        <f ca="1">IF(A699&lt;$B$1,VLOOKUP(A699,[1]DI!$A$4:$B$15000,2),0)</f>
        <v>0</v>
      </c>
      <c r="E699" s="70">
        <f t="shared" ca="1" si="146"/>
        <v>0</v>
      </c>
      <c r="F699" s="72">
        <f t="shared" si="159"/>
        <v>1.3</v>
      </c>
      <c r="G699" s="73">
        <f t="shared" ca="1" si="147"/>
        <v>1</v>
      </c>
      <c r="H699" s="70">
        <f ca="1">TRUNC(PRODUCT(G$10:G698),15)</f>
        <v>1.2405827609885101</v>
      </c>
      <c r="I699" s="70">
        <f t="shared" si="155"/>
        <v>1</v>
      </c>
      <c r="J699" s="70">
        <f t="shared" ca="1" si="148"/>
        <v>1.2405827599999999</v>
      </c>
      <c r="K699" s="74">
        <f t="shared" ca="1" si="149"/>
        <v>2405.8276000000001</v>
      </c>
      <c r="L699" s="75">
        <f>IF(VLOOKUP(A699,$T$12:$AC$125,8)=VLOOKUP(A698,$T$12:$AC$125,8),0,VLOOKUP(A699,T$12:$AC$125,8))</f>
        <v>0</v>
      </c>
      <c r="M699" s="76">
        <f>IF(L699&gt;0,VLOOKUP(L699,S$12:$AB$125,7),0)</f>
        <v>0</v>
      </c>
      <c r="N699" s="74">
        <f t="shared" si="150"/>
        <v>0</v>
      </c>
      <c r="O699" s="74">
        <f t="shared" ca="1" si="151"/>
        <v>2405.8276000000001</v>
      </c>
      <c r="P699" s="77" t="str">
        <f t="shared" si="156"/>
        <v>A+J=</v>
      </c>
      <c r="Q699" s="78">
        <f t="shared" si="157"/>
        <v>44256</v>
      </c>
      <c r="R699" s="10"/>
      <c r="S699" s="10"/>
      <c r="T699" s="10"/>
      <c r="U699" s="10"/>
      <c r="V699" s="10"/>
      <c r="W699" s="10"/>
      <c r="X699" s="10"/>
      <c r="Y699" s="10"/>
      <c r="Z699" s="10"/>
      <c r="AA699" s="10"/>
      <c r="AB699" s="10"/>
      <c r="AC699" s="10"/>
      <c r="AD699" s="18"/>
      <c r="AE699" s="18"/>
      <c r="AF699" s="18"/>
      <c r="AG699" s="18"/>
      <c r="AH699" s="18"/>
      <c r="AI699" s="18"/>
      <c r="AJ699" s="18"/>
      <c r="AK699" s="18"/>
      <c r="AL699" s="18"/>
      <c r="AM699" s="18"/>
      <c r="AN699" s="18"/>
      <c r="AO699" s="18"/>
      <c r="AP699" s="18"/>
      <c r="AQ699" s="18"/>
      <c r="AR699" s="18"/>
      <c r="AS699" s="18"/>
      <c r="AT699" s="18"/>
      <c r="AU699" s="18"/>
      <c r="AV699" s="18"/>
      <c r="AW699" s="18"/>
      <c r="AX699" s="18"/>
      <c r="AY699" s="18"/>
      <c r="AZ699" s="18"/>
      <c r="BA699" s="18"/>
      <c r="BB699" s="18"/>
      <c r="BC699" s="18"/>
      <c r="BD699" s="18"/>
      <c r="BE699" s="18"/>
      <c r="BF699" s="18"/>
      <c r="BG699" s="18"/>
      <c r="BH699" s="18"/>
      <c r="BI699" s="18"/>
      <c r="BJ699" s="18"/>
      <c r="BK699" s="18"/>
      <c r="BL699" s="18"/>
      <c r="BM699" s="18"/>
      <c r="BN699" s="18"/>
      <c r="BO699" s="18"/>
      <c r="BP699" s="18"/>
      <c r="BQ699" s="18"/>
      <c r="BR699" s="18"/>
      <c r="BS699" s="18"/>
      <c r="BT699" s="18"/>
      <c r="BU699" s="18"/>
      <c r="BV699" s="18"/>
      <c r="BW699" s="18"/>
      <c r="BX699" s="18"/>
      <c r="BY699" s="18"/>
      <c r="BZ699" s="18"/>
      <c r="CA699" s="18"/>
      <c r="CB699" s="18"/>
      <c r="CC699" s="18"/>
      <c r="CD699" s="18"/>
      <c r="CE699" s="18"/>
      <c r="CF699" s="18"/>
      <c r="CG699" s="18"/>
      <c r="CH699" s="18"/>
      <c r="CI699" s="18"/>
      <c r="CJ699" s="18"/>
      <c r="CK699" s="18"/>
      <c r="CL699" s="18"/>
      <c r="CM699" s="18"/>
      <c r="CN699" s="18"/>
      <c r="CO699" s="18"/>
      <c r="CP699" s="18"/>
      <c r="CQ699" s="18"/>
      <c r="CR699" s="18"/>
      <c r="CS699" s="18"/>
      <c r="CT699" s="18"/>
      <c r="CU699" s="18"/>
      <c r="CV699" s="18"/>
      <c r="CW699" s="18"/>
      <c r="CX699" s="18"/>
      <c r="CY699" s="18"/>
      <c r="CZ699" s="18"/>
      <c r="DA699" s="18"/>
      <c r="DB699" s="18"/>
      <c r="DC699" s="18"/>
      <c r="DD699" s="18"/>
      <c r="DE699" s="18"/>
      <c r="DF699" s="18"/>
      <c r="DG699" s="18"/>
      <c r="DH699" s="18"/>
      <c r="DI699" s="18"/>
      <c r="DJ699" s="18"/>
      <c r="DK699" s="18"/>
      <c r="DL699" s="18"/>
      <c r="DM699" s="18"/>
      <c r="DN699" s="18"/>
      <c r="DO699" s="18"/>
      <c r="DP699" s="18"/>
      <c r="DQ699" s="18"/>
      <c r="DR699" s="18"/>
      <c r="DS699" s="18"/>
      <c r="DT699" s="18"/>
      <c r="DU699" s="18"/>
      <c r="DV699" s="18"/>
      <c r="DW699" s="18"/>
      <c r="DX699" s="18"/>
      <c r="DY699" s="18"/>
      <c r="DZ699" s="18"/>
      <c r="EA699" s="18"/>
      <c r="EB699" s="18"/>
      <c r="EC699" s="18"/>
      <c r="ED699" s="18"/>
      <c r="EE699" s="18"/>
      <c r="EF699" s="18"/>
      <c r="EG699" s="18"/>
      <c r="EH699" s="18"/>
      <c r="EI699" s="18"/>
      <c r="EJ699" s="18"/>
      <c r="EK699" s="18"/>
      <c r="EL699" s="18"/>
      <c r="EM699" s="18"/>
      <c r="EN699" s="18"/>
      <c r="EO699" s="18"/>
      <c r="EP699" s="18"/>
      <c r="EQ699" s="18"/>
      <c r="ER699" s="18"/>
      <c r="ES699" s="18"/>
      <c r="ET699" s="18"/>
      <c r="EU699" s="18"/>
      <c r="EV699" s="18"/>
    </row>
    <row r="700" spans="1:155" ht="12.75" x14ac:dyDescent="0.15">
      <c r="A700" s="68">
        <f t="shared" si="152"/>
        <v>43269</v>
      </c>
      <c r="B700" s="69">
        <f t="shared" ca="1" si="158"/>
        <v>12405.827600000001</v>
      </c>
      <c r="C700" s="70">
        <f t="shared" si="153"/>
        <v>10000</v>
      </c>
      <c r="D700" s="71">
        <f ca="1">IF(A700&lt;$B$1,VLOOKUP(A700,[1]DI!$A$4:$B$15000,2),0)</f>
        <v>6.3899999999999998E-2</v>
      </c>
      <c r="E700" s="70">
        <f t="shared" ca="1" si="146"/>
        <v>2.4583E-4</v>
      </c>
      <c r="F700" s="72">
        <f t="shared" si="159"/>
        <v>1.3</v>
      </c>
      <c r="G700" s="73">
        <f t="shared" ca="1" si="147"/>
        <v>1.0003195789999999</v>
      </c>
      <c r="H700" s="70">
        <f ca="1">TRUNC(PRODUCT(G$10:G699),15)</f>
        <v>1.2405827609885101</v>
      </c>
      <c r="I700" s="70">
        <f t="shared" si="155"/>
        <v>1</v>
      </c>
      <c r="J700" s="70">
        <f t="shared" ca="1" si="148"/>
        <v>1.2405827599999999</v>
      </c>
      <c r="K700" s="74">
        <f t="shared" ca="1" si="149"/>
        <v>2405.8276000000001</v>
      </c>
      <c r="L700" s="75">
        <f>IF(VLOOKUP(A700,$T$12:$AC$125,8)=VLOOKUP(A699,$T$12:$AC$125,8),0,VLOOKUP(A700,T$12:$AC$125,8))</f>
        <v>0</v>
      </c>
      <c r="M700" s="76">
        <f>IF(L700&gt;0,VLOOKUP(L700,S$12:$AB$125,7),0)</f>
        <v>0</v>
      </c>
      <c r="N700" s="74">
        <f t="shared" si="150"/>
        <v>0</v>
      </c>
      <c r="O700" s="74">
        <f t="shared" ca="1" si="151"/>
        <v>2405.8276000000001</v>
      </c>
      <c r="P700" s="77" t="str">
        <f t="shared" si="156"/>
        <v>A+J=</v>
      </c>
      <c r="Q700" s="78">
        <f t="shared" si="157"/>
        <v>44256</v>
      </c>
      <c r="R700" s="10"/>
      <c r="S700" s="10"/>
      <c r="T700" s="10"/>
      <c r="U700" s="10"/>
      <c r="V700" s="10"/>
      <c r="W700" s="10"/>
      <c r="X700" s="10"/>
      <c r="Y700" s="10"/>
      <c r="Z700" s="10"/>
      <c r="AA700" s="10"/>
      <c r="AB700" s="10"/>
      <c r="AC700" s="10"/>
      <c r="AD700" s="18"/>
      <c r="AE700" s="18"/>
      <c r="AF700" s="18"/>
      <c r="AG700" s="18"/>
      <c r="AH700" s="18"/>
      <c r="AI700" s="18"/>
      <c r="AJ700" s="18"/>
      <c r="AK700" s="18"/>
      <c r="AL700" s="18"/>
      <c r="AM700" s="18"/>
      <c r="AN700" s="18"/>
      <c r="AO700" s="18"/>
      <c r="AP700" s="18"/>
      <c r="AQ700" s="18"/>
      <c r="AR700" s="18"/>
      <c r="AS700" s="18"/>
      <c r="AT700" s="18"/>
      <c r="AU700" s="18"/>
      <c r="AV700" s="18"/>
      <c r="AW700" s="18"/>
      <c r="AX700" s="18"/>
      <c r="AY700" s="18"/>
      <c r="AZ700" s="18"/>
      <c r="BA700" s="18"/>
      <c r="BB700" s="18"/>
      <c r="BC700" s="18"/>
      <c r="BD700" s="18"/>
      <c r="BE700" s="18"/>
      <c r="BF700" s="18"/>
      <c r="BG700" s="18"/>
      <c r="BH700" s="18"/>
      <c r="BI700" s="18"/>
      <c r="BJ700" s="18"/>
      <c r="BK700" s="18"/>
      <c r="BL700" s="18"/>
      <c r="BM700" s="18"/>
      <c r="BN700" s="18"/>
      <c r="BO700" s="18"/>
      <c r="BP700" s="18"/>
      <c r="BQ700" s="18"/>
      <c r="BR700" s="18"/>
      <c r="BS700" s="18"/>
      <c r="BT700" s="18"/>
      <c r="BU700" s="18"/>
      <c r="BV700" s="18"/>
      <c r="BW700" s="18"/>
      <c r="BX700" s="18"/>
      <c r="BY700" s="18"/>
      <c r="BZ700" s="18"/>
      <c r="CA700" s="18"/>
      <c r="CB700" s="18"/>
      <c r="CC700" s="18"/>
      <c r="CD700" s="18"/>
      <c r="CE700" s="18"/>
      <c r="CF700" s="18"/>
      <c r="CG700" s="18"/>
      <c r="CH700" s="18"/>
      <c r="CI700" s="18"/>
      <c r="CJ700" s="18"/>
      <c r="CK700" s="18"/>
      <c r="CL700" s="18"/>
      <c r="CM700" s="18"/>
      <c r="CN700" s="18"/>
      <c r="CO700" s="18"/>
      <c r="CP700" s="18"/>
      <c r="CQ700" s="18"/>
      <c r="CR700" s="18"/>
      <c r="CS700" s="18"/>
      <c r="CT700" s="18"/>
      <c r="CU700" s="18"/>
      <c r="CV700" s="18"/>
      <c r="CW700" s="18"/>
      <c r="CX700" s="18"/>
      <c r="CY700" s="18"/>
      <c r="CZ700" s="18"/>
      <c r="DA700" s="18"/>
      <c r="DB700" s="18"/>
      <c r="DC700" s="18"/>
      <c r="DD700" s="18"/>
      <c r="DE700" s="18"/>
      <c r="DF700" s="18"/>
      <c r="DG700" s="18"/>
      <c r="DH700" s="18"/>
      <c r="DI700" s="18"/>
      <c r="DJ700" s="18"/>
      <c r="DK700" s="18"/>
      <c r="DL700" s="18"/>
      <c r="DM700" s="18"/>
      <c r="DN700" s="18"/>
      <c r="DO700" s="18"/>
      <c r="DP700" s="18"/>
      <c r="DQ700" s="18"/>
      <c r="DR700" s="18"/>
      <c r="DS700" s="18"/>
      <c r="DT700" s="18"/>
      <c r="DU700" s="18"/>
      <c r="DV700" s="18"/>
      <c r="DW700" s="18"/>
      <c r="DX700" s="18"/>
      <c r="DY700" s="18"/>
      <c r="DZ700" s="18"/>
      <c r="EA700" s="18"/>
      <c r="EB700" s="18"/>
      <c r="EC700" s="18"/>
      <c r="ED700" s="18"/>
      <c r="EE700" s="18"/>
      <c r="EF700" s="18"/>
      <c r="EG700" s="18"/>
      <c r="EH700" s="18"/>
      <c r="EI700" s="18"/>
      <c r="EJ700" s="18"/>
      <c r="EK700" s="18"/>
      <c r="EL700" s="18"/>
      <c r="EM700" s="18"/>
      <c r="EN700" s="18"/>
      <c r="EO700" s="18"/>
      <c r="EP700" s="18"/>
      <c r="EQ700" s="18"/>
      <c r="ER700" s="18"/>
      <c r="ES700" s="18"/>
      <c r="ET700" s="18"/>
      <c r="EU700" s="18"/>
      <c r="EV700" s="18"/>
    </row>
    <row r="701" spans="1:155" ht="12.75" x14ac:dyDescent="0.15">
      <c r="A701" s="68">
        <f t="shared" si="152"/>
        <v>43270</v>
      </c>
      <c r="B701" s="69">
        <f t="shared" ca="1" si="158"/>
        <v>12409.792300000001</v>
      </c>
      <c r="C701" s="70">
        <f t="shared" si="153"/>
        <v>10000</v>
      </c>
      <c r="D701" s="71">
        <f ca="1">IF(A701&lt;$B$1,VLOOKUP(A701,[1]DI!$A$4:$B$15000,2),0)</f>
        <v>6.3899999999999998E-2</v>
      </c>
      <c r="E701" s="70">
        <f t="shared" ca="1" si="146"/>
        <v>2.4583E-4</v>
      </c>
      <c r="F701" s="72">
        <f t="shared" si="159"/>
        <v>1.3</v>
      </c>
      <c r="G701" s="73">
        <f t="shared" ca="1" si="147"/>
        <v>1.0003195789999999</v>
      </c>
      <c r="H701" s="70">
        <f ca="1">TRUNC(PRODUCT(G$10:G700),15)</f>
        <v>1.24097922518668</v>
      </c>
      <c r="I701" s="70">
        <f t="shared" si="155"/>
        <v>1</v>
      </c>
      <c r="J701" s="70">
        <f t="shared" ca="1" si="148"/>
        <v>1.24097923</v>
      </c>
      <c r="K701" s="74">
        <f t="shared" ca="1" si="149"/>
        <v>2409.7923000000001</v>
      </c>
      <c r="L701" s="75">
        <f>IF(VLOOKUP(A701,$T$12:$AC$125,8)=VLOOKUP(A700,$T$12:$AC$125,8),0,VLOOKUP(A701,T$12:$AC$125,8))</f>
        <v>0</v>
      </c>
      <c r="M701" s="76">
        <f>IF(L701&gt;0,VLOOKUP(L701,S$12:$AB$125,7),0)</f>
        <v>0</v>
      </c>
      <c r="N701" s="74">
        <f t="shared" si="150"/>
        <v>0</v>
      </c>
      <c r="O701" s="74">
        <f t="shared" ca="1" si="151"/>
        <v>2409.7923000000001</v>
      </c>
      <c r="P701" s="77" t="str">
        <f t="shared" si="156"/>
        <v>A+J=</v>
      </c>
      <c r="Q701" s="78">
        <f t="shared" si="157"/>
        <v>44256</v>
      </c>
      <c r="R701" s="10"/>
      <c r="S701" s="10"/>
      <c r="T701" s="10"/>
      <c r="U701" s="10"/>
      <c r="V701" s="10"/>
      <c r="W701" s="10"/>
      <c r="X701" s="10"/>
      <c r="Y701" s="10"/>
      <c r="Z701" s="10"/>
      <c r="AA701" s="10"/>
      <c r="AB701" s="10"/>
      <c r="AC701" s="10"/>
      <c r="AD701" s="18"/>
      <c r="AE701" s="18"/>
      <c r="AF701" s="18"/>
      <c r="AG701" s="18"/>
      <c r="AH701" s="18"/>
      <c r="AI701" s="18"/>
      <c r="AJ701" s="18"/>
      <c r="AK701" s="18"/>
      <c r="AL701" s="18"/>
      <c r="AM701" s="18"/>
      <c r="AN701" s="18"/>
      <c r="AO701" s="18"/>
      <c r="AP701" s="18"/>
      <c r="AQ701" s="18"/>
      <c r="AR701" s="18"/>
      <c r="AS701" s="18"/>
      <c r="AT701" s="18"/>
      <c r="AU701" s="18"/>
      <c r="AV701" s="18"/>
      <c r="AW701" s="18"/>
      <c r="AX701" s="18"/>
      <c r="AY701" s="18"/>
      <c r="AZ701" s="18"/>
      <c r="BA701" s="18"/>
      <c r="BB701" s="18"/>
      <c r="BC701" s="18"/>
      <c r="BD701" s="18"/>
      <c r="BE701" s="18"/>
      <c r="BF701" s="18"/>
      <c r="BG701" s="18"/>
      <c r="BH701" s="18"/>
      <c r="BI701" s="18"/>
      <c r="BJ701" s="18"/>
      <c r="BK701" s="18"/>
      <c r="BL701" s="18"/>
      <c r="BM701" s="18"/>
      <c r="BN701" s="18"/>
      <c r="BO701" s="18"/>
      <c r="BP701" s="18"/>
      <c r="BQ701" s="18"/>
      <c r="BR701" s="18"/>
      <c r="BS701" s="18"/>
      <c r="BT701" s="18"/>
      <c r="BU701" s="18"/>
      <c r="BV701" s="18"/>
      <c r="BW701" s="18"/>
      <c r="BX701" s="18"/>
      <c r="BY701" s="18"/>
      <c r="BZ701" s="18"/>
      <c r="CA701" s="18"/>
      <c r="CB701" s="18"/>
      <c r="CC701" s="18"/>
      <c r="CD701" s="18"/>
      <c r="CE701" s="18"/>
      <c r="CF701" s="18"/>
      <c r="CG701" s="18"/>
      <c r="CH701" s="18"/>
      <c r="CI701" s="18"/>
      <c r="CJ701" s="18"/>
      <c r="CK701" s="18"/>
      <c r="CL701" s="18"/>
      <c r="CM701" s="18"/>
      <c r="CN701" s="18"/>
      <c r="CO701" s="18"/>
      <c r="CP701" s="18"/>
      <c r="CQ701" s="18"/>
      <c r="CR701" s="18"/>
      <c r="CS701" s="18"/>
      <c r="CT701" s="18"/>
      <c r="CU701" s="18"/>
      <c r="CV701" s="18"/>
      <c r="CW701" s="18"/>
      <c r="CX701" s="18"/>
      <c r="CY701" s="18"/>
      <c r="CZ701" s="18"/>
      <c r="DA701" s="18"/>
      <c r="DB701" s="18"/>
      <c r="DC701" s="18"/>
      <c r="DD701" s="18"/>
      <c r="DE701" s="18"/>
      <c r="DF701" s="18"/>
      <c r="DG701" s="18"/>
      <c r="DH701" s="18"/>
      <c r="DI701" s="18"/>
      <c r="DJ701" s="18"/>
      <c r="DK701" s="18"/>
      <c r="DL701" s="18"/>
      <c r="DM701" s="18"/>
      <c r="DN701" s="18"/>
      <c r="DO701" s="18"/>
      <c r="DP701" s="18"/>
      <c r="DQ701" s="18"/>
      <c r="DR701" s="18"/>
      <c r="DS701" s="18"/>
      <c r="DT701" s="18"/>
      <c r="DU701" s="18"/>
      <c r="DV701" s="18"/>
      <c r="DW701" s="18"/>
      <c r="DX701" s="18"/>
      <c r="DY701" s="18"/>
      <c r="DZ701" s="18"/>
      <c r="EA701" s="18"/>
      <c r="EB701" s="18"/>
      <c r="EC701" s="18"/>
      <c r="ED701" s="18"/>
      <c r="EE701" s="18"/>
      <c r="EF701" s="18"/>
      <c r="EG701" s="18"/>
      <c r="EH701" s="18"/>
      <c r="EI701" s="18"/>
      <c r="EJ701" s="18"/>
      <c r="EK701" s="18"/>
      <c r="EL701" s="18"/>
      <c r="EM701" s="18"/>
      <c r="EN701" s="18"/>
      <c r="EO701" s="18"/>
      <c r="EP701" s="18"/>
      <c r="EQ701" s="18"/>
      <c r="ER701" s="18"/>
      <c r="ES701" s="18"/>
      <c r="ET701" s="18"/>
      <c r="EU701" s="18"/>
      <c r="EV701" s="18"/>
    </row>
    <row r="702" spans="1:155" ht="12.75" x14ac:dyDescent="0.15">
      <c r="A702" s="68">
        <f t="shared" si="152"/>
        <v>43271</v>
      </c>
      <c r="B702" s="69">
        <f t="shared" ca="1" si="158"/>
        <v>12413.7582</v>
      </c>
      <c r="C702" s="70">
        <f t="shared" si="153"/>
        <v>10000</v>
      </c>
      <c r="D702" s="71">
        <f ca="1">IF(A702&lt;$B$1,VLOOKUP(A702,[1]DI!$A$4:$B$15000,2),0)</f>
        <v>6.3899999999999998E-2</v>
      </c>
      <c r="E702" s="70">
        <f t="shared" ca="1" si="146"/>
        <v>2.4583E-4</v>
      </c>
      <c r="F702" s="72">
        <f t="shared" si="159"/>
        <v>1.3</v>
      </c>
      <c r="G702" s="73">
        <f t="shared" ca="1" si="147"/>
        <v>1.0003195789999999</v>
      </c>
      <c r="H702" s="70">
        <f ca="1">TRUNC(PRODUCT(G$10:G701),15)</f>
        <v>1.2413758160864901</v>
      </c>
      <c r="I702" s="70">
        <f t="shared" si="155"/>
        <v>1</v>
      </c>
      <c r="J702" s="70">
        <f t="shared" ca="1" si="148"/>
        <v>1.24137582</v>
      </c>
      <c r="K702" s="74">
        <f t="shared" ca="1" si="149"/>
        <v>2413.7582000000002</v>
      </c>
      <c r="L702" s="75">
        <f>IF(VLOOKUP(A702,$T$12:$AC$125,8)=VLOOKUP(A701,$T$12:$AC$125,8),0,VLOOKUP(A702,T$12:$AC$125,8))</f>
        <v>0</v>
      </c>
      <c r="M702" s="76">
        <f>IF(L702&gt;0,VLOOKUP(L702,S$12:$AB$125,7),0)</f>
        <v>0</v>
      </c>
      <c r="N702" s="74">
        <f t="shared" si="150"/>
        <v>0</v>
      </c>
      <c r="O702" s="74">
        <f t="shared" ca="1" si="151"/>
        <v>2413.7582000000002</v>
      </c>
      <c r="P702" s="77" t="str">
        <f t="shared" si="156"/>
        <v>A+J=</v>
      </c>
      <c r="Q702" s="78">
        <f t="shared" si="157"/>
        <v>44256</v>
      </c>
      <c r="R702" s="21"/>
      <c r="S702" s="21"/>
      <c r="T702" s="21"/>
      <c r="U702" s="21"/>
      <c r="V702" s="21"/>
      <c r="W702" s="21"/>
      <c r="X702" s="21"/>
      <c r="Y702" s="21"/>
      <c r="Z702" s="21"/>
      <c r="AA702" s="21"/>
      <c r="AB702" s="21"/>
      <c r="AC702" s="21"/>
      <c r="AD702" s="22"/>
      <c r="AE702" s="22"/>
      <c r="AF702" s="22"/>
      <c r="AG702" s="22"/>
      <c r="AH702" s="22"/>
      <c r="AI702" s="22"/>
      <c r="AJ702" s="22"/>
      <c r="AK702" s="22"/>
      <c r="AL702" s="22"/>
      <c r="AM702" s="22"/>
      <c r="AN702" s="22"/>
      <c r="AO702" s="22"/>
      <c r="AP702" s="22"/>
      <c r="AQ702" s="22"/>
      <c r="AR702" s="22"/>
      <c r="AS702" s="22"/>
      <c r="AT702" s="22"/>
      <c r="AU702" s="22"/>
      <c r="AV702" s="22"/>
      <c r="AW702" s="22"/>
      <c r="AX702" s="22"/>
      <c r="AY702" s="22"/>
      <c r="AZ702" s="22"/>
      <c r="BA702" s="22"/>
      <c r="BB702" s="22"/>
      <c r="BC702" s="22"/>
      <c r="BD702" s="22"/>
      <c r="BE702" s="22"/>
      <c r="BF702" s="22"/>
      <c r="BG702" s="22"/>
      <c r="BH702" s="22"/>
      <c r="BI702" s="22"/>
      <c r="BJ702" s="22"/>
      <c r="BK702" s="22"/>
      <c r="BL702" s="22"/>
      <c r="BM702" s="22"/>
      <c r="BN702" s="22"/>
      <c r="BO702" s="22"/>
      <c r="BP702" s="22"/>
      <c r="BQ702" s="22"/>
      <c r="BR702" s="22"/>
      <c r="BS702" s="22"/>
      <c r="BT702" s="22"/>
      <c r="BU702" s="22"/>
      <c r="BV702" s="22"/>
      <c r="BW702" s="22"/>
      <c r="BX702" s="22"/>
      <c r="BY702" s="22"/>
      <c r="BZ702" s="22"/>
      <c r="CA702" s="22"/>
      <c r="CB702" s="22"/>
      <c r="CC702" s="22"/>
      <c r="CD702" s="22"/>
      <c r="CE702" s="22"/>
      <c r="CF702" s="22"/>
      <c r="CG702" s="22"/>
      <c r="CH702" s="22"/>
      <c r="CI702" s="22"/>
      <c r="CJ702" s="22"/>
      <c r="CK702" s="22"/>
      <c r="CL702" s="22"/>
      <c r="CM702" s="22"/>
      <c r="CN702" s="22"/>
      <c r="CO702" s="22"/>
      <c r="CP702" s="22"/>
      <c r="CQ702" s="22"/>
      <c r="CR702" s="22"/>
      <c r="CS702" s="22"/>
      <c r="CT702" s="22"/>
      <c r="CU702" s="22"/>
      <c r="CV702" s="22"/>
      <c r="CW702" s="22"/>
      <c r="CX702" s="22"/>
      <c r="CY702" s="22"/>
      <c r="CZ702" s="22"/>
      <c r="DA702" s="22"/>
      <c r="DB702" s="22"/>
      <c r="DC702" s="22"/>
      <c r="DD702" s="22"/>
      <c r="DE702" s="22"/>
      <c r="DF702" s="22"/>
      <c r="DG702" s="22"/>
      <c r="DH702" s="22"/>
      <c r="DI702" s="22"/>
      <c r="DJ702" s="22"/>
      <c r="DK702" s="22"/>
      <c r="DL702" s="22"/>
      <c r="DM702" s="22"/>
      <c r="DN702" s="22"/>
      <c r="DO702" s="22"/>
      <c r="DP702" s="22"/>
      <c r="DQ702" s="22"/>
      <c r="DR702" s="22"/>
      <c r="DS702" s="22"/>
      <c r="DT702" s="22"/>
      <c r="DU702" s="22"/>
      <c r="DV702" s="22"/>
      <c r="DW702" s="22"/>
      <c r="DX702" s="22"/>
      <c r="DY702" s="22"/>
      <c r="DZ702" s="22"/>
      <c r="EA702" s="22"/>
      <c r="EB702" s="22"/>
      <c r="EC702" s="22"/>
      <c r="ED702" s="22"/>
      <c r="EE702" s="22"/>
      <c r="EF702" s="22"/>
      <c r="EG702" s="22"/>
      <c r="EH702" s="22"/>
      <c r="EI702" s="22"/>
      <c r="EJ702" s="22"/>
      <c r="EK702" s="22"/>
      <c r="EL702" s="22"/>
      <c r="EM702" s="22"/>
      <c r="EN702" s="22"/>
      <c r="EO702" s="22"/>
      <c r="EP702" s="22"/>
      <c r="EQ702" s="22"/>
      <c r="ER702" s="22"/>
      <c r="ES702" s="22"/>
      <c r="ET702" s="22"/>
      <c r="EU702" s="22"/>
      <c r="EV702" s="22"/>
      <c r="EW702" s="22"/>
      <c r="EX702" s="22"/>
      <c r="EY702" s="22"/>
    </row>
    <row r="703" spans="1:155" ht="12.75" x14ac:dyDescent="0.15">
      <c r="A703" s="68">
        <f t="shared" si="152"/>
        <v>43272</v>
      </c>
      <c r="B703" s="69">
        <f t="shared" ca="1" si="158"/>
        <v>12417.7253</v>
      </c>
      <c r="C703" s="70">
        <f t="shared" si="153"/>
        <v>10000</v>
      </c>
      <c r="D703" s="71">
        <f ca="1">IF(A703&lt;$B$1,VLOOKUP(A703,[1]DI!$A$4:$B$15000,2),0)</f>
        <v>6.3899999999999998E-2</v>
      </c>
      <c r="E703" s="70">
        <f t="shared" ca="1" si="146"/>
        <v>2.4583E-4</v>
      </c>
      <c r="F703" s="72">
        <f t="shared" si="159"/>
        <v>1.3</v>
      </c>
      <c r="G703" s="73">
        <f t="shared" ca="1" si="147"/>
        <v>1.0003195789999999</v>
      </c>
      <c r="H703" s="70">
        <f ca="1">TRUNC(PRODUCT(G$10:G702),15)</f>
        <v>1.24177253372842</v>
      </c>
      <c r="I703" s="70">
        <f t="shared" si="155"/>
        <v>1</v>
      </c>
      <c r="J703" s="70">
        <f t="shared" ca="1" si="148"/>
        <v>1.24177253</v>
      </c>
      <c r="K703" s="74">
        <f t="shared" ca="1" si="149"/>
        <v>2417.7253000000001</v>
      </c>
      <c r="L703" s="75">
        <f>IF(VLOOKUP(A703,$T$12:$AC$125,8)=VLOOKUP(A702,$T$12:$AC$125,8),0,VLOOKUP(A703,T$12:$AC$125,8))</f>
        <v>0</v>
      </c>
      <c r="M703" s="76">
        <f>IF(L703&gt;0,VLOOKUP(L703,S$12:$AB$125,7),0)</f>
        <v>0</v>
      </c>
      <c r="N703" s="74">
        <f t="shared" si="150"/>
        <v>0</v>
      </c>
      <c r="O703" s="74">
        <f t="shared" ca="1" si="151"/>
        <v>2417.7253000000001</v>
      </c>
      <c r="P703" s="77" t="str">
        <f t="shared" si="156"/>
        <v>A+J=</v>
      </c>
      <c r="Q703" s="78">
        <f t="shared" si="157"/>
        <v>44256</v>
      </c>
      <c r="R703" s="10"/>
      <c r="S703" s="10"/>
      <c r="T703" s="10"/>
      <c r="U703" s="10"/>
      <c r="V703" s="10"/>
      <c r="W703" s="10"/>
      <c r="X703" s="10"/>
      <c r="Y703" s="10"/>
      <c r="Z703" s="10"/>
      <c r="AA703" s="10"/>
      <c r="AB703" s="10"/>
      <c r="AC703" s="10"/>
      <c r="AD703" s="18"/>
      <c r="AE703" s="18"/>
      <c r="AF703" s="18"/>
      <c r="AG703" s="18"/>
      <c r="AH703" s="18"/>
      <c r="AI703" s="18"/>
      <c r="AJ703" s="18"/>
      <c r="AK703" s="18"/>
      <c r="AL703" s="18"/>
      <c r="AM703" s="18"/>
      <c r="AN703" s="18"/>
      <c r="AO703" s="18"/>
      <c r="AP703" s="18"/>
      <c r="AQ703" s="18"/>
      <c r="AR703" s="18"/>
      <c r="AS703" s="18"/>
      <c r="AT703" s="18"/>
      <c r="AU703" s="18"/>
      <c r="AV703" s="18"/>
      <c r="AW703" s="18"/>
      <c r="AX703" s="18"/>
      <c r="AY703" s="18"/>
      <c r="AZ703" s="18"/>
      <c r="BA703" s="18"/>
      <c r="BB703" s="18"/>
      <c r="BC703" s="18"/>
      <c r="BD703" s="18"/>
      <c r="BE703" s="18"/>
      <c r="BF703" s="18"/>
      <c r="BG703" s="18"/>
      <c r="BH703" s="18"/>
      <c r="BI703" s="18"/>
      <c r="BJ703" s="18"/>
      <c r="BK703" s="18"/>
      <c r="BL703" s="18"/>
      <c r="BM703" s="18"/>
      <c r="BN703" s="18"/>
      <c r="BO703" s="18"/>
      <c r="BP703" s="18"/>
      <c r="BQ703" s="18"/>
      <c r="BR703" s="18"/>
      <c r="BS703" s="18"/>
      <c r="BT703" s="18"/>
      <c r="BU703" s="18"/>
      <c r="BV703" s="18"/>
      <c r="BW703" s="18"/>
      <c r="BX703" s="18"/>
      <c r="BY703" s="18"/>
      <c r="BZ703" s="18"/>
      <c r="CA703" s="18"/>
      <c r="CB703" s="18"/>
      <c r="CC703" s="18"/>
      <c r="CD703" s="18"/>
      <c r="CE703" s="18"/>
      <c r="CF703" s="18"/>
      <c r="CG703" s="18"/>
      <c r="CH703" s="18"/>
      <c r="CI703" s="18"/>
      <c r="CJ703" s="18"/>
      <c r="CK703" s="18"/>
      <c r="CL703" s="18"/>
      <c r="CM703" s="18"/>
      <c r="CN703" s="18"/>
      <c r="CO703" s="18"/>
      <c r="CP703" s="18"/>
      <c r="CQ703" s="18"/>
      <c r="CR703" s="18"/>
      <c r="CS703" s="18"/>
      <c r="CT703" s="18"/>
      <c r="CU703" s="18"/>
      <c r="CV703" s="18"/>
      <c r="CW703" s="18"/>
      <c r="CX703" s="18"/>
      <c r="CY703" s="18"/>
      <c r="CZ703" s="18"/>
      <c r="DA703" s="18"/>
      <c r="DB703" s="18"/>
      <c r="DC703" s="18"/>
      <c r="DD703" s="18"/>
      <c r="DE703" s="18"/>
      <c r="DF703" s="18"/>
      <c r="DG703" s="18"/>
      <c r="DH703" s="18"/>
      <c r="DI703" s="18"/>
      <c r="DJ703" s="18"/>
      <c r="DK703" s="18"/>
      <c r="DL703" s="18"/>
      <c r="DM703" s="18"/>
      <c r="DN703" s="18"/>
      <c r="DO703" s="18"/>
      <c r="DP703" s="18"/>
      <c r="DQ703" s="18"/>
      <c r="DR703" s="18"/>
      <c r="DS703" s="18"/>
      <c r="DT703" s="18"/>
      <c r="DU703" s="18"/>
      <c r="DV703" s="18"/>
      <c r="DW703" s="18"/>
      <c r="DX703" s="18"/>
      <c r="DY703" s="18"/>
      <c r="DZ703" s="18"/>
      <c r="EA703" s="18"/>
      <c r="EB703" s="18"/>
      <c r="EC703" s="18"/>
      <c r="ED703" s="18"/>
      <c r="EE703" s="18"/>
      <c r="EF703" s="18"/>
      <c r="EG703" s="18"/>
      <c r="EH703" s="18"/>
      <c r="EI703" s="18"/>
      <c r="EJ703" s="18"/>
      <c r="EK703" s="18"/>
      <c r="EL703" s="18"/>
      <c r="EM703" s="18"/>
      <c r="EN703" s="18"/>
      <c r="EO703" s="18"/>
      <c r="EP703" s="18"/>
      <c r="EQ703" s="18"/>
      <c r="ER703" s="18"/>
      <c r="ES703" s="18"/>
      <c r="ET703" s="18"/>
      <c r="EU703" s="18"/>
      <c r="EV703" s="18"/>
    </row>
    <row r="704" spans="1:155" ht="12.75" x14ac:dyDescent="0.15">
      <c r="A704" s="68">
        <f t="shared" si="152"/>
        <v>43273</v>
      </c>
      <c r="B704" s="69">
        <f t="shared" ca="1" si="158"/>
        <v>12421.693800000001</v>
      </c>
      <c r="C704" s="70">
        <f t="shared" si="153"/>
        <v>10000</v>
      </c>
      <c r="D704" s="71">
        <f ca="1">IF(A704&lt;$B$1,VLOOKUP(A704,[1]DI!$A$4:$B$15000,2),0)</f>
        <v>6.3899999999999998E-2</v>
      </c>
      <c r="E704" s="70">
        <f t="shared" ca="1" si="146"/>
        <v>2.4583E-4</v>
      </c>
      <c r="F704" s="72">
        <f t="shared" si="159"/>
        <v>1.3</v>
      </c>
      <c r="G704" s="73">
        <f t="shared" ca="1" si="147"/>
        <v>1.0003195789999999</v>
      </c>
      <c r="H704" s="70">
        <f ca="1">TRUNC(PRODUCT(G$10:G703),15)</f>
        <v>1.2421693781529699</v>
      </c>
      <c r="I704" s="70">
        <f t="shared" si="155"/>
        <v>1</v>
      </c>
      <c r="J704" s="70">
        <f t="shared" ca="1" si="148"/>
        <v>1.24216938</v>
      </c>
      <c r="K704" s="74">
        <f t="shared" ca="1" si="149"/>
        <v>2421.6938</v>
      </c>
      <c r="L704" s="75">
        <f>IF(VLOOKUP(A704,$T$12:$AC$125,8)=VLOOKUP(A703,$T$12:$AC$125,8),0,VLOOKUP(A704,T$12:$AC$125,8))</f>
        <v>0</v>
      </c>
      <c r="M704" s="76">
        <f>IF(L704&gt;0,VLOOKUP(L704,S$12:$AB$125,7),0)</f>
        <v>0</v>
      </c>
      <c r="N704" s="74">
        <f t="shared" si="150"/>
        <v>0</v>
      </c>
      <c r="O704" s="74">
        <f t="shared" ca="1" si="151"/>
        <v>2421.6938</v>
      </c>
      <c r="P704" s="77" t="str">
        <f t="shared" si="156"/>
        <v>A+J=</v>
      </c>
      <c r="Q704" s="78">
        <f t="shared" si="157"/>
        <v>44256</v>
      </c>
      <c r="R704" s="10"/>
      <c r="S704" s="10"/>
      <c r="T704" s="10"/>
      <c r="U704" s="10"/>
      <c r="V704" s="10"/>
      <c r="W704" s="10"/>
      <c r="X704" s="10"/>
      <c r="Y704" s="10"/>
      <c r="Z704" s="10"/>
      <c r="AA704" s="10"/>
      <c r="AB704" s="10"/>
      <c r="AC704" s="10"/>
      <c r="AD704" s="18"/>
      <c r="AE704" s="18"/>
      <c r="AF704" s="18"/>
      <c r="AG704" s="18"/>
      <c r="AH704" s="18"/>
      <c r="AI704" s="18"/>
      <c r="AJ704" s="18"/>
      <c r="AK704" s="18"/>
      <c r="AL704" s="18"/>
      <c r="AM704" s="18"/>
      <c r="AN704" s="18"/>
      <c r="AO704" s="18"/>
      <c r="AP704" s="18"/>
      <c r="AQ704" s="18"/>
      <c r="AR704" s="18"/>
      <c r="AS704" s="18"/>
      <c r="AT704" s="18"/>
      <c r="AU704" s="18"/>
      <c r="AV704" s="18"/>
      <c r="AW704" s="18"/>
      <c r="AX704" s="18"/>
      <c r="AY704" s="18"/>
      <c r="AZ704" s="18"/>
      <c r="BA704" s="18"/>
      <c r="BB704" s="18"/>
      <c r="BC704" s="18"/>
      <c r="BD704" s="18"/>
      <c r="BE704" s="18"/>
      <c r="BF704" s="18"/>
      <c r="BG704" s="18"/>
      <c r="BH704" s="18"/>
      <c r="BI704" s="18"/>
      <c r="BJ704" s="18"/>
      <c r="BK704" s="18"/>
      <c r="BL704" s="18"/>
      <c r="BM704" s="18"/>
      <c r="BN704" s="18"/>
      <c r="BO704" s="18"/>
      <c r="BP704" s="18"/>
      <c r="BQ704" s="18"/>
      <c r="BR704" s="18"/>
      <c r="BS704" s="18"/>
      <c r="BT704" s="18"/>
      <c r="BU704" s="18"/>
      <c r="BV704" s="18"/>
      <c r="BW704" s="18"/>
      <c r="BX704" s="18"/>
      <c r="BY704" s="18"/>
      <c r="BZ704" s="18"/>
      <c r="CA704" s="18"/>
      <c r="CB704" s="18"/>
      <c r="CC704" s="18"/>
      <c r="CD704" s="18"/>
      <c r="CE704" s="18"/>
      <c r="CF704" s="18"/>
      <c r="CG704" s="18"/>
      <c r="CH704" s="18"/>
      <c r="CI704" s="18"/>
      <c r="CJ704" s="18"/>
      <c r="CK704" s="18"/>
      <c r="CL704" s="18"/>
      <c r="CM704" s="18"/>
      <c r="CN704" s="18"/>
      <c r="CO704" s="18"/>
      <c r="CP704" s="18"/>
      <c r="CQ704" s="18"/>
      <c r="CR704" s="18"/>
      <c r="CS704" s="18"/>
      <c r="CT704" s="18"/>
      <c r="CU704" s="18"/>
      <c r="CV704" s="18"/>
      <c r="CW704" s="18"/>
      <c r="CX704" s="18"/>
      <c r="CY704" s="18"/>
      <c r="CZ704" s="18"/>
      <c r="DA704" s="18"/>
      <c r="DB704" s="18"/>
      <c r="DC704" s="18"/>
      <c r="DD704" s="18"/>
      <c r="DE704" s="18"/>
      <c r="DF704" s="18"/>
      <c r="DG704" s="18"/>
      <c r="DH704" s="18"/>
      <c r="DI704" s="18"/>
      <c r="DJ704" s="18"/>
      <c r="DK704" s="18"/>
      <c r="DL704" s="18"/>
      <c r="DM704" s="18"/>
      <c r="DN704" s="18"/>
      <c r="DO704" s="18"/>
      <c r="DP704" s="18"/>
      <c r="DQ704" s="18"/>
      <c r="DR704" s="18"/>
      <c r="DS704" s="18"/>
      <c r="DT704" s="18"/>
      <c r="DU704" s="18"/>
      <c r="DV704" s="18"/>
      <c r="DW704" s="18"/>
      <c r="DX704" s="18"/>
      <c r="DY704" s="18"/>
      <c r="DZ704" s="18"/>
      <c r="EA704" s="18"/>
      <c r="EB704" s="18"/>
      <c r="EC704" s="18"/>
      <c r="ED704" s="18"/>
      <c r="EE704" s="18"/>
      <c r="EF704" s="18"/>
      <c r="EG704" s="18"/>
      <c r="EH704" s="18"/>
      <c r="EI704" s="18"/>
      <c r="EJ704" s="18"/>
      <c r="EK704" s="18"/>
      <c r="EL704" s="18"/>
      <c r="EM704" s="18"/>
      <c r="EN704" s="18"/>
      <c r="EO704" s="18"/>
      <c r="EP704" s="18"/>
      <c r="EQ704" s="18"/>
      <c r="ER704" s="18"/>
      <c r="ES704" s="18"/>
      <c r="ET704" s="18"/>
      <c r="EU704" s="18"/>
      <c r="EV704" s="18"/>
    </row>
    <row r="705" spans="1:152" ht="12.75" x14ac:dyDescent="0.15">
      <c r="A705" s="68">
        <f t="shared" si="152"/>
        <v>43274</v>
      </c>
      <c r="B705" s="69">
        <f t="shared" ca="1" si="158"/>
        <v>12425.663500000001</v>
      </c>
      <c r="C705" s="70">
        <f t="shared" si="153"/>
        <v>10000</v>
      </c>
      <c r="D705" s="71">
        <f ca="1">IF(A705&lt;$B$1,VLOOKUP(A705,[1]DI!$A$4:$B$15000,2),0)</f>
        <v>0</v>
      </c>
      <c r="E705" s="70">
        <f t="shared" ca="1" si="146"/>
        <v>0</v>
      </c>
      <c r="F705" s="72">
        <f t="shared" si="159"/>
        <v>1.3</v>
      </c>
      <c r="G705" s="73">
        <f t="shared" ca="1" si="147"/>
        <v>1</v>
      </c>
      <c r="H705" s="70">
        <f ca="1">TRUNC(PRODUCT(G$10:G704),15)</f>
        <v>1.24256634940067</v>
      </c>
      <c r="I705" s="70">
        <f t="shared" si="155"/>
        <v>1</v>
      </c>
      <c r="J705" s="70">
        <f t="shared" ca="1" si="148"/>
        <v>1.2425663499999999</v>
      </c>
      <c r="K705" s="74">
        <f t="shared" ca="1" si="149"/>
        <v>2425.6635000000001</v>
      </c>
      <c r="L705" s="75">
        <f>IF(VLOOKUP(A705,$T$12:$AC$125,8)=VLOOKUP(A704,$T$12:$AC$125,8),0,VLOOKUP(A705,T$12:$AC$125,8))</f>
        <v>0</v>
      </c>
      <c r="M705" s="76">
        <f>IF(L705&gt;0,VLOOKUP(L705,S$12:$AB$125,7),0)</f>
        <v>0</v>
      </c>
      <c r="N705" s="74">
        <f t="shared" si="150"/>
        <v>0</v>
      </c>
      <c r="O705" s="74">
        <f t="shared" ca="1" si="151"/>
        <v>2425.6635000000001</v>
      </c>
      <c r="P705" s="77" t="str">
        <f t="shared" si="156"/>
        <v>A+J=</v>
      </c>
      <c r="Q705" s="78">
        <f t="shared" si="157"/>
        <v>44256</v>
      </c>
      <c r="R705" s="10"/>
      <c r="S705" s="10"/>
      <c r="T705" s="10"/>
      <c r="U705" s="10"/>
      <c r="V705" s="10"/>
      <c r="W705" s="10"/>
      <c r="X705" s="10"/>
      <c r="Y705" s="10"/>
      <c r="Z705" s="10"/>
      <c r="AA705" s="10"/>
      <c r="AB705" s="10"/>
      <c r="AC705" s="10"/>
      <c r="AD705" s="18"/>
      <c r="AE705" s="18"/>
      <c r="AF705" s="18"/>
      <c r="AG705" s="18"/>
      <c r="AH705" s="18"/>
      <c r="AI705" s="18"/>
      <c r="AJ705" s="18"/>
      <c r="AK705" s="18"/>
      <c r="AL705" s="18"/>
      <c r="AM705" s="18"/>
      <c r="AN705" s="18"/>
      <c r="AO705" s="18"/>
      <c r="AP705" s="18"/>
      <c r="AQ705" s="18"/>
      <c r="AR705" s="18"/>
      <c r="AS705" s="18"/>
      <c r="AT705" s="18"/>
      <c r="AU705" s="18"/>
      <c r="AV705" s="18"/>
      <c r="AW705" s="18"/>
      <c r="AX705" s="18"/>
      <c r="AY705" s="18"/>
      <c r="AZ705" s="18"/>
      <c r="BA705" s="18"/>
      <c r="BB705" s="18"/>
      <c r="BC705" s="18"/>
      <c r="BD705" s="18"/>
      <c r="BE705" s="18"/>
      <c r="BF705" s="18"/>
      <c r="BG705" s="18"/>
      <c r="BH705" s="18"/>
      <c r="BI705" s="18"/>
      <c r="BJ705" s="18"/>
      <c r="BK705" s="18"/>
      <c r="BL705" s="18"/>
      <c r="BM705" s="18"/>
      <c r="BN705" s="18"/>
      <c r="BO705" s="18"/>
      <c r="BP705" s="18"/>
      <c r="BQ705" s="18"/>
      <c r="BR705" s="18"/>
      <c r="BS705" s="18"/>
      <c r="BT705" s="18"/>
      <c r="BU705" s="18"/>
      <c r="BV705" s="18"/>
      <c r="BW705" s="18"/>
      <c r="BX705" s="18"/>
      <c r="BY705" s="18"/>
      <c r="BZ705" s="18"/>
      <c r="CA705" s="18"/>
      <c r="CB705" s="18"/>
      <c r="CC705" s="18"/>
      <c r="CD705" s="18"/>
      <c r="CE705" s="18"/>
      <c r="CF705" s="18"/>
      <c r="CG705" s="18"/>
      <c r="CH705" s="18"/>
      <c r="CI705" s="18"/>
      <c r="CJ705" s="18"/>
      <c r="CK705" s="18"/>
      <c r="CL705" s="18"/>
      <c r="CM705" s="18"/>
      <c r="CN705" s="18"/>
      <c r="CO705" s="18"/>
      <c r="CP705" s="18"/>
      <c r="CQ705" s="18"/>
      <c r="CR705" s="18"/>
      <c r="CS705" s="18"/>
      <c r="CT705" s="18"/>
      <c r="CU705" s="18"/>
      <c r="CV705" s="18"/>
      <c r="CW705" s="18"/>
      <c r="CX705" s="18"/>
      <c r="CY705" s="18"/>
      <c r="CZ705" s="18"/>
      <c r="DA705" s="18"/>
      <c r="DB705" s="18"/>
      <c r="DC705" s="18"/>
      <c r="DD705" s="18"/>
      <c r="DE705" s="18"/>
      <c r="DF705" s="18"/>
      <c r="DG705" s="18"/>
      <c r="DH705" s="18"/>
      <c r="DI705" s="18"/>
      <c r="DJ705" s="18"/>
      <c r="DK705" s="18"/>
      <c r="DL705" s="18"/>
      <c r="DM705" s="18"/>
      <c r="DN705" s="18"/>
      <c r="DO705" s="18"/>
      <c r="DP705" s="18"/>
      <c r="DQ705" s="18"/>
      <c r="DR705" s="18"/>
      <c r="DS705" s="18"/>
      <c r="DT705" s="18"/>
      <c r="DU705" s="18"/>
      <c r="DV705" s="18"/>
      <c r="DW705" s="18"/>
      <c r="DX705" s="18"/>
      <c r="DY705" s="18"/>
      <c r="DZ705" s="18"/>
      <c r="EA705" s="18"/>
      <c r="EB705" s="18"/>
      <c r="EC705" s="18"/>
      <c r="ED705" s="18"/>
      <c r="EE705" s="18"/>
      <c r="EF705" s="18"/>
      <c r="EG705" s="18"/>
      <c r="EH705" s="18"/>
      <c r="EI705" s="18"/>
      <c r="EJ705" s="18"/>
      <c r="EK705" s="18"/>
      <c r="EL705" s="18"/>
      <c r="EM705" s="18"/>
      <c r="EN705" s="18"/>
      <c r="EO705" s="18"/>
      <c r="EP705" s="18"/>
      <c r="EQ705" s="18"/>
      <c r="ER705" s="18"/>
      <c r="ES705" s="18"/>
      <c r="ET705" s="18"/>
      <c r="EU705" s="18"/>
      <c r="EV705" s="18"/>
    </row>
    <row r="706" spans="1:152" ht="12.75" x14ac:dyDescent="0.15">
      <c r="A706" s="68">
        <f t="shared" si="152"/>
        <v>43275</v>
      </c>
      <c r="B706" s="69">
        <f t="shared" ca="1" si="158"/>
        <v>12425.663500000001</v>
      </c>
      <c r="C706" s="70">
        <f t="shared" si="153"/>
        <v>10000</v>
      </c>
      <c r="D706" s="71">
        <f ca="1">IF(A706&lt;$B$1,VLOOKUP(A706,[1]DI!$A$4:$B$15000,2),0)</f>
        <v>0</v>
      </c>
      <c r="E706" s="70">
        <f t="shared" ca="1" si="146"/>
        <v>0</v>
      </c>
      <c r="F706" s="72">
        <f t="shared" si="159"/>
        <v>1.3</v>
      </c>
      <c r="G706" s="73">
        <f t="shared" ca="1" si="147"/>
        <v>1</v>
      </c>
      <c r="H706" s="70">
        <f ca="1">TRUNC(PRODUCT(G$10:G705),15)</f>
        <v>1.24256634940067</v>
      </c>
      <c r="I706" s="70">
        <f t="shared" si="155"/>
        <v>1</v>
      </c>
      <c r="J706" s="70">
        <f t="shared" ca="1" si="148"/>
        <v>1.2425663499999999</v>
      </c>
      <c r="K706" s="74">
        <f t="shared" ca="1" si="149"/>
        <v>2425.6635000000001</v>
      </c>
      <c r="L706" s="75">
        <f>IF(VLOOKUP(A706,$T$12:$AC$125,8)=VLOOKUP(A705,$T$12:$AC$125,8),0,VLOOKUP(A706,T$12:$AC$125,8))</f>
        <v>0</v>
      </c>
      <c r="M706" s="76">
        <f>IF(L706&gt;0,VLOOKUP(L706,S$12:$AB$125,7),0)</f>
        <v>0</v>
      </c>
      <c r="N706" s="74">
        <f t="shared" si="150"/>
        <v>0</v>
      </c>
      <c r="O706" s="74">
        <f t="shared" ca="1" si="151"/>
        <v>2425.6635000000001</v>
      </c>
      <c r="P706" s="77" t="str">
        <f t="shared" si="156"/>
        <v>A+J=</v>
      </c>
      <c r="Q706" s="78">
        <f t="shared" si="157"/>
        <v>44256</v>
      </c>
      <c r="R706" s="10"/>
      <c r="S706" s="10"/>
      <c r="T706" s="10"/>
      <c r="U706" s="10"/>
      <c r="V706" s="10"/>
      <c r="W706" s="10"/>
      <c r="X706" s="10"/>
      <c r="Y706" s="10"/>
      <c r="Z706" s="10"/>
      <c r="AA706" s="10"/>
      <c r="AB706" s="10"/>
      <c r="AC706" s="10"/>
      <c r="AD706" s="18"/>
      <c r="AE706" s="18"/>
      <c r="AF706" s="18"/>
      <c r="AG706" s="18"/>
      <c r="AH706" s="18"/>
      <c r="AI706" s="18"/>
      <c r="AJ706" s="18"/>
      <c r="AK706" s="18"/>
      <c r="AL706" s="18"/>
      <c r="AM706" s="18"/>
      <c r="AN706" s="18"/>
      <c r="AO706" s="18"/>
      <c r="AP706" s="18"/>
      <c r="AQ706" s="18"/>
      <c r="AR706" s="18"/>
      <c r="AS706" s="18"/>
      <c r="AT706" s="18"/>
      <c r="AU706" s="18"/>
      <c r="AV706" s="18"/>
      <c r="AW706" s="18"/>
      <c r="AX706" s="18"/>
      <c r="AY706" s="18"/>
      <c r="AZ706" s="18"/>
      <c r="BA706" s="18"/>
      <c r="BB706" s="18"/>
      <c r="BC706" s="18"/>
      <c r="BD706" s="18"/>
      <c r="BE706" s="18"/>
      <c r="BF706" s="18"/>
      <c r="BG706" s="18"/>
      <c r="BH706" s="18"/>
      <c r="BI706" s="18"/>
      <c r="BJ706" s="18"/>
      <c r="BK706" s="18"/>
      <c r="BL706" s="18"/>
      <c r="BM706" s="18"/>
      <c r="BN706" s="18"/>
      <c r="BO706" s="18"/>
      <c r="BP706" s="18"/>
      <c r="BQ706" s="18"/>
      <c r="BR706" s="18"/>
      <c r="BS706" s="18"/>
      <c r="BT706" s="18"/>
      <c r="BU706" s="18"/>
      <c r="BV706" s="18"/>
      <c r="BW706" s="18"/>
      <c r="BX706" s="18"/>
      <c r="BY706" s="18"/>
      <c r="BZ706" s="18"/>
      <c r="CA706" s="18"/>
      <c r="CB706" s="18"/>
      <c r="CC706" s="18"/>
      <c r="CD706" s="18"/>
      <c r="CE706" s="18"/>
      <c r="CF706" s="18"/>
      <c r="CG706" s="18"/>
      <c r="CH706" s="18"/>
      <c r="CI706" s="18"/>
      <c r="CJ706" s="18"/>
      <c r="CK706" s="18"/>
      <c r="CL706" s="18"/>
      <c r="CM706" s="18"/>
      <c r="CN706" s="18"/>
      <c r="CO706" s="18"/>
      <c r="CP706" s="18"/>
      <c r="CQ706" s="18"/>
      <c r="CR706" s="18"/>
      <c r="CS706" s="18"/>
      <c r="CT706" s="18"/>
      <c r="CU706" s="18"/>
      <c r="CV706" s="18"/>
      <c r="CW706" s="18"/>
      <c r="CX706" s="18"/>
      <c r="CY706" s="18"/>
      <c r="CZ706" s="18"/>
      <c r="DA706" s="18"/>
      <c r="DB706" s="18"/>
      <c r="DC706" s="18"/>
      <c r="DD706" s="18"/>
      <c r="DE706" s="18"/>
      <c r="DF706" s="18"/>
      <c r="DG706" s="18"/>
      <c r="DH706" s="18"/>
      <c r="DI706" s="18"/>
      <c r="DJ706" s="18"/>
      <c r="DK706" s="18"/>
      <c r="DL706" s="18"/>
      <c r="DM706" s="18"/>
      <c r="DN706" s="18"/>
      <c r="DO706" s="18"/>
      <c r="DP706" s="18"/>
      <c r="DQ706" s="18"/>
      <c r="DR706" s="18"/>
      <c r="DS706" s="18"/>
      <c r="DT706" s="18"/>
      <c r="DU706" s="18"/>
      <c r="DV706" s="18"/>
      <c r="DW706" s="18"/>
      <c r="DX706" s="18"/>
      <c r="DY706" s="18"/>
      <c r="DZ706" s="18"/>
      <c r="EA706" s="18"/>
      <c r="EB706" s="18"/>
      <c r="EC706" s="18"/>
      <c r="ED706" s="18"/>
      <c r="EE706" s="18"/>
      <c r="EF706" s="18"/>
      <c r="EG706" s="18"/>
      <c r="EH706" s="18"/>
      <c r="EI706" s="18"/>
      <c r="EJ706" s="18"/>
      <c r="EK706" s="18"/>
      <c r="EL706" s="18"/>
      <c r="EM706" s="18"/>
      <c r="EN706" s="18"/>
      <c r="EO706" s="18"/>
      <c r="EP706" s="18"/>
      <c r="EQ706" s="18"/>
      <c r="ER706" s="18"/>
      <c r="ES706" s="18"/>
      <c r="ET706" s="18"/>
      <c r="EU706" s="18"/>
      <c r="EV706" s="18"/>
    </row>
    <row r="707" spans="1:152" ht="12.75" x14ac:dyDescent="0.15">
      <c r="A707" s="68">
        <f t="shared" si="152"/>
        <v>43276</v>
      </c>
      <c r="B707" s="69">
        <f t="shared" ca="1" si="158"/>
        <v>12425.663500000001</v>
      </c>
      <c r="C707" s="70">
        <f t="shared" si="153"/>
        <v>10000</v>
      </c>
      <c r="D707" s="71">
        <f ca="1">IF(A707&lt;$B$1,VLOOKUP(A707,[1]DI!$A$4:$B$15000,2),0)</f>
        <v>6.3899999999999998E-2</v>
      </c>
      <c r="E707" s="70">
        <f t="shared" ca="1" si="146"/>
        <v>2.4583E-4</v>
      </c>
      <c r="F707" s="72">
        <f t="shared" si="159"/>
        <v>1.3</v>
      </c>
      <c r="G707" s="73">
        <f t="shared" ca="1" si="147"/>
        <v>1.0003195789999999</v>
      </c>
      <c r="H707" s="70">
        <f ca="1">TRUNC(PRODUCT(G$10:G706),15)</f>
        <v>1.24256634940067</v>
      </c>
      <c r="I707" s="70">
        <f t="shared" si="155"/>
        <v>1</v>
      </c>
      <c r="J707" s="70">
        <f t="shared" ca="1" si="148"/>
        <v>1.2425663499999999</v>
      </c>
      <c r="K707" s="74">
        <f t="shared" ca="1" si="149"/>
        <v>2425.6635000000001</v>
      </c>
      <c r="L707" s="75">
        <f>IF(VLOOKUP(A707,$T$12:$AC$125,8)=VLOOKUP(A706,$T$12:$AC$125,8),0,VLOOKUP(A707,T$12:$AC$125,8))</f>
        <v>0</v>
      </c>
      <c r="M707" s="76">
        <f>IF(L707&gt;0,VLOOKUP(L707,S$12:$AB$125,7),0)</f>
        <v>0</v>
      </c>
      <c r="N707" s="74">
        <f t="shared" si="150"/>
        <v>0</v>
      </c>
      <c r="O707" s="74">
        <f t="shared" ca="1" si="151"/>
        <v>2425.6635000000001</v>
      </c>
      <c r="P707" s="77" t="str">
        <f t="shared" si="156"/>
        <v>A+J=</v>
      </c>
      <c r="Q707" s="78">
        <f t="shared" si="157"/>
        <v>44256</v>
      </c>
      <c r="R707" s="10"/>
      <c r="S707" s="10"/>
      <c r="T707" s="10"/>
      <c r="U707" s="10"/>
      <c r="V707" s="10"/>
      <c r="W707" s="10"/>
      <c r="X707" s="10"/>
      <c r="Y707" s="10"/>
      <c r="Z707" s="10"/>
      <c r="AA707" s="10"/>
      <c r="AB707" s="10"/>
      <c r="AC707" s="10"/>
      <c r="AD707" s="18"/>
      <c r="AE707" s="18"/>
      <c r="AF707" s="18"/>
      <c r="AG707" s="18"/>
      <c r="AH707" s="18"/>
      <c r="AI707" s="18"/>
      <c r="AJ707" s="18"/>
      <c r="AK707" s="18"/>
      <c r="AL707" s="18"/>
      <c r="AM707" s="18"/>
      <c r="AN707" s="18"/>
      <c r="AO707" s="18"/>
      <c r="AP707" s="18"/>
      <c r="AQ707" s="18"/>
      <c r="AR707" s="18"/>
      <c r="AS707" s="18"/>
      <c r="AT707" s="18"/>
      <c r="AU707" s="18"/>
      <c r="AV707" s="18"/>
      <c r="AW707" s="18"/>
      <c r="AX707" s="18"/>
      <c r="AY707" s="18"/>
      <c r="AZ707" s="18"/>
      <c r="BA707" s="18"/>
      <c r="BB707" s="18"/>
      <c r="BC707" s="18"/>
      <c r="BD707" s="18"/>
      <c r="BE707" s="18"/>
      <c r="BF707" s="18"/>
      <c r="BG707" s="18"/>
      <c r="BH707" s="18"/>
      <c r="BI707" s="18"/>
      <c r="BJ707" s="18"/>
      <c r="BK707" s="18"/>
      <c r="BL707" s="18"/>
      <c r="BM707" s="18"/>
      <c r="BN707" s="18"/>
      <c r="BO707" s="18"/>
      <c r="BP707" s="18"/>
      <c r="BQ707" s="18"/>
      <c r="BR707" s="18"/>
      <c r="BS707" s="18"/>
      <c r="BT707" s="18"/>
      <c r="BU707" s="18"/>
      <c r="BV707" s="18"/>
      <c r="BW707" s="18"/>
      <c r="BX707" s="18"/>
      <c r="BY707" s="18"/>
      <c r="BZ707" s="18"/>
      <c r="CA707" s="18"/>
      <c r="CB707" s="18"/>
      <c r="CC707" s="18"/>
      <c r="CD707" s="18"/>
      <c r="CE707" s="18"/>
      <c r="CF707" s="18"/>
      <c r="CG707" s="18"/>
      <c r="CH707" s="18"/>
      <c r="CI707" s="18"/>
      <c r="CJ707" s="18"/>
      <c r="CK707" s="18"/>
      <c r="CL707" s="18"/>
      <c r="CM707" s="18"/>
      <c r="CN707" s="18"/>
      <c r="CO707" s="18"/>
      <c r="CP707" s="18"/>
      <c r="CQ707" s="18"/>
      <c r="CR707" s="18"/>
      <c r="CS707" s="18"/>
      <c r="CT707" s="18"/>
      <c r="CU707" s="18"/>
      <c r="CV707" s="18"/>
      <c r="CW707" s="18"/>
      <c r="CX707" s="18"/>
      <c r="CY707" s="18"/>
      <c r="CZ707" s="18"/>
      <c r="DA707" s="18"/>
      <c r="DB707" s="18"/>
      <c r="DC707" s="18"/>
      <c r="DD707" s="18"/>
      <c r="DE707" s="18"/>
      <c r="DF707" s="18"/>
      <c r="DG707" s="18"/>
      <c r="DH707" s="18"/>
      <c r="DI707" s="18"/>
      <c r="DJ707" s="18"/>
      <c r="DK707" s="18"/>
      <c r="DL707" s="18"/>
      <c r="DM707" s="18"/>
      <c r="DN707" s="18"/>
      <c r="DO707" s="18"/>
      <c r="DP707" s="18"/>
      <c r="DQ707" s="18"/>
      <c r="DR707" s="18"/>
      <c r="DS707" s="18"/>
      <c r="DT707" s="18"/>
      <c r="DU707" s="18"/>
      <c r="DV707" s="18"/>
      <c r="DW707" s="18"/>
      <c r="DX707" s="18"/>
      <c r="DY707" s="18"/>
      <c r="DZ707" s="18"/>
      <c r="EA707" s="18"/>
      <c r="EB707" s="18"/>
      <c r="EC707" s="18"/>
      <c r="ED707" s="18"/>
      <c r="EE707" s="18"/>
      <c r="EF707" s="18"/>
      <c r="EG707" s="18"/>
      <c r="EH707" s="18"/>
      <c r="EI707" s="18"/>
      <c r="EJ707" s="18"/>
      <c r="EK707" s="18"/>
      <c r="EL707" s="18"/>
      <c r="EM707" s="18"/>
      <c r="EN707" s="18"/>
      <c r="EO707" s="18"/>
      <c r="EP707" s="18"/>
      <c r="EQ707" s="18"/>
      <c r="ER707" s="18"/>
      <c r="ES707" s="18"/>
      <c r="ET707" s="18"/>
      <c r="EU707" s="18"/>
      <c r="EV707" s="18"/>
    </row>
    <row r="708" spans="1:152" ht="12.75" x14ac:dyDescent="0.15">
      <c r="A708" s="68">
        <f t="shared" si="152"/>
        <v>43277</v>
      </c>
      <c r="B708" s="69">
        <f t="shared" ca="1" si="158"/>
        <v>12429.6345</v>
      </c>
      <c r="C708" s="70">
        <f t="shared" si="153"/>
        <v>10000</v>
      </c>
      <c r="D708" s="71">
        <f ca="1">IF(A708&lt;$B$1,VLOOKUP(A708,[1]DI!$A$4:$B$15000,2),0)</f>
        <v>6.3899999999999998E-2</v>
      </c>
      <c r="E708" s="70">
        <f t="shared" ca="1" si="146"/>
        <v>2.4583E-4</v>
      </c>
      <c r="F708" s="72">
        <f t="shared" si="159"/>
        <v>1.3</v>
      </c>
      <c r="G708" s="73">
        <f t="shared" ca="1" si="147"/>
        <v>1.0003195789999999</v>
      </c>
      <c r="H708" s="70">
        <f ca="1">TRUNC(PRODUCT(G$10:G707),15)</f>
        <v>1.2429634475120499</v>
      </c>
      <c r="I708" s="70">
        <f t="shared" si="155"/>
        <v>1</v>
      </c>
      <c r="J708" s="70">
        <f t="shared" ca="1" si="148"/>
        <v>1.24296345</v>
      </c>
      <c r="K708" s="74">
        <f t="shared" ca="1" si="149"/>
        <v>2429.6345000000001</v>
      </c>
      <c r="L708" s="75">
        <f>IF(VLOOKUP(A708,$T$12:$AC$125,8)=VLOOKUP(A707,$T$12:$AC$125,8),0,VLOOKUP(A708,T$12:$AC$125,8))</f>
        <v>0</v>
      </c>
      <c r="M708" s="76">
        <f>IF(L708&gt;0,VLOOKUP(L708,S$12:$AB$125,7),0)</f>
        <v>0</v>
      </c>
      <c r="N708" s="74">
        <f t="shared" si="150"/>
        <v>0</v>
      </c>
      <c r="O708" s="74">
        <f t="shared" ca="1" si="151"/>
        <v>2429.6345000000001</v>
      </c>
      <c r="P708" s="77" t="str">
        <f t="shared" si="156"/>
        <v>A+J=</v>
      </c>
      <c r="Q708" s="78">
        <f t="shared" si="157"/>
        <v>44256</v>
      </c>
      <c r="R708" s="10"/>
      <c r="S708" s="10"/>
      <c r="T708" s="10"/>
      <c r="U708" s="10"/>
      <c r="V708" s="10"/>
      <c r="W708" s="10"/>
      <c r="X708" s="10"/>
      <c r="Y708" s="10"/>
      <c r="Z708" s="10"/>
      <c r="AA708" s="10"/>
      <c r="AB708" s="10"/>
      <c r="AC708" s="10"/>
      <c r="AD708" s="18"/>
      <c r="AE708" s="18"/>
      <c r="AF708" s="18"/>
      <c r="AG708" s="18"/>
      <c r="AH708" s="18"/>
      <c r="AI708" s="18"/>
      <c r="AJ708" s="18"/>
      <c r="AK708" s="18"/>
      <c r="AL708" s="18"/>
      <c r="AM708" s="18"/>
      <c r="AN708" s="18"/>
      <c r="AO708" s="18"/>
      <c r="AP708" s="18"/>
      <c r="AQ708" s="18"/>
      <c r="AR708" s="18"/>
      <c r="AS708" s="18"/>
      <c r="AT708" s="18"/>
      <c r="AU708" s="18"/>
      <c r="AV708" s="18"/>
      <c r="AW708" s="18"/>
      <c r="AX708" s="18"/>
      <c r="AY708" s="18"/>
      <c r="AZ708" s="18"/>
      <c r="BA708" s="18"/>
      <c r="BB708" s="18"/>
      <c r="BC708" s="18"/>
      <c r="BD708" s="18"/>
      <c r="BE708" s="18"/>
      <c r="BF708" s="18"/>
      <c r="BG708" s="18"/>
      <c r="BH708" s="18"/>
      <c r="BI708" s="18"/>
      <c r="BJ708" s="18"/>
      <c r="BK708" s="18"/>
      <c r="BL708" s="18"/>
      <c r="BM708" s="18"/>
      <c r="BN708" s="18"/>
      <c r="BO708" s="18"/>
      <c r="BP708" s="18"/>
      <c r="BQ708" s="18"/>
      <c r="BR708" s="18"/>
      <c r="BS708" s="18"/>
      <c r="BT708" s="18"/>
      <c r="BU708" s="18"/>
      <c r="BV708" s="18"/>
      <c r="BW708" s="18"/>
      <c r="BX708" s="18"/>
      <c r="BY708" s="18"/>
      <c r="BZ708" s="18"/>
      <c r="CA708" s="18"/>
      <c r="CB708" s="18"/>
      <c r="CC708" s="18"/>
      <c r="CD708" s="18"/>
      <c r="CE708" s="18"/>
      <c r="CF708" s="18"/>
      <c r="CG708" s="18"/>
      <c r="CH708" s="18"/>
      <c r="CI708" s="18"/>
      <c r="CJ708" s="18"/>
      <c r="CK708" s="18"/>
      <c r="CL708" s="18"/>
      <c r="CM708" s="18"/>
      <c r="CN708" s="18"/>
      <c r="CO708" s="18"/>
      <c r="CP708" s="18"/>
      <c r="CQ708" s="18"/>
      <c r="CR708" s="18"/>
      <c r="CS708" s="18"/>
      <c r="CT708" s="18"/>
      <c r="CU708" s="18"/>
      <c r="CV708" s="18"/>
      <c r="CW708" s="18"/>
      <c r="CX708" s="18"/>
      <c r="CY708" s="18"/>
      <c r="CZ708" s="18"/>
      <c r="DA708" s="18"/>
      <c r="DB708" s="18"/>
      <c r="DC708" s="18"/>
      <c r="DD708" s="18"/>
      <c r="DE708" s="18"/>
      <c r="DF708" s="18"/>
      <c r="DG708" s="18"/>
      <c r="DH708" s="18"/>
      <c r="DI708" s="18"/>
      <c r="DJ708" s="18"/>
      <c r="DK708" s="18"/>
      <c r="DL708" s="18"/>
      <c r="DM708" s="18"/>
      <c r="DN708" s="18"/>
      <c r="DO708" s="18"/>
      <c r="DP708" s="18"/>
      <c r="DQ708" s="18"/>
      <c r="DR708" s="18"/>
      <c r="DS708" s="18"/>
      <c r="DT708" s="18"/>
      <c r="DU708" s="18"/>
      <c r="DV708" s="18"/>
      <c r="DW708" s="18"/>
      <c r="DX708" s="18"/>
      <c r="DY708" s="18"/>
      <c r="DZ708" s="18"/>
      <c r="EA708" s="18"/>
      <c r="EB708" s="18"/>
      <c r="EC708" s="18"/>
      <c r="ED708" s="18"/>
      <c r="EE708" s="18"/>
      <c r="EF708" s="18"/>
      <c r="EG708" s="18"/>
      <c r="EH708" s="18"/>
      <c r="EI708" s="18"/>
      <c r="EJ708" s="18"/>
      <c r="EK708" s="18"/>
      <c r="EL708" s="18"/>
      <c r="EM708" s="18"/>
      <c r="EN708" s="18"/>
      <c r="EO708" s="18"/>
      <c r="EP708" s="18"/>
      <c r="EQ708" s="18"/>
      <c r="ER708" s="18"/>
      <c r="ES708" s="18"/>
      <c r="ET708" s="18"/>
      <c r="EU708" s="18"/>
      <c r="EV708" s="18"/>
    </row>
    <row r="709" spans="1:152" ht="12.75" x14ac:dyDescent="0.15">
      <c r="A709" s="68">
        <f t="shared" si="152"/>
        <v>43278</v>
      </c>
      <c r="B709" s="69">
        <f t="shared" ca="1" si="158"/>
        <v>12433.6067</v>
      </c>
      <c r="C709" s="70">
        <f t="shared" si="153"/>
        <v>10000</v>
      </c>
      <c r="D709" s="71">
        <f ca="1">IF(A709&lt;$B$1,VLOOKUP(A709,[1]DI!$A$4:$B$15000,2),0)</f>
        <v>6.3899999999999998E-2</v>
      </c>
      <c r="E709" s="70">
        <f t="shared" ca="1" si="146"/>
        <v>2.4583E-4</v>
      </c>
      <c r="F709" s="72">
        <f t="shared" si="159"/>
        <v>1.3</v>
      </c>
      <c r="G709" s="73">
        <f t="shared" ca="1" si="147"/>
        <v>1.0003195789999999</v>
      </c>
      <c r="H709" s="70">
        <f ca="1">TRUNC(PRODUCT(G$10:G708),15)</f>
        <v>1.24336067252764</v>
      </c>
      <c r="I709" s="70">
        <f t="shared" si="155"/>
        <v>1</v>
      </c>
      <c r="J709" s="70">
        <f t="shared" ca="1" si="148"/>
        <v>1.2433606699999999</v>
      </c>
      <c r="K709" s="74">
        <f t="shared" ca="1" si="149"/>
        <v>2433.6066999999998</v>
      </c>
      <c r="L709" s="75">
        <f>IF(VLOOKUP(A709,$T$12:$AC$125,8)=VLOOKUP(A708,$T$12:$AC$125,8),0,VLOOKUP(A709,T$12:$AC$125,8))</f>
        <v>0</v>
      </c>
      <c r="M709" s="76">
        <f>IF(L709&gt;0,VLOOKUP(L709,S$12:$AB$125,7),0)</f>
        <v>0</v>
      </c>
      <c r="N709" s="74">
        <f t="shared" si="150"/>
        <v>0</v>
      </c>
      <c r="O709" s="74">
        <f t="shared" ca="1" si="151"/>
        <v>2433.6066999999998</v>
      </c>
      <c r="P709" s="77" t="str">
        <f t="shared" si="156"/>
        <v>A+J=</v>
      </c>
      <c r="Q709" s="78">
        <f t="shared" si="157"/>
        <v>44256</v>
      </c>
      <c r="R709" s="10"/>
      <c r="S709" s="10"/>
      <c r="T709" s="10"/>
      <c r="U709" s="10"/>
      <c r="V709" s="10"/>
      <c r="W709" s="10"/>
      <c r="X709" s="10"/>
      <c r="Y709" s="10"/>
      <c r="Z709" s="10"/>
      <c r="AA709" s="10"/>
      <c r="AB709" s="10"/>
      <c r="AC709" s="10"/>
      <c r="AD709" s="18"/>
      <c r="AE709" s="18"/>
      <c r="AF709" s="18"/>
      <c r="AG709" s="18"/>
      <c r="AH709" s="18"/>
      <c r="AI709" s="18"/>
      <c r="AJ709" s="18"/>
      <c r="AK709" s="18"/>
      <c r="AL709" s="18"/>
      <c r="AM709" s="18"/>
      <c r="AN709" s="18"/>
      <c r="AO709" s="18"/>
      <c r="AP709" s="18"/>
      <c r="AQ709" s="18"/>
      <c r="AR709" s="18"/>
      <c r="AS709" s="18"/>
      <c r="AT709" s="18"/>
      <c r="AU709" s="18"/>
      <c r="AV709" s="18"/>
      <c r="AW709" s="18"/>
      <c r="AX709" s="18"/>
      <c r="AY709" s="18"/>
      <c r="AZ709" s="18"/>
      <c r="BA709" s="18"/>
      <c r="BB709" s="18"/>
      <c r="BC709" s="18"/>
      <c r="BD709" s="18"/>
      <c r="BE709" s="18"/>
      <c r="BF709" s="18"/>
      <c r="BG709" s="18"/>
      <c r="BH709" s="18"/>
      <c r="BI709" s="18"/>
      <c r="BJ709" s="18"/>
      <c r="BK709" s="18"/>
      <c r="BL709" s="18"/>
      <c r="BM709" s="18"/>
      <c r="BN709" s="18"/>
      <c r="BO709" s="18"/>
      <c r="BP709" s="18"/>
      <c r="BQ709" s="18"/>
      <c r="BR709" s="18"/>
      <c r="BS709" s="18"/>
      <c r="BT709" s="18"/>
      <c r="BU709" s="18"/>
      <c r="BV709" s="18"/>
      <c r="BW709" s="18"/>
      <c r="BX709" s="18"/>
      <c r="BY709" s="18"/>
      <c r="BZ709" s="18"/>
      <c r="CA709" s="18"/>
      <c r="CB709" s="18"/>
      <c r="CC709" s="18"/>
      <c r="CD709" s="18"/>
      <c r="CE709" s="18"/>
      <c r="CF709" s="18"/>
      <c r="CG709" s="18"/>
      <c r="CH709" s="18"/>
      <c r="CI709" s="18"/>
      <c r="CJ709" s="18"/>
      <c r="CK709" s="18"/>
      <c r="CL709" s="18"/>
      <c r="CM709" s="18"/>
      <c r="CN709" s="18"/>
      <c r="CO709" s="18"/>
      <c r="CP709" s="18"/>
      <c r="CQ709" s="18"/>
      <c r="CR709" s="18"/>
      <c r="CS709" s="18"/>
      <c r="CT709" s="18"/>
      <c r="CU709" s="18"/>
      <c r="CV709" s="18"/>
      <c r="CW709" s="18"/>
      <c r="CX709" s="18"/>
      <c r="CY709" s="18"/>
      <c r="CZ709" s="18"/>
      <c r="DA709" s="18"/>
      <c r="DB709" s="18"/>
      <c r="DC709" s="18"/>
      <c r="DD709" s="18"/>
      <c r="DE709" s="18"/>
      <c r="DF709" s="18"/>
      <c r="DG709" s="18"/>
      <c r="DH709" s="18"/>
      <c r="DI709" s="18"/>
      <c r="DJ709" s="18"/>
      <c r="DK709" s="18"/>
      <c r="DL709" s="18"/>
      <c r="DM709" s="18"/>
      <c r="DN709" s="18"/>
      <c r="DO709" s="18"/>
      <c r="DP709" s="18"/>
      <c r="DQ709" s="18"/>
      <c r="DR709" s="18"/>
      <c r="DS709" s="18"/>
      <c r="DT709" s="18"/>
      <c r="DU709" s="18"/>
      <c r="DV709" s="18"/>
      <c r="DW709" s="18"/>
      <c r="DX709" s="18"/>
      <c r="DY709" s="18"/>
      <c r="DZ709" s="18"/>
      <c r="EA709" s="18"/>
      <c r="EB709" s="18"/>
      <c r="EC709" s="18"/>
      <c r="ED709" s="18"/>
      <c r="EE709" s="18"/>
      <c r="EF709" s="18"/>
      <c r="EG709" s="18"/>
      <c r="EH709" s="18"/>
      <c r="EI709" s="18"/>
      <c r="EJ709" s="18"/>
      <c r="EK709" s="18"/>
      <c r="EL709" s="18"/>
      <c r="EM709" s="18"/>
      <c r="EN709" s="18"/>
      <c r="EO709" s="18"/>
      <c r="EP709" s="18"/>
      <c r="EQ709" s="18"/>
      <c r="ER709" s="18"/>
      <c r="ES709" s="18"/>
      <c r="ET709" s="18"/>
      <c r="EU709" s="18"/>
      <c r="EV709" s="18"/>
    </row>
    <row r="710" spans="1:152" ht="12.75" x14ac:dyDescent="0.15">
      <c r="A710" s="68">
        <f t="shared" si="152"/>
        <v>43279</v>
      </c>
      <c r="B710" s="69">
        <f t="shared" ca="1" si="158"/>
        <v>12437.5802</v>
      </c>
      <c r="C710" s="70">
        <f t="shared" si="153"/>
        <v>10000</v>
      </c>
      <c r="D710" s="71">
        <f ca="1">IF(A710&lt;$B$1,VLOOKUP(A710,[1]DI!$A$4:$B$15000,2),0)</f>
        <v>6.3899999999999998E-2</v>
      </c>
      <c r="E710" s="70">
        <f t="shared" ca="1" si="146"/>
        <v>2.4583E-4</v>
      </c>
      <c r="F710" s="72">
        <f t="shared" si="159"/>
        <v>1.3</v>
      </c>
      <c r="G710" s="73">
        <f t="shared" ca="1" si="147"/>
        <v>1.0003195789999999</v>
      </c>
      <c r="H710" s="70">
        <f ca="1">TRUNC(PRODUCT(G$10:G709),15)</f>
        <v>1.24375802448801</v>
      </c>
      <c r="I710" s="70">
        <f t="shared" si="155"/>
        <v>1</v>
      </c>
      <c r="J710" s="70">
        <f t="shared" ca="1" si="148"/>
        <v>1.24375802</v>
      </c>
      <c r="K710" s="74">
        <f t="shared" ca="1" si="149"/>
        <v>2437.5801999999999</v>
      </c>
      <c r="L710" s="75">
        <f>IF(VLOOKUP(A710,$T$12:$AC$125,8)=VLOOKUP(A709,$T$12:$AC$125,8),0,VLOOKUP(A710,T$12:$AC$125,8))</f>
        <v>0</v>
      </c>
      <c r="M710" s="76">
        <f>IF(L710&gt;0,VLOOKUP(L710,S$12:$AB$125,7),0)</f>
        <v>0</v>
      </c>
      <c r="N710" s="74">
        <f t="shared" si="150"/>
        <v>0</v>
      </c>
      <c r="O710" s="74">
        <f t="shared" ca="1" si="151"/>
        <v>2437.5801999999999</v>
      </c>
      <c r="P710" s="77" t="str">
        <f t="shared" si="156"/>
        <v>A+J=</v>
      </c>
      <c r="Q710" s="78">
        <f t="shared" si="157"/>
        <v>44256</v>
      </c>
      <c r="R710" s="10"/>
      <c r="S710" s="10"/>
      <c r="T710" s="10"/>
      <c r="U710" s="10"/>
      <c r="V710" s="10"/>
      <c r="W710" s="10"/>
      <c r="X710" s="10"/>
      <c r="Y710" s="10"/>
      <c r="Z710" s="10"/>
      <c r="AA710" s="10"/>
      <c r="AB710" s="10"/>
      <c r="AC710" s="10"/>
      <c r="AD710" s="18"/>
      <c r="AE710" s="18"/>
      <c r="AF710" s="18"/>
      <c r="AG710" s="18"/>
      <c r="AH710" s="18"/>
      <c r="AI710" s="18"/>
      <c r="AJ710" s="18"/>
      <c r="AK710" s="18"/>
      <c r="AL710" s="18"/>
      <c r="AM710" s="18"/>
      <c r="AN710" s="18"/>
      <c r="AO710" s="18"/>
      <c r="AP710" s="18"/>
      <c r="AQ710" s="18"/>
      <c r="AR710" s="18"/>
      <c r="AS710" s="18"/>
      <c r="AT710" s="18"/>
      <c r="AU710" s="18"/>
      <c r="AV710" s="18"/>
      <c r="AW710" s="18"/>
      <c r="AX710" s="18"/>
      <c r="AY710" s="18"/>
      <c r="AZ710" s="18"/>
      <c r="BA710" s="18"/>
      <c r="BB710" s="18"/>
      <c r="BC710" s="18"/>
      <c r="BD710" s="18"/>
      <c r="BE710" s="18"/>
      <c r="BF710" s="18"/>
      <c r="BG710" s="18"/>
      <c r="BH710" s="18"/>
      <c r="BI710" s="18"/>
      <c r="BJ710" s="18"/>
      <c r="BK710" s="18"/>
      <c r="BL710" s="18"/>
      <c r="BM710" s="18"/>
      <c r="BN710" s="18"/>
      <c r="BO710" s="18"/>
      <c r="BP710" s="18"/>
      <c r="BQ710" s="18"/>
      <c r="BR710" s="18"/>
      <c r="BS710" s="18"/>
      <c r="BT710" s="18"/>
      <c r="BU710" s="18"/>
      <c r="BV710" s="18"/>
      <c r="BW710" s="18"/>
      <c r="BX710" s="18"/>
      <c r="BY710" s="18"/>
      <c r="BZ710" s="18"/>
      <c r="CA710" s="18"/>
      <c r="CB710" s="18"/>
      <c r="CC710" s="18"/>
      <c r="CD710" s="18"/>
      <c r="CE710" s="18"/>
      <c r="CF710" s="18"/>
      <c r="CG710" s="18"/>
      <c r="CH710" s="18"/>
      <c r="CI710" s="18"/>
      <c r="CJ710" s="18"/>
      <c r="CK710" s="18"/>
      <c r="CL710" s="18"/>
      <c r="CM710" s="18"/>
      <c r="CN710" s="18"/>
      <c r="CO710" s="18"/>
      <c r="CP710" s="18"/>
      <c r="CQ710" s="18"/>
      <c r="CR710" s="18"/>
      <c r="CS710" s="18"/>
      <c r="CT710" s="18"/>
      <c r="CU710" s="18"/>
      <c r="CV710" s="18"/>
      <c r="CW710" s="18"/>
      <c r="CX710" s="18"/>
      <c r="CY710" s="18"/>
      <c r="CZ710" s="18"/>
      <c r="DA710" s="18"/>
      <c r="DB710" s="18"/>
      <c r="DC710" s="18"/>
      <c r="DD710" s="18"/>
      <c r="DE710" s="18"/>
      <c r="DF710" s="18"/>
      <c r="DG710" s="18"/>
      <c r="DH710" s="18"/>
      <c r="DI710" s="18"/>
      <c r="DJ710" s="18"/>
      <c r="DK710" s="18"/>
      <c r="DL710" s="18"/>
      <c r="DM710" s="18"/>
      <c r="DN710" s="18"/>
      <c r="DO710" s="18"/>
      <c r="DP710" s="18"/>
      <c r="DQ710" s="18"/>
      <c r="DR710" s="18"/>
      <c r="DS710" s="18"/>
      <c r="DT710" s="18"/>
      <c r="DU710" s="18"/>
      <c r="DV710" s="18"/>
      <c r="DW710" s="18"/>
      <c r="DX710" s="18"/>
      <c r="DY710" s="18"/>
      <c r="DZ710" s="18"/>
      <c r="EA710" s="18"/>
      <c r="EB710" s="18"/>
      <c r="EC710" s="18"/>
      <c r="ED710" s="18"/>
      <c r="EE710" s="18"/>
      <c r="EF710" s="18"/>
      <c r="EG710" s="18"/>
      <c r="EH710" s="18"/>
      <c r="EI710" s="18"/>
      <c r="EJ710" s="18"/>
      <c r="EK710" s="18"/>
      <c r="EL710" s="18"/>
      <c r="EM710" s="18"/>
      <c r="EN710" s="18"/>
      <c r="EO710" s="18"/>
      <c r="EP710" s="18"/>
      <c r="EQ710" s="18"/>
      <c r="ER710" s="18"/>
      <c r="ES710" s="18"/>
      <c r="ET710" s="18"/>
      <c r="EU710" s="18"/>
      <c r="EV710" s="18"/>
    </row>
    <row r="711" spans="1:152" ht="12.75" x14ac:dyDescent="0.15">
      <c r="A711" s="68">
        <f t="shared" si="152"/>
        <v>43280</v>
      </c>
      <c r="B711" s="69">
        <f t="shared" ca="1" si="158"/>
        <v>12441.555</v>
      </c>
      <c r="C711" s="70">
        <f t="shared" si="153"/>
        <v>10000</v>
      </c>
      <c r="D711" s="71">
        <f ca="1">IF(A711&lt;$B$1,VLOOKUP(A711,[1]DI!$A$4:$B$15000,2),0)</f>
        <v>6.3899999999999998E-2</v>
      </c>
      <c r="E711" s="70">
        <f t="shared" ca="1" si="146"/>
        <v>2.4583E-4</v>
      </c>
      <c r="F711" s="72">
        <f t="shared" si="159"/>
        <v>1.3</v>
      </c>
      <c r="G711" s="73">
        <f t="shared" ca="1" si="147"/>
        <v>1.0003195789999999</v>
      </c>
      <c r="H711" s="70">
        <f ca="1">TRUNC(PRODUCT(G$10:G710),15)</f>
        <v>1.2441555034337199</v>
      </c>
      <c r="I711" s="70">
        <f t="shared" si="155"/>
        <v>1</v>
      </c>
      <c r="J711" s="70">
        <f t="shared" ca="1" si="148"/>
        <v>1.2441555</v>
      </c>
      <c r="K711" s="74">
        <f t="shared" ca="1" si="149"/>
        <v>2441.5549999999998</v>
      </c>
      <c r="L711" s="75">
        <f>IF(VLOOKUP(A711,$T$12:$AC$125,8)=VLOOKUP(A710,$T$12:$AC$125,8),0,VLOOKUP(A711,T$12:$AC$125,8))</f>
        <v>0</v>
      </c>
      <c r="M711" s="76">
        <f>IF(L711&gt;0,VLOOKUP(L711,S$12:$AB$125,7),0)</f>
        <v>0</v>
      </c>
      <c r="N711" s="74">
        <f t="shared" si="150"/>
        <v>0</v>
      </c>
      <c r="O711" s="74">
        <f t="shared" ca="1" si="151"/>
        <v>2441.5549999999998</v>
      </c>
      <c r="P711" s="77" t="str">
        <f t="shared" si="156"/>
        <v>A+J=</v>
      </c>
      <c r="Q711" s="78">
        <f t="shared" si="157"/>
        <v>44256</v>
      </c>
      <c r="R711" s="10"/>
      <c r="S711" s="10"/>
      <c r="T711" s="10"/>
      <c r="U711" s="10"/>
      <c r="V711" s="10"/>
      <c r="W711" s="10"/>
      <c r="X711" s="10"/>
      <c r="Y711" s="10"/>
      <c r="Z711" s="10"/>
      <c r="AA711" s="10"/>
      <c r="AB711" s="10"/>
      <c r="AC711" s="10"/>
      <c r="AD711" s="18"/>
      <c r="AE711" s="18"/>
      <c r="AF711" s="18"/>
      <c r="AG711" s="18"/>
      <c r="AH711" s="18"/>
      <c r="AI711" s="18"/>
      <c r="AJ711" s="18"/>
      <c r="AK711" s="18"/>
      <c r="AL711" s="18"/>
      <c r="AM711" s="18"/>
      <c r="AN711" s="18"/>
      <c r="AO711" s="18"/>
      <c r="AP711" s="18"/>
      <c r="AQ711" s="18"/>
      <c r="AR711" s="18"/>
      <c r="AS711" s="18"/>
      <c r="AT711" s="18"/>
      <c r="AU711" s="18"/>
      <c r="AV711" s="18"/>
      <c r="AW711" s="18"/>
      <c r="AX711" s="18"/>
      <c r="AY711" s="18"/>
      <c r="AZ711" s="18"/>
      <c r="BA711" s="18"/>
      <c r="BB711" s="18"/>
      <c r="BC711" s="18"/>
      <c r="BD711" s="18"/>
      <c r="BE711" s="18"/>
      <c r="BF711" s="18"/>
      <c r="BG711" s="18"/>
      <c r="BH711" s="18"/>
      <c r="BI711" s="18"/>
      <c r="BJ711" s="18"/>
      <c r="BK711" s="18"/>
      <c r="BL711" s="18"/>
      <c r="BM711" s="18"/>
      <c r="BN711" s="18"/>
      <c r="BO711" s="18"/>
      <c r="BP711" s="18"/>
      <c r="BQ711" s="18"/>
      <c r="BR711" s="18"/>
      <c r="BS711" s="18"/>
      <c r="BT711" s="18"/>
      <c r="BU711" s="18"/>
      <c r="BV711" s="18"/>
      <c r="BW711" s="18"/>
      <c r="BX711" s="18"/>
      <c r="BY711" s="18"/>
      <c r="BZ711" s="18"/>
      <c r="CA711" s="18"/>
      <c r="CB711" s="18"/>
      <c r="CC711" s="18"/>
      <c r="CD711" s="18"/>
      <c r="CE711" s="18"/>
      <c r="CF711" s="18"/>
      <c r="CG711" s="18"/>
      <c r="CH711" s="18"/>
      <c r="CI711" s="18"/>
      <c r="CJ711" s="18"/>
      <c r="CK711" s="18"/>
      <c r="CL711" s="18"/>
      <c r="CM711" s="18"/>
      <c r="CN711" s="18"/>
      <c r="CO711" s="18"/>
      <c r="CP711" s="18"/>
      <c r="CQ711" s="18"/>
      <c r="CR711" s="18"/>
      <c r="CS711" s="18"/>
      <c r="CT711" s="18"/>
      <c r="CU711" s="18"/>
      <c r="CV711" s="18"/>
      <c r="CW711" s="18"/>
      <c r="CX711" s="18"/>
      <c r="CY711" s="18"/>
      <c r="CZ711" s="18"/>
      <c r="DA711" s="18"/>
      <c r="DB711" s="18"/>
      <c r="DC711" s="18"/>
      <c r="DD711" s="18"/>
      <c r="DE711" s="18"/>
      <c r="DF711" s="18"/>
      <c r="DG711" s="18"/>
      <c r="DH711" s="18"/>
      <c r="DI711" s="18"/>
      <c r="DJ711" s="18"/>
      <c r="DK711" s="18"/>
      <c r="DL711" s="18"/>
      <c r="DM711" s="18"/>
      <c r="DN711" s="18"/>
      <c r="DO711" s="18"/>
      <c r="DP711" s="18"/>
      <c r="DQ711" s="18"/>
      <c r="DR711" s="18"/>
      <c r="DS711" s="18"/>
      <c r="DT711" s="18"/>
      <c r="DU711" s="18"/>
      <c r="DV711" s="18"/>
      <c r="DW711" s="18"/>
      <c r="DX711" s="18"/>
      <c r="DY711" s="18"/>
      <c r="DZ711" s="18"/>
      <c r="EA711" s="18"/>
      <c r="EB711" s="18"/>
      <c r="EC711" s="18"/>
      <c r="ED711" s="18"/>
      <c r="EE711" s="18"/>
      <c r="EF711" s="18"/>
      <c r="EG711" s="18"/>
      <c r="EH711" s="18"/>
      <c r="EI711" s="18"/>
      <c r="EJ711" s="18"/>
      <c r="EK711" s="18"/>
      <c r="EL711" s="18"/>
      <c r="EM711" s="18"/>
      <c r="EN711" s="18"/>
      <c r="EO711" s="18"/>
      <c r="EP711" s="18"/>
      <c r="EQ711" s="18"/>
      <c r="ER711" s="18"/>
      <c r="ES711" s="18"/>
      <c r="ET711" s="18"/>
      <c r="EU711" s="18"/>
      <c r="EV711" s="18"/>
    </row>
    <row r="712" spans="1:152" ht="12.75" x14ac:dyDescent="0.15">
      <c r="A712" s="68">
        <f t="shared" si="152"/>
        <v>43281</v>
      </c>
      <c r="B712" s="69">
        <f t="shared" ca="1" si="158"/>
        <v>12445.5311</v>
      </c>
      <c r="C712" s="70">
        <f t="shared" si="153"/>
        <v>10000</v>
      </c>
      <c r="D712" s="71">
        <f ca="1">IF(A712&lt;$B$1,VLOOKUP(A712,[1]DI!$A$4:$B$15000,2),0)</f>
        <v>0</v>
      </c>
      <c r="E712" s="70">
        <f t="shared" ca="1" si="146"/>
        <v>0</v>
      </c>
      <c r="F712" s="72">
        <f t="shared" si="159"/>
        <v>1.3</v>
      </c>
      <c r="G712" s="73">
        <f t="shared" ca="1" si="147"/>
        <v>1</v>
      </c>
      <c r="H712" s="70">
        <f ca="1">TRUNC(PRODUCT(G$10:G711),15)</f>
        <v>1.2445531094053499</v>
      </c>
      <c r="I712" s="70">
        <f t="shared" si="155"/>
        <v>1</v>
      </c>
      <c r="J712" s="70">
        <f t="shared" ca="1" si="148"/>
        <v>1.24455311</v>
      </c>
      <c r="K712" s="74">
        <f t="shared" ca="1" si="149"/>
        <v>2445.5311000000002</v>
      </c>
      <c r="L712" s="75">
        <f>IF(VLOOKUP(A712,$T$12:$AC$125,8)=VLOOKUP(A711,$T$12:$AC$125,8),0,VLOOKUP(A712,T$12:$AC$125,8))</f>
        <v>0</v>
      </c>
      <c r="M712" s="76">
        <f>IF(L712&gt;0,VLOOKUP(L712,S$12:$AB$125,7),0)</f>
        <v>0</v>
      </c>
      <c r="N712" s="74">
        <f t="shared" si="150"/>
        <v>0</v>
      </c>
      <c r="O712" s="74">
        <f t="shared" ca="1" si="151"/>
        <v>2445.5311000000002</v>
      </c>
      <c r="P712" s="77" t="str">
        <f t="shared" si="156"/>
        <v>A+J=</v>
      </c>
      <c r="Q712" s="78">
        <f t="shared" si="157"/>
        <v>44256</v>
      </c>
      <c r="R712" s="10"/>
      <c r="S712" s="10"/>
      <c r="T712" s="10"/>
      <c r="U712" s="10"/>
      <c r="V712" s="10"/>
      <c r="W712" s="10"/>
      <c r="X712" s="10"/>
      <c r="Y712" s="10"/>
      <c r="Z712" s="10"/>
      <c r="AA712" s="10"/>
      <c r="AB712" s="10"/>
      <c r="AC712" s="10"/>
      <c r="AD712" s="18"/>
      <c r="AE712" s="18"/>
      <c r="AF712" s="18"/>
      <c r="AG712" s="18"/>
      <c r="AH712" s="18"/>
      <c r="AI712" s="18"/>
      <c r="AJ712" s="18"/>
      <c r="AK712" s="18"/>
      <c r="AL712" s="18"/>
      <c r="AM712" s="18"/>
      <c r="AN712" s="18"/>
      <c r="AO712" s="18"/>
      <c r="AP712" s="18"/>
      <c r="AQ712" s="18"/>
      <c r="AR712" s="18"/>
      <c r="AS712" s="18"/>
      <c r="AT712" s="18"/>
      <c r="AU712" s="18"/>
      <c r="AV712" s="18"/>
      <c r="AW712" s="18"/>
      <c r="AX712" s="18"/>
      <c r="AY712" s="18"/>
      <c r="AZ712" s="18"/>
      <c r="BA712" s="18"/>
      <c r="BB712" s="18"/>
      <c r="BC712" s="18"/>
      <c r="BD712" s="18"/>
      <c r="BE712" s="18"/>
      <c r="BF712" s="18"/>
      <c r="BG712" s="18"/>
      <c r="BH712" s="18"/>
      <c r="BI712" s="18"/>
      <c r="BJ712" s="18"/>
      <c r="BK712" s="18"/>
      <c r="BL712" s="18"/>
      <c r="BM712" s="18"/>
      <c r="BN712" s="18"/>
      <c r="BO712" s="18"/>
      <c r="BP712" s="18"/>
      <c r="BQ712" s="18"/>
      <c r="BR712" s="18"/>
      <c r="BS712" s="18"/>
      <c r="BT712" s="18"/>
      <c r="BU712" s="18"/>
      <c r="BV712" s="18"/>
      <c r="BW712" s="18"/>
      <c r="BX712" s="18"/>
      <c r="BY712" s="18"/>
      <c r="BZ712" s="18"/>
      <c r="CA712" s="18"/>
      <c r="CB712" s="18"/>
      <c r="CC712" s="18"/>
      <c r="CD712" s="18"/>
      <c r="CE712" s="18"/>
      <c r="CF712" s="18"/>
      <c r="CG712" s="18"/>
      <c r="CH712" s="18"/>
      <c r="CI712" s="18"/>
      <c r="CJ712" s="18"/>
      <c r="CK712" s="18"/>
      <c r="CL712" s="18"/>
      <c r="CM712" s="18"/>
      <c r="CN712" s="18"/>
      <c r="CO712" s="18"/>
      <c r="CP712" s="18"/>
      <c r="CQ712" s="18"/>
      <c r="CR712" s="18"/>
      <c r="CS712" s="18"/>
      <c r="CT712" s="18"/>
      <c r="CU712" s="18"/>
      <c r="CV712" s="18"/>
      <c r="CW712" s="18"/>
      <c r="CX712" s="18"/>
      <c r="CY712" s="18"/>
      <c r="CZ712" s="18"/>
      <c r="DA712" s="18"/>
      <c r="DB712" s="18"/>
      <c r="DC712" s="18"/>
      <c r="DD712" s="18"/>
      <c r="DE712" s="18"/>
      <c r="DF712" s="18"/>
      <c r="DG712" s="18"/>
      <c r="DH712" s="18"/>
      <c r="DI712" s="18"/>
      <c r="DJ712" s="18"/>
      <c r="DK712" s="18"/>
      <c r="DL712" s="18"/>
      <c r="DM712" s="18"/>
      <c r="DN712" s="18"/>
      <c r="DO712" s="18"/>
      <c r="DP712" s="18"/>
      <c r="DQ712" s="18"/>
      <c r="DR712" s="18"/>
      <c r="DS712" s="18"/>
      <c r="DT712" s="18"/>
      <c r="DU712" s="18"/>
      <c r="DV712" s="18"/>
      <c r="DW712" s="18"/>
      <c r="DX712" s="18"/>
      <c r="DY712" s="18"/>
      <c r="DZ712" s="18"/>
      <c r="EA712" s="18"/>
      <c r="EB712" s="18"/>
      <c r="EC712" s="18"/>
      <c r="ED712" s="18"/>
      <c r="EE712" s="18"/>
      <c r="EF712" s="18"/>
      <c r="EG712" s="18"/>
      <c r="EH712" s="18"/>
      <c r="EI712" s="18"/>
      <c r="EJ712" s="18"/>
      <c r="EK712" s="18"/>
      <c r="EL712" s="18"/>
      <c r="EM712" s="18"/>
      <c r="EN712" s="18"/>
      <c r="EO712" s="18"/>
      <c r="EP712" s="18"/>
      <c r="EQ712" s="18"/>
      <c r="ER712" s="18"/>
      <c r="ES712" s="18"/>
      <c r="ET712" s="18"/>
      <c r="EU712" s="18"/>
      <c r="EV712" s="18"/>
    </row>
    <row r="713" spans="1:152" ht="12.75" x14ac:dyDescent="0.15">
      <c r="A713" s="68">
        <f t="shared" si="152"/>
        <v>43282</v>
      </c>
      <c r="B713" s="69">
        <f t="shared" ca="1" si="158"/>
        <v>12445.5311</v>
      </c>
      <c r="C713" s="70">
        <f t="shared" si="153"/>
        <v>10000</v>
      </c>
      <c r="D713" s="71">
        <f ca="1">IF(A713&lt;$B$1,VLOOKUP(A713,[1]DI!$A$4:$B$15000,2),0)</f>
        <v>0</v>
      </c>
      <c r="E713" s="70">
        <f t="shared" ca="1" si="146"/>
        <v>0</v>
      </c>
      <c r="F713" s="72">
        <f t="shared" si="159"/>
        <v>1.3</v>
      </c>
      <c r="G713" s="73">
        <f t="shared" ca="1" si="147"/>
        <v>1</v>
      </c>
      <c r="H713" s="70">
        <f ca="1">TRUNC(PRODUCT(G$10:G712),15)</f>
        <v>1.2445531094053499</v>
      </c>
      <c r="I713" s="70">
        <f t="shared" si="155"/>
        <v>1</v>
      </c>
      <c r="J713" s="70">
        <f t="shared" ca="1" si="148"/>
        <v>1.24455311</v>
      </c>
      <c r="K713" s="74">
        <f t="shared" ca="1" si="149"/>
        <v>2445.5311000000002</v>
      </c>
      <c r="L713" s="75">
        <f>IF(VLOOKUP(A713,$T$12:$AC$125,8)=VLOOKUP(A712,$T$12:$AC$125,8),0,VLOOKUP(A713,T$12:$AC$125,8))</f>
        <v>0</v>
      </c>
      <c r="M713" s="76">
        <f>IF(L713&gt;0,VLOOKUP(L713,S$12:$AB$125,7),0)</f>
        <v>0</v>
      </c>
      <c r="N713" s="74">
        <f t="shared" si="150"/>
        <v>0</v>
      </c>
      <c r="O713" s="74">
        <f t="shared" ca="1" si="151"/>
        <v>2445.5311000000002</v>
      </c>
      <c r="P713" s="77" t="str">
        <f t="shared" si="156"/>
        <v>A+J=</v>
      </c>
      <c r="Q713" s="78">
        <f t="shared" si="157"/>
        <v>44256</v>
      </c>
      <c r="R713" s="10"/>
      <c r="S713" s="10"/>
      <c r="T713" s="10"/>
      <c r="U713" s="10"/>
      <c r="V713" s="10"/>
      <c r="W713" s="10"/>
      <c r="X713" s="10"/>
      <c r="Y713" s="10"/>
      <c r="Z713" s="10"/>
      <c r="AA713" s="10"/>
      <c r="AB713" s="10"/>
      <c r="AC713" s="10"/>
      <c r="AD713" s="18"/>
      <c r="AE713" s="18"/>
      <c r="AF713" s="18"/>
      <c r="AG713" s="18"/>
      <c r="AH713" s="18"/>
      <c r="AI713" s="18"/>
      <c r="AJ713" s="18"/>
      <c r="AK713" s="18"/>
      <c r="AL713" s="18"/>
      <c r="AM713" s="18"/>
      <c r="AN713" s="18"/>
      <c r="AO713" s="18"/>
      <c r="AP713" s="18"/>
      <c r="AQ713" s="18"/>
      <c r="AR713" s="18"/>
      <c r="AS713" s="18"/>
      <c r="AT713" s="18"/>
      <c r="AU713" s="18"/>
      <c r="AV713" s="18"/>
      <c r="AW713" s="18"/>
      <c r="AX713" s="18"/>
      <c r="AY713" s="18"/>
      <c r="AZ713" s="18"/>
      <c r="BA713" s="18"/>
      <c r="BB713" s="18"/>
      <c r="BC713" s="18"/>
      <c r="BD713" s="18"/>
      <c r="BE713" s="18"/>
      <c r="BF713" s="18"/>
      <c r="BG713" s="18"/>
      <c r="BH713" s="18"/>
      <c r="BI713" s="18"/>
      <c r="BJ713" s="18"/>
      <c r="BK713" s="18"/>
      <c r="BL713" s="18"/>
      <c r="BM713" s="18"/>
      <c r="BN713" s="18"/>
      <c r="BO713" s="18"/>
      <c r="BP713" s="18"/>
      <c r="BQ713" s="18"/>
      <c r="BR713" s="18"/>
      <c r="BS713" s="18"/>
      <c r="BT713" s="18"/>
      <c r="BU713" s="18"/>
      <c r="BV713" s="18"/>
      <c r="BW713" s="18"/>
      <c r="BX713" s="18"/>
      <c r="BY713" s="18"/>
      <c r="BZ713" s="18"/>
      <c r="CA713" s="18"/>
      <c r="CB713" s="18"/>
      <c r="CC713" s="18"/>
      <c r="CD713" s="18"/>
      <c r="CE713" s="18"/>
      <c r="CF713" s="18"/>
      <c r="CG713" s="18"/>
      <c r="CH713" s="18"/>
      <c r="CI713" s="18"/>
      <c r="CJ713" s="18"/>
      <c r="CK713" s="18"/>
      <c r="CL713" s="18"/>
      <c r="CM713" s="18"/>
      <c r="CN713" s="18"/>
      <c r="CO713" s="18"/>
      <c r="CP713" s="18"/>
      <c r="CQ713" s="18"/>
      <c r="CR713" s="18"/>
      <c r="CS713" s="18"/>
      <c r="CT713" s="18"/>
      <c r="CU713" s="18"/>
      <c r="CV713" s="18"/>
      <c r="CW713" s="18"/>
      <c r="CX713" s="18"/>
      <c r="CY713" s="18"/>
      <c r="CZ713" s="18"/>
      <c r="DA713" s="18"/>
      <c r="DB713" s="18"/>
      <c r="DC713" s="18"/>
      <c r="DD713" s="18"/>
      <c r="DE713" s="18"/>
      <c r="DF713" s="18"/>
      <c r="DG713" s="18"/>
      <c r="DH713" s="18"/>
      <c r="DI713" s="18"/>
      <c r="DJ713" s="18"/>
      <c r="DK713" s="18"/>
      <c r="DL713" s="18"/>
      <c r="DM713" s="18"/>
      <c r="DN713" s="18"/>
      <c r="DO713" s="18"/>
      <c r="DP713" s="18"/>
      <c r="DQ713" s="18"/>
      <c r="DR713" s="18"/>
      <c r="DS713" s="18"/>
      <c r="DT713" s="18"/>
      <c r="DU713" s="18"/>
      <c r="DV713" s="18"/>
      <c r="DW713" s="18"/>
      <c r="DX713" s="18"/>
      <c r="DY713" s="18"/>
      <c r="DZ713" s="18"/>
      <c r="EA713" s="18"/>
      <c r="EB713" s="18"/>
      <c r="EC713" s="18"/>
      <c r="ED713" s="18"/>
      <c r="EE713" s="18"/>
      <c r="EF713" s="18"/>
      <c r="EG713" s="18"/>
      <c r="EH713" s="18"/>
      <c r="EI713" s="18"/>
      <c r="EJ713" s="18"/>
      <c r="EK713" s="18"/>
      <c r="EL713" s="18"/>
      <c r="EM713" s="18"/>
      <c r="EN713" s="18"/>
      <c r="EO713" s="18"/>
      <c r="EP713" s="18"/>
      <c r="EQ713" s="18"/>
      <c r="ER713" s="18"/>
      <c r="ES713" s="18"/>
      <c r="ET713" s="18"/>
      <c r="EU713" s="18"/>
      <c r="EV713" s="18"/>
    </row>
    <row r="714" spans="1:152" ht="12.75" x14ac:dyDescent="0.15">
      <c r="A714" s="68">
        <f t="shared" si="152"/>
        <v>43283</v>
      </c>
      <c r="B714" s="69">
        <f t="shared" ca="1" si="158"/>
        <v>12445.5311</v>
      </c>
      <c r="C714" s="70">
        <f t="shared" si="153"/>
        <v>10000</v>
      </c>
      <c r="D714" s="71">
        <f ca="1">IF(A714&lt;$B$1,VLOOKUP(A714,[1]DI!$A$4:$B$15000,2),0)</f>
        <v>6.3899999999999998E-2</v>
      </c>
      <c r="E714" s="70">
        <f t="shared" ref="E714:E777" ca="1" si="160">ROUND((((1+D714)^(1/252)-1)),8)</f>
        <v>2.4583E-4</v>
      </c>
      <c r="F714" s="72">
        <f t="shared" si="159"/>
        <v>1.3</v>
      </c>
      <c r="G714" s="73">
        <f t="shared" ref="G714:G777" ca="1" si="161">TRUNC((1+(E714*F714)),15)</f>
        <v>1.0003195789999999</v>
      </c>
      <c r="H714" s="70">
        <f ca="1">TRUNC(PRODUCT(G$10:G713),15)</f>
        <v>1.2445531094053499</v>
      </c>
      <c r="I714" s="70">
        <f t="shared" si="155"/>
        <v>1</v>
      </c>
      <c r="J714" s="70">
        <f t="shared" ref="J714:J777" ca="1" si="162">ROUND(TRUNC(H714/I714,15),8)</f>
        <v>1.24455311</v>
      </c>
      <c r="K714" s="74">
        <f t="shared" ref="K714:K777" ca="1" si="163">TRUNC((C714*(J714-1)),6)</f>
        <v>2445.5311000000002</v>
      </c>
      <c r="L714" s="75">
        <f>IF(VLOOKUP(A714,$T$12:$AC$125,8)=VLOOKUP(A713,$T$12:$AC$125,8),0,VLOOKUP(A714,T$12:$AC$125,8))</f>
        <v>0</v>
      </c>
      <c r="M714" s="76">
        <f>IF(L714&gt;0,VLOOKUP(L714,S$12:$AB$125,7),0)</f>
        <v>0</v>
      </c>
      <c r="N714" s="74">
        <f t="shared" ref="N714:N777" si="164">IF(M714&gt;0,(C$10*M714),0)</f>
        <v>0</v>
      </c>
      <c r="O714" s="74">
        <f t="shared" ref="O714:O777" ca="1" si="165">(K714+N714)</f>
        <v>2445.5311000000002</v>
      </c>
      <c r="P714" s="77" t="str">
        <f t="shared" si="156"/>
        <v>A+J=</v>
      </c>
      <c r="Q714" s="78">
        <f t="shared" si="157"/>
        <v>44256</v>
      </c>
      <c r="R714" s="10"/>
      <c r="S714" s="10"/>
      <c r="T714" s="10"/>
      <c r="U714" s="10"/>
      <c r="V714" s="10"/>
      <c r="W714" s="10"/>
      <c r="X714" s="10"/>
      <c r="Y714" s="10"/>
      <c r="Z714" s="10"/>
      <c r="AA714" s="10"/>
      <c r="AB714" s="10"/>
      <c r="AC714" s="10"/>
      <c r="AD714" s="18"/>
      <c r="AE714" s="18"/>
      <c r="AF714" s="18"/>
      <c r="AG714" s="18"/>
      <c r="AH714" s="18"/>
      <c r="AI714" s="18"/>
      <c r="AJ714" s="18"/>
      <c r="AK714" s="18"/>
      <c r="AL714" s="18"/>
      <c r="AM714" s="18"/>
      <c r="AN714" s="18"/>
      <c r="AO714" s="18"/>
      <c r="AP714" s="18"/>
      <c r="AQ714" s="18"/>
      <c r="AR714" s="18"/>
      <c r="AS714" s="18"/>
      <c r="AT714" s="18"/>
      <c r="AU714" s="18"/>
      <c r="AV714" s="18"/>
      <c r="AW714" s="18"/>
      <c r="AX714" s="18"/>
      <c r="AY714" s="18"/>
      <c r="AZ714" s="18"/>
      <c r="BA714" s="18"/>
      <c r="BB714" s="18"/>
      <c r="BC714" s="18"/>
      <c r="BD714" s="18"/>
      <c r="BE714" s="18"/>
      <c r="BF714" s="18"/>
      <c r="BG714" s="18"/>
      <c r="BH714" s="18"/>
      <c r="BI714" s="18"/>
      <c r="BJ714" s="18"/>
      <c r="BK714" s="18"/>
      <c r="BL714" s="18"/>
      <c r="BM714" s="18"/>
      <c r="BN714" s="18"/>
      <c r="BO714" s="18"/>
      <c r="BP714" s="18"/>
      <c r="BQ714" s="18"/>
      <c r="BR714" s="18"/>
      <c r="BS714" s="18"/>
      <c r="BT714" s="18"/>
      <c r="BU714" s="18"/>
      <c r="BV714" s="18"/>
      <c r="BW714" s="18"/>
      <c r="BX714" s="18"/>
      <c r="BY714" s="18"/>
      <c r="BZ714" s="18"/>
      <c r="CA714" s="18"/>
      <c r="CB714" s="18"/>
      <c r="CC714" s="18"/>
      <c r="CD714" s="18"/>
      <c r="CE714" s="18"/>
      <c r="CF714" s="18"/>
      <c r="CG714" s="18"/>
      <c r="CH714" s="18"/>
      <c r="CI714" s="18"/>
      <c r="CJ714" s="18"/>
      <c r="CK714" s="18"/>
      <c r="CL714" s="18"/>
      <c r="CM714" s="18"/>
      <c r="CN714" s="18"/>
      <c r="CO714" s="18"/>
      <c r="CP714" s="18"/>
      <c r="CQ714" s="18"/>
      <c r="CR714" s="18"/>
      <c r="CS714" s="18"/>
      <c r="CT714" s="18"/>
      <c r="CU714" s="18"/>
      <c r="CV714" s="18"/>
      <c r="CW714" s="18"/>
      <c r="CX714" s="18"/>
      <c r="CY714" s="18"/>
      <c r="CZ714" s="18"/>
      <c r="DA714" s="18"/>
      <c r="DB714" s="18"/>
      <c r="DC714" s="18"/>
      <c r="DD714" s="18"/>
      <c r="DE714" s="18"/>
      <c r="DF714" s="18"/>
      <c r="DG714" s="18"/>
      <c r="DH714" s="18"/>
      <c r="DI714" s="18"/>
      <c r="DJ714" s="18"/>
      <c r="DK714" s="18"/>
      <c r="DL714" s="18"/>
      <c r="DM714" s="18"/>
      <c r="DN714" s="18"/>
      <c r="DO714" s="18"/>
      <c r="DP714" s="18"/>
      <c r="DQ714" s="18"/>
      <c r="DR714" s="18"/>
      <c r="DS714" s="18"/>
      <c r="DT714" s="18"/>
      <c r="DU714" s="18"/>
      <c r="DV714" s="18"/>
      <c r="DW714" s="18"/>
      <c r="DX714" s="18"/>
      <c r="DY714" s="18"/>
      <c r="DZ714" s="18"/>
      <c r="EA714" s="18"/>
      <c r="EB714" s="18"/>
      <c r="EC714" s="18"/>
      <c r="ED714" s="18"/>
      <c r="EE714" s="18"/>
      <c r="EF714" s="18"/>
      <c r="EG714" s="18"/>
      <c r="EH714" s="18"/>
      <c r="EI714" s="18"/>
      <c r="EJ714" s="18"/>
      <c r="EK714" s="18"/>
      <c r="EL714" s="18"/>
      <c r="EM714" s="18"/>
      <c r="EN714" s="18"/>
      <c r="EO714" s="18"/>
      <c r="EP714" s="18"/>
      <c r="EQ714" s="18"/>
      <c r="ER714" s="18"/>
      <c r="ES714" s="18"/>
      <c r="ET714" s="18"/>
      <c r="EU714" s="18"/>
      <c r="EV714" s="18"/>
    </row>
    <row r="715" spans="1:152" ht="12.75" x14ac:dyDescent="0.15">
      <c r="A715" s="68">
        <f t="shared" ref="A715:A778" si="166">(A714+1)</f>
        <v>43284</v>
      </c>
      <c r="B715" s="69">
        <f t="shared" ca="1" si="158"/>
        <v>12449.508400000001</v>
      </c>
      <c r="C715" s="70">
        <f t="shared" ref="C715:C778" si="167">TRUNC(C714-N714,6)</f>
        <v>10000</v>
      </c>
      <c r="D715" s="71">
        <f ca="1">IF(A715&lt;$B$1,VLOOKUP(A715,[1]DI!$A$4:$B$15000,2),0)</f>
        <v>6.3899999999999998E-2</v>
      </c>
      <c r="E715" s="70">
        <f t="shared" ca="1" si="160"/>
        <v>2.4583E-4</v>
      </c>
      <c r="F715" s="72">
        <f t="shared" si="159"/>
        <v>1.3</v>
      </c>
      <c r="G715" s="73">
        <f t="shared" ca="1" si="161"/>
        <v>1.0003195789999999</v>
      </c>
      <c r="H715" s="70">
        <f ca="1">TRUNC(PRODUCT(G$10:G714),15)</f>
        <v>1.2449508424435001</v>
      </c>
      <c r="I715" s="70">
        <f t="shared" ref="I715:I778" si="168">IF(OR(L714&gt;0,L714="E"),H714,I714)</f>
        <v>1</v>
      </c>
      <c r="J715" s="70">
        <f t="shared" ca="1" si="162"/>
        <v>1.24495084</v>
      </c>
      <c r="K715" s="74">
        <f t="shared" ca="1" si="163"/>
        <v>2449.5084000000002</v>
      </c>
      <c r="L715" s="75">
        <f>IF(VLOOKUP(A715,$T$12:$AC$125,8)=VLOOKUP(A714,$T$12:$AC$125,8),0,VLOOKUP(A715,T$12:$AC$125,8))</f>
        <v>0</v>
      </c>
      <c r="M715" s="76">
        <f>IF(L715&gt;0,VLOOKUP(L715,S$12:$AB$125,7),0)</f>
        <v>0</v>
      </c>
      <c r="N715" s="74">
        <f t="shared" si="164"/>
        <v>0</v>
      </c>
      <c r="O715" s="74">
        <f t="shared" ca="1" si="165"/>
        <v>2449.5084000000002</v>
      </c>
      <c r="P715" s="77" t="str">
        <f t="shared" ref="P715:P778" si="169">IF(L714&gt;0,VLOOKUP(A714,$T$12:$AC$125,9),P714)</f>
        <v>A+J=</v>
      </c>
      <c r="Q715" s="78">
        <f t="shared" ref="Q715:Q778" si="170">IF(L714&gt;0,VLOOKUP(A714,$T$12:$AC$125,10),Q714)</f>
        <v>44256</v>
      </c>
      <c r="R715" s="10"/>
      <c r="S715" s="10"/>
      <c r="T715" s="10"/>
      <c r="U715" s="10"/>
      <c r="V715" s="10"/>
      <c r="W715" s="10"/>
      <c r="X715" s="10"/>
      <c r="Y715" s="10"/>
      <c r="Z715" s="10"/>
      <c r="AA715" s="10"/>
      <c r="AB715" s="10"/>
      <c r="AC715" s="10"/>
      <c r="AD715" s="18"/>
      <c r="AE715" s="18"/>
      <c r="AF715" s="18"/>
      <c r="AG715" s="18"/>
      <c r="AH715" s="18"/>
      <c r="AI715" s="18"/>
      <c r="AJ715" s="18"/>
      <c r="AK715" s="18"/>
      <c r="AL715" s="18"/>
      <c r="AM715" s="18"/>
      <c r="AN715" s="18"/>
      <c r="AO715" s="18"/>
      <c r="AP715" s="18"/>
      <c r="AQ715" s="18"/>
      <c r="AR715" s="18"/>
      <c r="AS715" s="18"/>
      <c r="AT715" s="18"/>
      <c r="AU715" s="18"/>
      <c r="AV715" s="18"/>
      <c r="AW715" s="18"/>
      <c r="AX715" s="18"/>
      <c r="AY715" s="18"/>
      <c r="AZ715" s="18"/>
      <c r="BA715" s="18"/>
      <c r="BB715" s="18"/>
      <c r="BC715" s="18"/>
      <c r="BD715" s="18"/>
      <c r="BE715" s="18"/>
      <c r="BF715" s="18"/>
      <c r="BG715" s="18"/>
      <c r="BH715" s="18"/>
      <c r="BI715" s="18"/>
      <c r="BJ715" s="18"/>
      <c r="BK715" s="18"/>
      <c r="BL715" s="18"/>
      <c r="BM715" s="18"/>
      <c r="BN715" s="18"/>
      <c r="BO715" s="18"/>
      <c r="BP715" s="18"/>
      <c r="BQ715" s="18"/>
      <c r="BR715" s="18"/>
      <c r="BS715" s="18"/>
      <c r="BT715" s="18"/>
      <c r="BU715" s="18"/>
      <c r="BV715" s="18"/>
      <c r="BW715" s="18"/>
      <c r="BX715" s="18"/>
      <c r="BY715" s="18"/>
      <c r="BZ715" s="18"/>
      <c r="CA715" s="18"/>
      <c r="CB715" s="18"/>
      <c r="CC715" s="18"/>
      <c r="CD715" s="18"/>
      <c r="CE715" s="18"/>
      <c r="CF715" s="18"/>
      <c r="CG715" s="18"/>
      <c r="CH715" s="18"/>
      <c r="CI715" s="18"/>
      <c r="CJ715" s="18"/>
      <c r="CK715" s="18"/>
      <c r="CL715" s="18"/>
      <c r="CM715" s="18"/>
      <c r="CN715" s="18"/>
      <c r="CO715" s="18"/>
      <c r="CP715" s="18"/>
      <c r="CQ715" s="18"/>
      <c r="CR715" s="18"/>
      <c r="CS715" s="18"/>
      <c r="CT715" s="18"/>
      <c r="CU715" s="18"/>
      <c r="CV715" s="18"/>
      <c r="CW715" s="18"/>
      <c r="CX715" s="18"/>
      <c r="CY715" s="18"/>
      <c r="CZ715" s="18"/>
      <c r="DA715" s="18"/>
      <c r="DB715" s="18"/>
      <c r="DC715" s="18"/>
      <c r="DD715" s="18"/>
      <c r="DE715" s="18"/>
      <c r="DF715" s="18"/>
      <c r="DG715" s="18"/>
      <c r="DH715" s="18"/>
      <c r="DI715" s="18"/>
      <c r="DJ715" s="18"/>
      <c r="DK715" s="18"/>
      <c r="DL715" s="18"/>
      <c r="DM715" s="18"/>
      <c r="DN715" s="18"/>
      <c r="DO715" s="18"/>
      <c r="DP715" s="18"/>
      <c r="DQ715" s="18"/>
      <c r="DR715" s="18"/>
      <c r="DS715" s="18"/>
      <c r="DT715" s="18"/>
      <c r="DU715" s="18"/>
      <c r="DV715" s="18"/>
      <c r="DW715" s="18"/>
      <c r="DX715" s="18"/>
      <c r="DY715" s="18"/>
      <c r="DZ715" s="18"/>
      <c r="EA715" s="18"/>
      <c r="EB715" s="18"/>
      <c r="EC715" s="18"/>
      <c r="ED715" s="18"/>
      <c r="EE715" s="18"/>
      <c r="EF715" s="18"/>
      <c r="EG715" s="18"/>
      <c r="EH715" s="18"/>
      <c r="EI715" s="18"/>
      <c r="EJ715" s="18"/>
      <c r="EK715" s="18"/>
      <c r="EL715" s="18"/>
      <c r="EM715" s="18"/>
      <c r="EN715" s="18"/>
      <c r="EO715" s="18"/>
      <c r="EP715" s="18"/>
      <c r="EQ715" s="18"/>
      <c r="ER715" s="18"/>
      <c r="ES715" s="18"/>
      <c r="ET715" s="18"/>
      <c r="EU715" s="18"/>
      <c r="EV715" s="18"/>
    </row>
    <row r="716" spans="1:152" ht="12.75" x14ac:dyDescent="0.15">
      <c r="A716" s="68">
        <f t="shared" si="166"/>
        <v>43285</v>
      </c>
      <c r="B716" s="69">
        <f t="shared" ref="B716:B779" ca="1" si="171">IF(A716&lt;=TODAY(),C716+K716,IF(AND(A716&gt;TODAY(),A716&lt;=$B$1),IF(VLOOKUP(TODAY(),$A$10:$D$10000,4,FALSE)=0,"n.d",C716+K716),"n.d"))</f>
        <v>12453.487000000001</v>
      </c>
      <c r="C716" s="70">
        <f t="shared" si="167"/>
        <v>10000</v>
      </c>
      <c r="D716" s="71">
        <f ca="1">IF(A716&lt;$B$1,VLOOKUP(A716,[1]DI!$A$4:$B$15000,2),0)</f>
        <v>6.3899999999999998E-2</v>
      </c>
      <c r="E716" s="70">
        <f t="shared" ca="1" si="160"/>
        <v>2.4583E-4</v>
      </c>
      <c r="F716" s="72">
        <f t="shared" si="159"/>
        <v>1.3</v>
      </c>
      <c r="G716" s="73">
        <f t="shared" ca="1" si="161"/>
        <v>1.0003195789999999</v>
      </c>
      <c r="H716" s="70">
        <f ca="1">TRUNC(PRODUCT(G$10:G715),15)</f>
        <v>1.24534870258877</v>
      </c>
      <c r="I716" s="70">
        <f t="shared" si="168"/>
        <v>1</v>
      </c>
      <c r="J716" s="70">
        <f t="shared" ca="1" si="162"/>
        <v>1.2453487000000001</v>
      </c>
      <c r="K716" s="74">
        <f t="shared" ca="1" si="163"/>
        <v>2453.4870000000001</v>
      </c>
      <c r="L716" s="75">
        <f>IF(VLOOKUP(A716,$T$12:$AC$125,8)=VLOOKUP(A715,$T$12:$AC$125,8),0,VLOOKUP(A716,T$12:$AC$125,8))</f>
        <v>0</v>
      </c>
      <c r="M716" s="76">
        <f>IF(L716&gt;0,VLOOKUP(L716,S$12:$AB$125,7),0)</f>
        <v>0</v>
      </c>
      <c r="N716" s="74">
        <f t="shared" si="164"/>
        <v>0</v>
      </c>
      <c r="O716" s="74">
        <f t="shared" ca="1" si="165"/>
        <v>2453.4870000000001</v>
      </c>
      <c r="P716" s="77" t="str">
        <f t="shared" si="169"/>
        <v>A+J=</v>
      </c>
      <c r="Q716" s="78">
        <f t="shared" si="170"/>
        <v>44256</v>
      </c>
      <c r="R716" s="10"/>
      <c r="S716" s="10"/>
      <c r="T716" s="10"/>
      <c r="U716" s="10"/>
      <c r="V716" s="10"/>
      <c r="W716" s="10"/>
      <c r="X716" s="10"/>
      <c r="Y716" s="10"/>
      <c r="Z716" s="10"/>
      <c r="AA716" s="10"/>
      <c r="AB716" s="10"/>
      <c r="AC716" s="10"/>
      <c r="AD716" s="18"/>
      <c r="AE716" s="18"/>
      <c r="AF716" s="18"/>
      <c r="AG716" s="18"/>
      <c r="AH716" s="18"/>
      <c r="AI716" s="18"/>
      <c r="AJ716" s="18"/>
      <c r="AK716" s="18"/>
      <c r="AL716" s="18"/>
      <c r="AM716" s="18"/>
      <c r="AN716" s="18"/>
      <c r="AO716" s="18"/>
      <c r="AP716" s="18"/>
      <c r="AQ716" s="18"/>
      <c r="AR716" s="18"/>
      <c r="AS716" s="18"/>
      <c r="AT716" s="18"/>
      <c r="AU716" s="18"/>
      <c r="AV716" s="18"/>
      <c r="AW716" s="18"/>
      <c r="AX716" s="18"/>
      <c r="AY716" s="18"/>
      <c r="AZ716" s="18"/>
      <c r="BA716" s="18"/>
      <c r="BB716" s="18"/>
      <c r="BC716" s="18"/>
      <c r="BD716" s="18"/>
      <c r="BE716" s="18"/>
      <c r="BF716" s="18"/>
      <c r="BG716" s="18"/>
      <c r="BH716" s="18"/>
      <c r="BI716" s="18"/>
      <c r="BJ716" s="18"/>
      <c r="BK716" s="18"/>
      <c r="BL716" s="18"/>
      <c r="BM716" s="18"/>
      <c r="BN716" s="18"/>
      <c r="BO716" s="18"/>
      <c r="BP716" s="18"/>
      <c r="BQ716" s="18"/>
      <c r="BR716" s="18"/>
      <c r="BS716" s="18"/>
      <c r="BT716" s="18"/>
      <c r="BU716" s="18"/>
      <c r="BV716" s="18"/>
      <c r="BW716" s="18"/>
      <c r="BX716" s="18"/>
      <c r="BY716" s="18"/>
      <c r="BZ716" s="18"/>
      <c r="CA716" s="18"/>
      <c r="CB716" s="18"/>
      <c r="CC716" s="18"/>
      <c r="CD716" s="18"/>
      <c r="CE716" s="18"/>
      <c r="CF716" s="18"/>
      <c r="CG716" s="18"/>
      <c r="CH716" s="18"/>
      <c r="CI716" s="18"/>
      <c r="CJ716" s="18"/>
      <c r="CK716" s="18"/>
      <c r="CL716" s="18"/>
      <c r="CM716" s="18"/>
      <c r="CN716" s="18"/>
      <c r="CO716" s="18"/>
      <c r="CP716" s="18"/>
      <c r="CQ716" s="18"/>
      <c r="CR716" s="18"/>
      <c r="CS716" s="18"/>
      <c r="CT716" s="18"/>
      <c r="CU716" s="18"/>
      <c r="CV716" s="18"/>
      <c r="CW716" s="18"/>
      <c r="CX716" s="18"/>
      <c r="CY716" s="18"/>
      <c r="CZ716" s="18"/>
      <c r="DA716" s="18"/>
      <c r="DB716" s="18"/>
      <c r="DC716" s="18"/>
      <c r="DD716" s="18"/>
      <c r="DE716" s="18"/>
      <c r="DF716" s="18"/>
      <c r="DG716" s="18"/>
      <c r="DH716" s="18"/>
      <c r="DI716" s="18"/>
      <c r="DJ716" s="18"/>
      <c r="DK716" s="18"/>
      <c r="DL716" s="18"/>
      <c r="DM716" s="18"/>
      <c r="DN716" s="18"/>
      <c r="DO716" s="18"/>
      <c r="DP716" s="18"/>
      <c r="DQ716" s="18"/>
      <c r="DR716" s="18"/>
      <c r="DS716" s="18"/>
      <c r="DT716" s="18"/>
      <c r="DU716" s="18"/>
      <c r="DV716" s="18"/>
      <c r="DW716" s="18"/>
      <c r="DX716" s="18"/>
      <c r="DY716" s="18"/>
      <c r="DZ716" s="18"/>
      <c r="EA716" s="18"/>
      <c r="EB716" s="18"/>
      <c r="EC716" s="18"/>
      <c r="ED716" s="18"/>
      <c r="EE716" s="18"/>
      <c r="EF716" s="18"/>
      <c r="EG716" s="18"/>
      <c r="EH716" s="18"/>
      <c r="EI716" s="18"/>
      <c r="EJ716" s="18"/>
      <c r="EK716" s="18"/>
      <c r="EL716" s="18"/>
      <c r="EM716" s="18"/>
      <c r="EN716" s="18"/>
      <c r="EO716" s="18"/>
      <c r="EP716" s="18"/>
      <c r="EQ716" s="18"/>
      <c r="ER716" s="18"/>
      <c r="ES716" s="18"/>
      <c r="ET716" s="18"/>
      <c r="EU716" s="18"/>
      <c r="EV716" s="18"/>
    </row>
    <row r="717" spans="1:152" ht="12.75" x14ac:dyDescent="0.15">
      <c r="A717" s="68">
        <f t="shared" si="166"/>
        <v>43286</v>
      </c>
      <c r="B717" s="69">
        <f t="shared" ca="1" si="171"/>
        <v>12457.466899999999</v>
      </c>
      <c r="C717" s="70">
        <f t="shared" si="167"/>
        <v>10000</v>
      </c>
      <c r="D717" s="71">
        <f ca="1">IF(A717&lt;$B$1,VLOOKUP(A717,[1]DI!$A$4:$B$15000,2),0)</f>
        <v>6.3899999999999998E-2</v>
      </c>
      <c r="E717" s="70">
        <f t="shared" ca="1" si="160"/>
        <v>2.4583E-4</v>
      </c>
      <c r="F717" s="72">
        <f t="shared" si="159"/>
        <v>1.3</v>
      </c>
      <c r="G717" s="73">
        <f t="shared" ca="1" si="161"/>
        <v>1.0003195789999999</v>
      </c>
      <c r="H717" s="70">
        <f ca="1">TRUNC(PRODUCT(G$10:G716),15)</f>
        <v>1.2457466898817999</v>
      </c>
      <c r="I717" s="70">
        <f t="shared" si="168"/>
        <v>1</v>
      </c>
      <c r="J717" s="70">
        <f t="shared" ca="1" si="162"/>
        <v>1.24574669</v>
      </c>
      <c r="K717" s="74">
        <f t="shared" ca="1" si="163"/>
        <v>2457.4668999999999</v>
      </c>
      <c r="L717" s="75">
        <f>IF(VLOOKUP(A717,$T$12:$AC$125,8)=VLOOKUP(A716,$T$12:$AC$125,8),0,VLOOKUP(A717,T$12:$AC$125,8))</f>
        <v>0</v>
      </c>
      <c r="M717" s="76">
        <f>IF(L717&gt;0,VLOOKUP(L717,S$12:$AB$125,7),0)</f>
        <v>0</v>
      </c>
      <c r="N717" s="74">
        <f t="shared" si="164"/>
        <v>0</v>
      </c>
      <c r="O717" s="74">
        <f t="shared" ca="1" si="165"/>
        <v>2457.4668999999999</v>
      </c>
      <c r="P717" s="77" t="str">
        <f t="shared" si="169"/>
        <v>A+J=</v>
      </c>
      <c r="Q717" s="78">
        <f t="shared" si="170"/>
        <v>44256</v>
      </c>
      <c r="R717" s="10"/>
      <c r="S717" s="10"/>
      <c r="T717" s="10"/>
      <c r="U717" s="10"/>
      <c r="V717" s="10"/>
      <c r="W717" s="10"/>
      <c r="X717" s="10"/>
      <c r="Y717" s="10"/>
      <c r="Z717" s="10"/>
      <c r="AA717" s="10"/>
      <c r="AB717" s="10"/>
      <c r="AC717" s="10"/>
      <c r="AD717" s="18"/>
      <c r="AE717" s="18"/>
      <c r="AF717" s="18"/>
      <c r="AG717" s="18"/>
      <c r="AH717" s="18"/>
      <c r="AI717" s="18"/>
      <c r="AJ717" s="18"/>
      <c r="AK717" s="18"/>
      <c r="AL717" s="18"/>
      <c r="AM717" s="18"/>
      <c r="AN717" s="18"/>
      <c r="AO717" s="18"/>
      <c r="AP717" s="18"/>
      <c r="AQ717" s="18"/>
      <c r="AR717" s="18"/>
      <c r="AS717" s="18"/>
      <c r="AT717" s="18"/>
      <c r="AU717" s="18"/>
      <c r="AV717" s="18"/>
      <c r="AW717" s="18"/>
      <c r="AX717" s="18"/>
      <c r="AY717" s="18"/>
      <c r="AZ717" s="18"/>
      <c r="BA717" s="18"/>
      <c r="BB717" s="18"/>
      <c r="BC717" s="18"/>
      <c r="BD717" s="18"/>
      <c r="BE717" s="18"/>
      <c r="BF717" s="18"/>
      <c r="BG717" s="18"/>
      <c r="BH717" s="18"/>
      <c r="BI717" s="18"/>
      <c r="BJ717" s="18"/>
      <c r="BK717" s="18"/>
      <c r="BL717" s="18"/>
      <c r="BM717" s="18"/>
      <c r="BN717" s="18"/>
      <c r="BO717" s="18"/>
      <c r="BP717" s="18"/>
      <c r="BQ717" s="18"/>
      <c r="BR717" s="18"/>
      <c r="BS717" s="18"/>
      <c r="BT717" s="18"/>
      <c r="BU717" s="18"/>
      <c r="BV717" s="18"/>
      <c r="BW717" s="18"/>
      <c r="BX717" s="18"/>
      <c r="BY717" s="18"/>
      <c r="BZ717" s="18"/>
      <c r="CA717" s="18"/>
      <c r="CB717" s="18"/>
      <c r="CC717" s="18"/>
      <c r="CD717" s="18"/>
      <c r="CE717" s="18"/>
      <c r="CF717" s="18"/>
      <c r="CG717" s="18"/>
      <c r="CH717" s="18"/>
      <c r="CI717" s="18"/>
      <c r="CJ717" s="18"/>
      <c r="CK717" s="18"/>
      <c r="CL717" s="18"/>
      <c r="CM717" s="18"/>
      <c r="CN717" s="18"/>
      <c r="CO717" s="18"/>
      <c r="CP717" s="18"/>
      <c r="CQ717" s="18"/>
      <c r="CR717" s="18"/>
      <c r="CS717" s="18"/>
      <c r="CT717" s="18"/>
      <c r="CU717" s="18"/>
      <c r="CV717" s="18"/>
      <c r="CW717" s="18"/>
      <c r="CX717" s="18"/>
      <c r="CY717" s="18"/>
      <c r="CZ717" s="18"/>
      <c r="DA717" s="18"/>
      <c r="DB717" s="18"/>
      <c r="DC717" s="18"/>
      <c r="DD717" s="18"/>
      <c r="DE717" s="18"/>
      <c r="DF717" s="18"/>
      <c r="DG717" s="18"/>
      <c r="DH717" s="18"/>
      <c r="DI717" s="18"/>
      <c r="DJ717" s="18"/>
      <c r="DK717" s="18"/>
      <c r="DL717" s="18"/>
      <c r="DM717" s="18"/>
      <c r="DN717" s="18"/>
      <c r="DO717" s="18"/>
      <c r="DP717" s="18"/>
      <c r="DQ717" s="18"/>
      <c r="DR717" s="18"/>
      <c r="DS717" s="18"/>
      <c r="DT717" s="18"/>
      <c r="DU717" s="18"/>
      <c r="DV717" s="18"/>
      <c r="DW717" s="18"/>
      <c r="DX717" s="18"/>
      <c r="DY717" s="18"/>
      <c r="DZ717" s="18"/>
      <c r="EA717" s="18"/>
      <c r="EB717" s="18"/>
      <c r="EC717" s="18"/>
      <c r="ED717" s="18"/>
      <c r="EE717" s="18"/>
      <c r="EF717" s="18"/>
      <c r="EG717" s="18"/>
      <c r="EH717" s="18"/>
      <c r="EI717" s="18"/>
      <c r="EJ717" s="18"/>
      <c r="EK717" s="18"/>
      <c r="EL717" s="18"/>
      <c r="EM717" s="18"/>
      <c r="EN717" s="18"/>
      <c r="EO717" s="18"/>
      <c r="EP717" s="18"/>
      <c r="EQ717" s="18"/>
      <c r="ER717" s="18"/>
      <c r="ES717" s="18"/>
      <c r="ET717" s="18"/>
      <c r="EU717" s="18"/>
      <c r="EV717" s="18"/>
    </row>
    <row r="718" spans="1:152" ht="12.75" x14ac:dyDescent="0.15">
      <c r="A718" s="68">
        <f t="shared" si="166"/>
        <v>43287</v>
      </c>
      <c r="B718" s="69">
        <f t="shared" ca="1" si="171"/>
        <v>12461.448</v>
      </c>
      <c r="C718" s="70">
        <f t="shared" si="167"/>
        <v>10000</v>
      </c>
      <c r="D718" s="71">
        <f ca="1">IF(A718&lt;$B$1,VLOOKUP(A718,[1]DI!$A$4:$B$15000,2),0)</f>
        <v>6.3899999999999998E-2</v>
      </c>
      <c r="E718" s="70">
        <f t="shared" ca="1" si="160"/>
        <v>2.4583E-4</v>
      </c>
      <c r="F718" s="72">
        <f t="shared" si="159"/>
        <v>1.3</v>
      </c>
      <c r="G718" s="73">
        <f t="shared" ca="1" si="161"/>
        <v>1.0003195789999999</v>
      </c>
      <c r="H718" s="70">
        <f ca="1">TRUNC(PRODUCT(G$10:G717),15)</f>
        <v>1.2461448043632</v>
      </c>
      <c r="I718" s="70">
        <f t="shared" si="168"/>
        <v>1</v>
      </c>
      <c r="J718" s="70">
        <f t="shared" ca="1" si="162"/>
        <v>1.2461447999999999</v>
      </c>
      <c r="K718" s="74">
        <f t="shared" ca="1" si="163"/>
        <v>2461.4479999999999</v>
      </c>
      <c r="L718" s="75">
        <f>IF(VLOOKUP(A718,$T$12:$AC$125,8)=VLOOKUP(A717,$T$12:$AC$125,8),0,VLOOKUP(A718,T$12:$AC$125,8))</f>
        <v>0</v>
      </c>
      <c r="M718" s="76">
        <f>IF(L718&gt;0,VLOOKUP(L718,S$12:$AB$125,7),0)</f>
        <v>0</v>
      </c>
      <c r="N718" s="74">
        <f t="shared" si="164"/>
        <v>0</v>
      </c>
      <c r="O718" s="74">
        <f t="shared" ca="1" si="165"/>
        <v>2461.4479999999999</v>
      </c>
      <c r="P718" s="77" t="str">
        <f t="shared" si="169"/>
        <v>A+J=</v>
      </c>
      <c r="Q718" s="78">
        <f t="shared" si="170"/>
        <v>44256</v>
      </c>
      <c r="R718" s="10"/>
      <c r="S718" s="10"/>
      <c r="T718" s="10"/>
      <c r="U718" s="10"/>
      <c r="V718" s="10"/>
      <c r="W718" s="10"/>
      <c r="X718" s="10"/>
      <c r="Y718" s="10"/>
      <c r="Z718" s="10"/>
      <c r="AA718" s="10"/>
      <c r="AB718" s="10"/>
      <c r="AC718" s="10"/>
      <c r="AD718" s="18"/>
      <c r="AE718" s="18"/>
      <c r="AF718" s="18"/>
      <c r="AG718" s="18"/>
      <c r="AH718" s="18"/>
      <c r="AI718" s="18"/>
      <c r="AJ718" s="18"/>
      <c r="AK718" s="18"/>
      <c r="AL718" s="18"/>
      <c r="AM718" s="18"/>
      <c r="AN718" s="18"/>
      <c r="AO718" s="18"/>
      <c r="AP718" s="18"/>
      <c r="AQ718" s="18"/>
      <c r="AR718" s="18"/>
      <c r="AS718" s="18"/>
      <c r="AT718" s="18"/>
      <c r="AU718" s="18"/>
      <c r="AV718" s="18"/>
      <c r="AW718" s="18"/>
      <c r="AX718" s="18"/>
      <c r="AY718" s="18"/>
      <c r="AZ718" s="18"/>
      <c r="BA718" s="18"/>
      <c r="BB718" s="18"/>
      <c r="BC718" s="18"/>
      <c r="BD718" s="18"/>
      <c r="BE718" s="18"/>
      <c r="BF718" s="18"/>
      <c r="BG718" s="18"/>
      <c r="BH718" s="18"/>
      <c r="BI718" s="18"/>
      <c r="BJ718" s="18"/>
      <c r="BK718" s="18"/>
      <c r="BL718" s="18"/>
      <c r="BM718" s="18"/>
      <c r="BN718" s="18"/>
      <c r="BO718" s="18"/>
      <c r="BP718" s="18"/>
      <c r="BQ718" s="18"/>
      <c r="BR718" s="18"/>
      <c r="BS718" s="18"/>
      <c r="BT718" s="18"/>
      <c r="BU718" s="18"/>
      <c r="BV718" s="18"/>
      <c r="BW718" s="18"/>
      <c r="BX718" s="18"/>
      <c r="BY718" s="18"/>
      <c r="BZ718" s="18"/>
      <c r="CA718" s="18"/>
      <c r="CB718" s="18"/>
      <c r="CC718" s="18"/>
      <c r="CD718" s="18"/>
      <c r="CE718" s="18"/>
      <c r="CF718" s="18"/>
      <c r="CG718" s="18"/>
      <c r="CH718" s="18"/>
      <c r="CI718" s="18"/>
      <c r="CJ718" s="18"/>
      <c r="CK718" s="18"/>
      <c r="CL718" s="18"/>
      <c r="CM718" s="18"/>
      <c r="CN718" s="18"/>
      <c r="CO718" s="18"/>
      <c r="CP718" s="18"/>
      <c r="CQ718" s="18"/>
      <c r="CR718" s="18"/>
      <c r="CS718" s="18"/>
      <c r="CT718" s="18"/>
      <c r="CU718" s="18"/>
      <c r="CV718" s="18"/>
      <c r="CW718" s="18"/>
      <c r="CX718" s="18"/>
      <c r="CY718" s="18"/>
      <c r="CZ718" s="18"/>
      <c r="DA718" s="18"/>
      <c r="DB718" s="18"/>
      <c r="DC718" s="18"/>
      <c r="DD718" s="18"/>
      <c r="DE718" s="18"/>
      <c r="DF718" s="18"/>
      <c r="DG718" s="18"/>
      <c r="DH718" s="18"/>
      <c r="DI718" s="18"/>
      <c r="DJ718" s="18"/>
      <c r="DK718" s="18"/>
      <c r="DL718" s="18"/>
      <c r="DM718" s="18"/>
      <c r="DN718" s="18"/>
      <c r="DO718" s="18"/>
      <c r="DP718" s="18"/>
      <c r="DQ718" s="18"/>
      <c r="DR718" s="18"/>
      <c r="DS718" s="18"/>
      <c r="DT718" s="18"/>
      <c r="DU718" s="18"/>
      <c r="DV718" s="18"/>
      <c r="DW718" s="18"/>
      <c r="DX718" s="18"/>
      <c r="DY718" s="18"/>
      <c r="DZ718" s="18"/>
      <c r="EA718" s="18"/>
      <c r="EB718" s="18"/>
      <c r="EC718" s="18"/>
      <c r="ED718" s="18"/>
      <c r="EE718" s="18"/>
      <c r="EF718" s="18"/>
      <c r="EG718" s="18"/>
      <c r="EH718" s="18"/>
      <c r="EI718" s="18"/>
      <c r="EJ718" s="18"/>
      <c r="EK718" s="18"/>
      <c r="EL718" s="18"/>
      <c r="EM718" s="18"/>
      <c r="EN718" s="18"/>
      <c r="EO718" s="18"/>
      <c r="EP718" s="18"/>
      <c r="EQ718" s="18"/>
      <c r="ER718" s="18"/>
      <c r="ES718" s="18"/>
      <c r="ET718" s="18"/>
      <c r="EU718" s="18"/>
      <c r="EV718" s="18"/>
    </row>
    <row r="719" spans="1:152" ht="12.75" x14ac:dyDescent="0.15">
      <c r="A719" s="68">
        <f t="shared" si="166"/>
        <v>43288</v>
      </c>
      <c r="B719" s="69">
        <f t="shared" ca="1" si="171"/>
        <v>12465.4305</v>
      </c>
      <c r="C719" s="70">
        <f t="shared" si="167"/>
        <v>10000</v>
      </c>
      <c r="D719" s="71">
        <f ca="1">IF(A719&lt;$B$1,VLOOKUP(A719,[1]DI!$A$4:$B$15000,2),0)</f>
        <v>0</v>
      </c>
      <c r="E719" s="70">
        <f t="shared" ca="1" si="160"/>
        <v>0</v>
      </c>
      <c r="F719" s="72">
        <f t="shared" si="159"/>
        <v>1.3</v>
      </c>
      <c r="G719" s="73">
        <f t="shared" ca="1" si="161"/>
        <v>1</v>
      </c>
      <c r="H719" s="70">
        <f ca="1">TRUNC(PRODUCT(G$10:G718),15)</f>
        <v>1.24654304607364</v>
      </c>
      <c r="I719" s="70">
        <f t="shared" si="168"/>
        <v>1</v>
      </c>
      <c r="J719" s="70">
        <f t="shared" ca="1" si="162"/>
        <v>1.2465430500000001</v>
      </c>
      <c r="K719" s="74">
        <f t="shared" ca="1" si="163"/>
        <v>2465.4304999999999</v>
      </c>
      <c r="L719" s="75">
        <f>IF(VLOOKUP(A719,$T$12:$AC$125,8)=VLOOKUP(A718,$T$12:$AC$125,8),0,VLOOKUP(A719,T$12:$AC$125,8))</f>
        <v>0</v>
      </c>
      <c r="M719" s="76">
        <f>IF(L719&gt;0,VLOOKUP(L719,S$12:$AB$125,7),0)</f>
        <v>0</v>
      </c>
      <c r="N719" s="74">
        <f t="shared" si="164"/>
        <v>0</v>
      </c>
      <c r="O719" s="74">
        <f t="shared" ca="1" si="165"/>
        <v>2465.4304999999999</v>
      </c>
      <c r="P719" s="77" t="str">
        <f t="shared" si="169"/>
        <v>A+J=</v>
      </c>
      <c r="Q719" s="78">
        <f t="shared" si="170"/>
        <v>44256</v>
      </c>
      <c r="R719" s="10"/>
      <c r="S719" s="10"/>
      <c r="T719" s="10"/>
      <c r="U719" s="10"/>
      <c r="V719" s="10"/>
      <c r="W719" s="10"/>
      <c r="X719" s="10"/>
      <c r="Y719" s="10"/>
      <c r="Z719" s="10"/>
      <c r="AA719" s="10"/>
      <c r="AB719" s="10"/>
      <c r="AC719" s="10"/>
      <c r="AD719" s="18"/>
      <c r="AE719" s="18"/>
      <c r="AF719" s="18"/>
      <c r="AG719" s="18"/>
      <c r="AH719" s="18"/>
      <c r="AI719" s="18"/>
      <c r="AJ719" s="18"/>
      <c r="AK719" s="18"/>
      <c r="AL719" s="18"/>
      <c r="AM719" s="18"/>
      <c r="AN719" s="18"/>
      <c r="AO719" s="18"/>
      <c r="AP719" s="18"/>
      <c r="AQ719" s="18"/>
      <c r="AR719" s="18"/>
      <c r="AS719" s="18"/>
      <c r="AT719" s="18"/>
      <c r="AU719" s="18"/>
      <c r="AV719" s="18"/>
      <c r="AW719" s="18"/>
      <c r="AX719" s="18"/>
      <c r="AY719" s="18"/>
      <c r="AZ719" s="18"/>
      <c r="BA719" s="18"/>
      <c r="BB719" s="18"/>
      <c r="BC719" s="18"/>
      <c r="BD719" s="18"/>
      <c r="BE719" s="18"/>
      <c r="BF719" s="18"/>
      <c r="BG719" s="18"/>
      <c r="BH719" s="18"/>
      <c r="BI719" s="18"/>
      <c r="BJ719" s="18"/>
      <c r="BK719" s="18"/>
      <c r="BL719" s="18"/>
      <c r="BM719" s="18"/>
      <c r="BN719" s="18"/>
      <c r="BO719" s="18"/>
      <c r="BP719" s="18"/>
      <c r="BQ719" s="18"/>
      <c r="BR719" s="18"/>
      <c r="BS719" s="18"/>
      <c r="BT719" s="18"/>
      <c r="BU719" s="18"/>
      <c r="BV719" s="18"/>
      <c r="BW719" s="18"/>
      <c r="BX719" s="18"/>
      <c r="BY719" s="18"/>
      <c r="BZ719" s="18"/>
      <c r="CA719" s="18"/>
      <c r="CB719" s="18"/>
      <c r="CC719" s="18"/>
      <c r="CD719" s="18"/>
      <c r="CE719" s="18"/>
      <c r="CF719" s="18"/>
      <c r="CG719" s="18"/>
      <c r="CH719" s="18"/>
      <c r="CI719" s="18"/>
      <c r="CJ719" s="18"/>
      <c r="CK719" s="18"/>
      <c r="CL719" s="18"/>
      <c r="CM719" s="18"/>
      <c r="CN719" s="18"/>
      <c r="CO719" s="18"/>
      <c r="CP719" s="18"/>
      <c r="CQ719" s="18"/>
      <c r="CR719" s="18"/>
      <c r="CS719" s="18"/>
      <c r="CT719" s="18"/>
      <c r="CU719" s="18"/>
      <c r="CV719" s="18"/>
      <c r="CW719" s="18"/>
      <c r="CX719" s="18"/>
      <c r="CY719" s="18"/>
      <c r="CZ719" s="18"/>
      <c r="DA719" s="18"/>
      <c r="DB719" s="18"/>
      <c r="DC719" s="18"/>
      <c r="DD719" s="18"/>
      <c r="DE719" s="18"/>
      <c r="DF719" s="18"/>
      <c r="DG719" s="18"/>
      <c r="DH719" s="18"/>
      <c r="DI719" s="18"/>
      <c r="DJ719" s="18"/>
      <c r="DK719" s="18"/>
      <c r="DL719" s="18"/>
      <c r="DM719" s="18"/>
      <c r="DN719" s="18"/>
      <c r="DO719" s="18"/>
      <c r="DP719" s="18"/>
      <c r="DQ719" s="18"/>
      <c r="DR719" s="18"/>
      <c r="DS719" s="18"/>
      <c r="DT719" s="18"/>
      <c r="DU719" s="18"/>
      <c r="DV719" s="18"/>
      <c r="DW719" s="18"/>
      <c r="DX719" s="18"/>
      <c r="DY719" s="18"/>
      <c r="DZ719" s="18"/>
      <c r="EA719" s="18"/>
      <c r="EB719" s="18"/>
      <c r="EC719" s="18"/>
      <c r="ED719" s="18"/>
      <c r="EE719" s="18"/>
      <c r="EF719" s="18"/>
      <c r="EG719" s="18"/>
      <c r="EH719" s="18"/>
      <c r="EI719" s="18"/>
      <c r="EJ719" s="18"/>
      <c r="EK719" s="18"/>
      <c r="EL719" s="18"/>
      <c r="EM719" s="18"/>
      <c r="EN719" s="18"/>
      <c r="EO719" s="18"/>
      <c r="EP719" s="18"/>
      <c r="EQ719" s="18"/>
      <c r="ER719" s="18"/>
      <c r="ES719" s="18"/>
      <c r="ET719" s="18"/>
      <c r="EU719" s="18"/>
      <c r="EV719" s="18"/>
    </row>
    <row r="720" spans="1:152" ht="12.75" x14ac:dyDescent="0.15">
      <c r="A720" s="68">
        <f t="shared" si="166"/>
        <v>43289</v>
      </c>
      <c r="B720" s="69">
        <f t="shared" ca="1" si="171"/>
        <v>12465.4305</v>
      </c>
      <c r="C720" s="70">
        <f t="shared" si="167"/>
        <v>10000</v>
      </c>
      <c r="D720" s="71">
        <f ca="1">IF(A720&lt;$B$1,VLOOKUP(A720,[1]DI!$A$4:$B$15000,2),0)</f>
        <v>0</v>
      </c>
      <c r="E720" s="70">
        <f t="shared" ca="1" si="160"/>
        <v>0</v>
      </c>
      <c r="F720" s="72">
        <f t="shared" si="159"/>
        <v>1.3</v>
      </c>
      <c r="G720" s="73">
        <f t="shared" ca="1" si="161"/>
        <v>1</v>
      </c>
      <c r="H720" s="70">
        <f ca="1">TRUNC(PRODUCT(G$10:G719),15)</f>
        <v>1.24654304607364</v>
      </c>
      <c r="I720" s="70">
        <f t="shared" si="168"/>
        <v>1</v>
      </c>
      <c r="J720" s="70">
        <f t="shared" ca="1" si="162"/>
        <v>1.2465430500000001</v>
      </c>
      <c r="K720" s="74">
        <f t="shared" ca="1" si="163"/>
        <v>2465.4304999999999</v>
      </c>
      <c r="L720" s="75">
        <f>IF(VLOOKUP(A720,$T$12:$AC$125,8)=VLOOKUP(A719,$T$12:$AC$125,8),0,VLOOKUP(A720,T$12:$AC$125,8))</f>
        <v>0</v>
      </c>
      <c r="M720" s="76">
        <f>IF(L720&gt;0,VLOOKUP(L720,S$12:$AB$125,7),0)</f>
        <v>0</v>
      </c>
      <c r="N720" s="74">
        <f t="shared" si="164"/>
        <v>0</v>
      </c>
      <c r="O720" s="74">
        <f t="shared" ca="1" si="165"/>
        <v>2465.4304999999999</v>
      </c>
      <c r="P720" s="77" t="str">
        <f t="shared" si="169"/>
        <v>A+J=</v>
      </c>
      <c r="Q720" s="78">
        <f t="shared" si="170"/>
        <v>44256</v>
      </c>
      <c r="R720" s="10"/>
      <c r="S720" s="10"/>
      <c r="T720" s="10"/>
      <c r="U720" s="10"/>
      <c r="V720" s="10"/>
      <c r="W720" s="10"/>
      <c r="X720" s="10"/>
      <c r="Y720" s="10"/>
      <c r="Z720" s="10"/>
      <c r="AA720" s="10"/>
      <c r="AB720" s="10"/>
      <c r="AC720" s="10"/>
      <c r="AD720" s="18"/>
      <c r="AE720" s="18"/>
      <c r="AF720" s="18"/>
      <c r="AG720" s="18"/>
      <c r="AH720" s="18"/>
      <c r="AI720" s="18"/>
      <c r="AJ720" s="18"/>
      <c r="AK720" s="18"/>
      <c r="AL720" s="18"/>
      <c r="AM720" s="18"/>
      <c r="AN720" s="18"/>
      <c r="AO720" s="18"/>
      <c r="AP720" s="18"/>
      <c r="AQ720" s="18"/>
      <c r="AR720" s="18"/>
      <c r="AS720" s="18"/>
      <c r="AT720" s="18"/>
      <c r="AU720" s="18"/>
      <c r="AV720" s="18"/>
      <c r="AW720" s="18"/>
      <c r="AX720" s="18"/>
      <c r="AY720" s="18"/>
      <c r="AZ720" s="18"/>
      <c r="BA720" s="18"/>
      <c r="BB720" s="18"/>
      <c r="BC720" s="18"/>
      <c r="BD720" s="18"/>
      <c r="BE720" s="18"/>
      <c r="BF720" s="18"/>
      <c r="BG720" s="18"/>
      <c r="BH720" s="18"/>
      <c r="BI720" s="18"/>
      <c r="BJ720" s="18"/>
      <c r="BK720" s="18"/>
      <c r="BL720" s="18"/>
      <c r="BM720" s="18"/>
      <c r="BN720" s="18"/>
      <c r="BO720" s="18"/>
      <c r="BP720" s="18"/>
      <c r="BQ720" s="18"/>
      <c r="BR720" s="18"/>
      <c r="BS720" s="18"/>
      <c r="BT720" s="18"/>
      <c r="BU720" s="18"/>
      <c r="BV720" s="18"/>
      <c r="BW720" s="18"/>
      <c r="BX720" s="18"/>
      <c r="BY720" s="18"/>
      <c r="BZ720" s="18"/>
      <c r="CA720" s="18"/>
      <c r="CB720" s="18"/>
      <c r="CC720" s="18"/>
      <c r="CD720" s="18"/>
      <c r="CE720" s="18"/>
      <c r="CF720" s="18"/>
      <c r="CG720" s="18"/>
      <c r="CH720" s="18"/>
      <c r="CI720" s="18"/>
      <c r="CJ720" s="18"/>
      <c r="CK720" s="18"/>
      <c r="CL720" s="18"/>
      <c r="CM720" s="18"/>
      <c r="CN720" s="18"/>
      <c r="CO720" s="18"/>
      <c r="CP720" s="18"/>
      <c r="CQ720" s="18"/>
      <c r="CR720" s="18"/>
      <c r="CS720" s="18"/>
      <c r="CT720" s="18"/>
      <c r="CU720" s="18"/>
      <c r="CV720" s="18"/>
      <c r="CW720" s="18"/>
      <c r="CX720" s="18"/>
      <c r="CY720" s="18"/>
      <c r="CZ720" s="18"/>
      <c r="DA720" s="18"/>
      <c r="DB720" s="18"/>
      <c r="DC720" s="18"/>
      <c r="DD720" s="18"/>
      <c r="DE720" s="18"/>
      <c r="DF720" s="18"/>
      <c r="DG720" s="18"/>
      <c r="DH720" s="18"/>
      <c r="DI720" s="18"/>
      <c r="DJ720" s="18"/>
      <c r="DK720" s="18"/>
      <c r="DL720" s="18"/>
      <c r="DM720" s="18"/>
      <c r="DN720" s="18"/>
      <c r="DO720" s="18"/>
      <c r="DP720" s="18"/>
      <c r="DQ720" s="18"/>
      <c r="DR720" s="18"/>
      <c r="DS720" s="18"/>
      <c r="DT720" s="18"/>
      <c r="DU720" s="18"/>
      <c r="DV720" s="18"/>
      <c r="DW720" s="18"/>
      <c r="DX720" s="18"/>
      <c r="DY720" s="18"/>
      <c r="DZ720" s="18"/>
      <c r="EA720" s="18"/>
      <c r="EB720" s="18"/>
      <c r="EC720" s="18"/>
      <c r="ED720" s="18"/>
      <c r="EE720" s="18"/>
      <c r="EF720" s="18"/>
      <c r="EG720" s="18"/>
      <c r="EH720" s="18"/>
      <c r="EI720" s="18"/>
      <c r="EJ720" s="18"/>
      <c r="EK720" s="18"/>
      <c r="EL720" s="18"/>
      <c r="EM720" s="18"/>
      <c r="EN720" s="18"/>
      <c r="EO720" s="18"/>
      <c r="EP720" s="18"/>
      <c r="EQ720" s="18"/>
      <c r="ER720" s="18"/>
      <c r="ES720" s="18"/>
      <c r="ET720" s="18"/>
      <c r="EU720" s="18"/>
      <c r="EV720" s="18"/>
    </row>
    <row r="721" spans="1:155" ht="12.75" x14ac:dyDescent="0.15">
      <c r="A721" s="68">
        <f t="shared" si="166"/>
        <v>43290</v>
      </c>
      <c r="B721" s="69">
        <f t="shared" ca="1" si="171"/>
        <v>12465.4305</v>
      </c>
      <c r="C721" s="70">
        <f t="shared" si="167"/>
        <v>10000</v>
      </c>
      <c r="D721" s="71">
        <f ca="1">IF(A721&lt;$B$1,VLOOKUP(A721,[1]DI!$A$4:$B$15000,2),0)</f>
        <v>6.3899999999999998E-2</v>
      </c>
      <c r="E721" s="70">
        <f t="shared" ca="1" si="160"/>
        <v>2.4583E-4</v>
      </c>
      <c r="F721" s="72">
        <f t="shared" si="159"/>
        <v>1.3</v>
      </c>
      <c r="G721" s="73">
        <f t="shared" ca="1" si="161"/>
        <v>1.0003195789999999</v>
      </c>
      <c r="H721" s="70">
        <f ca="1">TRUNC(PRODUCT(G$10:G720),15)</f>
        <v>1.24654304607364</v>
      </c>
      <c r="I721" s="70">
        <f t="shared" si="168"/>
        <v>1</v>
      </c>
      <c r="J721" s="70">
        <f t="shared" ca="1" si="162"/>
        <v>1.2465430500000001</v>
      </c>
      <c r="K721" s="74">
        <f t="shared" ca="1" si="163"/>
        <v>2465.4304999999999</v>
      </c>
      <c r="L721" s="75">
        <f>IF(VLOOKUP(A721,$T$12:$AC$125,8)=VLOOKUP(A720,$T$12:$AC$125,8),0,VLOOKUP(A721,T$12:$AC$125,8))</f>
        <v>0</v>
      </c>
      <c r="M721" s="76">
        <f>IF(L721&gt;0,VLOOKUP(L721,S$12:$AB$125,7),0)</f>
        <v>0</v>
      </c>
      <c r="N721" s="74">
        <f t="shared" si="164"/>
        <v>0</v>
      </c>
      <c r="O721" s="74">
        <f t="shared" ca="1" si="165"/>
        <v>2465.4304999999999</v>
      </c>
      <c r="P721" s="77" t="str">
        <f t="shared" si="169"/>
        <v>A+J=</v>
      </c>
      <c r="Q721" s="78">
        <f t="shared" si="170"/>
        <v>44256</v>
      </c>
      <c r="R721" s="10"/>
      <c r="S721" s="10"/>
      <c r="T721" s="10"/>
      <c r="U721" s="10"/>
      <c r="V721" s="10"/>
      <c r="W721" s="10"/>
      <c r="X721" s="10"/>
      <c r="Y721" s="10"/>
      <c r="Z721" s="10"/>
      <c r="AA721" s="10"/>
      <c r="AB721" s="10"/>
      <c r="AC721" s="10"/>
      <c r="AD721" s="18"/>
      <c r="AE721" s="18"/>
      <c r="AF721" s="18"/>
      <c r="AG721" s="18"/>
      <c r="AH721" s="18"/>
      <c r="AI721" s="18"/>
      <c r="AJ721" s="18"/>
      <c r="AK721" s="18"/>
      <c r="AL721" s="18"/>
      <c r="AM721" s="18"/>
      <c r="AN721" s="18"/>
      <c r="AO721" s="18"/>
      <c r="AP721" s="18"/>
      <c r="AQ721" s="18"/>
      <c r="AR721" s="18"/>
      <c r="AS721" s="18"/>
      <c r="AT721" s="18"/>
      <c r="AU721" s="18"/>
      <c r="AV721" s="18"/>
      <c r="AW721" s="18"/>
      <c r="AX721" s="18"/>
      <c r="AY721" s="18"/>
      <c r="AZ721" s="18"/>
      <c r="BA721" s="18"/>
      <c r="BB721" s="18"/>
      <c r="BC721" s="18"/>
      <c r="BD721" s="18"/>
      <c r="BE721" s="18"/>
      <c r="BF721" s="18"/>
      <c r="BG721" s="18"/>
      <c r="BH721" s="18"/>
      <c r="BI721" s="18"/>
      <c r="BJ721" s="18"/>
      <c r="BK721" s="18"/>
      <c r="BL721" s="18"/>
      <c r="BM721" s="18"/>
      <c r="BN721" s="18"/>
      <c r="BO721" s="18"/>
      <c r="BP721" s="18"/>
      <c r="BQ721" s="18"/>
      <c r="BR721" s="18"/>
      <c r="BS721" s="18"/>
      <c r="BT721" s="18"/>
      <c r="BU721" s="18"/>
      <c r="BV721" s="18"/>
      <c r="BW721" s="18"/>
      <c r="BX721" s="18"/>
      <c r="BY721" s="18"/>
      <c r="BZ721" s="18"/>
      <c r="CA721" s="18"/>
      <c r="CB721" s="18"/>
      <c r="CC721" s="18"/>
      <c r="CD721" s="18"/>
      <c r="CE721" s="18"/>
      <c r="CF721" s="18"/>
      <c r="CG721" s="18"/>
      <c r="CH721" s="18"/>
      <c r="CI721" s="18"/>
      <c r="CJ721" s="18"/>
      <c r="CK721" s="18"/>
      <c r="CL721" s="18"/>
      <c r="CM721" s="18"/>
      <c r="CN721" s="18"/>
      <c r="CO721" s="18"/>
      <c r="CP721" s="18"/>
      <c r="CQ721" s="18"/>
      <c r="CR721" s="18"/>
      <c r="CS721" s="18"/>
      <c r="CT721" s="18"/>
      <c r="CU721" s="18"/>
      <c r="CV721" s="18"/>
      <c r="CW721" s="18"/>
      <c r="CX721" s="18"/>
      <c r="CY721" s="18"/>
      <c r="CZ721" s="18"/>
      <c r="DA721" s="18"/>
      <c r="DB721" s="18"/>
      <c r="DC721" s="18"/>
      <c r="DD721" s="18"/>
      <c r="DE721" s="18"/>
      <c r="DF721" s="18"/>
      <c r="DG721" s="18"/>
      <c r="DH721" s="18"/>
      <c r="DI721" s="18"/>
      <c r="DJ721" s="18"/>
      <c r="DK721" s="18"/>
      <c r="DL721" s="18"/>
      <c r="DM721" s="18"/>
      <c r="DN721" s="18"/>
      <c r="DO721" s="18"/>
      <c r="DP721" s="18"/>
      <c r="DQ721" s="18"/>
      <c r="DR721" s="18"/>
      <c r="DS721" s="18"/>
      <c r="DT721" s="18"/>
      <c r="DU721" s="18"/>
      <c r="DV721" s="18"/>
      <c r="DW721" s="18"/>
      <c r="DX721" s="18"/>
      <c r="DY721" s="18"/>
      <c r="DZ721" s="18"/>
      <c r="EA721" s="18"/>
      <c r="EB721" s="18"/>
      <c r="EC721" s="18"/>
      <c r="ED721" s="18"/>
      <c r="EE721" s="18"/>
      <c r="EF721" s="18"/>
      <c r="EG721" s="18"/>
      <c r="EH721" s="18"/>
      <c r="EI721" s="18"/>
      <c r="EJ721" s="18"/>
      <c r="EK721" s="18"/>
      <c r="EL721" s="18"/>
      <c r="EM721" s="18"/>
      <c r="EN721" s="18"/>
      <c r="EO721" s="18"/>
      <c r="EP721" s="18"/>
      <c r="EQ721" s="18"/>
      <c r="ER721" s="18"/>
      <c r="ES721" s="18"/>
      <c r="ET721" s="18"/>
      <c r="EU721" s="18"/>
      <c r="EV721" s="18"/>
    </row>
    <row r="722" spans="1:155" ht="12.75" x14ac:dyDescent="0.15">
      <c r="A722" s="68">
        <f t="shared" si="166"/>
        <v>43291</v>
      </c>
      <c r="B722" s="69">
        <f t="shared" ca="1" si="171"/>
        <v>12469.414199999999</v>
      </c>
      <c r="C722" s="70">
        <f t="shared" si="167"/>
        <v>10000</v>
      </c>
      <c r="D722" s="71">
        <f ca="1">IF(A722&lt;$B$1,VLOOKUP(A722,[1]DI!$A$4:$B$15000,2),0)</f>
        <v>6.3899999999999998E-2</v>
      </c>
      <c r="E722" s="70">
        <f t="shared" ca="1" si="160"/>
        <v>2.4583E-4</v>
      </c>
      <c r="F722" s="72">
        <f t="shared" si="159"/>
        <v>1.3</v>
      </c>
      <c r="G722" s="73">
        <f t="shared" ca="1" si="161"/>
        <v>1.0003195789999999</v>
      </c>
      <c r="H722" s="70">
        <f ca="1">TRUNC(PRODUCT(G$10:G721),15)</f>
        <v>1.2469414150537601</v>
      </c>
      <c r="I722" s="70">
        <f t="shared" si="168"/>
        <v>1</v>
      </c>
      <c r="J722" s="70">
        <f t="shared" ca="1" si="162"/>
        <v>1.24694142</v>
      </c>
      <c r="K722" s="74">
        <f t="shared" ca="1" si="163"/>
        <v>2469.4142000000002</v>
      </c>
      <c r="L722" s="75">
        <f>IF(VLOOKUP(A722,$T$12:$AC$125,8)=VLOOKUP(A721,$T$12:$AC$125,8),0,VLOOKUP(A722,T$12:$AC$125,8))</f>
        <v>0</v>
      </c>
      <c r="M722" s="76">
        <f>IF(L722&gt;0,VLOOKUP(L722,S$12:$AB$125,7),0)</f>
        <v>0</v>
      </c>
      <c r="N722" s="74">
        <f t="shared" si="164"/>
        <v>0</v>
      </c>
      <c r="O722" s="74">
        <f t="shared" ca="1" si="165"/>
        <v>2469.4142000000002</v>
      </c>
      <c r="P722" s="77" t="str">
        <f t="shared" si="169"/>
        <v>A+J=</v>
      </c>
      <c r="Q722" s="78">
        <f t="shared" si="170"/>
        <v>44256</v>
      </c>
      <c r="R722" s="10"/>
      <c r="S722" s="10"/>
      <c r="T722" s="10"/>
      <c r="U722" s="10"/>
      <c r="V722" s="10"/>
      <c r="W722" s="10"/>
      <c r="X722" s="10"/>
      <c r="Y722" s="10"/>
      <c r="Z722" s="10"/>
      <c r="AA722" s="10"/>
      <c r="AB722" s="10"/>
      <c r="AC722" s="10"/>
      <c r="AD722" s="18"/>
      <c r="AE722" s="18"/>
      <c r="AF722" s="18"/>
      <c r="AG722" s="18"/>
      <c r="AH722" s="18"/>
      <c r="AI722" s="18"/>
      <c r="AJ722" s="18"/>
      <c r="AK722" s="18"/>
      <c r="AL722" s="18"/>
      <c r="AM722" s="18"/>
      <c r="AN722" s="18"/>
      <c r="AO722" s="18"/>
      <c r="AP722" s="18"/>
      <c r="AQ722" s="18"/>
      <c r="AR722" s="18"/>
      <c r="AS722" s="18"/>
      <c r="AT722" s="18"/>
      <c r="AU722" s="18"/>
      <c r="AV722" s="18"/>
      <c r="AW722" s="18"/>
      <c r="AX722" s="18"/>
      <c r="AY722" s="18"/>
      <c r="AZ722" s="18"/>
      <c r="BA722" s="18"/>
      <c r="BB722" s="18"/>
      <c r="BC722" s="18"/>
      <c r="BD722" s="18"/>
      <c r="BE722" s="18"/>
      <c r="BF722" s="18"/>
      <c r="BG722" s="18"/>
      <c r="BH722" s="18"/>
      <c r="BI722" s="18"/>
      <c r="BJ722" s="18"/>
      <c r="BK722" s="18"/>
      <c r="BL722" s="18"/>
      <c r="BM722" s="18"/>
      <c r="BN722" s="18"/>
      <c r="BO722" s="18"/>
      <c r="BP722" s="18"/>
      <c r="BQ722" s="18"/>
      <c r="BR722" s="18"/>
      <c r="BS722" s="18"/>
      <c r="BT722" s="18"/>
      <c r="BU722" s="18"/>
      <c r="BV722" s="18"/>
      <c r="BW722" s="18"/>
      <c r="BX722" s="18"/>
      <c r="BY722" s="18"/>
      <c r="BZ722" s="18"/>
      <c r="CA722" s="18"/>
      <c r="CB722" s="18"/>
      <c r="CC722" s="18"/>
      <c r="CD722" s="18"/>
      <c r="CE722" s="18"/>
      <c r="CF722" s="18"/>
      <c r="CG722" s="18"/>
      <c r="CH722" s="18"/>
      <c r="CI722" s="18"/>
      <c r="CJ722" s="18"/>
      <c r="CK722" s="18"/>
      <c r="CL722" s="18"/>
      <c r="CM722" s="18"/>
      <c r="CN722" s="18"/>
      <c r="CO722" s="18"/>
      <c r="CP722" s="18"/>
      <c r="CQ722" s="18"/>
      <c r="CR722" s="18"/>
      <c r="CS722" s="18"/>
      <c r="CT722" s="18"/>
      <c r="CU722" s="18"/>
      <c r="CV722" s="18"/>
      <c r="CW722" s="18"/>
      <c r="CX722" s="18"/>
      <c r="CY722" s="18"/>
      <c r="CZ722" s="18"/>
      <c r="DA722" s="18"/>
      <c r="DB722" s="18"/>
      <c r="DC722" s="18"/>
      <c r="DD722" s="18"/>
      <c r="DE722" s="18"/>
      <c r="DF722" s="18"/>
      <c r="DG722" s="18"/>
      <c r="DH722" s="18"/>
      <c r="DI722" s="18"/>
      <c r="DJ722" s="18"/>
      <c r="DK722" s="18"/>
      <c r="DL722" s="18"/>
      <c r="DM722" s="18"/>
      <c r="DN722" s="18"/>
      <c r="DO722" s="18"/>
      <c r="DP722" s="18"/>
      <c r="DQ722" s="18"/>
      <c r="DR722" s="18"/>
      <c r="DS722" s="18"/>
      <c r="DT722" s="18"/>
      <c r="DU722" s="18"/>
      <c r="DV722" s="18"/>
      <c r="DW722" s="18"/>
      <c r="DX722" s="18"/>
      <c r="DY722" s="18"/>
      <c r="DZ722" s="18"/>
      <c r="EA722" s="18"/>
      <c r="EB722" s="18"/>
      <c r="EC722" s="18"/>
      <c r="ED722" s="18"/>
      <c r="EE722" s="18"/>
      <c r="EF722" s="18"/>
      <c r="EG722" s="18"/>
      <c r="EH722" s="18"/>
      <c r="EI722" s="18"/>
      <c r="EJ722" s="18"/>
      <c r="EK722" s="18"/>
      <c r="EL722" s="18"/>
      <c r="EM722" s="18"/>
      <c r="EN722" s="18"/>
      <c r="EO722" s="18"/>
      <c r="EP722" s="18"/>
      <c r="EQ722" s="18"/>
      <c r="ER722" s="18"/>
      <c r="ES722" s="18"/>
      <c r="ET722" s="18"/>
      <c r="EU722" s="18"/>
      <c r="EV722" s="18"/>
    </row>
    <row r="723" spans="1:155" ht="12.75" x14ac:dyDescent="0.15">
      <c r="A723" s="68">
        <f t="shared" si="166"/>
        <v>43292</v>
      </c>
      <c r="B723" s="69">
        <f t="shared" ca="1" si="171"/>
        <v>12473.399100000001</v>
      </c>
      <c r="C723" s="70">
        <f t="shared" si="167"/>
        <v>10000</v>
      </c>
      <c r="D723" s="71">
        <f ca="1">IF(A723&lt;$B$1,VLOOKUP(A723,[1]DI!$A$4:$B$15000,2),0)</f>
        <v>6.3899999999999998E-2</v>
      </c>
      <c r="E723" s="70">
        <f t="shared" ca="1" si="160"/>
        <v>2.4583E-4</v>
      </c>
      <c r="F723" s="72">
        <f t="shared" si="159"/>
        <v>1.3</v>
      </c>
      <c r="G723" s="73">
        <f t="shared" ca="1" si="161"/>
        <v>1.0003195789999999</v>
      </c>
      <c r="H723" s="70">
        <f ca="1">TRUNC(PRODUCT(G$10:G722),15)</f>
        <v>1.24733991134424</v>
      </c>
      <c r="I723" s="70">
        <f t="shared" si="168"/>
        <v>1</v>
      </c>
      <c r="J723" s="70">
        <f t="shared" ca="1" si="162"/>
        <v>1.24733991</v>
      </c>
      <c r="K723" s="74">
        <f t="shared" ca="1" si="163"/>
        <v>2473.3991000000001</v>
      </c>
      <c r="L723" s="75">
        <f>IF(VLOOKUP(A723,$T$12:$AC$125,8)=VLOOKUP(A722,$T$12:$AC$125,8),0,VLOOKUP(A723,T$12:$AC$125,8))</f>
        <v>0</v>
      </c>
      <c r="M723" s="76">
        <f>IF(L723&gt;0,VLOOKUP(L723,S$12:$AB$125,7),0)</f>
        <v>0</v>
      </c>
      <c r="N723" s="74">
        <f t="shared" si="164"/>
        <v>0</v>
      </c>
      <c r="O723" s="74">
        <f t="shared" ca="1" si="165"/>
        <v>2473.3991000000001</v>
      </c>
      <c r="P723" s="77" t="str">
        <f t="shared" si="169"/>
        <v>A+J=</v>
      </c>
      <c r="Q723" s="78">
        <f t="shared" si="170"/>
        <v>44256</v>
      </c>
      <c r="R723" s="10"/>
      <c r="S723" s="10"/>
      <c r="T723" s="10"/>
      <c r="U723" s="10"/>
      <c r="V723" s="10"/>
      <c r="W723" s="10"/>
      <c r="X723" s="10"/>
      <c r="Y723" s="10"/>
      <c r="Z723" s="10"/>
      <c r="AA723" s="10"/>
      <c r="AB723" s="10"/>
      <c r="AC723" s="10"/>
      <c r="AD723" s="18"/>
      <c r="AE723" s="18"/>
      <c r="AF723" s="18"/>
      <c r="AG723" s="18"/>
      <c r="AH723" s="18"/>
      <c r="AI723" s="18"/>
      <c r="AJ723" s="18"/>
      <c r="AK723" s="18"/>
      <c r="AL723" s="18"/>
      <c r="AM723" s="18"/>
      <c r="AN723" s="18"/>
      <c r="AO723" s="18"/>
      <c r="AP723" s="18"/>
      <c r="AQ723" s="18"/>
      <c r="AR723" s="18"/>
      <c r="AS723" s="18"/>
      <c r="AT723" s="18"/>
      <c r="AU723" s="18"/>
      <c r="AV723" s="18"/>
      <c r="AW723" s="18"/>
      <c r="AX723" s="18"/>
      <c r="AY723" s="18"/>
      <c r="AZ723" s="18"/>
      <c r="BA723" s="18"/>
      <c r="BB723" s="18"/>
      <c r="BC723" s="18"/>
      <c r="BD723" s="18"/>
      <c r="BE723" s="18"/>
      <c r="BF723" s="18"/>
      <c r="BG723" s="18"/>
      <c r="BH723" s="18"/>
      <c r="BI723" s="18"/>
      <c r="BJ723" s="18"/>
      <c r="BK723" s="18"/>
      <c r="BL723" s="18"/>
      <c r="BM723" s="18"/>
      <c r="BN723" s="18"/>
      <c r="BO723" s="18"/>
      <c r="BP723" s="18"/>
      <c r="BQ723" s="18"/>
      <c r="BR723" s="18"/>
      <c r="BS723" s="18"/>
      <c r="BT723" s="18"/>
      <c r="BU723" s="18"/>
      <c r="BV723" s="18"/>
      <c r="BW723" s="18"/>
      <c r="BX723" s="18"/>
      <c r="BY723" s="18"/>
      <c r="BZ723" s="18"/>
      <c r="CA723" s="18"/>
      <c r="CB723" s="18"/>
      <c r="CC723" s="18"/>
      <c r="CD723" s="18"/>
      <c r="CE723" s="18"/>
      <c r="CF723" s="18"/>
      <c r="CG723" s="18"/>
      <c r="CH723" s="18"/>
      <c r="CI723" s="18"/>
      <c r="CJ723" s="18"/>
      <c r="CK723" s="18"/>
      <c r="CL723" s="18"/>
      <c r="CM723" s="18"/>
      <c r="CN723" s="18"/>
      <c r="CO723" s="18"/>
      <c r="CP723" s="18"/>
      <c r="CQ723" s="18"/>
      <c r="CR723" s="18"/>
      <c r="CS723" s="18"/>
      <c r="CT723" s="18"/>
      <c r="CU723" s="18"/>
      <c r="CV723" s="18"/>
      <c r="CW723" s="18"/>
      <c r="CX723" s="18"/>
      <c r="CY723" s="18"/>
      <c r="CZ723" s="18"/>
      <c r="DA723" s="18"/>
      <c r="DB723" s="18"/>
      <c r="DC723" s="18"/>
      <c r="DD723" s="18"/>
      <c r="DE723" s="18"/>
      <c r="DF723" s="18"/>
      <c r="DG723" s="18"/>
      <c r="DH723" s="18"/>
      <c r="DI723" s="18"/>
      <c r="DJ723" s="18"/>
      <c r="DK723" s="18"/>
      <c r="DL723" s="18"/>
      <c r="DM723" s="18"/>
      <c r="DN723" s="18"/>
      <c r="DO723" s="18"/>
      <c r="DP723" s="18"/>
      <c r="DQ723" s="18"/>
      <c r="DR723" s="18"/>
      <c r="DS723" s="18"/>
      <c r="DT723" s="18"/>
      <c r="DU723" s="18"/>
      <c r="DV723" s="18"/>
      <c r="DW723" s="18"/>
      <c r="DX723" s="18"/>
      <c r="DY723" s="18"/>
      <c r="DZ723" s="18"/>
      <c r="EA723" s="18"/>
      <c r="EB723" s="18"/>
      <c r="EC723" s="18"/>
      <c r="ED723" s="18"/>
      <c r="EE723" s="18"/>
      <c r="EF723" s="18"/>
      <c r="EG723" s="18"/>
      <c r="EH723" s="18"/>
      <c r="EI723" s="18"/>
      <c r="EJ723" s="18"/>
      <c r="EK723" s="18"/>
      <c r="EL723" s="18"/>
      <c r="EM723" s="18"/>
      <c r="EN723" s="18"/>
      <c r="EO723" s="18"/>
      <c r="EP723" s="18"/>
      <c r="EQ723" s="18"/>
      <c r="ER723" s="18"/>
      <c r="ES723" s="18"/>
      <c r="ET723" s="18"/>
      <c r="EU723" s="18"/>
      <c r="EV723" s="18"/>
    </row>
    <row r="724" spans="1:155" ht="12.75" x14ac:dyDescent="0.15">
      <c r="A724" s="68">
        <f t="shared" si="166"/>
        <v>43293</v>
      </c>
      <c r="B724" s="69">
        <f t="shared" ca="1" si="171"/>
        <v>12477.3853</v>
      </c>
      <c r="C724" s="70">
        <f t="shared" si="167"/>
        <v>10000</v>
      </c>
      <c r="D724" s="71">
        <f ca="1">IF(A724&lt;$B$1,VLOOKUP(A724,[1]DI!$A$4:$B$15000,2),0)</f>
        <v>6.3899999999999998E-2</v>
      </c>
      <c r="E724" s="70">
        <f t="shared" ca="1" si="160"/>
        <v>2.4583E-4</v>
      </c>
      <c r="F724" s="72">
        <f t="shared" si="159"/>
        <v>1.3</v>
      </c>
      <c r="G724" s="73">
        <f t="shared" ca="1" si="161"/>
        <v>1.0003195789999999</v>
      </c>
      <c r="H724" s="70">
        <f ca="1">TRUNC(PRODUCT(G$10:G723),15)</f>
        <v>1.2477385349857699</v>
      </c>
      <c r="I724" s="70">
        <f t="shared" si="168"/>
        <v>1</v>
      </c>
      <c r="J724" s="70">
        <f t="shared" ca="1" si="162"/>
        <v>1.2477385299999999</v>
      </c>
      <c r="K724" s="74">
        <f t="shared" ca="1" si="163"/>
        <v>2477.3852999999999</v>
      </c>
      <c r="L724" s="75">
        <f>IF(VLOOKUP(A724,$T$12:$AC$125,8)=VLOOKUP(A723,$T$12:$AC$125,8),0,VLOOKUP(A724,T$12:$AC$125,8))</f>
        <v>0</v>
      </c>
      <c r="M724" s="76">
        <f>IF(L724&gt;0,VLOOKUP(L724,S$12:$AB$125,7),0)</f>
        <v>0</v>
      </c>
      <c r="N724" s="74">
        <f t="shared" si="164"/>
        <v>0</v>
      </c>
      <c r="O724" s="74">
        <f t="shared" ca="1" si="165"/>
        <v>2477.3852999999999</v>
      </c>
      <c r="P724" s="77" t="str">
        <f t="shared" si="169"/>
        <v>A+J=</v>
      </c>
      <c r="Q724" s="78">
        <f t="shared" si="170"/>
        <v>44256</v>
      </c>
      <c r="R724" s="10"/>
      <c r="S724" s="10"/>
      <c r="T724" s="10"/>
      <c r="U724" s="10"/>
      <c r="V724" s="10"/>
      <c r="W724" s="10"/>
      <c r="X724" s="10"/>
      <c r="Y724" s="10"/>
      <c r="Z724" s="10"/>
      <c r="AA724" s="10"/>
      <c r="AB724" s="10"/>
      <c r="AC724" s="10"/>
      <c r="AD724" s="18"/>
      <c r="AE724" s="18"/>
      <c r="AF724" s="18"/>
      <c r="AG724" s="18"/>
      <c r="AH724" s="18"/>
      <c r="AI724" s="18"/>
      <c r="AJ724" s="18"/>
      <c r="AK724" s="18"/>
      <c r="AL724" s="18"/>
      <c r="AM724" s="18"/>
      <c r="AN724" s="18"/>
      <c r="AO724" s="18"/>
      <c r="AP724" s="18"/>
      <c r="AQ724" s="18"/>
      <c r="AR724" s="18"/>
      <c r="AS724" s="18"/>
      <c r="AT724" s="18"/>
      <c r="AU724" s="18"/>
      <c r="AV724" s="18"/>
      <c r="AW724" s="18"/>
      <c r="AX724" s="18"/>
      <c r="AY724" s="18"/>
      <c r="AZ724" s="18"/>
      <c r="BA724" s="18"/>
      <c r="BB724" s="18"/>
      <c r="BC724" s="18"/>
      <c r="BD724" s="18"/>
      <c r="BE724" s="18"/>
      <c r="BF724" s="18"/>
      <c r="BG724" s="18"/>
      <c r="BH724" s="18"/>
      <c r="BI724" s="18"/>
      <c r="BJ724" s="18"/>
      <c r="BK724" s="18"/>
      <c r="BL724" s="18"/>
      <c r="BM724" s="18"/>
      <c r="BN724" s="18"/>
      <c r="BO724" s="18"/>
      <c r="BP724" s="18"/>
      <c r="BQ724" s="18"/>
      <c r="BR724" s="18"/>
      <c r="BS724" s="18"/>
      <c r="BT724" s="18"/>
      <c r="BU724" s="18"/>
      <c r="BV724" s="18"/>
      <c r="BW724" s="18"/>
      <c r="BX724" s="18"/>
      <c r="BY724" s="18"/>
      <c r="BZ724" s="18"/>
      <c r="CA724" s="18"/>
      <c r="CB724" s="18"/>
      <c r="CC724" s="18"/>
      <c r="CD724" s="18"/>
      <c r="CE724" s="18"/>
      <c r="CF724" s="18"/>
      <c r="CG724" s="18"/>
      <c r="CH724" s="18"/>
      <c r="CI724" s="18"/>
      <c r="CJ724" s="18"/>
      <c r="CK724" s="18"/>
      <c r="CL724" s="18"/>
      <c r="CM724" s="18"/>
      <c r="CN724" s="18"/>
      <c r="CO724" s="18"/>
      <c r="CP724" s="18"/>
      <c r="CQ724" s="18"/>
      <c r="CR724" s="18"/>
      <c r="CS724" s="18"/>
      <c r="CT724" s="18"/>
      <c r="CU724" s="18"/>
      <c r="CV724" s="18"/>
      <c r="CW724" s="18"/>
      <c r="CX724" s="18"/>
      <c r="CY724" s="18"/>
      <c r="CZ724" s="18"/>
      <c r="DA724" s="18"/>
      <c r="DB724" s="18"/>
      <c r="DC724" s="18"/>
      <c r="DD724" s="18"/>
      <c r="DE724" s="18"/>
      <c r="DF724" s="18"/>
      <c r="DG724" s="18"/>
      <c r="DH724" s="18"/>
      <c r="DI724" s="18"/>
      <c r="DJ724" s="18"/>
      <c r="DK724" s="18"/>
      <c r="DL724" s="18"/>
      <c r="DM724" s="18"/>
      <c r="DN724" s="18"/>
      <c r="DO724" s="18"/>
      <c r="DP724" s="18"/>
      <c r="DQ724" s="18"/>
      <c r="DR724" s="18"/>
      <c r="DS724" s="18"/>
      <c r="DT724" s="18"/>
      <c r="DU724" s="18"/>
      <c r="DV724" s="18"/>
      <c r="DW724" s="18"/>
      <c r="DX724" s="18"/>
      <c r="DY724" s="18"/>
      <c r="DZ724" s="18"/>
      <c r="EA724" s="18"/>
      <c r="EB724" s="18"/>
      <c r="EC724" s="18"/>
      <c r="ED724" s="18"/>
      <c r="EE724" s="18"/>
      <c r="EF724" s="18"/>
      <c r="EG724" s="18"/>
      <c r="EH724" s="18"/>
      <c r="EI724" s="18"/>
      <c r="EJ724" s="18"/>
      <c r="EK724" s="18"/>
      <c r="EL724" s="18"/>
      <c r="EM724" s="18"/>
      <c r="EN724" s="18"/>
      <c r="EO724" s="18"/>
      <c r="EP724" s="18"/>
      <c r="EQ724" s="18"/>
      <c r="ER724" s="18"/>
      <c r="ES724" s="18"/>
      <c r="ET724" s="18"/>
      <c r="EU724" s="18"/>
      <c r="EV724" s="18"/>
    </row>
    <row r="725" spans="1:155" ht="12.75" x14ac:dyDescent="0.15">
      <c r="A725" s="68">
        <f t="shared" si="166"/>
        <v>43294</v>
      </c>
      <c r="B725" s="69">
        <f t="shared" ca="1" si="171"/>
        <v>12481.3729</v>
      </c>
      <c r="C725" s="70">
        <f t="shared" si="167"/>
        <v>10000</v>
      </c>
      <c r="D725" s="71">
        <f ca="1">IF(A725&lt;$B$1,VLOOKUP(A725,[1]DI!$A$4:$B$15000,2),0)</f>
        <v>6.3899999999999998E-2</v>
      </c>
      <c r="E725" s="70">
        <f t="shared" ca="1" si="160"/>
        <v>2.4583E-4</v>
      </c>
      <c r="F725" s="72">
        <f t="shared" si="159"/>
        <v>1.3</v>
      </c>
      <c r="G725" s="73">
        <f t="shared" ca="1" si="161"/>
        <v>1.0003195789999999</v>
      </c>
      <c r="H725" s="70">
        <f ca="1">TRUNC(PRODUCT(G$10:G724),15)</f>
        <v>1.2481372860190401</v>
      </c>
      <c r="I725" s="70">
        <f t="shared" si="168"/>
        <v>1</v>
      </c>
      <c r="J725" s="70">
        <f t="shared" ca="1" si="162"/>
        <v>1.2481372900000001</v>
      </c>
      <c r="K725" s="74">
        <f t="shared" ca="1" si="163"/>
        <v>2481.3728999999998</v>
      </c>
      <c r="L725" s="75">
        <f>IF(VLOOKUP(A725,$T$12:$AC$125,8)=VLOOKUP(A724,$T$12:$AC$125,8),0,VLOOKUP(A725,T$12:$AC$125,8))</f>
        <v>0</v>
      </c>
      <c r="M725" s="76">
        <f>IF(L725&gt;0,VLOOKUP(L725,S$12:$AB$125,7),0)</f>
        <v>0</v>
      </c>
      <c r="N725" s="74">
        <f t="shared" si="164"/>
        <v>0</v>
      </c>
      <c r="O725" s="74">
        <f t="shared" ca="1" si="165"/>
        <v>2481.3728999999998</v>
      </c>
      <c r="P725" s="77" t="str">
        <f t="shared" si="169"/>
        <v>A+J=</v>
      </c>
      <c r="Q725" s="78">
        <f t="shared" si="170"/>
        <v>44256</v>
      </c>
      <c r="R725" s="10"/>
      <c r="S725" s="10"/>
      <c r="T725" s="10"/>
      <c r="U725" s="10"/>
      <c r="V725" s="10"/>
      <c r="W725" s="10"/>
      <c r="X725" s="10"/>
      <c r="Y725" s="10"/>
      <c r="Z725" s="10"/>
      <c r="AA725" s="10"/>
      <c r="AB725" s="10"/>
      <c r="AC725" s="10"/>
      <c r="AD725" s="18"/>
      <c r="AE725" s="18"/>
      <c r="AF725" s="18"/>
      <c r="AG725" s="18"/>
      <c r="AH725" s="18"/>
      <c r="AI725" s="18"/>
      <c r="AJ725" s="18"/>
      <c r="AK725" s="18"/>
      <c r="AL725" s="18"/>
      <c r="AM725" s="18"/>
      <c r="AN725" s="18"/>
      <c r="AO725" s="18"/>
      <c r="AP725" s="18"/>
      <c r="AQ725" s="18"/>
      <c r="AR725" s="18"/>
      <c r="AS725" s="18"/>
      <c r="AT725" s="18"/>
      <c r="AU725" s="18"/>
      <c r="AV725" s="18"/>
      <c r="AW725" s="18"/>
      <c r="AX725" s="18"/>
      <c r="AY725" s="18"/>
      <c r="AZ725" s="18"/>
      <c r="BA725" s="18"/>
      <c r="BB725" s="18"/>
      <c r="BC725" s="18"/>
      <c r="BD725" s="18"/>
      <c r="BE725" s="18"/>
      <c r="BF725" s="18"/>
      <c r="BG725" s="18"/>
      <c r="BH725" s="18"/>
      <c r="BI725" s="18"/>
      <c r="BJ725" s="18"/>
      <c r="BK725" s="18"/>
      <c r="BL725" s="18"/>
      <c r="BM725" s="18"/>
      <c r="BN725" s="18"/>
      <c r="BO725" s="18"/>
      <c r="BP725" s="18"/>
      <c r="BQ725" s="18"/>
      <c r="BR725" s="18"/>
      <c r="BS725" s="18"/>
      <c r="BT725" s="18"/>
      <c r="BU725" s="18"/>
      <c r="BV725" s="18"/>
      <c r="BW725" s="18"/>
      <c r="BX725" s="18"/>
      <c r="BY725" s="18"/>
      <c r="BZ725" s="18"/>
      <c r="CA725" s="18"/>
      <c r="CB725" s="18"/>
      <c r="CC725" s="18"/>
      <c r="CD725" s="18"/>
      <c r="CE725" s="18"/>
      <c r="CF725" s="18"/>
      <c r="CG725" s="18"/>
      <c r="CH725" s="18"/>
      <c r="CI725" s="18"/>
      <c r="CJ725" s="18"/>
      <c r="CK725" s="18"/>
      <c r="CL725" s="18"/>
      <c r="CM725" s="18"/>
      <c r="CN725" s="18"/>
      <c r="CO725" s="18"/>
      <c r="CP725" s="18"/>
      <c r="CQ725" s="18"/>
      <c r="CR725" s="18"/>
      <c r="CS725" s="18"/>
      <c r="CT725" s="18"/>
      <c r="CU725" s="18"/>
      <c r="CV725" s="18"/>
      <c r="CW725" s="18"/>
      <c r="CX725" s="18"/>
      <c r="CY725" s="18"/>
      <c r="CZ725" s="18"/>
      <c r="DA725" s="18"/>
      <c r="DB725" s="18"/>
      <c r="DC725" s="18"/>
      <c r="DD725" s="18"/>
      <c r="DE725" s="18"/>
      <c r="DF725" s="18"/>
      <c r="DG725" s="18"/>
      <c r="DH725" s="18"/>
      <c r="DI725" s="18"/>
      <c r="DJ725" s="18"/>
      <c r="DK725" s="18"/>
      <c r="DL725" s="18"/>
      <c r="DM725" s="18"/>
      <c r="DN725" s="18"/>
      <c r="DO725" s="18"/>
      <c r="DP725" s="18"/>
      <c r="DQ725" s="18"/>
      <c r="DR725" s="18"/>
      <c r="DS725" s="18"/>
      <c r="DT725" s="18"/>
      <c r="DU725" s="18"/>
      <c r="DV725" s="18"/>
      <c r="DW725" s="18"/>
      <c r="DX725" s="18"/>
      <c r="DY725" s="18"/>
      <c r="DZ725" s="18"/>
      <c r="EA725" s="18"/>
      <c r="EB725" s="18"/>
      <c r="EC725" s="18"/>
      <c r="ED725" s="18"/>
      <c r="EE725" s="18"/>
      <c r="EF725" s="18"/>
      <c r="EG725" s="18"/>
      <c r="EH725" s="18"/>
      <c r="EI725" s="18"/>
      <c r="EJ725" s="18"/>
      <c r="EK725" s="18"/>
      <c r="EL725" s="18"/>
      <c r="EM725" s="18"/>
      <c r="EN725" s="18"/>
      <c r="EO725" s="18"/>
      <c r="EP725" s="18"/>
      <c r="EQ725" s="18"/>
      <c r="ER725" s="18"/>
      <c r="ES725" s="18"/>
      <c r="ET725" s="18"/>
      <c r="EU725" s="18"/>
      <c r="EV725" s="18"/>
    </row>
    <row r="726" spans="1:155" ht="12.75" x14ac:dyDescent="0.15">
      <c r="A726" s="68">
        <f t="shared" si="166"/>
        <v>43295</v>
      </c>
      <c r="B726" s="69">
        <f t="shared" ca="1" si="171"/>
        <v>12485.3616</v>
      </c>
      <c r="C726" s="70">
        <f t="shared" si="167"/>
        <v>10000</v>
      </c>
      <c r="D726" s="71">
        <f ca="1">IF(A726&lt;$B$1,VLOOKUP(A726,[1]DI!$A$4:$B$15000,2),0)</f>
        <v>0</v>
      </c>
      <c r="E726" s="70">
        <f t="shared" ca="1" si="160"/>
        <v>0</v>
      </c>
      <c r="F726" s="72">
        <f t="shared" si="159"/>
        <v>1.3</v>
      </c>
      <c r="G726" s="73">
        <f t="shared" ca="1" si="161"/>
        <v>1</v>
      </c>
      <c r="H726" s="70">
        <f ca="1">TRUNC(PRODUCT(G$10:G725),15)</f>
        <v>1.2485361644847699</v>
      </c>
      <c r="I726" s="70">
        <f t="shared" si="168"/>
        <v>1</v>
      </c>
      <c r="J726" s="70">
        <f t="shared" ca="1" si="162"/>
        <v>1.24853616</v>
      </c>
      <c r="K726" s="74">
        <f t="shared" ca="1" si="163"/>
        <v>2485.3616000000002</v>
      </c>
      <c r="L726" s="75">
        <f>IF(VLOOKUP(A726,$T$12:$AC$125,8)=VLOOKUP(A725,$T$12:$AC$125,8),0,VLOOKUP(A726,T$12:$AC$125,8))</f>
        <v>0</v>
      </c>
      <c r="M726" s="76">
        <f>IF(L726&gt;0,VLOOKUP(L726,S$12:$AB$125,7),0)</f>
        <v>0</v>
      </c>
      <c r="N726" s="74">
        <f t="shared" si="164"/>
        <v>0</v>
      </c>
      <c r="O726" s="74">
        <f t="shared" ca="1" si="165"/>
        <v>2485.3616000000002</v>
      </c>
      <c r="P726" s="77" t="str">
        <f t="shared" si="169"/>
        <v>A+J=</v>
      </c>
      <c r="Q726" s="78">
        <f t="shared" si="170"/>
        <v>44256</v>
      </c>
      <c r="R726" s="10"/>
      <c r="S726" s="10"/>
      <c r="T726" s="10"/>
      <c r="U726" s="10"/>
      <c r="V726" s="10"/>
      <c r="W726" s="10"/>
      <c r="X726" s="10"/>
      <c r="Y726" s="10"/>
      <c r="Z726" s="10"/>
      <c r="AA726" s="10"/>
      <c r="AB726" s="10"/>
      <c r="AC726" s="10"/>
      <c r="AD726" s="18"/>
      <c r="AE726" s="18"/>
      <c r="AF726" s="18"/>
      <c r="AG726" s="18"/>
      <c r="AH726" s="18"/>
      <c r="AI726" s="18"/>
      <c r="AJ726" s="18"/>
      <c r="AK726" s="18"/>
      <c r="AL726" s="18"/>
      <c r="AM726" s="18"/>
      <c r="AN726" s="18"/>
      <c r="AO726" s="18"/>
      <c r="AP726" s="18"/>
      <c r="AQ726" s="18"/>
      <c r="AR726" s="18"/>
      <c r="AS726" s="18"/>
      <c r="AT726" s="18"/>
      <c r="AU726" s="18"/>
      <c r="AV726" s="18"/>
      <c r="AW726" s="18"/>
      <c r="AX726" s="18"/>
      <c r="AY726" s="18"/>
      <c r="AZ726" s="18"/>
      <c r="BA726" s="18"/>
      <c r="BB726" s="18"/>
      <c r="BC726" s="18"/>
      <c r="BD726" s="18"/>
      <c r="BE726" s="18"/>
      <c r="BF726" s="18"/>
      <c r="BG726" s="18"/>
      <c r="BH726" s="18"/>
      <c r="BI726" s="18"/>
      <c r="BJ726" s="18"/>
      <c r="BK726" s="18"/>
      <c r="BL726" s="18"/>
      <c r="BM726" s="18"/>
      <c r="BN726" s="18"/>
      <c r="BO726" s="18"/>
      <c r="BP726" s="18"/>
      <c r="BQ726" s="18"/>
      <c r="BR726" s="18"/>
      <c r="BS726" s="18"/>
      <c r="BT726" s="18"/>
      <c r="BU726" s="18"/>
      <c r="BV726" s="18"/>
      <c r="BW726" s="18"/>
      <c r="BX726" s="18"/>
      <c r="BY726" s="18"/>
      <c r="BZ726" s="18"/>
      <c r="CA726" s="18"/>
      <c r="CB726" s="18"/>
      <c r="CC726" s="18"/>
      <c r="CD726" s="18"/>
      <c r="CE726" s="18"/>
      <c r="CF726" s="18"/>
      <c r="CG726" s="18"/>
      <c r="CH726" s="18"/>
      <c r="CI726" s="18"/>
      <c r="CJ726" s="18"/>
      <c r="CK726" s="18"/>
      <c r="CL726" s="18"/>
      <c r="CM726" s="18"/>
      <c r="CN726" s="18"/>
      <c r="CO726" s="18"/>
      <c r="CP726" s="18"/>
      <c r="CQ726" s="18"/>
      <c r="CR726" s="18"/>
      <c r="CS726" s="18"/>
      <c r="CT726" s="18"/>
      <c r="CU726" s="18"/>
      <c r="CV726" s="18"/>
      <c r="CW726" s="18"/>
      <c r="CX726" s="18"/>
      <c r="CY726" s="18"/>
      <c r="CZ726" s="18"/>
      <c r="DA726" s="18"/>
      <c r="DB726" s="18"/>
      <c r="DC726" s="18"/>
      <c r="DD726" s="18"/>
      <c r="DE726" s="18"/>
      <c r="DF726" s="18"/>
      <c r="DG726" s="18"/>
      <c r="DH726" s="18"/>
      <c r="DI726" s="18"/>
      <c r="DJ726" s="18"/>
      <c r="DK726" s="18"/>
      <c r="DL726" s="18"/>
      <c r="DM726" s="18"/>
      <c r="DN726" s="18"/>
      <c r="DO726" s="18"/>
      <c r="DP726" s="18"/>
      <c r="DQ726" s="18"/>
      <c r="DR726" s="18"/>
      <c r="DS726" s="18"/>
      <c r="DT726" s="18"/>
      <c r="DU726" s="18"/>
      <c r="DV726" s="18"/>
      <c r="DW726" s="18"/>
      <c r="DX726" s="18"/>
      <c r="DY726" s="18"/>
      <c r="DZ726" s="18"/>
      <c r="EA726" s="18"/>
      <c r="EB726" s="18"/>
      <c r="EC726" s="18"/>
      <c r="ED726" s="18"/>
      <c r="EE726" s="18"/>
      <c r="EF726" s="18"/>
      <c r="EG726" s="18"/>
      <c r="EH726" s="18"/>
      <c r="EI726" s="18"/>
      <c r="EJ726" s="18"/>
      <c r="EK726" s="18"/>
      <c r="EL726" s="18"/>
      <c r="EM726" s="18"/>
      <c r="EN726" s="18"/>
      <c r="EO726" s="18"/>
      <c r="EP726" s="18"/>
      <c r="EQ726" s="18"/>
      <c r="ER726" s="18"/>
      <c r="ES726" s="18"/>
      <c r="ET726" s="18"/>
      <c r="EU726" s="18"/>
      <c r="EV726" s="18"/>
    </row>
    <row r="727" spans="1:155" ht="12.75" x14ac:dyDescent="0.15">
      <c r="A727" s="68">
        <f t="shared" si="166"/>
        <v>43296</v>
      </c>
      <c r="B727" s="69">
        <f t="shared" ca="1" si="171"/>
        <v>12485.3616</v>
      </c>
      <c r="C727" s="70">
        <f t="shared" si="167"/>
        <v>10000</v>
      </c>
      <c r="D727" s="71">
        <f ca="1">IF(A727&lt;$B$1,VLOOKUP(A727,[1]DI!$A$4:$B$15000,2),0)</f>
        <v>0</v>
      </c>
      <c r="E727" s="70">
        <f t="shared" ca="1" si="160"/>
        <v>0</v>
      </c>
      <c r="F727" s="72">
        <f t="shared" si="159"/>
        <v>1.3</v>
      </c>
      <c r="G727" s="73">
        <f t="shared" ca="1" si="161"/>
        <v>1</v>
      </c>
      <c r="H727" s="70">
        <f ca="1">TRUNC(PRODUCT(G$10:G726),15)</f>
        <v>1.2485361644847699</v>
      </c>
      <c r="I727" s="70">
        <f t="shared" si="168"/>
        <v>1</v>
      </c>
      <c r="J727" s="70">
        <f t="shared" ca="1" si="162"/>
        <v>1.24853616</v>
      </c>
      <c r="K727" s="74">
        <f t="shared" ca="1" si="163"/>
        <v>2485.3616000000002</v>
      </c>
      <c r="L727" s="75">
        <f>IF(VLOOKUP(A727,$T$12:$AC$125,8)=VLOOKUP(A726,$T$12:$AC$125,8),0,VLOOKUP(A727,T$12:$AC$125,8))</f>
        <v>0</v>
      </c>
      <c r="M727" s="76">
        <f>IF(L727&gt;0,VLOOKUP(L727,S$12:$AB$125,7),0)</f>
        <v>0</v>
      </c>
      <c r="N727" s="74">
        <f t="shared" si="164"/>
        <v>0</v>
      </c>
      <c r="O727" s="74">
        <f t="shared" ca="1" si="165"/>
        <v>2485.3616000000002</v>
      </c>
      <c r="P727" s="77" t="str">
        <f t="shared" si="169"/>
        <v>A+J=</v>
      </c>
      <c r="Q727" s="78">
        <f t="shared" si="170"/>
        <v>44256</v>
      </c>
      <c r="R727" s="10"/>
      <c r="S727" s="10"/>
      <c r="T727" s="10"/>
      <c r="U727" s="10"/>
      <c r="V727" s="10"/>
      <c r="W727" s="10"/>
      <c r="X727" s="10"/>
      <c r="Y727" s="10"/>
      <c r="Z727" s="10"/>
      <c r="AA727" s="10"/>
      <c r="AB727" s="10"/>
      <c r="AC727" s="10"/>
      <c r="AD727" s="18"/>
      <c r="AE727" s="18"/>
      <c r="AF727" s="18"/>
      <c r="AG727" s="18"/>
      <c r="AH727" s="18"/>
      <c r="AI727" s="18"/>
      <c r="AJ727" s="18"/>
      <c r="AK727" s="18"/>
      <c r="AL727" s="18"/>
      <c r="AM727" s="18"/>
      <c r="AN727" s="18"/>
      <c r="AO727" s="18"/>
      <c r="AP727" s="18"/>
      <c r="AQ727" s="18"/>
      <c r="AR727" s="18"/>
      <c r="AS727" s="18"/>
      <c r="AT727" s="18"/>
      <c r="AU727" s="18"/>
      <c r="AV727" s="18"/>
      <c r="AW727" s="18"/>
      <c r="AX727" s="18"/>
      <c r="AY727" s="18"/>
      <c r="AZ727" s="18"/>
      <c r="BA727" s="18"/>
      <c r="BB727" s="18"/>
      <c r="BC727" s="18"/>
      <c r="BD727" s="18"/>
      <c r="BE727" s="18"/>
      <c r="BF727" s="18"/>
      <c r="BG727" s="18"/>
      <c r="BH727" s="18"/>
      <c r="BI727" s="18"/>
      <c r="BJ727" s="18"/>
      <c r="BK727" s="18"/>
      <c r="BL727" s="18"/>
      <c r="BM727" s="18"/>
      <c r="BN727" s="18"/>
      <c r="BO727" s="18"/>
      <c r="BP727" s="18"/>
      <c r="BQ727" s="18"/>
      <c r="BR727" s="18"/>
      <c r="BS727" s="18"/>
      <c r="BT727" s="18"/>
      <c r="BU727" s="18"/>
      <c r="BV727" s="18"/>
      <c r="BW727" s="18"/>
      <c r="BX727" s="18"/>
      <c r="BY727" s="18"/>
      <c r="BZ727" s="18"/>
      <c r="CA727" s="18"/>
      <c r="CB727" s="18"/>
      <c r="CC727" s="18"/>
      <c r="CD727" s="18"/>
      <c r="CE727" s="18"/>
      <c r="CF727" s="18"/>
      <c r="CG727" s="18"/>
      <c r="CH727" s="18"/>
      <c r="CI727" s="18"/>
      <c r="CJ727" s="18"/>
      <c r="CK727" s="18"/>
      <c r="CL727" s="18"/>
      <c r="CM727" s="18"/>
      <c r="CN727" s="18"/>
      <c r="CO727" s="18"/>
      <c r="CP727" s="18"/>
      <c r="CQ727" s="18"/>
      <c r="CR727" s="18"/>
      <c r="CS727" s="18"/>
      <c r="CT727" s="18"/>
      <c r="CU727" s="18"/>
      <c r="CV727" s="18"/>
      <c r="CW727" s="18"/>
      <c r="CX727" s="18"/>
      <c r="CY727" s="18"/>
      <c r="CZ727" s="18"/>
      <c r="DA727" s="18"/>
      <c r="DB727" s="18"/>
      <c r="DC727" s="18"/>
      <c r="DD727" s="18"/>
      <c r="DE727" s="18"/>
      <c r="DF727" s="18"/>
      <c r="DG727" s="18"/>
      <c r="DH727" s="18"/>
      <c r="DI727" s="18"/>
      <c r="DJ727" s="18"/>
      <c r="DK727" s="18"/>
      <c r="DL727" s="18"/>
      <c r="DM727" s="18"/>
      <c r="DN727" s="18"/>
      <c r="DO727" s="18"/>
      <c r="DP727" s="18"/>
      <c r="DQ727" s="18"/>
      <c r="DR727" s="18"/>
      <c r="DS727" s="18"/>
      <c r="DT727" s="18"/>
      <c r="DU727" s="18"/>
      <c r="DV727" s="18"/>
      <c r="DW727" s="18"/>
      <c r="DX727" s="18"/>
      <c r="DY727" s="18"/>
      <c r="DZ727" s="18"/>
      <c r="EA727" s="18"/>
      <c r="EB727" s="18"/>
      <c r="EC727" s="18"/>
      <c r="ED727" s="18"/>
      <c r="EE727" s="18"/>
      <c r="EF727" s="18"/>
      <c r="EG727" s="18"/>
      <c r="EH727" s="18"/>
      <c r="EI727" s="18"/>
      <c r="EJ727" s="18"/>
      <c r="EK727" s="18"/>
      <c r="EL727" s="18"/>
      <c r="EM727" s="18"/>
      <c r="EN727" s="18"/>
      <c r="EO727" s="18"/>
      <c r="EP727" s="18"/>
      <c r="EQ727" s="18"/>
      <c r="ER727" s="18"/>
      <c r="ES727" s="18"/>
      <c r="ET727" s="18"/>
      <c r="EU727" s="18"/>
      <c r="EV727" s="18"/>
    </row>
    <row r="728" spans="1:155" ht="12.75" x14ac:dyDescent="0.15">
      <c r="A728" s="68">
        <f t="shared" si="166"/>
        <v>43297</v>
      </c>
      <c r="B728" s="69">
        <f t="shared" ca="1" si="171"/>
        <v>12485.3616</v>
      </c>
      <c r="C728" s="70">
        <f t="shared" si="167"/>
        <v>10000</v>
      </c>
      <c r="D728" s="71">
        <f ca="1">IF(A728&lt;$B$1,VLOOKUP(A728,[1]DI!$A$4:$B$15000,2),0)</f>
        <v>6.3899999999999998E-2</v>
      </c>
      <c r="E728" s="70">
        <f t="shared" ca="1" si="160"/>
        <v>2.4583E-4</v>
      </c>
      <c r="F728" s="72">
        <f t="shared" si="159"/>
        <v>1.3</v>
      </c>
      <c r="G728" s="73">
        <f t="shared" ca="1" si="161"/>
        <v>1.0003195789999999</v>
      </c>
      <c r="H728" s="70">
        <f ca="1">TRUNC(PRODUCT(G$10:G727),15)</f>
        <v>1.2485361644847699</v>
      </c>
      <c r="I728" s="70">
        <f t="shared" si="168"/>
        <v>1</v>
      </c>
      <c r="J728" s="70">
        <f t="shared" ca="1" si="162"/>
        <v>1.24853616</v>
      </c>
      <c r="K728" s="74">
        <f t="shared" ca="1" si="163"/>
        <v>2485.3616000000002</v>
      </c>
      <c r="L728" s="75">
        <f>IF(VLOOKUP(A728,$T$12:$AC$125,8)=VLOOKUP(A727,$T$12:$AC$125,8),0,VLOOKUP(A728,T$12:$AC$125,8))</f>
        <v>0</v>
      </c>
      <c r="M728" s="76">
        <f>IF(L728&gt;0,VLOOKUP(L728,S$12:$AB$125,7),0)</f>
        <v>0</v>
      </c>
      <c r="N728" s="74">
        <f t="shared" si="164"/>
        <v>0</v>
      </c>
      <c r="O728" s="74">
        <f t="shared" ca="1" si="165"/>
        <v>2485.3616000000002</v>
      </c>
      <c r="P728" s="77" t="str">
        <f t="shared" si="169"/>
        <v>A+J=</v>
      </c>
      <c r="Q728" s="78">
        <f t="shared" si="170"/>
        <v>44256</v>
      </c>
      <c r="R728" s="10"/>
      <c r="S728" s="10"/>
      <c r="T728" s="10"/>
      <c r="U728" s="10"/>
      <c r="V728" s="10"/>
      <c r="W728" s="10"/>
      <c r="X728" s="10"/>
      <c r="Y728" s="10"/>
      <c r="Z728" s="10"/>
      <c r="AA728" s="10"/>
      <c r="AB728" s="10"/>
      <c r="AC728" s="10"/>
      <c r="AD728" s="18"/>
      <c r="AE728" s="18"/>
      <c r="AF728" s="18"/>
      <c r="AG728" s="18"/>
      <c r="AH728" s="18"/>
      <c r="AI728" s="18"/>
      <c r="AJ728" s="18"/>
      <c r="AK728" s="18"/>
      <c r="AL728" s="18"/>
      <c r="AM728" s="18"/>
      <c r="AN728" s="18"/>
      <c r="AO728" s="18"/>
      <c r="AP728" s="18"/>
      <c r="AQ728" s="18"/>
      <c r="AR728" s="18"/>
      <c r="AS728" s="18"/>
      <c r="AT728" s="18"/>
      <c r="AU728" s="18"/>
      <c r="AV728" s="18"/>
      <c r="AW728" s="18"/>
      <c r="AX728" s="18"/>
      <c r="AY728" s="18"/>
      <c r="AZ728" s="18"/>
      <c r="BA728" s="18"/>
      <c r="BB728" s="18"/>
      <c r="BC728" s="18"/>
      <c r="BD728" s="18"/>
      <c r="BE728" s="18"/>
      <c r="BF728" s="18"/>
      <c r="BG728" s="18"/>
      <c r="BH728" s="18"/>
      <c r="BI728" s="18"/>
      <c r="BJ728" s="18"/>
      <c r="BK728" s="18"/>
      <c r="BL728" s="18"/>
      <c r="BM728" s="18"/>
      <c r="BN728" s="18"/>
      <c r="BO728" s="18"/>
      <c r="BP728" s="18"/>
      <c r="BQ728" s="18"/>
      <c r="BR728" s="18"/>
      <c r="BS728" s="18"/>
      <c r="BT728" s="18"/>
      <c r="BU728" s="18"/>
      <c r="BV728" s="18"/>
      <c r="BW728" s="18"/>
      <c r="BX728" s="18"/>
      <c r="BY728" s="18"/>
      <c r="BZ728" s="18"/>
      <c r="CA728" s="18"/>
      <c r="CB728" s="18"/>
      <c r="CC728" s="18"/>
      <c r="CD728" s="18"/>
      <c r="CE728" s="18"/>
      <c r="CF728" s="18"/>
      <c r="CG728" s="18"/>
      <c r="CH728" s="18"/>
      <c r="CI728" s="18"/>
      <c r="CJ728" s="18"/>
      <c r="CK728" s="18"/>
      <c r="CL728" s="18"/>
      <c r="CM728" s="18"/>
      <c r="CN728" s="18"/>
      <c r="CO728" s="18"/>
      <c r="CP728" s="18"/>
      <c r="CQ728" s="18"/>
      <c r="CR728" s="18"/>
      <c r="CS728" s="18"/>
      <c r="CT728" s="18"/>
      <c r="CU728" s="18"/>
      <c r="CV728" s="18"/>
      <c r="CW728" s="18"/>
      <c r="CX728" s="18"/>
      <c r="CY728" s="18"/>
      <c r="CZ728" s="18"/>
      <c r="DA728" s="18"/>
      <c r="DB728" s="18"/>
      <c r="DC728" s="18"/>
      <c r="DD728" s="18"/>
      <c r="DE728" s="18"/>
      <c r="DF728" s="18"/>
      <c r="DG728" s="18"/>
      <c r="DH728" s="18"/>
      <c r="DI728" s="18"/>
      <c r="DJ728" s="18"/>
      <c r="DK728" s="18"/>
      <c r="DL728" s="18"/>
      <c r="DM728" s="18"/>
      <c r="DN728" s="18"/>
      <c r="DO728" s="18"/>
      <c r="DP728" s="18"/>
      <c r="DQ728" s="18"/>
      <c r="DR728" s="18"/>
      <c r="DS728" s="18"/>
      <c r="DT728" s="18"/>
      <c r="DU728" s="18"/>
      <c r="DV728" s="18"/>
      <c r="DW728" s="18"/>
      <c r="DX728" s="18"/>
      <c r="DY728" s="18"/>
      <c r="DZ728" s="18"/>
      <c r="EA728" s="18"/>
      <c r="EB728" s="18"/>
      <c r="EC728" s="18"/>
      <c r="ED728" s="18"/>
      <c r="EE728" s="18"/>
      <c r="EF728" s="18"/>
      <c r="EG728" s="18"/>
      <c r="EH728" s="18"/>
      <c r="EI728" s="18"/>
      <c r="EJ728" s="18"/>
      <c r="EK728" s="18"/>
      <c r="EL728" s="18"/>
      <c r="EM728" s="18"/>
      <c r="EN728" s="18"/>
      <c r="EO728" s="18"/>
      <c r="EP728" s="18"/>
      <c r="EQ728" s="18"/>
      <c r="ER728" s="18"/>
      <c r="ES728" s="18"/>
      <c r="ET728" s="18"/>
      <c r="EU728" s="18"/>
      <c r="EV728" s="18"/>
    </row>
    <row r="729" spans="1:155" ht="12.75" x14ac:dyDescent="0.15">
      <c r="A729" s="68">
        <f t="shared" si="166"/>
        <v>43298</v>
      </c>
      <c r="B729" s="69">
        <f t="shared" ca="1" si="171"/>
        <v>12489.351699999999</v>
      </c>
      <c r="C729" s="70">
        <f t="shared" si="167"/>
        <v>10000</v>
      </c>
      <c r="D729" s="71">
        <f ca="1">IF(A729&lt;$B$1,VLOOKUP(A729,[1]DI!$A$4:$B$15000,2),0)</f>
        <v>6.3899999999999998E-2</v>
      </c>
      <c r="E729" s="70">
        <f t="shared" ca="1" si="160"/>
        <v>2.4583E-4</v>
      </c>
      <c r="F729" s="72">
        <f t="shared" si="159"/>
        <v>1.3</v>
      </c>
      <c r="G729" s="73">
        <f t="shared" ca="1" si="161"/>
        <v>1.0003195789999999</v>
      </c>
      <c r="H729" s="70">
        <f ca="1">TRUNC(PRODUCT(G$10:G728),15)</f>
        <v>1.24893517042368</v>
      </c>
      <c r="I729" s="70">
        <f t="shared" si="168"/>
        <v>1</v>
      </c>
      <c r="J729" s="70">
        <f t="shared" ca="1" si="162"/>
        <v>1.24893517</v>
      </c>
      <c r="K729" s="74">
        <f t="shared" ca="1" si="163"/>
        <v>2489.3517000000002</v>
      </c>
      <c r="L729" s="75">
        <f>IF(VLOOKUP(A729,$T$12:$AC$125,8)=VLOOKUP(A728,$T$12:$AC$125,8),0,VLOOKUP(A729,T$12:$AC$125,8))</f>
        <v>0</v>
      </c>
      <c r="M729" s="76">
        <f>IF(L729&gt;0,VLOOKUP(L729,S$12:$AB$125,7),0)</f>
        <v>0</v>
      </c>
      <c r="N729" s="74">
        <f t="shared" si="164"/>
        <v>0</v>
      </c>
      <c r="O729" s="74">
        <f t="shared" ca="1" si="165"/>
        <v>2489.3517000000002</v>
      </c>
      <c r="P729" s="77" t="str">
        <f t="shared" si="169"/>
        <v>A+J=</v>
      </c>
      <c r="Q729" s="78">
        <f t="shared" si="170"/>
        <v>44256</v>
      </c>
      <c r="R729" s="10"/>
      <c r="S729" s="10"/>
      <c r="T729" s="10"/>
      <c r="U729" s="10"/>
      <c r="V729" s="10"/>
      <c r="W729" s="10"/>
      <c r="X729" s="10"/>
      <c r="Y729" s="10"/>
      <c r="Z729" s="10"/>
      <c r="AA729" s="10"/>
      <c r="AB729" s="10"/>
      <c r="AC729" s="10"/>
      <c r="AD729" s="18"/>
      <c r="AE729" s="18"/>
      <c r="AF729" s="18"/>
      <c r="AG729" s="18"/>
      <c r="AH729" s="18"/>
      <c r="AI729" s="18"/>
      <c r="AJ729" s="18"/>
      <c r="AK729" s="18"/>
      <c r="AL729" s="18"/>
      <c r="AM729" s="18"/>
      <c r="AN729" s="18"/>
      <c r="AO729" s="18"/>
      <c r="AP729" s="18"/>
      <c r="AQ729" s="18"/>
      <c r="AR729" s="18"/>
      <c r="AS729" s="18"/>
      <c r="AT729" s="18"/>
      <c r="AU729" s="18"/>
      <c r="AV729" s="18"/>
      <c r="AW729" s="18"/>
      <c r="AX729" s="18"/>
      <c r="AY729" s="18"/>
      <c r="AZ729" s="18"/>
      <c r="BA729" s="18"/>
      <c r="BB729" s="18"/>
      <c r="BC729" s="18"/>
      <c r="BD729" s="18"/>
      <c r="BE729" s="18"/>
      <c r="BF729" s="18"/>
      <c r="BG729" s="18"/>
      <c r="BH729" s="18"/>
      <c r="BI729" s="18"/>
      <c r="BJ729" s="18"/>
      <c r="BK729" s="18"/>
      <c r="BL729" s="18"/>
      <c r="BM729" s="18"/>
      <c r="BN729" s="18"/>
      <c r="BO729" s="18"/>
      <c r="BP729" s="18"/>
      <c r="BQ729" s="18"/>
      <c r="BR729" s="18"/>
      <c r="BS729" s="18"/>
      <c r="BT729" s="18"/>
      <c r="BU729" s="18"/>
      <c r="BV729" s="18"/>
      <c r="BW729" s="18"/>
      <c r="BX729" s="18"/>
      <c r="BY729" s="18"/>
      <c r="BZ729" s="18"/>
      <c r="CA729" s="18"/>
      <c r="CB729" s="18"/>
      <c r="CC729" s="18"/>
      <c r="CD729" s="18"/>
      <c r="CE729" s="18"/>
      <c r="CF729" s="18"/>
      <c r="CG729" s="18"/>
      <c r="CH729" s="18"/>
      <c r="CI729" s="18"/>
      <c r="CJ729" s="18"/>
      <c r="CK729" s="18"/>
      <c r="CL729" s="18"/>
      <c r="CM729" s="18"/>
      <c r="CN729" s="18"/>
      <c r="CO729" s="18"/>
      <c r="CP729" s="18"/>
      <c r="CQ729" s="18"/>
      <c r="CR729" s="18"/>
      <c r="CS729" s="18"/>
      <c r="CT729" s="18"/>
      <c r="CU729" s="18"/>
      <c r="CV729" s="18"/>
      <c r="CW729" s="18"/>
      <c r="CX729" s="18"/>
      <c r="CY729" s="18"/>
      <c r="CZ729" s="18"/>
      <c r="DA729" s="18"/>
      <c r="DB729" s="18"/>
      <c r="DC729" s="18"/>
      <c r="DD729" s="18"/>
      <c r="DE729" s="18"/>
      <c r="DF729" s="18"/>
      <c r="DG729" s="18"/>
      <c r="DH729" s="18"/>
      <c r="DI729" s="18"/>
      <c r="DJ729" s="18"/>
      <c r="DK729" s="18"/>
      <c r="DL729" s="18"/>
      <c r="DM729" s="18"/>
      <c r="DN729" s="18"/>
      <c r="DO729" s="18"/>
      <c r="DP729" s="18"/>
      <c r="DQ729" s="18"/>
      <c r="DR729" s="18"/>
      <c r="DS729" s="18"/>
      <c r="DT729" s="18"/>
      <c r="DU729" s="18"/>
      <c r="DV729" s="18"/>
      <c r="DW729" s="18"/>
      <c r="DX729" s="18"/>
      <c r="DY729" s="18"/>
      <c r="DZ729" s="18"/>
      <c r="EA729" s="18"/>
      <c r="EB729" s="18"/>
      <c r="EC729" s="18"/>
      <c r="ED729" s="18"/>
      <c r="EE729" s="18"/>
      <c r="EF729" s="18"/>
      <c r="EG729" s="18"/>
      <c r="EH729" s="18"/>
      <c r="EI729" s="18"/>
      <c r="EJ729" s="18"/>
      <c r="EK729" s="18"/>
      <c r="EL729" s="18"/>
      <c r="EM729" s="18"/>
      <c r="EN729" s="18"/>
      <c r="EO729" s="18"/>
      <c r="EP729" s="18"/>
      <c r="EQ729" s="18"/>
      <c r="ER729" s="18"/>
      <c r="ES729" s="18"/>
      <c r="ET729" s="18"/>
      <c r="EU729" s="18"/>
      <c r="EV729" s="18"/>
    </row>
    <row r="730" spans="1:155" ht="12.75" x14ac:dyDescent="0.15">
      <c r="A730" s="68">
        <f t="shared" si="166"/>
        <v>43299</v>
      </c>
      <c r="B730" s="69">
        <f t="shared" ca="1" si="171"/>
        <v>12493.343000000001</v>
      </c>
      <c r="C730" s="70">
        <f t="shared" si="167"/>
        <v>10000</v>
      </c>
      <c r="D730" s="71">
        <f ca="1">IF(A730&lt;$B$1,VLOOKUP(A730,[1]DI!$A$4:$B$15000,2),0)</f>
        <v>6.3899999999999998E-2</v>
      </c>
      <c r="E730" s="70">
        <f t="shared" ca="1" si="160"/>
        <v>2.4583E-4</v>
      </c>
      <c r="F730" s="72">
        <f t="shared" si="159"/>
        <v>1.3</v>
      </c>
      <c r="G730" s="73">
        <f t="shared" ca="1" si="161"/>
        <v>1.0003195789999999</v>
      </c>
      <c r="H730" s="70">
        <f ca="1">TRUNC(PRODUCT(G$10:G729),15)</f>
        <v>1.2493343038765099</v>
      </c>
      <c r="I730" s="70">
        <f t="shared" si="168"/>
        <v>1</v>
      </c>
      <c r="J730" s="70">
        <f t="shared" ca="1" si="162"/>
        <v>1.2493342999999999</v>
      </c>
      <c r="K730" s="74">
        <f t="shared" ca="1" si="163"/>
        <v>2493.3429999999998</v>
      </c>
      <c r="L730" s="75">
        <f>IF(VLOOKUP(A730,$T$12:$AC$125,8)=VLOOKUP(A729,$T$12:$AC$125,8),0,VLOOKUP(A730,T$12:$AC$125,8))</f>
        <v>0</v>
      </c>
      <c r="M730" s="76">
        <f>IF(L730&gt;0,VLOOKUP(L730,S$12:$AB$125,7),0)</f>
        <v>0</v>
      </c>
      <c r="N730" s="74">
        <f t="shared" si="164"/>
        <v>0</v>
      </c>
      <c r="O730" s="74">
        <f t="shared" ca="1" si="165"/>
        <v>2493.3429999999998</v>
      </c>
      <c r="P730" s="77" t="str">
        <f t="shared" si="169"/>
        <v>A+J=</v>
      </c>
      <c r="Q730" s="78">
        <f t="shared" si="170"/>
        <v>44256</v>
      </c>
      <c r="R730" s="10"/>
      <c r="S730" s="10"/>
      <c r="T730" s="10"/>
      <c r="U730" s="10"/>
      <c r="V730" s="10"/>
      <c r="W730" s="10"/>
      <c r="X730" s="10"/>
      <c r="Y730" s="10"/>
      <c r="Z730" s="10"/>
      <c r="AA730" s="10"/>
      <c r="AB730" s="10"/>
      <c r="AC730" s="10"/>
      <c r="AD730" s="18"/>
      <c r="AE730" s="18"/>
      <c r="AF730" s="18"/>
      <c r="AG730" s="18"/>
      <c r="AH730" s="18"/>
      <c r="AI730" s="18"/>
      <c r="AJ730" s="18"/>
      <c r="AK730" s="18"/>
      <c r="AL730" s="18"/>
      <c r="AM730" s="18"/>
      <c r="AN730" s="18"/>
      <c r="AO730" s="18"/>
      <c r="AP730" s="18"/>
      <c r="AQ730" s="18"/>
      <c r="AR730" s="18"/>
      <c r="AS730" s="18"/>
      <c r="AT730" s="18"/>
      <c r="AU730" s="18"/>
      <c r="AV730" s="18"/>
      <c r="AW730" s="18"/>
      <c r="AX730" s="18"/>
      <c r="AY730" s="18"/>
      <c r="AZ730" s="18"/>
      <c r="BA730" s="18"/>
      <c r="BB730" s="18"/>
      <c r="BC730" s="18"/>
      <c r="BD730" s="18"/>
      <c r="BE730" s="18"/>
      <c r="BF730" s="18"/>
      <c r="BG730" s="18"/>
      <c r="BH730" s="18"/>
      <c r="BI730" s="18"/>
      <c r="BJ730" s="18"/>
      <c r="BK730" s="18"/>
      <c r="BL730" s="18"/>
      <c r="BM730" s="18"/>
      <c r="BN730" s="18"/>
      <c r="BO730" s="18"/>
      <c r="BP730" s="18"/>
      <c r="BQ730" s="18"/>
      <c r="BR730" s="18"/>
      <c r="BS730" s="18"/>
      <c r="BT730" s="18"/>
      <c r="BU730" s="18"/>
      <c r="BV730" s="18"/>
      <c r="BW730" s="18"/>
      <c r="BX730" s="18"/>
      <c r="BY730" s="18"/>
      <c r="BZ730" s="18"/>
      <c r="CA730" s="18"/>
      <c r="CB730" s="18"/>
      <c r="CC730" s="18"/>
      <c r="CD730" s="18"/>
      <c r="CE730" s="18"/>
      <c r="CF730" s="18"/>
      <c r="CG730" s="18"/>
      <c r="CH730" s="18"/>
      <c r="CI730" s="18"/>
      <c r="CJ730" s="18"/>
      <c r="CK730" s="18"/>
      <c r="CL730" s="18"/>
      <c r="CM730" s="18"/>
      <c r="CN730" s="18"/>
      <c r="CO730" s="18"/>
      <c r="CP730" s="18"/>
      <c r="CQ730" s="18"/>
      <c r="CR730" s="18"/>
      <c r="CS730" s="18"/>
      <c r="CT730" s="18"/>
      <c r="CU730" s="18"/>
      <c r="CV730" s="18"/>
      <c r="CW730" s="18"/>
      <c r="CX730" s="18"/>
      <c r="CY730" s="18"/>
      <c r="CZ730" s="18"/>
      <c r="DA730" s="18"/>
      <c r="DB730" s="18"/>
      <c r="DC730" s="18"/>
      <c r="DD730" s="18"/>
      <c r="DE730" s="18"/>
      <c r="DF730" s="18"/>
      <c r="DG730" s="18"/>
      <c r="DH730" s="18"/>
      <c r="DI730" s="18"/>
      <c r="DJ730" s="18"/>
      <c r="DK730" s="18"/>
      <c r="DL730" s="18"/>
      <c r="DM730" s="18"/>
      <c r="DN730" s="18"/>
      <c r="DO730" s="18"/>
      <c r="DP730" s="18"/>
      <c r="DQ730" s="18"/>
      <c r="DR730" s="18"/>
      <c r="DS730" s="18"/>
      <c r="DT730" s="18"/>
      <c r="DU730" s="18"/>
      <c r="DV730" s="18"/>
      <c r="DW730" s="18"/>
      <c r="DX730" s="18"/>
      <c r="DY730" s="18"/>
      <c r="DZ730" s="18"/>
      <c r="EA730" s="18"/>
      <c r="EB730" s="18"/>
      <c r="EC730" s="18"/>
      <c r="ED730" s="18"/>
      <c r="EE730" s="18"/>
      <c r="EF730" s="18"/>
      <c r="EG730" s="18"/>
      <c r="EH730" s="18"/>
      <c r="EI730" s="18"/>
      <c r="EJ730" s="18"/>
      <c r="EK730" s="18"/>
      <c r="EL730" s="18"/>
      <c r="EM730" s="18"/>
      <c r="EN730" s="18"/>
      <c r="EO730" s="18"/>
      <c r="EP730" s="18"/>
      <c r="EQ730" s="18"/>
      <c r="ER730" s="18"/>
      <c r="ES730" s="18"/>
      <c r="ET730" s="18"/>
      <c r="EU730" s="18"/>
      <c r="EV730" s="18"/>
    </row>
    <row r="731" spans="1:155" ht="12.75" x14ac:dyDescent="0.15">
      <c r="A731" s="68">
        <f t="shared" si="166"/>
        <v>43300</v>
      </c>
      <c r="B731" s="69">
        <f t="shared" ca="1" si="171"/>
        <v>12497.3356</v>
      </c>
      <c r="C731" s="70">
        <f t="shared" si="167"/>
        <v>10000</v>
      </c>
      <c r="D731" s="71">
        <f ca="1">IF(A731&lt;$B$1,VLOOKUP(A731,[1]DI!$A$4:$B$15000,2),0)</f>
        <v>6.3899999999999998E-2</v>
      </c>
      <c r="E731" s="70">
        <f t="shared" ca="1" si="160"/>
        <v>2.4583E-4</v>
      </c>
      <c r="F731" s="72">
        <f t="shared" si="159"/>
        <v>1.3</v>
      </c>
      <c r="G731" s="73">
        <f t="shared" ca="1" si="161"/>
        <v>1.0003195789999999</v>
      </c>
      <c r="H731" s="70">
        <f ca="1">TRUNC(PRODUCT(G$10:G730),15)</f>
        <v>1.24973356488401</v>
      </c>
      <c r="I731" s="70">
        <f t="shared" si="168"/>
        <v>1</v>
      </c>
      <c r="J731" s="70">
        <f t="shared" ca="1" si="162"/>
        <v>1.2497335599999999</v>
      </c>
      <c r="K731" s="74">
        <f t="shared" ca="1" si="163"/>
        <v>2497.3355999999999</v>
      </c>
      <c r="L731" s="75">
        <f>IF(VLOOKUP(A731,$T$12:$AC$125,8)=VLOOKUP(A730,$T$12:$AC$125,8),0,VLOOKUP(A731,T$12:$AC$125,8))</f>
        <v>0</v>
      </c>
      <c r="M731" s="76">
        <f>IF(L731&gt;0,VLOOKUP(L731,S$12:$AB$125,7),0)</f>
        <v>0</v>
      </c>
      <c r="N731" s="74">
        <f t="shared" si="164"/>
        <v>0</v>
      </c>
      <c r="O731" s="74">
        <f t="shared" ca="1" si="165"/>
        <v>2497.3355999999999</v>
      </c>
      <c r="P731" s="77" t="str">
        <f t="shared" si="169"/>
        <v>A+J=</v>
      </c>
      <c r="Q731" s="78">
        <f t="shared" si="170"/>
        <v>44256</v>
      </c>
      <c r="R731" s="21"/>
      <c r="S731" s="21"/>
      <c r="T731" s="21"/>
      <c r="U731" s="21"/>
      <c r="V731" s="21"/>
      <c r="W731" s="21"/>
      <c r="X731" s="21"/>
      <c r="Y731" s="21"/>
      <c r="Z731" s="21"/>
      <c r="AA731" s="21"/>
      <c r="AB731" s="21"/>
      <c r="AC731" s="21"/>
      <c r="AD731" s="22"/>
      <c r="AE731" s="22"/>
      <c r="AF731" s="22"/>
      <c r="AG731" s="22"/>
      <c r="AH731" s="22"/>
      <c r="AI731" s="22"/>
      <c r="AJ731" s="22"/>
      <c r="AK731" s="22"/>
      <c r="AL731" s="22"/>
      <c r="AM731" s="22"/>
      <c r="AN731" s="22"/>
      <c r="AO731" s="22"/>
      <c r="AP731" s="22"/>
      <c r="AQ731" s="22"/>
      <c r="AR731" s="22"/>
      <c r="AS731" s="22"/>
      <c r="AT731" s="22"/>
      <c r="AU731" s="22"/>
      <c r="AV731" s="22"/>
      <c r="AW731" s="22"/>
      <c r="AX731" s="22"/>
      <c r="AY731" s="22"/>
      <c r="AZ731" s="22"/>
      <c r="BA731" s="22"/>
      <c r="BB731" s="22"/>
      <c r="BC731" s="22"/>
      <c r="BD731" s="22"/>
      <c r="BE731" s="22"/>
      <c r="BF731" s="22"/>
      <c r="BG731" s="22"/>
      <c r="BH731" s="22"/>
      <c r="BI731" s="22"/>
      <c r="BJ731" s="22"/>
      <c r="BK731" s="22"/>
      <c r="BL731" s="22"/>
      <c r="BM731" s="22"/>
      <c r="BN731" s="22"/>
      <c r="BO731" s="22"/>
      <c r="BP731" s="22"/>
      <c r="BQ731" s="22"/>
      <c r="BR731" s="22"/>
      <c r="BS731" s="22"/>
      <c r="BT731" s="22"/>
      <c r="BU731" s="22"/>
      <c r="BV731" s="22"/>
      <c r="BW731" s="22"/>
      <c r="BX731" s="22"/>
      <c r="BY731" s="22"/>
      <c r="BZ731" s="22"/>
      <c r="CA731" s="22"/>
      <c r="CB731" s="22"/>
      <c r="CC731" s="22"/>
      <c r="CD731" s="22"/>
      <c r="CE731" s="22"/>
      <c r="CF731" s="22"/>
      <c r="CG731" s="22"/>
      <c r="CH731" s="22"/>
      <c r="CI731" s="22"/>
      <c r="CJ731" s="22"/>
      <c r="CK731" s="22"/>
      <c r="CL731" s="22"/>
      <c r="CM731" s="22"/>
      <c r="CN731" s="22"/>
      <c r="CO731" s="22"/>
      <c r="CP731" s="22"/>
      <c r="CQ731" s="22"/>
      <c r="CR731" s="22"/>
      <c r="CS731" s="22"/>
      <c r="CT731" s="22"/>
      <c r="CU731" s="22"/>
      <c r="CV731" s="22"/>
      <c r="CW731" s="22"/>
      <c r="CX731" s="22"/>
      <c r="CY731" s="22"/>
      <c r="CZ731" s="22"/>
      <c r="DA731" s="22"/>
      <c r="DB731" s="22"/>
      <c r="DC731" s="22"/>
      <c r="DD731" s="22"/>
      <c r="DE731" s="22"/>
      <c r="DF731" s="22"/>
      <c r="DG731" s="22"/>
      <c r="DH731" s="22"/>
      <c r="DI731" s="22"/>
      <c r="DJ731" s="22"/>
      <c r="DK731" s="22"/>
      <c r="DL731" s="22"/>
      <c r="DM731" s="22"/>
      <c r="DN731" s="22"/>
      <c r="DO731" s="22"/>
      <c r="DP731" s="22"/>
      <c r="DQ731" s="22"/>
      <c r="DR731" s="22"/>
      <c r="DS731" s="22"/>
      <c r="DT731" s="22"/>
      <c r="DU731" s="22"/>
      <c r="DV731" s="22"/>
      <c r="DW731" s="22"/>
      <c r="DX731" s="22"/>
      <c r="DY731" s="22"/>
      <c r="DZ731" s="22"/>
      <c r="EA731" s="22"/>
      <c r="EB731" s="22"/>
      <c r="EC731" s="22"/>
      <c r="ED731" s="22"/>
      <c r="EE731" s="22"/>
      <c r="EF731" s="22"/>
      <c r="EG731" s="22"/>
      <c r="EH731" s="22"/>
      <c r="EI731" s="22"/>
      <c r="EJ731" s="22"/>
      <c r="EK731" s="22"/>
      <c r="EL731" s="22"/>
      <c r="EM731" s="22"/>
      <c r="EN731" s="22"/>
      <c r="EO731" s="22"/>
      <c r="EP731" s="22"/>
      <c r="EQ731" s="22"/>
      <c r="ER731" s="22"/>
      <c r="ES731" s="22"/>
      <c r="ET731" s="22"/>
      <c r="EU731" s="22"/>
      <c r="EV731" s="22"/>
      <c r="EW731" s="22"/>
      <c r="EX731" s="22"/>
      <c r="EY731" s="22"/>
    </row>
    <row r="732" spans="1:155" ht="12.75" x14ac:dyDescent="0.15">
      <c r="A732" s="68">
        <f t="shared" si="166"/>
        <v>43301</v>
      </c>
      <c r="B732" s="69">
        <f t="shared" ca="1" si="171"/>
        <v>12501.3295</v>
      </c>
      <c r="C732" s="70">
        <f t="shared" si="167"/>
        <v>10000</v>
      </c>
      <c r="D732" s="71">
        <f ca="1">IF(A732&lt;$B$1,VLOOKUP(A732,[1]DI!$A$4:$B$15000,2),0)</f>
        <v>6.3899999999999998E-2</v>
      </c>
      <c r="E732" s="70">
        <f t="shared" ca="1" si="160"/>
        <v>2.4583E-4</v>
      </c>
      <c r="F732" s="72">
        <f t="shared" si="159"/>
        <v>1.3</v>
      </c>
      <c r="G732" s="73">
        <f t="shared" ca="1" si="161"/>
        <v>1.0003195789999999</v>
      </c>
      <c r="H732" s="70">
        <f ca="1">TRUNC(PRODUCT(G$10:G731),15)</f>
        <v>1.2501329534869401</v>
      </c>
      <c r="I732" s="70">
        <f t="shared" si="168"/>
        <v>1</v>
      </c>
      <c r="J732" s="70">
        <f t="shared" ca="1" si="162"/>
        <v>1.25013295</v>
      </c>
      <c r="K732" s="74">
        <f t="shared" ca="1" si="163"/>
        <v>2501.3294999999998</v>
      </c>
      <c r="L732" s="75">
        <f>IF(VLOOKUP(A732,$T$12:$AC$125,8)=VLOOKUP(A731,$T$12:$AC$125,8),0,VLOOKUP(A732,T$12:$AC$125,8))</f>
        <v>0</v>
      </c>
      <c r="M732" s="76">
        <f>IF(L732&gt;0,VLOOKUP(L732,S$12:$AB$125,7),0)</f>
        <v>0</v>
      </c>
      <c r="N732" s="74">
        <f t="shared" si="164"/>
        <v>0</v>
      </c>
      <c r="O732" s="74">
        <f t="shared" ca="1" si="165"/>
        <v>2501.3294999999998</v>
      </c>
      <c r="P732" s="77" t="str">
        <f t="shared" si="169"/>
        <v>A+J=</v>
      </c>
      <c r="Q732" s="78">
        <f t="shared" si="170"/>
        <v>44256</v>
      </c>
      <c r="R732" s="10"/>
      <c r="S732" s="10"/>
      <c r="T732" s="10"/>
      <c r="U732" s="10"/>
      <c r="V732" s="10"/>
      <c r="W732" s="10"/>
      <c r="X732" s="10"/>
      <c r="Y732" s="10"/>
      <c r="Z732" s="10"/>
      <c r="AA732" s="10"/>
      <c r="AB732" s="10"/>
      <c r="AC732" s="10"/>
      <c r="AD732" s="18"/>
      <c r="AE732" s="18"/>
      <c r="AF732" s="18"/>
      <c r="AG732" s="18"/>
      <c r="AH732" s="18"/>
      <c r="AI732" s="18"/>
      <c r="AJ732" s="18"/>
      <c r="AK732" s="18"/>
      <c r="AL732" s="18"/>
      <c r="AM732" s="18"/>
      <c r="AN732" s="18"/>
      <c r="AO732" s="18"/>
      <c r="AP732" s="18"/>
      <c r="AQ732" s="18"/>
      <c r="AR732" s="18"/>
      <c r="AS732" s="18"/>
      <c r="AT732" s="18"/>
      <c r="AU732" s="18"/>
      <c r="AV732" s="18"/>
      <c r="AW732" s="18"/>
      <c r="AX732" s="18"/>
      <c r="AY732" s="18"/>
      <c r="AZ732" s="18"/>
      <c r="BA732" s="18"/>
      <c r="BB732" s="18"/>
      <c r="BC732" s="18"/>
      <c r="BD732" s="18"/>
      <c r="BE732" s="18"/>
      <c r="BF732" s="18"/>
      <c r="BG732" s="18"/>
      <c r="BH732" s="18"/>
      <c r="BI732" s="18"/>
      <c r="BJ732" s="18"/>
      <c r="BK732" s="18"/>
      <c r="BL732" s="18"/>
      <c r="BM732" s="18"/>
      <c r="BN732" s="18"/>
      <c r="BO732" s="18"/>
      <c r="BP732" s="18"/>
      <c r="BQ732" s="18"/>
      <c r="BR732" s="18"/>
      <c r="BS732" s="18"/>
      <c r="BT732" s="18"/>
      <c r="BU732" s="18"/>
      <c r="BV732" s="18"/>
      <c r="BW732" s="18"/>
      <c r="BX732" s="18"/>
      <c r="BY732" s="18"/>
      <c r="BZ732" s="18"/>
      <c r="CA732" s="18"/>
      <c r="CB732" s="18"/>
      <c r="CC732" s="18"/>
      <c r="CD732" s="18"/>
      <c r="CE732" s="18"/>
      <c r="CF732" s="18"/>
      <c r="CG732" s="18"/>
      <c r="CH732" s="18"/>
      <c r="CI732" s="18"/>
      <c r="CJ732" s="18"/>
      <c r="CK732" s="18"/>
      <c r="CL732" s="18"/>
      <c r="CM732" s="18"/>
      <c r="CN732" s="18"/>
      <c r="CO732" s="18"/>
      <c r="CP732" s="18"/>
      <c r="CQ732" s="18"/>
      <c r="CR732" s="18"/>
      <c r="CS732" s="18"/>
      <c r="CT732" s="18"/>
      <c r="CU732" s="18"/>
      <c r="CV732" s="18"/>
      <c r="CW732" s="18"/>
      <c r="CX732" s="18"/>
      <c r="CY732" s="18"/>
      <c r="CZ732" s="18"/>
      <c r="DA732" s="18"/>
      <c r="DB732" s="18"/>
      <c r="DC732" s="18"/>
      <c r="DD732" s="18"/>
      <c r="DE732" s="18"/>
      <c r="DF732" s="18"/>
      <c r="DG732" s="18"/>
      <c r="DH732" s="18"/>
      <c r="DI732" s="18"/>
      <c r="DJ732" s="18"/>
      <c r="DK732" s="18"/>
      <c r="DL732" s="18"/>
      <c r="DM732" s="18"/>
      <c r="DN732" s="18"/>
      <c r="DO732" s="18"/>
      <c r="DP732" s="18"/>
      <c r="DQ732" s="18"/>
      <c r="DR732" s="18"/>
      <c r="DS732" s="18"/>
      <c r="DT732" s="18"/>
      <c r="DU732" s="18"/>
      <c r="DV732" s="18"/>
      <c r="DW732" s="18"/>
      <c r="DX732" s="18"/>
      <c r="DY732" s="18"/>
      <c r="DZ732" s="18"/>
      <c r="EA732" s="18"/>
      <c r="EB732" s="18"/>
      <c r="EC732" s="18"/>
      <c r="ED732" s="18"/>
      <c r="EE732" s="18"/>
      <c r="EF732" s="18"/>
      <c r="EG732" s="18"/>
      <c r="EH732" s="18"/>
      <c r="EI732" s="18"/>
      <c r="EJ732" s="18"/>
      <c r="EK732" s="18"/>
      <c r="EL732" s="18"/>
      <c r="EM732" s="18"/>
      <c r="EN732" s="18"/>
      <c r="EO732" s="18"/>
      <c r="EP732" s="18"/>
      <c r="EQ732" s="18"/>
      <c r="ER732" s="18"/>
      <c r="ES732" s="18"/>
      <c r="ET732" s="18"/>
      <c r="EU732" s="18"/>
      <c r="EV732" s="18"/>
    </row>
    <row r="733" spans="1:155" ht="12.75" x14ac:dyDescent="0.15">
      <c r="A733" s="68">
        <f t="shared" si="166"/>
        <v>43302</v>
      </c>
      <c r="B733" s="69">
        <f t="shared" ca="1" si="171"/>
        <v>12505.324700000001</v>
      </c>
      <c r="C733" s="70">
        <f t="shared" si="167"/>
        <v>10000</v>
      </c>
      <c r="D733" s="71">
        <f ca="1">IF(A733&lt;$B$1,VLOOKUP(A733,[1]DI!$A$4:$B$15000,2),0)</f>
        <v>0</v>
      </c>
      <c r="E733" s="70">
        <f t="shared" ca="1" si="160"/>
        <v>0</v>
      </c>
      <c r="F733" s="72">
        <f t="shared" si="159"/>
        <v>1.3</v>
      </c>
      <c r="G733" s="73">
        <f t="shared" ca="1" si="161"/>
        <v>1</v>
      </c>
      <c r="H733" s="70">
        <f ca="1">TRUNC(PRODUCT(G$10:G732),15)</f>
        <v>1.25053246972608</v>
      </c>
      <c r="I733" s="70">
        <f t="shared" si="168"/>
        <v>1</v>
      </c>
      <c r="J733" s="70">
        <f t="shared" ca="1" si="162"/>
        <v>1.25053247</v>
      </c>
      <c r="K733" s="74">
        <f t="shared" ca="1" si="163"/>
        <v>2505.3247000000001</v>
      </c>
      <c r="L733" s="75">
        <f>IF(VLOOKUP(A733,$T$12:$AC$125,8)=VLOOKUP(A732,$T$12:$AC$125,8),0,VLOOKUP(A733,T$12:$AC$125,8))</f>
        <v>0</v>
      </c>
      <c r="M733" s="76">
        <f>IF(L733&gt;0,VLOOKUP(L733,S$12:$AB$125,7),0)</f>
        <v>0</v>
      </c>
      <c r="N733" s="74">
        <f t="shared" si="164"/>
        <v>0</v>
      </c>
      <c r="O733" s="74">
        <f t="shared" ca="1" si="165"/>
        <v>2505.3247000000001</v>
      </c>
      <c r="P733" s="77" t="str">
        <f t="shared" si="169"/>
        <v>A+J=</v>
      </c>
      <c r="Q733" s="78">
        <f t="shared" si="170"/>
        <v>44256</v>
      </c>
      <c r="R733" s="10"/>
      <c r="S733" s="10"/>
      <c r="T733" s="10"/>
      <c r="U733" s="10"/>
      <c r="V733" s="10"/>
      <c r="W733" s="10"/>
      <c r="X733" s="10"/>
      <c r="Y733" s="10"/>
      <c r="Z733" s="10"/>
      <c r="AA733" s="10"/>
      <c r="AB733" s="10"/>
      <c r="AC733" s="10"/>
      <c r="AD733" s="18"/>
      <c r="AE733" s="18"/>
      <c r="AF733" s="18"/>
      <c r="AG733" s="18"/>
      <c r="AH733" s="18"/>
      <c r="AI733" s="18"/>
      <c r="AJ733" s="18"/>
      <c r="AK733" s="18"/>
      <c r="AL733" s="18"/>
      <c r="AM733" s="18"/>
      <c r="AN733" s="18"/>
      <c r="AO733" s="18"/>
      <c r="AP733" s="18"/>
      <c r="AQ733" s="18"/>
      <c r="AR733" s="18"/>
      <c r="AS733" s="18"/>
      <c r="AT733" s="18"/>
      <c r="AU733" s="18"/>
      <c r="AV733" s="18"/>
      <c r="AW733" s="18"/>
      <c r="AX733" s="18"/>
      <c r="AY733" s="18"/>
      <c r="AZ733" s="18"/>
      <c r="BA733" s="18"/>
      <c r="BB733" s="18"/>
      <c r="BC733" s="18"/>
      <c r="BD733" s="18"/>
      <c r="BE733" s="18"/>
      <c r="BF733" s="18"/>
      <c r="BG733" s="18"/>
      <c r="BH733" s="18"/>
      <c r="BI733" s="18"/>
      <c r="BJ733" s="18"/>
      <c r="BK733" s="18"/>
      <c r="BL733" s="18"/>
      <c r="BM733" s="18"/>
      <c r="BN733" s="18"/>
      <c r="BO733" s="18"/>
      <c r="BP733" s="18"/>
      <c r="BQ733" s="18"/>
      <c r="BR733" s="18"/>
      <c r="BS733" s="18"/>
      <c r="BT733" s="18"/>
      <c r="BU733" s="18"/>
      <c r="BV733" s="18"/>
      <c r="BW733" s="18"/>
      <c r="BX733" s="18"/>
      <c r="BY733" s="18"/>
      <c r="BZ733" s="18"/>
      <c r="CA733" s="18"/>
      <c r="CB733" s="18"/>
      <c r="CC733" s="18"/>
      <c r="CD733" s="18"/>
      <c r="CE733" s="18"/>
      <c r="CF733" s="18"/>
      <c r="CG733" s="18"/>
      <c r="CH733" s="18"/>
      <c r="CI733" s="18"/>
      <c r="CJ733" s="18"/>
      <c r="CK733" s="18"/>
      <c r="CL733" s="18"/>
      <c r="CM733" s="18"/>
      <c r="CN733" s="18"/>
      <c r="CO733" s="18"/>
      <c r="CP733" s="18"/>
      <c r="CQ733" s="18"/>
      <c r="CR733" s="18"/>
      <c r="CS733" s="18"/>
      <c r="CT733" s="18"/>
      <c r="CU733" s="18"/>
      <c r="CV733" s="18"/>
      <c r="CW733" s="18"/>
      <c r="CX733" s="18"/>
      <c r="CY733" s="18"/>
      <c r="CZ733" s="18"/>
      <c r="DA733" s="18"/>
      <c r="DB733" s="18"/>
      <c r="DC733" s="18"/>
      <c r="DD733" s="18"/>
      <c r="DE733" s="18"/>
      <c r="DF733" s="18"/>
      <c r="DG733" s="18"/>
      <c r="DH733" s="18"/>
      <c r="DI733" s="18"/>
      <c r="DJ733" s="18"/>
      <c r="DK733" s="18"/>
      <c r="DL733" s="18"/>
      <c r="DM733" s="18"/>
      <c r="DN733" s="18"/>
      <c r="DO733" s="18"/>
      <c r="DP733" s="18"/>
      <c r="DQ733" s="18"/>
      <c r="DR733" s="18"/>
      <c r="DS733" s="18"/>
      <c r="DT733" s="18"/>
      <c r="DU733" s="18"/>
      <c r="DV733" s="18"/>
      <c r="DW733" s="18"/>
      <c r="DX733" s="18"/>
      <c r="DY733" s="18"/>
      <c r="DZ733" s="18"/>
      <c r="EA733" s="18"/>
      <c r="EB733" s="18"/>
      <c r="EC733" s="18"/>
      <c r="ED733" s="18"/>
      <c r="EE733" s="18"/>
      <c r="EF733" s="18"/>
      <c r="EG733" s="18"/>
      <c r="EH733" s="18"/>
      <c r="EI733" s="18"/>
      <c r="EJ733" s="18"/>
      <c r="EK733" s="18"/>
      <c r="EL733" s="18"/>
      <c r="EM733" s="18"/>
      <c r="EN733" s="18"/>
      <c r="EO733" s="18"/>
      <c r="EP733" s="18"/>
      <c r="EQ733" s="18"/>
      <c r="ER733" s="18"/>
      <c r="ES733" s="18"/>
      <c r="ET733" s="18"/>
      <c r="EU733" s="18"/>
      <c r="EV733" s="18"/>
    </row>
    <row r="734" spans="1:155" ht="12.75" x14ac:dyDescent="0.15">
      <c r="A734" s="68">
        <f t="shared" si="166"/>
        <v>43303</v>
      </c>
      <c r="B734" s="69">
        <f t="shared" ca="1" si="171"/>
        <v>12505.324700000001</v>
      </c>
      <c r="C734" s="70">
        <f t="shared" si="167"/>
        <v>10000</v>
      </c>
      <c r="D734" s="71">
        <f ca="1">IF(A734&lt;$B$1,VLOOKUP(A734,[1]DI!$A$4:$B$15000,2),0)</f>
        <v>0</v>
      </c>
      <c r="E734" s="70">
        <f t="shared" ca="1" si="160"/>
        <v>0</v>
      </c>
      <c r="F734" s="72">
        <f t="shared" si="159"/>
        <v>1.3</v>
      </c>
      <c r="G734" s="73">
        <f t="shared" ca="1" si="161"/>
        <v>1</v>
      </c>
      <c r="H734" s="70">
        <f ca="1">TRUNC(PRODUCT(G$10:G733),15)</f>
        <v>1.25053246972608</v>
      </c>
      <c r="I734" s="70">
        <f t="shared" si="168"/>
        <v>1</v>
      </c>
      <c r="J734" s="70">
        <f t="shared" ca="1" si="162"/>
        <v>1.25053247</v>
      </c>
      <c r="K734" s="74">
        <f t="shared" ca="1" si="163"/>
        <v>2505.3247000000001</v>
      </c>
      <c r="L734" s="75">
        <f>IF(VLOOKUP(A734,$T$12:$AC$125,8)=VLOOKUP(A733,$T$12:$AC$125,8),0,VLOOKUP(A734,T$12:$AC$125,8))</f>
        <v>0</v>
      </c>
      <c r="M734" s="76">
        <f>IF(L734&gt;0,VLOOKUP(L734,S$12:$AB$125,7),0)</f>
        <v>0</v>
      </c>
      <c r="N734" s="74">
        <f t="shared" si="164"/>
        <v>0</v>
      </c>
      <c r="O734" s="74">
        <f t="shared" ca="1" si="165"/>
        <v>2505.3247000000001</v>
      </c>
      <c r="P734" s="77" t="str">
        <f t="shared" si="169"/>
        <v>A+J=</v>
      </c>
      <c r="Q734" s="78">
        <f t="shared" si="170"/>
        <v>44256</v>
      </c>
      <c r="R734" s="10"/>
      <c r="S734" s="10"/>
      <c r="T734" s="10"/>
      <c r="U734" s="10"/>
      <c r="V734" s="10"/>
      <c r="W734" s="10"/>
      <c r="X734" s="10"/>
      <c r="Y734" s="10"/>
      <c r="Z734" s="10"/>
      <c r="AA734" s="10"/>
      <c r="AB734" s="10"/>
      <c r="AC734" s="10"/>
      <c r="AD734" s="18"/>
      <c r="AE734" s="18"/>
      <c r="AF734" s="18"/>
      <c r="AG734" s="18"/>
      <c r="AH734" s="18"/>
      <c r="AI734" s="18"/>
      <c r="AJ734" s="18"/>
      <c r="AK734" s="18"/>
      <c r="AL734" s="18"/>
      <c r="AM734" s="18"/>
      <c r="AN734" s="18"/>
      <c r="AO734" s="18"/>
      <c r="AP734" s="18"/>
      <c r="AQ734" s="18"/>
      <c r="AR734" s="18"/>
      <c r="AS734" s="18"/>
      <c r="AT734" s="18"/>
      <c r="AU734" s="18"/>
      <c r="AV734" s="18"/>
      <c r="AW734" s="18"/>
      <c r="AX734" s="18"/>
      <c r="AY734" s="18"/>
      <c r="AZ734" s="18"/>
      <c r="BA734" s="18"/>
      <c r="BB734" s="18"/>
      <c r="BC734" s="18"/>
      <c r="BD734" s="18"/>
      <c r="BE734" s="18"/>
      <c r="BF734" s="18"/>
      <c r="BG734" s="18"/>
      <c r="BH734" s="18"/>
      <c r="BI734" s="18"/>
      <c r="BJ734" s="18"/>
      <c r="BK734" s="18"/>
      <c r="BL734" s="18"/>
      <c r="BM734" s="18"/>
      <c r="BN734" s="18"/>
      <c r="BO734" s="18"/>
      <c r="BP734" s="18"/>
      <c r="BQ734" s="18"/>
      <c r="BR734" s="18"/>
      <c r="BS734" s="18"/>
      <c r="BT734" s="18"/>
      <c r="BU734" s="18"/>
      <c r="BV734" s="18"/>
      <c r="BW734" s="18"/>
      <c r="BX734" s="18"/>
      <c r="BY734" s="18"/>
      <c r="BZ734" s="18"/>
      <c r="CA734" s="18"/>
      <c r="CB734" s="18"/>
      <c r="CC734" s="18"/>
      <c r="CD734" s="18"/>
      <c r="CE734" s="18"/>
      <c r="CF734" s="18"/>
      <c r="CG734" s="18"/>
      <c r="CH734" s="18"/>
      <c r="CI734" s="18"/>
      <c r="CJ734" s="18"/>
      <c r="CK734" s="18"/>
      <c r="CL734" s="18"/>
      <c r="CM734" s="18"/>
      <c r="CN734" s="18"/>
      <c r="CO734" s="18"/>
      <c r="CP734" s="18"/>
      <c r="CQ734" s="18"/>
      <c r="CR734" s="18"/>
      <c r="CS734" s="18"/>
      <c r="CT734" s="18"/>
      <c r="CU734" s="18"/>
      <c r="CV734" s="18"/>
      <c r="CW734" s="18"/>
      <c r="CX734" s="18"/>
      <c r="CY734" s="18"/>
      <c r="CZ734" s="18"/>
      <c r="DA734" s="18"/>
      <c r="DB734" s="18"/>
      <c r="DC734" s="18"/>
      <c r="DD734" s="18"/>
      <c r="DE734" s="18"/>
      <c r="DF734" s="18"/>
      <c r="DG734" s="18"/>
      <c r="DH734" s="18"/>
      <c r="DI734" s="18"/>
      <c r="DJ734" s="18"/>
      <c r="DK734" s="18"/>
      <c r="DL734" s="18"/>
      <c r="DM734" s="18"/>
      <c r="DN734" s="18"/>
      <c r="DO734" s="18"/>
      <c r="DP734" s="18"/>
      <c r="DQ734" s="18"/>
      <c r="DR734" s="18"/>
      <c r="DS734" s="18"/>
      <c r="DT734" s="18"/>
      <c r="DU734" s="18"/>
      <c r="DV734" s="18"/>
      <c r="DW734" s="18"/>
      <c r="DX734" s="18"/>
      <c r="DY734" s="18"/>
      <c r="DZ734" s="18"/>
      <c r="EA734" s="18"/>
      <c r="EB734" s="18"/>
      <c r="EC734" s="18"/>
      <c r="ED734" s="18"/>
      <c r="EE734" s="18"/>
      <c r="EF734" s="18"/>
      <c r="EG734" s="18"/>
      <c r="EH734" s="18"/>
      <c r="EI734" s="18"/>
      <c r="EJ734" s="18"/>
      <c r="EK734" s="18"/>
      <c r="EL734" s="18"/>
      <c r="EM734" s="18"/>
      <c r="EN734" s="18"/>
      <c r="EO734" s="18"/>
      <c r="EP734" s="18"/>
      <c r="EQ734" s="18"/>
      <c r="ER734" s="18"/>
      <c r="ES734" s="18"/>
      <c r="ET734" s="18"/>
      <c r="EU734" s="18"/>
      <c r="EV734" s="18"/>
    </row>
    <row r="735" spans="1:155" ht="12.75" x14ac:dyDescent="0.15">
      <c r="A735" s="68">
        <f t="shared" si="166"/>
        <v>43304</v>
      </c>
      <c r="B735" s="69">
        <f t="shared" ca="1" si="171"/>
        <v>12505.324700000001</v>
      </c>
      <c r="C735" s="70">
        <f t="shared" si="167"/>
        <v>10000</v>
      </c>
      <c r="D735" s="71">
        <f ca="1">IF(A735&lt;$B$1,VLOOKUP(A735,[1]DI!$A$4:$B$15000,2),0)</f>
        <v>6.3899999999999998E-2</v>
      </c>
      <c r="E735" s="70">
        <f t="shared" ca="1" si="160"/>
        <v>2.4583E-4</v>
      </c>
      <c r="F735" s="72">
        <f t="shared" si="159"/>
        <v>1.3</v>
      </c>
      <c r="G735" s="73">
        <f t="shared" ca="1" si="161"/>
        <v>1.0003195789999999</v>
      </c>
      <c r="H735" s="70">
        <f ca="1">TRUNC(PRODUCT(G$10:G734),15)</f>
        <v>1.25053246972608</v>
      </c>
      <c r="I735" s="70">
        <f t="shared" si="168"/>
        <v>1</v>
      </c>
      <c r="J735" s="70">
        <f t="shared" ca="1" si="162"/>
        <v>1.25053247</v>
      </c>
      <c r="K735" s="74">
        <f t="shared" ca="1" si="163"/>
        <v>2505.3247000000001</v>
      </c>
      <c r="L735" s="75">
        <f>IF(VLOOKUP(A735,$T$12:$AC$125,8)=VLOOKUP(A734,$T$12:$AC$125,8),0,VLOOKUP(A735,T$12:$AC$125,8))</f>
        <v>0</v>
      </c>
      <c r="M735" s="76">
        <f>IF(L735&gt;0,VLOOKUP(L735,S$12:$AB$125,7),0)</f>
        <v>0</v>
      </c>
      <c r="N735" s="74">
        <f t="shared" si="164"/>
        <v>0</v>
      </c>
      <c r="O735" s="74">
        <f t="shared" ca="1" si="165"/>
        <v>2505.3247000000001</v>
      </c>
      <c r="P735" s="77" t="str">
        <f t="shared" si="169"/>
        <v>A+J=</v>
      </c>
      <c r="Q735" s="78">
        <f t="shared" si="170"/>
        <v>44256</v>
      </c>
      <c r="R735" s="10"/>
      <c r="S735" s="10"/>
      <c r="T735" s="10"/>
      <c r="U735" s="10"/>
      <c r="V735" s="10"/>
      <c r="W735" s="10"/>
      <c r="X735" s="10"/>
      <c r="Y735" s="10"/>
      <c r="Z735" s="10"/>
      <c r="AA735" s="10"/>
      <c r="AB735" s="10"/>
      <c r="AC735" s="10"/>
      <c r="AD735" s="18"/>
      <c r="AE735" s="18"/>
      <c r="AF735" s="18"/>
      <c r="AG735" s="18"/>
      <c r="AH735" s="18"/>
      <c r="AI735" s="18"/>
      <c r="AJ735" s="18"/>
      <c r="AK735" s="18"/>
      <c r="AL735" s="18"/>
      <c r="AM735" s="18"/>
      <c r="AN735" s="18"/>
      <c r="AO735" s="18"/>
      <c r="AP735" s="18"/>
      <c r="AQ735" s="18"/>
      <c r="AR735" s="18"/>
      <c r="AS735" s="18"/>
      <c r="AT735" s="18"/>
      <c r="AU735" s="18"/>
      <c r="AV735" s="18"/>
      <c r="AW735" s="18"/>
      <c r="AX735" s="18"/>
      <c r="AY735" s="18"/>
      <c r="AZ735" s="18"/>
      <c r="BA735" s="18"/>
      <c r="BB735" s="18"/>
      <c r="BC735" s="18"/>
      <c r="BD735" s="18"/>
      <c r="BE735" s="18"/>
      <c r="BF735" s="18"/>
      <c r="BG735" s="18"/>
      <c r="BH735" s="18"/>
      <c r="BI735" s="18"/>
      <c r="BJ735" s="18"/>
      <c r="BK735" s="18"/>
      <c r="BL735" s="18"/>
      <c r="BM735" s="18"/>
      <c r="BN735" s="18"/>
      <c r="BO735" s="18"/>
      <c r="BP735" s="18"/>
      <c r="BQ735" s="18"/>
      <c r="BR735" s="18"/>
      <c r="BS735" s="18"/>
      <c r="BT735" s="18"/>
      <c r="BU735" s="18"/>
      <c r="BV735" s="18"/>
      <c r="BW735" s="18"/>
      <c r="BX735" s="18"/>
      <c r="BY735" s="18"/>
      <c r="BZ735" s="18"/>
      <c r="CA735" s="18"/>
      <c r="CB735" s="18"/>
      <c r="CC735" s="18"/>
      <c r="CD735" s="18"/>
      <c r="CE735" s="18"/>
      <c r="CF735" s="18"/>
      <c r="CG735" s="18"/>
      <c r="CH735" s="18"/>
      <c r="CI735" s="18"/>
      <c r="CJ735" s="18"/>
      <c r="CK735" s="18"/>
      <c r="CL735" s="18"/>
      <c r="CM735" s="18"/>
      <c r="CN735" s="18"/>
      <c r="CO735" s="18"/>
      <c r="CP735" s="18"/>
      <c r="CQ735" s="18"/>
      <c r="CR735" s="18"/>
      <c r="CS735" s="18"/>
      <c r="CT735" s="18"/>
      <c r="CU735" s="18"/>
      <c r="CV735" s="18"/>
      <c r="CW735" s="18"/>
      <c r="CX735" s="18"/>
      <c r="CY735" s="18"/>
      <c r="CZ735" s="18"/>
      <c r="DA735" s="18"/>
      <c r="DB735" s="18"/>
      <c r="DC735" s="18"/>
      <c r="DD735" s="18"/>
      <c r="DE735" s="18"/>
      <c r="DF735" s="18"/>
      <c r="DG735" s="18"/>
      <c r="DH735" s="18"/>
      <c r="DI735" s="18"/>
      <c r="DJ735" s="18"/>
      <c r="DK735" s="18"/>
      <c r="DL735" s="18"/>
      <c r="DM735" s="18"/>
      <c r="DN735" s="18"/>
      <c r="DO735" s="18"/>
      <c r="DP735" s="18"/>
      <c r="DQ735" s="18"/>
      <c r="DR735" s="18"/>
      <c r="DS735" s="18"/>
      <c r="DT735" s="18"/>
      <c r="DU735" s="18"/>
      <c r="DV735" s="18"/>
      <c r="DW735" s="18"/>
      <c r="DX735" s="18"/>
      <c r="DY735" s="18"/>
      <c r="DZ735" s="18"/>
      <c r="EA735" s="18"/>
      <c r="EB735" s="18"/>
      <c r="EC735" s="18"/>
      <c r="ED735" s="18"/>
      <c r="EE735" s="18"/>
      <c r="EF735" s="18"/>
      <c r="EG735" s="18"/>
      <c r="EH735" s="18"/>
      <c r="EI735" s="18"/>
      <c r="EJ735" s="18"/>
      <c r="EK735" s="18"/>
      <c r="EL735" s="18"/>
      <c r="EM735" s="18"/>
      <c r="EN735" s="18"/>
      <c r="EO735" s="18"/>
      <c r="EP735" s="18"/>
      <c r="EQ735" s="18"/>
      <c r="ER735" s="18"/>
      <c r="ES735" s="18"/>
      <c r="ET735" s="18"/>
      <c r="EU735" s="18"/>
      <c r="EV735" s="18"/>
    </row>
    <row r="736" spans="1:155" ht="12.75" x14ac:dyDescent="0.15">
      <c r="A736" s="68">
        <f t="shared" si="166"/>
        <v>43305</v>
      </c>
      <c r="B736" s="69">
        <f t="shared" ca="1" si="171"/>
        <v>12509.321100000001</v>
      </c>
      <c r="C736" s="70">
        <f t="shared" si="167"/>
        <v>10000</v>
      </c>
      <c r="D736" s="71">
        <f ca="1">IF(A736&lt;$B$1,VLOOKUP(A736,[1]DI!$A$4:$B$15000,2),0)</f>
        <v>6.3899999999999998E-2</v>
      </c>
      <c r="E736" s="70">
        <f t="shared" ca="1" si="160"/>
        <v>2.4583E-4</v>
      </c>
      <c r="F736" s="72">
        <f t="shared" si="159"/>
        <v>1.3</v>
      </c>
      <c r="G736" s="73">
        <f t="shared" ca="1" si="161"/>
        <v>1.0003195789999999</v>
      </c>
      <c r="H736" s="70">
        <f ca="1">TRUNC(PRODUCT(G$10:G735),15)</f>
        <v>1.25093211364222</v>
      </c>
      <c r="I736" s="70">
        <f t="shared" si="168"/>
        <v>1</v>
      </c>
      <c r="J736" s="70">
        <f t="shared" ca="1" si="162"/>
        <v>1.2509321099999999</v>
      </c>
      <c r="K736" s="74">
        <f t="shared" ca="1" si="163"/>
        <v>2509.3211000000001</v>
      </c>
      <c r="L736" s="75">
        <f>IF(VLOOKUP(A736,$T$12:$AC$125,8)=VLOOKUP(A735,$T$12:$AC$125,8),0,VLOOKUP(A736,T$12:$AC$125,8))</f>
        <v>0</v>
      </c>
      <c r="M736" s="76">
        <f>IF(L736&gt;0,VLOOKUP(L736,S$12:$AB$125,7),0)</f>
        <v>0</v>
      </c>
      <c r="N736" s="74">
        <f t="shared" si="164"/>
        <v>0</v>
      </c>
      <c r="O736" s="74">
        <f t="shared" ca="1" si="165"/>
        <v>2509.3211000000001</v>
      </c>
      <c r="P736" s="77" t="str">
        <f t="shared" si="169"/>
        <v>A+J=</v>
      </c>
      <c r="Q736" s="78">
        <f t="shared" si="170"/>
        <v>44256</v>
      </c>
      <c r="R736" s="10"/>
      <c r="S736" s="10"/>
      <c r="T736" s="10"/>
      <c r="U736" s="10"/>
      <c r="V736" s="10"/>
      <c r="W736" s="10"/>
      <c r="X736" s="10"/>
      <c r="Y736" s="10"/>
      <c r="Z736" s="10"/>
      <c r="AA736" s="10"/>
      <c r="AB736" s="10"/>
      <c r="AC736" s="10"/>
      <c r="AD736" s="18"/>
      <c r="AE736" s="18"/>
      <c r="AF736" s="18"/>
      <c r="AG736" s="18"/>
      <c r="AH736" s="18"/>
      <c r="AI736" s="18"/>
      <c r="AJ736" s="18"/>
      <c r="AK736" s="18"/>
      <c r="AL736" s="18"/>
      <c r="AM736" s="18"/>
      <c r="AN736" s="18"/>
      <c r="AO736" s="18"/>
      <c r="AP736" s="18"/>
      <c r="AQ736" s="18"/>
      <c r="AR736" s="18"/>
      <c r="AS736" s="18"/>
      <c r="AT736" s="18"/>
      <c r="AU736" s="18"/>
      <c r="AV736" s="18"/>
      <c r="AW736" s="18"/>
      <c r="AX736" s="18"/>
      <c r="AY736" s="18"/>
      <c r="AZ736" s="18"/>
      <c r="BA736" s="18"/>
      <c r="BB736" s="18"/>
      <c r="BC736" s="18"/>
      <c r="BD736" s="18"/>
      <c r="BE736" s="18"/>
      <c r="BF736" s="18"/>
      <c r="BG736" s="18"/>
      <c r="BH736" s="18"/>
      <c r="BI736" s="18"/>
      <c r="BJ736" s="18"/>
      <c r="BK736" s="18"/>
      <c r="BL736" s="18"/>
      <c r="BM736" s="18"/>
      <c r="BN736" s="18"/>
      <c r="BO736" s="18"/>
      <c r="BP736" s="18"/>
      <c r="BQ736" s="18"/>
      <c r="BR736" s="18"/>
      <c r="BS736" s="18"/>
      <c r="BT736" s="18"/>
      <c r="BU736" s="18"/>
      <c r="BV736" s="18"/>
      <c r="BW736" s="18"/>
      <c r="BX736" s="18"/>
      <c r="BY736" s="18"/>
      <c r="BZ736" s="18"/>
      <c r="CA736" s="18"/>
      <c r="CB736" s="18"/>
      <c r="CC736" s="18"/>
      <c r="CD736" s="18"/>
      <c r="CE736" s="18"/>
      <c r="CF736" s="18"/>
      <c r="CG736" s="18"/>
      <c r="CH736" s="18"/>
      <c r="CI736" s="18"/>
      <c r="CJ736" s="18"/>
      <c r="CK736" s="18"/>
      <c r="CL736" s="18"/>
      <c r="CM736" s="18"/>
      <c r="CN736" s="18"/>
      <c r="CO736" s="18"/>
      <c r="CP736" s="18"/>
      <c r="CQ736" s="18"/>
      <c r="CR736" s="18"/>
      <c r="CS736" s="18"/>
      <c r="CT736" s="18"/>
      <c r="CU736" s="18"/>
      <c r="CV736" s="18"/>
      <c r="CW736" s="18"/>
      <c r="CX736" s="18"/>
      <c r="CY736" s="18"/>
      <c r="CZ736" s="18"/>
      <c r="DA736" s="18"/>
      <c r="DB736" s="18"/>
      <c r="DC736" s="18"/>
      <c r="DD736" s="18"/>
      <c r="DE736" s="18"/>
      <c r="DF736" s="18"/>
      <c r="DG736" s="18"/>
      <c r="DH736" s="18"/>
      <c r="DI736" s="18"/>
      <c r="DJ736" s="18"/>
      <c r="DK736" s="18"/>
      <c r="DL736" s="18"/>
      <c r="DM736" s="18"/>
      <c r="DN736" s="18"/>
      <c r="DO736" s="18"/>
      <c r="DP736" s="18"/>
      <c r="DQ736" s="18"/>
      <c r="DR736" s="18"/>
      <c r="DS736" s="18"/>
      <c r="DT736" s="18"/>
      <c r="DU736" s="18"/>
      <c r="DV736" s="18"/>
      <c r="DW736" s="18"/>
      <c r="DX736" s="18"/>
      <c r="DY736" s="18"/>
      <c r="DZ736" s="18"/>
      <c r="EA736" s="18"/>
      <c r="EB736" s="18"/>
      <c r="EC736" s="18"/>
      <c r="ED736" s="18"/>
      <c r="EE736" s="18"/>
      <c r="EF736" s="18"/>
      <c r="EG736" s="18"/>
      <c r="EH736" s="18"/>
      <c r="EI736" s="18"/>
      <c r="EJ736" s="18"/>
      <c r="EK736" s="18"/>
      <c r="EL736" s="18"/>
      <c r="EM736" s="18"/>
      <c r="EN736" s="18"/>
      <c r="EO736" s="18"/>
      <c r="EP736" s="18"/>
      <c r="EQ736" s="18"/>
      <c r="ER736" s="18"/>
      <c r="ES736" s="18"/>
      <c r="ET736" s="18"/>
      <c r="EU736" s="18"/>
      <c r="EV736" s="18"/>
    </row>
    <row r="737" spans="1:155" ht="12.75" x14ac:dyDescent="0.15">
      <c r="A737" s="68">
        <f t="shared" si="166"/>
        <v>43306</v>
      </c>
      <c r="B737" s="69">
        <f t="shared" ca="1" si="171"/>
        <v>12513.3189</v>
      </c>
      <c r="C737" s="70">
        <f t="shared" si="167"/>
        <v>10000</v>
      </c>
      <c r="D737" s="71">
        <f ca="1">IF(A737&lt;$B$1,VLOOKUP(A737,[1]DI!$A$4:$B$15000,2),0)</f>
        <v>6.3899999999999998E-2</v>
      </c>
      <c r="E737" s="70">
        <f t="shared" ca="1" si="160"/>
        <v>2.4583E-4</v>
      </c>
      <c r="F737" s="72">
        <f t="shared" si="159"/>
        <v>1.3</v>
      </c>
      <c r="G737" s="73">
        <f t="shared" ca="1" si="161"/>
        <v>1.0003195789999999</v>
      </c>
      <c r="H737" s="70">
        <f ca="1">TRUNC(PRODUCT(G$10:G736),15)</f>
        <v>1.2513318852761699</v>
      </c>
      <c r="I737" s="70">
        <f t="shared" si="168"/>
        <v>1</v>
      </c>
      <c r="J737" s="70">
        <f t="shared" ca="1" si="162"/>
        <v>1.2513318899999999</v>
      </c>
      <c r="K737" s="74">
        <f t="shared" ca="1" si="163"/>
        <v>2513.3189000000002</v>
      </c>
      <c r="L737" s="75">
        <f>IF(VLOOKUP(A737,$T$12:$AC$125,8)=VLOOKUP(A736,$T$12:$AC$125,8),0,VLOOKUP(A737,T$12:$AC$125,8))</f>
        <v>0</v>
      </c>
      <c r="M737" s="76">
        <f>IF(L737&gt;0,VLOOKUP(L737,S$12:$AB$125,7),0)</f>
        <v>0</v>
      </c>
      <c r="N737" s="74">
        <f t="shared" si="164"/>
        <v>0</v>
      </c>
      <c r="O737" s="74">
        <f t="shared" ca="1" si="165"/>
        <v>2513.3189000000002</v>
      </c>
      <c r="P737" s="77" t="str">
        <f t="shared" si="169"/>
        <v>A+J=</v>
      </c>
      <c r="Q737" s="78">
        <f t="shared" si="170"/>
        <v>44256</v>
      </c>
      <c r="R737" s="10"/>
      <c r="S737" s="10"/>
      <c r="T737" s="10"/>
      <c r="U737" s="10"/>
      <c r="V737" s="10"/>
      <c r="W737" s="10"/>
      <c r="X737" s="10"/>
      <c r="Y737" s="10"/>
      <c r="Z737" s="10"/>
      <c r="AA737" s="10"/>
      <c r="AB737" s="10"/>
      <c r="AC737" s="10"/>
      <c r="AD737" s="18"/>
      <c r="AE737" s="18"/>
      <c r="AF737" s="18"/>
      <c r="AG737" s="18"/>
      <c r="AH737" s="18"/>
      <c r="AI737" s="18"/>
      <c r="AJ737" s="18"/>
      <c r="AK737" s="18"/>
      <c r="AL737" s="18"/>
      <c r="AM737" s="18"/>
      <c r="AN737" s="18"/>
      <c r="AO737" s="18"/>
      <c r="AP737" s="18"/>
      <c r="AQ737" s="18"/>
      <c r="AR737" s="18"/>
      <c r="AS737" s="18"/>
      <c r="AT737" s="18"/>
      <c r="AU737" s="18"/>
      <c r="AV737" s="18"/>
      <c r="AW737" s="18"/>
      <c r="AX737" s="18"/>
      <c r="AY737" s="18"/>
      <c r="AZ737" s="18"/>
      <c r="BA737" s="18"/>
      <c r="BB737" s="18"/>
      <c r="BC737" s="18"/>
      <c r="BD737" s="18"/>
      <c r="BE737" s="18"/>
      <c r="BF737" s="18"/>
      <c r="BG737" s="18"/>
      <c r="BH737" s="18"/>
      <c r="BI737" s="18"/>
      <c r="BJ737" s="18"/>
      <c r="BK737" s="18"/>
      <c r="BL737" s="18"/>
      <c r="BM737" s="18"/>
      <c r="BN737" s="18"/>
      <c r="BO737" s="18"/>
      <c r="BP737" s="18"/>
      <c r="BQ737" s="18"/>
      <c r="BR737" s="18"/>
      <c r="BS737" s="18"/>
      <c r="BT737" s="18"/>
      <c r="BU737" s="18"/>
      <c r="BV737" s="18"/>
      <c r="BW737" s="18"/>
      <c r="BX737" s="18"/>
      <c r="BY737" s="18"/>
      <c r="BZ737" s="18"/>
      <c r="CA737" s="18"/>
      <c r="CB737" s="18"/>
      <c r="CC737" s="18"/>
      <c r="CD737" s="18"/>
      <c r="CE737" s="18"/>
      <c r="CF737" s="18"/>
      <c r="CG737" s="18"/>
      <c r="CH737" s="18"/>
      <c r="CI737" s="18"/>
      <c r="CJ737" s="18"/>
      <c r="CK737" s="18"/>
      <c r="CL737" s="18"/>
      <c r="CM737" s="18"/>
      <c r="CN737" s="18"/>
      <c r="CO737" s="18"/>
      <c r="CP737" s="18"/>
      <c r="CQ737" s="18"/>
      <c r="CR737" s="18"/>
      <c r="CS737" s="18"/>
      <c r="CT737" s="18"/>
      <c r="CU737" s="18"/>
      <c r="CV737" s="18"/>
      <c r="CW737" s="18"/>
      <c r="CX737" s="18"/>
      <c r="CY737" s="18"/>
      <c r="CZ737" s="18"/>
      <c r="DA737" s="18"/>
      <c r="DB737" s="18"/>
      <c r="DC737" s="18"/>
      <c r="DD737" s="18"/>
      <c r="DE737" s="18"/>
      <c r="DF737" s="18"/>
      <c r="DG737" s="18"/>
      <c r="DH737" s="18"/>
      <c r="DI737" s="18"/>
      <c r="DJ737" s="18"/>
      <c r="DK737" s="18"/>
      <c r="DL737" s="18"/>
      <c r="DM737" s="18"/>
      <c r="DN737" s="18"/>
      <c r="DO737" s="18"/>
      <c r="DP737" s="18"/>
      <c r="DQ737" s="18"/>
      <c r="DR737" s="18"/>
      <c r="DS737" s="18"/>
      <c r="DT737" s="18"/>
      <c r="DU737" s="18"/>
      <c r="DV737" s="18"/>
      <c r="DW737" s="18"/>
      <c r="DX737" s="18"/>
      <c r="DY737" s="18"/>
      <c r="DZ737" s="18"/>
      <c r="EA737" s="18"/>
      <c r="EB737" s="18"/>
      <c r="EC737" s="18"/>
      <c r="ED737" s="18"/>
      <c r="EE737" s="18"/>
      <c r="EF737" s="18"/>
      <c r="EG737" s="18"/>
      <c r="EH737" s="18"/>
      <c r="EI737" s="18"/>
      <c r="EJ737" s="18"/>
      <c r="EK737" s="18"/>
      <c r="EL737" s="18"/>
      <c r="EM737" s="18"/>
      <c r="EN737" s="18"/>
      <c r="EO737" s="18"/>
      <c r="EP737" s="18"/>
      <c r="EQ737" s="18"/>
      <c r="ER737" s="18"/>
      <c r="ES737" s="18"/>
      <c r="ET737" s="18"/>
      <c r="EU737" s="18"/>
      <c r="EV737" s="18"/>
    </row>
    <row r="738" spans="1:155" ht="12.75" x14ac:dyDescent="0.15">
      <c r="A738" s="68">
        <f t="shared" si="166"/>
        <v>43307</v>
      </c>
      <c r="B738" s="69">
        <f t="shared" ca="1" si="171"/>
        <v>12517.317800000001</v>
      </c>
      <c r="C738" s="70">
        <f t="shared" si="167"/>
        <v>10000</v>
      </c>
      <c r="D738" s="71">
        <f ca="1">IF(A738&lt;$B$1,VLOOKUP(A738,[1]DI!$A$4:$B$15000,2),0)</f>
        <v>6.3899999999999998E-2</v>
      </c>
      <c r="E738" s="70">
        <f t="shared" ca="1" si="160"/>
        <v>2.4583E-4</v>
      </c>
      <c r="F738" s="72">
        <f t="shared" si="159"/>
        <v>1.3</v>
      </c>
      <c r="G738" s="73">
        <f t="shared" ca="1" si="161"/>
        <v>1.0003195789999999</v>
      </c>
      <c r="H738" s="70">
        <f ca="1">TRUNC(PRODUCT(G$10:G737),15)</f>
        <v>1.2517317846687299</v>
      </c>
      <c r="I738" s="70">
        <f t="shared" si="168"/>
        <v>1</v>
      </c>
      <c r="J738" s="70">
        <f t="shared" ca="1" si="162"/>
        <v>1.2517317800000001</v>
      </c>
      <c r="K738" s="74">
        <f t="shared" ca="1" si="163"/>
        <v>2517.3177999999998</v>
      </c>
      <c r="L738" s="75">
        <f>IF(VLOOKUP(A738,$T$12:$AC$125,8)=VLOOKUP(A737,$T$12:$AC$125,8),0,VLOOKUP(A738,T$12:$AC$125,8))</f>
        <v>0</v>
      </c>
      <c r="M738" s="76">
        <f>IF(L738&gt;0,VLOOKUP(L738,S$12:$AB$125,7),0)</f>
        <v>0</v>
      </c>
      <c r="N738" s="74">
        <f t="shared" si="164"/>
        <v>0</v>
      </c>
      <c r="O738" s="74">
        <f t="shared" ca="1" si="165"/>
        <v>2517.3177999999998</v>
      </c>
      <c r="P738" s="77" t="str">
        <f t="shared" si="169"/>
        <v>A+J=</v>
      </c>
      <c r="Q738" s="78">
        <f t="shared" si="170"/>
        <v>44256</v>
      </c>
      <c r="R738" s="10"/>
      <c r="S738" s="10"/>
      <c r="T738" s="10"/>
      <c r="U738" s="10"/>
      <c r="V738" s="10"/>
      <c r="W738" s="10"/>
      <c r="X738" s="10"/>
      <c r="Y738" s="10"/>
      <c r="Z738" s="10"/>
      <c r="AA738" s="10"/>
      <c r="AB738" s="10"/>
      <c r="AC738" s="10"/>
      <c r="AD738" s="18"/>
      <c r="AE738" s="18"/>
      <c r="AF738" s="18"/>
      <c r="AG738" s="18"/>
      <c r="AH738" s="18"/>
      <c r="AI738" s="18"/>
      <c r="AJ738" s="18"/>
      <c r="AK738" s="18"/>
      <c r="AL738" s="18"/>
      <c r="AM738" s="18"/>
      <c r="AN738" s="18"/>
      <c r="AO738" s="18"/>
      <c r="AP738" s="18"/>
      <c r="AQ738" s="18"/>
      <c r="AR738" s="18"/>
      <c r="AS738" s="18"/>
      <c r="AT738" s="18"/>
      <c r="AU738" s="18"/>
      <c r="AV738" s="18"/>
      <c r="AW738" s="18"/>
      <c r="AX738" s="18"/>
      <c r="AY738" s="18"/>
      <c r="AZ738" s="18"/>
      <c r="BA738" s="18"/>
      <c r="BB738" s="18"/>
      <c r="BC738" s="18"/>
      <c r="BD738" s="18"/>
      <c r="BE738" s="18"/>
      <c r="BF738" s="18"/>
      <c r="BG738" s="18"/>
      <c r="BH738" s="18"/>
      <c r="BI738" s="18"/>
      <c r="BJ738" s="18"/>
      <c r="BK738" s="18"/>
      <c r="BL738" s="18"/>
      <c r="BM738" s="18"/>
      <c r="BN738" s="18"/>
      <c r="BO738" s="18"/>
      <c r="BP738" s="18"/>
      <c r="BQ738" s="18"/>
      <c r="BR738" s="18"/>
      <c r="BS738" s="18"/>
      <c r="BT738" s="18"/>
      <c r="BU738" s="18"/>
      <c r="BV738" s="18"/>
      <c r="BW738" s="18"/>
      <c r="BX738" s="18"/>
      <c r="BY738" s="18"/>
      <c r="BZ738" s="18"/>
      <c r="CA738" s="18"/>
      <c r="CB738" s="18"/>
      <c r="CC738" s="18"/>
      <c r="CD738" s="18"/>
      <c r="CE738" s="18"/>
      <c r="CF738" s="18"/>
      <c r="CG738" s="18"/>
      <c r="CH738" s="18"/>
      <c r="CI738" s="18"/>
      <c r="CJ738" s="18"/>
      <c r="CK738" s="18"/>
      <c r="CL738" s="18"/>
      <c r="CM738" s="18"/>
      <c r="CN738" s="18"/>
      <c r="CO738" s="18"/>
      <c r="CP738" s="18"/>
      <c r="CQ738" s="18"/>
      <c r="CR738" s="18"/>
      <c r="CS738" s="18"/>
      <c r="CT738" s="18"/>
      <c r="CU738" s="18"/>
      <c r="CV738" s="18"/>
      <c r="CW738" s="18"/>
      <c r="CX738" s="18"/>
      <c r="CY738" s="18"/>
      <c r="CZ738" s="18"/>
      <c r="DA738" s="18"/>
      <c r="DB738" s="18"/>
      <c r="DC738" s="18"/>
      <c r="DD738" s="18"/>
      <c r="DE738" s="18"/>
      <c r="DF738" s="18"/>
      <c r="DG738" s="18"/>
      <c r="DH738" s="18"/>
      <c r="DI738" s="18"/>
      <c r="DJ738" s="18"/>
      <c r="DK738" s="18"/>
      <c r="DL738" s="18"/>
      <c r="DM738" s="18"/>
      <c r="DN738" s="18"/>
      <c r="DO738" s="18"/>
      <c r="DP738" s="18"/>
      <c r="DQ738" s="18"/>
      <c r="DR738" s="18"/>
      <c r="DS738" s="18"/>
      <c r="DT738" s="18"/>
      <c r="DU738" s="18"/>
      <c r="DV738" s="18"/>
      <c r="DW738" s="18"/>
      <c r="DX738" s="18"/>
      <c r="DY738" s="18"/>
      <c r="DZ738" s="18"/>
      <c r="EA738" s="18"/>
      <c r="EB738" s="18"/>
      <c r="EC738" s="18"/>
      <c r="ED738" s="18"/>
      <c r="EE738" s="18"/>
      <c r="EF738" s="18"/>
      <c r="EG738" s="18"/>
      <c r="EH738" s="18"/>
      <c r="EI738" s="18"/>
      <c r="EJ738" s="18"/>
      <c r="EK738" s="18"/>
      <c r="EL738" s="18"/>
      <c r="EM738" s="18"/>
      <c r="EN738" s="18"/>
      <c r="EO738" s="18"/>
      <c r="EP738" s="18"/>
      <c r="EQ738" s="18"/>
      <c r="ER738" s="18"/>
      <c r="ES738" s="18"/>
      <c r="ET738" s="18"/>
      <c r="EU738" s="18"/>
      <c r="EV738" s="18"/>
    </row>
    <row r="739" spans="1:155" ht="12.75" x14ac:dyDescent="0.15">
      <c r="A739" s="68">
        <f t="shared" si="166"/>
        <v>43308</v>
      </c>
      <c r="B739" s="69">
        <f t="shared" ca="1" si="171"/>
        <v>12521.3181</v>
      </c>
      <c r="C739" s="70">
        <f t="shared" si="167"/>
        <v>10000</v>
      </c>
      <c r="D739" s="71">
        <f ca="1">IF(A739&lt;$B$1,VLOOKUP(A739,[1]DI!$A$4:$B$15000,2),0)</f>
        <v>6.3899999999999998E-2</v>
      </c>
      <c r="E739" s="70">
        <f t="shared" ca="1" si="160"/>
        <v>2.4583E-4</v>
      </c>
      <c r="F739" s="72">
        <f t="shared" si="159"/>
        <v>1.3</v>
      </c>
      <c r="G739" s="73">
        <f t="shared" ca="1" si="161"/>
        <v>1.0003195789999999</v>
      </c>
      <c r="H739" s="70">
        <f ca="1">TRUNC(PRODUCT(G$10:G738),15)</f>
        <v>1.2521318118607401</v>
      </c>
      <c r="I739" s="70">
        <f t="shared" si="168"/>
        <v>1</v>
      </c>
      <c r="J739" s="70">
        <f t="shared" ca="1" si="162"/>
        <v>1.2521318100000001</v>
      </c>
      <c r="K739" s="74">
        <f t="shared" ca="1" si="163"/>
        <v>2521.3181</v>
      </c>
      <c r="L739" s="75">
        <f>IF(VLOOKUP(A739,$T$12:$AC$125,8)=VLOOKUP(A738,$T$12:$AC$125,8),0,VLOOKUP(A739,T$12:$AC$125,8))</f>
        <v>0</v>
      </c>
      <c r="M739" s="76">
        <f>IF(L739&gt;0,VLOOKUP(L739,S$12:$AB$125,7),0)</f>
        <v>0</v>
      </c>
      <c r="N739" s="74">
        <f t="shared" si="164"/>
        <v>0</v>
      </c>
      <c r="O739" s="74">
        <f t="shared" ca="1" si="165"/>
        <v>2521.3181</v>
      </c>
      <c r="P739" s="77" t="str">
        <f t="shared" si="169"/>
        <v>A+J=</v>
      </c>
      <c r="Q739" s="78">
        <f t="shared" si="170"/>
        <v>44256</v>
      </c>
      <c r="R739" s="10"/>
      <c r="S739" s="10"/>
      <c r="T739" s="10"/>
      <c r="U739" s="10"/>
      <c r="V739" s="10"/>
      <c r="W739" s="10"/>
      <c r="X739" s="10"/>
      <c r="Y739" s="10"/>
      <c r="Z739" s="10"/>
      <c r="AA739" s="10"/>
      <c r="AB739" s="10"/>
      <c r="AC739" s="10"/>
      <c r="AD739" s="18"/>
      <c r="AE739" s="18"/>
      <c r="AF739" s="18"/>
      <c r="AG739" s="18"/>
      <c r="AH739" s="18"/>
      <c r="AI739" s="18"/>
      <c r="AJ739" s="18"/>
      <c r="AK739" s="18"/>
      <c r="AL739" s="18"/>
      <c r="AM739" s="18"/>
      <c r="AN739" s="18"/>
      <c r="AO739" s="18"/>
      <c r="AP739" s="18"/>
      <c r="AQ739" s="18"/>
      <c r="AR739" s="18"/>
      <c r="AS739" s="18"/>
      <c r="AT739" s="18"/>
      <c r="AU739" s="18"/>
      <c r="AV739" s="18"/>
      <c r="AW739" s="18"/>
      <c r="AX739" s="18"/>
      <c r="AY739" s="18"/>
      <c r="AZ739" s="18"/>
      <c r="BA739" s="18"/>
      <c r="BB739" s="18"/>
      <c r="BC739" s="18"/>
      <c r="BD739" s="18"/>
      <c r="BE739" s="18"/>
      <c r="BF739" s="18"/>
      <c r="BG739" s="18"/>
      <c r="BH739" s="18"/>
      <c r="BI739" s="18"/>
      <c r="BJ739" s="18"/>
      <c r="BK739" s="18"/>
      <c r="BL739" s="18"/>
      <c r="BM739" s="18"/>
      <c r="BN739" s="18"/>
      <c r="BO739" s="18"/>
      <c r="BP739" s="18"/>
      <c r="BQ739" s="18"/>
      <c r="BR739" s="18"/>
      <c r="BS739" s="18"/>
      <c r="BT739" s="18"/>
      <c r="BU739" s="18"/>
      <c r="BV739" s="18"/>
      <c r="BW739" s="18"/>
      <c r="BX739" s="18"/>
      <c r="BY739" s="18"/>
      <c r="BZ739" s="18"/>
      <c r="CA739" s="18"/>
      <c r="CB739" s="18"/>
      <c r="CC739" s="18"/>
      <c r="CD739" s="18"/>
      <c r="CE739" s="18"/>
      <c r="CF739" s="18"/>
      <c r="CG739" s="18"/>
      <c r="CH739" s="18"/>
      <c r="CI739" s="18"/>
      <c r="CJ739" s="18"/>
      <c r="CK739" s="18"/>
      <c r="CL739" s="18"/>
      <c r="CM739" s="18"/>
      <c r="CN739" s="18"/>
      <c r="CO739" s="18"/>
      <c r="CP739" s="18"/>
      <c r="CQ739" s="18"/>
      <c r="CR739" s="18"/>
      <c r="CS739" s="18"/>
      <c r="CT739" s="18"/>
      <c r="CU739" s="18"/>
      <c r="CV739" s="18"/>
      <c r="CW739" s="18"/>
      <c r="CX739" s="18"/>
      <c r="CY739" s="18"/>
      <c r="CZ739" s="18"/>
      <c r="DA739" s="18"/>
      <c r="DB739" s="18"/>
      <c r="DC739" s="18"/>
      <c r="DD739" s="18"/>
      <c r="DE739" s="18"/>
      <c r="DF739" s="18"/>
      <c r="DG739" s="18"/>
      <c r="DH739" s="18"/>
      <c r="DI739" s="18"/>
      <c r="DJ739" s="18"/>
      <c r="DK739" s="18"/>
      <c r="DL739" s="18"/>
      <c r="DM739" s="18"/>
      <c r="DN739" s="18"/>
      <c r="DO739" s="18"/>
      <c r="DP739" s="18"/>
      <c r="DQ739" s="18"/>
      <c r="DR739" s="18"/>
      <c r="DS739" s="18"/>
      <c r="DT739" s="18"/>
      <c r="DU739" s="18"/>
      <c r="DV739" s="18"/>
      <c r="DW739" s="18"/>
      <c r="DX739" s="18"/>
      <c r="DY739" s="18"/>
      <c r="DZ739" s="18"/>
      <c r="EA739" s="18"/>
      <c r="EB739" s="18"/>
      <c r="EC739" s="18"/>
      <c r="ED739" s="18"/>
      <c r="EE739" s="18"/>
      <c r="EF739" s="18"/>
      <c r="EG739" s="18"/>
      <c r="EH739" s="18"/>
      <c r="EI739" s="18"/>
      <c r="EJ739" s="18"/>
      <c r="EK739" s="18"/>
      <c r="EL739" s="18"/>
      <c r="EM739" s="18"/>
      <c r="EN739" s="18"/>
      <c r="EO739" s="18"/>
      <c r="EP739" s="18"/>
      <c r="EQ739" s="18"/>
      <c r="ER739" s="18"/>
      <c r="ES739" s="18"/>
      <c r="ET739" s="18"/>
      <c r="EU739" s="18"/>
      <c r="EV739" s="18"/>
    </row>
    <row r="740" spans="1:155" ht="12.75" x14ac:dyDescent="0.15">
      <c r="A740" s="68">
        <f t="shared" si="166"/>
        <v>43309</v>
      </c>
      <c r="B740" s="69">
        <f t="shared" ca="1" si="171"/>
        <v>12525.3197</v>
      </c>
      <c r="C740" s="70">
        <f t="shared" si="167"/>
        <v>10000</v>
      </c>
      <c r="D740" s="71">
        <f ca="1">IF(A740&lt;$B$1,VLOOKUP(A740,[1]DI!$A$4:$B$15000,2),0)</f>
        <v>0</v>
      </c>
      <c r="E740" s="70">
        <f t="shared" ca="1" si="160"/>
        <v>0</v>
      </c>
      <c r="F740" s="72">
        <f t="shared" si="159"/>
        <v>1.3</v>
      </c>
      <c r="G740" s="73">
        <f t="shared" ca="1" si="161"/>
        <v>1</v>
      </c>
      <c r="H740" s="70">
        <f ca="1">TRUNC(PRODUCT(G$10:G739),15)</f>
        <v>1.2525319668930499</v>
      </c>
      <c r="I740" s="70">
        <f t="shared" si="168"/>
        <v>1</v>
      </c>
      <c r="J740" s="70">
        <f t="shared" ca="1" si="162"/>
        <v>1.2525319699999999</v>
      </c>
      <c r="K740" s="74">
        <f t="shared" ca="1" si="163"/>
        <v>2525.3197</v>
      </c>
      <c r="L740" s="75">
        <f>IF(VLOOKUP(A740,$T$12:$AC$125,8)=VLOOKUP(A739,$T$12:$AC$125,8),0,VLOOKUP(A740,T$12:$AC$125,8))</f>
        <v>0</v>
      </c>
      <c r="M740" s="76">
        <f>IF(L740&gt;0,VLOOKUP(L740,S$12:$AB$125,7),0)</f>
        <v>0</v>
      </c>
      <c r="N740" s="74">
        <f t="shared" si="164"/>
        <v>0</v>
      </c>
      <c r="O740" s="74">
        <f t="shared" ca="1" si="165"/>
        <v>2525.3197</v>
      </c>
      <c r="P740" s="77" t="str">
        <f t="shared" si="169"/>
        <v>A+J=</v>
      </c>
      <c r="Q740" s="78">
        <f t="shared" si="170"/>
        <v>44256</v>
      </c>
      <c r="R740" s="21"/>
      <c r="S740" s="21"/>
      <c r="T740" s="21"/>
      <c r="U740" s="21"/>
      <c r="V740" s="21"/>
      <c r="W740" s="21"/>
      <c r="X740" s="21"/>
      <c r="Y740" s="21"/>
      <c r="Z740" s="21"/>
      <c r="AA740" s="21"/>
      <c r="AB740" s="21"/>
      <c r="AC740" s="21"/>
      <c r="AD740" s="22"/>
      <c r="AE740" s="22"/>
      <c r="AF740" s="22"/>
      <c r="AG740" s="22"/>
      <c r="AH740" s="22"/>
      <c r="AI740" s="22"/>
      <c r="AJ740" s="22"/>
      <c r="AK740" s="22"/>
      <c r="AL740" s="22"/>
      <c r="AM740" s="22"/>
      <c r="AN740" s="22"/>
      <c r="AO740" s="22"/>
      <c r="AP740" s="22"/>
      <c r="AQ740" s="22"/>
      <c r="AR740" s="22"/>
      <c r="AS740" s="22"/>
      <c r="AT740" s="22"/>
      <c r="AU740" s="22"/>
      <c r="AV740" s="22"/>
      <c r="AW740" s="22"/>
      <c r="AX740" s="22"/>
      <c r="AY740" s="22"/>
      <c r="AZ740" s="22"/>
      <c r="BA740" s="22"/>
      <c r="BB740" s="22"/>
      <c r="BC740" s="22"/>
      <c r="BD740" s="22"/>
      <c r="BE740" s="22"/>
      <c r="BF740" s="22"/>
      <c r="BG740" s="22"/>
      <c r="BH740" s="22"/>
      <c r="BI740" s="22"/>
      <c r="BJ740" s="22"/>
      <c r="BK740" s="22"/>
      <c r="BL740" s="22"/>
      <c r="BM740" s="22"/>
      <c r="BN740" s="22"/>
      <c r="BO740" s="22"/>
      <c r="BP740" s="22"/>
      <c r="BQ740" s="22"/>
      <c r="BR740" s="22"/>
      <c r="BS740" s="22"/>
      <c r="BT740" s="22"/>
      <c r="BU740" s="22"/>
      <c r="BV740" s="22"/>
      <c r="BW740" s="22"/>
      <c r="BX740" s="22"/>
      <c r="BY740" s="22"/>
      <c r="BZ740" s="22"/>
      <c r="CA740" s="22"/>
      <c r="CB740" s="22"/>
      <c r="CC740" s="22"/>
      <c r="CD740" s="22"/>
      <c r="CE740" s="22"/>
      <c r="CF740" s="22"/>
      <c r="CG740" s="22"/>
      <c r="CH740" s="22"/>
      <c r="CI740" s="22"/>
      <c r="CJ740" s="22"/>
      <c r="CK740" s="22"/>
      <c r="CL740" s="22"/>
      <c r="CM740" s="22"/>
      <c r="CN740" s="22"/>
      <c r="CO740" s="22"/>
      <c r="CP740" s="22"/>
      <c r="CQ740" s="22"/>
      <c r="CR740" s="22"/>
      <c r="CS740" s="22"/>
      <c r="CT740" s="22"/>
      <c r="CU740" s="22"/>
      <c r="CV740" s="22"/>
      <c r="CW740" s="22"/>
      <c r="CX740" s="22"/>
      <c r="CY740" s="22"/>
      <c r="CZ740" s="22"/>
      <c r="DA740" s="22"/>
      <c r="DB740" s="22"/>
      <c r="DC740" s="22"/>
      <c r="DD740" s="22"/>
      <c r="DE740" s="22"/>
      <c r="DF740" s="22"/>
      <c r="DG740" s="22"/>
      <c r="DH740" s="22"/>
      <c r="DI740" s="22"/>
      <c r="DJ740" s="22"/>
      <c r="DK740" s="22"/>
      <c r="DL740" s="22"/>
      <c r="DM740" s="22"/>
      <c r="DN740" s="22"/>
      <c r="DO740" s="22"/>
      <c r="DP740" s="22"/>
      <c r="DQ740" s="22"/>
      <c r="DR740" s="22"/>
      <c r="DS740" s="22"/>
      <c r="DT740" s="22"/>
      <c r="DU740" s="22"/>
      <c r="DV740" s="22"/>
      <c r="DW740" s="22"/>
      <c r="DX740" s="22"/>
      <c r="DY740" s="22"/>
      <c r="DZ740" s="22"/>
      <c r="EA740" s="22"/>
      <c r="EB740" s="22"/>
      <c r="EC740" s="22"/>
      <c r="ED740" s="22"/>
      <c r="EE740" s="22"/>
      <c r="EF740" s="22"/>
      <c r="EG740" s="22"/>
      <c r="EH740" s="22"/>
      <c r="EI740" s="22"/>
      <c r="EJ740" s="22"/>
      <c r="EK740" s="22"/>
      <c r="EL740" s="22"/>
      <c r="EM740" s="22"/>
      <c r="EN740" s="22"/>
      <c r="EO740" s="22"/>
      <c r="EP740" s="22"/>
      <c r="EQ740" s="22"/>
      <c r="ER740" s="22"/>
      <c r="ES740" s="22"/>
      <c r="ET740" s="22"/>
      <c r="EU740" s="22"/>
      <c r="EV740" s="22"/>
      <c r="EW740" s="22"/>
      <c r="EX740" s="22"/>
      <c r="EY740" s="22"/>
    </row>
    <row r="741" spans="1:155" ht="12.75" x14ac:dyDescent="0.15">
      <c r="A741" s="68">
        <f t="shared" si="166"/>
        <v>43310</v>
      </c>
      <c r="B741" s="69">
        <f t="shared" ca="1" si="171"/>
        <v>12525.3197</v>
      </c>
      <c r="C741" s="70">
        <f t="shared" si="167"/>
        <v>10000</v>
      </c>
      <c r="D741" s="71">
        <f ca="1">IF(A741&lt;$B$1,VLOOKUP(A741,[1]DI!$A$4:$B$15000,2),0)</f>
        <v>0</v>
      </c>
      <c r="E741" s="70">
        <f t="shared" ca="1" si="160"/>
        <v>0</v>
      </c>
      <c r="F741" s="72">
        <f t="shared" si="159"/>
        <v>1.3</v>
      </c>
      <c r="G741" s="73">
        <f t="shared" ca="1" si="161"/>
        <v>1</v>
      </c>
      <c r="H741" s="70">
        <f ca="1">TRUNC(PRODUCT(G$10:G740),15)</f>
        <v>1.2525319668930499</v>
      </c>
      <c r="I741" s="70">
        <f t="shared" si="168"/>
        <v>1</v>
      </c>
      <c r="J741" s="70">
        <f t="shared" ca="1" si="162"/>
        <v>1.2525319699999999</v>
      </c>
      <c r="K741" s="74">
        <f t="shared" ca="1" si="163"/>
        <v>2525.3197</v>
      </c>
      <c r="L741" s="75">
        <f>IF(VLOOKUP(A741,$T$12:$AC$125,8)=VLOOKUP(A740,$T$12:$AC$125,8),0,VLOOKUP(A741,T$12:$AC$125,8))</f>
        <v>0</v>
      </c>
      <c r="M741" s="76">
        <f>IF(L741&gt;0,VLOOKUP(L741,S$12:$AB$125,7),0)</f>
        <v>0</v>
      </c>
      <c r="N741" s="74">
        <f t="shared" si="164"/>
        <v>0</v>
      </c>
      <c r="O741" s="74">
        <f t="shared" ca="1" si="165"/>
        <v>2525.3197</v>
      </c>
      <c r="P741" s="77" t="str">
        <f t="shared" si="169"/>
        <v>A+J=</v>
      </c>
      <c r="Q741" s="78">
        <f t="shared" si="170"/>
        <v>44256</v>
      </c>
      <c r="R741" s="21"/>
      <c r="S741" s="21"/>
      <c r="T741" s="21"/>
      <c r="U741" s="21"/>
      <c r="V741" s="21"/>
      <c r="W741" s="21"/>
      <c r="X741" s="21"/>
      <c r="Y741" s="21"/>
      <c r="Z741" s="21"/>
      <c r="AA741" s="21"/>
      <c r="AB741" s="21"/>
      <c r="AC741" s="21"/>
      <c r="AD741" s="22"/>
      <c r="AE741" s="22"/>
      <c r="AF741" s="22"/>
      <c r="AG741" s="22"/>
      <c r="AH741" s="22"/>
      <c r="AI741" s="22"/>
      <c r="AJ741" s="22"/>
      <c r="AK741" s="22"/>
      <c r="AL741" s="22"/>
      <c r="AM741" s="22"/>
      <c r="AN741" s="22"/>
      <c r="AO741" s="22"/>
      <c r="AP741" s="22"/>
      <c r="AQ741" s="22"/>
      <c r="AR741" s="22"/>
      <c r="AS741" s="22"/>
      <c r="AT741" s="22"/>
      <c r="AU741" s="22"/>
      <c r="AV741" s="22"/>
      <c r="AW741" s="22"/>
      <c r="AX741" s="22"/>
      <c r="AY741" s="22"/>
      <c r="AZ741" s="22"/>
      <c r="BA741" s="22"/>
      <c r="BB741" s="22"/>
      <c r="BC741" s="22"/>
      <c r="BD741" s="22"/>
      <c r="BE741" s="22"/>
      <c r="BF741" s="22"/>
      <c r="BG741" s="22"/>
      <c r="BH741" s="22"/>
      <c r="BI741" s="22"/>
      <c r="BJ741" s="22"/>
      <c r="BK741" s="22"/>
      <c r="BL741" s="22"/>
      <c r="BM741" s="22"/>
      <c r="BN741" s="22"/>
      <c r="BO741" s="22"/>
      <c r="BP741" s="22"/>
      <c r="BQ741" s="22"/>
      <c r="BR741" s="22"/>
      <c r="BS741" s="22"/>
      <c r="BT741" s="22"/>
      <c r="BU741" s="22"/>
      <c r="BV741" s="22"/>
      <c r="BW741" s="22"/>
      <c r="BX741" s="22"/>
      <c r="BY741" s="22"/>
      <c r="BZ741" s="22"/>
      <c r="CA741" s="22"/>
      <c r="CB741" s="22"/>
      <c r="CC741" s="22"/>
      <c r="CD741" s="22"/>
      <c r="CE741" s="22"/>
      <c r="CF741" s="22"/>
      <c r="CG741" s="22"/>
      <c r="CH741" s="22"/>
      <c r="CI741" s="22"/>
      <c r="CJ741" s="22"/>
      <c r="CK741" s="22"/>
      <c r="CL741" s="22"/>
      <c r="CM741" s="22"/>
      <c r="CN741" s="22"/>
      <c r="CO741" s="22"/>
      <c r="CP741" s="22"/>
      <c r="CQ741" s="22"/>
      <c r="CR741" s="22"/>
      <c r="CS741" s="22"/>
      <c r="CT741" s="22"/>
      <c r="CU741" s="22"/>
      <c r="CV741" s="22"/>
      <c r="CW741" s="22"/>
      <c r="CX741" s="22"/>
      <c r="CY741" s="22"/>
      <c r="CZ741" s="22"/>
      <c r="DA741" s="22"/>
      <c r="DB741" s="22"/>
      <c r="DC741" s="22"/>
      <c r="DD741" s="22"/>
      <c r="DE741" s="22"/>
      <c r="DF741" s="22"/>
      <c r="DG741" s="22"/>
      <c r="DH741" s="22"/>
      <c r="DI741" s="22"/>
      <c r="DJ741" s="22"/>
      <c r="DK741" s="22"/>
      <c r="DL741" s="22"/>
      <c r="DM741" s="22"/>
      <c r="DN741" s="22"/>
      <c r="DO741" s="22"/>
      <c r="DP741" s="22"/>
      <c r="DQ741" s="22"/>
      <c r="DR741" s="22"/>
      <c r="DS741" s="22"/>
      <c r="DT741" s="22"/>
      <c r="DU741" s="22"/>
      <c r="DV741" s="22"/>
      <c r="DW741" s="22"/>
      <c r="DX741" s="22"/>
      <c r="DY741" s="22"/>
      <c r="DZ741" s="22"/>
      <c r="EA741" s="22"/>
      <c r="EB741" s="22"/>
      <c r="EC741" s="22"/>
      <c r="ED741" s="22"/>
      <c r="EE741" s="22"/>
      <c r="EF741" s="22"/>
      <c r="EG741" s="22"/>
      <c r="EH741" s="22"/>
      <c r="EI741" s="22"/>
      <c r="EJ741" s="22"/>
      <c r="EK741" s="22"/>
      <c r="EL741" s="22"/>
      <c r="EM741" s="22"/>
      <c r="EN741" s="22"/>
      <c r="EO741" s="22"/>
      <c r="EP741" s="22"/>
      <c r="EQ741" s="22"/>
      <c r="ER741" s="22"/>
      <c r="ES741" s="22"/>
      <c r="ET741" s="22"/>
      <c r="EU741" s="22"/>
      <c r="EV741" s="22"/>
      <c r="EW741" s="22"/>
      <c r="EX741" s="22"/>
      <c r="EY741" s="22"/>
    </row>
    <row r="742" spans="1:155" ht="12.75" x14ac:dyDescent="0.15">
      <c r="A742" s="68">
        <f t="shared" si="166"/>
        <v>43311</v>
      </c>
      <c r="B742" s="69">
        <f t="shared" ca="1" si="171"/>
        <v>12525.3197</v>
      </c>
      <c r="C742" s="70">
        <f t="shared" si="167"/>
        <v>10000</v>
      </c>
      <c r="D742" s="71">
        <f ca="1">IF(A742&lt;$B$1,VLOOKUP(A742,[1]DI!$A$4:$B$15000,2),0)</f>
        <v>6.3899999999999998E-2</v>
      </c>
      <c r="E742" s="70">
        <f t="shared" ca="1" si="160"/>
        <v>2.4583E-4</v>
      </c>
      <c r="F742" s="72">
        <f t="shared" si="159"/>
        <v>1.3</v>
      </c>
      <c r="G742" s="73">
        <f t="shared" ca="1" si="161"/>
        <v>1.0003195789999999</v>
      </c>
      <c r="H742" s="70">
        <f ca="1">TRUNC(PRODUCT(G$10:G741),15)</f>
        <v>1.2525319668930499</v>
      </c>
      <c r="I742" s="70">
        <f t="shared" si="168"/>
        <v>1</v>
      </c>
      <c r="J742" s="70">
        <f t="shared" ca="1" si="162"/>
        <v>1.2525319699999999</v>
      </c>
      <c r="K742" s="74">
        <f t="shared" ca="1" si="163"/>
        <v>2525.3197</v>
      </c>
      <c r="L742" s="75">
        <f>IF(VLOOKUP(A742,$T$12:$AC$125,8)=VLOOKUP(A741,$T$12:$AC$125,8),0,VLOOKUP(A742,T$12:$AC$125,8))</f>
        <v>0</v>
      </c>
      <c r="M742" s="76">
        <f>IF(L742&gt;0,VLOOKUP(L742,S$12:$AB$125,7),0)</f>
        <v>0</v>
      </c>
      <c r="N742" s="74">
        <f t="shared" si="164"/>
        <v>0</v>
      </c>
      <c r="O742" s="74">
        <f t="shared" ca="1" si="165"/>
        <v>2525.3197</v>
      </c>
      <c r="P742" s="77" t="str">
        <f t="shared" si="169"/>
        <v>A+J=</v>
      </c>
      <c r="Q742" s="78">
        <f t="shared" si="170"/>
        <v>44256</v>
      </c>
      <c r="R742" s="10"/>
      <c r="S742" s="10"/>
      <c r="T742" s="10"/>
      <c r="U742" s="10"/>
      <c r="V742" s="10"/>
      <c r="W742" s="10"/>
      <c r="X742" s="10"/>
      <c r="Y742" s="10"/>
      <c r="Z742" s="10"/>
      <c r="AA742" s="10"/>
      <c r="AB742" s="10"/>
      <c r="AC742" s="10"/>
      <c r="AD742" s="18"/>
      <c r="AE742" s="18"/>
      <c r="AF742" s="18"/>
      <c r="AG742" s="18"/>
      <c r="AH742" s="18"/>
      <c r="AI742" s="18"/>
      <c r="AJ742" s="18"/>
      <c r="AK742" s="18"/>
      <c r="AL742" s="18"/>
      <c r="AM742" s="18"/>
      <c r="AN742" s="18"/>
      <c r="AO742" s="18"/>
      <c r="AP742" s="18"/>
      <c r="AQ742" s="18"/>
      <c r="AR742" s="18"/>
      <c r="AS742" s="18"/>
      <c r="AT742" s="18"/>
      <c r="AU742" s="18"/>
      <c r="AV742" s="18"/>
      <c r="AW742" s="18"/>
      <c r="AX742" s="18"/>
      <c r="AY742" s="18"/>
      <c r="AZ742" s="18"/>
      <c r="BA742" s="18"/>
      <c r="BB742" s="18"/>
      <c r="BC742" s="18"/>
      <c r="BD742" s="18"/>
      <c r="BE742" s="18"/>
      <c r="BF742" s="18"/>
      <c r="BG742" s="18"/>
      <c r="BH742" s="18"/>
      <c r="BI742" s="18"/>
      <c r="BJ742" s="18"/>
      <c r="BK742" s="18"/>
      <c r="BL742" s="18"/>
      <c r="BM742" s="18"/>
      <c r="BN742" s="18"/>
      <c r="BO742" s="18"/>
      <c r="BP742" s="18"/>
      <c r="BQ742" s="18"/>
      <c r="BR742" s="18"/>
      <c r="BS742" s="18"/>
      <c r="BT742" s="18"/>
      <c r="BU742" s="18"/>
      <c r="BV742" s="18"/>
      <c r="BW742" s="18"/>
      <c r="BX742" s="18"/>
      <c r="BY742" s="18"/>
      <c r="BZ742" s="18"/>
      <c r="CA742" s="18"/>
      <c r="CB742" s="18"/>
      <c r="CC742" s="18"/>
      <c r="CD742" s="18"/>
      <c r="CE742" s="18"/>
      <c r="CF742" s="18"/>
      <c r="CG742" s="18"/>
      <c r="CH742" s="18"/>
      <c r="CI742" s="18"/>
      <c r="CJ742" s="18"/>
      <c r="CK742" s="18"/>
      <c r="CL742" s="18"/>
      <c r="CM742" s="18"/>
      <c r="CN742" s="18"/>
      <c r="CO742" s="18"/>
      <c r="CP742" s="18"/>
      <c r="CQ742" s="18"/>
      <c r="CR742" s="18"/>
      <c r="CS742" s="18"/>
      <c r="CT742" s="18"/>
      <c r="CU742" s="18"/>
      <c r="CV742" s="18"/>
      <c r="CW742" s="18"/>
      <c r="CX742" s="18"/>
      <c r="CY742" s="18"/>
      <c r="CZ742" s="18"/>
      <c r="DA742" s="18"/>
      <c r="DB742" s="18"/>
      <c r="DC742" s="18"/>
      <c r="DD742" s="18"/>
      <c r="DE742" s="18"/>
      <c r="DF742" s="18"/>
      <c r="DG742" s="18"/>
      <c r="DH742" s="18"/>
      <c r="DI742" s="18"/>
      <c r="DJ742" s="18"/>
      <c r="DK742" s="18"/>
      <c r="DL742" s="18"/>
      <c r="DM742" s="18"/>
      <c r="DN742" s="18"/>
      <c r="DO742" s="18"/>
      <c r="DP742" s="18"/>
      <c r="DQ742" s="18"/>
      <c r="DR742" s="18"/>
      <c r="DS742" s="18"/>
      <c r="DT742" s="18"/>
      <c r="DU742" s="18"/>
      <c r="DV742" s="18"/>
      <c r="DW742" s="18"/>
      <c r="DX742" s="18"/>
      <c r="DY742" s="18"/>
      <c r="DZ742" s="18"/>
      <c r="EA742" s="18"/>
      <c r="EB742" s="18"/>
      <c r="EC742" s="18"/>
      <c r="ED742" s="18"/>
      <c r="EE742" s="18"/>
      <c r="EF742" s="18"/>
      <c r="EG742" s="18"/>
      <c r="EH742" s="18"/>
      <c r="EI742" s="18"/>
      <c r="EJ742" s="18"/>
      <c r="EK742" s="18"/>
      <c r="EL742" s="18"/>
      <c r="EM742" s="18"/>
      <c r="EN742" s="18"/>
      <c r="EO742" s="18"/>
      <c r="EP742" s="18"/>
      <c r="EQ742" s="18"/>
      <c r="ER742" s="18"/>
      <c r="ES742" s="18"/>
      <c r="ET742" s="18"/>
      <c r="EU742" s="18"/>
      <c r="EV742" s="18"/>
    </row>
    <row r="743" spans="1:155" ht="12.75" x14ac:dyDescent="0.15">
      <c r="A743" s="68">
        <f t="shared" si="166"/>
        <v>43312</v>
      </c>
      <c r="B743" s="69">
        <f t="shared" ca="1" si="171"/>
        <v>12529.3225</v>
      </c>
      <c r="C743" s="70">
        <f t="shared" si="167"/>
        <v>10000</v>
      </c>
      <c r="D743" s="71">
        <f ca="1">IF(A743&lt;$B$1,VLOOKUP(A743,[1]DI!$A$4:$B$15000,2),0)</f>
        <v>6.3899999999999998E-2</v>
      </c>
      <c r="E743" s="70">
        <f t="shared" ca="1" si="160"/>
        <v>2.4583E-4</v>
      </c>
      <c r="F743" s="72">
        <f t="shared" si="159"/>
        <v>1.3</v>
      </c>
      <c r="G743" s="73">
        <f t="shared" ca="1" si="161"/>
        <v>1.0003195789999999</v>
      </c>
      <c r="H743" s="70">
        <f ca="1">TRUNC(PRODUCT(G$10:G742),15)</f>
        <v>1.2529322498064901</v>
      </c>
      <c r="I743" s="70">
        <f t="shared" si="168"/>
        <v>1</v>
      </c>
      <c r="J743" s="70">
        <f t="shared" ca="1" si="162"/>
        <v>1.25293225</v>
      </c>
      <c r="K743" s="74">
        <f t="shared" ca="1" si="163"/>
        <v>2529.3225000000002</v>
      </c>
      <c r="L743" s="75">
        <f>IF(VLOOKUP(A743,$T$12:$AC$125,8)=VLOOKUP(A742,$T$12:$AC$125,8),0,VLOOKUP(A743,T$12:$AC$125,8))</f>
        <v>0</v>
      </c>
      <c r="M743" s="76">
        <f>IF(L743&gt;0,VLOOKUP(L743,S$12:$AB$125,7),0)</f>
        <v>0</v>
      </c>
      <c r="N743" s="74">
        <f t="shared" si="164"/>
        <v>0</v>
      </c>
      <c r="O743" s="74">
        <f t="shared" ca="1" si="165"/>
        <v>2529.3225000000002</v>
      </c>
      <c r="P743" s="77" t="str">
        <f t="shared" si="169"/>
        <v>A+J=</v>
      </c>
      <c r="Q743" s="78">
        <f t="shared" si="170"/>
        <v>44256</v>
      </c>
      <c r="R743" s="10"/>
      <c r="S743" s="10"/>
      <c r="T743" s="10"/>
      <c r="U743" s="10"/>
      <c r="V743" s="10"/>
      <c r="W743" s="10"/>
      <c r="X743" s="10"/>
      <c r="Y743" s="10"/>
      <c r="Z743" s="10"/>
      <c r="AA743" s="10"/>
      <c r="AB743" s="10"/>
      <c r="AC743" s="10"/>
      <c r="AD743" s="18"/>
      <c r="AE743" s="18"/>
      <c r="AF743" s="18"/>
      <c r="AG743" s="18"/>
      <c r="AH743" s="18"/>
      <c r="AI743" s="18"/>
      <c r="AJ743" s="18"/>
      <c r="AK743" s="18"/>
      <c r="AL743" s="18"/>
      <c r="AM743" s="18"/>
      <c r="AN743" s="18"/>
      <c r="AO743" s="18"/>
      <c r="AP743" s="18"/>
      <c r="AQ743" s="18"/>
      <c r="AR743" s="18"/>
      <c r="AS743" s="18"/>
      <c r="AT743" s="18"/>
      <c r="AU743" s="18"/>
      <c r="AV743" s="18"/>
      <c r="AW743" s="18"/>
      <c r="AX743" s="18"/>
      <c r="AY743" s="18"/>
      <c r="AZ743" s="18"/>
      <c r="BA743" s="18"/>
      <c r="BB743" s="18"/>
      <c r="BC743" s="18"/>
      <c r="BD743" s="18"/>
      <c r="BE743" s="18"/>
      <c r="BF743" s="18"/>
      <c r="BG743" s="18"/>
      <c r="BH743" s="18"/>
      <c r="BI743" s="18"/>
      <c r="BJ743" s="18"/>
      <c r="BK743" s="18"/>
      <c r="BL743" s="18"/>
      <c r="BM743" s="18"/>
      <c r="BN743" s="18"/>
      <c r="BO743" s="18"/>
      <c r="BP743" s="18"/>
      <c r="BQ743" s="18"/>
      <c r="BR743" s="18"/>
      <c r="BS743" s="18"/>
      <c r="BT743" s="18"/>
      <c r="BU743" s="18"/>
      <c r="BV743" s="18"/>
      <c r="BW743" s="18"/>
      <c r="BX743" s="18"/>
      <c r="BY743" s="18"/>
      <c r="BZ743" s="18"/>
      <c r="CA743" s="18"/>
      <c r="CB743" s="18"/>
      <c r="CC743" s="18"/>
      <c r="CD743" s="18"/>
      <c r="CE743" s="18"/>
      <c r="CF743" s="18"/>
      <c r="CG743" s="18"/>
      <c r="CH743" s="18"/>
      <c r="CI743" s="18"/>
      <c r="CJ743" s="18"/>
      <c r="CK743" s="18"/>
      <c r="CL743" s="18"/>
      <c r="CM743" s="18"/>
      <c r="CN743" s="18"/>
      <c r="CO743" s="18"/>
      <c r="CP743" s="18"/>
      <c r="CQ743" s="18"/>
      <c r="CR743" s="18"/>
      <c r="CS743" s="18"/>
      <c r="CT743" s="18"/>
      <c r="CU743" s="18"/>
      <c r="CV743" s="18"/>
      <c r="CW743" s="18"/>
      <c r="CX743" s="18"/>
      <c r="CY743" s="18"/>
      <c r="CZ743" s="18"/>
      <c r="DA743" s="18"/>
      <c r="DB743" s="18"/>
      <c r="DC743" s="18"/>
      <c r="DD743" s="18"/>
      <c r="DE743" s="18"/>
      <c r="DF743" s="18"/>
      <c r="DG743" s="18"/>
      <c r="DH743" s="18"/>
      <c r="DI743" s="18"/>
      <c r="DJ743" s="18"/>
      <c r="DK743" s="18"/>
      <c r="DL743" s="18"/>
      <c r="DM743" s="18"/>
      <c r="DN743" s="18"/>
      <c r="DO743" s="18"/>
      <c r="DP743" s="18"/>
      <c r="DQ743" s="18"/>
      <c r="DR743" s="18"/>
      <c r="DS743" s="18"/>
      <c r="DT743" s="18"/>
      <c r="DU743" s="18"/>
      <c r="DV743" s="18"/>
      <c r="DW743" s="18"/>
      <c r="DX743" s="18"/>
      <c r="DY743" s="18"/>
      <c r="DZ743" s="18"/>
      <c r="EA743" s="18"/>
      <c r="EB743" s="18"/>
      <c r="EC743" s="18"/>
      <c r="ED743" s="18"/>
      <c r="EE743" s="18"/>
      <c r="EF743" s="18"/>
      <c r="EG743" s="18"/>
      <c r="EH743" s="18"/>
      <c r="EI743" s="18"/>
      <c r="EJ743" s="18"/>
      <c r="EK743" s="18"/>
      <c r="EL743" s="18"/>
      <c r="EM743" s="18"/>
      <c r="EN743" s="18"/>
      <c r="EO743" s="18"/>
      <c r="EP743" s="18"/>
      <c r="EQ743" s="18"/>
      <c r="ER743" s="18"/>
      <c r="ES743" s="18"/>
      <c r="ET743" s="18"/>
      <c r="EU743" s="18"/>
      <c r="EV743" s="18"/>
    </row>
    <row r="744" spans="1:155" ht="12.75" x14ac:dyDescent="0.15">
      <c r="A744" s="68">
        <f t="shared" si="166"/>
        <v>43313</v>
      </c>
      <c r="B744" s="69">
        <f t="shared" ca="1" si="171"/>
        <v>12533.3266</v>
      </c>
      <c r="C744" s="70">
        <f t="shared" si="167"/>
        <v>10000</v>
      </c>
      <c r="D744" s="71">
        <f ca="1">IF(A744&lt;$B$1,VLOOKUP(A744,[1]DI!$A$4:$B$15000,2),0)</f>
        <v>6.3899999999999998E-2</v>
      </c>
      <c r="E744" s="70">
        <f t="shared" ca="1" si="160"/>
        <v>2.4583E-4</v>
      </c>
      <c r="F744" s="72">
        <f t="shared" si="159"/>
        <v>1.3</v>
      </c>
      <c r="G744" s="73">
        <f t="shared" ca="1" si="161"/>
        <v>1.0003195789999999</v>
      </c>
      <c r="H744" s="70">
        <f ca="1">TRUNC(PRODUCT(G$10:G743),15)</f>
        <v>1.2533326606419599</v>
      </c>
      <c r="I744" s="70">
        <f t="shared" si="168"/>
        <v>1</v>
      </c>
      <c r="J744" s="70">
        <f t="shared" ca="1" si="162"/>
        <v>1.2533326600000001</v>
      </c>
      <c r="K744" s="74">
        <f t="shared" ca="1" si="163"/>
        <v>2533.3265999999999</v>
      </c>
      <c r="L744" s="75">
        <f>IF(VLOOKUP(A744,$T$12:$AC$125,8)=VLOOKUP(A743,$T$12:$AC$125,8),0,VLOOKUP(A744,T$12:$AC$125,8))</f>
        <v>0</v>
      </c>
      <c r="M744" s="76">
        <f>IF(L744&gt;0,VLOOKUP(L744,S$12:$AB$125,7),0)</f>
        <v>0</v>
      </c>
      <c r="N744" s="74">
        <f t="shared" si="164"/>
        <v>0</v>
      </c>
      <c r="O744" s="74">
        <f t="shared" ca="1" si="165"/>
        <v>2533.3265999999999</v>
      </c>
      <c r="P744" s="77" t="str">
        <f t="shared" si="169"/>
        <v>A+J=</v>
      </c>
      <c r="Q744" s="78">
        <f t="shared" si="170"/>
        <v>44256</v>
      </c>
      <c r="R744" s="10"/>
      <c r="S744" s="10"/>
      <c r="T744" s="10"/>
      <c r="U744" s="10"/>
      <c r="V744" s="10"/>
      <c r="W744" s="10"/>
      <c r="X744" s="10"/>
      <c r="Y744" s="10"/>
      <c r="Z744" s="10"/>
      <c r="AA744" s="10"/>
      <c r="AB744" s="10"/>
      <c r="AC744" s="10"/>
      <c r="AD744" s="18"/>
      <c r="AE744" s="18"/>
      <c r="AF744" s="18"/>
      <c r="AG744" s="18"/>
      <c r="AH744" s="18"/>
      <c r="AI744" s="18"/>
      <c r="AJ744" s="18"/>
      <c r="AK744" s="18"/>
      <c r="AL744" s="18"/>
      <c r="AM744" s="18"/>
      <c r="AN744" s="18"/>
      <c r="AO744" s="18"/>
      <c r="AP744" s="18"/>
      <c r="AQ744" s="18"/>
      <c r="AR744" s="18"/>
      <c r="AS744" s="18"/>
      <c r="AT744" s="18"/>
      <c r="AU744" s="18"/>
      <c r="AV744" s="18"/>
      <c r="AW744" s="18"/>
      <c r="AX744" s="18"/>
      <c r="AY744" s="18"/>
      <c r="AZ744" s="18"/>
      <c r="BA744" s="18"/>
      <c r="BB744" s="18"/>
      <c r="BC744" s="18"/>
      <c r="BD744" s="18"/>
      <c r="BE744" s="18"/>
      <c r="BF744" s="18"/>
      <c r="BG744" s="18"/>
      <c r="BH744" s="18"/>
      <c r="BI744" s="18"/>
      <c r="BJ744" s="18"/>
      <c r="BK744" s="18"/>
      <c r="BL744" s="18"/>
      <c r="BM744" s="18"/>
      <c r="BN744" s="18"/>
      <c r="BO744" s="18"/>
      <c r="BP744" s="18"/>
      <c r="BQ744" s="18"/>
      <c r="BR744" s="18"/>
      <c r="BS744" s="18"/>
      <c r="BT744" s="18"/>
      <c r="BU744" s="18"/>
      <c r="BV744" s="18"/>
      <c r="BW744" s="18"/>
      <c r="BX744" s="18"/>
      <c r="BY744" s="18"/>
      <c r="BZ744" s="18"/>
      <c r="CA744" s="18"/>
      <c r="CB744" s="18"/>
      <c r="CC744" s="18"/>
      <c r="CD744" s="18"/>
      <c r="CE744" s="18"/>
      <c r="CF744" s="18"/>
      <c r="CG744" s="18"/>
      <c r="CH744" s="18"/>
      <c r="CI744" s="18"/>
      <c r="CJ744" s="18"/>
      <c r="CK744" s="18"/>
      <c r="CL744" s="18"/>
      <c r="CM744" s="18"/>
      <c r="CN744" s="18"/>
      <c r="CO744" s="18"/>
      <c r="CP744" s="18"/>
      <c r="CQ744" s="18"/>
      <c r="CR744" s="18"/>
      <c r="CS744" s="18"/>
      <c r="CT744" s="18"/>
      <c r="CU744" s="18"/>
      <c r="CV744" s="18"/>
      <c r="CW744" s="18"/>
      <c r="CX744" s="18"/>
      <c r="CY744" s="18"/>
      <c r="CZ744" s="18"/>
      <c r="DA744" s="18"/>
      <c r="DB744" s="18"/>
      <c r="DC744" s="18"/>
      <c r="DD744" s="18"/>
      <c r="DE744" s="18"/>
      <c r="DF744" s="18"/>
      <c r="DG744" s="18"/>
      <c r="DH744" s="18"/>
      <c r="DI744" s="18"/>
      <c r="DJ744" s="18"/>
      <c r="DK744" s="18"/>
      <c r="DL744" s="18"/>
      <c r="DM744" s="18"/>
      <c r="DN744" s="18"/>
      <c r="DO744" s="18"/>
      <c r="DP744" s="18"/>
      <c r="DQ744" s="18"/>
      <c r="DR744" s="18"/>
      <c r="DS744" s="18"/>
      <c r="DT744" s="18"/>
      <c r="DU744" s="18"/>
      <c r="DV744" s="18"/>
      <c r="DW744" s="18"/>
      <c r="DX744" s="18"/>
      <c r="DY744" s="18"/>
      <c r="DZ744" s="18"/>
      <c r="EA744" s="18"/>
      <c r="EB744" s="18"/>
      <c r="EC744" s="18"/>
      <c r="ED744" s="18"/>
      <c r="EE744" s="18"/>
      <c r="EF744" s="18"/>
      <c r="EG744" s="18"/>
      <c r="EH744" s="18"/>
      <c r="EI744" s="18"/>
      <c r="EJ744" s="18"/>
      <c r="EK744" s="18"/>
      <c r="EL744" s="18"/>
      <c r="EM744" s="18"/>
      <c r="EN744" s="18"/>
      <c r="EO744" s="18"/>
      <c r="EP744" s="18"/>
      <c r="EQ744" s="18"/>
      <c r="ER744" s="18"/>
      <c r="ES744" s="18"/>
      <c r="ET744" s="18"/>
      <c r="EU744" s="18"/>
      <c r="EV744" s="18"/>
    </row>
    <row r="745" spans="1:155" ht="12.75" x14ac:dyDescent="0.15">
      <c r="A745" s="68">
        <f t="shared" si="166"/>
        <v>43314</v>
      </c>
      <c r="B745" s="69">
        <f t="shared" ca="1" si="171"/>
        <v>12537.332</v>
      </c>
      <c r="C745" s="70">
        <f t="shared" si="167"/>
        <v>10000</v>
      </c>
      <c r="D745" s="71">
        <f ca="1">IF(A745&lt;$B$1,VLOOKUP(A745,[1]DI!$A$4:$B$15000,2),0)</f>
        <v>6.3899999999999998E-2</v>
      </c>
      <c r="E745" s="70">
        <f t="shared" ca="1" si="160"/>
        <v>2.4583E-4</v>
      </c>
      <c r="F745" s="72">
        <f t="shared" si="159"/>
        <v>1.3</v>
      </c>
      <c r="G745" s="73">
        <f t="shared" ca="1" si="161"/>
        <v>1.0003195789999999</v>
      </c>
      <c r="H745" s="70">
        <f ca="1">TRUNC(PRODUCT(G$10:G744),15)</f>
        <v>1.25373319944031</v>
      </c>
      <c r="I745" s="70">
        <f t="shared" si="168"/>
        <v>1</v>
      </c>
      <c r="J745" s="70">
        <f t="shared" ca="1" si="162"/>
        <v>1.2537332000000001</v>
      </c>
      <c r="K745" s="74">
        <f t="shared" ca="1" si="163"/>
        <v>2537.3319999999999</v>
      </c>
      <c r="L745" s="75">
        <f>IF(VLOOKUP(A745,$T$12:$AC$125,8)=VLOOKUP(A744,$T$12:$AC$125,8),0,VLOOKUP(A745,T$12:$AC$125,8))</f>
        <v>0</v>
      </c>
      <c r="M745" s="76">
        <f>IF(L745&gt;0,VLOOKUP(L745,S$12:$AB$125,7),0)</f>
        <v>0</v>
      </c>
      <c r="N745" s="74">
        <f t="shared" si="164"/>
        <v>0</v>
      </c>
      <c r="O745" s="74">
        <f t="shared" ca="1" si="165"/>
        <v>2537.3319999999999</v>
      </c>
      <c r="P745" s="77" t="str">
        <f t="shared" si="169"/>
        <v>A+J=</v>
      </c>
      <c r="Q745" s="78">
        <f t="shared" si="170"/>
        <v>44256</v>
      </c>
      <c r="R745" s="10"/>
      <c r="S745" s="10"/>
      <c r="T745" s="10"/>
      <c r="U745" s="10"/>
      <c r="V745" s="10"/>
      <c r="W745" s="10"/>
      <c r="X745" s="10"/>
      <c r="Y745" s="10"/>
      <c r="Z745" s="10"/>
      <c r="AA745" s="10"/>
      <c r="AB745" s="10"/>
      <c r="AC745" s="10"/>
      <c r="AD745" s="18"/>
      <c r="AE745" s="18"/>
      <c r="AF745" s="18"/>
      <c r="AG745" s="18"/>
      <c r="AH745" s="18"/>
      <c r="AI745" s="18"/>
      <c r="AJ745" s="18"/>
      <c r="AK745" s="18"/>
      <c r="AL745" s="18"/>
      <c r="AM745" s="18"/>
      <c r="AN745" s="18"/>
      <c r="AO745" s="18"/>
      <c r="AP745" s="18"/>
      <c r="AQ745" s="18"/>
      <c r="AR745" s="18"/>
      <c r="AS745" s="18"/>
      <c r="AT745" s="18"/>
      <c r="AU745" s="18"/>
      <c r="AV745" s="18"/>
      <c r="AW745" s="18"/>
      <c r="AX745" s="18"/>
      <c r="AY745" s="18"/>
      <c r="AZ745" s="18"/>
      <c r="BA745" s="18"/>
      <c r="BB745" s="18"/>
      <c r="BC745" s="18"/>
      <c r="BD745" s="18"/>
      <c r="BE745" s="18"/>
      <c r="BF745" s="18"/>
      <c r="BG745" s="18"/>
      <c r="BH745" s="18"/>
      <c r="BI745" s="18"/>
      <c r="BJ745" s="18"/>
      <c r="BK745" s="18"/>
      <c r="BL745" s="18"/>
      <c r="BM745" s="18"/>
      <c r="BN745" s="18"/>
      <c r="BO745" s="18"/>
      <c r="BP745" s="18"/>
      <c r="BQ745" s="18"/>
      <c r="BR745" s="18"/>
      <c r="BS745" s="18"/>
      <c r="BT745" s="18"/>
      <c r="BU745" s="18"/>
      <c r="BV745" s="18"/>
      <c r="BW745" s="18"/>
      <c r="BX745" s="18"/>
      <c r="BY745" s="18"/>
      <c r="BZ745" s="18"/>
      <c r="CA745" s="18"/>
      <c r="CB745" s="18"/>
      <c r="CC745" s="18"/>
      <c r="CD745" s="18"/>
      <c r="CE745" s="18"/>
      <c r="CF745" s="18"/>
      <c r="CG745" s="18"/>
      <c r="CH745" s="18"/>
      <c r="CI745" s="18"/>
      <c r="CJ745" s="18"/>
      <c r="CK745" s="18"/>
      <c r="CL745" s="18"/>
      <c r="CM745" s="18"/>
      <c r="CN745" s="18"/>
      <c r="CO745" s="18"/>
      <c r="CP745" s="18"/>
      <c r="CQ745" s="18"/>
      <c r="CR745" s="18"/>
      <c r="CS745" s="18"/>
      <c r="CT745" s="18"/>
      <c r="CU745" s="18"/>
      <c r="CV745" s="18"/>
      <c r="CW745" s="18"/>
      <c r="CX745" s="18"/>
      <c r="CY745" s="18"/>
      <c r="CZ745" s="18"/>
      <c r="DA745" s="18"/>
      <c r="DB745" s="18"/>
      <c r="DC745" s="18"/>
      <c r="DD745" s="18"/>
      <c r="DE745" s="18"/>
      <c r="DF745" s="18"/>
      <c r="DG745" s="18"/>
      <c r="DH745" s="18"/>
      <c r="DI745" s="18"/>
      <c r="DJ745" s="18"/>
      <c r="DK745" s="18"/>
      <c r="DL745" s="18"/>
      <c r="DM745" s="18"/>
      <c r="DN745" s="18"/>
      <c r="DO745" s="18"/>
      <c r="DP745" s="18"/>
      <c r="DQ745" s="18"/>
      <c r="DR745" s="18"/>
      <c r="DS745" s="18"/>
      <c r="DT745" s="18"/>
      <c r="DU745" s="18"/>
      <c r="DV745" s="18"/>
      <c r="DW745" s="18"/>
      <c r="DX745" s="18"/>
      <c r="DY745" s="18"/>
      <c r="DZ745" s="18"/>
      <c r="EA745" s="18"/>
      <c r="EB745" s="18"/>
      <c r="EC745" s="18"/>
      <c r="ED745" s="18"/>
      <c r="EE745" s="18"/>
      <c r="EF745" s="18"/>
      <c r="EG745" s="18"/>
      <c r="EH745" s="18"/>
      <c r="EI745" s="18"/>
      <c r="EJ745" s="18"/>
      <c r="EK745" s="18"/>
      <c r="EL745" s="18"/>
      <c r="EM745" s="18"/>
      <c r="EN745" s="18"/>
      <c r="EO745" s="18"/>
      <c r="EP745" s="18"/>
      <c r="EQ745" s="18"/>
      <c r="ER745" s="18"/>
      <c r="ES745" s="18"/>
      <c r="ET745" s="18"/>
      <c r="EU745" s="18"/>
      <c r="EV745" s="18"/>
    </row>
    <row r="746" spans="1:155" ht="12.75" x14ac:dyDescent="0.15">
      <c r="A746" s="68">
        <f t="shared" si="166"/>
        <v>43315</v>
      </c>
      <c r="B746" s="69">
        <f t="shared" ca="1" si="171"/>
        <v>12541.3387</v>
      </c>
      <c r="C746" s="70">
        <f t="shared" si="167"/>
        <v>10000</v>
      </c>
      <c r="D746" s="71">
        <f ca="1">IF(A746&lt;$B$1,VLOOKUP(A746,[1]DI!$A$4:$B$15000,2),0)</f>
        <v>6.3899999999999998E-2</v>
      </c>
      <c r="E746" s="70">
        <f t="shared" ca="1" si="160"/>
        <v>2.4583E-4</v>
      </c>
      <c r="F746" s="72">
        <f t="shared" si="159"/>
        <v>1.3</v>
      </c>
      <c r="G746" s="73">
        <f t="shared" ca="1" si="161"/>
        <v>1.0003195789999999</v>
      </c>
      <c r="H746" s="70">
        <f ca="1">TRUNC(PRODUCT(G$10:G745),15)</f>
        <v>1.2541338662424499</v>
      </c>
      <c r="I746" s="70">
        <f t="shared" si="168"/>
        <v>1</v>
      </c>
      <c r="J746" s="70">
        <f t="shared" ca="1" si="162"/>
        <v>1.25413387</v>
      </c>
      <c r="K746" s="74">
        <f t="shared" ca="1" si="163"/>
        <v>2541.3386999999998</v>
      </c>
      <c r="L746" s="75">
        <f>IF(VLOOKUP(A746,$T$12:$AC$125,8)=VLOOKUP(A745,$T$12:$AC$125,8),0,VLOOKUP(A746,T$12:$AC$125,8))</f>
        <v>0</v>
      </c>
      <c r="M746" s="76">
        <f>IF(L746&gt;0,VLOOKUP(L746,S$12:$AB$125,7),0)</f>
        <v>0</v>
      </c>
      <c r="N746" s="74">
        <f t="shared" si="164"/>
        <v>0</v>
      </c>
      <c r="O746" s="74">
        <f t="shared" ca="1" si="165"/>
        <v>2541.3386999999998</v>
      </c>
      <c r="P746" s="77" t="str">
        <f t="shared" si="169"/>
        <v>A+J=</v>
      </c>
      <c r="Q746" s="78">
        <f t="shared" si="170"/>
        <v>44256</v>
      </c>
      <c r="R746" s="10"/>
      <c r="S746" s="10"/>
      <c r="T746" s="10"/>
      <c r="U746" s="10"/>
      <c r="V746" s="10"/>
      <c r="W746" s="10"/>
      <c r="X746" s="10"/>
      <c r="Y746" s="10"/>
      <c r="Z746" s="10"/>
      <c r="AA746" s="10"/>
      <c r="AB746" s="10"/>
      <c r="AC746" s="10"/>
      <c r="AD746" s="18"/>
      <c r="AE746" s="18"/>
      <c r="AF746" s="18"/>
      <c r="AG746" s="18"/>
      <c r="AH746" s="18"/>
      <c r="AI746" s="18"/>
      <c r="AJ746" s="18"/>
      <c r="AK746" s="18"/>
      <c r="AL746" s="18"/>
      <c r="AM746" s="18"/>
      <c r="AN746" s="18"/>
      <c r="AO746" s="18"/>
      <c r="AP746" s="18"/>
      <c r="AQ746" s="18"/>
      <c r="AR746" s="18"/>
      <c r="AS746" s="18"/>
      <c r="AT746" s="18"/>
      <c r="AU746" s="18"/>
      <c r="AV746" s="18"/>
      <c r="AW746" s="18"/>
      <c r="AX746" s="18"/>
      <c r="AY746" s="18"/>
      <c r="AZ746" s="18"/>
      <c r="BA746" s="18"/>
      <c r="BB746" s="18"/>
      <c r="BC746" s="18"/>
      <c r="BD746" s="18"/>
      <c r="BE746" s="18"/>
      <c r="BF746" s="18"/>
      <c r="BG746" s="18"/>
      <c r="BH746" s="18"/>
      <c r="BI746" s="18"/>
      <c r="BJ746" s="18"/>
      <c r="BK746" s="18"/>
      <c r="BL746" s="18"/>
      <c r="BM746" s="18"/>
      <c r="BN746" s="18"/>
      <c r="BO746" s="18"/>
      <c r="BP746" s="18"/>
      <c r="BQ746" s="18"/>
      <c r="BR746" s="18"/>
      <c r="BS746" s="18"/>
      <c r="BT746" s="18"/>
      <c r="BU746" s="18"/>
      <c r="BV746" s="18"/>
      <c r="BW746" s="18"/>
      <c r="BX746" s="18"/>
      <c r="BY746" s="18"/>
      <c r="BZ746" s="18"/>
      <c r="CA746" s="18"/>
      <c r="CB746" s="18"/>
      <c r="CC746" s="18"/>
      <c r="CD746" s="18"/>
      <c r="CE746" s="18"/>
      <c r="CF746" s="18"/>
      <c r="CG746" s="18"/>
      <c r="CH746" s="18"/>
      <c r="CI746" s="18"/>
      <c r="CJ746" s="18"/>
      <c r="CK746" s="18"/>
      <c r="CL746" s="18"/>
      <c r="CM746" s="18"/>
      <c r="CN746" s="18"/>
      <c r="CO746" s="18"/>
      <c r="CP746" s="18"/>
      <c r="CQ746" s="18"/>
      <c r="CR746" s="18"/>
      <c r="CS746" s="18"/>
      <c r="CT746" s="18"/>
      <c r="CU746" s="18"/>
      <c r="CV746" s="18"/>
      <c r="CW746" s="18"/>
      <c r="CX746" s="18"/>
      <c r="CY746" s="18"/>
      <c r="CZ746" s="18"/>
      <c r="DA746" s="18"/>
      <c r="DB746" s="18"/>
      <c r="DC746" s="18"/>
      <c r="DD746" s="18"/>
      <c r="DE746" s="18"/>
      <c r="DF746" s="18"/>
      <c r="DG746" s="18"/>
      <c r="DH746" s="18"/>
      <c r="DI746" s="18"/>
      <c r="DJ746" s="18"/>
      <c r="DK746" s="18"/>
      <c r="DL746" s="18"/>
      <c r="DM746" s="18"/>
      <c r="DN746" s="18"/>
      <c r="DO746" s="18"/>
      <c r="DP746" s="18"/>
      <c r="DQ746" s="18"/>
      <c r="DR746" s="18"/>
      <c r="DS746" s="18"/>
      <c r="DT746" s="18"/>
      <c r="DU746" s="18"/>
      <c r="DV746" s="18"/>
      <c r="DW746" s="18"/>
      <c r="DX746" s="18"/>
      <c r="DY746" s="18"/>
      <c r="DZ746" s="18"/>
      <c r="EA746" s="18"/>
      <c r="EB746" s="18"/>
      <c r="EC746" s="18"/>
      <c r="ED746" s="18"/>
      <c r="EE746" s="18"/>
      <c r="EF746" s="18"/>
      <c r="EG746" s="18"/>
      <c r="EH746" s="18"/>
      <c r="EI746" s="18"/>
      <c r="EJ746" s="18"/>
      <c r="EK746" s="18"/>
      <c r="EL746" s="18"/>
      <c r="EM746" s="18"/>
      <c r="EN746" s="18"/>
      <c r="EO746" s="18"/>
      <c r="EP746" s="18"/>
      <c r="EQ746" s="18"/>
      <c r="ER746" s="18"/>
      <c r="ES746" s="18"/>
      <c r="ET746" s="18"/>
      <c r="EU746" s="18"/>
      <c r="EV746" s="18"/>
    </row>
    <row r="747" spans="1:155" ht="12.75" x14ac:dyDescent="0.15">
      <c r="A747" s="68">
        <f t="shared" si="166"/>
        <v>43316</v>
      </c>
      <c r="B747" s="69">
        <f t="shared" ca="1" si="171"/>
        <v>12545.346600000001</v>
      </c>
      <c r="C747" s="70">
        <f t="shared" si="167"/>
        <v>10000</v>
      </c>
      <c r="D747" s="71">
        <f ca="1">IF(A747&lt;$B$1,VLOOKUP(A747,[1]DI!$A$4:$B$15000,2),0)</f>
        <v>0</v>
      </c>
      <c r="E747" s="70">
        <f t="shared" ca="1" si="160"/>
        <v>0</v>
      </c>
      <c r="F747" s="72">
        <f t="shared" si="159"/>
        <v>1.3</v>
      </c>
      <c r="G747" s="73">
        <f t="shared" ca="1" si="161"/>
        <v>1</v>
      </c>
      <c r="H747" s="70">
        <f ca="1">TRUNC(PRODUCT(G$10:G746),15)</f>
        <v>1.25453466108929</v>
      </c>
      <c r="I747" s="70">
        <f t="shared" si="168"/>
        <v>1</v>
      </c>
      <c r="J747" s="70">
        <f t="shared" ca="1" si="162"/>
        <v>1.25453466</v>
      </c>
      <c r="K747" s="74">
        <f t="shared" ca="1" si="163"/>
        <v>2545.3465999999999</v>
      </c>
      <c r="L747" s="75">
        <f>IF(VLOOKUP(A747,$T$12:$AC$125,8)=VLOOKUP(A746,$T$12:$AC$125,8),0,VLOOKUP(A747,T$12:$AC$125,8))</f>
        <v>0</v>
      </c>
      <c r="M747" s="76">
        <f>IF(L747&gt;0,VLOOKUP(L747,S$12:$AB$125,7),0)</f>
        <v>0</v>
      </c>
      <c r="N747" s="74">
        <f t="shared" si="164"/>
        <v>0</v>
      </c>
      <c r="O747" s="74">
        <f t="shared" ca="1" si="165"/>
        <v>2545.3465999999999</v>
      </c>
      <c r="P747" s="77" t="str">
        <f t="shared" si="169"/>
        <v>A+J=</v>
      </c>
      <c r="Q747" s="78">
        <f t="shared" si="170"/>
        <v>44256</v>
      </c>
      <c r="R747" s="10"/>
      <c r="S747" s="10"/>
      <c r="T747" s="10"/>
      <c r="U747" s="10"/>
      <c r="V747" s="10"/>
      <c r="W747" s="10"/>
      <c r="X747" s="10"/>
      <c r="Y747" s="10"/>
      <c r="Z747" s="10"/>
      <c r="AA747" s="10"/>
      <c r="AB747" s="10"/>
      <c r="AC747" s="10"/>
      <c r="AD747" s="18"/>
      <c r="AE747" s="18"/>
      <c r="AF747" s="18"/>
      <c r="AG747" s="18"/>
      <c r="AH747" s="18"/>
      <c r="AI747" s="18"/>
      <c r="AJ747" s="18"/>
      <c r="AK747" s="18"/>
      <c r="AL747" s="18"/>
      <c r="AM747" s="18"/>
      <c r="AN747" s="18"/>
      <c r="AO747" s="18"/>
      <c r="AP747" s="18"/>
      <c r="AQ747" s="18"/>
      <c r="AR747" s="18"/>
      <c r="AS747" s="18"/>
      <c r="AT747" s="18"/>
      <c r="AU747" s="18"/>
      <c r="AV747" s="18"/>
      <c r="AW747" s="18"/>
      <c r="AX747" s="18"/>
      <c r="AY747" s="18"/>
      <c r="AZ747" s="18"/>
      <c r="BA747" s="18"/>
      <c r="BB747" s="18"/>
      <c r="BC747" s="18"/>
      <c r="BD747" s="18"/>
      <c r="BE747" s="18"/>
      <c r="BF747" s="18"/>
      <c r="BG747" s="18"/>
      <c r="BH747" s="18"/>
      <c r="BI747" s="18"/>
      <c r="BJ747" s="18"/>
      <c r="BK747" s="18"/>
      <c r="BL747" s="18"/>
      <c r="BM747" s="18"/>
      <c r="BN747" s="18"/>
      <c r="BO747" s="18"/>
      <c r="BP747" s="18"/>
      <c r="BQ747" s="18"/>
      <c r="BR747" s="18"/>
      <c r="BS747" s="18"/>
      <c r="BT747" s="18"/>
      <c r="BU747" s="18"/>
      <c r="BV747" s="18"/>
      <c r="BW747" s="18"/>
      <c r="BX747" s="18"/>
      <c r="BY747" s="18"/>
      <c r="BZ747" s="18"/>
      <c r="CA747" s="18"/>
      <c r="CB747" s="18"/>
      <c r="CC747" s="18"/>
      <c r="CD747" s="18"/>
      <c r="CE747" s="18"/>
      <c r="CF747" s="18"/>
      <c r="CG747" s="18"/>
      <c r="CH747" s="18"/>
      <c r="CI747" s="18"/>
      <c r="CJ747" s="18"/>
      <c r="CK747" s="18"/>
      <c r="CL747" s="18"/>
      <c r="CM747" s="18"/>
      <c r="CN747" s="18"/>
      <c r="CO747" s="18"/>
      <c r="CP747" s="18"/>
      <c r="CQ747" s="18"/>
      <c r="CR747" s="18"/>
      <c r="CS747" s="18"/>
      <c r="CT747" s="18"/>
      <c r="CU747" s="18"/>
      <c r="CV747" s="18"/>
      <c r="CW747" s="18"/>
      <c r="CX747" s="18"/>
      <c r="CY747" s="18"/>
      <c r="CZ747" s="18"/>
      <c r="DA747" s="18"/>
      <c r="DB747" s="18"/>
      <c r="DC747" s="18"/>
      <c r="DD747" s="18"/>
      <c r="DE747" s="18"/>
      <c r="DF747" s="18"/>
      <c r="DG747" s="18"/>
      <c r="DH747" s="18"/>
      <c r="DI747" s="18"/>
      <c r="DJ747" s="18"/>
      <c r="DK747" s="18"/>
      <c r="DL747" s="18"/>
      <c r="DM747" s="18"/>
      <c r="DN747" s="18"/>
      <c r="DO747" s="18"/>
      <c r="DP747" s="18"/>
      <c r="DQ747" s="18"/>
      <c r="DR747" s="18"/>
      <c r="DS747" s="18"/>
      <c r="DT747" s="18"/>
      <c r="DU747" s="18"/>
      <c r="DV747" s="18"/>
      <c r="DW747" s="18"/>
      <c r="DX747" s="18"/>
      <c r="DY747" s="18"/>
      <c r="DZ747" s="18"/>
      <c r="EA747" s="18"/>
      <c r="EB747" s="18"/>
      <c r="EC747" s="18"/>
      <c r="ED747" s="18"/>
      <c r="EE747" s="18"/>
      <c r="EF747" s="18"/>
      <c r="EG747" s="18"/>
      <c r="EH747" s="18"/>
      <c r="EI747" s="18"/>
      <c r="EJ747" s="18"/>
      <c r="EK747" s="18"/>
      <c r="EL747" s="18"/>
      <c r="EM747" s="18"/>
      <c r="EN747" s="18"/>
      <c r="EO747" s="18"/>
      <c r="EP747" s="18"/>
      <c r="EQ747" s="18"/>
      <c r="ER747" s="18"/>
      <c r="ES747" s="18"/>
      <c r="ET747" s="18"/>
      <c r="EU747" s="18"/>
      <c r="EV747" s="18"/>
    </row>
    <row r="748" spans="1:155" ht="12.75" x14ac:dyDescent="0.15">
      <c r="A748" s="68">
        <f t="shared" si="166"/>
        <v>43317</v>
      </c>
      <c r="B748" s="69">
        <f t="shared" ca="1" si="171"/>
        <v>12545.346600000001</v>
      </c>
      <c r="C748" s="70">
        <f t="shared" si="167"/>
        <v>10000</v>
      </c>
      <c r="D748" s="71">
        <f ca="1">IF(A748&lt;$B$1,VLOOKUP(A748,[1]DI!$A$4:$B$15000,2),0)</f>
        <v>0</v>
      </c>
      <c r="E748" s="70">
        <f t="shared" ca="1" si="160"/>
        <v>0</v>
      </c>
      <c r="F748" s="72">
        <f t="shared" ref="F748:F811" si="172">F747</f>
        <v>1.3</v>
      </c>
      <c r="G748" s="73">
        <f t="shared" ca="1" si="161"/>
        <v>1</v>
      </c>
      <c r="H748" s="70">
        <f ca="1">TRUNC(PRODUCT(G$10:G747),15)</f>
        <v>1.25453466108929</v>
      </c>
      <c r="I748" s="70">
        <f t="shared" si="168"/>
        <v>1</v>
      </c>
      <c r="J748" s="70">
        <f t="shared" ca="1" si="162"/>
        <v>1.25453466</v>
      </c>
      <c r="K748" s="74">
        <f t="shared" ca="1" si="163"/>
        <v>2545.3465999999999</v>
      </c>
      <c r="L748" s="75">
        <f>IF(VLOOKUP(A748,$T$12:$AC$125,8)=VLOOKUP(A747,$T$12:$AC$125,8),0,VLOOKUP(A748,T$12:$AC$125,8))</f>
        <v>0</v>
      </c>
      <c r="M748" s="76">
        <f>IF(L748&gt;0,VLOOKUP(L748,S$12:$AB$125,7),0)</f>
        <v>0</v>
      </c>
      <c r="N748" s="74">
        <f t="shared" si="164"/>
        <v>0</v>
      </c>
      <c r="O748" s="74">
        <f t="shared" ca="1" si="165"/>
        <v>2545.3465999999999</v>
      </c>
      <c r="P748" s="77" t="str">
        <f t="shared" si="169"/>
        <v>A+J=</v>
      </c>
      <c r="Q748" s="78">
        <f t="shared" si="170"/>
        <v>44256</v>
      </c>
      <c r="R748" s="10"/>
      <c r="S748" s="10"/>
      <c r="T748" s="10"/>
      <c r="U748" s="10"/>
      <c r="V748" s="10"/>
      <c r="W748" s="10"/>
      <c r="X748" s="10"/>
      <c r="Y748" s="10"/>
      <c r="Z748" s="10"/>
      <c r="AA748" s="10"/>
      <c r="AB748" s="10"/>
      <c r="AC748" s="10"/>
      <c r="AD748" s="18"/>
      <c r="AE748" s="18"/>
      <c r="AF748" s="18"/>
      <c r="AG748" s="18"/>
      <c r="AH748" s="18"/>
      <c r="AI748" s="18"/>
      <c r="AJ748" s="18"/>
      <c r="AK748" s="18"/>
      <c r="AL748" s="18"/>
      <c r="AM748" s="18"/>
      <c r="AN748" s="18"/>
      <c r="AO748" s="18"/>
      <c r="AP748" s="18"/>
      <c r="AQ748" s="18"/>
      <c r="AR748" s="18"/>
      <c r="AS748" s="18"/>
      <c r="AT748" s="18"/>
      <c r="AU748" s="18"/>
      <c r="AV748" s="18"/>
      <c r="AW748" s="18"/>
      <c r="AX748" s="18"/>
      <c r="AY748" s="18"/>
      <c r="AZ748" s="18"/>
      <c r="BA748" s="18"/>
      <c r="BB748" s="18"/>
      <c r="BC748" s="18"/>
      <c r="BD748" s="18"/>
      <c r="BE748" s="18"/>
      <c r="BF748" s="18"/>
      <c r="BG748" s="18"/>
      <c r="BH748" s="18"/>
      <c r="BI748" s="18"/>
      <c r="BJ748" s="18"/>
      <c r="BK748" s="18"/>
      <c r="BL748" s="18"/>
      <c r="BM748" s="18"/>
      <c r="BN748" s="18"/>
      <c r="BO748" s="18"/>
      <c r="BP748" s="18"/>
      <c r="BQ748" s="18"/>
      <c r="BR748" s="18"/>
      <c r="BS748" s="18"/>
      <c r="BT748" s="18"/>
      <c r="BU748" s="18"/>
      <c r="BV748" s="18"/>
      <c r="BW748" s="18"/>
      <c r="BX748" s="18"/>
      <c r="BY748" s="18"/>
      <c r="BZ748" s="18"/>
      <c r="CA748" s="18"/>
      <c r="CB748" s="18"/>
      <c r="CC748" s="18"/>
      <c r="CD748" s="18"/>
      <c r="CE748" s="18"/>
      <c r="CF748" s="18"/>
      <c r="CG748" s="18"/>
      <c r="CH748" s="18"/>
      <c r="CI748" s="18"/>
      <c r="CJ748" s="18"/>
      <c r="CK748" s="18"/>
      <c r="CL748" s="18"/>
      <c r="CM748" s="18"/>
      <c r="CN748" s="18"/>
      <c r="CO748" s="18"/>
      <c r="CP748" s="18"/>
      <c r="CQ748" s="18"/>
      <c r="CR748" s="18"/>
      <c r="CS748" s="18"/>
      <c r="CT748" s="18"/>
      <c r="CU748" s="18"/>
      <c r="CV748" s="18"/>
      <c r="CW748" s="18"/>
      <c r="CX748" s="18"/>
      <c r="CY748" s="18"/>
      <c r="CZ748" s="18"/>
      <c r="DA748" s="18"/>
      <c r="DB748" s="18"/>
      <c r="DC748" s="18"/>
      <c r="DD748" s="18"/>
      <c r="DE748" s="18"/>
      <c r="DF748" s="18"/>
      <c r="DG748" s="18"/>
      <c r="DH748" s="18"/>
      <c r="DI748" s="18"/>
      <c r="DJ748" s="18"/>
      <c r="DK748" s="18"/>
      <c r="DL748" s="18"/>
      <c r="DM748" s="18"/>
      <c r="DN748" s="18"/>
      <c r="DO748" s="18"/>
      <c r="DP748" s="18"/>
      <c r="DQ748" s="18"/>
      <c r="DR748" s="18"/>
      <c r="DS748" s="18"/>
      <c r="DT748" s="18"/>
      <c r="DU748" s="18"/>
      <c r="DV748" s="18"/>
      <c r="DW748" s="18"/>
      <c r="DX748" s="18"/>
      <c r="DY748" s="18"/>
      <c r="DZ748" s="18"/>
      <c r="EA748" s="18"/>
      <c r="EB748" s="18"/>
      <c r="EC748" s="18"/>
      <c r="ED748" s="18"/>
      <c r="EE748" s="18"/>
      <c r="EF748" s="18"/>
      <c r="EG748" s="18"/>
      <c r="EH748" s="18"/>
      <c r="EI748" s="18"/>
      <c r="EJ748" s="18"/>
      <c r="EK748" s="18"/>
      <c r="EL748" s="18"/>
      <c r="EM748" s="18"/>
      <c r="EN748" s="18"/>
      <c r="EO748" s="18"/>
      <c r="EP748" s="18"/>
      <c r="EQ748" s="18"/>
      <c r="ER748" s="18"/>
      <c r="ES748" s="18"/>
      <c r="ET748" s="18"/>
      <c r="EU748" s="18"/>
      <c r="EV748" s="18"/>
    </row>
    <row r="749" spans="1:155" ht="12.75" x14ac:dyDescent="0.15">
      <c r="A749" s="68">
        <f t="shared" si="166"/>
        <v>43318</v>
      </c>
      <c r="B749" s="69">
        <f t="shared" ca="1" si="171"/>
        <v>12545.346600000001</v>
      </c>
      <c r="C749" s="70">
        <f t="shared" si="167"/>
        <v>10000</v>
      </c>
      <c r="D749" s="71">
        <f ca="1">IF(A749&lt;$B$1,VLOOKUP(A749,[1]DI!$A$4:$B$15000,2),0)</f>
        <v>6.3899999999999998E-2</v>
      </c>
      <c r="E749" s="70">
        <f t="shared" ca="1" si="160"/>
        <v>2.4583E-4</v>
      </c>
      <c r="F749" s="72">
        <f t="shared" si="172"/>
        <v>1.3</v>
      </c>
      <c r="G749" s="73">
        <f t="shared" ca="1" si="161"/>
        <v>1.0003195789999999</v>
      </c>
      <c r="H749" s="70">
        <f ca="1">TRUNC(PRODUCT(G$10:G748),15)</f>
        <v>1.25453466108929</v>
      </c>
      <c r="I749" s="70">
        <f t="shared" si="168"/>
        <v>1</v>
      </c>
      <c r="J749" s="70">
        <f t="shared" ca="1" si="162"/>
        <v>1.25453466</v>
      </c>
      <c r="K749" s="74">
        <f t="shared" ca="1" si="163"/>
        <v>2545.3465999999999</v>
      </c>
      <c r="L749" s="75">
        <f>IF(VLOOKUP(A749,$T$12:$AC$125,8)=VLOOKUP(A748,$T$12:$AC$125,8),0,VLOOKUP(A749,T$12:$AC$125,8))</f>
        <v>0</v>
      </c>
      <c r="M749" s="76">
        <f>IF(L749&gt;0,VLOOKUP(L749,S$12:$AB$125,7),0)</f>
        <v>0</v>
      </c>
      <c r="N749" s="74">
        <f t="shared" si="164"/>
        <v>0</v>
      </c>
      <c r="O749" s="74">
        <f t="shared" ca="1" si="165"/>
        <v>2545.3465999999999</v>
      </c>
      <c r="P749" s="77" t="str">
        <f t="shared" si="169"/>
        <v>A+J=</v>
      </c>
      <c r="Q749" s="78">
        <f t="shared" si="170"/>
        <v>44256</v>
      </c>
      <c r="R749" s="10"/>
      <c r="S749" s="10"/>
      <c r="T749" s="10"/>
      <c r="U749" s="10"/>
      <c r="V749" s="10"/>
      <c r="W749" s="10"/>
      <c r="X749" s="10"/>
      <c r="Y749" s="10"/>
      <c r="Z749" s="10"/>
      <c r="AA749" s="10"/>
      <c r="AB749" s="10"/>
      <c r="AC749" s="10"/>
      <c r="AD749" s="18"/>
      <c r="AE749" s="18"/>
      <c r="AF749" s="18"/>
      <c r="AG749" s="18"/>
      <c r="AH749" s="18"/>
      <c r="AI749" s="18"/>
      <c r="AJ749" s="18"/>
      <c r="AK749" s="18"/>
      <c r="AL749" s="18"/>
      <c r="AM749" s="18"/>
      <c r="AN749" s="18"/>
      <c r="AO749" s="18"/>
      <c r="AP749" s="18"/>
      <c r="AQ749" s="18"/>
      <c r="AR749" s="18"/>
      <c r="AS749" s="18"/>
      <c r="AT749" s="18"/>
      <c r="AU749" s="18"/>
      <c r="AV749" s="18"/>
      <c r="AW749" s="18"/>
      <c r="AX749" s="18"/>
      <c r="AY749" s="18"/>
      <c r="AZ749" s="18"/>
      <c r="BA749" s="18"/>
      <c r="BB749" s="18"/>
      <c r="BC749" s="18"/>
      <c r="BD749" s="18"/>
      <c r="BE749" s="18"/>
      <c r="BF749" s="18"/>
      <c r="BG749" s="18"/>
      <c r="BH749" s="18"/>
      <c r="BI749" s="18"/>
      <c r="BJ749" s="18"/>
      <c r="BK749" s="18"/>
      <c r="BL749" s="18"/>
      <c r="BM749" s="18"/>
      <c r="BN749" s="18"/>
      <c r="BO749" s="18"/>
      <c r="BP749" s="18"/>
      <c r="BQ749" s="18"/>
      <c r="BR749" s="18"/>
      <c r="BS749" s="18"/>
      <c r="BT749" s="18"/>
      <c r="BU749" s="18"/>
      <c r="BV749" s="18"/>
      <c r="BW749" s="18"/>
      <c r="BX749" s="18"/>
      <c r="BY749" s="18"/>
      <c r="BZ749" s="18"/>
      <c r="CA749" s="18"/>
      <c r="CB749" s="18"/>
      <c r="CC749" s="18"/>
      <c r="CD749" s="18"/>
      <c r="CE749" s="18"/>
      <c r="CF749" s="18"/>
      <c r="CG749" s="18"/>
      <c r="CH749" s="18"/>
      <c r="CI749" s="18"/>
      <c r="CJ749" s="18"/>
      <c r="CK749" s="18"/>
      <c r="CL749" s="18"/>
      <c r="CM749" s="18"/>
      <c r="CN749" s="18"/>
      <c r="CO749" s="18"/>
      <c r="CP749" s="18"/>
      <c r="CQ749" s="18"/>
      <c r="CR749" s="18"/>
      <c r="CS749" s="18"/>
      <c r="CT749" s="18"/>
      <c r="CU749" s="18"/>
      <c r="CV749" s="18"/>
      <c r="CW749" s="18"/>
      <c r="CX749" s="18"/>
      <c r="CY749" s="18"/>
      <c r="CZ749" s="18"/>
      <c r="DA749" s="18"/>
      <c r="DB749" s="18"/>
      <c r="DC749" s="18"/>
      <c r="DD749" s="18"/>
      <c r="DE749" s="18"/>
      <c r="DF749" s="18"/>
      <c r="DG749" s="18"/>
      <c r="DH749" s="18"/>
      <c r="DI749" s="18"/>
      <c r="DJ749" s="18"/>
      <c r="DK749" s="18"/>
      <c r="DL749" s="18"/>
      <c r="DM749" s="18"/>
      <c r="DN749" s="18"/>
      <c r="DO749" s="18"/>
      <c r="DP749" s="18"/>
      <c r="DQ749" s="18"/>
      <c r="DR749" s="18"/>
      <c r="DS749" s="18"/>
      <c r="DT749" s="18"/>
      <c r="DU749" s="18"/>
      <c r="DV749" s="18"/>
      <c r="DW749" s="18"/>
      <c r="DX749" s="18"/>
      <c r="DY749" s="18"/>
      <c r="DZ749" s="18"/>
      <c r="EA749" s="18"/>
      <c r="EB749" s="18"/>
      <c r="EC749" s="18"/>
      <c r="ED749" s="18"/>
      <c r="EE749" s="18"/>
      <c r="EF749" s="18"/>
      <c r="EG749" s="18"/>
      <c r="EH749" s="18"/>
      <c r="EI749" s="18"/>
      <c r="EJ749" s="18"/>
      <c r="EK749" s="18"/>
      <c r="EL749" s="18"/>
      <c r="EM749" s="18"/>
      <c r="EN749" s="18"/>
      <c r="EO749" s="18"/>
      <c r="EP749" s="18"/>
      <c r="EQ749" s="18"/>
      <c r="ER749" s="18"/>
      <c r="ES749" s="18"/>
      <c r="ET749" s="18"/>
      <c r="EU749" s="18"/>
      <c r="EV749" s="18"/>
    </row>
    <row r="750" spans="1:155" ht="12.75" x14ac:dyDescent="0.15">
      <c r="A750" s="68">
        <f t="shared" si="166"/>
        <v>43319</v>
      </c>
      <c r="B750" s="69">
        <f t="shared" ca="1" si="171"/>
        <v>12549.355799999999</v>
      </c>
      <c r="C750" s="70">
        <f t="shared" si="167"/>
        <v>10000</v>
      </c>
      <c r="D750" s="71">
        <f ca="1">IF(A750&lt;$B$1,VLOOKUP(A750,[1]DI!$A$4:$B$15000,2),0)</f>
        <v>6.3899999999999998E-2</v>
      </c>
      <c r="E750" s="70">
        <f t="shared" ca="1" si="160"/>
        <v>2.4583E-4</v>
      </c>
      <c r="F750" s="72">
        <f t="shared" si="172"/>
        <v>1.3</v>
      </c>
      <c r="G750" s="73">
        <f t="shared" ca="1" si="161"/>
        <v>1.0003195789999999</v>
      </c>
      <c r="H750" s="70">
        <f ca="1">TRUNC(PRODUCT(G$10:G749),15)</f>
        <v>1.25493558402175</v>
      </c>
      <c r="I750" s="70">
        <f t="shared" si="168"/>
        <v>1</v>
      </c>
      <c r="J750" s="70">
        <f t="shared" ca="1" si="162"/>
        <v>1.2549355799999999</v>
      </c>
      <c r="K750" s="74">
        <f t="shared" ca="1" si="163"/>
        <v>2549.3557999999998</v>
      </c>
      <c r="L750" s="75">
        <f>IF(VLOOKUP(A750,$T$12:$AC$125,8)=VLOOKUP(A749,$T$12:$AC$125,8),0,VLOOKUP(A750,T$12:$AC$125,8))</f>
        <v>0</v>
      </c>
      <c r="M750" s="76">
        <f>IF(L750&gt;0,VLOOKUP(L750,S$12:$AB$125,7),0)</f>
        <v>0</v>
      </c>
      <c r="N750" s="74">
        <f t="shared" si="164"/>
        <v>0</v>
      </c>
      <c r="O750" s="74">
        <f t="shared" ca="1" si="165"/>
        <v>2549.3557999999998</v>
      </c>
      <c r="P750" s="77" t="str">
        <f t="shared" si="169"/>
        <v>A+J=</v>
      </c>
      <c r="Q750" s="78">
        <f t="shared" si="170"/>
        <v>44256</v>
      </c>
      <c r="R750" s="10"/>
      <c r="S750" s="10"/>
      <c r="T750" s="10"/>
      <c r="U750" s="10"/>
      <c r="V750" s="10"/>
      <c r="W750" s="10"/>
      <c r="X750" s="10"/>
      <c r="Y750" s="10"/>
      <c r="Z750" s="10"/>
      <c r="AA750" s="10"/>
      <c r="AB750" s="10"/>
      <c r="AC750" s="10"/>
      <c r="AD750" s="18"/>
      <c r="AE750" s="18"/>
      <c r="AF750" s="18"/>
      <c r="AG750" s="18"/>
      <c r="AH750" s="18"/>
      <c r="AI750" s="18"/>
      <c r="AJ750" s="18"/>
      <c r="AK750" s="18"/>
      <c r="AL750" s="18"/>
      <c r="AM750" s="18"/>
      <c r="AN750" s="18"/>
      <c r="AO750" s="18"/>
      <c r="AP750" s="18"/>
      <c r="AQ750" s="18"/>
      <c r="AR750" s="18"/>
      <c r="AS750" s="18"/>
      <c r="AT750" s="18"/>
      <c r="AU750" s="18"/>
      <c r="AV750" s="18"/>
      <c r="AW750" s="18"/>
      <c r="AX750" s="18"/>
      <c r="AY750" s="18"/>
      <c r="AZ750" s="18"/>
      <c r="BA750" s="18"/>
      <c r="BB750" s="18"/>
      <c r="BC750" s="18"/>
      <c r="BD750" s="18"/>
      <c r="BE750" s="18"/>
      <c r="BF750" s="18"/>
      <c r="BG750" s="18"/>
      <c r="BH750" s="18"/>
      <c r="BI750" s="18"/>
      <c r="BJ750" s="18"/>
      <c r="BK750" s="18"/>
      <c r="BL750" s="18"/>
      <c r="BM750" s="18"/>
      <c r="BN750" s="18"/>
      <c r="BO750" s="18"/>
      <c r="BP750" s="18"/>
      <c r="BQ750" s="18"/>
      <c r="BR750" s="18"/>
      <c r="BS750" s="18"/>
      <c r="BT750" s="18"/>
      <c r="BU750" s="18"/>
      <c r="BV750" s="18"/>
      <c r="BW750" s="18"/>
      <c r="BX750" s="18"/>
      <c r="BY750" s="18"/>
      <c r="BZ750" s="18"/>
      <c r="CA750" s="18"/>
      <c r="CB750" s="18"/>
      <c r="CC750" s="18"/>
      <c r="CD750" s="18"/>
      <c r="CE750" s="18"/>
      <c r="CF750" s="18"/>
      <c r="CG750" s="18"/>
      <c r="CH750" s="18"/>
      <c r="CI750" s="18"/>
      <c r="CJ750" s="18"/>
      <c r="CK750" s="18"/>
      <c r="CL750" s="18"/>
      <c r="CM750" s="18"/>
      <c r="CN750" s="18"/>
      <c r="CO750" s="18"/>
      <c r="CP750" s="18"/>
      <c r="CQ750" s="18"/>
      <c r="CR750" s="18"/>
      <c r="CS750" s="18"/>
      <c r="CT750" s="18"/>
      <c r="CU750" s="18"/>
      <c r="CV750" s="18"/>
      <c r="CW750" s="18"/>
      <c r="CX750" s="18"/>
      <c r="CY750" s="18"/>
      <c r="CZ750" s="18"/>
      <c r="DA750" s="18"/>
      <c r="DB750" s="18"/>
      <c r="DC750" s="18"/>
      <c r="DD750" s="18"/>
      <c r="DE750" s="18"/>
      <c r="DF750" s="18"/>
      <c r="DG750" s="18"/>
      <c r="DH750" s="18"/>
      <c r="DI750" s="18"/>
      <c r="DJ750" s="18"/>
      <c r="DK750" s="18"/>
      <c r="DL750" s="18"/>
      <c r="DM750" s="18"/>
      <c r="DN750" s="18"/>
      <c r="DO750" s="18"/>
      <c r="DP750" s="18"/>
      <c r="DQ750" s="18"/>
      <c r="DR750" s="18"/>
      <c r="DS750" s="18"/>
      <c r="DT750" s="18"/>
      <c r="DU750" s="18"/>
      <c r="DV750" s="18"/>
      <c r="DW750" s="18"/>
      <c r="DX750" s="18"/>
      <c r="DY750" s="18"/>
      <c r="DZ750" s="18"/>
      <c r="EA750" s="18"/>
      <c r="EB750" s="18"/>
      <c r="EC750" s="18"/>
      <c r="ED750" s="18"/>
      <c r="EE750" s="18"/>
      <c r="EF750" s="18"/>
      <c r="EG750" s="18"/>
      <c r="EH750" s="18"/>
      <c r="EI750" s="18"/>
      <c r="EJ750" s="18"/>
      <c r="EK750" s="18"/>
      <c r="EL750" s="18"/>
      <c r="EM750" s="18"/>
      <c r="EN750" s="18"/>
      <c r="EO750" s="18"/>
      <c r="EP750" s="18"/>
      <c r="EQ750" s="18"/>
      <c r="ER750" s="18"/>
      <c r="ES750" s="18"/>
      <c r="ET750" s="18"/>
      <c r="EU750" s="18"/>
      <c r="EV750" s="18"/>
    </row>
    <row r="751" spans="1:155" ht="12.75" x14ac:dyDescent="0.15">
      <c r="A751" s="68">
        <f t="shared" si="166"/>
        <v>43320</v>
      </c>
      <c r="B751" s="69">
        <f t="shared" ca="1" si="171"/>
        <v>12553.366399999999</v>
      </c>
      <c r="C751" s="70">
        <f t="shared" si="167"/>
        <v>10000</v>
      </c>
      <c r="D751" s="71">
        <f ca="1">IF(A751&lt;$B$1,VLOOKUP(A751,[1]DI!$A$4:$B$15000,2),0)</f>
        <v>6.3899999999999998E-2</v>
      </c>
      <c r="E751" s="70">
        <f t="shared" ca="1" si="160"/>
        <v>2.4583E-4</v>
      </c>
      <c r="F751" s="72">
        <f t="shared" si="172"/>
        <v>1.3</v>
      </c>
      <c r="G751" s="73">
        <f t="shared" ca="1" si="161"/>
        <v>1.0003195789999999</v>
      </c>
      <c r="H751" s="70">
        <f ca="1">TRUNC(PRODUCT(G$10:G750),15)</f>
        <v>1.25533663508076</v>
      </c>
      <c r="I751" s="70">
        <f t="shared" si="168"/>
        <v>1</v>
      </c>
      <c r="J751" s="70">
        <f t="shared" ca="1" si="162"/>
        <v>1.2553366399999999</v>
      </c>
      <c r="K751" s="74">
        <f t="shared" ca="1" si="163"/>
        <v>2553.3663999999999</v>
      </c>
      <c r="L751" s="75">
        <f>IF(VLOOKUP(A751,$T$12:$AC$125,8)=VLOOKUP(A750,$T$12:$AC$125,8),0,VLOOKUP(A751,T$12:$AC$125,8))</f>
        <v>0</v>
      </c>
      <c r="M751" s="76">
        <f>IF(L751&gt;0,VLOOKUP(L751,S$12:$AB$125,7),0)</f>
        <v>0</v>
      </c>
      <c r="N751" s="74">
        <f t="shared" si="164"/>
        <v>0</v>
      </c>
      <c r="O751" s="74">
        <f t="shared" ca="1" si="165"/>
        <v>2553.3663999999999</v>
      </c>
      <c r="P751" s="77" t="str">
        <f t="shared" si="169"/>
        <v>A+J=</v>
      </c>
      <c r="Q751" s="78">
        <f t="shared" si="170"/>
        <v>44256</v>
      </c>
      <c r="R751" s="10"/>
      <c r="S751" s="10"/>
      <c r="T751" s="10"/>
      <c r="U751" s="10"/>
      <c r="V751" s="10"/>
      <c r="W751" s="10"/>
      <c r="X751" s="10"/>
      <c r="Y751" s="10"/>
      <c r="Z751" s="10"/>
      <c r="AA751" s="10"/>
      <c r="AB751" s="10"/>
      <c r="AC751" s="10"/>
      <c r="AD751" s="18"/>
      <c r="AE751" s="18"/>
      <c r="AF751" s="18"/>
      <c r="AG751" s="18"/>
      <c r="AH751" s="18"/>
      <c r="AI751" s="18"/>
      <c r="AJ751" s="18"/>
      <c r="AK751" s="18"/>
      <c r="AL751" s="18"/>
      <c r="AM751" s="18"/>
      <c r="AN751" s="18"/>
      <c r="AO751" s="18"/>
      <c r="AP751" s="18"/>
      <c r="AQ751" s="18"/>
      <c r="AR751" s="18"/>
      <c r="AS751" s="18"/>
      <c r="AT751" s="18"/>
      <c r="AU751" s="18"/>
      <c r="AV751" s="18"/>
      <c r="AW751" s="18"/>
      <c r="AX751" s="18"/>
      <c r="AY751" s="18"/>
      <c r="AZ751" s="18"/>
      <c r="BA751" s="18"/>
      <c r="BB751" s="18"/>
      <c r="BC751" s="18"/>
      <c r="BD751" s="18"/>
      <c r="BE751" s="18"/>
      <c r="BF751" s="18"/>
      <c r="BG751" s="18"/>
      <c r="BH751" s="18"/>
      <c r="BI751" s="18"/>
      <c r="BJ751" s="18"/>
      <c r="BK751" s="18"/>
      <c r="BL751" s="18"/>
      <c r="BM751" s="18"/>
      <c r="BN751" s="18"/>
      <c r="BO751" s="18"/>
      <c r="BP751" s="18"/>
      <c r="BQ751" s="18"/>
      <c r="BR751" s="18"/>
      <c r="BS751" s="18"/>
      <c r="BT751" s="18"/>
      <c r="BU751" s="18"/>
      <c r="BV751" s="18"/>
      <c r="BW751" s="18"/>
      <c r="BX751" s="18"/>
      <c r="BY751" s="18"/>
      <c r="BZ751" s="18"/>
      <c r="CA751" s="18"/>
      <c r="CB751" s="18"/>
      <c r="CC751" s="18"/>
      <c r="CD751" s="18"/>
      <c r="CE751" s="18"/>
      <c r="CF751" s="18"/>
      <c r="CG751" s="18"/>
      <c r="CH751" s="18"/>
      <c r="CI751" s="18"/>
      <c r="CJ751" s="18"/>
      <c r="CK751" s="18"/>
      <c r="CL751" s="18"/>
      <c r="CM751" s="18"/>
      <c r="CN751" s="18"/>
      <c r="CO751" s="18"/>
      <c r="CP751" s="18"/>
      <c r="CQ751" s="18"/>
      <c r="CR751" s="18"/>
      <c r="CS751" s="18"/>
      <c r="CT751" s="18"/>
      <c r="CU751" s="18"/>
      <c r="CV751" s="18"/>
      <c r="CW751" s="18"/>
      <c r="CX751" s="18"/>
      <c r="CY751" s="18"/>
      <c r="CZ751" s="18"/>
      <c r="DA751" s="18"/>
      <c r="DB751" s="18"/>
      <c r="DC751" s="18"/>
      <c r="DD751" s="18"/>
      <c r="DE751" s="18"/>
      <c r="DF751" s="18"/>
      <c r="DG751" s="18"/>
      <c r="DH751" s="18"/>
      <c r="DI751" s="18"/>
      <c r="DJ751" s="18"/>
      <c r="DK751" s="18"/>
      <c r="DL751" s="18"/>
      <c r="DM751" s="18"/>
      <c r="DN751" s="18"/>
      <c r="DO751" s="18"/>
      <c r="DP751" s="18"/>
      <c r="DQ751" s="18"/>
      <c r="DR751" s="18"/>
      <c r="DS751" s="18"/>
      <c r="DT751" s="18"/>
      <c r="DU751" s="18"/>
      <c r="DV751" s="18"/>
      <c r="DW751" s="18"/>
      <c r="DX751" s="18"/>
      <c r="DY751" s="18"/>
      <c r="DZ751" s="18"/>
      <c r="EA751" s="18"/>
      <c r="EB751" s="18"/>
      <c r="EC751" s="18"/>
      <c r="ED751" s="18"/>
      <c r="EE751" s="18"/>
      <c r="EF751" s="18"/>
      <c r="EG751" s="18"/>
      <c r="EH751" s="18"/>
      <c r="EI751" s="18"/>
      <c r="EJ751" s="18"/>
      <c r="EK751" s="18"/>
      <c r="EL751" s="18"/>
      <c r="EM751" s="18"/>
      <c r="EN751" s="18"/>
      <c r="EO751" s="18"/>
      <c r="EP751" s="18"/>
      <c r="EQ751" s="18"/>
      <c r="ER751" s="18"/>
      <c r="ES751" s="18"/>
      <c r="ET751" s="18"/>
      <c r="EU751" s="18"/>
      <c r="EV751" s="18"/>
    </row>
    <row r="752" spans="1:155" ht="12.75" x14ac:dyDescent="0.15">
      <c r="A752" s="68">
        <f t="shared" si="166"/>
        <v>43321</v>
      </c>
      <c r="B752" s="69">
        <f t="shared" ca="1" si="171"/>
        <v>12557.3781</v>
      </c>
      <c r="C752" s="70">
        <f t="shared" si="167"/>
        <v>10000</v>
      </c>
      <c r="D752" s="71">
        <f ca="1">IF(A752&lt;$B$1,VLOOKUP(A752,[1]DI!$A$4:$B$15000,2),0)</f>
        <v>6.3899999999999998E-2</v>
      </c>
      <c r="E752" s="70">
        <f t="shared" ca="1" si="160"/>
        <v>2.4583E-4</v>
      </c>
      <c r="F752" s="72">
        <f t="shared" si="172"/>
        <v>1.3</v>
      </c>
      <c r="G752" s="73">
        <f t="shared" ca="1" si="161"/>
        <v>1.0003195789999999</v>
      </c>
      <c r="H752" s="70">
        <f ca="1">TRUNC(PRODUCT(G$10:G751),15)</f>
        <v>1.2557378143072599</v>
      </c>
      <c r="I752" s="70">
        <f t="shared" si="168"/>
        <v>1</v>
      </c>
      <c r="J752" s="70">
        <f t="shared" ca="1" si="162"/>
        <v>1.2557378100000001</v>
      </c>
      <c r="K752" s="74">
        <f t="shared" ca="1" si="163"/>
        <v>2557.3780999999999</v>
      </c>
      <c r="L752" s="75">
        <f>IF(VLOOKUP(A752,$T$12:$AC$125,8)=VLOOKUP(A751,$T$12:$AC$125,8),0,VLOOKUP(A752,T$12:$AC$125,8))</f>
        <v>0</v>
      </c>
      <c r="M752" s="76">
        <f>IF(L752&gt;0,VLOOKUP(L752,S$12:$AB$125,7),0)</f>
        <v>0</v>
      </c>
      <c r="N752" s="74">
        <f t="shared" si="164"/>
        <v>0</v>
      </c>
      <c r="O752" s="74">
        <f t="shared" ca="1" si="165"/>
        <v>2557.3780999999999</v>
      </c>
      <c r="P752" s="77" t="str">
        <f t="shared" si="169"/>
        <v>A+J=</v>
      </c>
      <c r="Q752" s="78">
        <f t="shared" si="170"/>
        <v>44256</v>
      </c>
      <c r="R752" s="10"/>
      <c r="S752" s="10"/>
      <c r="T752" s="10"/>
      <c r="U752" s="10"/>
      <c r="V752" s="10"/>
      <c r="W752" s="10"/>
      <c r="X752" s="10"/>
      <c r="Y752" s="10"/>
      <c r="Z752" s="10"/>
      <c r="AA752" s="10"/>
      <c r="AB752" s="10"/>
      <c r="AC752" s="10"/>
      <c r="AD752" s="18"/>
      <c r="AE752" s="18"/>
      <c r="AF752" s="18"/>
      <c r="AG752" s="18"/>
      <c r="AH752" s="18"/>
      <c r="AI752" s="18"/>
      <c r="AJ752" s="18"/>
      <c r="AK752" s="18"/>
      <c r="AL752" s="18"/>
      <c r="AM752" s="18"/>
      <c r="AN752" s="18"/>
      <c r="AO752" s="18"/>
      <c r="AP752" s="18"/>
      <c r="AQ752" s="18"/>
      <c r="AR752" s="18"/>
      <c r="AS752" s="18"/>
      <c r="AT752" s="18"/>
      <c r="AU752" s="18"/>
      <c r="AV752" s="18"/>
      <c r="AW752" s="18"/>
      <c r="AX752" s="18"/>
      <c r="AY752" s="18"/>
      <c r="AZ752" s="18"/>
      <c r="BA752" s="18"/>
      <c r="BB752" s="18"/>
      <c r="BC752" s="18"/>
      <c r="BD752" s="18"/>
      <c r="BE752" s="18"/>
      <c r="BF752" s="18"/>
      <c r="BG752" s="18"/>
      <c r="BH752" s="18"/>
      <c r="BI752" s="18"/>
      <c r="BJ752" s="18"/>
      <c r="BK752" s="18"/>
      <c r="BL752" s="18"/>
      <c r="BM752" s="18"/>
      <c r="BN752" s="18"/>
      <c r="BO752" s="18"/>
      <c r="BP752" s="18"/>
      <c r="BQ752" s="18"/>
      <c r="BR752" s="18"/>
      <c r="BS752" s="18"/>
      <c r="BT752" s="18"/>
      <c r="BU752" s="18"/>
      <c r="BV752" s="18"/>
      <c r="BW752" s="18"/>
      <c r="BX752" s="18"/>
      <c r="BY752" s="18"/>
      <c r="BZ752" s="18"/>
      <c r="CA752" s="18"/>
      <c r="CB752" s="18"/>
      <c r="CC752" s="18"/>
      <c r="CD752" s="18"/>
      <c r="CE752" s="18"/>
      <c r="CF752" s="18"/>
      <c r="CG752" s="18"/>
      <c r="CH752" s="18"/>
      <c r="CI752" s="18"/>
      <c r="CJ752" s="18"/>
      <c r="CK752" s="18"/>
      <c r="CL752" s="18"/>
      <c r="CM752" s="18"/>
      <c r="CN752" s="18"/>
      <c r="CO752" s="18"/>
      <c r="CP752" s="18"/>
      <c r="CQ752" s="18"/>
      <c r="CR752" s="18"/>
      <c r="CS752" s="18"/>
      <c r="CT752" s="18"/>
      <c r="CU752" s="18"/>
      <c r="CV752" s="18"/>
      <c r="CW752" s="18"/>
      <c r="CX752" s="18"/>
      <c r="CY752" s="18"/>
      <c r="CZ752" s="18"/>
      <c r="DA752" s="18"/>
      <c r="DB752" s="18"/>
      <c r="DC752" s="18"/>
      <c r="DD752" s="18"/>
      <c r="DE752" s="18"/>
      <c r="DF752" s="18"/>
      <c r="DG752" s="18"/>
      <c r="DH752" s="18"/>
      <c r="DI752" s="18"/>
      <c r="DJ752" s="18"/>
      <c r="DK752" s="18"/>
      <c r="DL752" s="18"/>
      <c r="DM752" s="18"/>
      <c r="DN752" s="18"/>
      <c r="DO752" s="18"/>
      <c r="DP752" s="18"/>
      <c r="DQ752" s="18"/>
      <c r="DR752" s="18"/>
      <c r="DS752" s="18"/>
      <c r="DT752" s="18"/>
      <c r="DU752" s="18"/>
      <c r="DV752" s="18"/>
      <c r="DW752" s="18"/>
      <c r="DX752" s="18"/>
      <c r="DY752" s="18"/>
      <c r="DZ752" s="18"/>
      <c r="EA752" s="18"/>
      <c r="EB752" s="18"/>
      <c r="EC752" s="18"/>
      <c r="ED752" s="18"/>
      <c r="EE752" s="18"/>
      <c r="EF752" s="18"/>
      <c r="EG752" s="18"/>
      <c r="EH752" s="18"/>
      <c r="EI752" s="18"/>
      <c r="EJ752" s="18"/>
      <c r="EK752" s="18"/>
      <c r="EL752" s="18"/>
      <c r="EM752" s="18"/>
      <c r="EN752" s="18"/>
      <c r="EO752" s="18"/>
      <c r="EP752" s="18"/>
      <c r="EQ752" s="18"/>
      <c r="ER752" s="18"/>
      <c r="ES752" s="18"/>
      <c r="ET752" s="18"/>
      <c r="EU752" s="18"/>
      <c r="EV752" s="18"/>
    </row>
    <row r="753" spans="1:152" ht="12.75" x14ac:dyDescent="0.15">
      <c r="A753" s="68">
        <f t="shared" si="166"/>
        <v>43322</v>
      </c>
      <c r="B753" s="69">
        <f t="shared" ca="1" si="171"/>
        <v>12561.3912</v>
      </c>
      <c r="C753" s="70">
        <f t="shared" si="167"/>
        <v>10000</v>
      </c>
      <c r="D753" s="71">
        <f ca="1">IF(A753&lt;$B$1,VLOOKUP(A753,[1]DI!$A$4:$B$15000,2),0)</f>
        <v>6.3899999999999998E-2</v>
      </c>
      <c r="E753" s="70">
        <f t="shared" ca="1" si="160"/>
        <v>2.4583E-4</v>
      </c>
      <c r="F753" s="72">
        <f t="shared" si="172"/>
        <v>1.3</v>
      </c>
      <c r="G753" s="73">
        <f t="shared" ca="1" si="161"/>
        <v>1.0003195789999999</v>
      </c>
      <c r="H753" s="70">
        <f ca="1">TRUNC(PRODUCT(G$10:G752),15)</f>
        <v>1.25613912174222</v>
      </c>
      <c r="I753" s="70">
        <f t="shared" si="168"/>
        <v>1</v>
      </c>
      <c r="J753" s="70">
        <f t="shared" ca="1" si="162"/>
        <v>1.2561391200000001</v>
      </c>
      <c r="K753" s="74">
        <f t="shared" ca="1" si="163"/>
        <v>2561.3912</v>
      </c>
      <c r="L753" s="75">
        <f>IF(VLOOKUP(A753,$T$12:$AC$125,8)=VLOOKUP(A752,$T$12:$AC$125,8),0,VLOOKUP(A753,T$12:$AC$125,8))</f>
        <v>0</v>
      </c>
      <c r="M753" s="76">
        <f>IF(L753&gt;0,VLOOKUP(L753,S$12:$AB$125,7),0)</f>
        <v>0</v>
      </c>
      <c r="N753" s="74">
        <f t="shared" si="164"/>
        <v>0</v>
      </c>
      <c r="O753" s="74">
        <f t="shared" ca="1" si="165"/>
        <v>2561.3912</v>
      </c>
      <c r="P753" s="77" t="str">
        <f t="shared" si="169"/>
        <v>A+J=</v>
      </c>
      <c r="Q753" s="78">
        <f t="shared" si="170"/>
        <v>44256</v>
      </c>
      <c r="R753" s="10"/>
      <c r="S753" s="10"/>
      <c r="T753" s="10"/>
      <c r="U753" s="10"/>
      <c r="V753" s="10"/>
      <c r="W753" s="10"/>
      <c r="X753" s="10"/>
      <c r="Y753" s="10"/>
      <c r="Z753" s="10"/>
      <c r="AA753" s="10"/>
      <c r="AB753" s="10"/>
      <c r="AC753" s="10"/>
      <c r="AD753" s="18"/>
      <c r="AE753" s="18"/>
      <c r="AF753" s="18"/>
      <c r="AG753" s="18"/>
      <c r="AH753" s="18"/>
      <c r="AI753" s="18"/>
      <c r="AJ753" s="18"/>
      <c r="AK753" s="18"/>
      <c r="AL753" s="18"/>
      <c r="AM753" s="18"/>
      <c r="AN753" s="18"/>
      <c r="AO753" s="18"/>
      <c r="AP753" s="18"/>
      <c r="AQ753" s="18"/>
      <c r="AR753" s="18"/>
      <c r="AS753" s="18"/>
      <c r="AT753" s="18"/>
      <c r="AU753" s="18"/>
      <c r="AV753" s="18"/>
      <c r="AW753" s="18"/>
      <c r="AX753" s="18"/>
      <c r="AY753" s="18"/>
      <c r="AZ753" s="18"/>
      <c r="BA753" s="18"/>
      <c r="BB753" s="18"/>
      <c r="BC753" s="18"/>
      <c r="BD753" s="18"/>
      <c r="BE753" s="18"/>
      <c r="BF753" s="18"/>
      <c r="BG753" s="18"/>
      <c r="BH753" s="18"/>
      <c r="BI753" s="18"/>
      <c r="BJ753" s="18"/>
      <c r="BK753" s="18"/>
      <c r="BL753" s="18"/>
      <c r="BM753" s="18"/>
      <c r="BN753" s="18"/>
      <c r="BO753" s="18"/>
      <c r="BP753" s="18"/>
      <c r="BQ753" s="18"/>
      <c r="BR753" s="18"/>
      <c r="BS753" s="18"/>
      <c r="BT753" s="18"/>
      <c r="BU753" s="18"/>
      <c r="BV753" s="18"/>
      <c r="BW753" s="18"/>
      <c r="BX753" s="18"/>
      <c r="BY753" s="18"/>
      <c r="BZ753" s="18"/>
      <c r="CA753" s="18"/>
      <c r="CB753" s="18"/>
      <c r="CC753" s="18"/>
      <c r="CD753" s="18"/>
      <c r="CE753" s="18"/>
      <c r="CF753" s="18"/>
      <c r="CG753" s="18"/>
      <c r="CH753" s="18"/>
      <c r="CI753" s="18"/>
      <c r="CJ753" s="18"/>
      <c r="CK753" s="18"/>
      <c r="CL753" s="18"/>
      <c r="CM753" s="18"/>
      <c r="CN753" s="18"/>
      <c r="CO753" s="18"/>
      <c r="CP753" s="18"/>
      <c r="CQ753" s="18"/>
      <c r="CR753" s="18"/>
      <c r="CS753" s="18"/>
      <c r="CT753" s="18"/>
      <c r="CU753" s="18"/>
      <c r="CV753" s="18"/>
      <c r="CW753" s="18"/>
      <c r="CX753" s="18"/>
      <c r="CY753" s="18"/>
      <c r="CZ753" s="18"/>
      <c r="DA753" s="18"/>
      <c r="DB753" s="18"/>
      <c r="DC753" s="18"/>
      <c r="DD753" s="18"/>
      <c r="DE753" s="18"/>
      <c r="DF753" s="18"/>
      <c r="DG753" s="18"/>
      <c r="DH753" s="18"/>
      <c r="DI753" s="18"/>
      <c r="DJ753" s="18"/>
      <c r="DK753" s="18"/>
      <c r="DL753" s="18"/>
      <c r="DM753" s="18"/>
      <c r="DN753" s="18"/>
      <c r="DO753" s="18"/>
      <c r="DP753" s="18"/>
      <c r="DQ753" s="18"/>
      <c r="DR753" s="18"/>
      <c r="DS753" s="18"/>
      <c r="DT753" s="18"/>
      <c r="DU753" s="18"/>
      <c r="DV753" s="18"/>
      <c r="DW753" s="18"/>
      <c r="DX753" s="18"/>
      <c r="DY753" s="18"/>
      <c r="DZ753" s="18"/>
      <c r="EA753" s="18"/>
      <c r="EB753" s="18"/>
      <c r="EC753" s="18"/>
      <c r="ED753" s="18"/>
      <c r="EE753" s="18"/>
      <c r="EF753" s="18"/>
      <c r="EG753" s="18"/>
      <c r="EH753" s="18"/>
      <c r="EI753" s="18"/>
      <c r="EJ753" s="18"/>
      <c r="EK753" s="18"/>
      <c r="EL753" s="18"/>
      <c r="EM753" s="18"/>
      <c r="EN753" s="18"/>
      <c r="EO753" s="18"/>
      <c r="EP753" s="18"/>
      <c r="EQ753" s="18"/>
      <c r="ER753" s="18"/>
      <c r="ES753" s="18"/>
      <c r="ET753" s="18"/>
      <c r="EU753" s="18"/>
      <c r="EV753" s="18"/>
    </row>
    <row r="754" spans="1:152" ht="12.75" x14ac:dyDescent="0.15">
      <c r="A754" s="68">
        <f t="shared" si="166"/>
        <v>43323</v>
      </c>
      <c r="B754" s="69">
        <f t="shared" ca="1" si="171"/>
        <v>12565.4056</v>
      </c>
      <c r="C754" s="70">
        <f t="shared" si="167"/>
        <v>10000</v>
      </c>
      <c r="D754" s="71">
        <f ca="1">IF(A754&lt;$B$1,VLOOKUP(A754,[1]DI!$A$4:$B$15000,2),0)</f>
        <v>0</v>
      </c>
      <c r="E754" s="70">
        <f t="shared" ca="1" si="160"/>
        <v>0</v>
      </c>
      <c r="F754" s="72">
        <f t="shared" si="172"/>
        <v>1.3</v>
      </c>
      <c r="G754" s="73">
        <f t="shared" ca="1" si="161"/>
        <v>1</v>
      </c>
      <c r="H754" s="70">
        <f ca="1">TRUNC(PRODUCT(G$10:G753),15)</f>
        <v>1.2565405574266</v>
      </c>
      <c r="I754" s="70">
        <f t="shared" si="168"/>
        <v>1</v>
      </c>
      <c r="J754" s="70">
        <f t="shared" ca="1" si="162"/>
        <v>1.2565405599999999</v>
      </c>
      <c r="K754" s="74">
        <f t="shared" ca="1" si="163"/>
        <v>2565.4056</v>
      </c>
      <c r="L754" s="75">
        <f>IF(VLOOKUP(A754,$T$12:$AC$125,8)=VLOOKUP(A753,$T$12:$AC$125,8),0,VLOOKUP(A754,T$12:$AC$125,8))</f>
        <v>0</v>
      </c>
      <c r="M754" s="76">
        <f>IF(L754&gt;0,VLOOKUP(L754,S$12:$AB$125,7),0)</f>
        <v>0</v>
      </c>
      <c r="N754" s="74">
        <f t="shared" si="164"/>
        <v>0</v>
      </c>
      <c r="O754" s="74">
        <f t="shared" ca="1" si="165"/>
        <v>2565.4056</v>
      </c>
      <c r="P754" s="77" t="str">
        <f t="shared" si="169"/>
        <v>A+J=</v>
      </c>
      <c r="Q754" s="78">
        <f t="shared" si="170"/>
        <v>44256</v>
      </c>
      <c r="R754" s="10"/>
      <c r="S754" s="10"/>
      <c r="T754" s="10"/>
      <c r="U754" s="10"/>
      <c r="V754" s="10"/>
      <c r="W754" s="10"/>
      <c r="X754" s="10"/>
      <c r="Y754" s="10"/>
      <c r="Z754" s="10"/>
      <c r="AA754" s="10"/>
      <c r="AB754" s="10"/>
      <c r="AC754" s="10"/>
      <c r="AD754" s="18"/>
      <c r="AE754" s="18"/>
      <c r="AF754" s="18"/>
      <c r="AG754" s="18"/>
      <c r="AH754" s="18"/>
      <c r="AI754" s="18"/>
      <c r="AJ754" s="18"/>
      <c r="AK754" s="18"/>
      <c r="AL754" s="18"/>
      <c r="AM754" s="18"/>
      <c r="AN754" s="18"/>
      <c r="AO754" s="18"/>
      <c r="AP754" s="18"/>
      <c r="AQ754" s="18"/>
      <c r="AR754" s="18"/>
      <c r="AS754" s="18"/>
      <c r="AT754" s="18"/>
      <c r="AU754" s="18"/>
      <c r="AV754" s="18"/>
      <c r="AW754" s="18"/>
      <c r="AX754" s="18"/>
      <c r="AY754" s="18"/>
      <c r="AZ754" s="18"/>
      <c r="BA754" s="18"/>
      <c r="BB754" s="18"/>
      <c r="BC754" s="18"/>
      <c r="BD754" s="18"/>
      <c r="BE754" s="18"/>
      <c r="BF754" s="18"/>
      <c r="BG754" s="18"/>
      <c r="BH754" s="18"/>
      <c r="BI754" s="18"/>
      <c r="BJ754" s="18"/>
      <c r="BK754" s="18"/>
      <c r="BL754" s="18"/>
      <c r="BM754" s="18"/>
      <c r="BN754" s="18"/>
      <c r="BO754" s="18"/>
      <c r="BP754" s="18"/>
      <c r="BQ754" s="18"/>
      <c r="BR754" s="18"/>
      <c r="BS754" s="18"/>
      <c r="BT754" s="18"/>
      <c r="BU754" s="18"/>
      <c r="BV754" s="18"/>
      <c r="BW754" s="18"/>
      <c r="BX754" s="18"/>
      <c r="BY754" s="18"/>
      <c r="BZ754" s="18"/>
      <c r="CA754" s="18"/>
      <c r="CB754" s="18"/>
      <c r="CC754" s="18"/>
      <c r="CD754" s="18"/>
      <c r="CE754" s="18"/>
      <c r="CF754" s="18"/>
      <c r="CG754" s="18"/>
      <c r="CH754" s="18"/>
      <c r="CI754" s="18"/>
      <c r="CJ754" s="18"/>
      <c r="CK754" s="18"/>
      <c r="CL754" s="18"/>
      <c r="CM754" s="18"/>
      <c r="CN754" s="18"/>
      <c r="CO754" s="18"/>
      <c r="CP754" s="18"/>
      <c r="CQ754" s="18"/>
      <c r="CR754" s="18"/>
      <c r="CS754" s="18"/>
      <c r="CT754" s="18"/>
      <c r="CU754" s="18"/>
      <c r="CV754" s="18"/>
      <c r="CW754" s="18"/>
      <c r="CX754" s="18"/>
      <c r="CY754" s="18"/>
      <c r="CZ754" s="18"/>
      <c r="DA754" s="18"/>
      <c r="DB754" s="18"/>
      <c r="DC754" s="18"/>
      <c r="DD754" s="18"/>
      <c r="DE754" s="18"/>
      <c r="DF754" s="18"/>
      <c r="DG754" s="18"/>
      <c r="DH754" s="18"/>
      <c r="DI754" s="18"/>
      <c r="DJ754" s="18"/>
      <c r="DK754" s="18"/>
      <c r="DL754" s="18"/>
      <c r="DM754" s="18"/>
      <c r="DN754" s="18"/>
      <c r="DO754" s="18"/>
      <c r="DP754" s="18"/>
      <c r="DQ754" s="18"/>
      <c r="DR754" s="18"/>
      <c r="DS754" s="18"/>
      <c r="DT754" s="18"/>
      <c r="DU754" s="18"/>
      <c r="DV754" s="18"/>
      <c r="DW754" s="18"/>
      <c r="DX754" s="18"/>
      <c r="DY754" s="18"/>
      <c r="DZ754" s="18"/>
      <c r="EA754" s="18"/>
      <c r="EB754" s="18"/>
      <c r="EC754" s="18"/>
      <c r="ED754" s="18"/>
      <c r="EE754" s="18"/>
      <c r="EF754" s="18"/>
      <c r="EG754" s="18"/>
      <c r="EH754" s="18"/>
      <c r="EI754" s="18"/>
      <c r="EJ754" s="18"/>
      <c r="EK754" s="18"/>
      <c r="EL754" s="18"/>
      <c r="EM754" s="18"/>
      <c r="EN754" s="18"/>
      <c r="EO754" s="18"/>
      <c r="EP754" s="18"/>
      <c r="EQ754" s="18"/>
      <c r="ER754" s="18"/>
      <c r="ES754" s="18"/>
      <c r="ET754" s="18"/>
      <c r="EU754" s="18"/>
      <c r="EV754" s="18"/>
    </row>
    <row r="755" spans="1:152" ht="12.75" x14ac:dyDescent="0.15">
      <c r="A755" s="68">
        <f t="shared" si="166"/>
        <v>43324</v>
      </c>
      <c r="B755" s="69">
        <f t="shared" ca="1" si="171"/>
        <v>12565.4056</v>
      </c>
      <c r="C755" s="70">
        <f t="shared" si="167"/>
        <v>10000</v>
      </c>
      <c r="D755" s="71">
        <f ca="1">IF(A755&lt;$B$1,VLOOKUP(A755,[1]DI!$A$4:$B$15000,2),0)</f>
        <v>0</v>
      </c>
      <c r="E755" s="70">
        <f t="shared" ca="1" si="160"/>
        <v>0</v>
      </c>
      <c r="F755" s="72">
        <f t="shared" si="172"/>
        <v>1.3</v>
      </c>
      <c r="G755" s="73">
        <f t="shared" ca="1" si="161"/>
        <v>1</v>
      </c>
      <c r="H755" s="70">
        <f ca="1">TRUNC(PRODUCT(G$10:G754),15)</f>
        <v>1.2565405574266</v>
      </c>
      <c r="I755" s="70">
        <f t="shared" si="168"/>
        <v>1</v>
      </c>
      <c r="J755" s="70">
        <f t="shared" ca="1" si="162"/>
        <v>1.2565405599999999</v>
      </c>
      <c r="K755" s="74">
        <f t="shared" ca="1" si="163"/>
        <v>2565.4056</v>
      </c>
      <c r="L755" s="75">
        <f>IF(VLOOKUP(A755,$T$12:$AC$125,8)=VLOOKUP(A754,$T$12:$AC$125,8),0,VLOOKUP(A755,T$12:$AC$125,8))</f>
        <v>0</v>
      </c>
      <c r="M755" s="76">
        <f>IF(L755&gt;0,VLOOKUP(L755,S$12:$AB$125,7),0)</f>
        <v>0</v>
      </c>
      <c r="N755" s="74">
        <f t="shared" si="164"/>
        <v>0</v>
      </c>
      <c r="O755" s="74">
        <f t="shared" ca="1" si="165"/>
        <v>2565.4056</v>
      </c>
      <c r="P755" s="77" t="str">
        <f t="shared" si="169"/>
        <v>A+J=</v>
      </c>
      <c r="Q755" s="78">
        <f t="shared" si="170"/>
        <v>44256</v>
      </c>
      <c r="R755" s="10"/>
      <c r="S755" s="10"/>
      <c r="T755" s="10"/>
      <c r="U755" s="10"/>
      <c r="V755" s="10"/>
      <c r="W755" s="10"/>
      <c r="X755" s="10"/>
      <c r="Y755" s="10"/>
      <c r="Z755" s="10"/>
      <c r="AA755" s="10"/>
      <c r="AB755" s="10"/>
      <c r="AC755" s="10"/>
      <c r="AD755" s="18"/>
      <c r="AE755" s="18"/>
      <c r="AF755" s="18"/>
      <c r="AG755" s="18"/>
      <c r="AH755" s="18"/>
      <c r="AI755" s="18"/>
      <c r="AJ755" s="18"/>
      <c r="AK755" s="18"/>
      <c r="AL755" s="18"/>
      <c r="AM755" s="18"/>
      <c r="AN755" s="18"/>
      <c r="AO755" s="18"/>
      <c r="AP755" s="18"/>
      <c r="AQ755" s="18"/>
      <c r="AR755" s="18"/>
      <c r="AS755" s="18"/>
      <c r="AT755" s="18"/>
      <c r="AU755" s="18"/>
      <c r="AV755" s="18"/>
      <c r="AW755" s="18"/>
      <c r="AX755" s="18"/>
      <c r="AY755" s="18"/>
      <c r="AZ755" s="18"/>
      <c r="BA755" s="18"/>
      <c r="BB755" s="18"/>
      <c r="BC755" s="18"/>
      <c r="BD755" s="18"/>
      <c r="BE755" s="18"/>
      <c r="BF755" s="18"/>
      <c r="BG755" s="18"/>
      <c r="BH755" s="18"/>
      <c r="BI755" s="18"/>
      <c r="BJ755" s="18"/>
      <c r="BK755" s="18"/>
      <c r="BL755" s="18"/>
      <c r="BM755" s="18"/>
      <c r="BN755" s="18"/>
      <c r="BO755" s="18"/>
      <c r="BP755" s="18"/>
      <c r="BQ755" s="18"/>
      <c r="BR755" s="18"/>
      <c r="BS755" s="18"/>
      <c r="BT755" s="18"/>
      <c r="BU755" s="18"/>
      <c r="BV755" s="18"/>
      <c r="BW755" s="18"/>
      <c r="BX755" s="18"/>
      <c r="BY755" s="18"/>
      <c r="BZ755" s="18"/>
      <c r="CA755" s="18"/>
      <c r="CB755" s="18"/>
      <c r="CC755" s="18"/>
      <c r="CD755" s="18"/>
      <c r="CE755" s="18"/>
      <c r="CF755" s="18"/>
      <c r="CG755" s="18"/>
      <c r="CH755" s="18"/>
      <c r="CI755" s="18"/>
      <c r="CJ755" s="18"/>
      <c r="CK755" s="18"/>
      <c r="CL755" s="18"/>
      <c r="CM755" s="18"/>
      <c r="CN755" s="18"/>
      <c r="CO755" s="18"/>
      <c r="CP755" s="18"/>
      <c r="CQ755" s="18"/>
      <c r="CR755" s="18"/>
      <c r="CS755" s="18"/>
      <c r="CT755" s="18"/>
      <c r="CU755" s="18"/>
      <c r="CV755" s="18"/>
      <c r="CW755" s="18"/>
      <c r="CX755" s="18"/>
      <c r="CY755" s="18"/>
      <c r="CZ755" s="18"/>
      <c r="DA755" s="18"/>
      <c r="DB755" s="18"/>
      <c r="DC755" s="18"/>
      <c r="DD755" s="18"/>
      <c r="DE755" s="18"/>
      <c r="DF755" s="18"/>
      <c r="DG755" s="18"/>
      <c r="DH755" s="18"/>
      <c r="DI755" s="18"/>
      <c r="DJ755" s="18"/>
      <c r="DK755" s="18"/>
      <c r="DL755" s="18"/>
      <c r="DM755" s="18"/>
      <c r="DN755" s="18"/>
      <c r="DO755" s="18"/>
      <c r="DP755" s="18"/>
      <c r="DQ755" s="18"/>
      <c r="DR755" s="18"/>
      <c r="DS755" s="18"/>
      <c r="DT755" s="18"/>
      <c r="DU755" s="18"/>
      <c r="DV755" s="18"/>
      <c r="DW755" s="18"/>
      <c r="DX755" s="18"/>
      <c r="DY755" s="18"/>
      <c r="DZ755" s="18"/>
      <c r="EA755" s="18"/>
      <c r="EB755" s="18"/>
      <c r="EC755" s="18"/>
      <c r="ED755" s="18"/>
      <c r="EE755" s="18"/>
      <c r="EF755" s="18"/>
      <c r="EG755" s="18"/>
      <c r="EH755" s="18"/>
      <c r="EI755" s="18"/>
      <c r="EJ755" s="18"/>
      <c r="EK755" s="18"/>
      <c r="EL755" s="18"/>
      <c r="EM755" s="18"/>
      <c r="EN755" s="18"/>
      <c r="EO755" s="18"/>
      <c r="EP755" s="18"/>
      <c r="EQ755" s="18"/>
      <c r="ER755" s="18"/>
      <c r="ES755" s="18"/>
      <c r="ET755" s="18"/>
      <c r="EU755" s="18"/>
      <c r="EV755" s="18"/>
    </row>
    <row r="756" spans="1:152" ht="12.75" x14ac:dyDescent="0.15">
      <c r="A756" s="68">
        <f t="shared" si="166"/>
        <v>43325</v>
      </c>
      <c r="B756" s="69">
        <f t="shared" ca="1" si="171"/>
        <v>12565.4056</v>
      </c>
      <c r="C756" s="70">
        <f t="shared" si="167"/>
        <v>10000</v>
      </c>
      <c r="D756" s="71">
        <f ca="1">IF(A756&lt;$B$1,VLOOKUP(A756,[1]DI!$A$4:$B$15000,2),0)</f>
        <v>6.3899999999999998E-2</v>
      </c>
      <c r="E756" s="70">
        <f t="shared" ca="1" si="160"/>
        <v>2.4583E-4</v>
      </c>
      <c r="F756" s="72">
        <f t="shared" si="172"/>
        <v>1.3</v>
      </c>
      <c r="G756" s="73">
        <f t="shared" ca="1" si="161"/>
        <v>1.0003195789999999</v>
      </c>
      <c r="H756" s="70">
        <f ca="1">TRUNC(PRODUCT(G$10:G755),15)</f>
        <v>1.2565405574266</v>
      </c>
      <c r="I756" s="70">
        <f t="shared" si="168"/>
        <v>1</v>
      </c>
      <c r="J756" s="70">
        <f t="shared" ca="1" si="162"/>
        <v>1.2565405599999999</v>
      </c>
      <c r="K756" s="74">
        <f t="shared" ca="1" si="163"/>
        <v>2565.4056</v>
      </c>
      <c r="L756" s="75">
        <f>IF(VLOOKUP(A756,$T$12:$AC$125,8)=VLOOKUP(A755,$T$12:$AC$125,8),0,VLOOKUP(A756,T$12:$AC$125,8))</f>
        <v>0</v>
      </c>
      <c r="M756" s="76">
        <f>IF(L756&gt;0,VLOOKUP(L756,S$12:$AB$125,7),0)</f>
        <v>0</v>
      </c>
      <c r="N756" s="74">
        <f t="shared" si="164"/>
        <v>0</v>
      </c>
      <c r="O756" s="74">
        <f t="shared" ca="1" si="165"/>
        <v>2565.4056</v>
      </c>
      <c r="P756" s="77" t="str">
        <f t="shared" si="169"/>
        <v>A+J=</v>
      </c>
      <c r="Q756" s="78">
        <f t="shared" si="170"/>
        <v>44256</v>
      </c>
      <c r="R756" s="10"/>
      <c r="S756" s="10"/>
      <c r="T756" s="10"/>
      <c r="U756" s="10"/>
      <c r="V756" s="10"/>
      <c r="W756" s="10"/>
      <c r="X756" s="10"/>
      <c r="Y756" s="10"/>
      <c r="Z756" s="10"/>
      <c r="AA756" s="10"/>
      <c r="AB756" s="10"/>
      <c r="AC756" s="10"/>
      <c r="AD756" s="18"/>
      <c r="AE756" s="18"/>
      <c r="AF756" s="18"/>
      <c r="AG756" s="18"/>
      <c r="AH756" s="18"/>
      <c r="AI756" s="18"/>
      <c r="AJ756" s="18"/>
      <c r="AK756" s="18"/>
      <c r="AL756" s="18"/>
      <c r="AM756" s="18"/>
      <c r="AN756" s="18"/>
      <c r="AO756" s="18"/>
      <c r="AP756" s="18"/>
      <c r="AQ756" s="18"/>
      <c r="AR756" s="18"/>
      <c r="AS756" s="18"/>
      <c r="AT756" s="18"/>
      <c r="AU756" s="18"/>
      <c r="AV756" s="18"/>
      <c r="AW756" s="18"/>
      <c r="AX756" s="18"/>
      <c r="AY756" s="18"/>
      <c r="AZ756" s="18"/>
      <c r="BA756" s="18"/>
      <c r="BB756" s="18"/>
      <c r="BC756" s="18"/>
      <c r="BD756" s="18"/>
      <c r="BE756" s="18"/>
      <c r="BF756" s="18"/>
      <c r="BG756" s="18"/>
      <c r="BH756" s="18"/>
      <c r="BI756" s="18"/>
      <c r="BJ756" s="18"/>
      <c r="BK756" s="18"/>
      <c r="BL756" s="18"/>
      <c r="BM756" s="18"/>
      <c r="BN756" s="18"/>
      <c r="BO756" s="18"/>
      <c r="BP756" s="18"/>
      <c r="BQ756" s="18"/>
      <c r="BR756" s="18"/>
      <c r="BS756" s="18"/>
      <c r="BT756" s="18"/>
      <c r="BU756" s="18"/>
      <c r="BV756" s="18"/>
      <c r="BW756" s="18"/>
      <c r="BX756" s="18"/>
      <c r="BY756" s="18"/>
      <c r="BZ756" s="18"/>
      <c r="CA756" s="18"/>
      <c r="CB756" s="18"/>
      <c r="CC756" s="18"/>
      <c r="CD756" s="18"/>
      <c r="CE756" s="18"/>
      <c r="CF756" s="18"/>
      <c r="CG756" s="18"/>
      <c r="CH756" s="18"/>
      <c r="CI756" s="18"/>
      <c r="CJ756" s="18"/>
      <c r="CK756" s="18"/>
      <c r="CL756" s="18"/>
      <c r="CM756" s="18"/>
      <c r="CN756" s="18"/>
      <c r="CO756" s="18"/>
      <c r="CP756" s="18"/>
      <c r="CQ756" s="18"/>
      <c r="CR756" s="18"/>
      <c r="CS756" s="18"/>
      <c r="CT756" s="18"/>
      <c r="CU756" s="18"/>
      <c r="CV756" s="18"/>
      <c r="CW756" s="18"/>
      <c r="CX756" s="18"/>
      <c r="CY756" s="18"/>
      <c r="CZ756" s="18"/>
      <c r="DA756" s="18"/>
      <c r="DB756" s="18"/>
      <c r="DC756" s="18"/>
      <c r="DD756" s="18"/>
      <c r="DE756" s="18"/>
      <c r="DF756" s="18"/>
      <c r="DG756" s="18"/>
      <c r="DH756" s="18"/>
      <c r="DI756" s="18"/>
      <c r="DJ756" s="18"/>
      <c r="DK756" s="18"/>
      <c r="DL756" s="18"/>
      <c r="DM756" s="18"/>
      <c r="DN756" s="18"/>
      <c r="DO756" s="18"/>
      <c r="DP756" s="18"/>
      <c r="DQ756" s="18"/>
      <c r="DR756" s="18"/>
      <c r="DS756" s="18"/>
      <c r="DT756" s="18"/>
      <c r="DU756" s="18"/>
      <c r="DV756" s="18"/>
      <c r="DW756" s="18"/>
      <c r="DX756" s="18"/>
      <c r="DY756" s="18"/>
      <c r="DZ756" s="18"/>
      <c r="EA756" s="18"/>
      <c r="EB756" s="18"/>
      <c r="EC756" s="18"/>
      <c r="ED756" s="18"/>
      <c r="EE756" s="18"/>
      <c r="EF756" s="18"/>
      <c r="EG756" s="18"/>
      <c r="EH756" s="18"/>
      <c r="EI756" s="18"/>
      <c r="EJ756" s="18"/>
      <c r="EK756" s="18"/>
      <c r="EL756" s="18"/>
      <c r="EM756" s="18"/>
      <c r="EN756" s="18"/>
      <c r="EO756" s="18"/>
      <c r="EP756" s="18"/>
      <c r="EQ756" s="18"/>
      <c r="ER756" s="18"/>
      <c r="ES756" s="18"/>
      <c r="ET756" s="18"/>
      <c r="EU756" s="18"/>
      <c r="EV756" s="18"/>
    </row>
    <row r="757" spans="1:152" ht="12.75" x14ac:dyDescent="0.15">
      <c r="A757" s="68">
        <f t="shared" si="166"/>
        <v>43326</v>
      </c>
      <c r="B757" s="69">
        <f t="shared" ca="1" si="171"/>
        <v>12569.421200000001</v>
      </c>
      <c r="C757" s="70">
        <f t="shared" si="167"/>
        <v>10000</v>
      </c>
      <c r="D757" s="71">
        <f ca="1">IF(A757&lt;$B$1,VLOOKUP(A757,[1]DI!$A$4:$B$15000,2),0)</f>
        <v>6.3899999999999998E-2</v>
      </c>
      <c r="E757" s="70">
        <f t="shared" ca="1" si="160"/>
        <v>2.4583E-4</v>
      </c>
      <c r="F757" s="72">
        <f t="shared" si="172"/>
        <v>1.3</v>
      </c>
      <c r="G757" s="73">
        <f t="shared" ca="1" si="161"/>
        <v>1.0003195789999999</v>
      </c>
      <c r="H757" s="70">
        <f ca="1">TRUNC(PRODUCT(G$10:G756),15)</f>
        <v>1.25694212140141</v>
      </c>
      <c r="I757" s="70">
        <f t="shared" si="168"/>
        <v>1</v>
      </c>
      <c r="J757" s="70">
        <f t="shared" ca="1" si="162"/>
        <v>1.2569421199999999</v>
      </c>
      <c r="K757" s="74">
        <f t="shared" ca="1" si="163"/>
        <v>2569.4212000000002</v>
      </c>
      <c r="L757" s="75">
        <f>IF(VLOOKUP(A757,$T$12:$AC$125,8)=VLOOKUP(A756,$T$12:$AC$125,8),0,VLOOKUP(A757,T$12:$AC$125,8))</f>
        <v>0</v>
      </c>
      <c r="M757" s="76">
        <f>IF(L757&gt;0,VLOOKUP(L757,S$12:$AB$125,7),0)</f>
        <v>0</v>
      </c>
      <c r="N757" s="74">
        <f t="shared" si="164"/>
        <v>0</v>
      </c>
      <c r="O757" s="74">
        <f t="shared" ca="1" si="165"/>
        <v>2569.4212000000002</v>
      </c>
      <c r="P757" s="77" t="str">
        <f t="shared" si="169"/>
        <v>A+J=</v>
      </c>
      <c r="Q757" s="78">
        <f t="shared" si="170"/>
        <v>44256</v>
      </c>
      <c r="R757" s="10"/>
      <c r="S757" s="10"/>
      <c r="T757" s="10"/>
      <c r="U757" s="10"/>
      <c r="V757" s="10"/>
      <c r="W757" s="10"/>
      <c r="X757" s="10"/>
      <c r="Y757" s="10"/>
      <c r="Z757" s="10"/>
      <c r="AA757" s="10"/>
      <c r="AB757" s="10"/>
      <c r="AC757" s="10"/>
      <c r="AD757" s="18"/>
      <c r="AE757" s="18"/>
      <c r="AF757" s="18"/>
      <c r="AG757" s="18"/>
      <c r="AH757" s="18"/>
      <c r="AI757" s="18"/>
      <c r="AJ757" s="18"/>
      <c r="AK757" s="18"/>
      <c r="AL757" s="18"/>
      <c r="AM757" s="18"/>
      <c r="AN757" s="18"/>
      <c r="AO757" s="18"/>
      <c r="AP757" s="18"/>
      <c r="AQ757" s="18"/>
      <c r="AR757" s="18"/>
      <c r="AS757" s="18"/>
      <c r="AT757" s="18"/>
      <c r="AU757" s="18"/>
      <c r="AV757" s="18"/>
      <c r="AW757" s="18"/>
      <c r="AX757" s="18"/>
      <c r="AY757" s="18"/>
      <c r="AZ757" s="18"/>
      <c r="BA757" s="18"/>
      <c r="BB757" s="18"/>
      <c r="BC757" s="18"/>
      <c r="BD757" s="18"/>
      <c r="BE757" s="18"/>
      <c r="BF757" s="18"/>
      <c r="BG757" s="18"/>
      <c r="BH757" s="18"/>
      <c r="BI757" s="18"/>
      <c r="BJ757" s="18"/>
      <c r="BK757" s="18"/>
      <c r="BL757" s="18"/>
      <c r="BM757" s="18"/>
      <c r="BN757" s="18"/>
      <c r="BO757" s="18"/>
      <c r="BP757" s="18"/>
      <c r="BQ757" s="18"/>
      <c r="BR757" s="18"/>
      <c r="BS757" s="18"/>
      <c r="BT757" s="18"/>
      <c r="BU757" s="18"/>
      <c r="BV757" s="18"/>
      <c r="BW757" s="18"/>
      <c r="BX757" s="18"/>
      <c r="BY757" s="18"/>
      <c r="BZ757" s="18"/>
      <c r="CA757" s="18"/>
      <c r="CB757" s="18"/>
      <c r="CC757" s="18"/>
      <c r="CD757" s="18"/>
      <c r="CE757" s="18"/>
      <c r="CF757" s="18"/>
      <c r="CG757" s="18"/>
      <c r="CH757" s="18"/>
      <c r="CI757" s="18"/>
      <c r="CJ757" s="18"/>
      <c r="CK757" s="18"/>
      <c r="CL757" s="18"/>
      <c r="CM757" s="18"/>
      <c r="CN757" s="18"/>
      <c r="CO757" s="18"/>
      <c r="CP757" s="18"/>
      <c r="CQ757" s="18"/>
      <c r="CR757" s="18"/>
      <c r="CS757" s="18"/>
      <c r="CT757" s="18"/>
      <c r="CU757" s="18"/>
      <c r="CV757" s="18"/>
      <c r="CW757" s="18"/>
      <c r="CX757" s="18"/>
      <c r="CY757" s="18"/>
      <c r="CZ757" s="18"/>
      <c r="DA757" s="18"/>
      <c r="DB757" s="18"/>
      <c r="DC757" s="18"/>
      <c r="DD757" s="18"/>
      <c r="DE757" s="18"/>
      <c r="DF757" s="18"/>
      <c r="DG757" s="18"/>
      <c r="DH757" s="18"/>
      <c r="DI757" s="18"/>
      <c r="DJ757" s="18"/>
      <c r="DK757" s="18"/>
      <c r="DL757" s="18"/>
      <c r="DM757" s="18"/>
      <c r="DN757" s="18"/>
      <c r="DO757" s="18"/>
      <c r="DP757" s="18"/>
      <c r="DQ757" s="18"/>
      <c r="DR757" s="18"/>
      <c r="DS757" s="18"/>
      <c r="DT757" s="18"/>
      <c r="DU757" s="18"/>
      <c r="DV757" s="18"/>
      <c r="DW757" s="18"/>
      <c r="DX757" s="18"/>
      <c r="DY757" s="18"/>
      <c r="DZ757" s="18"/>
      <c r="EA757" s="18"/>
      <c r="EB757" s="18"/>
      <c r="EC757" s="18"/>
      <c r="ED757" s="18"/>
      <c r="EE757" s="18"/>
      <c r="EF757" s="18"/>
      <c r="EG757" s="18"/>
      <c r="EH757" s="18"/>
      <c r="EI757" s="18"/>
      <c r="EJ757" s="18"/>
      <c r="EK757" s="18"/>
      <c r="EL757" s="18"/>
      <c r="EM757" s="18"/>
      <c r="EN757" s="18"/>
      <c r="EO757" s="18"/>
      <c r="EP757" s="18"/>
      <c r="EQ757" s="18"/>
      <c r="ER757" s="18"/>
      <c r="ES757" s="18"/>
      <c r="ET757" s="18"/>
      <c r="EU757" s="18"/>
      <c r="EV757" s="18"/>
    </row>
    <row r="758" spans="1:152" ht="12.75" x14ac:dyDescent="0.15">
      <c r="A758" s="68">
        <f t="shared" si="166"/>
        <v>43327</v>
      </c>
      <c r="B758" s="69">
        <f t="shared" ca="1" si="171"/>
        <v>12573.438099999999</v>
      </c>
      <c r="C758" s="70">
        <f t="shared" si="167"/>
        <v>10000</v>
      </c>
      <c r="D758" s="71">
        <f ca="1">IF(A758&lt;$B$1,VLOOKUP(A758,[1]DI!$A$4:$B$15000,2),0)</f>
        <v>6.3899999999999998E-2</v>
      </c>
      <c r="E758" s="70">
        <f t="shared" ca="1" si="160"/>
        <v>2.4583E-4</v>
      </c>
      <c r="F758" s="72">
        <f t="shared" si="172"/>
        <v>1.3</v>
      </c>
      <c r="G758" s="73">
        <f t="shared" ca="1" si="161"/>
        <v>1.0003195789999999</v>
      </c>
      <c r="H758" s="70">
        <f ca="1">TRUNC(PRODUCT(G$10:G757),15)</f>
        <v>1.2573438137076201</v>
      </c>
      <c r="I758" s="70">
        <f t="shared" si="168"/>
        <v>1</v>
      </c>
      <c r="J758" s="70">
        <f t="shared" ca="1" si="162"/>
        <v>1.2573438100000001</v>
      </c>
      <c r="K758" s="74">
        <f t="shared" ca="1" si="163"/>
        <v>2573.4380999999998</v>
      </c>
      <c r="L758" s="75">
        <f>IF(VLOOKUP(A758,$T$12:$AC$125,8)=VLOOKUP(A757,$T$12:$AC$125,8),0,VLOOKUP(A758,T$12:$AC$125,8))</f>
        <v>0</v>
      </c>
      <c r="M758" s="76">
        <f>IF(L758&gt;0,VLOOKUP(L758,S$12:$AB$125,7),0)</f>
        <v>0</v>
      </c>
      <c r="N758" s="74">
        <f t="shared" si="164"/>
        <v>0</v>
      </c>
      <c r="O758" s="74">
        <f t="shared" ca="1" si="165"/>
        <v>2573.4380999999998</v>
      </c>
      <c r="P758" s="77" t="str">
        <f t="shared" si="169"/>
        <v>A+J=</v>
      </c>
      <c r="Q758" s="78">
        <f t="shared" si="170"/>
        <v>44256</v>
      </c>
      <c r="R758" s="10"/>
      <c r="S758" s="10"/>
      <c r="T758" s="10"/>
      <c r="U758" s="10"/>
      <c r="V758" s="10"/>
      <c r="W758" s="10"/>
      <c r="X758" s="10"/>
      <c r="Y758" s="10"/>
      <c r="Z758" s="10"/>
      <c r="AA758" s="10"/>
      <c r="AB758" s="10"/>
      <c r="AC758" s="10"/>
      <c r="AD758" s="18"/>
      <c r="AE758" s="18"/>
      <c r="AF758" s="18"/>
      <c r="AG758" s="18"/>
      <c r="AH758" s="18"/>
      <c r="AI758" s="18"/>
      <c r="AJ758" s="18"/>
      <c r="AK758" s="18"/>
      <c r="AL758" s="18"/>
      <c r="AM758" s="18"/>
      <c r="AN758" s="18"/>
      <c r="AO758" s="18"/>
      <c r="AP758" s="18"/>
      <c r="AQ758" s="18"/>
      <c r="AR758" s="18"/>
      <c r="AS758" s="18"/>
      <c r="AT758" s="18"/>
      <c r="AU758" s="18"/>
      <c r="AV758" s="18"/>
      <c r="AW758" s="18"/>
      <c r="AX758" s="18"/>
      <c r="AY758" s="18"/>
      <c r="AZ758" s="18"/>
      <c r="BA758" s="18"/>
      <c r="BB758" s="18"/>
      <c r="BC758" s="18"/>
      <c r="BD758" s="18"/>
      <c r="BE758" s="18"/>
      <c r="BF758" s="18"/>
      <c r="BG758" s="18"/>
      <c r="BH758" s="18"/>
      <c r="BI758" s="18"/>
      <c r="BJ758" s="18"/>
      <c r="BK758" s="18"/>
      <c r="BL758" s="18"/>
      <c r="BM758" s="18"/>
      <c r="BN758" s="18"/>
      <c r="BO758" s="18"/>
      <c r="BP758" s="18"/>
      <c r="BQ758" s="18"/>
      <c r="BR758" s="18"/>
      <c r="BS758" s="18"/>
      <c r="BT758" s="18"/>
      <c r="BU758" s="18"/>
      <c r="BV758" s="18"/>
      <c r="BW758" s="18"/>
      <c r="BX758" s="18"/>
      <c r="BY758" s="18"/>
      <c r="BZ758" s="18"/>
      <c r="CA758" s="18"/>
      <c r="CB758" s="18"/>
      <c r="CC758" s="18"/>
      <c r="CD758" s="18"/>
      <c r="CE758" s="18"/>
      <c r="CF758" s="18"/>
      <c r="CG758" s="18"/>
      <c r="CH758" s="18"/>
      <c r="CI758" s="18"/>
      <c r="CJ758" s="18"/>
      <c r="CK758" s="18"/>
      <c r="CL758" s="18"/>
      <c r="CM758" s="18"/>
      <c r="CN758" s="18"/>
      <c r="CO758" s="18"/>
      <c r="CP758" s="18"/>
      <c r="CQ758" s="18"/>
      <c r="CR758" s="18"/>
      <c r="CS758" s="18"/>
      <c r="CT758" s="18"/>
      <c r="CU758" s="18"/>
      <c r="CV758" s="18"/>
      <c r="CW758" s="18"/>
      <c r="CX758" s="18"/>
      <c r="CY758" s="18"/>
      <c r="CZ758" s="18"/>
      <c r="DA758" s="18"/>
      <c r="DB758" s="18"/>
      <c r="DC758" s="18"/>
      <c r="DD758" s="18"/>
      <c r="DE758" s="18"/>
      <c r="DF758" s="18"/>
      <c r="DG758" s="18"/>
      <c r="DH758" s="18"/>
      <c r="DI758" s="18"/>
      <c r="DJ758" s="18"/>
      <c r="DK758" s="18"/>
      <c r="DL758" s="18"/>
      <c r="DM758" s="18"/>
      <c r="DN758" s="18"/>
      <c r="DO758" s="18"/>
      <c r="DP758" s="18"/>
      <c r="DQ758" s="18"/>
      <c r="DR758" s="18"/>
      <c r="DS758" s="18"/>
      <c r="DT758" s="18"/>
      <c r="DU758" s="18"/>
      <c r="DV758" s="18"/>
      <c r="DW758" s="18"/>
      <c r="DX758" s="18"/>
      <c r="DY758" s="18"/>
      <c r="DZ758" s="18"/>
      <c r="EA758" s="18"/>
      <c r="EB758" s="18"/>
      <c r="EC758" s="18"/>
      <c r="ED758" s="18"/>
      <c r="EE758" s="18"/>
      <c r="EF758" s="18"/>
      <c r="EG758" s="18"/>
      <c r="EH758" s="18"/>
      <c r="EI758" s="18"/>
      <c r="EJ758" s="18"/>
      <c r="EK758" s="18"/>
      <c r="EL758" s="18"/>
      <c r="EM758" s="18"/>
      <c r="EN758" s="18"/>
      <c r="EO758" s="18"/>
      <c r="EP758" s="18"/>
      <c r="EQ758" s="18"/>
      <c r="ER758" s="18"/>
      <c r="ES758" s="18"/>
      <c r="ET758" s="18"/>
      <c r="EU758" s="18"/>
      <c r="EV758" s="18"/>
    </row>
    <row r="759" spans="1:152" ht="12.75" x14ac:dyDescent="0.15">
      <c r="A759" s="68">
        <f t="shared" si="166"/>
        <v>43328</v>
      </c>
      <c r="B759" s="69">
        <f t="shared" ca="1" si="171"/>
        <v>12577.4563</v>
      </c>
      <c r="C759" s="70">
        <f t="shared" si="167"/>
        <v>10000</v>
      </c>
      <c r="D759" s="71">
        <f ca="1">IF(A759&lt;$B$1,VLOOKUP(A759,[1]DI!$A$4:$B$15000,2),0)</f>
        <v>6.3899999999999998E-2</v>
      </c>
      <c r="E759" s="70">
        <f t="shared" ca="1" si="160"/>
        <v>2.4583E-4</v>
      </c>
      <c r="F759" s="72">
        <f t="shared" si="172"/>
        <v>1.3</v>
      </c>
      <c r="G759" s="73">
        <f t="shared" ca="1" si="161"/>
        <v>1.0003195789999999</v>
      </c>
      <c r="H759" s="70">
        <f ca="1">TRUNC(PRODUCT(G$10:G758),15)</f>
        <v>1.2577456343862601</v>
      </c>
      <c r="I759" s="70">
        <f t="shared" si="168"/>
        <v>1</v>
      </c>
      <c r="J759" s="70">
        <f t="shared" ca="1" si="162"/>
        <v>1.2577456300000001</v>
      </c>
      <c r="K759" s="74">
        <f t="shared" ca="1" si="163"/>
        <v>2577.4562999999998</v>
      </c>
      <c r="L759" s="75">
        <f>IF(VLOOKUP(A759,$T$12:$AC$125,8)=VLOOKUP(A758,$T$12:$AC$125,8),0,VLOOKUP(A759,T$12:$AC$125,8))</f>
        <v>0</v>
      </c>
      <c r="M759" s="76">
        <f>IF(L759&gt;0,VLOOKUP(L759,S$12:$AB$125,7),0)</f>
        <v>0</v>
      </c>
      <c r="N759" s="74">
        <f t="shared" si="164"/>
        <v>0</v>
      </c>
      <c r="O759" s="74">
        <f t="shared" ca="1" si="165"/>
        <v>2577.4562999999998</v>
      </c>
      <c r="P759" s="77" t="str">
        <f t="shared" si="169"/>
        <v>A+J=</v>
      </c>
      <c r="Q759" s="78">
        <f t="shared" si="170"/>
        <v>44256</v>
      </c>
      <c r="R759" s="10"/>
      <c r="S759" s="10"/>
      <c r="T759" s="10"/>
      <c r="U759" s="10"/>
      <c r="V759" s="10"/>
      <c r="W759" s="10"/>
      <c r="X759" s="10"/>
      <c r="Y759" s="10"/>
      <c r="Z759" s="10"/>
      <c r="AA759" s="10"/>
      <c r="AB759" s="10"/>
      <c r="AC759" s="10"/>
      <c r="AD759" s="18"/>
      <c r="AE759" s="18"/>
      <c r="AF759" s="18"/>
      <c r="AG759" s="18"/>
      <c r="AH759" s="18"/>
      <c r="AI759" s="18"/>
      <c r="AJ759" s="18"/>
      <c r="AK759" s="18"/>
      <c r="AL759" s="18"/>
      <c r="AM759" s="18"/>
      <c r="AN759" s="18"/>
      <c r="AO759" s="18"/>
      <c r="AP759" s="18"/>
      <c r="AQ759" s="18"/>
      <c r="AR759" s="18"/>
      <c r="AS759" s="18"/>
      <c r="AT759" s="18"/>
      <c r="AU759" s="18"/>
      <c r="AV759" s="18"/>
      <c r="AW759" s="18"/>
      <c r="AX759" s="18"/>
      <c r="AY759" s="18"/>
      <c r="AZ759" s="18"/>
      <c r="BA759" s="18"/>
      <c r="BB759" s="18"/>
      <c r="BC759" s="18"/>
      <c r="BD759" s="18"/>
      <c r="BE759" s="18"/>
      <c r="BF759" s="18"/>
      <c r="BG759" s="18"/>
      <c r="BH759" s="18"/>
      <c r="BI759" s="18"/>
      <c r="BJ759" s="18"/>
      <c r="BK759" s="18"/>
      <c r="BL759" s="18"/>
      <c r="BM759" s="18"/>
      <c r="BN759" s="18"/>
      <c r="BO759" s="18"/>
      <c r="BP759" s="18"/>
      <c r="BQ759" s="18"/>
      <c r="BR759" s="18"/>
      <c r="BS759" s="18"/>
      <c r="BT759" s="18"/>
      <c r="BU759" s="18"/>
      <c r="BV759" s="18"/>
      <c r="BW759" s="18"/>
      <c r="BX759" s="18"/>
      <c r="BY759" s="18"/>
      <c r="BZ759" s="18"/>
      <c r="CA759" s="18"/>
      <c r="CB759" s="18"/>
      <c r="CC759" s="18"/>
      <c r="CD759" s="18"/>
      <c r="CE759" s="18"/>
      <c r="CF759" s="18"/>
      <c r="CG759" s="18"/>
      <c r="CH759" s="18"/>
      <c r="CI759" s="18"/>
      <c r="CJ759" s="18"/>
      <c r="CK759" s="18"/>
      <c r="CL759" s="18"/>
      <c r="CM759" s="18"/>
      <c r="CN759" s="18"/>
      <c r="CO759" s="18"/>
      <c r="CP759" s="18"/>
      <c r="CQ759" s="18"/>
      <c r="CR759" s="18"/>
      <c r="CS759" s="18"/>
      <c r="CT759" s="18"/>
      <c r="CU759" s="18"/>
      <c r="CV759" s="18"/>
      <c r="CW759" s="18"/>
      <c r="CX759" s="18"/>
      <c r="CY759" s="18"/>
      <c r="CZ759" s="18"/>
      <c r="DA759" s="18"/>
      <c r="DB759" s="18"/>
      <c r="DC759" s="18"/>
      <c r="DD759" s="18"/>
      <c r="DE759" s="18"/>
      <c r="DF759" s="18"/>
      <c r="DG759" s="18"/>
      <c r="DH759" s="18"/>
      <c r="DI759" s="18"/>
      <c r="DJ759" s="18"/>
      <c r="DK759" s="18"/>
      <c r="DL759" s="18"/>
      <c r="DM759" s="18"/>
      <c r="DN759" s="18"/>
      <c r="DO759" s="18"/>
      <c r="DP759" s="18"/>
      <c r="DQ759" s="18"/>
      <c r="DR759" s="18"/>
      <c r="DS759" s="18"/>
      <c r="DT759" s="18"/>
      <c r="DU759" s="18"/>
      <c r="DV759" s="18"/>
      <c r="DW759" s="18"/>
      <c r="DX759" s="18"/>
      <c r="DY759" s="18"/>
      <c r="DZ759" s="18"/>
      <c r="EA759" s="18"/>
      <c r="EB759" s="18"/>
      <c r="EC759" s="18"/>
      <c r="ED759" s="18"/>
      <c r="EE759" s="18"/>
      <c r="EF759" s="18"/>
      <c r="EG759" s="18"/>
      <c r="EH759" s="18"/>
      <c r="EI759" s="18"/>
      <c r="EJ759" s="18"/>
      <c r="EK759" s="18"/>
      <c r="EL759" s="18"/>
      <c r="EM759" s="18"/>
      <c r="EN759" s="18"/>
      <c r="EO759" s="18"/>
      <c r="EP759" s="18"/>
      <c r="EQ759" s="18"/>
      <c r="ER759" s="18"/>
      <c r="ES759" s="18"/>
      <c r="ET759" s="18"/>
      <c r="EU759" s="18"/>
      <c r="EV759" s="18"/>
    </row>
    <row r="760" spans="1:152" ht="12.75" x14ac:dyDescent="0.15">
      <c r="A760" s="68">
        <f t="shared" si="166"/>
        <v>43329</v>
      </c>
      <c r="B760" s="69">
        <f t="shared" ca="1" si="171"/>
        <v>12581.4758</v>
      </c>
      <c r="C760" s="70">
        <f t="shared" si="167"/>
        <v>10000</v>
      </c>
      <c r="D760" s="71">
        <f ca="1">IF(A760&lt;$B$1,VLOOKUP(A760,[1]DI!$A$4:$B$15000,2),0)</f>
        <v>6.3899999999999998E-2</v>
      </c>
      <c r="E760" s="70">
        <f t="shared" ca="1" si="160"/>
        <v>2.4583E-4</v>
      </c>
      <c r="F760" s="72">
        <f t="shared" si="172"/>
        <v>1.3</v>
      </c>
      <c r="G760" s="73">
        <f t="shared" ca="1" si="161"/>
        <v>1.0003195789999999</v>
      </c>
      <c r="H760" s="70">
        <f ca="1">TRUNC(PRODUCT(G$10:G759),15)</f>
        <v>1.25814758347835</v>
      </c>
      <c r="I760" s="70">
        <f t="shared" si="168"/>
        <v>1</v>
      </c>
      <c r="J760" s="70">
        <f t="shared" ca="1" si="162"/>
        <v>1.2581475799999999</v>
      </c>
      <c r="K760" s="74">
        <f t="shared" ca="1" si="163"/>
        <v>2581.4758000000002</v>
      </c>
      <c r="L760" s="75">
        <f>IF(VLOOKUP(A760,$T$12:$AC$125,8)=VLOOKUP(A759,$T$12:$AC$125,8),0,VLOOKUP(A760,T$12:$AC$125,8))</f>
        <v>0</v>
      </c>
      <c r="M760" s="76">
        <f>IF(L760&gt;0,VLOOKUP(L760,S$12:$AB$125,7),0)</f>
        <v>0</v>
      </c>
      <c r="N760" s="74">
        <f t="shared" si="164"/>
        <v>0</v>
      </c>
      <c r="O760" s="74">
        <f t="shared" ca="1" si="165"/>
        <v>2581.4758000000002</v>
      </c>
      <c r="P760" s="77" t="str">
        <f t="shared" si="169"/>
        <v>A+J=</v>
      </c>
      <c r="Q760" s="78">
        <f t="shared" si="170"/>
        <v>44256</v>
      </c>
      <c r="R760" s="10"/>
      <c r="S760" s="10"/>
      <c r="T760" s="10"/>
      <c r="U760" s="10"/>
      <c r="V760" s="10"/>
      <c r="W760" s="10"/>
      <c r="X760" s="10"/>
      <c r="Y760" s="10"/>
      <c r="Z760" s="10"/>
      <c r="AA760" s="10"/>
      <c r="AB760" s="10"/>
      <c r="AC760" s="10"/>
      <c r="AD760" s="18"/>
      <c r="AE760" s="18"/>
      <c r="AF760" s="18"/>
      <c r="AG760" s="18"/>
      <c r="AH760" s="18"/>
      <c r="AI760" s="18"/>
      <c r="AJ760" s="18"/>
      <c r="AK760" s="18"/>
      <c r="AL760" s="18"/>
      <c r="AM760" s="18"/>
      <c r="AN760" s="18"/>
      <c r="AO760" s="18"/>
      <c r="AP760" s="18"/>
      <c r="AQ760" s="18"/>
      <c r="AR760" s="18"/>
      <c r="AS760" s="18"/>
      <c r="AT760" s="18"/>
      <c r="AU760" s="18"/>
      <c r="AV760" s="18"/>
      <c r="AW760" s="18"/>
      <c r="AX760" s="18"/>
      <c r="AY760" s="18"/>
      <c r="AZ760" s="18"/>
      <c r="BA760" s="18"/>
      <c r="BB760" s="18"/>
      <c r="BC760" s="18"/>
      <c r="BD760" s="18"/>
      <c r="BE760" s="18"/>
      <c r="BF760" s="18"/>
      <c r="BG760" s="18"/>
      <c r="BH760" s="18"/>
      <c r="BI760" s="18"/>
      <c r="BJ760" s="18"/>
      <c r="BK760" s="18"/>
      <c r="BL760" s="18"/>
      <c r="BM760" s="18"/>
      <c r="BN760" s="18"/>
      <c r="BO760" s="18"/>
      <c r="BP760" s="18"/>
      <c r="BQ760" s="18"/>
      <c r="BR760" s="18"/>
      <c r="BS760" s="18"/>
      <c r="BT760" s="18"/>
      <c r="BU760" s="18"/>
      <c r="BV760" s="18"/>
      <c r="BW760" s="18"/>
      <c r="BX760" s="18"/>
      <c r="BY760" s="18"/>
      <c r="BZ760" s="18"/>
      <c r="CA760" s="18"/>
      <c r="CB760" s="18"/>
      <c r="CC760" s="18"/>
      <c r="CD760" s="18"/>
      <c r="CE760" s="18"/>
      <c r="CF760" s="18"/>
      <c r="CG760" s="18"/>
      <c r="CH760" s="18"/>
      <c r="CI760" s="18"/>
      <c r="CJ760" s="18"/>
      <c r="CK760" s="18"/>
      <c r="CL760" s="18"/>
      <c r="CM760" s="18"/>
      <c r="CN760" s="18"/>
      <c r="CO760" s="18"/>
      <c r="CP760" s="18"/>
      <c r="CQ760" s="18"/>
      <c r="CR760" s="18"/>
      <c r="CS760" s="18"/>
      <c r="CT760" s="18"/>
      <c r="CU760" s="18"/>
      <c r="CV760" s="18"/>
      <c r="CW760" s="18"/>
      <c r="CX760" s="18"/>
      <c r="CY760" s="18"/>
      <c r="CZ760" s="18"/>
      <c r="DA760" s="18"/>
      <c r="DB760" s="18"/>
      <c r="DC760" s="18"/>
      <c r="DD760" s="18"/>
      <c r="DE760" s="18"/>
      <c r="DF760" s="18"/>
      <c r="DG760" s="18"/>
      <c r="DH760" s="18"/>
      <c r="DI760" s="18"/>
      <c r="DJ760" s="18"/>
      <c r="DK760" s="18"/>
      <c r="DL760" s="18"/>
      <c r="DM760" s="18"/>
      <c r="DN760" s="18"/>
      <c r="DO760" s="18"/>
      <c r="DP760" s="18"/>
      <c r="DQ760" s="18"/>
      <c r="DR760" s="18"/>
      <c r="DS760" s="18"/>
      <c r="DT760" s="18"/>
      <c r="DU760" s="18"/>
      <c r="DV760" s="18"/>
      <c r="DW760" s="18"/>
      <c r="DX760" s="18"/>
      <c r="DY760" s="18"/>
      <c r="DZ760" s="18"/>
      <c r="EA760" s="18"/>
      <c r="EB760" s="18"/>
      <c r="EC760" s="18"/>
      <c r="ED760" s="18"/>
      <c r="EE760" s="18"/>
      <c r="EF760" s="18"/>
      <c r="EG760" s="18"/>
      <c r="EH760" s="18"/>
      <c r="EI760" s="18"/>
      <c r="EJ760" s="18"/>
      <c r="EK760" s="18"/>
      <c r="EL760" s="18"/>
      <c r="EM760" s="18"/>
      <c r="EN760" s="18"/>
      <c r="EO760" s="18"/>
      <c r="EP760" s="18"/>
      <c r="EQ760" s="18"/>
      <c r="ER760" s="18"/>
      <c r="ES760" s="18"/>
      <c r="ET760" s="18"/>
      <c r="EU760" s="18"/>
      <c r="EV760" s="18"/>
    </row>
    <row r="761" spans="1:152" ht="12.75" x14ac:dyDescent="0.15">
      <c r="A761" s="68">
        <f t="shared" si="166"/>
        <v>43330</v>
      </c>
      <c r="B761" s="69">
        <f t="shared" ca="1" si="171"/>
        <v>12585.4966</v>
      </c>
      <c r="C761" s="70">
        <f t="shared" si="167"/>
        <v>10000</v>
      </c>
      <c r="D761" s="71">
        <f ca="1">IF(A761&lt;$B$1,VLOOKUP(A761,[1]DI!$A$4:$B$15000,2),0)</f>
        <v>0</v>
      </c>
      <c r="E761" s="70">
        <f t="shared" ca="1" si="160"/>
        <v>0</v>
      </c>
      <c r="F761" s="72">
        <f t="shared" si="172"/>
        <v>1.3</v>
      </c>
      <c r="G761" s="73">
        <f t="shared" ca="1" si="161"/>
        <v>1</v>
      </c>
      <c r="H761" s="70">
        <f ca="1">TRUNC(PRODUCT(G$10:G760),15)</f>
        <v>1.25854966102493</v>
      </c>
      <c r="I761" s="70">
        <f t="shared" si="168"/>
        <v>1</v>
      </c>
      <c r="J761" s="70">
        <f t="shared" ca="1" si="162"/>
        <v>1.2585496599999999</v>
      </c>
      <c r="K761" s="74">
        <f t="shared" ca="1" si="163"/>
        <v>2585.4965999999999</v>
      </c>
      <c r="L761" s="75">
        <f>IF(VLOOKUP(A761,$T$12:$AC$125,8)=VLOOKUP(A760,$T$12:$AC$125,8),0,VLOOKUP(A761,T$12:$AC$125,8))</f>
        <v>0</v>
      </c>
      <c r="M761" s="76">
        <f>IF(L761&gt;0,VLOOKUP(L761,S$12:$AB$125,7),0)</f>
        <v>0</v>
      </c>
      <c r="N761" s="74">
        <f t="shared" si="164"/>
        <v>0</v>
      </c>
      <c r="O761" s="74">
        <f t="shared" ca="1" si="165"/>
        <v>2585.4965999999999</v>
      </c>
      <c r="P761" s="77" t="str">
        <f t="shared" si="169"/>
        <v>A+J=</v>
      </c>
      <c r="Q761" s="78">
        <f t="shared" si="170"/>
        <v>44256</v>
      </c>
      <c r="R761" s="10"/>
      <c r="S761" s="10"/>
      <c r="T761" s="10"/>
      <c r="U761" s="10"/>
      <c r="V761" s="10"/>
      <c r="W761" s="10"/>
      <c r="X761" s="10"/>
      <c r="Y761" s="10"/>
      <c r="Z761" s="10"/>
      <c r="AA761" s="10"/>
      <c r="AB761" s="10"/>
      <c r="AC761" s="10"/>
      <c r="AD761" s="18"/>
      <c r="AE761" s="18"/>
      <c r="AF761" s="18"/>
      <c r="AG761" s="18"/>
      <c r="AH761" s="18"/>
      <c r="AI761" s="18"/>
      <c r="AJ761" s="18"/>
      <c r="AK761" s="18"/>
      <c r="AL761" s="18"/>
      <c r="AM761" s="18"/>
      <c r="AN761" s="18"/>
      <c r="AO761" s="18"/>
      <c r="AP761" s="18"/>
      <c r="AQ761" s="18"/>
      <c r="AR761" s="18"/>
      <c r="AS761" s="18"/>
      <c r="AT761" s="18"/>
      <c r="AU761" s="18"/>
      <c r="AV761" s="18"/>
      <c r="AW761" s="18"/>
      <c r="AX761" s="18"/>
      <c r="AY761" s="18"/>
      <c r="AZ761" s="18"/>
      <c r="BA761" s="18"/>
      <c r="BB761" s="18"/>
      <c r="BC761" s="18"/>
      <c r="BD761" s="18"/>
      <c r="BE761" s="18"/>
      <c r="BF761" s="18"/>
      <c r="BG761" s="18"/>
      <c r="BH761" s="18"/>
      <c r="BI761" s="18"/>
      <c r="BJ761" s="18"/>
      <c r="BK761" s="18"/>
      <c r="BL761" s="18"/>
      <c r="BM761" s="18"/>
      <c r="BN761" s="18"/>
      <c r="BO761" s="18"/>
      <c r="BP761" s="18"/>
      <c r="BQ761" s="18"/>
      <c r="BR761" s="18"/>
      <c r="BS761" s="18"/>
      <c r="BT761" s="18"/>
      <c r="BU761" s="18"/>
      <c r="BV761" s="18"/>
      <c r="BW761" s="18"/>
      <c r="BX761" s="18"/>
      <c r="BY761" s="18"/>
      <c r="BZ761" s="18"/>
      <c r="CA761" s="18"/>
      <c r="CB761" s="18"/>
      <c r="CC761" s="18"/>
      <c r="CD761" s="18"/>
      <c r="CE761" s="18"/>
      <c r="CF761" s="18"/>
      <c r="CG761" s="18"/>
      <c r="CH761" s="18"/>
      <c r="CI761" s="18"/>
      <c r="CJ761" s="18"/>
      <c r="CK761" s="18"/>
      <c r="CL761" s="18"/>
      <c r="CM761" s="18"/>
      <c r="CN761" s="18"/>
      <c r="CO761" s="18"/>
      <c r="CP761" s="18"/>
      <c r="CQ761" s="18"/>
      <c r="CR761" s="18"/>
      <c r="CS761" s="18"/>
      <c r="CT761" s="18"/>
      <c r="CU761" s="18"/>
      <c r="CV761" s="18"/>
      <c r="CW761" s="18"/>
      <c r="CX761" s="18"/>
      <c r="CY761" s="18"/>
      <c r="CZ761" s="18"/>
      <c r="DA761" s="18"/>
      <c r="DB761" s="18"/>
      <c r="DC761" s="18"/>
      <c r="DD761" s="18"/>
      <c r="DE761" s="18"/>
      <c r="DF761" s="18"/>
      <c r="DG761" s="18"/>
      <c r="DH761" s="18"/>
      <c r="DI761" s="18"/>
      <c r="DJ761" s="18"/>
      <c r="DK761" s="18"/>
      <c r="DL761" s="18"/>
      <c r="DM761" s="18"/>
      <c r="DN761" s="18"/>
      <c r="DO761" s="18"/>
      <c r="DP761" s="18"/>
      <c r="DQ761" s="18"/>
      <c r="DR761" s="18"/>
      <c r="DS761" s="18"/>
      <c r="DT761" s="18"/>
      <c r="DU761" s="18"/>
      <c r="DV761" s="18"/>
      <c r="DW761" s="18"/>
      <c r="DX761" s="18"/>
      <c r="DY761" s="18"/>
      <c r="DZ761" s="18"/>
      <c r="EA761" s="18"/>
      <c r="EB761" s="18"/>
      <c r="EC761" s="18"/>
      <c r="ED761" s="18"/>
      <c r="EE761" s="18"/>
      <c r="EF761" s="18"/>
      <c r="EG761" s="18"/>
      <c r="EH761" s="18"/>
      <c r="EI761" s="18"/>
      <c r="EJ761" s="18"/>
      <c r="EK761" s="18"/>
      <c r="EL761" s="18"/>
      <c r="EM761" s="18"/>
      <c r="EN761" s="18"/>
      <c r="EO761" s="18"/>
      <c r="EP761" s="18"/>
      <c r="EQ761" s="18"/>
      <c r="ER761" s="18"/>
      <c r="ES761" s="18"/>
      <c r="ET761" s="18"/>
      <c r="EU761" s="18"/>
      <c r="EV761" s="18"/>
    </row>
    <row r="762" spans="1:152" ht="12.75" x14ac:dyDescent="0.15">
      <c r="A762" s="68">
        <f t="shared" si="166"/>
        <v>43331</v>
      </c>
      <c r="B762" s="69">
        <f t="shared" ca="1" si="171"/>
        <v>12585.4966</v>
      </c>
      <c r="C762" s="70">
        <f t="shared" si="167"/>
        <v>10000</v>
      </c>
      <c r="D762" s="71">
        <f ca="1">IF(A762&lt;$B$1,VLOOKUP(A762,[1]DI!$A$4:$B$15000,2),0)</f>
        <v>0</v>
      </c>
      <c r="E762" s="70">
        <f t="shared" ca="1" si="160"/>
        <v>0</v>
      </c>
      <c r="F762" s="72">
        <f t="shared" si="172"/>
        <v>1.3</v>
      </c>
      <c r="G762" s="73">
        <f t="shared" ca="1" si="161"/>
        <v>1</v>
      </c>
      <c r="H762" s="70">
        <f ca="1">TRUNC(PRODUCT(G$10:G761),15)</f>
        <v>1.25854966102493</v>
      </c>
      <c r="I762" s="70">
        <f t="shared" si="168"/>
        <v>1</v>
      </c>
      <c r="J762" s="70">
        <f t="shared" ca="1" si="162"/>
        <v>1.2585496599999999</v>
      </c>
      <c r="K762" s="74">
        <f t="shared" ca="1" si="163"/>
        <v>2585.4965999999999</v>
      </c>
      <c r="L762" s="75">
        <f>IF(VLOOKUP(A762,$T$12:$AC$125,8)=VLOOKUP(A761,$T$12:$AC$125,8),0,VLOOKUP(A762,T$12:$AC$125,8))</f>
        <v>0</v>
      </c>
      <c r="M762" s="76">
        <f>IF(L762&gt;0,VLOOKUP(L762,S$12:$AB$125,7),0)</f>
        <v>0</v>
      </c>
      <c r="N762" s="74">
        <f t="shared" si="164"/>
        <v>0</v>
      </c>
      <c r="O762" s="74">
        <f t="shared" ca="1" si="165"/>
        <v>2585.4965999999999</v>
      </c>
      <c r="P762" s="77" t="str">
        <f t="shared" si="169"/>
        <v>A+J=</v>
      </c>
      <c r="Q762" s="78">
        <f t="shared" si="170"/>
        <v>44256</v>
      </c>
      <c r="R762" s="10"/>
      <c r="S762" s="10"/>
      <c r="T762" s="10"/>
      <c r="U762" s="10"/>
      <c r="V762" s="10"/>
      <c r="W762" s="10"/>
      <c r="X762" s="10"/>
      <c r="Y762" s="10"/>
      <c r="Z762" s="10"/>
      <c r="AA762" s="10"/>
      <c r="AB762" s="10"/>
      <c r="AC762" s="10"/>
      <c r="AD762" s="18"/>
      <c r="AE762" s="18"/>
      <c r="AF762" s="18"/>
      <c r="AG762" s="18"/>
      <c r="AH762" s="18"/>
      <c r="AI762" s="18"/>
      <c r="AJ762" s="18"/>
      <c r="AK762" s="18"/>
      <c r="AL762" s="18"/>
      <c r="AM762" s="18"/>
      <c r="AN762" s="18"/>
      <c r="AO762" s="18"/>
      <c r="AP762" s="18"/>
      <c r="AQ762" s="18"/>
      <c r="AR762" s="18"/>
      <c r="AS762" s="18"/>
      <c r="AT762" s="18"/>
      <c r="AU762" s="18"/>
      <c r="AV762" s="18"/>
      <c r="AW762" s="18"/>
      <c r="AX762" s="18"/>
      <c r="AY762" s="18"/>
      <c r="AZ762" s="18"/>
      <c r="BA762" s="18"/>
      <c r="BB762" s="18"/>
      <c r="BC762" s="18"/>
      <c r="BD762" s="18"/>
      <c r="BE762" s="18"/>
      <c r="BF762" s="18"/>
      <c r="BG762" s="18"/>
      <c r="BH762" s="18"/>
      <c r="BI762" s="18"/>
      <c r="BJ762" s="18"/>
      <c r="BK762" s="18"/>
      <c r="BL762" s="18"/>
      <c r="BM762" s="18"/>
      <c r="BN762" s="18"/>
      <c r="BO762" s="18"/>
      <c r="BP762" s="18"/>
      <c r="BQ762" s="18"/>
      <c r="BR762" s="18"/>
      <c r="BS762" s="18"/>
      <c r="BT762" s="18"/>
      <c r="BU762" s="18"/>
      <c r="BV762" s="18"/>
      <c r="BW762" s="18"/>
      <c r="BX762" s="18"/>
      <c r="BY762" s="18"/>
      <c r="BZ762" s="18"/>
      <c r="CA762" s="18"/>
      <c r="CB762" s="18"/>
      <c r="CC762" s="18"/>
      <c r="CD762" s="18"/>
      <c r="CE762" s="18"/>
      <c r="CF762" s="18"/>
      <c r="CG762" s="18"/>
      <c r="CH762" s="18"/>
      <c r="CI762" s="18"/>
      <c r="CJ762" s="18"/>
      <c r="CK762" s="18"/>
      <c r="CL762" s="18"/>
      <c r="CM762" s="18"/>
      <c r="CN762" s="18"/>
      <c r="CO762" s="18"/>
      <c r="CP762" s="18"/>
      <c r="CQ762" s="18"/>
      <c r="CR762" s="18"/>
      <c r="CS762" s="18"/>
      <c r="CT762" s="18"/>
      <c r="CU762" s="18"/>
      <c r="CV762" s="18"/>
      <c r="CW762" s="18"/>
      <c r="CX762" s="18"/>
      <c r="CY762" s="18"/>
      <c r="CZ762" s="18"/>
      <c r="DA762" s="18"/>
      <c r="DB762" s="18"/>
      <c r="DC762" s="18"/>
      <c r="DD762" s="18"/>
      <c r="DE762" s="18"/>
      <c r="DF762" s="18"/>
      <c r="DG762" s="18"/>
      <c r="DH762" s="18"/>
      <c r="DI762" s="18"/>
      <c r="DJ762" s="18"/>
      <c r="DK762" s="18"/>
      <c r="DL762" s="18"/>
      <c r="DM762" s="18"/>
      <c r="DN762" s="18"/>
      <c r="DO762" s="18"/>
      <c r="DP762" s="18"/>
      <c r="DQ762" s="18"/>
      <c r="DR762" s="18"/>
      <c r="DS762" s="18"/>
      <c r="DT762" s="18"/>
      <c r="DU762" s="18"/>
      <c r="DV762" s="18"/>
      <c r="DW762" s="18"/>
      <c r="DX762" s="18"/>
      <c r="DY762" s="18"/>
      <c r="DZ762" s="18"/>
      <c r="EA762" s="18"/>
      <c r="EB762" s="18"/>
      <c r="EC762" s="18"/>
      <c r="ED762" s="18"/>
      <c r="EE762" s="18"/>
      <c r="EF762" s="18"/>
      <c r="EG762" s="18"/>
      <c r="EH762" s="18"/>
      <c r="EI762" s="18"/>
      <c r="EJ762" s="18"/>
      <c r="EK762" s="18"/>
      <c r="EL762" s="18"/>
      <c r="EM762" s="18"/>
      <c r="EN762" s="18"/>
      <c r="EO762" s="18"/>
      <c r="EP762" s="18"/>
      <c r="EQ762" s="18"/>
      <c r="ER762" s="18"/>
      <c r="ES762" s="18"/>
      <c r="ET762" s="18"/>
      <c r="EU762" s="18"/>
      <c r="EV762" s="18"/>
    </row>
    <row r="763" spans="1:152" ht="12.75" x14ac:dyDescent="0.15">
      <c r="A763" s="68">
        <f t="shared" si="166"/>
        <v>43332</v>
      </c>
      <c r="B763" s="69">
        <f t="shared" ca="1" si="171"/>
        <v>12585.4966</v>
      </c>
      <c r="C763" s="70">
        <f t="shared" si="167"/>
        <v>10000</v>
      </c>
      <c r="D763" s="71">
        <f ca="1">IF(A763&lt;$B$1,VLOOKUP(A763,[1]DI!$A$4:$B$15000,2),0)</f>
        <v>6.3899999999999998E-2</v>
      </c>
      <c r="E763" s="70">
        <f t="shared" ca="1" si="160"/>
        <v>2.4583E-4</v>
      </c>
      <c r="F763" s="72">
        <f t="shared" si="172"/>
        <v>1.3</v>
      </c>
      <c r="G763" s="73">
        <f t="shared" ca="1" si="161"/>
        <v>1.0003195789999999</v>
      </c>
      <c r="H763" s="70">
        <f ca="1">TRUNC(PRODUCT(G$10:G762),15)</f>
        <v>1.25854966102493</v>
      </c>
      <c r="I763" s="70">
        <f t="shared" si="168"/>
        <v>1</v>
      </c>
      <c r="J763" s="70">
        <f t="shared" ca="1" si="162"/>
        <v>1.2585496599999999</v>
      </c>
      <c r="K763" s="74">
        <f t="shared" ca="1" si="163"/>
        <v>2585.4965999999999</v>
      </c>
      <c r="L763" s="75">
        <f>IF(VLOOKUP(A763,$T$12:$AC$125,8)=VLOOKUP(A762,$T$12:$AC$125,8),0,VLOOKUP(A763,T$12:$AC$125,8))</f>
        <v>0</v>
      </c>
      <c r="M763" s="76">
        <f>IF(L763&gt;0,VLOOKUP(L763,S$12:$AB$125,7),0)</f>
        <v>0</v>
      </c>
      <c r="N763" s="74">
        <f t="shared" si="164"/>
        <v>0</v>
      </c>
      <c r="O763" s="74">
        <f t="shared" ca="1" si="165"/>
        <v>2585.4965999999999</v>
      </c>
      <c r="P763" s="77" t="str">
        <f t="shared" si="169"/>
        <v>A+J=</v>
      </c>
      <c r="Q763" s="78">
        <f t="shared" si="170"/>
        <v>44256</v>
      </c>
      <c r="R763" s="10"/>
      <c r="S763" s="10"/>
      <c r="T763" s="10"/>
      <c r="U763" s="10"/>
      <c r="V763" s="10"/>
      <c r="W763" s="10"/>
      <c r="X763" s="10"/>
      <c r="Y763" s="10"/>
      <c r="Z763" s="10"/>
      <c r="AA763" s="10"/>
      <c r="AB763" s="10"/>
      <c r="AC763" s="10"/>
      <c r="AD763" s="18"/>
      <c r="AE763" s="18"/>
      <c r="AF763" s="18"/>
      <c r="AG763" s="18"/>
      <c r="AH763" s="18"/>
      <c r="AI763" s="18"/>
      <c r="AJ763" s="18"/>
      <c r="AK763" s="18"/>
      <c r="AL763" s="18"/>
      <c r="AM763" s="18"/>
      <c r="AN763" s="18"/>
      <c r="AO763" s="18"/>
      <c r="AP763" s="18"/>
      <c r="AQ763" s="18"/>
      <c r="AR763" s="18"/>
      <c r="AS763" s="18"/>
      <c r="AT763" s="18"/>
      <c r="AU763" s="18"/>
      <c r="AV763" s="18"/>
      <c r="AW763" s="18"/>
      <c r="AX763" s="18"/>
      <c r="AY763" s="18"/>
      <c r="AZ763" s="18"/>
      <c r="BA763" s="18"/>
      <c r="BB763" s="18"/>
      <c r="BC763" s="18"/>
      <c r="BD763" s="18"/>
      <c r="BE763" s="18"/>
      <c r="BF763" s="18"/>
      <c r="BG763" s="18"/>
      <c r="BH763" s="18"/>
      <c r="BI763" s="18"/>
      <c r="BJ763" s="18"/>
      <c r="BK763" s="18"/>
      <c r="BL763" s="18"/>
      <c r="BM763" s="18"/>
      <c r="BN763" s="18"/>
      <c r="BO763" s="18"/>
      <c r="BP763" s="18"/>
      <c r="BQ763" s="18"/>
      <c r="BR763" s="18"/>
      <c r="BS763" s="18"/>
      <c r="BT763" s="18"/>
      <c r="BU763" s="18"/>
      <c r="BV763" s="18"/>
      <c r="BW763" s="18"/>
      <c r="BX763" s="18"/>
      <c r="BY763" s="18"/>
      <c r="BZ763" s="18"/>
      <c r="CA763" s="18"/>
      <c r="CB763" s="18"/>
      <c r="CC763" s="18"/>
      <c r="CD763" s="18"/>
      <c r="CE763" s="18"/>
      <c r="CF763" s="18"/>
      <c r="CG763" s="18"/>
      <c r="CH763" s="18"/>
      <c r="CI763" s="18"/>
      <c r="CJ763" s="18"/>
      <c r="CK763" s="18"/>
      <c r="CL763" s="18"/>
      <c r="CM763" s="18"/>
      <c r="CN763" s="18"/>
      <c r="CO763" s="18"/>
      <c r="CP763" s="18"/>
      <c r="CQ763" s="18"/>
      <c r="CR763" s="18"/>
      <c r="CS763" s="18"/>
      <c r="CT763" s="18"/>
      <c r="CU763" s="18"/>
      <c r="CV763" s="18"/>
      <c r="CW763" s="18"/>
      <c r="CX763" s="18"/>
      <c r="CY763" s="18"/>
      <c r="CZ763" s="18"/>
      <c r="DA763" s="18"/>
      <c r="DB763" s="18"/>
      <c r="DC763" s="18"/>
      <c r="DD763" s="18"/>
      <c r="DE763" s="18"/>
      <c r="DF763" s="18"/>
      <c r="DG763" s="18"/>
      <c r="DH763" s="18"/>
      <c r="DI763" s="18"/>
      <c r="DJ763" s="18"/>
      <c r="DK763" s="18"/>
      <c r="DL763" s="18"/>
      <c r="DM763" s="18"/>
      <c r="DN763" s="18"/>
      <c r="DO763" s="18"/>
      <c r="DP763" s="18"/>
      <c r="DQ763" s="18"/>
      <c r="DR763" s="18"/>
      <c r="DS763" s="18"/>
      <c r="DT763" s="18"/>
      <c r="DU763" s="18"/>
      <c r="DV763" s="18"/>
      <c r="DW763" s="18"/>
      <c r="DX763" s="18"/>
      <c r="DY763" s="18"/>
      <c r="DZ763" s="18"/>
      <c r="EA763" s="18"/>
      <c r="EB763" s="18"/>
      <c r="EC763" s="18"/>
      <c r="ED763" s="18"/>
      <c r="EE763" s="18"/>
      <c r="EF763" s="18"/>
      <c r="EG763" s="18"/>
      <c r="EH763" s="18"/>
      <c r="EI763" s="18"/>
      <c r="EJ763" s="18"/>
      <c r="EK763" s="18"/>
      <c r="EL763" s="18"/>
      <c r="EM763" s="18"/>
      <c r="EN763" s="18"/>
      <c r="EO763" s="18"/>
      <c r="EP763" s="18"/>
      <c r="EQ763" s="18"/>
      <c r="ER763" s="18"/>
      <c r="ES763" s="18"/>
      <c r="ET763" s="18"/>
      <c r="EU763" s="18"/>
      <c r="EV763" s="18"/>
    </row>
    <row r="764" spans="1:152" ht="12.75" x14ac:dyDescent="0.15">
      <c r="A764" s="68">
        <f t="shared" si="166"/>
        <v>43333</v>
      </c>
      <c r="B764" s="69">
        <f t="shared" ca="1" si="171"/>
        <v>12589.518700000001</v>
      </c>
      <c r="C764" s="70">
        <f t="shared" si="167"/>
        <v>10000</v>
      </c>
      <c r="D764" s="71">
        <f ca="1">IF(A764&lt;$B$1,VLOOKUP(A764,[1]DI!$A$4:$B$15000,2),0)</f>
        <v>6.3899999999999998E-2</v>
      </c>
      <c r="E764" s="70">
        <f t="shared" ca="1" si="160"/>
        <v>2.4583E-4</v>
      </c>
      <c r="F764" s="72">
        <f t="shared" si="172"/>
        <v>1.3</v>
      </c>
      <c r="G764" s="73">
        <f t="shared" ca="1" si="161"/>
        <v>1.0003195789999999</v>
      </c>
      <c r="H764" s="70">
        <f ca="1">TRUNC(PRODUCT(G$10:G763),15)</f>
        <v>1.2589518670670501</v>
      </c>
      <c r="I764" s="70">
        <f t="shared" si="168"/>
        <v>1</v>
      </c>
      <c r="J764" s="70">
        <f t="shared" ca="1" si="162"/>
        <v>1.25895187</v>
      </c>
      <c r="K764" s="74">
        <f t="shared" ca="1" si="163"/>
        <v>2589.5187000000001</v>
      </c>
      <c r="L764" s="75">
        <f>IF(VLOOKUP(A764,$T$12:$AC$125,8)=VLOOKUP(A763,$T$12:$AC$125,8),0,VLOOKUP(A764,T$12:$AC$125,8))</f>
        <v>0</v>
      </c>
      <c r="M764" s="76">
        <f>IF(L764&gt;0,VLOOKUP(L764,S$12:$AB$125,7),0)</f>
        <v>0</v>
      </c>
      <c r="N764" s="74">
        <f t="shared" si="164"/>
        <v>0</v>
      </c>
      <c r="O764" s="74">
        <f t="shared" ca="1" si="165"/>
        <v>2589.5187000000001</v>
      </c>
      <c r="P764" s="77" t="str">
        <f t="shared" si="169"/>
        <v>A+J=</v>
      </c>
      <c r="Q764" s="78">
        <f t="shared" si="170"/>
        <v>44256</v>
      </c>
      <c r="R764" s="10"/>
      <c r="S764" s="10"/>
      <c r="T764" s="10"/>
      <c r="U764" s="10"/>
      <c r="V764" s="10"/>
      <c r="W764" s="10"/>
      <c r="X764" s="10"/>
      <c r="Y764" s="10"/>
      <c r="Z764" s="10"/>
      <c r="AA764" s="10"/>
      <c r="AB764" s="10"/>
      <c r="AC764" s="10"/>
      <c r="AD764" s="18"/>
      <c r="AE764" s="18"/>
      <c r="AF764" s="18"/>
      <c r="AG764" s="18"/>
      <c r="AH764" s="18"/>
      <c r="AI764" s="18"/>
      <c r="AJ764" s="18"/>
      <c r="AK764" s="18"/>
      <c r="AL764" s="18"/>
      <c r="AM764" s="18"/>
      <c r="AN764" s="18"/>
      <c r="AO764" s="18"/>
      <c r="AP764" s="18"/>
      <c r="AQ764" s="18"/>
      <c r="AR764" s="18"/>
      <c r="AS764" s="18"/>
      <c r="AT764" s="18"/>
      <c r="AU764" s="18"/>
      <c r="AV764" s="18"/>
      <c r="AW764" s="18"/>
      <c r="AX764" s="18"/>
      <c r="AY764" s="18"/>
      <c r="AZ764" s="18"/>
      <c r="BA764" s="18"/>
      <c r="BB764" s="18"/>
      <c r="BC764" s="18"/>
      <c r="BD764" s="18"/>
      <c r="BE764" s="18"/>
      <c r="BF764" s="18"/>
      <c r="BG764" s="18"/>
      <c r="BH764" s="18"/>
      <c r="BI764" s="18"/>
      <c r="BJ764" s="18"/>
      <c r="BK764" s="18"/>
      <c r="BL764" s="18"/>
      <c r="BM764" s="18"/>
      <c r="BN764" s="18"/>
      <c r="BO764" s="18"/>
      <c r="BP764" s="18"/>
      <c r="BQ764" s="18"/>
      <c r="BR764" s="18"/>
      <c r="BS764" s="18"/>
      <c r="BT764" s="18"/>
      <c r="BU764" s="18"/>
      <c r="BV764" s="18"/>
      <c r="BW764" s="18"/>
      <c r="BX764" s="18"/>
      <c r="BY764" s="18"/>
      <c r="BZ764" s="18"/>
      <c r="CA764" s="18"/>
      <c r="CB764" s="18"/>
      <c r="CC764" s="18"/>
      <c r="CD764" s="18"/>
      <c r="CE764" s="18"/>
      <c r="CF764" s="18"/>
      <c r="CG764" s="18"/>
      <c r="CH764" s="18"/>
      <c r="CI764" s="18"/>
      <c r="CJ764" s="18"/>
      <c r="CK764" s="18"/>
      <c r="CL764" s="18"/>
      <c r="CM764" s="18"/>
      <c r="CN764" s="18"/>
      <c r="CO764" s="18"/>
      <c r="CP764" s="18"/>
      <c r="CQ764" s="18"/>
      <c r="CR764" s="18"/>
      <c r="CS764" s="18"/>
      <c r="CT764" s="18"/>
      <c r="CU764" s="18"/>
      <c r="CV764" s="18"/>
      <c r="CW764" s="18"/>
      <c r="CX764" s="18"/>
      <c r="CY764" s="18"/>
      <c r="CZ764" s="18"/>
      <c r="DA764" s="18"/>
      <c r="DB764" s="18"/>
      <c r="DC764" s="18"/>
      <c r="DD764" s="18"/>
      <c r="DE764" s="18"/>
      <c r="DF764" s="18"/>
      <c r="DG764" s="18"/>
      <c r="DH764" s="18"/>
      <c r="DI764" s="18"/>
      <c r="DJ764" s="18"/>
      <c r="DK764" s="18"/>
      <c r="DL764" s="18"/>
      <c r="DM764" s="18"/>
      <c r="DN764" s="18"/>
      <c r="DO764" s="18"/>
      <c r="DP764" s="18"/>
      <c r="DQ764" s="18"/>
      <c r="DR764" s="18"/>
      <c r="DS764" s="18"/>
      <c r="DT764" s="18"/>
      <c r="DU764" s="18"/>
      <c r="DV764" s="18"/>
      <c r="DW764" s="18"/>
      <c r="DX764" s="18"/>
      <c r="DY764" s="18"/>
      <c r="DZ764" s="18"/>
      <c r="EA764" s="18"/>
      <c r="EB764" s="18"/>
      <c r="EC764" s="18"/>
      <c r="ED764" s="18"/>
      <c r="EE764" s="18"/>
      <c r="EF764" s="18"/>
      <c r="EG764" s="18"/>
      <c r="EH764" s="18"/>
      <c r="EI764" s="18"/>
      <c r="EJ764" s="18"/>
      <c r="EK764" s="18"/>
      <c r="EL764" s="18"/>
      <c r="EM764" s="18"/>
      <c r="EN764" s="18"/>
      <c r="EO764" s="18"/>
      <c r="EP764" s="18"/>
      <c r="EQ764" s="18"/>
      <c r="ER764" s="18"/>
      <c r="ES764" s="18"/>
      <c r="ET764" s="18"/>
      <c r="EU764" s="18"/>
      <c r="EV764" s="18"/>
    </row>
    <row r="765" spans="1:152" ht="12.75" x14ac:dyDescent="0.15">
      <c r="A765" s="68">
        <f t="shared" si="166"/>
        <v>43334</v>
      </c>
      <c r="B765" s="69">
        <f t="shared" ca="1" si="171"/>
        <v>12593.541999999999</v>
      </c>
      <c r="C765" s="70">
        <f t="shared" si="167"/>
        <v>10000</v>
      </c>
      <c r="D765" s="71">
        <f ca="1">IF(A765&lt;$B$1,VLOOKUP(A765,[1]DI!$A$4:$B$15000,2),0)</f>
        <v>6.3899999999999998E-2</v>
      </c>
      <c r="E765" s="70">
        <f t="shared" ca="1" si="160"/>
        <v>2.4583E-4</v>
      </c>
      <c r="F765" s="72">
        <f t="shared" si="172"/>
        <v>1.3</v>
      </c>
      <c r="G765" s="73">
        <f t="shared" ca="1" si="161"/>
        <v>1.0003195789999999</v>
      </c>
      <c r="H765" s="70">
        <f ca="1">TRUNC(PRODUCT(G$10:G764),15)</f>
        <v>1.2593542016457799</v>
      </c>
      <c r="I765" s="70">
        <f t="shared" si="168"/>
        <v>1</v>
      </c>
      <c r="J765" s="70">
        <f t="shared" ca="1" si="162"/>
        <v>1.2593542</v>
      </c>
      <c r="K765" s="74">
        <f t="shared" ca="1" si="163"/>
        <v>2593.5419999999999</v>
      </c>
      <c r="L765" s="75">
        <f>IF(VLOOKUP(A765,$T$12:$AC$125,8)=VLOOKUP(A764,$T$12:$AC$125,8),0,VLOOKUP(A765,T$12:$AC$125,8))</f>
        <v>0</v>
      </c>
      <c r="M765" s="76">
        <f>IF(L765&gt;0,VLOOKUP(L765,S$12:$AB$125,7),0)</f>
        <v>0</v>
      </c>
      <c r="N765" s="74">
        <f t="shared" si="164"/>
        <v>0</v>
      </c>
      <c r="O765" s="74">
        <f t="shared" ca="1" si="165"/>
        <v>2593.5419999999999</v>
      </c>
      <c r="P765" s="77" t="str">
        <f t="shared" si="169"/>
        <v>A+J=</v>
      </c>
      <c r="Q765" s="78">
        <f t="shared" si="170"/>
        <v>44256</v>
      </c>
      <c r="R765" s="10"/>
      <c r="S765" s="10"/>
      <c r="T765" s="10"/>
      <c r="U765" s="10"/>
      <c r="V765" s="10"/>
      <c r="W765" s="10"/>
      <c r="X765" s="10"/>
      <c r="Y765" s="10"/>
      <c r="Z765" s="10"/>
      <c r="AA765" s="10"/>
      <c r="AB765" s="10"/>
      <c r="AC765" s="10"/>
      <c r="AD765" s="18"/>
      <c r="AE765" s="18"/>
      <c r="AF765" s="18"/>
      <c r="AG765" s="18"/>
      <c r="AH765" s="18"/>
      <c r="AI765" s="18"/>
      <c r="AJ765" s="18"/>
      <c r="AK765" s="18"/>
      <c r="AL765" s="18"/>
      <c r="AM765" s="18"/>
      <c r="AN765" s="18"/>
      <c r="AO765" s="18"/>
      <c r="AP765" s="18"/>
      <c r="AQ765" s="18"/>
      <c r="AR765" s="18"/>
      <c r="AS765" s="18"/>
      <c r="AT765" s="18"/>
      <c r="AU765" s="18"/>
      <c r="AV765" s="18"/>
      <c r="AW765" s="18"/>
      <c r="AX765" s="18"/>
      <c r="AY765" s="18"/>
      <c r="AZ765" s="18"/>
      <c r="BA765" s="18"/>
      <c r="BB765" s="18"/>
      <c r="BC765" s="18"/>
      <c r="BD765" s="18"/>
      <c r="BE765" s="18"/>
      <c r="BF765" s="18"/>
      <c r="BG765" s="18"/>
      <c r="BH765" s="18"/>
      <c r="BI765" s="18"/>
      <c r="BJ765" s="18"/>
      <c r="BK765" s="18"/>
      <c r="BL765" s="18"/>
      <c r="BM765" s="18"/>
      <c r="BN765" s="18"/>
      <c r="BO765" s="18"/>
      <c r="BP765" s="18"/>
      <c r="BQ765" s="18"/>
      <c r="BR765" s="18"/>
      <c r="BS765" s="18"/>
      <c r="BT765" s="18"/>
      <c r="BU765" s="18"/>
      <c r="BV765" s="18"/>
      <c r="BW765" s="18"/>
      <c r="BX765" s="18"/>
      <c r="BY765" s="18"/>
      <c r="BZ765" s="18"/>
      <c r="CA765" s="18"/>
      <c r="CB765" s="18"/>
      <c r="CC765" s="18"/>
      <c r="CD765" s="18"/>
      <c r="CE765" s="18"/>
      <c r="CF765" s="18"/>
      <c r="CG765" s="18"/>
      <c r="CH765" s="18"/>
      <c r="CI765" s="18"/>
      <c r="CJ765" s="18"/>
      <c r="CK765" s="18"/>
      <c r="CL765" s="18"/>
      <c r="CM765" s="18"/>
      <c r="CN765" s="18"/>
      <c r="CO765" s="18"/>
      <c r="CP765" s="18"/>
      <c r="CQ765" s="18"/>
      <c r="CR765" s="18"/>
      <c r="CS765" s="18"/>
      <c r="CT765" s="18"/>
      <c r="CU765" s="18"/>
      <c r="CV765" s="18"/>
      <c r="CW765" s="18"/>
      <c r="CX765" s="18"/>
      <c r="CY765" s="18"/>
      <c r="CZ765" s="18"/>
      <c r="DA765" s="18"/>
      <c r="DB765" s="18"/>
      <c r="DC765" s="18"/>
      <c r="DD765" s="18"/>
      <c r="DE765" s="18"/>
      <c r="DF765" s="18"/>
      <c r="DG765" s="18"/>
      <c r="DH765" s="18"/>
      <c r="DI765" s="18"/>
      <c r="DJ765" s="18"/>
      <c r="DK765" s="18"/>
      <c r="DL765" s="18"/>
      <c r="DM765" s="18"/>
      <c r="DN765" s="18"/>
      <c r="DO765" s="18"/>
      <c r="DP765" s="18"/>
      <c r="DQ765" s="18"/>
      <c r="DR765" s="18"/>
      <c r="DS765" s="18"/>
      <c r="DT765" s="18"/>
      <c r="DU765" s="18"/>
      <c r="DV765" s="18"/>
      <c r="DW765" s="18"/>
      <c r="DX765" s="18"/>
      <c r="DY765" s="18"/>
      <c r="DZ765" s="18"/>
      <c r="EA765" s="18"/>
      <c r="EB765" s="18"/>
      <c r="EC765" s="18"/>
      <c r="ED765" s="18"/>
      <c r="EE765" s="18"/>
      <c r="EF765" s="18"/>
      <c r="EG765" s="18"/>
      <c r="EH765" s="18"/>
      <c r="EI765" s="18"/>
      <c r="EJ765" s="18"/>
      <c r="EK765" s="18"/>
      <c r="EL765" s="18"/>
      <c r="EM765" s="18"/>
      <c r="EN765" s="18"/>
      <c r="EO765" s="18"/>
      <c r="EP765" s="18"/>
      <c r="EQ765" s="18"/>
      <c r="ER765" s="18"/>
      <c r="ES765" s="18"/>
      <c r="ET765" s="18"/>
      <c r="EU765" s="18"/>
      <c r="EV765" s="18"/>
    </row>
    <row r="766" spans="1:152" ht="12.75" x14ac:dyDescent="0.15">
      <c r="A766" s="68">
        <f t="shared" si="166"/>
        <v>43335</v>
      </c>
      <c r="B766" s="69">
        <f t="shared" ca="1" si="171"/>
        <v>12597.5666</v>
      </c>
      <c r="C766" s="70">
        <f t="shared" si="167"/>
        <v>10000</v>
      </c>
      <c r="D766" s="71">
        <f ca="1">IF(A766&lt;$B$1,VLOOKUP(A766,[1]DI!$A$4:$B$15000,2),0)</f>
        <v>6.3899999999999998E-2</v>
      </c>
      <c r="E766" s="70">
        <f t="shared" ca="1" si="160"/>
        <v>2.4583E-4</v>
      </c>
      <c r="F766" s="72">
        <f t="shared" si="172"/>
        <v>1.3</v>
      </c>
      <c r="G766" s="73">
        <f t="shared" ca="1" si="161"/>
        <v>1.0003195789999999</v>
      </c>
      <c r="H766" s="70">
        <f ca="1">TRUNC(PRODUCT(G$10:G765),15)</f>
        <v>1.2597566648021901</v>
      </c>
      <c r="I766" s="70">
        <f t="shared" si="168"/>
        <v>1</v>
      </c>
      <c r="J766" s="70">
        <f t="shared" ca="1" si="162"/>
        <v>1.2597566600000001</v>
      </c>
      <c r="K766" s="74">
        <f t="shared" ca="1" si="163"/>
        <v>2597.5666000000001</v>
      </c>
      <c r="L766" s="75">
        <f>IF(VLOOKUP(A766,$T$12:$AC$125,8)=VLOOKUP(A765,$T$12:$AC$125,8),0,VLOOKUP(A766,T$12:$AC$125,8))</f>
        <v>0</v>
      </c>
      <c r="M766" s="76">
        <f>IF(L766&gt;0,VLOOKUP(L766,S$12:$AB$125,7),0)</f>
        <v>0</v>
      </c>
      <c r="N766" s="74">
        <f t="shared" si="164"/>
        <v>0</v>
      </c>
      <c r="O766" s="74">
        <f t="shared" ca="1" si="165"/>
        <v>2597.5666000000001</v>
      </c>
      <c r="P766" s="77" t="str">
        <f t="shared" si="169"/>
        <v>A+J=</v>
      </c>
      <c r="Q766" s="78">
        <f t="shared" si="170"/>
        <v>44256</v>
      </c>
      <c r="R766" s="10"/>
      <c r="S766" s="10"/>
      <c r="T766" s="10"/>
      <c r="U766" s="10"/>
      <c r="V766" s="10"/>
      <c r="W766" s="10"/>
      <c r="X766" s="10"/>
      <c r="Y766" s="10"/>
      <c r="Z766" s="10"/>
      <c r="AA766" s="10"/>
      <c r="AB766" s="10"/>
      <c r="AC766" s="10"/>
      <c r="AD766" s="18"/>
      <c r="AE766" s="18"/>
      <c r="AF766" s="18"/>
      <c r="AG766" s="18"/>
      <c r="AH766" s="18"/>
      <c r="AI766" s="18"/>
      <c r="AJ766" s="18"/>
      <c r="AK766" s="18"/>
      <c r="AL766" s="18"/>
      <c r="AM766" s="18"/>
      <c r="AN766" s="18"/>
      <c r="AO766" s="18"/>
      <c r="AP766" s="18"/>
      <c r="AQ766" s="18"/>
      <c r="AR766" s="18"/>
      <c r="AS766" s="18"/>
      <c r="AT766" s="18"/>
      <c r="AU766" s="18"/>
      <c r="AV766" s="18"/>
      <c r="AW766" s="18"/>
      <c r="AX766" s="18"/>
      <c r="AY766" s="18"/>
      <c r="AZ766" s="18"/>
      <c r="BA766" s="18"/>
      <c r="BB766" s="18"/>
      <c r="BC766" s="18"/>
      <c r="BD766" s="18"/>
      <c r="BE766" s="18"/>
      <c r="BF766" s="18"/>
      <c r="BG766" s="18"/>
      <c r="BH766" s="18"/>
      <c r="BI766" s="18"/>
      <c r="BJ766" s="18"/>
      <c r="BK766" s="18"/>
      <c r="BL766" s="18"/>
      <c r="BM766" s="18"/>
      <c r="BN766" s="18"/>
      <c r="BO766" s="18"/>
      <c r="BP766" s="18"/>
      <c r="BQ766" s="18"/>
      <c r="BR766" s="18"/>
      <c r="BS766" s="18"/>
      <c r="BT766" s="18"/>
      <c r="BU766" s="18"/>
      <c r="BV766" s="18"/>
      <c r="BW766" s="18"/>
      <c r="BX766" s="18"/>
      <c r="BY766" s="18"/>
      <c r="BZ766" s="18"/>
      <c r="CA766" s="18"/>
      <c r="CB766" s="18"/>
      <c r="CC766" s="18"/>
      <c r="CD766" s="18"/>
      <c r="CE766" s="18"/>
      <c r="CF766" s="18"/>
      <c r="CG766" s="18"/>
      <c r="CH766" s="18"/>
      <c r="CI766" s="18"/>
      <c r="CJ766" s="18"/>
      <c r="CK766" s="18"/>
      <c r="CL766" s="18"/>
      <c r="CM766" s="18"/>
      <c r="CN766" s="18"/>
      <c r="CO766" s="18"/>
      <c r="CP766" s="18"/>
      <c r="CQ766" s="18"/>
      <c r="CR766" s="18"/>
      <c r="CS766" s="18"/>
      <c r="CT766" s="18"/>
      <c r="CU766" s="18"/>
      <c r="CV766" s="18"/>
      <c r="CW766" s="18"/>
      <c r="CX766" s="18"/>
      <c r="CY766" s="18"/>
      <c r="CZ766" s="18"/>
      <c r="DA766" s="18"/>
      <c r="DB766" s="18"/>
      <c r="DC766" s="18"/>
      <c r="DD766" s="18"/>
      <c r="DE766" s="18"/>
      <c r="DF766" s="18"/>
      <c r="DG766" s="18"/>
      <c r="DH766" s="18"/>
      <c r="DI766" s="18"/>
      <c r="DJ766" s="18"/>
      <c r="DK766" s="18"/>
      <c r="DL766" s="18"/>
      <c r="DM766" s="18"/>
      <c r="DN766" s="18"/>
      <c r="DO766" s="18"/>
      <c r="DP766" s="18"/>
      <c r="DQ766" s="18"/>
      <c r="DR766" s="18"/>
      <c r="DS766" s="18"/>
      <c r="DT766" s="18"/>
      <c r="DU766" s="18"/>
      <c r="DV766" s="18"/>
      <c r="DW766" s="18"/>
      <c r="DX766" s="18"/>
      <c r="DY766" s="18"/>
      <c r="DZ766" s="18"/>
      <c r="EA766" s="18"/>
      <c r="EB766" s="18"/>
      <c r="EC766" s="18"/>
      <c r="ED766" s="18"/>
      <c r="EE766" s="18"/>
      <c r="EF766" s="18"/>
      <c r="EG766" s="18"/>
      <c r="EH766" s="18"/>
      <c r="EI766" s="18"/>
      <c r="EJ766" s="18"/>
      <c r="EK766" s="18"/>
      <c r="EL766" s="18"/>
      <c r="EM766" s="18"/>
      <c r="EN766" s="18"/>
      <c r="EO766" s="18"/>
      <c r="EP766" s="18"/>
      <c r="EQ766" s="18"/>
      <c r="ER766" s="18"/>
      <c r="ES766" s="18"/>
      <c r="ET766" s="18"/>
      <c r="EU766" s="18"/>
      <c r="EV766" s="18"/>
    </row>
    <row r="767" spans="1:152" ht="12.75" x14ac:dyDescent="0.15">
      <c r="A767" s="68">
        <f t="shared" si="166"/>
        <v>43336</v>
      </c>
      <c r="B767" s="69">
        <f t="shared" ca="1" si="171"/>
        <v>12601.5926</v>
      </c>
      <c r="C767" s="70">
        <f t="shared" si="167"/>
        <v>10000</v>
      </c>
      <c r="D767" s="71">
        <f ca="1">IF(A767&lt;$B$1,VLOOKUP(A767,[1]DI!$A$4:$B$15000,2),0)</f>
        <v>6.3899999999999998E-2</v>
      </c>
      <c r="E767" s="70">
        <f t="shared" ca="1" si="160"/>
        <v>2.4583E-4</v>
      </c>
      <c r="F767" s="72">
        <f t="shared" si="172"/>
        <v>1.3</v>
      </c>
      <c r="G767" s="73">
        <f t="shared" ca="1" si="161"/>
        <v>1.0003195789999999</v>
      </c>
      <c r="H767" s="70">
        <f ca="1">TRUNC(PRODUCT(G$10:G766),15)</f>
        <v>1.26015925657737</v>
      </c>
      <c r="I767" s="70">
        <f t="shared" si="168"/>
        <v>1</v>
      </c>
      <c r="J767" s="70">
        <f t="shared" ca="1" si="162"/>
        <v>1.26015926</v>
      </c>
      <c r="K767" s="74">
        <f t="shared" ca="1" si="163"/>
        <v>2601.5925999999999</v>
      </c>
      <c r="L767" s="75">
        <f>IF(VLOOKUP(A767,$T$12:$AC$125,8)=VLOOKUP(A766,$T$12:$AC$125,8),0,VLOOKUP(A767,T$12:$AC$125,8))</f>
        <v>0</v>
      </c>
      <c r="M767" s="76">
        <f>IF(L767&gt;0,VLOOKUP(L767,S$12:$AB$125,7),0)</f>
        <v>0</v>
      </c>
      <c r="N767" s="74">
        <f t="shared" si="164"/>
        <v>0</v>
      </c>
      <c r="O767" s="74">
        <f t="shared" ca="1" si="165"/>
        <v>2601.5925999999999</v>
      </c>
      <c r="P767" s="77" t="str">
        <f t="shared" si="169"/>
        <v>A+J=</v>
      </c>
      <c r="Q767" s="78">
        <f t="shared" si="170"/>
        <v>44256</v>
      </c>
      <c r="R767" s="10"/>
      <c r="S767" s="10"/>
      <c r="T767" s="10"/>
      <c r="U767" s="10"/>
      <c r="V767" s="10"/>
      <c r="W767" s="10"/>
      <c r="X767" s="10"/>
      <c r="Y767" s="10"/>
      <c r="Z767" s="10"/>
      <c r="AA767" s="10"/>
      <c r="AB767" s="10"/>
      <c r="AC767" s="10"/>
      <c r="AD767" s="18"/>
      <c r="AE767" s="18"/>
      <c r="AF767" s="18"/>
      <c r="AG767" s="18"/>
      <c r="AH767" s="18"/>
      <c r="AI767" s="18"/>
      <c r="AJ767" s="18"/>
      <c r="AK767" s="18"/>
      <c r="AL767" s="18"/>
      <c r="AM767" s="18"/>
      <c r="AN767" s="18"/>
      <c r="AO767" s="18"/>
      <c r="AP767" s="18"/>
      <c r="AQ767" s="18"/>
      <c r="AR767" s="18"/>
      <c r="AS767" s="18"/>
      <c r="AT767" s="18"/>
      <c r="AU767" s="18"/>
      <c r="AV767" s="18"/>
      <c r="AW767" s="18"/>
      <c r="AX767" s="18"/>
      <c r="AY767" s="18"/>
      <c r="AZ767" s="18"/>
      <c r="BA767" s="18"/>
      <c r="BB767" s="18"/>
      <c r="BC767" s="18"/>
      <c r="BD767" s="18"/>
      <c r="BE767" s="18"/>
      <c r="BF767" s="18"/>
      <c r="BG767" s="18"/>
      <c r="BH767" s="18"/>
      <c r="BI767" s="18"/>
      <c r="BJ767" s="18"/>
      <c r="BK767" s="18"/>
      <c r="BL767" s="18"/>
      <c r="BM767" s="18"/>
      <c r="BN767" s="18"/>
      <c r="BO767" s="18"/>
      <c r="BP767" s="18"/>
      <c r="BQ767" s="18"/>
      <c r="BR767" s="18"/>
      <c r="BS767" s="18"/>
      <c r="BT767" s="18"/>
      <c r="BU767" s="18"/>
      <c r="BV767" s="18"/>
      <c r="BW767" s="18"/>
      <c r="BX767" s="18"/>
      <c r="BY767" s="18"/>
      <c r="BZ767" s="18"/>
      <c r="CA767" s="18"/>
      <c r="CB767" s="18"/>
      <c r="CC767" s="18"/>
      <c r="CD767" s="18"/>
      <c r="CE767" s="18"/>
      <c r="CF767" s="18"/>
      <c r="CG767" s="18"/>
      <c r="CH767" s="18"/>
      <c r="CI767" s="18"/>
      <c r="CJ767" s="18"/>
      <c r="CK767" s="18"/>
      <c r="CL767" s="18"/>
      <c r="CM767" s="18"/>
      <c r="CN767" s="18"/>
      <c r="CO767" s="18"/>
      <c r="CP767" s="18"/>
      <c r="CQ767" s="18"/>
      <c r="CR767" s="18"/>
      <c r="CS767" s="18"/>
      <c r="CT767" s="18"/>
      <c r="CU767" s="18"/>
      <c r="CV767" s="18"/>
      <c r="CW767" s="18"/>
      <c r="CX767" s="18"/>
      <c r="CY767" s="18"/>
      <c r="CZ767" s="18"/>
      <c r="DA767" s="18"/>
      <c r="DB767" s="18"/>
      <c r="DC767" s="18"/>
      <c r="DD767" s="18"/>
      <c r="DE767" s="18"/>
      <c r="DF767" s="18"/>
      <c r="DG767" s="18"/>
      <c r="DH767" s="18"/>
      <c r="DI767" s="18"/>
      <c r="DJ767" s="18"/>
      <c r="DK767" s="18"/>
      <c r="DL767" s="18"/>
      <c r="DM767" s="18"/>
      <c r="DN767" s="18"/>
      <c r="DO767" s="18"/>
      <c r="DP767" s="18"/>
      <c r="DQ767" s="18"/>
      <c r="DR767" s="18"/>
      <c r="DS767" s="18"/>
      <c r="DT767" s="18"/>
      <c r="DU767" s="18"/>
      <c r="DV767" s="18"/>
      <c r="DW767" s="18"/>
      <c r="DX767" s="18"/>
      <c r="DY767" s="18"/>
      <c r="DZ767" s="18"/>
      <c r="EA767" s="18"/>
      <c r="EB767" s="18"/>
      <c r="EC767" s="18"/>
      <c r="ED767" s="18"/>
      <c r="EE767" s="18"/>
      <c r="EF767" s="18"/>
      <c r="EG767" s="18"/>
      <c r="EH767" s="18"/>
      <c r="EI767" s="18"/>
      <c r="EJ767" s="18"/>
      <c r="EK767" s="18"/>
      <c r="EL767" s="18"/>
      <c r="EM767" s="18"/>
      <c r="EN767" s="18"/>
      <c r="EO767" s="18"/>
      <c r="EP767" s="18"/>
      <c r="EQ767" s="18"/>
      <c r="ER767" s="18"/>
      <c r="ES767" s="18"/>
      <c r="ET767" s="18"/>
      <c r="EU767" s="18"/>
      <c r="EV767" s="18"/>
    </row>
    <row r="768" spans="1:152" ht="12.75" x14ac:dyDescent="0.15">
      <c r="A768" s="68">
        <f t="shared" si="166"/>
        <v>43337</v>
      </c>
      <c r="B768" s="69">
        <f t="shared" ca="1" si="171"/>
        <v>12605.6198</v>
      </c>
      <c r="C768" s="70">
        <f t="shared" si="167"/>
        <v>10000</v>
      </c>
      <c r="D768" s="71">
        <f ca="1">IF(A768&lt;$B$1,VLOOKUP(A768,[1]DI!$A$4:$B$15000,2),0)</f>
        <v>0</v>
      </c>
      <c r="E768" s="70">
        <f t="shared" ca="1" si="160"/>
        <v>0</v>
      </c>
      <c r="F768" s="72">
        <f t="shared" si="172"/>
        <v>1.3</v>
      </c>
      <c r="G768" s="73">
        <f t="shared" ca="1" si="161"/>
        <v>1</v>
      </c>
      <c r="H768" s="70">
        <f ca="1">TRUNC(PRODUCT(G$10:G767),15)</f>
        <v>1.2605619770124299</v>
      </c>
      <c r="I768" s="70">
        <f t="shared" si="168"/>
        <v>1</v>
      </c>
      <c r="J768" s="70">
        <f t="shared" ca="1" si="162"/>
        <v>1.2605619800000001</v>
      </c>
      <c r="K768" s="74">
        <f t="shared" ca="1" si="163"/>
        <v>2605.6197999999999</v>
      </c>
      <c r="L768" s="75">
        <f>IF(VLOOKUP(A768,$T$12:$AC$125,8)=VLOOKUP(A767,$T$12:$AC$125,8),0,VLOOKUP(A768,T$12:$AC$125,8))</f>
        <v>0</v>
      </c>
      <c r="M768" s="76">
        <f>IF(L768&gt;0,VLOOKUP(L768,S$12:$AB$125,7),0)</f>
        <v>0</v>
      </c>
      <c r="N768" s="74">
        <f t="shared" si="164"/>
        <v>0</v>
      </c>
      <c r="O768" s="74">
        <f t="shared" ca="1" si="165"/>
        <v>2605.6197999999999</v>
      </c>
      <c r="P768" s="77" t="str">
        <f t="shared" si="169"/>
        <v>A+J=</v>
      </c>
      <c r="Q768" s="78">
        <f t="shared" si="170"/>
        <v>44256</v>
      </c>
      <c r="R768" s="10"/>
      <c r="S768" s="10"/>
      <c r="T768" s="10"/>
      <c r="U768" s="10"/>
      <c r="V768" s="10"/>
      <c r="W768" s="10"/>
      <c r="X768" s="10"/>
      <c r="Y768" s="10"/>
      <c r="Z768" s="10"/>
      <c r="AA768" s="10"/>
      <c r="AB768" s="10"/>
      <c r="AC768" s="10"/>
      <c r="AD768" s="18"/>
      <c r="AE768" s="18"/>
      <c r="AF768" s="18"/>
      <c r="AG768" s="18"/>
      <c r="AH768" s="18"/>
      <c r="AI768" s="18"/>
      <c r="AJ768" s="18"/>
      <c r="AK768" s="18"/>
      <c r="AL768" s="18"/>
      <c r="AM768" s="18"/>
      <c r="AN768" s="18"/>
      <c r="AO768" s="18"/>
      <c r="AP768" s="18"/>
      <c r="AQ768" s="18"/>
      <c r="AR768" s="18"/>
      <c r="AS768" s="18"/>
      <c r="AT768" s="18"/>
      <c r="AU768" s="18"/>
      <c r="AV768" s="18"/>
      <c r="AW768" s="18"/>
      <c r="AX768" s="18"/>
      <c r="AY768" s="18"/>
      <c r="AZ768" s="18"/>
      <c r="BA768" s="18"/>
      <c r="BB768" s="18"/>
      <c r="BC768" s="18"/>
      <c r="BD768" s="18"/>
      <c r="BE768" s="18"/>
      <c r="BF768" s="18"/>
      <c r="BG768" s="18"/>
      <c r="BH768" s="18"/>
      <c r="BI768" s="18"/>
      <c r="BJ768" s="18"/>
      <c r="BK768" s="18"/>
      <c r="BL768" s="18"/>
      <c r="BM768" s="18"/>
      <c r="BN768" s="18"/>
      <c r="BO768" s="18"/>
      <c r="BP768" s="18"/>
      <c r="BQ768" s="18"/>
      <c r="BR768" s="18"/>
      <c r="BS768" s="18"/>
      <c r="BT768" s="18"/>
      <c r="BU768" s="18"/>
      <c r="BV768" s="18"/>
      <c r="BW768" s="18"/>
      <c r="BX768" s="18"/>
      <c r="BY768" s="18"/>
      <c r="BZ768" s="18"/>
      <c r="CA768" s="18"/>
      <c r="CB768" s="18"/>
      <c r="CC768" s="18"/>
      <c r="CD768" s="18"/>
      <c r="CE768" s="18"/>
      <c r="CF768" s="18"/>
      <c r="CG768" s="18"/>
      <c r="CH768" s="18"/>
      <c r="CI768" s="18"/>
      <c r="CJ768" s="18"/>
      <c r="CK768" s="18"/>
      <c r="CL768" s="18"/>
      <c r="CM768" s="18"/>
      <c r="CN768" s="18"/>
      <c r="CO768" s="18"/>
      <c r="CP768" s="18"/>
      <c r="CQ768" s="18"/>
      <c r="CR768" s="18"/>
      <c r="CS768" s="18"/>
      <c r="CT768" s="18"/>
      <c r="CU768" s="18"/>
      <c r="CV768" s="18"/>
      <c r="CW768" s="18"/>
      <c r="CX768" s="18"/>
      <c r="CY768" s="18"/>
      <c r="CZ768" s="18"/>
      <c r="DA768" s="18"/>
      <c r="DB768" s="18"/>
      <c r="DC768" s="18"/>
      <c r="DD768" s="18"/>
      <c r="DE768" s="18"/>
      <c r="DF768" s="18"/>
      <c r="DG768" s="18"/>
      <c r="DH768" s="18"/>
      <c r="DI768" s="18"/>
      <c r="DJ768" s="18"/>
      <c r="DK768" s="18"/>
      <c r="DL768" s="18"/>
      <c r="DM768" s="18"/>
      <c r="DN768" s="18"/>
      <c r="DO768" s="18"/>
      <c r="DP768" s="18"/>
      <c r="DQ768" s="18"/>
      <c r="DR768" s="18"/>
      <c r="DS768" s="18"/>
      <c r="DT768" s="18"/>
      <c r="DU768" s="18"/>
      <c r="DV768" s="18"/>
      <c r="DW768" s="18"/>
      <c r="DX768" s="18"/>
      <c r="DY768" s="18"/>
      <c r="DZ768" s="18"/>
      <c r="EA768" s="18"/>
      <c r="EB768" s="18"/>
      <c r="EC768" s="18"/>
      <c r="ED768" s="18"/>
      <c r="EE768" s="18"/>
      <c r="EF768" s="18"/>
      <c r="EG768" s="18"/>
      <c r="EH768" s="18"/>
      <c r="EI768" s="18"/>
      <c r="EJ768" s="18"/>
      <c r="EK768" s="18"/>
      <c r="EL768" s="18"/>
      <c r="EM768" s="18"/>
      <c r="EN768" s="18"/>
      <c r="EO768" s="18"/>
      <c r="EP768" s="18"/>
      <c r="EQ768" s="18"/>
      <c r="ER768" s="18"/>
      <c r="ES768" s="18"/>
      <c r="ET768" s="18"/>
      <c r="EU768" s="18"/>
      <c r="EV768" s="18"/>
    </row>
    <row r="769" spans="1:152" ht="12.75" x14ac:dyDescent="0.15">
      <c r="A769" s="68">
        <f t="shared" si="166"/>
        <v>43338</v>
      </c>
      <c r="B769" s="69">
        <f t="shared" ca="1" si="171"/>
        <v>12605.6198</v>
      </c>
      <c r="C769" s="70">
        <f t="shared" si="167"/>
        <v>10000</v>
      </c>
      <c r="D769" s="71">
        <f ca="1">IF(A769&lt;$B$1,VLOOKUP(A769,[1]DI!$A$4:$B$15000,2),0)</f>
        <v>0</v>
      </c>
      <c r="E769" s="70">
        <f t="shared" ca="1" si="160"/>
        <v>0</v>
      </c>
      <c r="F769" s="72">
        <f t="shared" si="172"/>
        <v>1.3</v>
      </c>
      <c r="G769" s="73">
        <f t="shared" ca="1" si="161"/>
        <v>1</v>
      </c>
      <c r="H769" s="70">
        <f ca="1">TRUNC(PRODUCT(G$10:G768),15)</f>
        <v>1.2605619770124299</v>
      </c>
      <c r="I769" s="70">
        <f t="shared" si="168"/>
        <v>1</v>
      </c>
      <c r="J769" s="70">
        <f t="shared" ca="1" si="162"/>
        <v>1.2605619800000001</v>
      </c>
      <c r="K769" s="74">
        <f t="shared" ca="1" si="163"/>
        <v>2605.6197999999999</v>
      </c>
      <c r="L769" s="75">
        <f>IF(VLOOKUP(A769,$T$12:$AC$125,8)=VLOOKUP(A768,$T$12:$AC$125,8),0,VLOOKUP(A769,T$12:$AC$125,8))</f>
        <v>0</v>
      </c>
      <c r="M769" s="76">
        <f>IF(L769&gt;0,VLOOKUP(L769,S$12:$AB$125,7),0)</f>
        <v>0</v>
      </c>
      <c r="N769" s="74">
        <f t="shared" si="164"/>
        <v>0</v>
      </c>
      <c r="O769" s="74">
        <f t="shared" ca="1" si="165"/>
        <v>2605.6197999999999</v>
      </c>
      <c r="P769" s="77" t="str">
        <f t="shared" si="169"/>
        <v>A+J=</v>
      </c>
      <c r="Q769" s="78">
        <f t="shared" si="170"/>
        <v>44256</v>
      </c>
      <c r="R769" s="10"/>
      <c r="S769" s="10"/>
      <c r="T769" s="10"/>
      <c r="U769" s="10"/>
      <c r="V769" s="10"/>
      <c r="W769" s="10"/>
      <c r="X769" s="10"/>
      <c r="Y769" s="10"/>
      <c r="Z769" s="10"/>
      <c r="AA769" s="10"/>
      <c r="AB769" s="10"/>
      <c r="AC769" s="10"/>
      <c r="AD769" s="18"/>
      <c r="AE769" s="18"/>
      <c r="AF769" s="18"/>
      <c r="AG769" s="18"/>
      <c r="AH769" s="18"/>
      <c r="AI769" s="18"/>
      <c r="AJ769" s="18"/>
      <c r="AK769" s="18"/>
      <c r="AL769" s="18"/>
      <c r="AM769" s="18"/>
      <c r="AN769" s="18"/>
      <c r="AO769" s="18"/>
      <c r="AP769" s="18"/>
      <c r="AQ769" s="18"/>
      <c r="AR769" s="18"/>
      <c r="AS769" s="18"/>
      <c r="AT769" s="18"/>
      <c r="AU769" s="18"/>
      <c r="AV769" s="18"/>
      <c r="AW769" s="18"/>
      <c r="AX769" s="18"/>
      <c r="AY769" s="18"/>
      <c r="AZ769" s="18"/>
      <c r="BA769" s="18"/>
      <c r="BB769" s="18"/>
      <c r="BC769" s="18"/>
      <c r="BD769" s="18"/>
      <c r="BE769" s="18"/>
      <c r="BF769" s="18"/>
      <c r="BG769" s="18"/>
      <c r="BH769" s="18"/>
      <c r="BI769" s="18"/>
      <c r="BJ769" s="18"/>
      <c r="BK769" s="18"/>
      <c r="BL769" s="18"/>
      <c r="BM769" s="18"/>
      <c r="BN769" s="18"/>
      <c r="BO769" s="18"/>
      <c r="BP769" s="18"/>
      <c r="BQ769" s="18"/>
      <c r="BR769" s="18"/>
      <c r="BS769" s="18"/>
      <c r="BT769" s="18"/>
      <c r="BU769" s="18"/>
      <c r="BV769" s="18"/>
      <c r="BW769" s="18"/>
      <c r="BX769" s="18"/>
      <c r="BY769" s="18"/>
      <c r="BZ769" s="18"/>
      <c r="CA769" s="18"/>
      <c r="CB769" s="18"/>
      <c r="CC769" s="18"/>
      <c r="CD769" s="18"/>
      <c r="CE769" s="18"/>
      <c r="CF769" s="18"/>
      <c r="CG769" s="18"/>
      <c r="CH769" s="18"/>
      <c r="CI769" s="18"/>
      <c r="CJ769" s="18"/>
      <c r="CK769" s="18"/>
      <c r="CL769" s="18"/>
      <c r="CM769" s="18"/>
      <c r="CN769" s="18"/>
      <c r="CO769" s="18"/>
      <c r="CP769" s="18"/>
      <c r="CQ769" s="18"/>
      <c r="CR769" s="18"/>
      <c r="CS769" s="18"/>
      <c r="CT769" s="18"/>
      <c r="CU769" s="18"/>
      <c r="CV769" s="18"/>
      <c r="CW769" s="18"/>
      <c r="CX769" s="18"/>
      <c r="CY769" s="18"/>
      <c r="CZ769" s="18"/>
      <c r="DA769" s="18"/>
      <c r="DB769" s="18"/>
      <c r="DC769" s="18"/>
      <c r="DD769" s="18"/>
      <c r="DE769" s="18"/>
      <c r="DF769" s="18"/>
      <c r="DG769" s="18"/>
      <c r="DH769" s="18"/>
      <c r="DI769" s="18"/>
      <c r="DJ769" s="18"/>
      <c r="DK769" s="18"/>
      <c r="DL769" s="18"/>
      <c r="DM769" s="18"/>
      <c r="DN769" s="18"/>
      <c r="DO769" s="18"/>
      <c r="DP769" s="18"/>
      <c r="DQ769" s="18"/>
      <c r="DR769" s="18"/>
      <c r="DS769" s="18"/>
      <c r="DT769" s="18"/>
      <c r="DU769" s="18"/>
      <c r="DV769" s="18"/>
      <c r="DW769" s="18"/>
      <c r="DX769" s="18"/>
      <c r="DY769" s="18"/>
      <c r="DZ769" s="18"/>
      <c r="EA769" s="18"/>
      <c r="EB769" s="18"/>
      <c r="EC769" s="18"/>
      <c r="ED769" s="18"/>
      <c r="EE769" s="18"/>
      <c r="EF769" s="18"/>
      <c r="EG769" s="18"/>
      <c r="EH769" s="18"/>
      <c r="EI769" s="18"/>
      <c r="EJ769" s="18"/>
      <c r="EK769" s="18"/>
      <c r="EL769" s="18"/>
      <c r="EM769" s="18"/>
      <c r="EN769" s="18"/>
      <c r="EO769" s="18"/>
      <c r="EP769" s="18"/>
      <c r="EQ769" s="18"/>
      <c r="ER769" s="18"/>
      <c r="ES769" s="18"/>
      <c r="ET769" s="18"/>
      <c r="EU769" s="18"/>
      <c r="EV769" s="18"/>
    </row>
    <row r="770" spans="1:152" ht="12.75" x14ac:dyDescent="0.15">
      <c r="A770" s="68">
        <f t="shared" si="166"/>
        <v>43339</v>
      </c>
      <c r="B770" s="69">
        <f t="shared" ca="1" si="171"/>
        <v>12605.6198</v>
      </c>
      <c r="C770" s="70">
        <f t="shared" si="167"/>
        <v>10000</v>
      </c>
      <c r="D770" s="71">
        <f ca="1">IF(A770&lt;$B$1,VLOOKUP(A770,[1]DI!$A$4:$B$15000,2),0)</f>
        <v>6.3899999999999998E-2</v>
      </c>
      <c r="E770" s="70">
        <f t="shared" ca="1" si="160"/>
        <v>2.4583E-4</v>
      </c>
      <c r="F770" s="72">
        <f t="shared" si="172"/>
        <v>1.3</v>
      </c>
      <c r="G770" s="73">
        <f t="shared" ca="1" si="161"/>
        <v>1.0003195789999999</v>
      </c>
      <c r="H770" s="70">
        <f ca="1">TRUNC(PRODUCT(G$10:G769),15)</f>
        <v>1.2605619770124299</v>
      </c>
      <c r="I770" s="70">
        <f t="shared" si="168"/>
        <v>1</v>
      </c>
      <c r="J770" s="70">
        <f t="shared" ca="1" si="162"/>
        <v>1.2605619800000001</v>
      </c>
      <c r="K770" s="74">
        <f t="shared" ca="1" si="163"/>
        <v>2605.6197999999999</v>
      </c>
      <c r="L770" s="75">
        <f>IF(VLOOKUP(A770,$T$12:$AC$125,8)=VLOOKUP(A769,$T$12:$AC$125,8),0,VLOOKUP(A770,T$12:$AC$125,8))</f>
        <v>0</v>
      </c>
      <c r="M770" s="76">
        <f>IF(L770&gt;0,VLOOKUP(L770,S$12:$AB$125,7),0)</f>
        <v>0</v>
      </c>
      <c r="N770" s="74">
        <f t="shared" si="164"/>
        <v>0</v>
      </c>
      <c r="O770" s="74">
        <f t="shared" ca="1" si="165"/>
        <v>2605.6197999999999</v>
      </c>
      <c r="P770" s="77" t="str">
        <f t="shared" si="169"/>
        <v>A+J=</v>
      </c>
      <c r="Q770" s="78">
        <f t="shared" si="170"/>
        <v>44256</v>
      </c>
      <c r="R770" s="10"/>
      <c r="S770" s="10"/>
      <c r="T770" s="10"/>
      <c r="U770" s="10"/>
      <c r="V770" s="10"/>
      <c r="W770" s="10"/>
      <c r="X770" s="10"/>
      <c r="Y770" s="10"/>
      <c r="Z770" s="10"/>
      <c r="AA770" s="10"/>
      <c r="AB770" s="10"/>
      <c r="AC770" s="10"/>
      <c r="AD770" s="18"/>
      <c r="AE770" s="18"/>
      <c r="AF770" s="18"/>
      <c r="AG770" s="18"/>
      <c r="AH770" s="18"/>
      <c r="AI770" s="18"/>
      <c r="AJ770" s="18"/>
      <c r="AK770" s="18"/>
      <c r="AL770" s="18"/>
      <c r="AM770" s="18"/>
      <c r="AN770" s="18"/>
      <c r="AO770" s="18"/>
      <c r="AP770" s="18"/>
      <c r="AQ770" s="18"/>
      <c r="AR770" s="18"/>
      <c r="AS770" s="18"/>
      <c r="AT770" s="18"/>
      <c r="AU770" s="18"/>
      <c r="AV770" s="18"/>
      <c r="AW770" s="18"/>
      <c r="AX770" s="18"/>
      <c r="AY770" s="18"/>
      <c r="AZ770" s="18"/>
      <c r="BA770" s="18"/>
      <c r="BB770" s="18"/>
      <c r="BC770" s="18"/>
      <c r="BD770" s="18"/>
      <c r="BE770" s="18"/>
      <c r="BF770" s="18"/>
      <c r="BG770" s="18"/>
      <c r="BH770" s="18"/>
      <c r="BI770" s="18"/>
      <c r="BJ770" s="18"/>
      <c r="BK770" s="18"/>
      <c r="BL770" s="18"/>
      <c r="BM770" s="18"/>
      <c r="BN770" s="18"/>
      <c r="BO770" s="18"/>
      <c r="BP770" s="18"/>
      <c r="BQ770" s="18"/>
      <c r="BR770" s="18"/>
      <c r="BS770" s="18"/>
      <c r="BT770" s="18"/>
      <c r="BU770" s="18"/>
      <c r="BV770" s="18"/>
      <c r="BW770" s="18"/>
      <c r="BX770" s="18"/>
      <c r="BY770" s="18"/>
      <c r="BZ770" s="18"/>
      <c r="CA770" s="18"/>
      <c r="CB770" s="18"/>
      <c r="CC770" s="18"/>
      <c r="CD770" s="18"/>
      <c r="CE770" s="18"/>
      <c r="CF770" s="18"/>
      <c r="CG770" s="18"/>
      <c r="CH770" s="18"/>
      <c r="CI770" s="18"/>
      <c r="CJ770" s="18"/>
      <c r="CK770" s="18"/>
      <c r="CL770" s="18"/>
      <c r="CM770" s="18"/>
      <c r="CN770" s="18"/>
      <c r="CO770" s="18"/>
      <c r="CP770" s="18"/>
      <c r="CQ770" s="18"/>
      <c r="CR770" s="18"/>
      <c r="CS770" s="18"/>
      <c r="CT770" s="18"/>
      <c r="CU770" s="18"/>
      <c r="CV770" s="18"/>
      <c r="CW770" s="18"/>
      <c r="CX770" s="18"/>
      <c r="CY770" s="18"/>
      <c r="CZ770" s="18"/>
      <c r="DA770" s="18"/>
      <c r="DB770" s="18"/>
      <c r="DC770" s="18"/>
      <c r="DD770" s="18"/>
      <c r="DE770" s="18"/>
      <c r="DF770" s="18"/>
      <c r="DG770" s="18"/>
      <c r="DH770" s="18"/>
      <c r="DI770" s="18"/>
      <c r="DJ770" s="18"/>
      <c r="DK770" s="18"/>
      <c r="DL770" s="18"/>
      <c r="DM770" s="18"/>
      <c r="DN770" s="18"/>
      <c r="DO770" s="18"/>
      <c r="DP770" s="18"/>
      <c r="DQ770" s="18"/>
      <c r="DR770" s="18"/>
      <c r="DS770" s="18"/>
      <c r="DT770" s="18"/>
      <c r="DU770" s="18"/>
      <c r="DV770" s="18"/>
      <c r="DW770" s="18"/>
      <c r="DX770" s="18"/>
      <c r="DY770" s="18"/>
      <c r="DZ770" s="18"/>
      <c r="EA770" s="18"/>
      <c r="EB770" s="18"/>
      <c r="EC770" s="18"/>
      <c r="ED770" s="18"/>
      <c r="EE770" s="18"/>
      <c r="EF770" s="18"/>
      <c r="EG770" s="18"/>
      <c r="EH770" s="18"/>
      <c r="EI770" s="18"/>
      <c r="EJ770" s="18"/>
      <c r="EK770" s="18"/>
      <c r="EL770" s="18"/>
      <c r="EM770" s="18"/>
      <c r="EN770" s="18"/>
      <c r="EO770" s="18"/>
      <c r="EP770" s="18"/>
      <c r="EQ770" s="18"/>
      <c r="ER770" s="18"/>
      <c r="ES770" s="18"/>
      <c r="ET770" s="18"/>
      <c r="EU770" s="18"/>
      <c r="EV770" s="18"/>
    </row>
    <row r="771" spans="1:152" ht="12.75" x14ac:dyDescent="0.15">
      <c r="A771" s="68">
        <f t="shared" si="166"/>
        <v>43340</v>
      </c>
      <c r="B771" s="69">
        <f t="shared" ca="1" si="171"/>
        <v>12609.648300000001</v>
      </c>
      <c r="C771" s="70">
        <f t="shared" si="167"/>
        <v>10000</v>
      </c>
      <c r="D771" s="71">
        <f ca="1">IF(A771&lt;$B$1,VLOOKUP(A771,[1]DI!$A$4:$B$15000,2),0)</f>
        <v>6.3899999999999998E-2</v>
      </c>
      <c r="E771" s="70">
        <f t="shared" ca="1" si="160"/>
        <v>2.4583E-4</v>
      </c>
      <c r="F771" s="72">
        <f t="shared" si="172"/>
        <v>1.3</v>
      </c>
      <c r="G771" s="73">
        <f t="shared" ca="1" si="161"/>
        <v>1.0003195789999999</v>
      </c>
      <c r="H771" s="70">
        <f ca="1">TRUNC(PRODUCT(G$10:G770),15)</f>
        <v>1.26096482614848</v>
      </c>
      <c r="I771" s="70">
        <f t="shared" si="168"/>
        <v>1</v>
      </c>
      <c r="J771" s="70">
        <f t="shared" ca="1" si="162"/>
        <v>1.26096483</v>
      </c>
      <c r="K771" s="74">
        <f t="shared" ca="1" si="163"/>
        <v>2609.6482999999998</v>
      </c>
      <c r="L771" s="75">
        <f>IF(VLOOKUP(A771,$T$12:$AC$125,8)=VLOOKUP(A770,$T$12:$AC$125,8),0,VLOOKUP(A771,T$12:$AC$125,8))</f>
        <v>0</v>
      </c>
      <c r="M771" s="76">
        <f>IF(L771&gt;0,VLOOKUP(L771,S$12:$AB$125,7),0)</f>
        <v>0</v>
      </c>
      <c r="N771" s="74">
        <f t="shared" si="164"/>
        <v>0</v>
      </c>
      <c r="O771" s="74">
        <f t="shared" ca="1" si="165"/>
        <v>2609.6482999999998</v>
      </c>
      <c r="P771" s="77" t="str">
        <f t="shared" si="169"/>
        <v>A+J=</v>
      </c>
      <c r="Q771" s="78">
        <f t="shared" si="170"/>
        <v>44256</v>
      </c>
      <c r="R771" s="10"/>
      <c r="S771" s="10"/>
      <c r="T771" s="10"/>
      <c r="U771" s="10"/>
      <c r="V771" s="10"/>
      <c r="W771" s="10"/>
      <c r="X771" s="10"/>
      <c r="Y771" s="10"/>
      <c r="Z771" s="10"/>
      <c r="AA771" s="10"/>
      <c r="AB771" s="10"/>
      <c r="AC771" s="10"/>
      <c r="AD771" s="18"/>
      <c r="AE771" s="18"/>
      <c r="AF771" s="18"/>
      <c r="AG771" s="18"/>
      <c r="AH771" s="18"/>
      <c r="AI771" s="18"/>
      <c r="AJ771" s="18"/>
      <c r="AK771" s="18"/>
      <c r="AL771" s="18"/>
      <c r="AM771" s="18"/>
      <c r="AN771" s="18"/>
      <c r="AO771" s="18"/>
      <c r="AP771" s="18"/>
      <c r="AQ771" s="18"/>
      <c r="AR771" s="18"/>
      <c r="AS771" s="18"/>
      <c r="AT771" s="18"/>
      <c r="AU771" s="18"/>
      <c r="AV771" s="18"/>
      <c r="AW771" s="18"/>
      <c r="AX771" s="18"/>
      <c r="AY771" s="18"/>
      <c r="AZ771" s="18"/>
      <c r="BA771" s="18"/>
      <c r="BB771" s="18"/>
      <c r="BC771" s="18"/>
      <c r="BD771" s="18"/>
      <c r="BE771" s="18"/>
      <c r="BF771" s="18"/>
      <c r="BG771" s="18"/>
      <c r="BH771" s="18"/>
      <c r="BI771" s="18"/>
      <c r="BJ771" s="18"/>
      <c r="BK771" s="18"/>
      <c r="BL771" s="18"/>
      <c r="BM771" s="18"/>
      <c r="BN771" s="18"/>
      <c r="BO771" s="18"/>
      <c r="BP771" s="18"/>
      <c r="BQ771" s="18"/>
      <c r="BR771" s="18"/>
      <c r="BS771" s="18"/>
      <c r="BT771" s="18"/>
      <c r="BU771" s="18"/>
      <c r="BV771" s="18"/>
      <c r="BW771" s="18"/>
      <c r="BX771" s="18"/>
      <c r="BY771" s="18"/>
      <c r="BZ771" s="18"/>
      <c r="CA771" s="18"/>
      <c r="CB771" s="18"/>
      <c r="CC771" s="18"/>
      <c r="CD771" s="18"/>
      <c r="CE771" s="18"/>
      <c r="CF771" s="18"/>
      <c r="CG771" s="18"/>
      <c r="CH771" s="18"/>
      <c r="CI771" s="18"/>
      <c r="CJ771" s="18"/>
      <c r="CK771" s="18"/>
      <c r="CL771" s="18"/>
      <c r="CM771" s="18"/>
      <c r="CN771" s="18"/>
      <c r="CO771" s="18"/>
      <c r="CP771" s="18"/>
      <c r="CQ771" s="18"/>
      <c r="CR771" s="18"/>
      <c r="CS771" s="18"/>
      <c r="CT771" s="18"/>
      <c r="CU771" s="18"/>
      <c r="CV771" s="18"/>
      <c r="CW771" s="18"/>
      <c r="CX771" s="18"/>
      <c r="CY771" s="18"/>
      <c r="CZ771" s="18"/>
      <c r="DA771" s="18"/>
      <c r="DB771" s="18"/>
      <c r="DC771" s="18"/>
      <c r="DD771" s="18"/>
      <c r="DE771" s="18"/>
      <c r="DF771" s="18"/>
      <c r="DG771" s="18"/>
      <c r="DH771" s="18"/>
      <c r="DI771" s="18"/>
      <c r="DJ771" s="18"/>
      <c r="DK771" s="18"/>
      <c r="DL771" s="18"/>
      <c r="DM771" s="18"/>
      <c r="DN771" s="18"/>
      <c r="DO771" s="18"/>
      <c r="DP771" s="18"/>
      <c r="DQ771" s="18"/>
      <c r="DR771" s="18"/>
      <c r="DS771" s="18"/>
      <c r="DT771" s="18"/>
      <c r="DU771" s="18"/>
      <c r="DV771" s="18"/>
      <c r="DW771" s="18"/>
      <c r="DX771" s="18"/>
      <c r="DY771" s="18"/>
      <c r="DZ771" s="18"/>
      <c r="EA771" s="18"/>
      <c r="EB771" s="18"/>
      <c r="EC771" s="18"/>
      <c r="ED771" s="18"/>
      <c r="EE771" s="18"/>
      <c r="EF771" s="18"/>
      <c r="EG771" s="18"/>
      <c r="EH771" s="18"/>
      <c r="EI771" s="18"/>
      <c r="EJ771" s="18"/>
      <c r="EK771" s="18"/>
      <c r="EL771" s="18"/>
      <c r="EM771" s="18"/>
      <c r="EN771" s="18"/>
      <c r="EO771" s="18"/>
      <c r="EP771" s="18"/>
      <c r="EQ771" s="18"/>
      <c r="ER771" s="18"/>
      <c r="ES771" s="18"/>
      <c r="ET771" s="18"/>
      <c r="EU771" s="18"/>
      <c r="EV771" s="18"/>
    </row>
    <row r="772" spans="1:152" ht="12.75" x14ac:dyDescent="0.15">
      <c r="A772" s="68">
        <f t="shared" si="166"/>
        <v>43341</v>
      </c>
      <c r="B772" s="69">
        <f t="shared" ca="1" si="171"/>
        <v>12613.678</v>
      </c>
      <c r="C772" s="70">
        <f t="shared" si="167"/>
        <v>10000</v>
      </c>
      <c r="D772" s="71">
        <f ca="1">IF(A772&lt;$B$1,VLOOKUP(A772,[1]DI!$A$4:$B$15000,2),0)</f>
        <v>6.3899999999999998E-2</v>
      </c>
      <c r="E772" s="70">
        <f t="shared" ca="1" si="160"/>
        <v>2.4583E-4</v>
      </c>
      <c r="F772" s="72">
        <f t="shared" si="172"/>
        <v>1.3</v>
      </c>
      <c r="G772" s="73">
        <f t="shared" ca="1" si="161"/>
        <v>1.0003195789999999</v>
      </c>
      <c r="H772" s="70">
        <f ca="1">TRUNC(PRODUCT(G$10:G771),15)</f>
        <v>1.2613678040266501</v>
      </c>
      <c r="I772" s="70">
        <f t="shared" si="168"/>
        <v>1</v>
      </c>
      <c r="J772" s="70">
        <f t="shared" ca="1" si="162"/>
        <v>1.2613677999999999</v>
      </c>
      <c r="K772" s="74">
        <f t="shared" ca="1" si="163"/>
        <v>2613.6779999999999</v>
      </c>
      <c r="L772" s="75">
        <f>IF(VLOOKUP(A772,$T$12:$AC$125,8)=VLOOKUP(A771,$T$12:$AC$125,8),0,VLOOKUP(A772,T$12:$AC$125,8))</f>
        <v>0</v>
      </c>
      <c r="M772" s="76">
        <f>IF(L772&gt;0,VLOOKUP(L772,S$12:$AB$125,7),0)</f>
        <v>0</v>
      </c>
      <c r="N772" s="74">
        <f t="shared" si="164"/>
        <v>0</v>
      </c>
      <c r="O772" s="74">
        <f t="shared" ca="1" si="165"/>
        <v>2613.6779999999999</v>
      </c>
      <c r="P772" s="77" t="str">
        <f t="shared" si="169"/>
        <v>A+J=</v>
      </c>
      <c r="Q772" s="78">
        <f t="shared" si="170"/>
        <v>44256</v>
      </c>
      <c r="R772" s="10"/>
      <c r="S772" s="10"/>
      <c r="T772" s="10"/>
      <c r="U772" s="10"/>
      <c r="V772" s="10"/>
      <c r="W772" s="10"/>
      <c r="X772" s="10"/>
      <c r="Y772" s="10"/>
      <c r="Z772" s="10"/>
      <c r="AA772" s="10"/>
      <c r="AB772" s="10"/>
      <c r="AC772" s="10"/>
      <c r="AD772" s="18"/>
      <c r="AE772" s="18"/>
      <c r="AF772" s="18"/>
      <c r="AG772" s="18"/>
      <c r="AH772" s="18"/>
      <c r="AI772" s="18"/>
      <c r="AJ772" s="18"/>
      <c r="AK772" s="18"/>
      <c r="AL772" s="18"/>
      <c r="AM772" s="18"/>
      <c r="AN772" s="18"/>
      <c r="AO772" s="18"/>
      <c r="AP772" s="18"/>
      <c r="AQ772" s="18"/>
      <c r="AR772" s="18"/>
      <c r="AS772" s="18"/>
      <c r="AT772" s="18"/>
      <c r="AU772" s="18"/>
      <c r="AV772" s="18"/>
      <c r="AW772" s="18"/>
      <c r="AX772" s="18"/>
      <c r="AY772" s="18"/>
      <c r="AZ772" s="18"/>
      <c r="BA772" s="18"/>
      <c r="BB772" s="18"/>
      <c r="BC772" s="18"/>
      <c r="BD772" s="18"/>
      <c r="BE772" s="18"/>
      <c r="BF772" s="18"/>
      <c r="BG772" s="18"/>
      <c r="BH772" s="18"/>
      <c r="BI772" s="18"/>
      <c r="BJ772" s="18"/>
      <c r="BK772" s="18"/>
      <c r="BL772" s="18"/>
      <c r="BM772" s="18"/>
      <c r="BN772" s="18"/>
      <c r="BO772" s="18"/>
      <c r="BP772" s="18"/>
      <c r="BQ772" s="18"/>
      <c r="BR772" s="18"/>
      <c r="BS772" s="18"/>
      <c r="BT772" s="18"/>
      <c r="BU772" s="18"/>
      <c r="BV772" s="18"/>
      <c r="BW772" s="18"/>
      <c r="BX772" s="18"/>
      <c r="BY772" s="18"/>
      <c r="BZ772" s="18"/>
      <c r="CA772" s="18"/>
      <c r="CB772" s="18"/>
      <c r="CC772" s="18"/>
      <c r="CD772" s="18"/>
      <c r="CE772" s="18"/>
      <c r="CF772" s="18"/>
      <c r="CG772" s="18"/>
      <c r="CH772" s="18"/>
      <c r="CI772" s="18"/>
      <c r="CJ772" s="18"/>
      <c r="CK772" s="18"/>
      <c r="CL772" s="18"/>
      <c r="CM772" s="18"/>
      <c r="CN772" s="18"/>
      <c r="CO772" s="18"/>
      <c r="CP772" s="18"/>
      <c r="CQ772" s="18"/>
      <c r="CR772" s="18"/>
      <c r="CS772" s="18"/>
      <c r="CT772" s="18"/>
      <c r="CU772" s="18"/>
      <c r="CV772" s="18"/>
      <c r="CW772" s="18"/>
      <c r="CX772" s="18"/>
      <c r="CY772" s="18"/>
      <c r="CZ772" s="18"/>
      <c r="DA772" s="18"/>
      <c r="DB772" s="18"/>
      <c r="DC772" s="18"/>
      <c r="DD772" s="18"/>
      <c r="DE772" s="18"/>
      <c r="DF772" s="18"/>
      <c r="DG772" s="18"/>
      <c r="DH772" s="18"/>
      <c r="DI772" s="18"/>
      <c r="DJ772" s="18"/>
      <c r="DK772" s="18"/>
      <c r="DL772" s="18"/>
      <c r="DM772" s="18"/>
      <c r="DN772" s="18"/>
      <c r="DO772" s="18"/>
      <c r="DP772" s="18"/>
      <c r="DQ772" s="18"/>
      <c r="DR772" s="18"/>
      <c r="DS772" s="18"/>
      <c r="DT772" s="18"/>
      <c r="DU772" s="18"/>
      <c r="DV772" s="18"/>
      <c r="DW772" s="18"/>
      <c r="DX772" s="18"/>
      <c r="DY772" s="18"/>
      <c r="DZ772" s="18"/>
      <c r="EA772" s="18"/>
      <c r="EB772" s="18"/>
      <c r="EC772" s="18"/>
      <c r="ED772" s="18"/>
      <c r="EE772" s="18"/>
      <c r="EF772" s="18"/>
      <c r="EG772" s="18"/>
      <c r="EH772" s="18"/>
      <c r="EI772" s="18"/>
      <c r="EJ772" s="18"/>
      <c r="EK772" s="18"/>
      <c r="EL772" s="18"/>
      <c r="EM772" s="18"/>
      <c r="EN772" s="18"/>
      <c r="EO772" s="18"/>
      <c r="EP772" s="18"/>
      <c r="EQ772" s="18"/>
      <c r="ER772" s="18"/>
      <c r="ES772" s="18"/>
      <c r="ET772" s="18"/>
      <c r="EU772" s="18"/>
      <c r="EV772" s="18"/>
    </row>
    <row r="773" spans="1:152" ht="12.75" x14ac:dyDescent="0.15">
      <c r="A773" s="68">
        <f t="shared" si="166"/>
        <v>43342</v>
      </c>
      <c r="B773" s="69">
        <f t="shared" ca="1" si="171"/>
        <v>12617.7091</v>
      </c>
      <c r="C773" s="70">
        <f t="shared" si="167"/>
        <v>10000</v>
      </c>
      <c r="D773" s="71">
        <f ca="1">IF(A773&lt;$B$1,VLOOKUP(A773,[1]DI!$A$4:$B$15000,2),0)</f>
        <v>6.3899999999999998E-2</v>
      </c>
      <c r="E773" s="70">
        <f t="shared" ca="1" si="160"/>
        <v>2.4583E-4</v>
      </c>
      <c r="F773" s="72">
        <f t="shared" si="172"/>
        <v>1.3</v>
      </c>
      <c r="G773" s="73">
        <f t="shared" ca="1" si="161"/>
        <v>1.0003195789999999</v>
      </c>
      <c r="H773" s="70">
        <f ca="1">TRUNC(PRODUCT(G$10:G772),15)</f>
        <v>1.2617709106881001</v>
      </c>
      <c r="I773" s="70">
        <f t="shared" si="168"/>
        <v>1</v>
      </c>
      <c r="J773" s="70">
        <f t="shared" ca="1" si="162"/>
        <v>1.2617709100000001</v>
      </c>
      <c r="K773" s="74">
        <f t="shared" ca="1" si="163"/>
        <v>2617.7091</v>
      </c>
      <c r="L773" s="75">
        <f>IF(VLOOKUP(A773,$T$12:$AC$125,8)=VLOOKUP(A772,$T$12:$AC$125,8),0,VLOOKUP(A773,T$12:$AC$125,8))</f>
        <v>0</v>
      </c>
      <c r="M773" s="76">
        <f>IF(L773&gt;0,VLOOKUP(L773,S$12:$AB$125,7),0)</f>
        <v>0</v>
      </c>
      <c r="N773" s="74">
        <f t="shared" si="164"/>
        <v>0</v>
      </c>
      <c r="O773" s="74">
        <f t="shared" ca="1" si="165"/>
        <v>2617.7091</v>
      </c>
      <c r="P773" s="77" t="str">
        <f t="shared" si="169"/>
        <v>A+J=</v>
      </c>
      <c r="Q773" s="78">
        <f t="shared" si="170"/>
        <v>44256</v>
      </c>
      <c r="R773" s="10"/>
      <c r="S773" s="10"/>
      <c r="T773" s="10"/>
      <c r="U773" s="10"/>
      <c r="V773" s="10"/>
      <c r="W773" s="10"/>
      <c r="X773" s="10"/>
      <c r="Y773" s="10"/>
      <c r="Z773" s="10"/>
      <c r="AA773" s="10"/>
      <c r="AB773" s="10"/>
      <c r="AC773" s="10"/>
      <c r="AD773" s="18"/>
      <c r="AE773" s="18"/>
      <c r="AF773" s="18"/>
      <c r="AG773" s="18"/>
      <c r="AH773" s="18"/>
      <c r="AI773" s="18"/>
      <c r="AJ773" s="18"/>
      <c r="AK773" s="18"/>
      <c r="AL773" s="18"/>
      <c r="AM773" s="18"/>
      <c r="AN773" s="18"/>
      <c r="AO773" s="18"/>
      <c r="AP773" s="18"/>
      <c r="AQ773" s="18"/>
      <c r="AR773" s="18"/>
      <c r="AS773" s="18"/>
      <c r="AT773" s="18"/>
      <c r="AU773" s="18"/>
      <c r="AV773" s="18"/>
      <c r="AW773" s="18"/>
      <c r="AX773" s="18"/>
      <c r="AY773" s="18"/>
      <c r="AZ773" s="18"/>
      <c r="BA773" s="18"/>
      <c r="BB773" s="18"/>
      <c r="BC773" s="18"/>
      <c r="BD773" s="18"/>
      <c r="BE773" s="18"/>
      <c r="BF773" s="18"/>
      <c r="BG773" s="18"/>
      <c r="BH773" s="18"/>
      <c r="BI773" s="18"/>
      <c r="BJ773" s="18"/>
      <c r="BK773" s="18"/>
      <c r="BL773" s="18"/>
      <c r="BM773" s="18"/>
      <c r="BN773" s="18"/>
      <c r="BO773" s="18"/>
      <c r="BP773" s="18"/>
      <c r="BQ773" s="18"/>
      <c r="BR773" s="18"/>
      <c r="BS773" s="18"/>
      <c r="BT773" s="18"/>
      <c r="BU773" s="18"/>
      <c r="BV773" s="18"/>
      <c r="BW773" s="18"/>
      <c r="BX773" s="18"/>
      <c r="BY773" s="18"/>
      <c r="BZ773" s="18"/>
      <c r="CA773" s="18"/>
      <c r="CB773" s="18"/>
      <c r="CC773" s="18"/>
      <c r="CD773" s="18"/>
      <c r="CE773" s="18"/>
      <c r="CF773" s="18"/>
      <c r="CG773" s="18"/>
      <c r="CH773" s="18"/>
      <c r="CI773" s="18"/>
      <c r="CJ773" s="18"/>
      <c r="CK773" s="18"/>
      <c r="CL773" s="18"/>
      <c r="CM773" s="18"/>
      <c r="CN773" s="18"/>
      <c r="CO773" s="18"/>
      <c r="CP773" s="18"/>
      <c r="CQ773" s="18"/>
      <c r="CR773" s="18"/>
      <c r="CS773" s="18"/>
      <c r="CT773" s="18"/>
      <c r="CU773" s="18"/>
      <c r="CV773" s="18"/>
      <c r="CW773" s="18"/>
      <c r="CX773" s="18"/>
      <c r="CY773" s="18"/>
      <c r="CZ773" s="18"/>
      <c r="DA773" s="18"/>
      <c r="DB773" s="18"/>
      <c r="DC773" s="18"/>
      <c r="DD773" s="18"/>
      <c r="DE773" s="18"/>
      <c r="DF773" s="18"/>
      <c r="DG773" s="18"/>
      <c r="DH773" s="18"/>
      <c r="DI773" s="18"/>
      <c r="DJ773" s="18"/>
      <c r="DK773" s="18"/>
      <c r="DL773" s="18"/>
      <c r="DM773" s="18"/>
      <c r="DN773" s="18"/>
      <c r="DO773" s="18"/>
      <c r="DP773" s="18"/>
      <c r="DQ773" s="18"/>
      <c r="DR773" s="18"/>
      <c r="DS773" s="18"/>
      <c r="DT773" s="18"/>
      <c r="DU773" s="18"/>
      <c r="DV773" s="18"/>
      <c r="DW773" s="18"/>
      <c r="DX773" s="18"/>
      <c r="DY773" s="18"/>
      <c r="DZ773" s="18"/>
      <c r="EA773" s="18"/>
      <c r="EB773" s="18"/>
      <c r="EC773" s="18"/>
      <c r="ED773" s="18"/>
      <c r="EE773" s="18"/>
      <c r="EF773" s="18"/>
      <c r="EG773" s="18"/>
      <c r="EH773" s="18"/>
      <c r="EI773" s="18"/>
      <c r="EJ773" s="18"/>
      <c r="EK773" s="18"/>
      <c r="EL773" s="18"/>
      <c r="EM773" s="18"/>
      <c r="EN773" s="18"/>
      <c r="EO773" s="18"/>
      <c r="EP773" s="18"/>
      <c r="EQ773" s="18"/>
      <c r="ER773" s="18"/>
      <c r="ES773" s="18"/>
      <c r="ET773" s="18"/>
      <c r="EU773" s="18"/>
      <c r="EV773" s="18"/>
    </row>
    <row r="774" spans="1:152" ht="12.75" x14ac:dyDescent="0.15">
      <c r="A774" s="68">
        <f t="shared" si="166"/>
        <v>43343</v>
      </c>
      <c r="B774" s="69">
        <f t="shared" ca="1" si="171"/>
        <v>12621.7415</v>
      </c>
      <c r="C774" s="70">
        <f t="shared" si="167"/>
        <v>10000</v>
      </c>
      <c r="D774" s="71">
        <f ca="1">IF(A774&lt;$B$1,VLOOKUP(A774,[1]DI!$A$4:$B$15000,2),0)</f>
        <v>6.3899999999999998E-2</v>
      </c>
      <c r="E774" s="70">
        <f t="shared" ca="1" si="160"/>
        <v>2.4583E-4</v>
      </c>
      <c r="F774" s="72">
        <f t="shared" si="172"/>
        <v>1.3</v>
      </c>
      <c r="G774" s="73">
        <f t="shared" ca="1" si="161"/>
        <v>1.0003195789999999</v>
      </c>
      <c r="H774" s="70">
        <f ca="1">TRUNC(PRODUCT(G$10:G773),15)</f>
        <v>1.26217414617396</v>
      </c>
      <c r="I774" s="70">
        <f t="shared" si="168"/>
        <v>1</v>
      </c>
      <c r="J774" s="70">
        <f t="shared" ca="1" si="162"/>
        <v>1.2621741500000001</v>
      </c>
      <c r="K774" s="74">
        <f t="shared" ca="1" si="163"/>
        <v>2621.7415000000001</v>
      </c>
      <c r="L774" s="75">
        <f>IF(VLOOKUP(A774,$T$12:$AC$125,8)=VLOOKUP(A773,$T$12:$AC$125,8),0,VLOOKUP(A774,T$12:$AC$125,8))</f>
        <v>0</v>
      </c>
      <c r="M774" s="76">
        <f>IF(L774&gt;0,VLOOKUP(L774,S$12:$AB$125,7),0)</f>
        <v>0</v>
      </c>
      <c r="N774" s="74">
        <f t="shared" si="164"/>
        <v>0</v>
      </c>
      <c r="O774" s="74">
        <f t="shared" ca="1" si="165"/>
        <v>2621.7415000000001</v>
      </c>
      <c r="P774" s="77" t="str">
        <f t="shared" si="169"/>
        <v>A+J=</v>
      </c>
      <c r="Q774" s="78">
        <f t="shared" si="170"/>
        <v>44256</v>
      </c>
      <c r="R774" s="10"/>
      <c r="S774" s="10"/>
      <c r="T774" s="10"/>
      <c r="U774" s="10"/>
      <c r="V774" s="10"/>
      <c r="W774" s="10"/>
      <c r="X774" s="10"/>
      <c r="Y774" s="10"/>
      <c r="Z774" s="10"/>
      <c r="AA774" s="10"/>
      <c r="AB774" s="10"/>
      <c r="AC774" s="10"/>
      <c r="AD774" s="18"/>
      <c r="AE774" s="18"/>
      <c r="AF774" s="18"/>
      <c r="AG774" s="18"/>
      <c r="AH774" s="18"/>
      <c r="AI774" s="18"/>
      <c r="AJ774" s="18"/>
      <c r="AK774" s="18"/>
      <c r="AL774" s="18"/>
      <c r="AM774" s="18"/>
      <c r="AN774" s="18"/>
      <c r="AO774" s="18"/>
      <c r="AP774" s="18"/>
      <c r="AQ774" s="18"/>
      <c r="AR774" s="18"/>
      <c r="AS774" s="18"/>
      <c r="AT774" s="18"/>
      <c r="AU774" s="18"/>
      <c r="AV774" s="18"/>
      <c r="AW774" s="18"/>
      <c r="AX774" s="18"/>
      <c r="AY774" s="18"/>
      <c r="AZ774" s="18"/>
      <c r="BA774" s="18"/>
      <c r="BB774" s="18"/>
      <c r="BC774" s="18"/>
      <c r="BD774" s="18"/>
      <c r="BE774" s="18"/>
      <c r="BF774" s="18"/>
      <c r="BG774" s="18"/>
      <c r="BH774" s="18"/>
      <c r="BI774" s="18"/>
      <c r="BJ774" s="18"/>
      <c r="BK774" s="18"/>
      <c r="BL774" s="18"/>
      <c r="BM774" s="18"/>
      <c r="BN774" s="18"/>
      <c r="BO774" s="18"/>
      <c r="BP774" s="18"/>
      <c r="BQ774" s="18"/>
      <c r="BR774" s="18"/>
      <c r="BS774" s="18"/>
      <c r="BT774" s="18"/>
      <c r="BU774" s="18"/>
      <c r="BV774" s="18"/>
      <c r="BW774" s="18"/>
      <c r="BX774" s="18"/>
      <c r="BY774" s="18"/>
      <c r="BZ774" s="18"/>
      <c r="CA774" s="18"/>
      <c r="CB774" s="18"/>
      <c r="CC774" s="18"/>
      <c r="CD774" s="18"/>
      <c r="CE774" s="18"/>
      <c r="CF774" s="18"/>
      <c r="CG774" s="18"/>
      <c r="CH774" s="18"/>
      <c r="CI774" s="18"/>
      <c r="CJ774" s="18"/>
      <c r="CK774" s="18"/>
      <c r="CL774" s="18"/>
      <c r="CM774" s="18"/>
      <c r="CN774" s="18"/>
      <c r="CO774" s="18"/>
      <c r="CP774" s="18"/>
      <c r="CQ774" s="18"/>
      <c r="CR774" s="18"/>
      <c r="CS774" s="18"/>
      <c r="CT774" s="18"/>
      <c r="CU774" s="18"/>
      <c r="CV774" s="18"/>
      <c r="CW774" s="18"/>
      <c r="CX774" s="18"/>
      <c r="CY774" s="18"/>
      <c r="CZ774" s="18"/>
      <c r="DA774" s="18"/>
      <c r="DB774" s="18"/>
      <c r="DC774" s="18"/>
      <c r="DD774" s="18"/>
      <c r="DE774" s="18"/>
      <c r="DF774" s="18"/>
      <c r="DG774" s="18"/>
      <c r="DH774" s="18"/>
      <c r="DI774" s="18"/>
      <c r="DJ774" s="18"/>
      <c r="DK774" s="18"/>
      <c r="DL774" s="18"/>
      <c r="DM774" s="18"/>
      <c r="DN774" s="18"/>
      <c r="DO774" s="18"/>
      <c r="DP774" s="18"/>
      <c r="DQ774" s="18"/>
      <c r="DR774" s="18"/>
      <c r="DS774" s="18"/>
      <c r="DT774" s="18"/>
      <c r="DU774" s="18"/>
      <c r="DV774" s="18"/>
      <c r="DW774" s="18"/>
      <c r="DX774" s="18"/>
      <c r="DY774" s="18"/>
      <c r="DZ774" s="18"/>
      <c r="EA774" s="18"/>
      <c r="EB774" s="18"/>
      <c r="EC774" s="18"/>
      <c r="ED774" s="18"/>
      <c r="EE774" s="18"/>
      <c r="EF774" s="18"/>
      <c r="EG774" s="18"/>
      <c r="EH774" s="18"/>
      <c r="EI774" s="18"/>
      <c r="EJ774" s="18"/>
      <c r="EK774" s="18"/>
      <c r="EL774" s="18"/>
      <c r="EM774" s="18"/>
      <c r="EN774" s="18"/>
      <c r="EO774" s="18"/>
      <c r="EP774" s="18"/>
      <c r="EQ774" s="18"/>
      <c r="ER774" s="18"/>
      <c r="ES774" s="18"/>
      <c r="ET774" s="18"/>
      <c r="EU774" s="18"/>
      <c r="EV774" s="18"/>
    </row>
    <row r="775" spans="1:152" ht="12.75" x14ac:dyDescent="0.15">
      <c r="A775" s="68">
        <f t="shared" si="166"/>
        <v>43344</v>
      </c>
      <c r="B775" s="69">
        <f t="shared" ca="1" si="171"/>
        <v>12625.775099999999</v>
      </c>
      <c r="C775" s="70">
        <f t="shared" si="167"/>
        <v>10000</v>
      </c>
      <c r="D775" s="71">
        <f ca="1">IF(A775&lt;$B$1,VLOOKUP(A775,[1]DI!$A$4:$B$15000,2),0)</f>
        <v>0</v>
      </c>
      <c r="E775" s="70">
        <f t="shared" ca="1" si="160"/>
        <v>0</v>
      </c>
      <c r="F775" s="72">
        <f t="shared" si="172"/>
        <v>1.3</v>
      </c>
      <c r="G775" s="73">
        <f t="shared" ca="1" si="161"/>
        <v>1</v>
      </c>
      <c r="H775" s="70">
        <f ca="1">TRUNC(PRODUCT(G$10:G774),15)</f>
        <v>1.26257751052542</v>
      </c>
      <c r="I775" s="70">
        <f t="shared" si="168"/>
        <v>1</v>
      </c>
      <c r="J775" s="70">
        <f t="shared" ca="1" si="162"/>
        <v>1.2625775100000001</v>
      </c>
      <c r="K775" s="74">
        <f t="shared" ca="1" si="163"/>
        <v>2625.7750999999998</v>
      </c>
      <c r="L775" s="75">
        <f>IF(VLOOKUP(A775,$T$12:$AC$125,8)=VLOOKUP(A774,$T$12:$AC$125,8),0,VLOOKUP(A775,T$12:$AC$125,8))</f>
        <v>0</v>
      </c>
      <c r="M775" s="76">
        <f>IF(L775&gt;0,VLOOKUP(L775,S$12:$AB$125,7),0)</f>
        <v>0</v>
      </c>
      <c r="N775" s="74">
        <f t="shared" si="164"/>
        <v>0</v>
      </c>
      <c r="O775" s="74">
        <f t="shared" ca="1" si="165"/>
        <v>2625.7750999999998</v>
      </c>
      <c r="P775" s="77" t="str">
        <f t="shared" si="169"/>
        <v>A+J=</v>
      </c>
      <c r="Q775" s="78">
        <f t="shared" si="170"/>
        <v>44256</v>
      </c>
      <c r="R775" s="10"/>
      <c r="S775" s="10"/>
      <c r="T775" s="10"/>
      <c r="U775" s="10"/>
      <c r="V775" s="10"/>
      <c r="W775" s="10"/>
      <c r="X775" s="10"/>
      <c r="Y775" s="10"/>
      <c r="Z775" s="10"/>
      <c r="AA775" s="10"/>
      <c r="AB775" s="10"/>
      <c r="AC775" s="10"/>
      <c r="AD775" s="18"/>
      <c r="AE775" s="18"/>
      <c r="AF775" s="18"/>
      <c r="AG775" s="18"/>
      <c r="AH775" s="18"/>
      <c r="AI775" s="18"/>
      <c r="AJ775" s="18"/>
      <c r="AK775" s="18"/>
      <c r="AL775" s="18"/>
      <c r="AM775" s="18"/>
      <c r="AN775" s="18"/>
      <c r="AO775" s="18"/>
      <c r="AP775" s="18"/>
      <c r="AQ775" s="18"/>
      <c r="AR775" s="18"/>
      <c r="AS775" s="18"/>
      <c r="AT775" s="18"/>
      <c r="AU775" s="18"/>
      <c r="AV775" s="18"/>
      <c r="AW775" s="18"/>
      <c r="AX775" s="18"/>
      <c r="AY775" s="18"/>
      <c r="AZ775" s="18"/>
      <c r="BA775" s="18"/>
      <c r="BB775" s="18"/>
      <c r="BC775" s="18"/>
      <c r="BD775" s="18"/>
      <c r="BE775" s="18"/>
      <c r="BF775" s="18"/>
      <c r="BG775" s="18"/>
      <c r="BH775" s="18"/>
      <c r="BI775" s="18"/>
      <c r="BJ775" s="18"/>
      <c r="BK775" s="18"/>
      <c r="BL775" s="18"/>
      <c r="BM775" s="18"/>
      <c r="BN775" s="18"/>
      <c r="BO775" s="18"/>
      <c r="BP775" s="18"/>
      <c r="BQ775" s="18"/>
      <c r="BR775" s="18"/>
      <c r="BS775" s="18"/>
      <c r="BT775" s="18"/>
      <c r="BU775" s="18"/>
      <c r="BV775" s="18"/>
      <c r="BW775" s="18"/>
      <c r="BX775" s="18"/>
      <c r="BY775" s="18"/>
      <c r="BZ775" s="18"/>
      <c r="CA775" s="18"/>
      <c r="CB775" s="18"/>
      <c r="CC775" s="18"/>
      <c r="CD775" s="18"/>
      <c r="CE775" s="18"/>
      <c r="CF775" s="18"/>
      <c r="CG775" s="18"/>
      <c r="CH775" s="18"/>
      <c r="CI775" s="18"/>
      <c r="CJ775" s="18"/>
      <c r="CK775" s="18"/>
      <c r="CL775" s="18"/>
      <c r="CM775" s="18"/>
      <c r="CN775" s="18"/>
      <c r="CO775" s="18"/>
      <c r="CP775" s="18"/>
      <c r="CQ775" s="18"/>
      <c r="CR775" s="18"/>
      <c r="CS775" s="18"/>
      <c r="CT775" s="18"/>
      <c r="CU775" s="18"/>
      <c r="CV775" s="18"/>
      <c r="CW775" s="18"/>
      <c r="CX775" s="18"/>
      <c r="CY775" s="18"/>
      <c r="CZ775" s="18"/>
      <c r="DA775" s="18"/>
      <c r="DB775" s="18"/>
      <c r="DC775" s="18"/>
      <c r="DD775" s="18"/>
      <c r="DE775" s="18"/>
      <c r="DF775" s="18"/>
      <c r="DG775" s="18"/>
      <c r="DH775" s="18"/>
      <c r="DI775" s="18"/>
      <c r="DJ775" s="18"/>
      <c r="DK775" s="18"/>
      <c r="DL775" s="18"/>
      <c r="DM775" s="18"/>
      <c r="DN775" s="18"/>
      <c r="DO775" s="18"/>
      <c r="DP775" s="18"/>
      <c r="DQ775" s="18"/>
      <c r="DR775" s="18"/>
      <c r="DS775" s="18"/>
      <c r="DT775" s="18"/>
      <c r="DU775" s="18"/>
      <c r="DV775" s="18"/>
      <c r="DW775" s="18"/>
      <c r="DX775" s="18"/>
      <c r="DY775" s="18"/>
      <c r="DZ775" s="18"/>
      <c r="EA775" s="18"/>
      <c r="EB775" s="18"/>
      <c r="EC775" s="18"/>
      <c r="ED775" s="18"/>
      <c r="EE775" s="18"/>
      <c r="EF775" s="18"/>
      <c r="EG775" s="18"/>
      <c r="EH775" s="18"/>
      <c r="EI775" s="18"/>
      <c r="EJ775" s="18"/>
      <c r="EK775" s="18"/>
      <c r="EL775" s="18"/>
      <c r="EM775" s="18"/>
      <c r="EN775" s="18"/>
      <c r="EO775" s="18"/>
      <c r="EP775" s="18"/>
      <c r="EQ775" s="18"/>
      <c r="ER775" s="18"/>
      <c r="ES775" s="18"/>
      <c r="ET775" s="18"/>
      <c r="EU775" s="18"/>
      <c r="EV775" s="18"/>
    </row>
    <row r="776" spans="1:152" ht="12.75" x14ac:dyDescent="0.15">
      <c r="A776" s="68">
        <f t="shared" si="166"/>
        <v>43345</v>
      </c>
      <c r="B776" s="69">
        <f t="shared" ca="1" si="171"/>
        <v>12625.775099999999</v>
      </c>
      <c r="C776" s="70">
        <f t="shared" si="167"/>
        <v>10000</v>
      </c>
      <c r="D776" s="71">
        <f ca="1">IF(A776&lt;$B$1,VLOOKUP(A776,[1]DI!$A$4:$B$15000,2),0)</f>
        <v>0</v>
      </c>
      <c r="E776" s="70">
        <f t="shared" ca="1" si="160"/>
        <v>0</v>
      </c>
      <c r="F776" s="72">
        <f t="shared" si="172"/>
        <v>1.3</v>
      </c>
      <c r="G776" s="73">
        <f t="shared" ca="1" si="161"/>
        <v>1</v>
      </c>
      <c r="H776" s="70">
        <f ca="1">TRUNC(PRODUCT(G$10:G775),15)</f>
        <v>1.26257751052542</v>
      </c>
      <c r="I776" s="70">
        <f t="shared" si="168"/>
        <v>1</v>
      </c>
      <c r="J776" s="70">
        <f t="shared" ca="1" si="162"/>
        <v>1.2625775100000001</v>
      </c>
      <c r="K776" s="74">
        <f t="shared" ca="1" si="163"/>
        <v>2625.7750999999998</v>
      </c>
      <c r="L776" s="75">
        <f>IF(VLOOKUP(A776,$T$12:$AC$125,8)=VLOOKUP(A775,$T$12:$AC$125,8),0,VLOOKUP(A776,T$12:$AC$125,8))</f>
        <v>0</v>
      </c>
      <c r="M776" s="76">
        <f>IF(L776&gt;0,VLOOKUP(L776,S$12:$AB$125,7),0)</f>
        <v>0</v>
      </c>
      <c r="N776" s="74">
        <f t="shared" si="164"/>
        <v>0</v>
      </c>
      <c r="O776" s="74">
        <f t="shared" ca="1" si="165"/>
        <v>2625.7750999999998</v>
      </c>
      <c r="P776" s="77" t="str">
        <f t="shared" si="169"/>
        <v>A+J=</v>
      </c>
      <c r="Q776" s="78">
        <f t="shared" si="170"/>
        <v>44256</v>
      </c>
      <c r="R776" s="10"/>
      <c r="S776" s="10"/>
      <c r="T776" s="10"/>
      <c r="U776" s="10"/>
      <c r="V776" s="10"/>
      <c r="W776" s="10"/>
      <c r="X776" s="10"/>
      <c r="Y776" s="10"/>
      <c r="Z776" s="10"/>
      <c r="AA776" s="10"/>
      <c r="AB776" s="10"/>
      <c r="AC776" s="10"/>
      <c r="AD776" s="18"/>
      <c r="AE776" s="18"/>
      <c r="AF776" s="18"/>
      <c r="AG776" s="18"/>
      <c r="AH776" s="18"/>
      <c r="AI776" s="18"/>
      <c r="AJ776" s="18"/>
      <c r="AK776" s="18"/>
      <c r="AL776" s="18"/>
      <c r="AM776" s="18"/>
      <c r="AN776" s="18"/>
      <c r="AO776" s="18"/>
      <c r="AP776" s="18"/>
      <c r="AQ776" s="18"/>
      <c r="AR776" s="18"/>
      <c r="AS776" s="18"/>
      <c r="AT776" s="18"/>
      <c r="AU776" s="18"/>
      <c r="AV776" s="18"/>
      <c r="AW776" s="18"/>
      <c r="AX776" s="18"/>
      <c r="AY776" s="18"/>
      <c r="AZ776" s="18"/>
      <c r="BA776" s="18"/>
      <c r="BB776" s="18"/>
      <c r="BC776" s="18"/>
      <c r="BD776" s="18"/>
      <c r="BE776" s="18"/>
      <c r="BF776" s="18"/>
      <c r="BG776" s="18"/>
      <c r="BH776" s="18"/>
      <c r="BI776" s="18"/>
      <c r="BJ776" s="18"/>
      <c r="BK776" s="18"/>
      <c r="BL776" s="18"/>
      <c r="BM776" s="18"/>
      <c r="BN776" s="18"/>
      <c r="BO776" s="18"/>
      <c r="BP776" s="18"/>
      <c r="BQ776" s="18"/>
      <c r="BR776" s="18"/>
      <c r="BS776" s="18"/>
      <c r="BT776" s="18"/>
      <c r="BU776" s="18"/>
      <c r="BV776" s="18"/>
      <c r="BW776" s="18"/>
      <c r="BX776" s="18"/>
      <c r="BY776" s="18"/>
      <c r="BZ776" s="18"/>
      <c r="CA776" s="18"/>
      <c r="CB776" s="18"/>
      <c r="CC776" s="18"/>
      <c r="CD776" s="18"/>
      <c r="CE776" s="18"/>
      <c r="CF776" s="18"/>
      <c r="CG776" s="18"/>
      <c r="CH776" s="18"/>
      <c r="CI776" s="18"/>
      <c r="CJ776" s="18"/>
      <c r="CK776" s="18"/>
      <c r="CL776" s="18"/>
      <c r="CM776" s="18"/>
      <c r="CN776" s="18"/>
      <c r="CO776" s="18"/>
      <c r="CP776" s="18"/>
      <c r="CQ776" s="18"/>
      <c r="CR776" s="18"/>
      <c r="CS776" s="18"/>
      <c r="CT776" s="18"/>
      <c r="CU776" s="18"/>
      <c r="CV776" s="18"/>
      <c r="CW776" s="18"/>
      <c r="CX776" s="18"/>
      <c r="CY776" s="18"/>
      <c r="CZ776" s="18"/>
      <c r="DA776" s="18"/>
      <c r="DB776" s="18"/>
      <c r="DC776" s="18"/>
      <c r="DD776" s="18"/>
      <c r="DE776" s="18"/>
      <c r="DF776" s="18"/>
      <c r="DG776" s="18"/>
      <c r="DH776" s="18"/>
      <c r="DI776" s="18"/>
      <c r="DJ776" s="18"/>
      <c r="DK776" s="18"/>
      <c r="DL776" s="18"/>
      <c r="DM776" s="18"/>
      <c r="DN776" s="18"/>
      <c r="DO776" s="18"/>
      <c r="DP776" s="18"/>
      <c r="DQ776" s="18"/>
      <c r="DR776" s="18"/>
      <c r="DS776" s="18"/>
      <c r="DT776" s="18"/>
      <c r="DU776" s="18"/>
      <c r="DV776" s="18"/>
      <c r="DW776" s="18"/>
      <c r="DX776" s="18"/>
      <c r="DY776" s="18"/>
      <c r="DZ776" s="18"/>
      <c r="EA776" s="18"/>
      <c r="EB776" s="18"/>
      <c r="EC776" s="18"/>
      <c r="ED776" s="18"/>
      <c r="EE776" s="18"/>
      <c r="EF776" s="18"/>
      <c r="EG776" s="18"/>
      <c r="EH776" s="18"/>
      <c r="EI776" s="18"/>
      <c r="EJ776" s="18"/>
      <c r="EK776" s="18"/>
      <c r="EL776" s="18"/>
      <c r="EM776" s="18"/>
      <c r="EN776" s="18"/>
      <c r="EO776" s="18"/>
      <c r="EP776" s="18"/>
      <c r="EQ776" s="18"/>
      <c r="ER776" s="18"/>
      <c r="ES776" s="18"/>
      <c r="ET776" s="18"/>
      <c r="EU776" s="18"/>
      <c r="EV776" s="18"/>
    </row>
    <row r="777" spans="1:152" ht="12.75" x14ac:dyDescent="0.15">
      <c r="A777" s="68">
        <f t="shared" si="166"/>
        <v>43346</v>
      </c>
      <c r="B777" s="69">
        <f t="shared" ca="1" si="171"/>
        <v>12625.775099999999</v>
      </c>
      <c r="C777" s="70">
        <f t="shared" si="167"/>
        <v>10000</v>
      </c>
      <c r="D777" s="71">
        <f ca="1">IF(A777&lt;$B$1,VLOOKUP(A777,[1]DI!$A$4:$B$15000,2),0)</f>
        <v>6.3899999999999998E-2</v>
      </c>
      <c r="E777" s="70">
        <f t="shared" ca="1" si="160"/>
        <v>2.4583E-4</v>
      </c>
      <c r="F777" s="72">
        <f t="shared" si="172"/>
        <v>1.3</v>
      </c>
      <c r="G777" s="73">
        <f t="shared" ca="1" si="161"/>
        <v>1.0003195789999999</v>
      </c>
      <c r="H777" s="70">
        <f ca="1">TRUNC(PRODUCT(G$10:G776),15)</f>
        <v>1.26257751052542</v>
      </c>
      <c r="I777" s="70">
        <f t="shared" si="168"/>
        <v>1</v>
      </c>
      <c r="J777" s="70">
        <f t="shared" ca="1" si="162"/>
        <v>1.2625775100000001</v>
      </c>
      <c r="K777" s="74">
        <f t="shared" ca="1" si="163"/>
        <v>2625.7750999999998</v>
      </c>
      <c r="L777" s="75">
        <f>IF(VLOOKUP(A777,$T$12:$AC$125,8)=VLOOKUP(A776,$T$12:$AC$125,8),0,VLOOKUP(A777,T$12:$AC$125,8))</f>
        <v>0</v>
      </c>
      <c r="M777" s="76">
        <f>IF(L777&gt;0,VLOOKUP(L777,S$12:$AB$125,7),0)</f>
        <v>0</v>
      </c>
      <c r="N777" s="74">
        <f t="shared" si="164"/>
        <v>0</v>
      </c>
      <c r="O777" s="74">
        <f t="shared" ca="1" si="165"/>
        <v>2625.7750999999998</v>
      </c>
      <c r="P777" s="77" t="str">
        <f t="shared" si="169"/>
        <v>A+J=</v>
      </c>
      <c r="Q777" s="78">
        <f t="shared" si="170"/>
        <v>44256</v>
      </c>
      <c r="R777" s="10"/>
      <c r="S777" s="10"/>
      <c r="T777" s="10"/>
      <c r="U777" s="10"/>
      <c r="V777" s="10"/>
      <c r="W777" s="10"/>
      <c r="X777" s="10"/>
      <c r="Y777" s="10"/>
      <c r="Z777" s="10"/>
      <c r="AA777" s="10"/>
      <c r="AB777" s="10"/>
      <c r="AC777" s="10"/>
      <c r="AD777" s="18"/>
      <c r="AE777" s="18"/>
      <c r="AF777" s="18"/>
      <c r="AG777" s="18"/>
      <c r="AH777" s="18"/>
      <c r="AI777" s="18"/>
      <c r="AJ777" s="18"/>
      <c r="AK777" s="18"/>
      <c r="AL777" s="18"/>
      <c r="AM777" s="18"/>
      <c r="AN777" s="18"/>
      <c r="AO777" s="18"/>
      <c r="AP777" s="18"/>
      <c r="AQ777" s="18"/>
      <c r="AR777" s="18"/>
      <c r="AS777" s="18"/>
      <c r="AT777" s="18"/>
      <c r="AU777" s="18"/>
      <c r="AV777" s="18"/>
      <c r="AW777" s="18"/>
      <c r="AX777" s="18"/>
      <c r="AY777" s="18"/>
      <c r="AZ777" s="18"/>
      <c r="BA777" s="18"/>
      <c r="BB777" s="18"/>
      <c r="BC777" s="18"/>
      <c r="BD777" s="18"/>
      <c r="BE777" s="18"/>
      <c r="BF777" s="18"/>
      <c r="BG777" s="18"/>
      <c r="BH777" s="18"/>
      <c r="BI777" s="18"/>
      <c r="BJ777" s="18"/>
      <c r="BK777" s="18"/>
      <c r="BL777" s="18"/>
      <c r="BM777" s="18"/>
      <c r="BN777" s="18"/>
      <c r="BO777" s="18"/>
      <c r="BP777" s="18"/>
      <c r="BQ777" s="18"/>
      <c r="BR777" s="18"/>
      <c r="BS777" s="18"/>
      <c r="BT777" s="18"/>
      <c r="BU777" s="18"/>
      <c r="BV777" s="18"/>
      <c r="BW777" s="18"/>
      <c r="BX777" s="18"/>
      <c r="BY777" s="18"/>
      <c r="BZ777" s="18"/>
      <c r="CA777" s="18"/>
      <c r="CB777" s="18"/>
      <c r="CC777" s="18"/>
      <c r="CD777" s="18"/>
      <c r="CE777" s="18"/>
      <c r="CF777" s="18"/>
      <c r="CG777" s="18"/>
      <c r="CH777" s="18"/>
      <c r="CI777" s="18"/>
      <c r="CJ777" s="18"/>
      <c r="CK777" s="18"/>
      <c r="CL777" s="18"/>
      <c r="CM777" s="18"/>
      <c r="CN777" s="18"/>
      <c r="CO777" s="18"/>
      <c r="CP777" s="18"/>
      <c r="CQ777" s="18"/>
      <c r="CR777" s="18"/>
      <c r="CS777" s="18"/>
      <c r="CT777" s="18"/>
      <c r="CU777" s="18"/>
      <c r="CV777" s="18"/>
      <c r="CW777" s="18"/>
      <c r="CX777" s="18"/>
      <c r="CY777" s="18"/>
      <c r="CZ777" s="18"/>
      <c r="DA777" s="18"/>
      <c r="DB777" s="18"/>
      <c r="DC777" s="18"/>
      <c r="DD777" s="18"/>
      <c r="DE777" s="18"/>
      <c r="DF777" s="18"/>
      <c r="DG777" s="18"/>
      <c r="DH777" s="18"/>
      <c r="DI777" s="18"/>
      <c r="DJ777" s="18"/>
      <c r="DK777" s="18"/>
      <c r="DL777" s="18"/>
      <c r="DM777" s="18"/>
      <c r="DN777" s="18"/>
      <c r="DO777" s="18"/>
      <c r="DP777" s="18"/>
      <c r="DQ777" s="18"/>
      <c r="DR777" s="18"/>
      <c r="DS777" s="18"/>
      <c r="DT777" s="18"/>
      <c r="DU777" s="18"/>
      <c r="DV777" s="18"/>
      <c r="DW777" s="18"/>
      <c r="DX777" s="18"/>
      <c r="DY777" s="18"/>
      <c r="DZ777" s="18"/>
      <c r="EA777" s="18"/>
      <c r="EB777" s="18"/>
      <c r="EC777" s="18"/>
      <c r="ED777" s="18"/>
      <c r="EE777" s="18"/>
      <c r="EF777" s="18"/>
      <c r="EG777" s="18"/>
      <c r="EH777" s="18"/>
      <c r="EI777" s="18"/>
      <c r="EJ777" s="18"/>
      <c r="EK777" s="18"/>
      <c r="EL777" s="18"/>
      <c r="EM777" s="18"/>
      <c r="EN777" s="18"/>
      <c r="EO777" s="18"/>
      <c r="EP777" s="18"/>
      <c r="EQ777" s="18"/>
      <c r="ER777" s="18"/>
      <c r="ES777" s="18"/>
      <c r="ET777" s="18"/>
      <c r="EU777" s="18"/>
      <c r="EV777" s="18"/>
    </row>
    <row r="778" spans="1:152" ht="12.75" x14ac:dyDescent="0.15">
      <c r="A778" s="68">
        <f t="shared" si="166"/>
        <v>43347</v>
      </c>
      <c r="B778" s="69">
        <f t="shared" ca="1" si="171"/>
        <v>12629.81</v>
      </c>
      <c r="C778" s="70">
        <f t="shared" si="167"/>
        <v>10000</v>
      </c>
      <c r="D778" s="71">
        <f ca="1">IF(A778&lt;$B$1,VLOOKUP(A778,[1]DI!$A$4:$B$15000,2),0)</f>
        <v>6.3899999999999998E-2</v>
      </c>
      <c r="E778" s="70">
        <f t="shared" ref="E778:E841" ca="1" si="173">ROUND((((1+D778)^(1/252)-1)),8)</f>
        <v>2.4583E-4</v>
      </c>
      <c r="F778" s="72">
        <f t="shared" si="172"/>
        <v>1.3</v>
      </c>
      <c r="G778" s="73">
        <f t="shared" ref="G778:G841" ca="1" si="174">TRUNC((1+(E778*F778)),15)</f>
        <v>1.0003195789999999</v>
      </c>
      <c r="H778" s="70">
        <f ca="1">TRUNC(PRODUCT(G$10:G777),15)</f>
        <v>1.26298100378366</v>
      </c>
      <c r="I778" s="70">
        <f t="shared" si="168"/>
        <v>1</v>
      </c>
      <c r="J778" s="70">
        <f t="shared" ref="J778:J841" ca="1" si="175">ROUND(TRUNC(H778/I778,15),8)</f>
        <v>1.2629809999999999</v>
      </c>
      <c r="K778" s="74">
        <f t="shared" ref="K778:K841" ca="1" si="176">TRUNC((C778*(J778-1)),6)</f>
        <v>2629.81</v>
      </c>
      <c r="L778" s="75">
        <f>IF(VLOOKUP(A778,$T$12:$AC$125,8)=VLOOKUP(A777,$T$12:$AC$125,8),0,VLOOKUP(A778,T$12:$AC$125,8))</f>
        <v>0</v>
      </c>
      <c r="M778" s="76">
        <f>IF(L778&gt;0,VLOOKUP(L778,S$12:$AB$125,7),0)</f>
        <v>0</v>
      </c>
      <c r="N778" s="74">
        <f t="shared" ref="N778:N841" si="177">IF(M778&gt;0,(C$10*M778),0)</f>
        <v>0</v>
      </c>
      <c r="O778" s="74">
        <f t="shared" ref="O778:O841" ca="1" si="178">(K778+N778)</f>
        <v>2629.81</v>
      </c>
      <c r="P778" s="77" t="str">
        <f t="shared" si="169"/>
        <v>A+J=</v>
      </c>
      <c r="Q778" s="78">
        <f t="shared" si="170"/>
        <v>44256</v>
      </c>
      <c r="R778" s="10"/>
      <c r="S778" s="10"/>
      <c r="T778" s="10"/>
      <c r="U778" s="10"/>
      <c r="V778" s="10"/>
      <c r="W778" s="10"/>
      <c r="X778" s="10"/>
      <c r="Y778" s="10"/>
      <c r="Z778" s="10"/>
      <c r="AA778" s="10"/>
      <c r="AB778" s="10"/>
      <c r="AC778" s="10"/>
      <c r="AD778" s="18"/>
      <c r="AE778" s="18"/>
      <c r="AF778" s="18"/>
      <c r="AG778" s="18"/>
      <c r="AH778" s="18"/>
      <c r="AI778" s="18"/>
      <c r="AJ778" s="18"/>
      <c r="AK778" s="18"/>
      <c r="AL778" s="18"/>
      <c r="AM778" s="18"/>
      <c r="AN778" s="18"/>
      <c r="AO778" s="18"/>
      <c r="AP778" s="18"/>
      <c r="AQ778" s="18"/>
      <c r="AR778" s="18"/>
      <c r="AS778" s="18"/>
      <c r="AT778" s="18"/>
      <c r="AU778" s="18"/>
      <c r="AV778" s="18"/>
      <c r="AW778" s="18"/>
      <c r="AX778" s="18"/>
      <c r="AY778" s="18"/>
      <c r="AZ778" s="18"/>
      <c r="BA778" s="18"/>
      <c r="BB778" s="18"/>
      <c r="BC778" s="18"/>
      <c r="BD778" s="18"/>
      <c r="BE778" s="18"/>
      <c r="BF778" s="18"/>
      <c r="BG778" s="18"/>
      <c r="BH778" s="18"/>
      <c r="BI778" s="18"/>
      <c r="BJ778" s="18"/>
      <c r="BK778" s="18"/>
      <c r="BL778" s="18"/>
      <c r="BM778" s="18"/>
      <c r="BN778" s="18"/>
      <c r="BO778" s="18"/>
      <c r="BP778" s="18"/>
      <c r="BQ778" s="18"/>
      <c r="BR778" s="18"/>
      <c r="BS778" s="18"/>
      <c r="BT778" s="18"/>
      <c r="BU778" s="18"/>
      <c r="BV778" s="18"/>
      <c r="BW778" s="18"/>
      <c r="BX778" s="18"/>
      <c r="BY778" s="18"/>
      <c r="BZ778" s="18"/>
      <c r="CA778" s="18"/>
      <c r="CB778" s="18"/>
      <c r="CC778" s="18"/>
      <c r="CD778" s="18"/>
      <c r="CE778" s="18"/>
      <c r="CF778" s="18"/>
      <c r="CG778" s="18"/>
      <c r="CH778" s="18"/>
      <c r="CI778" s="18"/>
      <c r="CJ778" s="18"/>
      <c r="CK778" s="18"/>
      <c r="CL778" s="18"/>
      <c r="CM778" s="18"/>
      <c r="CN778" s="18"/>
      <c r="CO778" s="18"/>
      <c r="CP778" s="18"/>
      <c r="CQ778" s="18"/>
      <c r="CR778" s="18"/>
      <c r="CS778" s="18"/>
      <c r="CT778" s="18"/>
      <c r="CU778" s="18"/>
      <c r="CV778" s="18"/>
      <c r="CW778" s="18"/>
      <c r="CX778" s="18"/>
      <c r="CY778" s="18"/>
      <c r="CZ778" s="18"/>
      <c r="DA778" s="18"/>
      <c r="DB778" s="18"/>
      <c r="DC778" s="18"/>
      <c r="DD778" s="18"/>
      <c r="DE778" s="18"/>
      <c r="DF778" s="18"/>
      <c r="DG778" s="18"/>
      <c r="DH778" s="18"/>
      <c r="DI778" s="18"/>
      <c r="DJ778" s="18"/>
      <c r="DK778" s="18"/>
      <c r="DL778" s="18"/>
      <c r="DM778" s="18"/>
      <c r="DN778" s="18"/>
      <c r="DO778" s="18"/>
      <c r="DP778" s="18"/>
      <c r="DQ778" s="18"/>
      <c r="DR778" s="18"/>
      <c r="DS778" s="18"/>
      <c r="DT778" s="18"/>
      <c r="DU778" s="18"/>
      <c r="DV778" s="18"/>
      <c r="DW778" s="18"/>
      <c r="DX778" s="18"/>
      <c r="DY778" s="18"/>
      <c r="DZ778" s="18"/>
      <c r="EA778" s="18"/>
      <c r="EB778" s="18"/>
      <c r="EC778" s="18"/>
      <c r="ED778" s="18"/>
      <c r="EE778" s="18"/>
      <c r="EF778" s="18"/>
      <c r="EG778" s="18"/>
      <c r="EH778" s="18"/>
      <c r="EI778" s="18"/>
      <c r="EJ778" s="18"/>
      <c r="EK778" s="18"/>
      <c r="EL778" s="18"/>
      <c r="EM778" s="18"/>
      <c r="EN778" s="18"/>
      <c r="EO778" s="18"/>
      <c r="EP778" s="18"/>
      <c r="EQ778" s="18"/>
      <c r="ER778" s="18"/>
      <c r="ES778" s="18"/>
      <c r="ET778" s="18"/>
      <c r="EU778" s="18"/>
      <c r="EV778" s="18"/>
    </row>
    <row r="779" spans="1:152" ht="12.75" x14ac:dyDescent="0.15">
      <c r="A779" s="68">
        <f t="shared" ref="A779:A842" si="179">(A778+1)</f>
        <v>43348</v>
      </c>
      <c r="B779" s="69">
        <f t="shared" ca="1" si="171"/>
        <v>12633.846300000001</v>
      </c>
      <c r="C779" s="70">
        <f t="shared" ref="C779:C842" si="180">TRUNC(C778-N778,6)</f>
        <v>10000</v>
      </c>
      <c r="D779" s="71">
        <f ca="1">IF(A779&lt;$B$1,VLOOKUP(A779,[1]DI!$A$4:$B$15000,2),0)</f>
        <v>6.3899999999999998E-2</v>
      </c>
      <c r="E779" s="70">
        <f t="shared" ca="1" si="173"/>
        <v>2.4583E-4</v>
      </c>
      <c r="F779" s="72">
        <f t="shared" si="172"/>
        <v>1.3</v>
      </c>
      <c r="G779" s="73">
        <f t="shared" ca="1" si="174"/>
        <v>1.0003195789999999</v>
      </c>
      <c r="H779" s="70">
        <f ca="1">TRUNC(PRODUCT(G$10:G778),15)</f>
        <v>1.26338462598987</v>
      </c>
      <c r="I779" s="70">
        <f t="shared" ref="I779:I842" si="181">IF(OR(L778&gt;0,L778="E"),H778,I778)</f>
        <v>1</v>
      </c>
      <c r="J779" s="70">
        <f t="shared" ca="1" si="175"/>
        <v>1.26338463</v>
      </c>
      <c r="K779" s="74">
        <f t="shared" ca="1" si="176"/>
        <v>2633.8463000000002</v>
      </c>
      <c r="L779" s="75">
        <f>IF(VLOOKUP(A779,$T$12:$AC$125,8)=VLOOKUP(A778,$T$12:$AC$125,8),0,VLOOKUP(A779,T$12:$AC$125,8))</f>
        <v>0</v>
      </c>
      <c r="M779" s="76">
        <f>IF(L779&gt;0,VLOOKUP(L779,S$12:$AB$125,7),0)</f>
        <v>0</v>
      </c>
      <c r="N779" s="74">
        <f t="shared" si="177"/>
        <v>0</v>
      </c>
      <c r="O779" s="74">
        <f t="shared" ca="1" si="178"/>
        <v>2633.8463000000002</v>
      </c>
      <c r="P779" s="77" t="str">
        <f t="shared" ref="P779:P842" si="182">IF(L778&gt;0,VLOOKUP(A778,$T$12:$AC$125,9),P778)</f>
        <v>A+J=</v>
      </c>
      <c r="Q779" s="78">
        <f t="shared" ref="Q779:Q842" si="183">IF(L778&gt;0,VLOOKUP(A778,$T$12:$AC$125,10),Q778)</f>
        <v>44256</v>
      </c>
      <c r="R779" s="10"/>
      <c r="S779" s="10"/>
      <c r="T779" s="10"/>
      <c r="U779" s="10"/>
      <c r="V779" s="10"/>
      <c r="W779" s="10"/>
      <c r="X779" s="10"/>
      <c r="Y779" s="10"/>
      <c r="Z779" s="10"/>
      <c r="AA779" s="10"/>
      <c r="AB779" s="10"/>
      <c r="AC779" s="10"/>
      <c r="AD779" s="18"/>
      <c r="AE779" s="18"/>
      <c r="AF779" s="18"/>
      <c r="AG779" s="18"/>
      <c r="AH779" s="18"/>
      <c r="AI779" s="18"/>
      <c r="AJ779" s="18"/>
      <c r="AK779" s="18"/>
      <c r="AL779" s="18"/>
      <c r="AM779" s="18"/>
      <c r="AN779" s="18"/>
      <c r="AO779" s="18"/>
      <c r="AP779" s="18"/>
      <c r="AQ779" s="18"/>
      <c r="AR779" s="18"/>
      <c r="AS779" s="18"/>
      <c r="AT779" s="18"/>
      <c r="AU779" s="18"/>
      <c r="AV779" s="18"/>
      <c r="AW779" s="18"/>
      <c r="AX779" s="18"/>
      <c r="AY779" s="18"/>
      <c r="AZ779" s="18"/>
      <c r="BA779" s="18"/>
      <c r="BB779" s="18"/>
      <c r="BC779" s="18"/>
      <c r="BD779" s="18"/>
      <c r="BE779" s="18"/>
      <c r="BF779" s="18"/>
      <c r="BG779" s="18"/>
      <c r="BH779" s="18"/>
      <c r="BI779" s="18"/>
      <c r="BJ779" s="18"/>
      <c r="BK779" s="18"/>
      <c r="BL779" s="18"/>
      <c r="BM779" s="18"/>
      <c r="BN779" s="18"/>
      <c r="BO779" s="18"/>
      <c r="BP779" s="18"/>
      <c r="BQ779" s="18"/>
      <c r="BR779" s="18"/>
      <c r="BS779" s="18"/>
      <c r="BT779" s="18"/>
      <c r="BU779" s="18"/>
      <c r="BV779" s="18"/>
      <c r="BW779" s="18"/>
      <c r="BX779" s="18"/>
      <c r="BY779" s="18"/>
      <c r="BZ779" s="18"/>
      <c r="CA779" s="18"/>
      <c r="CB779" s="18"/>
      <c r="CC779" s="18"/>
      <c r="CD779" s="18"/>
      <c r="CE779" s="18"/>
      <c r="CF779" s="18"/>
      <c r="CG779" s="18"/>
      <c r="CH779" s="18"/>
      <c r="CI779" s="18"/>
      <c r="CJ779" s="18"/>
      <c r="CK779" s="18"/>
      <c r="CL779" s="18"/>
      <c r="CM779" s="18"/>
      <c r="CN779" s="18"/>
      <c r="CO779" s="18"/>
      <c r="CP779" s="18"/>
      <c r="CQ779" s="18"/>
      <c r="CR779" s="18"/>
      <c r="CS779" s="18"/>
      <c r="CT779" s="18"/>
      <c r="CU779" s="18"/>
      <c r="CV779" s="18"/>
      <c r="CW779" s="18"/>
      <c r="CX779" s="18"/>
      <c r="CY779" s="18"/>
      <c r="CZ779" s="18"/>
      <c r="DA779" s="18"/>
      <c r="DB779" s="18"/>
      <c r="DC779" s="18"/>
      <c r="DD779" s="18"/>
      <c r="DE779" s="18"/>
      <c r="DF779" s="18"/>
      <c r="DG779" s="18"/>
      <c r="DH779" s="18"/>
      <c r="DI779" s="18"/>
      <c r="DJ779" s="18"/>
      <c r="DK779" s="18"/>
      <c r="DL779" s="18"/>
      <c r="DM779" s="18"/>
      <c r="DN779" s="18"/>
      <c r="DO779" s="18"/>
      <c r="DP779" s="18"/>
      <c r="DQ779" s="18"/>
      <c r="DR779" s="18"/>
      <c r="DS779" s="18"/>
      <c r="DT779" s="18"/>
      <c r="DU779" s="18"/>
      <c r="DV779" s="18"/>
      <c r="DW779" s="18"/>
      <c r="DX779" s="18"/>
      <c r="DY779" s="18"/>
      <c r="DZ779" s="18"/>
      <c r="EA779" s="18"/>
      <c r="EB779" s="18"/>
      <c r="EC779" s="18"/>
      <c r="ED779" s="18"/>
      <c r="EE779" s="18"/>
      <c r="EF779" s="18"/>
      <c r="EG779" s="18"/>
      <c r="EH779" s="18"/>
      <c r="EI779" s="18"/>
      <c r="EJ779" s="18"/>
      <c r="EK779" s="18"/>
      <c r="EL779" s="18"/>
      <c r="EM779" s="18"/>
      <c r="EN779" s="18"/>
      <c r="EO779" s="18"/>
      <c r="EP779" s="18"/>
      <c r="EQ779" s="18"/>
      <c r="ER779" s="18"/>
      <c r="ES779" s="18"/>
      <c r="ET779" s="18"/>
      <c r="EU779" s="18"/>
      <c r="EV779" s="18"/>
    </row>
    <row r="780" spans="1:152" ht="12.75" x14ac:dyDescent="0.15">
      <c r="A780" s="68">
        <f t="shared" si="179"/>
        <v>43349</v>
      </c>
      <c r="B780" s="69">
        <f t="shared" ref="B780:B843" ca="1" si="184">IF(A780&lt;=TODAY(),C780+K780,IF(AND(A780&gt;TODAY(),A780&lt;=$B$1),IF(VLOOKUP(TODAY(),$A$10:$D$10000,4,FALSE)=0,"n.d",C780+K780),"n.d"))</f>
        <v>12637.8838</v>
      </c>
      <c r="C780" s="70">
        <f t="shared" si="180"/>
        <v>10000</v>
      </c>
      <c r="D780" s="71">
        <f ca="1">IF(A780&lt;$B$1,VLOOKUP(A780,[1]DI!$A$4:$B$15000,2),0)</f>
        <v>6.3899999999999998E-2</v>
      </c>
      <c r="E780" s="70">
        <f t="shared" ca="1" si="173"/>
        <v>2.4583E-4</v>
      </c>
      <c r="F780" s="72">
        <f t="shared" si="172"/>
        <v>1.3</v>
      </c>
      <c r="G780" s="73">
        <f t="shared" ca="1" si="174"/>
        <v>1.0003195789999999</v>
      </c>
      <c r="H780" s="70">
        <f ca="1">TRUNC(PRODUCT(G$10:G779),15)</f>
        <v>1.26378837718526</v>
      </c>
      <c r="I780" s="70">
        <f t="shared" si="181"/>
        <v>1</v>
      </c>
      <c r="J780" s="70">
        <f t="shared" ca="1" si="175"/>
        <v>1.26378838</v>
      </c>
      <c r="K780" s="74">
        <f t="shared" ca="1" si="176"/>
        <v>2637.8838000000001</v>
      </c>
      <c r="L780" s="75">
        <f>IF(VLOOKUP(A780,$T$12:$AC$125,8)=VLOOKUP(A779,$T$12:$AC$125,8),0,VLOOKUP(A780,T$12:$AC$125,8))</f>
        <v>0</v>
      </c>
      <c r="M780" s="76">
        <f>IF(L780&gt;0,VLOOKUP(L780,S$12:$AB$125,7),0)</f>
        <v>0</v>
      </c>
      <c r="N780" s="74">
        <f t="shared" si="177"/>
        <v>0</v>
      </c>
      <c r="O780" s="74">
        <f t="shared" ca="1" si="178"/>
        <v>2637.8838000000001</v>
      </c>
      <c r="P780" s="77" t="str">
        <f t="shared" si="182"/>
        <v>A+J=</v>
      </c>
      <c r="Q780" s="78">
        <f t="shared" si="183"/>
        <v>44256</v>
      </c>
      <c r="R780" s="10"/>
      <c r="S780" s="10"/>
      <c r="T780" s="10"/>
      <c r="U780" s="10"/>
      <c r="V780" s="10"/>
      <c r="W780" s="10"/>
      <c r="X780" s="10"/>
      <c r="Y780" s="10"/>
      <c r="Z780" s="10"/>
      <c r="AA780" s="10"/>
      <c r="AB780" s="10"/>
      <c r="AC780" s="10"/>
      <c r="AD780" s="18"/>
      <c r="AE780" s="18"/>
      <c r="AF780" s="18"/>
      <c r="AG780" s="18"/>
      <c r="AH780" s="18"/>
      <c r="AI780" s="18"/>
      <c r="AJ780" s="18"/>
      <c r="AK780" s="18"/>
      <c r="AL780" s="18"/>
      <c r="AM780" s="18"/>
      <c r="AN780" s="18"/>
      <c r="AO780" s="18"/>
      <c r="AP780" s="18"/>
      <c r="AQ780" s="18"/>
      <c r="AR780" s="18"/>
      <c r="AS780" s="18"/>
      <c r="AT780" s="18"/>
      <c r="AU780" s="18"/>
      <c r="AV780" s="18"/>
      <c r="AW780" s="18"/>
      <c r="AX780" s="18"/>
      <c r="AY780" s="18"/>
      <c r="AZ780" s="18"/>
      <c r="BA780" s="18"/>
      <c r="BB780" s="18"/>
      <c r="BC780" s="18"/>
      <c r="BD780" s="18"/>
      <c r="BE780" s="18"/>
      <c r="BF780" s="18"/>
      <c r="BG780" s="18"/>
      <c r="BH780" s="18"/>
      <c r="BI780" s="18"/>
      <c r="BJ780" s="18"/>
      <c r="BK780" s="18"/>
      <c r="BL780" s="18"/>
      <c r="BM780" s="18"/>
      <c r="BN780" s="18"/>
      <c r="BO780" s="18"/>
      <c r="BP780" s="18"/>
      <c r="BQ780" s="18"/>
      <c r="BR780" s="18"/>
      <c r="BS780" s="18"/>
      <c r="BT780" s="18"/>
      <c r="BU780" s="18"/>
      <c r="BV780" s="18"/>
      <c r="BW780" s="18"/>
      <c r="BX780" s="18"/>
      <c r="BY780" s="18"/>
      <c r="BZ780" s="18"/>
      <c r="CA780" s="18"/>
      <c r="CB780" s="18"/>
      <c r="CC780" s="18"/>
      <c r="CD780" s="18"/>
      <c r="CE780" s="18"/>
      <c r="CF780" s="18"/>
      <c r="CG780" s="18"/>
      <c r="CH780" s="18"/>
      <c r="CI780" s="18"/>
      <c r="CJ780" s="18"/>
      <c r="CK780" s="18"/>
      <c r="CL780" s="18"/>
      <c r="CM780" s="18"/>
      <c r="CN780" s="18"/>
      <c r="CO780" s="18"/>
      <c r="CP780" s="18"/>
      <c r="CQ780" s="18"/>
      <c r="CR780" s="18"/>
      <c r="CS780" s="18"/>
      <c r="CT780" s="18"/>
      <c r="CU780" s="18"/>
      <c r="CV780" s="18"/>
      <c r="CW780" s="18"/>
      <c r="CX780" s="18"/>
      <c r="CY780" s="18"/>
      <c r="CZ780" s="18"/>
      <c r="DA780" s="18"/>
      <c r="DB780" s="18"/>
      <c r="DC780" s="18"/>
      <c r="DD780" s="18"/>
      <c r="DE780" s="18"/>
      <c r="DF780" s="18"/>
      <c r="DG780" s="18"/>
      <c r="DH780" s="18"/>
      <c r="DI780" s="18"/>
      <c r="DJ780" s="18"/>
      <c r="DK780" s="18"/>
      <c r="DL780" s="18"/>
      <c r="DM780" s="18"/>
      <c r="DN780" s="18"/>
      <c r="DO780" s="18"/>
      <c r="DP780" s="18"/>
      <c r="DQ780" s="18"/>
      <c r="DR780" s="18"/>
      <c r="DS780" s="18"/>
      <c r="DT780" s="18"/>
      <c r="DU780" s="18"/>
      <c r="DV780" s="18"/>
      <c r="DW780" s="18"/>
      <c r="DX780" s="18"/>
      <c r="DY780" s="18"/>
      <c r="DZ780" s="18"/>
      <c r="EA780" s="18"/>
      <c r="EB780" s="18"/>
      <c r="EC780" s="18"/>
      <c r="ED780" s="18"/>
      <c r="EE780" s="18"/>
      <c r="EF780" s="18"/>
      <c r="EG780" s="18"/>
      <c r="EH780" s="18"/>
      <c r="EI780" s="18"/>
      <c r="EJ780" s="18"/>
      <c r="EK780" s="18"/>
      <c r="EL780" s="18"/>
      <c r="EM780" s="18"/>
      <c r="EN780" s="18"/>
      <c r="EO780" s="18"/>
      <c r="EP780" s="18"/>
      <c r="EQ780" s="18"/>
      <c r="ER780" s="18"/>
      <c r="ES780" s="18"/>
      <c r="ET780" s="18"/>
      <c r="EU780" s="18"/>
      <c r="EV780" s="18"/>
    </row>
    <row r="781" spans="1:152" ht="12.75" x14ac:dyDescent="0.15">
      <c r="A781" s="68">
        <f t="shared" si="179"/>
        <v>43350</v>
      </c>
      <c r="B781" s="69">
        <f t="shared" ca="1" si="184"/>
        <v>12641.9226</v>
      </c>
      <c r="C781" s="70">
        <f t="shared" si="180"/>
        <v>10000</v>
      </c>
      <c r="D781" s="71">
        <f ca="1">IF(A781&lt;$B$1,VLOOKUP(A781,[1]DI!$A$4:$B$15000,2),0)</f>
        <v>0</v>
      </c>
      <c r="E781" s="70">
        <f t="shared" ca="1" si="173"/>
        <v>0</v>
      </c>
      <c r="F781" s="72">
        <f t="shared" si="172"/>
        <v>1.3</v>
      </c>
      <c r="G781" s="73">
        <f t="shared" ca="1" si="174"/>
        <v>1</v>
      </c>
      <c r="H781" s="70">
        <f ca="1">TRUNC(PRODUCT(G$10:G780),15)</f>
        <v>1.26419225741105</v>
      </c>
      <c r="I781" s="70">
        <f t="shared" si="181"/>
        <v>1</v>
      </c>
      <c r="J781" s="70">
        <f t="shared" ca="1" si="175"/>
        <v>1.26419226</v>
      </c>
      <c r="K781" s="74">
        <f t="shared" ca="1" si="176"/>
        <v>2641.9225999999999</v>
      </c>
      <c r="L781" s="75">
        <f>IF(VLOOKUP(A781,$T$12:$AC$125,8)=VLOOKUP(A780,$T$12:$AC$125,8),0,VLOOKUP(A781,T$12:$AC$125,8))</f>
        <v>0</v>
      </c>
      <c r="M781" s="76">
        <f>IF(L781&gt;0,VLOOKUP(L781,S$12:$AB$125,7),0)</f>
        <v>0</v>
      </c>
      <c r="N781" s="74">
        <f t="shared" si="177"/>
        <v>0</v>
      </c>
      <c r="O781" s="74">
        <f t="shared" ca="1" si="178"/>
        <v>2641.9225999999999</v>
      </c>
      <c r="P781" s="77" t="str">
        <f t="shared" si="182"/>
        <v>A+J=</v>
      </c>
      <c r="Q781" s="78">
        <f t="shared" si="183"/>
        <v>44256</v>
      </c>
      <c r="R781" s="10"/>
      <c r="S781" s="10"/>
      <c r="T781" s="10"/>
      <c r="U781" s="10"/>
      <c r="V781" s="10"/>
      <c r="W781" s="10"/>
      <c r="X781" s="10"/>
      <c r="Y781" s="10"/>
      <c r="Z781" s="10"/>
      <c r="AA781" s="10"/>
      <c r="AB781" s="10"/>
      <c r="AC781" s="10"/>
      <c r="AD781" s="18"/>
      <c r="AE781" s="18"/>
      <c r="AF781" s="18"/>
      <c r="AG781" s="18"/>
      <c r="AH781" s="18"/>
      <c r="AI781" s="18"/>
      <c r="AJ781" s="18"/>
      <c r="AK781" s="18"/>
      <c r="AL781" s="18"/>
      <c r="AM781" s="18"/>
      <c r="AN781" s="18"/>
      <c r="AO781" s="18"/>
      <c r="AP781" s="18"/>
      <c r="AQ781" s="18"/>
      <c r="AR781" s="18"/>
      <c r="AS781" s="18"/>
      <c r="AT781" s="18"/>
      <c r="AU781" s="18"/>
      <c r="AV781" s="18"/>
      <c r="AW781" s="18"/>
      <c r="AX781" s="18"/>
      <c r="AY781" s="18"/>
      <c r="AZ781" s="18"/>
      <c r="BA781" s="18"/>
      <c r="BB781" s="18"/>
      <c r="BC781" s="18"/>
      <c r="BD781" s="18"/>
      <c r="BE781" s="18"/>
      <c r="BF781" s="18"/>
      <c r="BG781" s="18"/>
      <c r="BH781" s="18"/>
      <c r="BI781" s="18"/>
      <c r="BJ781" s="18"/>
      <c r="BK781" s="18"/>
      <c r="BL781" s="18"/>
      <c r="BM781" s="18"/>
      <c r="BN781" s="18"/>
      <c r="BO781" s="18"/>
      <c r="BP781" s="18"/>
      <c r="BQ781" s="18"/>
      <c r="BR781" s="18"/>
      <c r="BS781" s="18"/>
      <c r="BT781" s="18"/>
      <c r="BU781" s="18"/>
      <c r="BV781" s="18"/>
      <c r="BW781" s="18"/>
      <c r="BX781" s="18"/>
      <c r="BY781" s="18"/>
      <c r="BZ781" s="18"/>
      <c r="CA781" s="18"/>
      <c r="CB781" s="18"/>
      <c r="CC781" s="18"/>
      <c r="CD781" s="18"/>
      <c r="CE781" s="18"/>
      <c r="CF781" s="18"/>
      <c r="CG781" s="18"/>
      <c r="CH781" s="18"/>
      <c r="CI781" s="18"/>
      <c r="CJ781" s="18"/>
      <c r="CK781" s="18"/>
      <c r="CL781" s="18"/>
      <c r="CM781" s="18"/>
      <c r="CN781" s="18"/>
      <c r="CO781" s="18"/>
      <c r="CP781" s="18"/>
      <c r="CQ781" s="18"/>
      <c r="CR781" s="18"/>
      <c r="CS781" s="18"/>
      <c r="CT781" s="18"/>
      <c r="CU781" s="18"/>
      <c r="CV781" s="18"/>
      <c r="CW781" s="18"/>
      <c r="CX781" s="18"/>
      <c r="CY781" s="18"/>
      <c r="CZ781" s="18"/>
      <c r="DA781" s="18"/>
      <c r="DB781" s="18"/>
      <c r="DC781" s="18"/>
      <c r="DD781" s="18"/>
      <c r="DE781" s="18"/>
      <c r="DF781" s="18"/>
      <c r="DG781" s="18"/>
      <c r="DH781" s="18"/>
      <c r="DI781" s="18"/>
      <c r="DJ781" s="18"/>
      <c r="DK781" s="18"/>
      <c r="DL781" s="18"/>
      <c r="DM781" s="18"/>
      <c r="DN781" s="18"/>
      <c r="DO781" s="18"/>
      <c r="DP781" s="18"/>
      <c r="DQ781" s="18"/>
      <c r="DR781" s="18"/>
      <c r="DS781" s="18"/>
      <c r="DT781" s="18"/>
      <c r="DU781" s="18"/>
      <c r="DV781" s="18"/>
      <c r="DW781" s="18"/>
      <c r="DX781" s="18"/>
      <c r="DY781" s="18"/>
      <c r="DZ781" s="18"/>
      <c r="EA781" s="18"/>
      <c r="EB781" s="18"/>
      <c r="EC781" s="18"/>
      <c r="ED781" s="18"/>
      <c r="EE781" s="18"/>
      <c r="EF781" s="18"/>
      <c r="EG781" s="18"/>
      <c r="EH781" s="18"/>
      <c r="EI781" s="18"/>
      <c r="EJ781" s="18"/>
      <c r="EK781" s="18"/>
      <c r="EL781" s="18"/>
      <c r="EM781" s="18"/>
      <c r="EN781" s="18"/>
      <c r="EO781" s="18"/>
      <c r="EP781" s="18"/>
      <c r="EQ781" s="18"/>
      <c r="ER781" s="18"/>
      <c r="ES781" s="18"/>
      <c r="ET781" s="18"/>
      <c r="EU781" s="18"/>
      <c r="EV781" s="18"/>
    </row>
    <row r="782" spans="1:152" ht="12.75" x14ac:dyDescent="0.15">
      <c r="A782" s="68">
        <f t="shared" si="179"/>
        <v>43351</v>
      </c>
      <c r="B782" s="69">
        <f t="shared" ca="1" si="184"/>
        <v>12641.9226</v>
      </c>
      <c r="C782" s="70">
        <f t="shared" si="180"/>
        <v>10000</v>
      </c>
      <c r="D782" s="71">
        <f ca="1">IF(A782&lt;$B$1,VLOOKUP(A782,[1]DI!$A$4:$B$15000,2),0)</f>
        <v>0</v>
      </c>
      <c r="E782" s="70">
        <f t="shared" ca="1" si="173"/>
        <v>0</v>
      </c>
      <c r="F782" s="72">
        <f t="shared" si="172"/>
        <v>1.3</v>
      </c>
      <c r="G782" s="73">
        <f t="shared" ca="1" si="174"/>
        <v>1</v>
      </c>
      <c r="H782" s="70">
        <f ca="1">TRUNC(PRODUCT(G$10:G781),15)</f>
        <v>1.26419225741105</v>
      </c>
      <c r="I782" s="70">
        <f t="shared" si="181"/>
        <v>1</v>
      </c>
      <c r="J782" s="70">
        <f t="shared" ca="1" si="175"/>
        <v>1.26419226</v>
      </c>
      <c r="K782" s="74">
        <f t="shared" ca="1" si="176"/>
        <v>2641.9225999999999</v>
      </c>
      <c r="L782" s="75">
        <f>IF(VLOOKUP(A782,$T$12:$AC$125,8)=VLOOKUP(A781,$T$12:$AC$125,8),0,VLOOKUP(A782,T$12:$AC$125,8))</f>
        <v>0</v>
      </c>
      <c r="M782" s="76">
        <f>IF(L782&gt;0,VLOOKUP(L782,S$12:$AB$125,7),0)</f>
        <v>0</v>
      </c>
      <c r="N782" s="74">
        <f t="shared" si="177"/>
        <v>0</v>
      </c>
      <c r="O782" s="74">
        <f t="shared" ca="1" si="178"/>
        <v>2641.9225999999999</v>
      </c>
      <c r="P782" s="77" t="str">
        <f t="shared" si="182"/>
        <v>A+J=</v>
      </c>
      <c r="Q782" s="78">
        <f t="shared" si="183"/>
        <v>44256</v>
      </c>
      <c r="R782" s="10"/>
      <c r="S782" s="10"/>
      <c r="T782" s="10"/>
      <c r="U782" s="10"/>
      <c r="V782" s="10"/>
      <c r="W782" s="10"/>
      <c r="X782" s="10"/>
      <c r="Y782" s="10"/>
      <c r="Z782" s="10"/>
      <c r="AA782" s="10"/>
      <c r="AB782" s="10"/>
      <c r="AC782" s="10"/>
      <c r="AD782" s="18"/>
      <c r="AE782" s="18"/>
      <c r="AF782" s="18"/>
      <c r="AG782" s="18"/>
      <c r="AH782" s="18"/>
      <c r="AI782" s="18"/>
      <c r="AJ782" s="18"/>
      <c r="AK782" s="18"/>
      <c r="AL782" s="18"/>
      <c r="AM782" s="18"/>
      <c r="AN782" s="18"/>
      <c r="AO782" s="18"/>
      <c r="AP782" s="18"/>
      <c r="AQ782" s="18"/>
      <c r="AR782" s="18"/>
      <c r="AS782" s="18"/>
      <c r="AT782" s="18"/>
      <c r="AU782" s="18"/>
      <c r="AV782" s="18"/>
      <c r="AW782" s="18"/>
      <c r="AX782" s="18"/>
      <c r="AY782" s="18"/>
      <c r="AZ782" s="18"/>
      <c r="BA782" s="18"/>
      <c r="BB782" s="18"/>
      <c r="BC782" s="18"/>
      <c r="BD782" s="18"/>
      <c r="BE782" s="18"/>
      <c r="BF782" s="18"/>
      <c r="BG782" s="18"/>
      <c r="BH782" s="18"/>
      <c r="BI782" s="18"/>
      <c r="BJ782" s="18"/>
      <c r="BK782" s="18"/>
      <c r="BL782" s="18"/>
      <c r="BM782" s="18"/>
      <c r="BN782" s="18"/>
      <c r="BO782" s="18"/>
      <c r="BP782" s="18"/>
      <c r="BQ782" s="18"/>
      <c r="BR782" s="18"/>
      <c r="BS782" s="18"/>
      <c r="BT782" s="18"/>
      <c r="BU782" s="18"/>
      <c r="BV782" s="18"/>
      <c r="BW782" s="18"/>
      <c r="BX782" s="18"/>
      <c r="BY782" s="18"/>
      <c r="BZ782" s="18"/>
      <c r="CA782" s="18"/>
      <c r="CB782" s="18"/>
      <c r="CC782" s="18"/>
      <c r="CD782" s="18"/>
      <c r="CE782" s="18"/>
      <c r="CF782" s="18"/>
      <c r="CG782" s="18"/>
      <c r="CH782" s="18"/>
      <c r="CI782" s="18"/>
      <c r="CJ782" s="18"/>
      <c r="CK782" s="18"/>
      <c r="CL782" s="18"/>
      <c r="CM782" s="18"/>
      <c r="CN782" s="18"/>
      <c r="CO782" s="18"/>
      <c r="CP782" s="18"/>
      <c r="CQ782" s="18"/>
      <c r="CR782" s="18"/>
      <c r="CS782" s="18"/>
      <c r="CT782" s="18"/>
      <c r="CU782" s="18"/>
      <c r="CV782" s="18"/>
      <c r="CW782" s="18"/>
      <c r="CX782" s="18"/>
      <c r="CY782" s="18"/>
      <c r="CZ782" s="18"/>
      <c r="DA782" s="18"/>
      <c r="DB782" s="18"/>
      <c r="DC782" s="18"/>
      <c r="DD782" s="18"/>
      <c r="DE782" s="18"/>
      <c r="DF782" s="18"/>
      <c r="DG782" s="18"/>
      <c r="DH782" s="18"/>
      <c r="DI782" s="18"/>
      <c r="DJ782" s="18"/>
      <c r="DK782" s="18"/>
      <c r="DL782" s="18"/>
      <c r="DM782" s="18"/>
      <c r="DN782" s="18"/>
      <c r="DO782" s="18"/>
      <c r="DP782" s="18"/>
      <c r="DQ782" s="18"/>
      <c r="DR782" s="18"/>
      <c r="DS782" s="18"/>
      <c r="DT782" s="18"/>
      <c r="DU782" s="18"/>
      <c r="DV782" s="18"/>
      <c r="DW782" s="18"/>
      <c r="DX782" s="18"/>
      <c r="DY782" s="18"/>
      <c r="DZ782" s="18"/>
      <c r="EA782" s="18"/>
      <c r="EB782" s="18"/>
      <c r="EC782" s="18"/>
      <c r="ED782" s="18"/>
      <c r="EE782" s="18"/>
      <c r="EF782" s="18"/>
      <c r="EG782" s="18"/>
      <c r="EH782" s="18"/>
      <c r="EI782" s="18"/>
      <c r="EJ782" s="18"/>
      <c r="EK782" s="18"/>
      <c r="EL782" s="18"/>
      <c r="EM782" s="18"/>
      <c r="EN782" s="18"/>
      <c r="EO782" s="18"/>
      <c r="EP782" s="18"/>
      <c r="EQ782" s="18"/>
      <c r="ER782" s="18"/>
      <c r="ES782" s="18"/>
      <c r="ET782" s="18"/>
      <c r="EU782" s="18"/>
      <c r="EV782" s="18"/>
    </row>
    <row r="783" spans="1:152" ht="12.75" x14ac:dyDescent="0.15">
      <c r="A783" s="68">
        <f t="shared" si="179"/>
        <v>43352</v>
      </c>
      <c r="B783" s="69">
        <f t="shared" ca="1" si="184"/>
        <v>12641.9226</v>
      </c>
      <c r="C783" s="70">
        <f t="shared" si="180"/>
        <v>10000</v>
      </c>
      <c r="D783" s="71">
        <f ca="1">IF(A783&lt;$B$1,VLOOKUP(A783,[1]DI!$A$4:$B$15000,2),0)</f>
        <v>0</v>
      </c>
      <c r="E783" s="70">
        <f t="shared" ca="1" si="173"/>
        <v>0</v>
      </c>
      <c r="F783" s="72">
        <f t="shared" si="172"/>
        <v>1.3</v>
      </c>
      <c r="G783" s="73">
        <f t="shared" ca="1" si="174"/>
        <v>1</v>
      </c>
      <c r="H783" s="70">
        <f ca="1">TRUNC(PRODUCT(G$10:G782),15)</f>
        <v>1.26419225741105</v>
      </c>
      <c r="I783" s="70">
        <f t="shared" si="181"/>
        <v>1</v>
      </c>
      <c r="J783" s="70">
        <f t="shared" ca="1" si="175"/>
        <v>1.26419226</v>
      </c>
      <c r="K783" s="74">
        <f t="shared" ca="1" si="176"/>
        <v>2641.9225999999999</v>
      </c>
      <c r="L783" s="75">
        <f>IF(VLOOKUP(A783,$T$12:$AC$125,8)=VLOOKUP(A782,$T$12:$AC$125,8),0,VLOOKUP(A783,T$12:$AC$125,8))</f>
        <v>0</v>
      </c>
      <c r="M783" s="76">
        <f>IF(L783&gt;0,VLOOKUP(L783,S$12:$AB$125,7),0)</f>
        <v>0</v>
      </c>
      <c r="N783" s="74">
        <f t="shared" si="177"/>
        <v>0</v>
      </c>
      <c r="O783" s="74">
        <f t="shared" ca="1" si="178"/>
        <v>2641.9225999999999</v>
      </c>
      <c r="P783" s="77" t="str">
        <f t="shared" si="182"/>
        <v>A+J=</v>
      </c>
      <c r="Q783" s="78">
        <f t="shared" si="183"/>
        <v>44256</v>
      </c>
      <c r="R783" s="10"/>
      <c r="S783" s="10"/>
      <c r="T783" s="10"/>
      <c r="U783" s="10"/>
      <c r="V783" s="10"/>
      <c r="W783" s="10"/>
      <c r="X783" s="10"/>
      <c r="Y783" s="10"/>
      <c r="Z783" s="10"/>
      <c r="AA783" s="10"/>
      <c r="AB783" s="10"/>
      <c r="AC783" s="10"/>
      <c r="AD783" s="18"/>
      <c r="AE783" s="18"/>
      <c r="AF783" s="18"/>
      <c r="AG783" s="18"/>
      <c r="AH783" s="18"/>
      <c r="AI783" s="18"/>
      <c r="AJ783" s="18"/>
      <c r="AK783" s="18"/>
      <c r="AL783" s="18"/>
      <c r="AM783" s="18"/>
      <c r="AN783" s="18"/>
      <c r="AO783" s="18"/>
      <c r="AP783" s="18"/>
      <c r="AQ783" s="18"/>
      <c r="AR783" s="18"/>
      <c r="AS783" s="18"/>
      <c r="AT783" s="18"/>
      <c r="AU783" s="18"/>
      <c r="AV783" s="18"/>
      <c r="AW783" s="18"/>
      <c r="AX783" s="18"/>
      <c r="AY783" s="18"/>
      <c r="AZ783" s="18"/>
      <c r="BA783" s="18"/>
      <c r="BB783" s="18"/>
      <c r="BC783" s="18"/>
      <c r="BD783" s="18"/>
      <c r="BE783" s="18"/>
      <c r="BF783" s="18"/>
      <c r="BG783" s="18"/>
      <c r="BH783" s="18"/>
      <c r="BI783" s="18"/>
      <c r="BJ783" s="18"/>
      <c r="BK783" s="18"/>
      <c r="BL783" s="18"/>
      <c r="BM783" s="18"/>
      <c r="BN783" s="18"/>
      <c r="BO783" s="18"/>
      <c r="BP783" s="18"/>
      <c r="BQ783" s="18"/>
      <c r="BR783" s="18"/>
      <c r="BS783" s="18"/>
      <c r="BT783" s="18"/>
      <c r="BU783" s="18"/>
      <c r="BV783" s="18"/>
      <c r="BW783" s="18"/>
      <c r="BX783" s="18"/>
      <c r="BY783" s="18"/>
      <c r="BZ783" s="18"/>
      <c r="CA783" s="18"/>
      <c r="CB783" s="18"/>
      <c r="CC783" s="18"/>
      <c r="CD783" s="18"/>
      <c r="CE783" s="18"/>
      <c r="CF783" s="18"/>
      <c r="CG783" s="18"/>
      <c r="CH783" s="18"/>
      <c r="CI783" s="18"/>
      <c r="CJ783" s="18"/>
      <c r="CK783" s="18"/>
      <c r="CL783" s="18"/>
      <c r="CM783" s="18"/>
      <c r="CN783" s="18"/>
      <c r="CO783" s="18"/>
      <c r="CP783" s="18"/>
      <c r="CQ783" s="18"/>
      <c r="CR783" s="18"/>
      <c r="CS783" s="18"/>
      <c r="CT783" s="18"/>
      <c r="CU783" s="18"/>
      <c r="CV783" s="18"/>
      <c r="CW783" s="18"/>
      <c r="CX783" s="18"/>
      <c r="CY783" s="18"/>
      <c r="CZ783" s="18"/>
      <c r="DA783" s="18"/>
      <c r="DB783" s="18"/>
      <c r="DC783" s="18"/>
      <c r="DD783" s="18"/>
      <c r="DE783" s="18"/>
      <c r="DF783" s="18"/>
      <c r="DG783" s="18"/>
      <c r="DH783" s="18"/>
      <c r="DI783" s="18"/>
      <c r="DJ783" s="18"/>
      <c r="DK783" s="18"/>
      <c r="DL783" s="18"/>
      <c r="DM783" s="18"/>
      <c r="DN783" s="18"/>
      <c r="DO783" s="18"/>
      <c r="DP783" s="18"/>
      <c r="DQ783" s="18"/>
      <c r="DR783" s="18"/>
      <c r="DS783" s="18"/>
      <c r="DT783" s="18"/>
      <c r="DU783" s="18"/>
      <c r="DV783" s="18"/>
      <c r="DW783" s="18"/>
      <c r="DX783" s="18"/>
      <c r="DY783" s="18"/>
      <c r="DZ783" s="18"/>
      <c r="EA783" s="18"/>
      <c r="EB783" s="18"/>
      <c r="EC783" s="18"/>
      <c r="ED783" s="18"/>
      <c r="EE783" s="18"/>
      <c r="EF783" s="18"/>
      <c r="EG783" s="18"/>
      <c r="EH783" s="18"/>
      <c r="EI783" s="18"/>
      <c r="EJ783" s="18"/>
      <c r="EK783" s="18"/>
      <c r="EL783" s="18"/>
      <c r="EM783" s="18"/>
      <c r="EN783" s="18"/>
      <c r="EO783" s="18"/>
      <c r="EP783" s="18"/>
      <c r="EQ783" s="18"/>
      <c r="ER783" s="18"/>
      <c r="ES783" s="18"/>
      <c r="ET783" s="18"/>
      <c r="EU783" s="18"/>
      <c r="EV783" s="18"/>
    </row>
    <row r="784" spans="1:152" ht="12.75" x14ac:dyDescent="0.15">
      <c r="A784" s="68">
        <f t="shared" si="179"/>
        <v>43353</v>
      </c>
      <c r="B784" s="69">
        <f t="shared" ca="1" si="184"/>
        <v>12641.9226</v>
      </c>
      <c r="C784" s="70">
        <f t="shared" si="180"/>
        <v>10000</v>
      </c>
      <c r="D784" s="71">
        <f ca="1">IF(A784&lt;$B$1,VLOOKUP(A784,[1]DI!$A$4:$B$15000,2),0)</f>
        <v>6.3899999999999998E-2</v>
      </c>
      <c r="E784" s="70">
        <f t="shared" ca="1" si="173"/>
        <v>2.4583E-4</v>
      </c>
      <c r="F784" s="72">
        <f t="shared" si="172"/>
        <v>1.3</v>
      </c>
      <c r="G784" s="73">
        <f t="shared" ca="1" si="174"/>
        <v>1.0003195789999999</v>
      </c>
      <c r="H784" s="70">
        <f ca="1">TRUNC(PRODUCT(G$10:G783),15)</f>
        <v>1.26419225741105</v>
      </c>
      <c r="I784" s="70">
        <f t="shared" si="181"/>
        <v>1</v>
      </c>
      <c r="J784" s="70">
        <f t="shared" ca="1" si="175"/>
        <v>1.26419226</v>
      </c>
      <c r="K784" s="74">
        <f t="shared" ca="1" si="176"/>
        <v>2641.9225999999999</v>
      </c>
      <c r="L784" s="75">
        <f>IF(VLOOKUP(A784,$T$12:$AC$125,8)=VLOOKUP(A783,$T$12:$AC$125,8),0,VLOOKUP(A784,T$12:$AC$125,8))</f>
        <v>0</v>
      </c>
      <c r="M784" s="76">
        <f>IF(L784&gt;0,VLOOKUP(L784,S$12:$AB$125,7),0)</f>
        <v>0</v>
      </c>
      <c r="N784" s="74">
        <f t="shared" si="177"/>
        <v>0</v>
      </c>
      <c r="O784" s="74">
        <f t="shared" ca="1" si="178"/>
        <v>2641.9225999999999</v>
      </c>
      <c r="P784" s="77" t="str">
        <f t="shared" si="182"/>
        <v>A+J=</v>
      </c>
      <c r="Q784" s="78">
        <f t="shared" si="183"/>
        <v>44256</v>
      </c>
      <c r="R784" s="10"/>
      <c r="S784" s="10"/>
      <c r="T784" s="10"/>
      <c r="U784" s="10"/>
      <c r="V784" s="10"/>
      <c r="W784" s="10"/>
      <c r="X784" s="10"/>
      <c r="Y784" s="10"/>
      <c r="Z784" s="10"/>
      <c r="AA784" s="10"/>
      <c r="AB784" s="10"/>
      <c r="AC784" s="10"/>
      <c r="AD784" s="18"/>
      <c r="AE784" s="18"/>
      <c r="AF784" s="18"/>
      <c r="AG784" s="18"/>
      <c r="AH784" s="18"/>
      <c r="AI784" s="18"/>
      <c r="AJ784" s="18"/>
      <c r="AK784" s="18"/>
      <c r="AL784" s="18"/>
      <c r="AM784" s="18"/>
      <c r="AN784" s="18"/>
      <c r="AO784" s="18"/>
      <c r="AP784" s="18"/>
      <c r="AQ784" s="18"/>
      <c r="AR784" s="18"/>
      <c r="AS784" s="18"/>
      <c r="AT784" s="18"/>
      <c r="AU784" s="18"/>
      <c r="AV784" s="18"/>
      <c r="AW784" s="18"/>
      <c r="AX784" s="18"/>
      <c r="AY784" s="18"/>
      <c r="AZ784" s="18"/>
      <c r="BA784" s="18"/>
      <c r="BB784" s="18"/>
      <c r="BC784" s="18"/>
      <c r="BD784" s="18"/>
      <c r="BE784" s="18"/>
      <c r="BF784" s="18"/>
      <c r="BG784" s="18"/>
      <c r="BH784" s="18"/>
      <c r="BI784" s="18"/>
      <c r="BJ784" s="18"/>
      <c r="BK784" s="18"/>
      <c r="BL784" s="18"/>
      <c r="BM784" s="18"/>
      <c r="BN784" s="18"/>
      <c r="BO784" s="18"/>
      <c r="BP784" s="18"/>
      <c r="BQ784" s="18"/>
      <c r="BR784" s="18"/>
      <c r="BS784" s="18"/>
      <c r="BT784" s="18"/>
      <c r="BU784" s="18"/>
      <c r="BV784" s="18"/>
      <c r="BW784" s="18"/>
      <c r="BX784" s="18"/>
      <c r="BY784" s="18"/>
      <c r="BZ784" s="18"/>
      <c r="CA784" s="18"/>
      <c r="CB784" s="18"/>
      <c r="CC784" s="18"/>
      <c r="CD784" s="18"/>
      <c r="CE784" s="18"/>
      <c r="CF784" s="18"/>
      <c r="CG784" s="18"/>
      <c r="CH784" s="18"/>
      <c r="CI784" s="18"/>
      <c r="CJ784" s="18"/>
      <c r="CK784" s="18"/>
      <c r="CL784" s="18"/>
      <c r="CM784" s="18"/>
      <c r="CN784" s="18"/>
      <c r="CO784" s="18"/>
      <c r="CP784" s="18"/>
      <c r="CQ784" s="18"/>
      <c r="CR784" s="18"/>
      <c r="CS784" s="18"/>
      <c r="CT784" s="18"/>
      <c r="CU784" s="18"/>
      <c r="CV784" s="18"/>
      <c r="CW784" s="18"/>
      <c r="CX784" s="18"/>
      <c r="CY784" s="18"/>
      <c r="CZ784" s="18"/>
      <c r="DA784" s="18"/>
      <c r="DB784" s="18"/>
      <c r="DC784" s="18"/>
      <c r="DD784" s="18"/>
      <c r="DE784" s="18"/>
      <c r="DF784" s="18"/>
      <c r="DG784" s="18"/>
      <c r="DH784" s="18"/>
      <c r="DI784" s="18"/>
      <c r="DJ784" s="18"/>
      <c r="DK784" s="18"/>
      <c r="DL784" s="18"/>
      <c r="DM784" s="18"/>
      <c r="DN784" s="18"/>
      <c r="DO784" s="18"/>
      <c r="DP784" s="18"/>
      <c r="DQ784" s="18"/>
      <c r="DR784" s="18"/>
      <c r="DS784" s="18"/>
      <c r="DT784" s="18"/>
      <c r="DU784" s="18"/>
      <c r="DV784" s="18"/>
      <c r="DW784" s="18"/>
      <c r="DX784" s="18"/>
      <c r="DY784" s="18"/>
      <c r="DZ784" s="18"/>
      <c r="EA784" s="18"/>
      <c r="EB784" s="18"/>
      <c r="EC784" s="18"/>
      <c r="ED784" s="18"/>
      <c r="EE784" s="18"/>
      <c r="EF784" s="18"/>
      <c r="EG784" s="18"/>
      <c r="EH784" s="18"/>
      <c r="EI784" s="18"/>
      <c r="EJ784" s="18"/>
      <c r="EK784" s="18"/>
      <c r="EL784" s="18"/>
      <c r="EM784" s="18"/>
      <c r="EN784" s="18"/>
      <c r="EO784" s="18"/>
      <c r="EP784" s="18"/>
      <c r="EQ784" s="18"/>
      <c r="ER784" s="18"/>
      <c r="ES784" s="18"/>
      <c r="ET784" s="18"/>
      <c r="EU784" s="18"/>
      <c r="EV784" s="18"/>
    </row>
    <row r="785" spans="1:155" ht="12.75" x14ac:dyDescent="0.15">
      <c r="A785" s="68">
        <f t="shared" si="179"/>
        <v>43354</v>
      </c>
      <c r="B785" s="69">
        <f t="shared" ca="1" si="184"/>
        <v>12645.9627</v>
      </c>
      <c r="C785" s="70">
        <f t="shared" si="180"/>
        <v>10000</v>
      </c>
      <c r="D785" s="71">
        <f ca="1">IF(A785&lt;$B$1,VLOOKUP(A785,[1]DI!$A$4:$B$15000,2),0)</f>
        <v>6.3899999999999998E-2</v>
      </c>
      <c r="E785" s="70">
        <f t="shared" ca="1" si="173"/>
        <v>2.4583E-4</v>
      </c>
      <c r="F785" s="72">
        <f t="shared" si="172"/>
        <v>1.3</v>
      </c>
      <c r="G785" s="73">
        <f t="shared" ca="1" si="174"/>
        <v>1.0003195789999999</v>
      </c>
      <c r="H785" s="70">
        <f ca="1">TRUNC(PRODUCT(G$10:G784),15)</f>
        <v>1.26459626670848</v>
      </c>
      <c r="I785" s="70">
        <f t="shared" si="181"/>
        <v>1</v>
      </c>
      <c r="J785" s="70">
        <f t="shared" ca="1" si="175"/>
        <v>1.26459627</v>
      </c>
      <c r="K785" s="74">
        <f t="shared" ca="1" si="176"/>
        <v>2645.9627</v>
      </c>
      <c r="L785" s="75">
        <f>IF(VLOOKUP(A785,$T$12:$AC$125,8)=VLOOKUP(A784,$T$12:$AC$125,8),0,VLOOKUP(A785,T$12:$AC$125,8))</f>
        <v>0</v>
      </c>
      <c r="M785" s="76">
        <f>IF(L785&gt;0,VLOOKUP(L785,S$12:$AB$125,7),0)</f>
        <v>0</v>
      </c>
      <c r="N785" s="74">
        <f t="shared" si="177"/>
        <v>0</v>
      </c>
      <c r="O785" s="74">
        <f t="shared" ca="1" si="178"/>
        <v>2645.9627</v>
      </c>
      <c r="P785" s="77" t="str">
        <f t="shared" si="182"/>
        <v>A+J=</v>
      </c>
      <c r="Q785" s="78">
        <f t="shared" si="183"/>
        <v>44256</v>
      </c>
      <c r="R785" s="10"/>
      <c r="S785" s="10"/>
      <c r="T785" s="10"/>
      <c r="U785" s="10"/>
      <c r="V785" s="10"/>
      <c r="W785" s="10"/>
      <c r="X785" s="10"/>
      <c r="Y785" s="10"/>
      <c r="Z785" s="10"/>
      <c r="AA785" s="10"/>
      <c r="AB785" s="10"/>
      <c r="AC785" s="10"/>
      <c r="AD785" s="18"/>
      <c r="AE785" s="18"/>
      <c r="AF785" s="18"/>
      <c r="AG785" s="18"/>
      <c r="AH785" s="18"/>
      <c r="AI785" s="18"/>
      <c r="AJ785" s="18"/>
      <c r="AK785" s="18"/>
      <c r="AL785" s="18"/>
      <c r="AM785" s="18"/>
      <c r="AN785" s="18"/>
      <c r="AO785" s="18"/>
      <c r="AP785" s="18"/>
      <c r="AQ785" s="18"/>
      <c r="AR785" s="18"/>
      <c r="AS785" s="18"/>
      <c r="AT785" s="18"/>
      <c r="AU785" s="18"/>
      <c r="AV785" s="18"/>
      <c r="AW785" s="18"/>
      <c r="AX785" s="18"/>
      <c r="AY785" s="18"/>
      <c r="AZ785" s="18"/>
      <c r="BA785" s="18"/>
      <c r="BB785" s="18"/>
      <c r="BC785" s="18"/>
      <c r="BD785" s="18"/>
      <c r="BE785" s="18"/>
      <c r="BF785" s="18"/>
      <c r="BG785" s="18"/>
      <c r="BH785" s="18"/>
      <c r="BI785" s="18"/>
      <c r="BJ785" s="18"/>
      <c r="BK785" s="18"/>
      <c r="BL785" s="18"/>
      <c r="BM785" s="18"/>
      <c r="BN785" s="18"/>
      <c r="BO785" s="18"/>
      <c r="BP785" s="18"/>
      <c r="BQ785" s="18"/>
      <c r="BR785" s="18"/>
      <c r="BS785" s="18"/>
      <c r="BT785" s="18"/>
      <c r="BU785" s="18"/>
      <c r="BV785" s="18"/>
      <c r="BW785" s="18"/>
      <c r="BX785" s="18"/>
      <c r="BY785" s="18"/>
      <c r="BZ785" s="18"/>
      <c r="CA785" s="18"/>
      <c r="CB785" s="18"/>
      <c r="CC785" s="18"/>
      <c r="CD785" s="18"/>
      <c r="CE785" s="18"/>
      <c r="CF785" s="18"/>
      <c r="CG785" s="18"/>
      <c r="CH785" s="18"/>
      <c r="CI785" s="18"/>
      <c r="CJ785" s="18"/>
      <c r="CK785" s="18"/>
      <c r="CL785" s="18"/>
      <c r="CM785" s="18"/>
      <c r="CN785" s="18"/>
      <c r="CO785" s="18"/>
      <c r="CP785" s="18"/>
      <c r="CQ785" s="18"/>
      <c r="CR785" s="18"/>
      <c r="CS785" s="18"/>
      <c r="CT785" s="18"/>
      <c r="CU785" s="18"/>
      <c r="CV785" s="18"/>
      <c r="CW785" s="18"/>
      <c r="CX785" s="18"/>
      <c r="CY785" s="18"/>
      <c r="CZ785" s="18"/>
      <c r="DA785" s="18"/>
      <c r="DB785" s="18"/>
      <c r="DC785" s="18"/>
      <c r="DD785" s="18"/>
      <c r="DE785" s="18"/>
      <c r="DF785" s="18"/>
      <c r="DG785" s="18"/>
      <c r="DH785" s="18"/>
      <c r="DI785" s="18"/>
      <c r="DJ785" s="18"/>
      <c r="DK785" s="18"/>
      <c r="DL785" s="18"/>
      <c r="DM785" s="18"/>
      <c r="DN785" s="18"/>
      <c r="DO785" s="18"/>
      <c r="DP785" s="18"/>
      <c r="DQ785" s="18"/>
      <c r="DR785" s="18"/>
      <c r="DS785" s="18"/>
      <c r="DT785" s="18"/>
      <c r="DU785" s="18"/>
      <c r="DV785" s="18"/>
      <c r="DW785" s="18"/>
      <c r="DX785" s="18"/>
      <c r="DY785" s="18"/>
      <c r="DZ785" s="18"/>
      <c r="EA785" s="18"/>
      <c r="EB785" s="18"/>
      <c r="EC785" s="18"/>
      <c r="ED785" s="18"/>
      <c r="EE785" s="18"/>
      <c r="EF785" s="18"/>
      <c r="EG785" s="18"/>
      <c r="EH785" s="18"/>
      <c r="EI785" s="18"/>
      <c r="EJ785" s="18"/>
      <c r="EK785" s="18"/>
      <c r="EL785" s="18"/>
      <c r="EM785" s="18"/>
      <c r="EN785" s="18"/>
      <c r="EO785" s="18"/>
      <c r="EP785" s="18"/>
      <c r="EQ785" s="18"/>
      <c r="ER785" s="18"/>
      <c r="ES785" s="18"/>
      <c r="ET785" s="18"/>
      <c r="EU785" s="18"/>
      <c r="EV785" s="18"/>
    </row>
    <row r="786" spans="1:155" ht="12.75" x14ac:dyDescent="0.15">
      <c r="A786" s="68">
        <f t="shared" si="179"/>
        <v>43355</v>
      </c>
      <c r="B786" s="69">
        <f t="shared" ca="1" si="184"/>
        <v>12650.0041</v>
      </c>
      <c r="C786" s="70">
        <f t="shared" si="180"/>
        <v>10000</v>
      </c>
      <c r="D786" s="71">
        <f ca="1">IF(A786&lt;$B$1,VLOOKUP(A786,[1]DI!$A$4:$B$15000,2),0)</f>
        <v>6.3899999999999998E-2</v>
      </c>
      <c r="E786" s="70">
        <f t="shared" ca="1" si="173"/>
        <v>2.4583E-4</v>
      </c>
      <c r="F786" s="72">
        <f t="shared" si="172"/>
        <v>1.3</v>
      </c>
      <c r="G786" s="73">
        <f t="shared" ca="1" si="174"/>
        <v>1.0003195789999999</v>
      </c>
      <c r="H786" s="70">
        <f ca="1">TRUNC(PRODUCT(G$10:G785),15)</f>
        <v>1.2650004051188</v>
      </c>
      <c r="I786" s="70">
        <f t="shared" si="181"/>
        <v>1</v>
      </c>
      <c r="J786" s="70">
        <f t="shared" ca="1" si="175"/>
        <v>1.2650004100000001</v>
      </c>
      <c r="K786" s="74">
        <f t="shared" ca="1" si="176"/>
        <v>2650.0041000000001</v>
      </c>
      <c r="L786" s="75">
        <f>IF(VLOOKUP(A786,$T$12:$AC$125,8)=VLOOKUP(A785,$T$12:$AC$125,8),0,VLOOKUP(A786,T$12:$AC$125,8))</f>
        <v>0</v>
      </c>
      <c r="M786" s="76">
        <f>IF(L786&gt;0,VLOOKUP(L786,S$12:$AB$125,7),0)</f>
        <v>0</v>
      </c>
      <c r="N786" s="74">
        <f t="shared" si="177"/>
        <v>0</v>
      </c>
      <c r="O786" s="74">
        <f t="shared" ca="1" si="178"/>
        <v>2650.0041000000001</v>
      </c>
      <c r="P786" s="77" t="str">
        <f t="shared" si="182"/>
        <v>A+J=</v>
      </c>
      <c r="Q786" s="78">
        <f t="shared" si="183"/>
        <v>44256</v>
      </c>
      <c r="R786" s="10"/>
      <c r="S786" s="10"/>
      <c r="T786" s="10"/>
      <c r="U786" s="10"/>
      <c r="V786" s="10"/>
      <c r="W786" s="10"/>
      <c r="X786" s="10"/>
      <c r="Y786" s="10"/>
      <c r="Z786" s="10"/>
      <c r="AA786" s="10"/>
      <c r="AB786" s="10"/>
      <c r="AC786" s="10"/>
      <c r="AD786" s="18"/>
      <c r="AE786" s="18"/>
      <c r="AF786" s="18"/>
      <c r="AG786" s="18"/>
      <c r="AH786" s="18"/>
      <c r="AI786" s="18"/>
      <c r="AJ786" s="18"/>
      <c r="AK786" s="18"/>
      <c r="AL786" s="18"/>
      <c r="AM786" s="18"/>
      <c r="AN786" s="18"/>
      <c r="AO786" s="18"/>
      <c r="AP786" s="18"/>
      <c r="AQ786" s="18"/>
      <c r="AR786" s="18"/>
      <c r="AS786" s="18"/>
      <c r="AT786" s="18"/>
      <c r="AU786" s="18"/>
      <c r="AV786" s="18"/>
      <c r="AW786" s="18"/>
      <c r="AX786" s="18"/>
      <c r="AY786" s="18"/>
      <c r="AZ786" s="18"/>
      <c r="BA786" s="18"/>
      <c r="BB786" s="18"/>
      <c r="BC786" s="18"/>
      <c r="BD786" s="18"/>
      <c r="BE786" s="18"/>
      <c r="BF786" s="18"/>
      <c r="BG786" s="18"/>
      <c r="BH786" s="18"/>
      <c r="BI786" s="18"/>
      <c r="BJ786" s="18"/>
      <c r="BK786" s="18"/>
      <c r="BL786" s="18"/>
      <c r="BM786" s="18"/>
      <c r="BN786" s="18"/>
      <c r="BO786" s="18"/>
      <c r="BP786" s="18"/>
      <c r="BQ786" s="18"/>
      <c r="BR786" s="18"/>
      <c r="BS786" s="18"/>
      <c r="BT786" s="18"/>
      <c r="BU786" s="18"/>
      <c r="BV786" s="18"/>
      <c r="BW786" s="18"/>
      <c r="BX786" s="18"/>
      <c r="BY786" s="18"/>
      <c r="BZ786" s="18"/>
      <c r="CA786" s="18"/>
      <c r="CB786" s="18"/>
      <c r="CC786" s="18"/>
      <c r="CD786" s="18"/>
      <c r="CE786" s="18"/>
      <c r="CF786" s="18"/>
      <c r="CG786" s="18"/>
      <c r="CH786" s="18"/>
      <c r="CI786" s="18"/>
      <c r="CJ786" s="18"/>
      <c r="CK786" s="18"/>
      <c r="CL786" s="18"/>
      <c r="CM786" s="18"/>
      <c r="CN786" s="18"/>
      <c r="CO786" s="18"/>
      <c r="CP786" s="18"/>
      <c r="CQ786" s="18"/>
      <c r="CR786" s="18"/>
      <c r="CS786" s="18"/>
      <c r="CT786" s="18"/>
      <c r="CU786" s="18"/>
      <c r="CV786" s="18"/>
      <c r="CW786" s="18"/>
      <c r="CX786" s="18"/>
      <c r="CY786" s="18"/>
      <c r="CZ786" s="18"/>
      <c r="DA786" s="18"/>
      <c r="DB786" s="18"/>
      <c r="DC786" s="18"/>
      <c r="DD786" s="18"/>
      <c r="DE786" s="18"/>
      <c r="DF786" s="18"/>
      <c r="DG786" s="18"/>
      <c r="DH786" s="18"/>
      <c r="DI786" s="18"/>
      <c r="DJ786" s="18"/>
      <c r="DK786" s="18"/>
      <c r="DL786" s="18"/>
      <c r="DM786" s="18"/>
      <c r="DN786" s="18"/>
      <c r="DO786" s="18"/>
      <c r="DP786" s="18"/>
      <c r="DQ786" s="18"/>
      <c r="DR786" s="18"/>
      <c r="DS786" s="18"/>
      <c r="DT786" s="18"/>
      <c r="DU786" s="18"/>
      <c r="DV786" s="18"/>
      <c r="DW786" s="18"/>
      <c r="DX786" s="18"/>
      <c r="DY786" s="18"/>
      <c r="DZ786" s="18"/>
      <c r="EA786" s="18"/>
      <c r="EB786" s="18"/>
      <c r="EC786" s="18"/>
      <c r="ED786" s="18"/>
      <c r="EE786" s="18"/>
      <c r="EF786" s="18"/>
      <c r="EG786" s="18"/>
      <c r="EH786" s="18"/>
      <c r="EI786" s="18"/>
      <c r="EJ786" s="18"/>
      <c r="EK786" s="18"/>
      <c r="EL786" s="18"/>
      <c r="EM786" s="18"/>
      <c r="EN786" s="18"/>
      <c r="EO786" s="18"/>
      <c r="EP786" s="18"/>
      <c r="EQ786" s="18"/>
      <c r="ER786" s="18"/>
      <c r="ES786" s="18"/>
      <c r="ET786" s="18"/>
      <c r="EU786" s="18"/>
      <c r="EV786" s="18"/>
    </row>
    <row r="787" spans="1:155" ht="12.75" x14ac:dyDescent="0.15">
      <c r="A787" s="68">
        <f t="shared" si="179"/>
        <v>43356</v>
      </c>
      <c r="B787" s="69">
        <f t="shared" ca="1" si="184"/>
        <v>12654.046699999999</v>
      </c>
      <c r="C787" s="70">
        <f t="shared" si="180"/>
        <v>10000</v>
      </c>
      <c r="D787" s="71">
        <f ca="1">IF(A787&lt;$B$1,VLOOKUP(A787,[1]DI!$A$4:$B$15000,2),0)</f>
        <v>6.3899999999999998E-2</v>
      </c>
      <c r="E787" s="70">
        <f t="shared" ca="1" si="173"/>
        <v>2.4583E-4</v>
      </c>
      <c r="F787" s="72">
        <f t="shared" si="172"/>
        <v>1.3</v>
      </c>
      <c r="G787" s="73">
        <f t="shared" ca="1" si="174"/>
        <v>1.0003195789999999</v>
      </c>
      <c r="H787" s="70">
        <f ca="1">TRUNC(PRODUCT(G$10:G786),15)</f>
        <v>1.2654046726832699</v>
      </c>
      <c r="I787" s="70">
        <f t="shared" si="181"/>
        <v>1</v>
      </c>
      <c r="J787" s="70">
        <f t="shared" ca="1" si="175"/>
        <v>1.2654046699999999</v>
      </c>
      <c r="K787" s="74">
        <f t="shared" ca="1" si="176"/>
        <v>2654.0466999999999</v>
      </c>
      <c r="L787" s="75">
        <f>IF(VLOOKUP(A787,$T$12:$AC$125,8)=VLOOKUP(A786,$T$12:$AC$125,8),0,VLOOKUP(A787,T$12:$AC$125,8))</f>
        <v>0</v>
      </c>
      <c r="M787" s="76">
        <f>IF(L787&gt;0,VLOOKUP(L787,S$12:$AB$125,7),0)</f>
        <v>0</v>
      </c>
      <c r="N787" s="74">
        <f t="shared" si="177"/>
        <v>0</v>
      </c>
      <c r="O787" s="74">
        <f t="shared" ca="1" si="178"/>
        <v>2654.0466999999999</v>
      </c>
      <c r="P787" s="77" t="str">
        <f t="shared" si="182"/>
        <v>A+J=</v>
      </c>
      <c r="Q787" s="78">
        <f t="shared" si="183"/>
        <v>44256</v>
      </c>
      <c r="R787" s="10"/>
      <c r="S787" s="10"/>
      <c r="T787" s="10"/>
      <c r="U787" s="10"/>
      <c r="V787" s="10"/>
      <c r="W787" s="10"/>
      <c r="X787" s="10"/>
      <c r="Y787" s="10"/>
      <c r="Z787" s="10"/>
      <c r="AA787" s="10"/>
      <c r="AB787" s="10"/>
      <c r="AC787" s="10"/>
      <c r="AD787" s="18"/>
      <c r="AE787" s="18"/>
      <c r="AF787" s="18"/>
      <c r="AG787" s="18"/>
      <c r="AH787" s="18"/>
      <c r="AI787" s="18"/>
      <c r="AJ787" s="18"/>
      <c r="AK787" s="18"/>
      <c r="AL787" s="18"/>
      <c r="AM787" s="18"/>
      <c r="AN787" s="18"/>
      <c r="AO787" s="18"/>
      <c r="AP787" s="18"/>
      <c r="AQ787" s="18"/>
      <c r="AR787" s="18"/>
      <c r="AS787" s="18"/>
      <c r="AT787" s="18"/>
      <c r="AU787" s="18"/>
      <c r="AV787" s="18"/>
      <c r="AW787" s="18"/>
      <c r="AX787" s="18"/>
      <c r="AY787" s="18"/>
      <c r="AZ787" s="18"/>
      <c r="BA787" s="18"/>
      <c r="BB787" s="18"/>
      <c r="BC787" s="18"/>
      <c r="BD787" s="18"/>
      <c r="BE787" s="18"/>
      <c r="BF787" s="18"/>
      <c r="BG787" s="18"/>
      <c r="BH787" s="18"/>
      <c r="BI787" s="18"/>
      <c r="BJ787" s="18"/>
      <c r="BK787" s="18"/>
      <c r="BL787" s="18"/>
      <c r="BM787" s="18"/>
      <c r="BN787" s="18"/>
      <c r="BO787" s="18"/>
      <c r="BP787" s="18"/>
      <c r="BQ787" s="18"/>
      <c r="BR787" s="18"/>
      <c r="BS787" s="18"/>
      <c r="BT787" s="18"/>
      <c r="BU787" s="18"/>
      <c r="BV787" s="18"/>
      <c r="BW787" s="18"/>
      <c r="BX787" s="18"/>
      <c r="BY787" s="18"/>
      <c r="BZ787" s="18"/>
      <c r="CA787" s="18"/>
      <c r="CB787" s="18"/>
      <c r="CC787" s="18"/>
      <c r="CD787" s="18"/>
      <c r="CE787" s="18"/>
      <c r="CF787" s="18"/>
      <c r="CG787" s="18"/>
      <c r="CH787" s="18"/>
      <c r="CI787" s="18"/>
      <c r="CJ787" s="18"/>
      <c r="CK787" s="18"/>
      <c r="CL787" s="18"/>
      <c r="CM787" s="18"/>
      <c r="CN787" s="18"/>
      <c r="CO787" s="18"/>
      <c r="CP787" s="18"/>
      <c r="CQ787" s="18"/>
      <c r="CR787" s="18"/>
      <c r="CS787" s="18"/>
      <c r="CT787" s="18"/>
      <c r="CU787" s="18"/>
      <c r="CV787" s="18"/>
      <c r="CW787" s="18"/>
      <c r="CX787" s="18"/>
      <c r="CY787" s="18"/>
      <c r="CZ787" s="18"/>
      <c r="DA787" s="18"/>
      <c r="DB787" s="18"/>
      <c r="DC787" s="18"/>
      <c r="DD787" s="18"/>
      <c r="DE787" s="18"/>
      <c r="DF787" s="18"/>
      <c r="DG787" s="18"/>
      <c r="DH787" s="18"/>
      <c r="DI787" s="18"/>
      <c r="DJ787" s="18"/>
      <c r="DK787" s="18"/>
      <c r="DL787" s="18"/>
      <c r="DM787" s="18"/>
      <c r="DN787" s="18"/>
      <c r="DO787" s="18"/>
      <c r="DP787" s="18"/>
      <c r="DQ787" s="18"/>
      <c r="DR787" s="18"/>
      <c r="DS787" s="18"/>
      <c r="DT787" s="18"/>
      <c r="DU787" s="18"/>
      <c r="DV787" s="18"/>
      <c r="DW787" s="18"/>
      <c r="DX787" s="18"/>
      <c r="DY787" s="18"/>
      <c r="DZ787" s="18"/>
      <c r="EA787" s="18"/>
      <c r="EB787" s="18"/>
      <c r="EC787" s="18"/>
      <c r="ED787" s="18"/>
      <c r="EE787" s="18"/>
      <c r="EF787" s="18"/>
      <c r="EG787" s="18"/>
      <c r="EH787" s="18"/>
      <c r="EI787" s="18"/>
      <c r="EJ787" s="18"/>
      <c r="EK787" s="18"/>
      <c r="EL787" s="18"/>
      <c r="EM787" s="18"/>
      <c r="EN787" s="18"/>
      <c r="EO787" s="18"/>
      <c r="EP787" s="18"/>
      <c r="EQ787" s="18"/>
      <c r="ER787" s="18"/>
      <c r="ES787" s="18"/>
      <c r="ET787" s="18"/>
      <c r="EU787" s="18"/>
      <c r="EV787" s="18"/>
    </row>
    <row r="788" spans="1:155" ht="12.75" x14ac:dyDescent="0.15">
      <c r="A788" s="68">
        <f t="shared" si="179"/>
        <v>43357</v>
      </c>
      <c r="B788" s="69">
        <f t="shared" ca="1" si="184"/>
        <v>12658.090700000001</v>
      </c>
      <c r="C788" s="70">
        <f t="shared" si="180"/>
        <v>10000</v>
      </c>
      <c r="D788" s="71">
        <f ca="1">IF(A788&lt;$B$1,VLOOKUP(A788,[1]DI!$A$4:$B$15000,2),0)</f>
        <v>6.3899999999999998E-2</v>
      </c>
      <c r="E788" s="70">
        <f t="shared" ca="1" si="173"/>
        <v>2.4583E-4</v>
      </c>
      <c r="F788" s="72">
        <f t="shared" si="172"/>
        <v>1.3</v>
      </c>
      <c r="G788" s="73">
        <f t="shared" ca="1" si="174"/>
        <v>1.0003195789999999</v>
      </c>
      <c r="H788" s="70">
        <f ca="1">TRUNC(PRODUCT(G$10:G787),15)</f>
        <v>1.2658090694431601</v>
      </c>
      <c r="I788" s="70">
        <f t="shared" si="181"/>
        <v>1</v>
      </c>
      <c r="J788" s="70">
        <f t="shared" ca="1" si="175"/>
        <v>1.26580907</v>
      </c>
      <c r="K788" s="74">
        <f t="shared" ca="1" si="176"/>
        <v>2658.0907000000002</v>
      </c>
      <c r="L788" s="75">
        <f>IF(VLOOKUP(A788,$T$12:$AC$125,8)=VLOOKUP(A787,$T$12:$AC$125,8),0,VLOOKUP(A788,T$12:$AC$125,8))</f>
        <v>0</v>
      </c>
      <c r="M788" s="76">
        <f>IF(L788&gt;0,VLOOKUP(L788,S$12:$AB$125,7),0)</f>
        <v>0</v>
      </c>
      <c r="N788" s="74">
        <f t="shared" si="177"/>
        <v>0</v>
      </c>
      <c r="O788" s="74">
        <f t="shared" ca="1" si="178"/>
        <v>2658.0907000000002</v>
      </c>
      <c r="P788" s="77" t="str">
        <f t="shared" si="182"/>
        <v>A+J=</v>
      </c>
      <c r="Q788" s="78">
        <f t="shared" si="183"/>
        <v>44256</v>
      </c>
      <c r="R788" s="10"/>
      <c r="S788" s="10"/>
      <c r="T788" s="10"/>
      <c r="U788" s="10"/>
      <c r="V788" s="10"/>
      <c r="W788" s="10"/>
      <c r="X788" s="10"/>
      <c r="Y788" s="10"/>
      <c r="Z788" s="10"/>
      <c r="AA788" s="10"/>
      <c r="AB788" s="10"/>
      <c r="AC788" s="10"/>
      <c r="AD788" s="18"/>
      <c r="AE788" s="18"/>
      <c r="AF788" s="18"/>
      <c r="AG788" s="18"/>
      <c r="AH788" s="18"/>
      <c r="AI788" s="18"/>
      <c r="AJ788" s="18"/>
      <c r="AK788" s="18"/>
      <c r="AL788" s="18"/>
      <c r="AM788" s="18"/>
      <c r="AN788" s="18"/>
      <c r="AO788" s="18"/>
      <c r="AP788" s="18"/>
      <c r="AQ788" s="18"/>
      <c r="AR788" s="18"/>
      <c r="AS788" s="18"/>
      <c r="AT788" s="18"/>
      <c r="AU788" s="18"/>
      <c r="AV788" s="18"/>
      <c r="AW788" s="18"/>
      <c r="AX788" s="18"/>
      <c r="AY788" s="18"/>
      <c r="AZ788" s="18"/>
      <c r="BA788" s="18"/>
      <c r="BB788" s="18"/>
      <c r="BC788" s="18"/>
      <c r="BD788" s="18"/>
      <c r="BE788" s="18"/>
      <c r="BF788" s="18"/>
      <c r="BG788" s="18"/>
      <c r="BH788" s="18"/>
      <c r="BI788" s="18"/>
      <c r="BJ788" s="18"/>
      <c r="BK788" s="18"/>
      <c r="BL788" s="18"/>
      <c r="BM788" s="18"/>
      <c r="BN788" s="18"/>
      <c r="BO788" s="18"/>
      <c r="BP788" s="18"/>
      <c r="BQ788" s="18"/>
      <c r="BR788" s="18"/>
      <c r="BS788" s="18"/>
      <c r="BT788" s="18"/>
      <c r="BU788" s="18"/>
      <c r="BV788" s="18"/>
      <c r="BW788" s="18"/>
      <c r="BX788" s="18"/>
      <c r="BY788" s="18"/>
      <c r="BZ788" s="18"/>
      <c r="CA788" s="18"/>
      <c r="CB788" s="18"/>
      <c r="CC788" s="18"/>
      <c r="CD788" s="18"/>
      <c r="CE788" s="18"/>
      <c r="CF788" s="18"/>
      <c r="CG788" s="18"/>
      <c r="CH788" s="18"/>
      <c r="CI788" s="18"/>
      <c r="CJ788" s="18"/>
      <c r="CK788" s="18"/>
      <c r="CL788" s="18"/>
      <c r="CM788" s="18"/>
      <c r="CN788" s="18"/>
      <c r="CO788" s="18"/>
      <c r="CP788" s="18"/>
      <c r="CQ788" s="18"/>
      <c r="CR788" s="18"/>
      <c r="CS788" s="18"/>
      <c r="CT788" s="18"/>
      <c r="CU788" s="18"/>
      <c r="CV788" s="18"/>
      <c r="CW788" s="18"/>
      <c r="CX788" s="18"/>
      <c r="CY788" s="18"/>
      <c r="CZ788" s="18"/>
      <c r="DA788" s="18"/>
      <c r="DB788" s="18"/>
      <c r="DC788" s="18"/>
      <c r="DD788" s="18"/>
      <c r="DE788" s="18"/>
      <c r="DF788" s="18"/>
      <c r="DG788" s="18"/>
      <c r="DH788" s="18"/>
      <c r="DI788" s="18"/>
      <c r="DJ788" s="18"/>
      <c r="DK788" s="18"/>
      <c r="DL788" s="18"/>
      <c r="DM788" s="18"/>
      <c r="DN788" s="18"/>
      <c r="DO788" s="18"/>
      <c r="DP788" s="18"/>
      <c r="DQ788" s="18"/>
      <c r="DR788" s="18"/>
      <c r="DS788" s="18"/>
      <c r="DT788" s="18"/>
      <c r="DU788" s="18"/>
      <c r="DV788" s="18"/>
      <c r="DW788" s="18"/>
      <c r="DX788" s="18"/>
      <c r="DY788" s="18"/>
      <c r="DZ788" s="18"/>
      <c r="EA788" s="18"/>
      <c r="EB788" s="18"/>
      <c r="EC788" s="18"/>
      <c r="ED788" s="18"/>
      <c r="EE788" s="18"/>
      <c r="EF788" s="18"/>
      <c r="EG788" s="18"/>
      <c r="EH788" s="18"/>
      <c r="EI788" s="18"/>
      <c r="EJ788" s="18"/>
      <c r="EK788" s="18"/>
      <c r="EL788" s="18"/>
      <c r="EM788" s="18"/>
      <c r="EN788" s="18"/>
      <c r="EO788" s="18"/>
      <c r="EP788" s="18"/>
      <c r="EQ788" s="18"/>
      <c r="ER788" s="18"/>
      <c r="ES788" s="18"/>
      <c r="ET788" s="18"/>
      <c r="EU788" s="18"/>
      <c r="EV788" s="18"/>
    </row>
    <row r="789" spans="1:155" ht="12.75" x14ac:dyDescent="0.15">
      <c r="A789" s="68">
        <f t="shared" si="179"/>
        <v>43358</v>
      </c>
      <c r="B789" s="69">
        <f t="shared" ca="1" si="184"/>
        <v>12662.136</v>
      </c>
      <c r="C789" s="70">
        <f t="shared" si="180"/>
        <v>10000</v>
      </c>
      <c r="D789" s="71">
        <f ca="1">IF(A789&lt;$B$1,VLOOKUP(A789,[1]DI!$A$4:$B$15000,2),0)</f>
        <v>0</v>
      </c>
      <c r="E789" s="70">
        <f t="shared" ca="1" si="173"/>
        <v>0</v>
      </c>
      <c r="F789" s="72">
        <f t="shared" si="172"/>
        <v>1.3</v>
      </c>
      <c r="G789" s="73">
        <f t="shared" ca="1" si="174"/>
        <v>1</v>
      </c>
      <c r="H789" s="70">
        <f ca="1">TRUNC(PRODUCT(G$10:G788),15)</f>
        <v>1.26621359543976</v>
      </c>
      <c r="I789" s="70">
        <f t="shared" si="181"/>
        <v>1</v>
      </c>
      <c r="J789" s="70">
        <f t="shared" ca="1" si="175"/>
        <v>1.2662135999999999</v>
      </c>
      <c r="K789" s="74">
        <f t="shared" ca="1" si="176"/>
        <v>2662.136</v>
      </c>
      <c r="L789" s="75">
        <f>IF(VLOOKUP(A789,$T$12:$AC$125,8)=VLOOKUP(A788,$T$12:$AC$125,8),0,VLOOKUP(A789,T$12:$AC$125,8))</f>
        <v>0</v>
      </c>
      <c r="M789" s="76">
        <f>IF(L789&gt;0,VLOOKUP(L789,S$12:$AB$125,7),0)</f>
        <v>0</v>
      </c>
      <c r="N789" s="74">
        <f t="shared" si="177"/>
        <v>0</v>
      </c>
      <c r="O789" s="74">
        <f t="shared" ca="1" si="178"/>
        <v>2662.136</v>
      </c>
      <c r="P789" s="77" t="str">
        <f t="shared" si="182"/>
        <v>A+J=</v>
      </c>
      <c r="Q789" s="78">
        <f t="shared" si="183"/>
        <v>44256</v>
      </c>
      <c r="R789" s="10"/>
      <c r="S789" s="10"/>
      <c r="T789" s="10"/>
      <c r="U789" s="10"/>
      <c r="V789" s="10"/>
      <c r="W789" s="10"/>
      <c r="X789" s="10"/>
      <c r="Y789" s="10"/>
      <c r="Z789" s="10"/>
      <c r="AA789" s="10"/>
      <c r="AB789" s="10"/>
      <c r="AC789" s="10"/>
      <c r="AD789" s="18"/>
      <c r="AE789" s="18"/>
      <c r="AF789" s="18"/>
      <c r="AG789" s="18"/>
      <c r="AH789" s="18"/>
      <c r="AI789" s="18"/>
      <c r="AJ789" s="18"/>
      <c r="AK789" s="18"/>
      <c r="AL789" s="18"/>
      <c r="AM789" s="18"/>
      <c r="AN789" s="18"/>
      <c r="AO789" s="18"/>
      <c r="AP789" s="18"/>
      <c r="AQ789" s="18"/>
      <c r="AR789" s="18"/>
      <c r="AS789" s="18"/>
      <c r="AT789" s="18"/>
      <c r="AU789" s="18"/>
      <c r="AV789" s="18"/>
      <c r="AW789" s="18"/>
      <c r="AX789" s="18"/>
      <c r="AY789" s="18"/>
      <c r="AZ789" s="18"/>
      <c r="BA789" s="18"/>
      <c r="BB789" s="18"/>
      <c r="BC789" s="18"/>
      <c r="BD789" s="18"/>
      <c r="BE789" s="18"/>
      <c r="BF789" s="18"/>
      <c r="BG789" s="18"/>
      <c r="BH789" s="18"/>
      <c r="BI789" s="18"/>
      <c r="BJ789" s="18"/>
      <c r="BK789" s="18"/>
      <c r="BL789" s="18"/>
      <c r="BM789" s="18"/>
      <c r="BN789" s="18"/>
      <c r="BO789" s="18"/>
      <c r="BP789" s="18"/>
      <c r="BQ789" s="18"/>
      <c r="BR789" s="18"/>
      <c r="BS789" s="18"/>
      <c r="BT789" s="18"/>
      <c r="BU789" s="18"/>
      <c r="BV789" s="18"/>
      <c r="BW789" s="18"/>
      <c r="BX789" s="18"/>
      <c r="BY789" s="18"/>
      <c r="BZ789" s="18"/>
      <c r="CA789" s="18"/>
      <c r="CB789" s="18"/>
      <c r="CC789" s="18"/>
      <c r="CD789" s="18"/>
      <c r="CE789" s="18"/>
      <c r="CF789" s="18"/>
      <c r="CG789" s="18"/>
      <c r="CH789" s="18"/>
      <c r="CI789" s="18"/>
      <c r="CJ789" s="18"/>
      <c r="CK789" s="18"/>
      <c r="CL789" s="18"/>
      <c r="CM789" s="18"/>
      <c r="CN789" s="18"/>
      <c r="CO789" s="18"/>
      <c r="CP789" s="18"/>
      <c r="CQ789" s="18"/>
      <c r="CR789" s="18"/>
      <c r="CS789" s="18"/>
      <c r="CT789" s="18"/>
      <c r="CU789" s="18"/>
      <c r="CV789" s="18"/>
      <c r="CW789" s="18"/>
      <c r="CX789" s="18"/>
      <c r="CY789" s="18"/>
      <c r="CZ789" s="18"/>
      <c r="DA789" s="18"/>
      <c r="DB789" s="18"/>
      <c r="DC789" s="18"/>
      <c r="DD789" s="18"/>
      <c r="DE789" s="18"/>
      <c r="DF789" s="18"/>
      <c r="DG789" s="18"/>
      <c r="DH789" s="18"/>
      <c r="DI789" s="18"/>
      <c r="DJ789" s="18"/>
      <c r="DK789" s="18"/>
      <c r="DL789" s="18"/>
      <c r="DM789" s="18"/>
      <c r="DN789" s="18"/>
      <c r="DO789" s="18"/>
      <c r="DP789" s="18"/>
      <c r="DQ789" s="18"/>
      <c r="DR789" s="18"/>
      <c r="DS789" s="18"/>
      <c r="DT789" s="18"/>
      <c r="DU789" s="18"/>
      <c r="DV789" s="18"/>
      <c r="DW789" s="18"/>
      <c r="DX789" s="18"/>
      <c r="DY789" s="18"/>
      <c r="DZ789" s="18"/>
      <c r="EA789" s="18"/>
      <c r="EB789" s="18"/>
      <c r="EC789" s="18"/>
      <c r="ED789" s="18"/>
      <c r="EE789" s="18"/>
      <c r="EF789" s="18"/>
      <c r="EG789" s="18"/>
      <c r="EH789" s="18"/>
      <c r="EI789" s="18"/>
      <c r="EJ789" s="18"/>
      <c r="EK789" s="18"/>
      <c r="EL789" s="18"/>
      <c r="EM789" s="18"/>
      <c r="EN789" s="18"/>
      <c r="EO789" s="18"/>
      <c r="EP789" s="18"/>
      <c r="EQ789" s="18"/>
      <c r="ER789" s="18"/>
      <c r="ES789" s="18"/>
      <c r="ET789" s="18"/>
      <c r="EU789" s="18"/>
      <c r="EV789" s="18"/>
    </row>
    <row r="790" spans="1:155" ht="12.75" x14ac:dyDescent="0.15">
      <c r="A790" s="68">
        <f t="shared" si="179"/>
        <v>43359</v>
      </c>
      <c r="B790" s="69">
        <f t="shared" ca="1" si="184"/>
        <v>12662.136</v>
      </c>
      <c r="C790" s="70">
        <f t="shared" si="180"/>
        <v>10000</v>
      </c>
      <c r="D790" s="71">
        <f ca="1">IF(A790&lt;$B$1,VLOOKUP(A790,[1]DI!$A$4:$B$15000,2),0)</f>
        <v>0</v>
      </c>
      <c r="E790" s="70">
        <f t="shared" ca="1" si="173"/>
        <v>0</v>
      </c>
      <c r="F790" s="72">
        <f t="shared" si="172"/>
        <v>1.3</v>
      </c>
      <c r="G790" s="73">
        <f t="shared" ca="1" si="174"/>
        <v>1</v>
      </c>
      <c r="H790" s="70">
        <f ca="1">TRUNC(PRODUCT(G$10:G789),15)</f>
        <v>1.26621359543976</v>
      </c>
      <c r="I790" s="70">
        <f t="shared" si="181"/>
        <v>1</v>
      </c>
      <c r="J790" s="70">
        <f t="shared" ca="1" si="175"/>
        <v>1.2662135999999999</v>
      </c>
      <c r="K790" s="74">
        <f t="shared" ca="1" si="176"/>
        <v>2662.136</v>
      </c>
      <c r="L790" s="75">
        <f>IF(VLOOKUP(A790,$T$12:$AC$125,8)=VLOOKUP(A789,$T$12:$AC$125,8),0,VLOOKUP(A790,T$12:$AC$125,8))</f>
        <v>0</v>
      </c>
      <c r="M790" s="76">
        <f>IF(L790&gt;0,VLOOKUP(L790,S$12:$AB$125,7),0)</f>
        <v>0</v>
      </c>
      <c r="N790" s="74">
        <f t="shared" si="177"/>
        <v>0</v>
      </c>
      <c r="O790" s="74">
        <f t="shared" ca="1" si="178"/>
        <v>2662.136</v>
      </c>
      <c r="P790" s="77" t="str">
        <f t="shared" si="182"/>
        <v>A+J=</v>
      </c>
      <c r="Q790" s="78">
        <f t="shared" si="183"/>
        <v>44256</v>
      </c>
      <c r="R790" s="10"/>
      <c r="S790" s="10"/>
      <c r="T790" s="10"/>
      <c r="U790" s="10"/>
      <c r="V790" s="10"/>
      <c r="W790" s="10"/>
      <c r="X790" s="10"/>
      <c r="Y790" s="10"/>
      <c r="Z790" s="10"/>
      <c r="AA790" s="10"/>
      <c r="AB790" s="10"/>
      <c r="AC790" s="10"/>
      <c r="AD790" s="18"/>
      <c r="AE790" s="18"/>
      <c r="AF790" s="18"/>
      <c r="AG790" s="18"/>
      <c r="AH790" s="18"/>
      <c r="AI790" s="18"/>
      <c r="AJ790" s="18"/>
      <c r="AK790" s="18"/>
      <c r="AL790" s="18"/>
      <c r="AM790" s="18"/>
      <c r="AN790" s="18"/>
      <c r="AO790" s="18"/>
      <c r="AP790" s="18"/>
      <c r="AQ790" s="18"/>
      <c r="AR790" s="18"/>
      <c r="AS790" s="18"/>
      <c r="AT790" s="18"/>
      <c r="AU790" s="18"/>
      <c r="AV790" s="18"/>
      <c r="AW790" s="18"/>
      <c r="AX790" s="18"/>
      <c r="AY790" s="18"/>
      <c r="AZ790" s="18"/>
      <c r="BA790" s="18"/>
      <c r="BB790" s="18"/>
      <c r="BC790" s="18"/>
      <c r="BD790" s="18"/>
      <c r="BE790" s="18"/>
      <c r="BF790" s="18"/>
      <c r="BG790" s="18"/>
      <c r="BH790" s="18"/>
      <c r="BI790" s="18"/>
      <c r="BJ790" s="18"/>
      <c r="BK790" s="18"/>
      <c r="BL790" s="18"/>
      <c r="BM790" s="18"/>
      <c r="BN790" s="18"/>
      <c r="BO790" s="18"/>
      <c r="BP790" s="18"/>
      <c r="BQ790" s="18"/>
      <c r="BR790" s="18"/>
      <c r="BS790" s="18"/>
      <c r="BT790" s="18"/>
      <c r="BU790" s="18"/>
      <c r="BV790" s="18"/>
      <c r="BW790" s="18"/>
      <c r="BX790" s="18"/>
      <c r="BY790" s="18"/>
      <c r="BZ790" s="18"/>
      <c r="CA790" s="18"/>
      <c r="CB790" s="18"/>
      <c r="CC790" s="18"/>
      <c r="CD790" s="18"/>
      <c r="CE790" s="18"/>
      <c r="CF790" s="18"/>
      <c r="CG790" s="18"/>
      <c r="CH790" s="18"/>
      <c r="CI790" s="18"/>
      <c r="CJ790" s="18"/>
      <c r="CK790" s="18"/>
      <c r="CL790" s="18"/>
      <c r="CM790" s="18"/>
      <c r="CN790" s="18"/>
      <c r="CO790" s="18"/>
      <c r="CP790" s="18"/>
      <c r="CQ790" s="18"/>
      <c r="CR790" s="18"/>
      <c r="CS790" s="18"/>
      <c r="CT790" s="18"/>
      <c r="CU790" s="18"/>
      <c r="CV790" s="18"/>
      <c r="CW790" s="18"/>
      <c r="CX790" s="18"/>
      <c r="CY790" s="18"/>
      <c r="CZ790" s="18"/>
      <c r="DA790" s="18"/>
      <c r="DB790" s="18"/>
      <c r="DC790" s="18"/>
      <c r="DD790" s="18"/>
      <c r="DE790" s="18"/>
      <c r="DF790" s="18"/>
      <c r="DG790" s="18"/>
      <c r="DH790" s="18"/>
      <c r="DI790" s="18"/>
      <c r="DJ790" s="18"/>
      <c r="DK790" s="18"/>
      <c r="DL790" s="18"/>
      <c r="DM790" s="18"/>
      <c r="DN790" s="18"/>
      <c r="DO790" s="18"/>
      <c r="DP790" s="18"/>
      <c r="DQ790" s="18"/>
      <c r="DR790" s="18"/>
      <c r="DS790" s="18"/>
      <c r="DT790" s="18"/>
      <c r="DU790" s="18"/>
      <c r="DV790" s="18"/>
      <c r="DW790" s="18"/>
      <c r="DX790" s="18"/>
      <c r="DY790" s="18"/>
      <c r="DZ790" s="18"/>
      <c r="EA790" s="18"/>
      <c r="EB790" s="18"/>
      <c r="EC790" s="18"/>
      <c r="ED790" s="18"/>
      <c r="EE790" s="18"/>
      <c r="EF790" s="18"/>
      <c r="EG790" s="18"/>
      <c r="EH790" s="18"/>
      <c r="EI790" s="18"/>
      <c r="EJ790" s="18"/>
      <c r="EK790" s="18"/>
      <c r="EL790" s="18"/>
      <c r="EM790" s="18"/>
      <c r="EN790" s="18"/>
      <c r="EO790" s="18"/>
      <c r="EP790" s="18"/>
      <c r="EQ790" s="18"/>
      <c r="ER790" s="18"/>
      <c r="ES790" s="18"/>
      <c r="ET790" s="18"/>
      <c r="EU790" s="18"/>
      <c r="EV790" s="18"/>
    </row>
    <row r="791" spans="1:155" ht="12.75" x14ac:dyDescent="0.15">
      <c r="A791" s="68">
        <f t="shared" si="179"/>
        <v>43360</v>
      </c>
      <c r="B791" s="69">
        <f t="shared" ca="1" si="184"/>
        <v>12662.136</v>
      </c>
      <c r="C791" s="70">
        <f t="shared" si="180"/>
        <v>10000</v>
      </c>
      <c r="D791" s="71">
        <f ca="1">IF(A791&lt;$B$1,VLOOKUP(A791,[1]DI!$A$4:$B$15000,2),0)</f>
        <v>6.3899999999999998E-2</v>
      </c>
      <c r="E791" s="70">
        <f t="shared" ca="1" si="173"/>
        <v>2.4583E-4</v>
      </c>
      <c r="F791" s="72">
        <f t="shared" si="172"/>
        <v>1.3</v>
      </c>
      <c r="G791" s="73">
        <f t="shared" ca="1" si="174"/>
        <v>1.0003195789999999</v>
      </c>
      <c r="H791" s="70">
        <f ca="1">TRUNC(PRODUCT(G$10:G790),15)</f>
        <v>1.26621359543976</v>
      </c>
      <c r="I791" s="70">
        <f t="shared" si="181"/>
        <v>1</v>
      </c>
      <c r="J791" s="70">
        <f t="shared" ca="1" si="175"/>
        <v>1.2662135999999999</v>
      </c>
      <c r="K791" s="74">
        <f t="shared" ca="1" si="176"/>
        <v>2662.136</v>
      </c>
      <c r="L791" s="75">
        <f>IF(VLOOKUP(A791,$T$12:$AC$125,8)=VLOOKUP(A790,$T$12:$AC$125,8),0,VLOOKUP(A791,T$12:$AC$125,8))</f>
        <v>0</v>
      </c>
      <c r="M791" s="76">
        <f>IF(L791&gt;0,VLOOKUP(L791,S$12:$AB$125,7),0)</f>
        <v>0</v>
      </c>
      <c r="N791" s="74">
        <f t="shared" si="177"/>
        <v>0</v>
      </c>
      <c r="O791" s="74">
        <f t="shared" ca="1" si="178"/>
        <v>2662.136</v>
      </c>
      <c r="P791" s="77" t="str">
        <f t="shared" si="182"/>
        <v>A+J=</v>
      </c>
      <c r="Q791" s="78">
        <f t="shared" si="183"/>
        <v>44256</v>
      </c>
      <c r="R791" s="10"/>
      <c r="S791" s="10"/>
      <c r="T791" s="10"/>
      <c r="U791" s="10"/>
      <c r="V791" s="10"/>
      <c r="W791" s="10"/>
      <c r="X791" s="10"/>
      <c r="Y791" s="10"/>
      <c r="Z791" s="10"/>
      <c r="AA791" s="10"/>
      <c r="AB791" s="10"/>
      <c r="AC791" s="10"/>
      <c r="AD791" s="18"/>
      <c r="AE791" s="18"/>
      <c r="AF791" s="18"/>
      <c r="AG791" s="18"/>
      <c r="AH791" s="18"/>
      <c r="AI791" s="18"/>
      <c r="AJ791" s="18"/>
      <c r="AK791" s="18"/>
      <c r="AL791" s="18"/>
      <c r="AM791" s="18"/>
      <c r="AN791" s="18"/>
      <c r="AO791" s="18"/>
      <c r="AP791" s="18"/>
      <c r="AQ791" s="18"/>
      <c r="AR791" s="18"/>
      <c r="AS791" s="18"/>
      <c r="AT791" s="18"/>
      <c r="AU791" s="18"/>
      <c r="AV791" s="18"/>
      <c r="AW791" s="18"/>
      <c r="AX791" s="18"/>
      <c r="AY791" s="18"/>
      <c r="AZ791" s="18"/>
      <c r="BA791" s="18"/>
      <c r="BB791" s="18"/>
      <c r="BC791" s="18"/>
      <c r="BD791" s="18"/>
      <c r="BE791" s="18"/>
      <c r="BF791" s="18"/>
      <c r="BG791" s="18"/>
      <c r="BH791" s="18"/>
      <c r="BI791" s="18"/>
      <c r="BJ791" s="18"/>
      <c r="BK791" s="18"/>
      <c r="BL791" s="18"/>
      <c r="BM791" s="18"/>
      <c r="BN791" s="18"/>
      <c r="BO791" s="18"/>
      <c r="BP791" s="18"/>
      <c r="BQ791" s="18"/>
      <c r="BR791" s="18"/>
      <c r="BS791" s="18"/>
      <c r="BT791" s="18"/>
      <c r="BU791" s="18"/>
      <c r="BV791" s="18"/>
      <c r="BW791" s="18"/>
      <c r="BX791" s="18"/>
      <c r="BY791" s="18"/>
      <c r="BZ791" s="18"/>
      <c r="CA791" s="18"/>
      <c r="CB791" s="18"/>
      <c r="CC791" s="18"/>
      <c r="CD791" s="18"/>
      <c r="CE791" s="18"/>
      <c r="CF791" s="18"/>
      <c r="CG791" s="18"/>
      <c r="CH791" s="18"/>
      <c r="CI791" s="18"/>
      <c r="CJ791" s="18"/>
      <c r="CK791" s="18"/>
      <c r="CL791" s="18"/>
      <c r="CM791" s="18"/>
      <c r="CN791" s="18"/>
      <c r="CO791" s="18"/>
      <c r="CP791" s="18"/>
      <c r="CQ791" s="18"/>
      <c r="CR791" s="18"/>
      <c r="CS791" s="18"/>
      <c r="CT791" s="18"/>
      <c r="CU791" s="18"/>
      <c r="CV791" s="18"/>
      <c r="CW791" s="18"/>
      <c r="CX791" s="18"/>
      <c r="CY791" s="18"/>
      <c r="CZ791" s="18"/>
      <c r="DA791" s="18"/>
      <c r="DB791" s="18"/>
      <c r="DC791" s="18"/>
      <c r="DD791" s="18"/>
      <c r="DE791" s="18"/>
      <c r="DF791" s="18"/>
      <c r="DG791" s="18"/>
      <c r="DH791" s="18"/>
      <c r="DI791" s="18"/>
      <c r="DJ791" s="18"/>
      <c r="DK791" s="18"/>
      <c r="DL791" s="18"/>
      <c r="DM791" s="18"/>
      <c r="DN791" s="18"/>
      <c r="DO791" s="18"/>
      <c r="DP791" s="18"/>
      <c r="DQ791" s="18"/>
      <c r="DR791" s="18"/>
      <c r="DS791" s="18"/>
      <c r="DT791" s="18"/>
      <c r="DU791" s="18"/>
      <c r="DV791" s="18"/>
      <c r="DW791" s="18"/>
      <c r="DX791" s="18"/>
      <c r="DY791" s="18"/>
      <c r="DZ791" s="18"/>
      <c r="EA791" s="18"/>
      <c r="EB791" s="18"/>
      <c r="EC791" s="18"/>
      <c r="ED791" s="18"/>
      <c r="EE791" s="18"/>
      <c r="EF791" s="18"/>
      <c r="EG791" s="18"/>
      <c r="EH791" s="18"/>
      <c r="EI791" s="18"/>
      <c r="EJ791" s="18"/>
      <c r="EK791" s="18"/>
      <c r="EL791" s="18"/>
      <c r="EM791" s="18"/>
      <c r="EN791" s="18"/>
      <c r="EO791" s="18"/>
      <c r="EP791" s="18"/>
      <c r="EQ791" s="18"/>
      <c r="ER791" s="18"/>
      <c r="ES791" s="18"/>
      <c r="ET791" s="18"/>
      <c r="EU791" s="18"/>
      <c r="EV791" s="18"/>
    </row>
    <row r="792" spans="1:155" ht="12.75" x14ac:dyDescent="0.15">
      <c r="A792" s="68">
        <f t="shared" si="179"/>
        <v>43361</v>
      </c>
      <c r="B792" s="69">
        <f t="shared" ca="1" si="184"/>
        <v>12666.182499999999</v>
      </c>
      <c r="C792" s="70">
        <f t="shared" si="180"/>
        <v>10000</v>
      </c>
      <c r="D792" s="71">
        <f ca="1">IF(A792&lt;$B$1,VLOOKUP(A792,[1]DI!$A$4:$B$15000,2),0)</f>
        <v>6.3899999999999998E-2</v>
      </c>
      <c r="E792" s="70">
        <f t="shared" ca="1" si="173"/>
        <v>2.4583E-4</v>
      </c>
      <c r="F792" s="72">
        <f t="shared" si="172"/>
        <v>1.3</v>
      </c>
      <c r="G792" s="73">
        <f t="shared" ca="1" si="174"/>
        <v>1.0003195789999999</v>
      </c>
      <c r="H792" s="70">
        <f ca="1">TRUNC(PRODUCT(G$10:G791),15)</f>
        <v>1.2666182507143799</v>
      </c>
      <c r="I792" s="70">
        <f t="shared" si="181"/>
        <v>1</v>
      </c>
      <c r="J792" s="70">
        <f t="shared" ca="1" si="175"/>
        <v>1.2666182500000001</v>
      </c>
      <c r="K792" s="74">
        <f t="shared" ca="1" si="176"/>
        <v>2666.1824999999999</v>
      </c>
      <c r="L792" s="75">
        <f>IF(VLOOKUP(A792,$T$12:$AC$125,8)=VLOOKUP(A791,$T$12:$AC$125,8),0,VLOOKUP(A792,T$12:$AC$125,8))</f>
        <v>0</v>
      </c>
      <c r="M792" s="76">
        <f>IF(L792&gt;0,VLOOKUP(L792,S$12:$AB$125,7),0)</f>
        <v>0</v>
      </c>
      <c r="N792" s="74">
        <f t="shared" si="177"/>
        <v>0</v>
      </c>
      <c r="O792" s="74">
        <f t="shared" ca="1" si="178"/>
        <v>2666.1824999999999</v>
      </c>
      <c r="P792" s="77" t="str">
        <f t="shared" si="182"/>
        <v>A+J=</v>
      </c>
      <c r="Q792" s="78">
        <f t="shared" si="183"/>
        <v>44256</v>
      </c>
      <c r="R792" s="10"/>
      <c r="S792" s="10"/>
      <c r="T792" s="10"/>
      <c r="U792" s="10"/>
      <c r="V792" s="10"/>
      <c r="W792" s="10"/>
      <c r="X792" s="10"/>
      <c r="Y792" s="10"/>
      <c r="Z792" s="10"/>
      <c r="AA792" s="10"/>
      <c r="AB792" s="10"/>
      <c r="AC792" s="10"/>
      <c r="AD792" s="18"/>
      <c r="AE792" s="18"/>
      <c r="AF792" s="18"/>
      <c r="AG792" s="18"/>
      <c r="AH792" s="18"/>
      <c r="AI792" s="18"/>
      <c r="AJ792" s="18"/>
      <c r="AK792" s="18"/>
      <c r="AL792" s="18"/>
      <c r="AM792" s="18"/>
      <c r="AN792" s="18"/>
      <c r="AO792" s="18"/>
      <c r="AP792" s="18"/>
      <c r="AQ792" s="18"/>
      <c r="AR792" s="18"/>
      <c r="AS792" s="18"/>
      <c r="AT792" s="18"/>
      <c r="AU792" s="18"/>
      <c r="AV792" s="18"/>
      <c r="AW792" s="18"/>
      <c r="AX792" s="18"/>
      <c r="AY792" s="18"/>
      <c r="AZ792" s="18"/>
      <c r="BA792" s="18"/>
      <c r="BB792" s="18"/>
      <c r="BC792" s="18"/>
      <c r="BD792" s="18"/>
      <c r="BE792" s="18"/>
      <c r="BF792" s="18"/>
      <c r="BG792" s="18"/>
      <c r="BH792" s="18"/>
      <c r="BI792" s="18"/>
      <c r="BJ792" s="18"/>
      <c r="BK792" s="18"/>
      <c r="BL792" s="18"/>
      <c r="BM792" s="18"/>
      <c r="BN792" s="18"/>
      <c r="BO792" s="18"/>
      <c r="BP792" s="18"/>
      <c r="BQ792" s="18"/>
      <c r="BR792" s="18"/>
      <c r="BS792" s="18"/>
      <c r="BT792" s="18"/>
      <c r="BU792" s="18"/>
      <c r="BV792" s="18"/>
      <c r="BW792" s="18"/>
      <c r="BX792" s="18"/>
      <c r="BY792" s="18"/>
      <c r="BZ792" s="18"/>
      <c r="CA792" s="18"/>
      <c r="CB792" s="18"/>
      <c r="CC792" s="18"/>
      <c r="CD792" s="18"/>
      <c r="CE792" s="18"/>
      <c r="CF792" s="18"/>
      <c r="CG792" s="18"/>
      <c r="CH792" s="18"/>
      <c r="CI792" s="18"/>
      <c r="CJ792" s="18"/>
      <c r="CK792" s="18"/>
      <c r="CL792" s="18"/>
      <c r="CM792" s="18"/>
      <c r="CN792" s="18"/>
      <c r="CO792" s="18"/>
      <c r="CP792" s="18"/>
      <c r="CQ792" s="18"/>
      <c r="CR792" s="18"/>
      <c r="CS792" s="18"/>
      <c r="CT792" s="18"/>
      <c r="CU792" s="18"/>
      <c r="CV792" s="18"/>
      <c r="CW792" s="18"/>
      <c r="CX792" s="18"/>
      <c r="CY792" s="18"/>
      <c r="CZ792" s="18"/>
      <c r="DA792" s="18"/>
      <c r="DB792" s="18"/>
      <c r="DC792" s="18"/>
      <c r="DD792" s="18"/>
      <c r="DE792" s="18"/>
      <c r="DF792" s="18"/>
      <c r="DG792" s="18"/>
      <c r="DH792" s="18"/>
      <c r="DI792" s="18"/>
      <c r="DJ792" s="18"/>
      <c r="DK792" s="18"/>
      <c r="DL792" s="18"/>
      <c r="DM792" s="18"/>
      <c r="DN792" s="18"/>
      <c r="DO792" s="18"/>
      <c r="DP792" s="18"/>
      <c r="DQ792" s="18"/>
      <c r="DR792" s="18"/>
      <c r="DS792" s="18"/>
      <c r="DT792" s="18"/>
      <c r="DU792" s="18"/>
      <c r="DV792" s="18"/>
      <c r="DW792" s="18"/>
      <c r="DX792" s="18"/>
      <c r="DY792" s="18"/>
      <c r="DZ792" s="18"/>
      <c r="EA792" s="18"/>
      <c r="EB792" s="18"/>
      <c r="EC792" s="18"/>
      <c r="ED792" s="18"/>
      <c r="EE792" s="18"/>
      <c r="EF792" s="18"/>
      <c r="EG792" s="18"/>
      <c r="EH792" s="18"/>
      <c r="EI792" s="18"/>
      <c r="EJ792" s="18"/>
      <c r="EK792" s="18"/>
      <c r="EL792" s="18"/>
      <c r="EM792" s="18"/>
      <c r="EN792" s="18"/>
      <c r="EO792" s="18"/>
      <c r="EP792" s="18"/>
      <c r="EQ792" s="18"/>
      <c r="ER792" s="18"/>
      <c r="ES792" s="18"/>
      <c r="ET792" s="18"/>
      <c r="EU792" s="18"/>
      <c r="EV792" s="18"/>
    </row>
    <row r="793" spans="1:155" ht="12.75" x14ac:dyDescent="0.15">
      <c r="A793" s="68">
        <f t="shared" si="179"/>
        <v>43362</v>
      </c>
      <c r="B793" s="69">
        <f t="shared" ca="1" si="184"/>
        <v>12670.2304</v>
      </c>
      <c r="C793" s="70">
        <f t="shared" si="180"/>
        <v>10000</v>
      </c>
      <c r="D793" s="71">
        <f ca="1">IF(A793&lt;$B$1,VLOOKUP(A793,[1]DI!$A$4:$B$15000,2),0)</f>
        <v>6.3899999999999998E-2</v>
      </c>
      <c r="E793" s="70">
        <f t="shared" ca="1" si="173"/>
        <v>2.4583E-4</v>
      </c>
      <c r="F793" s="72">
        <f t="shared" si="172"/>
        <v>1.3</v>
      </c>
      <c r="G793" s="73">
        <f t="shared" ca="1" si="174"/>
        <v>1.0003195789999999</v>
      </c>
      <c r="H793" s="70">
        <f ca="1">TRUNC(PRODUCT(G$10:G792),15)</f>
        <v>1.2670230353083201</v>
      </c>
      <c r="I793" s="70">
        <f t="shared" si="181"/>
        <v>1</v>
      </c>
      <c r="J793" s="70">
        <f t="shared" ca="1" si="175"/>
        <v>1.26702304</v>
      </c>
      <c r="K793" s="74">
        <f t="shared" ca="1" si="176"/>
        <v>2670.2303999999999</v>
      </c>
      <c r="L793" s="75">
        <f>IF(VLOOKUP(A793,$T$12:$AC$125,8)=VLOOKUP(A792,$T$12:$AC$125,8),0,VLOOKUP(A793,T$12:$AC$125,8))</f>
        <v>0</v>
      </c>
      <c r="M793" s="76">
        <f>IF(L793&gt;0,VLOOKUP(L793,S$12:$AB$125,7),0)</f>
        <v>0</v>
      </c>
      <c r="N793" s="74">
        <f t="shared" si="177"/>
        <v>0</v>
      </c>
      <c r="O793" s="74">
        <f t="shared" ca="1" si="178"/>
        <v>2670.2303999999999</v>
      </c>
      <c r="P793" s="77" t="str">
        <f t="shared" si="182"/>
        <v>A+J=</v>
      </c>
      <c r="Q793" s="78">
        <f t="shared" si="183"/>
        <v>44256</v>
      </c>
      <c r="R793" s="10"/>
      <c r="S793" s="10"/>
      <c r="T793" s="10"/>
      <c r="U793" s="10"/>
      <c r="V793" s="10"/>
      <c r="W793" s="10"/>
      <c r="X793" s="10"/>
      <c r="Y793" s="10"/>
      <c r="Z793" s="10"/>
      <c r="AA793" s="10"/>
      <c r="AB793" s="10"/>
      <c r="AC793" s="10"/>
      <c r="AD793" s="18"/>
      <c r="AE793" s="18"/>
      <c r="AF793" s="18"/>
      <c r="AG793" s="18"/>
      <c r="AH793" s="18"/>
      <c r="AI793" s="18"/>
      <c r="AJ793" s="18"/>
      <c r="AK793" s="18"/>
      <c r="AL793" s="18"/>
      <c r="AM793" s="18"/>
      <c r="AN793" s="18"/>
      <c r="AO793" s="18"/>
      <c r="AP793" s="18"/>
      <c r="AQ793" s="18"/>
      <c r="AR793" s="18"/>
      <c r="AS793" s="18"/>
      <c r="AT793" s="18"/>
      <c r="AU793" s="18"/>
      <c r="AV793" s="18"/>
      <c r="AW793" s="18"/>
      <c r="AX793" s="18"/>
      <c r="AY793" s="18"/>
      <c r="AZ793" s="18"/>
      <c r="BA793" s="18"/>
      <c r="BB793" s="18"/>
      <c r="BC793" s="18"/>
      <c r="BD793" s="18"/>
      <c r="BE793" s="18"/>
      <c r="BF793" s="18"/>
      <c r="BG793" s="18"/>
      <c r="BH793" s="18"/>
      <c r="BI793" s="18"/>
      <c r="BJ793" s="18"/>
      <c r="BK793" s="18"/>
      <c r="BL793" s="18"/>
      <c r="BM793" s="18"/>
      <c r="BN793" s="18"/>
      <c r="BO793" s="18"/>
      <c r="BP793" s="18"/>
      <c r="BQ793" s="18"/>
      <c r="BR793" s="18"/>
      <c r="BS793" s="18"/>
      <c r="BT793" s="18"/>
      <c r="BU793" s="18"/>
      <c r="BV793" s="18"/>
      <c r="BW793" s="18"/>
      <c r="BX793" s="18"/>
      <c r="BY793" s="18"/>
      <c r="BZ793" s="18"/>
      <c r="CA793" s="18"/>
      <c r="CB793" s="18"/>
      <c r="CC793" s="18"/>
      <c r="CD793" s="18"/>
      <c r="CE793" s="18"/>
      <c r="CF793" s="18"/>
      <c r="CG793" s="18"/>
      <c r="CH793" s="18"/>
      <c r="CI793" s="18"/>
      <c r="CJ793" s="18"/>
      <c r="CK793" s="18"/>
      <c r="CL793" s="18"/>
      <c r="CM793" s="18"/>
      <c r="CN793" s="18"/>
      <c r="CO793" s="18"/>
      <c r="CP793" s="18"/>
      <c r="CQ793" s="18"/>
      <c r="CR793" s="18"/>
      <c r="CS793" s="18"/>
      <c r="CT793" s="18"/>
      <c r="CU793" s="18"/>
      <c r="CV793" s="18"/>
      <c r="CW793" s="18"/>
      <c r="CX793" s="18"/>
      <c r="CY793" s="18"/>
      <c r="CZ793" s="18"/>
      <c r="DA793" s="18"/>
      <c r="DB793" s="18"/>
      <c r="DC793" s="18"/>
      <c r="DD793" s="18"/>
      <c r="DE793" s="18"/>
      <c r="DF793" s="18"/>
      <c r="DG793" s="18"/>
      <c r="DH793" s="18"/>
      <c r="DI793" s="18"/>
      <c r="DJ793" s="18"/>
      <c r="DK793" s="18"/>
      <c r="DL793" s="18"/>
      <c r="DM793" s="18"/>
      <c r="DN793" s="18"/>
      <c r="DO793" s="18"/>
      <c r="DP793" s="18"/>
      <c r="DQ793" s="18"/>
      <c r="DR793" s="18"/>
      <c r="DS793" s="18"/>
      <c r="DT793" s="18"/>
      <c r="DU793" s="18"/>
      <c r="DV793" s="18"/>
      <c r="DW793" s="18"/>
      <c r="DX793" s="18"/>
      <c r="DY793" s="18"/>
      <c r="DZ793" s="18"/>
      <c r="EA793" s="18"/>
      <c r="EB793" s="18"/>
      <c r="EC793" s="18"/>
      <c r="ED793" s="18"/>
      <c r="EE793" s="18"/>
      <c r="EF793" s="18"/>
      <c r="EG793" s="18"/>
      <c r="EH793" s="18"/>
      <c r="EI793" s="18"/>
      <c r="EJ793" s="18"/>
      <c r="EK793" s="18"/>
      <c r="EL793" s="18"/>
      <c r="EM793" s="18"/>
      <c r="EN793" s="18"/>
      <c r="EO793" s="18"/>
      <c r="EP793" s="18"/>
      <c r="EQ793" s="18"/>
      <c r="ER793" s="18"/>
      <c r="ES793" s="18"/>
      <c r="ET793" s="18"/>
      <c r="EU793" s="18"/>
      <c r="EV793" s="18"/>
    </row>
    <row r="794" spans="1:155" ht="12.75" x14ac:dyDescent="0.15">
      <c r="A794" s="68">
        <f t="shared" si="179"/>
        <v>43363</v>
      </c>
      <c r="B794" s="69">
        <f t="shared" ca="1" si="184"/>
        <v>12674.279500000001</v>
      </c>
      <c r="C794" s="70">
        <f t="shared" si="180"/>
        <v>10000</v>
      </c>
      <c r="D794" s="71">
        <f ca="1">IF(A794&lt;$B$1,VLOOKUP(A794,[1]DI!$A$4:$B$15000,2),0)</f>
        <v>6.3899999999999998E-2</v>
      </c>
      <c r="E794" s="70">
        <f t="shared" ca="1" si="173"/>
        <v>2.4583E-4</v>
      </c>
      <c r="F794" s="72">
        <f t="shared" si="172"/>
        <v>1.3</v>
      </c>
      <c r="G794" s="73">
        <f t="shared" ca="1" si="174"/>
        <v>1.0003195789999999</v>
      </c>
      <c r="H794" s="70">
        <f ca="1">TRUNC(PRODUCT(G$10:G793),15)</f>
        <v>1.2674279492629199</v>
      </c>
      <c r="I794" s="70">
        <f t="shared" si="181"/>
        <v>1</v>
      </c>
      <c r="J794" s="70">
        <f t="shared" ca="1" si="175"/>
        <v>1.2674279500000001</v>
      </c>
      <c r="K794" s="74">
        <f t="shared" ca="1" si="176"/>
        <v>2674.2795000000001</v>
      </c>
      <c r="L794" s="75">
        <f>IF(VLOOKUP(A794,$T$12:$AC$125,8)=VLOOKUP(A793,$T$12:$AC$125,8),0,VLOOKUP(A794,T$12:$AC$125,8))</f>
        <v>0</v>
      </c>
      <c r="M794" s="76">
        <f>IF(L794&gt;0,VLOOKUP(L794,S$12:$AB$125,7),0)</f>
        <v>0</v>
      </c>
      <c r="N794" s="74">
        <f t="shared" si="177"/>
        <v>0</v>
      </c>
      <c r="O794" s="74">
        <f t="shared" ca="1" si="178"/>
        <v>2674.2795000000001</v>
      </c>
      <c r="P794" s="77" t="str">
        <f t="shared" si="182"/>
        <v>A+J=</v>
      </c>
      <c r="Q794" s="78">
        <f t="shared" si="183"/>
        <v>44256</v>
      </c>
      <c r="R794" s="21"/>
      <c r="S794" s="21"/>
      <c r="T794" s="21"/>
      <c r="U794" s="21"/>
      <c r="V794" s="21"/>
      <c r="W794" s="21"/>
      <c r="X794" s="21"/>
      <c r="Y794" s="21"/>
      <c r="Z794" s="21"/>
      <c r="AA794" s="21"/>
      <c r="AB794" s="21"/>
      <c r="AC794" s="21"/>
      <c r="AD794" s="22"/>
      <c r="AE794" s="22"/>
      <c r="AF794" s="22"/>
      <c r="AG794" s="22"/>
      <c r="AH794" s="22"/>
      <c r="AI794" s="22"/>
      <c r="AJ794" s="22"/>
      <c r="AK794" s="22"/>
      <c r="AL794" s="22"/>
      <c r="AM794" s="22"/>
      <c r="AN794" s="22"/>
      <c r="AO794" s="22"/>
      <c r="AP794" s="22"/>
      <c r="AQ794" s="22"/>
      <c r="AR794" s="22"/>
      <c r="AS794" s="22"/>
      <c r="AT794" s="22"/>
      <c r="AU794" s="22"/>
      <c r="AV794" s="22"/>
      <c r="AW794" s="22"/>
      <c r="AX794" s="22"/>
      <c r="AY794" s="22"/>
      <c r="AZ794" s="22"/>
      <c r="BA794" s="22"/>
      <c r="BB794" s="22"/>
      <c r="BC794" s="22"/>
      <c r="BD794" s="22"/>
      <c r="BE794" s="22"/>
      <c r="BF794" s="22"/>
      <c r="BG794" s="22"/>
      <c r="BH794" s="22"/>
      <c r="BI794" s="22"/>
      <c r="BJ794" s="22"/>
      <c r="BK794" s="22"/>
      <c r="BL794" s="22"/>
      <c r="BM794" s="22"/>
      <c r="BN794" s="22"/>
      <c r="BO794" s="22"/>
      <c r="BP794" s="22"/>
      <c r="BQ794" s="22"/>
      <c r="BR794" s="22"/>
      <c r="BS794" s="22"/>
      <c r="BT794" s="22"/>
      <c r="BU794" s="22"/>
      <c r="BV794" s="22"/>
      <c r="BW794" s="22"/>
      <c r="BX794" s="22"/>
      <c r="BY794" s="22"/>
      <c r="BZ794" s="22"/>
      <c r="CA794" s="22"/>
      <c r="CB794" s="22"/>
      <c r="CC794" s="22"/>
      <c r="CD794" s="22"/>
      <c r="CE794" s="22"/>
      <c r="CF794" s="22"/>
      <c r="CG794" s="22"/>
      <c r="CH794" s="22"/>
      <c r="CI794" s="22"/>
      <c r="CJ794" s="22"/>
      <c r="CK794" s="22"/>
      <c r="CL794" s="22"/>
      <c r="CM794" s="22"/>
      <c r="CN794" s="22"/>
      <c r="CO794" s="22"/>
      <c r="CP794" s="22"/>
      <c r="CQ794" s="22"/>
      <c r="CR794" s="22"/>
      <c r="CS794" s="22"/>
      <c r="CT794" s="22"/>
      <c r="CU794" s="22"/>
      <c r="CV794" s="22"/>
      <c r="CW794" s="22"/>
      <c r="CX794" s="22"/>
      <c r="CY794" s="22"/>
      <c r="CZ794" s="22"/>
      <c r="DA794" s="22"/>
      <c r="DB794" s="22"/>
      <c r="DC794" s="22"/>
      <c r="DD794" s="22"/>
      <c r="DE794" s="22"/>
      <c r="DF794" s="22"/>
      <c r="DG794" s="22"/>
      <c r="DH794" s="22"/>
      <c r="DI794" s="22"/>
      <c r="DJ794" s="22"/>
      <c r="DK794" s="22"/>
      <c r="DL794" s="22"/>
      <c r="DM794" s="22"/>
      <c r="DN794" s="22"/>
      <c r="DO794" s="22"/>
      <c r="DP794" s="22"/>
      <c r="DQ794" s="22"/>
      <c r="DR794" s="22"/>
      <c r="DS794" s="22"/>
      <c r="DT794" s="22"/>
      <c r="DU794" s="22"/>
      <c r="DV794" s="22"/>
      <c r="DW794" s="22"/>
      <c r="DX794" s="22"/>
      <c r="DY794" s="22"/>
      <c r="DZ794" s="22"/>
      <c r="EA794" s="22"/>
      <c r="EB794" s="22"/>
      <c r="EC794" s="22"/>
      <c r="ED794" s="22"/>
      <c r="EE794" s="22"/>
      <c r="EF794" s="22"/>
      <c r="EG794" s="22"/>
      <c r="EH794" s="22"/>
      <c r="EI794" s="22"/>
      <c r="EJ794" s="22"/>
      <c r="EK794" s="22"/>
      <c r="EL794" s="22"/>
      <c r="EM794" s="22"/>
      <c r="EN794" s="22"/>
      <c r="EO794" s="22"/>
      <c r="EP794" s="22"/>
      <c r="EQ794" s="22"/>
      <c r="ER794" s="22"/>
      <c r="ES794" s="22"/>
      <c r="ET794" s="22"/>
      <c r="EU794" s="22"/>
      <c r="EV794" s="22"/>
      <c r="EW794" s="22"/>
      <c r="EX794" s="22"/>
      <c r="EY794" s="22"/>
    </row>
    <row r="795" spans="1:155" ht="12.75" x14ac:dyDescent="0.15">
      <c r="A795" s="68">
        <f t="shared" si="179"/>
        <v>43364</v>
      </c>
      <c r="B795" s="69">
        <f t="shared" ca="1" si="184"/>
        <v>12678.329900000001</v>
      </c>
      <c r="C795" s="70">
        <f t="shared" si="180"/>
        <v>10000</v>
      </c>
      <c r="D795" s="71">
        <f ca="1">IF(A795&lt;$B$1,VLOOKUP(A795,[1]DI!$A$4:$B$15000,2),0)</f>
        <v>6.3899999999999998E-2</v>
      </c>
      <c r="E795" s="70">
        <f t="shared" ca="1" si="173"/>
        <v>2.4583E-4</v>
      </c>
      <c r="F795" s="72">
        <f t="shared" si="172"/>
        <v>1.3</v>
      </c>
      <c r="G795" s="73">
        <f t="shared" ca="1" si="174"/>
        <v>1.0003195789999999</v>
      </c>
      <c r="H795" s="70">
        <f ca="1">TRUNC(PRODUCT(G$10:G794),15)</f>
        <v>1.26783299261952</v>
      </c>
      <c r="I795" s="70">
        <f t="shared" si="181"/>
        <v>1</v>
      </c>
      <c r="J795" s="70">
        <f t="shared" ca="1" si="175"/>
        <v>1.26783299</v>
      </c>
      <c r="K795" s="74">
        <f t="shared" ca="1" si="176"/>
        <v>2678.3299000000002</v>
      </c>
      <c r="L795" s="75">
        <f>IF(VLOOKUP(A795,$T$12:$AC$125,8)=VLOOKUP(A794,$T$12:$AC$125,8),0,VLOOKUP(A795,T$12:$AC$125,8))</f>
        <v>0</v>
      </c>
      <c r="M795" s="76">
        <f>IF(L795&gt;0,VLOOKUP(L795,S$12:$AB$125,7),0)</f>
        <v>0</v>
      </c>
      <c r="N795" s="74">
        <f t="shared" si="177"/>
        <v>0</v>
      </c>
      <c r="O795" s="74">
        <f t="shared" ca="1" si="178"/>
        <v>2678.3299000000002</v>
      </c>
      <c r="P795" s="77" t="str">
        <f t="shared" si="182"/>
        <v>A+J=</v>
      </c>
      <c r="Q795" s="78">
        <f t="shared" si="183"/>
        <v>44256</v>
      </c>
      <c r="R795" s="10"/>
      <c r="S795" s="10"/>
      <c r="T795" s="10"/>
      <c r="U795" s="10"/>
      <c r="V795" s="10"/>
      <c r="W795" s="10"/>
      <c r="X795" s="10"/>
      <c r="Y795" s="10"/>
      <c r="Z795" s="10"/>
      <c r="AA795" s="10"/>
      <c r="AB795" s="10"/>
      <c r="AC795" s="10"/>
      <c r="AD795" s="18"/>
      <c r="AE795" s="18"/>
      <c r="AF795" s="18"/>
      <c r="AG795" s="18"/>
      <c r="AH795" s="18"/>
      <c r="AI795" s="18"/>
      <c r="AJ795" s="18"/>
      <c r="AK795" s="18"/>
      <c r="AL795" s="18"/>
      <c r="AM795" s="18"/>
      <c r="AN795" s="18"/>
      <c r="AO795" s="18"/>
      <c r="AP795" s="18"/>
      <c r="AQ795" s="18"/>
      <c r="AR795" s="18"/>
      <c r="AS795" s="18"/>
      <c r="AT795" s="18"/>
      <c r="AU795" s="18"/>
      <c r="AV795" s="18"/>
      <c r="AW795" s="18"/>
      <c r="AX795" s="18"/>
      <c r="AY795" s="18"/>
      <c r="AZ795" s="18"/>
      <c r="BA795" s="18"/>
      <c r="BB795" s="18"/>
      <c r="BC795" s="18"/>
      <c r="BD795" s="18"/>
      <c r="BE795" s="18"/>
      <c r="BF795" s="18"/>
      <c r="BG795" s="18"/>
      <c r="BH795" s="18"/>
      <c r="BI795" s="18"/>
      <c r="BJ795" s="18"/>
      <c r="BK795" s="18"/>
      <c r="BL795" s="18"/>
      <c r="BM795" s="18"/>
      <c r="BN795" s="18"/>
      <c r="BO795" s="18"/>
      <c r="BP795" s="18"/>
      <c r="BQ795" s="18"/>
      <c r="BR795" s="18"/>
      <c r="BS795" s="18"/>
      <c r="BT795" s="18"/>
      <c r="BU795" s="18"/>
      <c r="BV795" s="18"/>
      <c r="BW795" s="18"/>
      <c r="BX795" s="18"/>
      <c r="BY795" s="18"/>
      <c r="BZ795" s="18"/>
      <c r="CA795" s="18"/>
      <c r="CB795" s="18"/>
      <c r="CC795" s="18"/>
      <c r="CD795" s="18"/>
      <c r="CE795" s="18"/>
      <c r="CF795" s="18"/>
      <c r="CG795" s="18"/>
      <c r="CH795" s="18"/>
      <c r="CI795" s="18"/>
      <c r="CJ795" s="18"/>
      <c r="CK795" s="18"/>
      <c r="CL795" s="18"/>
      <c r="CM795" s="18"/>
      <c r="CN795" s="18"/>
      <c r="CO795" s="18"/>
      <c r="CP795" s="18"/>
      <c r="CQ795" s="18"/>
      <c r="CR795" s="18"/>
      <c r="CS795" s="18"/>
      <c r="CT795" s="18"/>
      <c r="CU795" s="18"/>
      <c r="CV795" s="18"/>
      <c r="CW795" s="18"/>
      <c r="CX795" s="18"/>
      <c r="CY795" s="18"/>
      <c r="CZ795" s="18"/>
      <c r="DA795" s="18"/>
      <c r="DB795" s="18"/>
      <c r="DC795" s="18"/>
      <c r="DD795" s="18"/>
      <c r="DE795" s="18"/>
      <c r="DF795" s="18"/>
      <c r="DG795" s="18"/>
      <c r="DH795" s="18"/>
      <c r="DI795" s="18"/>
      <c r="DJ795" s="18"/>
      <c r="DK795" s="18"/>
      <c r="DL795" s="18"/>
      <c r="DM795" s="18"/>
      <c r="DN795" s="18"/>
      <c r="DO795" s="18"/>
      <c r="DP795" s="18"/>
      <c r="DQ795" s="18"/>
      <c r="DR795" s="18"/>
      <c r="DS795" s="18"/>
      <c r="DT795" s="18"/>
      <c r="DU795" s="18"/>
      <c r="DV795" s="18"/>
      <c r="DW795" s="18"/>
      <c r="DX795" s="18"/>
      <c r="DY795" s="18"/>
      <c r="DZ795" s="18"/>
      <c r="EA795" s="18"/>
      <c r="EB795" s="18"/>
      <c r="EC795" s="18"/>
      <c r="ED795" s="18"/>
      <c r="EE795" s="18"/>
      <c r="EF795" s="18"/>
      <c r="EG795" s="18"/>
      <c r="EH795" s="18"/>
      <c r="EI795" s="18"/>
      <c r="EJ795" s="18"/>
      <c r="EK795" s="18"/>
      <c r="EL795" s="18"/>
      <c r="EM795" s="18"/>
      <c r="EN795" s="18"/>
      <c r="EO795" s="18"/>
      <c r="EP795" s="18"/>
      <c r="EQ795" s="18"/>
      <c r="ER795" s="18"/>
      <c r="ES795" s="18"/>
      <c r="ET795" s="18"/>
      <c r="EU795" s="18"/>
      <c r="EV795" s="18"/>
    </row>
    <row r="796" spans="1:155" ht="12.75" x14ac:dyDescent="0.15">
      <c r="A796" s="68">
        <f t="shared" si="179"/>
        <v>43365</v>
      </c>
      <c r="B796" s="69">
        <f t="shared" ca="1" si="184"/>
        <v>12682.3817</v>
      </c>
      <c r="C796" s="70">
        <f t="shared" si="180"/>
        <v>10000</v>
      </c>
      <c r="D796" s="71">
        <f ca="1">IF(A796&lt;$B$1,VLOOKUP(A796,[1]DI!$A$4:$B$15000,2),0)</f>
        <v>0</v>
      </c>
      <c r="E796" s="70">
        <f t="shared" ca="1" si="173"/>
        <v>0</v>
      </c>
      <c r="F796" s="72">
        <f t="shared" si="172"/>
        <v>1.3</v>
      </c>
      <c r="G796" s="73">
        <f t="shared" ca="1" si="174"/>
        <v>1</v>
      </c>
      <c r="H796" s="70">
        <f ca="1">TRUNC(PRODUCT(G$10:G795),15)</f>
        <v>1.2682381654194701</v>
      </c>
      <c r="I796" s="70">
        <f t="shared" si="181"/>
        <v>1</v>
      </c>
      <c r="J796" s="70">
        <f t="shared" ca="1" si="175"/>
        <v>1.2682381700000001</v>
      </c>
      <c r="K796" s="74">
        <f t="shared" ca="1" si="176"/>
        <v>2682.3816999999999</v>
      </c>
      <c r="L796" s="75">
        <f>IF(VLOOKUP(A796,$T$12:$AC$125,8)=VLOOKUP(A795,$T$12:$AC$125,8),0,VLOOKUP(A796,T$12:$AC$125,8))</f>
        <v>0</v>
      </c>
      <c r="M796" s="76">
        <f>IF(L796&gt;0,VLOOKUP(L796,S$12:$AB$125,7),0)</f>
        <v>0</v>
      </c>
      <c r="N796" s="74">
        <f t="shared" si="177"/>
        <v>0</v>
      </c>
      <c r="O796" s="74">
        <f t="shared" ca="1" si="178"/>
        <v>2682.3816999999999</v>
      </c>
      <c r="P796" s="77" t="str">
        <f t="shared" si="182"/>
        <v>A+J=</v>
      </c>
      <c r="Q796" s="78">
        <f t="shared" si="183"/>
        <v>44256</v>
      </c>
      <c r="R796" s="10"/>
      <c r="S796" s="10"/>
      <c r="T796" s="10"/>
      <c r="U796" s="10"/>
      <c r="V796" s="10"/>
      <c r="W796" s="10"/>
      <c r="X796" s="10"/>
      <c r="Y796" s="10"/>
      <c r="Z796" s="10"/>
      <c r="AA796" s="10"/>
      <c r="AB796" s="10"/>
      <c r="AC796" s="10"/>
      <c r="AD796" s="18"/>
      <c r="AE796" s="18"/>
      <c r="AF796" s="18"/>
      <c r="AG796" s="18"/>
      <c r="AH796" s="18"/>
      <c r="AI796" s="18"/>
      <c r="AJ796" s="18"/>
      <c r="AK796" s="18"/>
      <c r="AL796" s="18"/>
      <c r="AM796" s="18"/>
      <c r="AN796" s="18"/>
      <c r="AO796" s="18"/>
      <c r="AP796" s="18"/>
      <c r="AQ796" s="18"/>
      <c r="AR796" s="18"/>
      <c r="AS796" s="18"/>
      <c r="AT796" s="18"/>
      <c r="AU796" s="18"/>
      <c r="AV796" s="18"/>
      <c r="AW796" s="18"/>
      <c r="AX796" s="18"/>
      <c r="AY796" s="18"/>
      <c r="AZ796" s="18"/>
      <c r="BA796" s="18"/>
      <c r="BB796" s="18"/>
      <c r="BC796" s="18"/>
      <c r="BD796" s="18"/>
      <c r="BE796" s="18"/>
      <c r="BF796" s="18"/>
      <c r="BG796" s="18"/>
      <c r="BH796" s="18"/>
      <c r="BI796" s="18"/>
      <c r="BJ796" s="18"/>
      <c r="BK796" s="18"/>
      <c r="BL796" s="18"/>
      <c r="BM796" s="18"/>
      <c r="BN796" s="18"/>
      <c r="BO796" s="18"/>
      <c r="BP796" s="18"/>
      <c r="BQ796" s="18"/>
      <c r="BR796" s="18"/>
      <c r="BS796" s="18"/>
      <c r="BT796" s="18"/>
      <c r="BU796" s="18"/>
      <c r="BV796" s="18"/>
      <c r="BW796" s="18"/>
      <c r="BX796" s="18"/>
      <c r="BY796" s="18"/>
      <c r="BZ796" s="18"/>
      <c r="CA796" s="18"/>
      <c r="CB796" s="18"/>
      <c r="CC796" s="18"/>
      <c r="CD796" s="18"/>
      <c r="CE796" s="18"/>
      <c r="CF796" s="18"/>
      <c r="CG796" s="18"/>
      <c r="CH796" s="18"/>
      <c r="CI796" s="18"/>
      <c r="CJ796" s="18"/>
      <c r="CK796" s="18"/>
      <c r="CL796" s="18"/>
      <c r="CM796" s="18"/>
      <c r="CN796" s="18"/>
      <c r="CO796" s="18"/>
      <c r="CP796" s="18"/>
      <c r="CQ796" s="18"/>
      <c r="CR796" s="18"/>
      <c r="CS796" s="18"/>
      <c r="CT796" s="18"/>
      <c r="CU796" s="18"/>
      <c r="CV796" s="18"/>
      <c r="CW796" s="18"/>
      <c r="CX796" s="18"/>
      <c r="CY796" s="18"/>
      <c r="CZ796" s="18"/>
      <c r="DA796" s="18"/>
      <c r="DB796" s="18"/>
      <c r="DC796" s="18"/>
      <c r="DD796" s="18"/>
      <c r="DE796" s="18"/>
      <c r="DF796" s="18"/>
      <c r="DG796" s="18"/>
      <c r="DH796" s="18"/>
      <c r="DI796" s="18"/>
      <c r="DJ796" s="18"/>
      <c r="DK796" s="18"/>
      <c r="DL796" s="18"/>
      <c r="DM796" s="18"/>
      <c r="DN796" s="18"/>
      <c r="DO796" s="18"/>
      <c r="DP796" s="18"/>
      <c r="DQ796" s="18"/>
      <c r="DR796" s="18"/>
      <c r="DS796" s="18"/>
      <c r="DT796" s="18"/>
      <c r="DU796" s="18"/>
      <c r="DV796" s="18"/>
      <c r="DW796" s="18"/>
      <c r="DX796" s="18"/>
      <c r="DY796" s="18"/>
      <c r="DZ796" s="18"/>
      <c r="EA796" s="18"/>
      <c r="EB796" s="18"/>
      <c r="EC796" s="18"/>
      <c r="ED796" s="18"/>
      <c r="EE796" s="18"/>
      <c r="EF796" s="18"/>
      <c r="EG796" s="18"/>
      <c r="EH796" s="18"/>
      <c r="EI796" s="18"/>
      <c r="EJ796" s="18"/>
      <c r="EK796" s="18"/>
      <c r="EL796" s="18"/>
      <c r="EM796" s="18"/>
      <c r="EN796" s="18"/>
      <c r="EO796" s="18"/>
      <c r="EP796" s="18"/>
      <c r="EQ796" s="18"/>
      <c r="ER796" s="18"/>
      <c r="ES796" s="18"/>
      <c r="ET796" s="18"/>
      <c r="EU796" s="18"/>
      <c r="EV796" s="18"/>
    </row>
    <row r="797" spans="1:155" ht="12.75" x14ac:dyDescent="0.15">
      <c r="A797" s="68">
        <f t="shared" si="179"/>
        <v>43366</v>
      </c>
      <c r="B797" s="69">
        <f t="shared" ca="1" si="184"/>
        <v>12682.3817</v>
      </c>
      <c r="C797" s="70">
        <f t="shared" si="180"/>
        <v>10000</v>
      </c>
      <c r="D797" s="71">
        <f ca="1">IF(A797&lt;$B$1,VLOOKUP(A797,[1]DI!$A$4:$B$15000,2),0)</f>
        <v>0</v>
      </c>
      <c r="E797" s="70">
        <f t="shared" ca="1" si="173"/>
        <v>0</v>
      </c>
      <c r="F797" s="72">
        <f t="shared" si="172"/>
        <v>1.3</v>
      </c>
      <c r="G797" s="73">
        <f t="shared" ca="1" si="174"/>
        <v>1</v>
      </c>
      <c r="H797" s="70">
        <f ca="1">TRUNC(PRODUCT(G$10:G796),15)</f>
        <v>1.2682381654194701</v>
      </c>
      <c r="I797" s="70">
        <f t="shared" si="181"/>
        <v>1</v>
      </c>
      <c r="J797" s="70">
        <f t="shared" ca="1" si="175"/>
        <v>1.2682381700000001</v>
      </c>
      <c r="K797" s="74">
        <f t="shared" ca="1" si="176"/>
        <v>2682.3816999999999</v>
      </c>
      <c r="L797" s="75">
        <f>IF(VLOOKUP(A797,$T$12:$AC$125,8)=VLOOKUP(A796,$T$12:$AC$125,8),0,VLOOKUP(A797,T$12:$AC$125,8))</f>
        <v>0</v>
      </c>
      <c r="M797" s="76">
        <f>IF(L797&gt;0,VLOOKUP(L797,S$12:$AB$125,7),0)</f>
        <v>0</v>
      </c>
      <c r="N797" s="74">
        <f t="shared" si="177"/>
        <v>0</v>
      </c>
      <c r="O797" s="74">
        <f t="shared" ca="1" si="178"/>
        <v>2682.3816999999999</v>
      </c>
      <c r="P797" s="77" t="str">
        <f t="shared" si="182"/>
        <v>A+J=</v>
      </c>
      <c r="Q797" s="78">
        <f t="shared" si="183"/>
        <v>44256</v>
      </c>
      <c r="R797" s="10"/>
      <c r="S797" s="10"/>
      <c r="T797" s="10"/>
      <c r="U797" s="10"/>
      <c r="V797" s="10"/>
      <c r="W797" s="10"/>
      <c r="X797" s="10"/>
      <c r="Y797" s="10"/>
      <c r="Z797" s="10"/>
      <c r="AA797" s="10"/>
      <c r="AB797" s="10"/>
      <c r="AC797" s="10"/>
      <c r="AD797" s="18"/>
      <c r="AE797" s="18"/>
      <c r="AF797" s="18"/>
      <c r="AG797" s="18"/>
      <c r="AH797" s="18"/>
      <c r="AI797" s="18"/>
      <c r="AJ797" s="18"/>
      <c r="AK797" s="18"/>
      <c r="AL797" s="18"/>
      <c r="AM797" s="18"/>
      <c r="AN797" s="18"/>
      <c r="AO797" s="18"/>
      <c r="AP797" s="18"/>
      <c r="AQ797" s="18"/>
      <c r="AR797" s="18"/>
      <c r="AS797" s="18"/>
      <c r="AT797" s="18"/>
      <c r="AU797" s="18"/>
      <c r="AV797" s="18"/>
      <c r="AW797" s="18"/>
      <c r="AX797" s="18"/>
      <c r="AY797" s="18"/>
      <c r="AZ797" s="18"/>
      <c r="BA797" s="18"/>
      <c r="BB797" s="18"/>
      <c r="BC797" s="18"/>
      <c r="BD797" s="18"/>
      <c r="BE797" s="18"/>
      <c r="BF797" s="18"/>
      <c r="BG797" s="18"/>
      <c r="BH797" s="18"/>
      <c r="BI797" s="18"/>
      <c r="BJ797" s="18"/>
      <c r="BK797" s="18"/>
      <c r="BL797" s="18"/>
      <c r="BM797" s="18"/>
      <c r="BN797" s="18"/>
      <c r="BO797" s="18"/>
      <c r="BP797" s="18"/>
      <c r="BQ797" s="18"/>
      <c r="BR797" s="18"/>
      <c r="BS797" s="18"/>
      <c r="BT797" s="18"/>
      <c r="BU797" s="18"/>
      <c r="BV797" s="18"/>
      <c r="BW797" s="18"/>
      <c r="BX797" s="18"/>
      <c r="BY797" s="18"/>
      <c r="BZ797" s="18"/>
      <c r="CA797" s="18"/>
      <c r="CB797" s="18"/>
      <c r="CC797" s="18"/>
      <c r="CD797" s="18"/>
      <c r="CE797" s="18"/>
      <c r="CF797" s="18"/>
      <c r="CG797" s="18"/>
      <c r="CH797" s="18"/>
      <c r="CI797" s="18"/>
      <c r="CJ797" s="18"/>
      <c r="CK797" s="18"/>
      <c r="CL797" s="18"/>
      <c r="CM797" s="18"/>
      <c r="CN797" s="18"/>
      <c r="CO797" s="18"/>
      <c r="CP797" s="18"/>
      <c r="CQ797" s="18"/>
      <c r="CR797" s="18"/>
      <c r="CS797" s="18"/>
      <c r="CT797" s="18"/>
      <c r="CU797" s="18"/>
      <c r="CV797" s="18"/>
      <c r="CW797" s="18"/>
      <c r="CX797" s="18"/>
      <c r="CY797" s="18"/>
      <c r="CZ797" s="18"/>
      <c r="DA797" s="18"/>
      <c r="DB797" s="18"/>
      <c r="DC797" s="18"/>
      <c r="DD797" s="18"/>
      <c r="DE797" s="18"/>
      <c r="DF797" s="18"/>
      <c r="DG797" s="18"/>
      <c r="DH797" s="18"/>
      <c r="DI797" s="18"/>
      <c r="DJ797" s="18"/>
      <c r="DK797" s="18"/>
      <c r="DL797" s="18"/>
      <c r="DM797" s="18"/>
      <c r="DN797" s="18"/>
      <c r="DO797" s="18"/>
      <c r="DP797" s="18"/>
      <c r="DQ797" s="18"/>
      <c r="DR797" s="18"/>
      <c r="DS797" s="18"/>
      <c r="DT797" s="18"/>
      <c r="DU797" s="18"/>
      <c r="DV797" s="18"/>
      <c r="DW797" s="18"/>
      <c r="DX797" s="18"/>
      <c r="DY797" s="18"/>
      <c r="DZ797" s="18"/>
      <c r="EA797" s="18"/>
      <c r="EB797" s="18"/>
      <c r="EC797" s="18"/>
      <c r="ED797" s="18"/>
      <c r="EE797" s="18"/>
      <c r="EF797" s="18"/>
      <c r="EG797" s="18"/>
      <c r="EH797" s="18"/>
      <c r="EI797" s="18"/>
      <c r="EJ797" s="18"/>
      <c r="EK797" s="18"/>
      <c r="EL797" s="18"/>
      <c r="EM797" s="18"/>
      <c r="EN797" s="18"/>
      <c r="EO797" s="18"/>
      <c r="EP797" s="18"/>
      <c r="EQ797" s="18"/>
      <c r="ER797" s="18"/>
      <c r="ES797" s="18"/>
      <c r="ET797" s="18"/>
      <c r="EU797" s="18"/>
      <c r="EV797" s="18"/>
    </row>
    <row r="798" spans="1:155" ht="12.75" x14ac:dyDescent="0.15">
      <c r="A798" s="68">
        <f t="shared" si="179"/>
        <v>43367</v>
      </c>
      <c r="B798" s="69">
        <f t="shared" ca="1" si="184"/>
        <v>12682.3817</v>
      </c>
      <c r="C798" s="70">
        <f t="shared" si="180"/>
        <v>10000</v>
      </c>
      <c r="D798" s="71">
        <f ca="1">IF(A798&lt;$B$1,VLOOKUP(A798,[1]DI!$A$4:$B$15000,2),0)</f>
        <v>6.3899999999999998E-2</v>
      </c>
      <c r="E798" s="70">
        <f t="shared" ca="1" si="173"/>
        <v>2.4583E-4</v>
      </c>
      <c r="F798" s="72">
        <f t="shared" si="172"/>
        <v>1.3</v>
      </c>
      <c r="G798" s="73">
        <f t="shared" ca="1" si="174"/>
        <v>1.0003195789999999</v>
      </c>
      <c r="H798" s="70">
        <f ca="1">TRUNC(PRODUCT(G$10:G797),15)</f>
        <v>1.2682381654194701</v>
      </c>
      <c r="I798" s="70">
        <f t="shared" si="181"/>
        <v>1</v>
      </c>
      <c r="J798" s="70">
        <f t="shared" ca="1" si="175"/>
        <v>1.2682381700000001</v>
      </c>
      <c r="K798" s="74">
        <f t="shared" ca="1" si="176"/>
        <v>2682.3816999999999</v>
      </c>
      <c r="L798" s="75">
        <f>IF(VLOOKUP(A798,$T$12:$AC$125,8)=VLOOKUP(A797,$T$12:$AC$125,8),0,VLOOKUP(A798,T$12:$AC$125,8))</f>
        <v>0</v>
      </c>
      <c r="M798" s="76">
        <f>IF(L798&gt;0,VLOOKUP(L798,S$12:$AB$125,7),0)</f>
        <v>0</v>
      </c>
      <c r="N798" s="74">
        <f t="shared" si="177"/>
        <v>0</v>
      </c>
      <c r="O798" s="74">
        <f t="shared" ca="1" si="178"/>
        <v>2682.3816999999999</v>
      </c>
      <c r="P798" s="77" t="str">
        <f t="shared" si="182"/>
        <v>A+J=</v>
      </c>
      <c r="Q798" s="78">
        <f t="shared" si="183"/>
        <v>44256</v>
      </c>
      <c r="R798" s="10"/>
      <c r="S798" s="10"/>
      <c r="T798" s="10"/>
      <c r="U798" s="10"/>
      <c r="V798" s="10"/>
      <c r="W798" s="10"/>
      <c r="X798" s="10"/>
      <c r="Y798" s="10"/>
      <c r="Z798" s="10"/>
      <c r="AA798" s="10"/>
      <c r="AB798" s="10"/>
      <c r="AC798" s="10"/>
      <c r="AD798" s="18"/>
      <c r="AE798" s="18"/>
      <c r="AF798" s="18"/>
      <c r="AG798" s="18"/>
      <c r="AH798" s="18"/>
      <c r="AI798" s="18"/>
      <c r="AJ798" s="18"/>
      <c r="AK798" s="18"/>
      <c r="AL798" s="18"/>
      <c r="AM798" s="18"/>
      <c r="AN798" s="18"/>
      <c r="AO798" s="18"/>
      <c r="AP798" s="18"/>
      <c r="AQ798" s="18"/>
      <c r="AR798" s="18"/>
      <c r="AS798" s="18"/>
      <c r="AT798" s="18"/>
      <c r="AU798" s="18"/>
      <c r="AV798" s="18"/>
      <c r="AW798" s="18"/>
      <c r="AX798" s="18"/>
      <c r="AY798" s="18"/>
      <c r="AZ798" s="18"/>
      <c r="BA798" s="18"/>
      <c r="BB798" s="18"/>
      <c r="BC798" s="18"/>
      <c r="BD798" s="18"/>
      <c r="BE798" s="18"/>
      <c r="BF798" s="18"/>
      <c r="BG798" s="18"/>
      <c r="BH798" s="18"/>
      <c r="BI798" s="18"/>
      <c r="BJ798" s="18"/>
      <c r="BK798" s="18"/>
      <c r="BL798" s="18"/>
      <c r="BM798" s="18"/>
      <c r="BN798" s="18"/>
      <c r="BO798" s="18"/>
      <c r="BP798" s="18"/>
      <c r="BQ798" s="18"/>
      <c r="BR798" s="18"/>
      <c r="BS798" s="18"/>
      <c r="BT798" s="18"/>
      <c r="BU798" s="18"/>
      <c r="BV798" s="18"/>
      <c r="BW798" s="18"/>
      <c r="BX798" s="18"/>
      <c r="BY798" s="18"/>
      <c r="BZ798" s="18"/>
      <c r="CA798" s="18"/>
      <c r="CB798" s="18"/>
      <c r="CC798" s="18"/>
      <c r="CD798" s="18"/>
      <c r="CE798" s="18"/>
      <c r="CF798" s="18"/>
      <c r="CG798" s="18"/>
      <c r="CH798" s="18"/>
      <c r="CI798" s="18"/>
      <c r="CJ798" s="18"/>
      <c r="CK798" s="18"/>
      <c r="CL798" s="18"/>
      <c r="CM798" s="18"/>
      <c r="CN798" s="18"/>
      <c r="CO798" s="18"/>
      <c r="CP798" s="18"/>
      <c r="CQ798" s="18"/>
      <c r="CR798" s="18"/>
      <c r="CS798" s="18"/>
      <c r="CT798" s="18"/>
      <c r="CU798" s="18"/>
      <c r="CV798" s="18"/>
      <c r="CW798" s="18"/>
      <c r="CX798" s="18"/>
      <c r="CY798" s="18"/>
      <c r="CZ798" s="18"/>
      <c r="DA798" s="18"/>
      <c r="DB798" s="18"/>
      <c r="DC798" s="18"/>
      <c r="DD798" s="18"/>
      <c r="DE798" s="18"/>
      <c r="DF798" s="18"/>
      <c r="DG798" s="18"/>
      <c r="DH798" s="18"/>
      <c r="DI798" s="18"/>
      <c r="DJ798" s="18"/>
      <c r="DK798" s="18"/>
      <c r="DL798" s="18"/>
      <c r="DM798" s="18"/>
      <c r="DN798" s="18"/>
      <c r="DO798" s="18"/>
      <c r="DP798" s="18"/>
      <c r="DQ798" s="18"/>
      <c r="DR798" s="18"/>
      <c r="DS798" s="18"/>
      <c r="DT798" s="18"/>
      <c r="DU798" s="18"/>
      <c r="DV798" s="18"/>
      <c r="DW798" s="18"/>
      <c r="DX798" s="18"/>
      <c r="DY798" s="18"/>
      <c r="DZ798" s="18"/>
      <c r="EA798" s="18"/>
      <c r="EB798" s="18"/>
      <c r="EC798" s="18"/>
      <c r="ED798" s="18"/>
      <c r="EE798" s="18"/>
      <c r="EF798" s="18"/>
      <c r="EG798" s="18"/>
      <c r="EH798" s="18"/>
      <c r="EI798" s="18"/>
      <c r="EJ798" s="18"/>
      <c r="EK798" s="18"/>
      <c r="EL798" s="18"/>
      <c r="EM798" s="18"/>
      <c r="EN798" s="18"/>
      <c r="EO798" s="18"/>
      <c r="EP798" s="18"/>
      <c r="EQ798" s="18"/>
      <c r="ER798" s="18"/>
      <c r="ES798" s="18"/>
      <c r="ET798" s="18"/>
      <c r="EU798" s="18"/>
      <c r="EV798" s="18"/>
    </row>
    <row r="799" spans="1:155" ht="12.75" x14ac:dyDescent="0.15">
      <c r="A799" s="68">
        <f t="shared" si="179"/>
        <v>43368</v>
      </c>
      <c r="B799" s="69">
        <f t="shared" ca="1" si="184"/>
        <v>12686.4347</v>
      </c>
      <c r="C799" s="70">
        <f t="shared" si="180"/>
        <v>10000</v>
      </c>
      <c r="D799" s="71">
        <f ca="1">IF(A799&lt;$B$1,VLOOKUP(A799,[1]DI!$A$4:$B$15000,2),0)</f>
        <v>6.3899999999999998E-2</v>
      </c>
      <c r="E799" s="70">
        <f t="shared" ca="1" si="173"/>
        <v>2.4583E-4</v>
      </c>
      <c r="F799" s="72">
        <f t="shared" si="172"/>
        <v>1.3</v>
      </c>
      <c r="G799" s="73">
        <f t="shared" ca="1" si="174"/>
        <v>1.0003195789999999</v>
      </c>
      <c r="H799" s="70">
        <f ca="1">TRUNC(PRODUCT(G$10:G798),15)</f>
        <v>1.2686434677041301</v>
      </c>
      <c r="I799" s="70">
        <f t="shared" si="181"/>
        <v>1</v>
      </c>
      <c r="J799" s="70">
        <f t="shared" ca="1" si="175"/>
        <v>1.26864347</v>
      </c>
      <c r="K799" s="74">
        <f t="shared" ca="1" si="176"/>
        <v>2686.4346999999998</v>
      </c>
      <c r="L799" s="75">
        <f>IF(VLOOKUP(A799,$T$12:$AC$125,8)=VLOOKUP(A798,$T$12:$AC$125,8),0,VLOOKUP(A799,T$12:$AC$125,8))</f>
        <v>0</v>
      </c>
      <c r="M799" s="76">
        <f>IF(L799&gt;0,VLOOKUP(L799,S$12:$AB$125,7),0)</f>
        <v>0</v>
      </c>
      <c r="N799" s="74">
        <f t="shared" si="177"/>
        <v>0</v>
      </c>
      <c r="O799" s="74">
        <f t="shared" ca="1" si="178"/>
        <v>2686.4346999999998</v>
      </c>
      <c r="P799" s="77" t="str">
        <f t="shared" si="182"/>
        <v>A+J=</v>
      </c>
      <c r="Q799" s="78">
        <f t="shared" si="183"/>
        <v>44256</v>
      </c>
      <c r="R799" s="10"/>
      <c r="S799" s="10"/>
      <c r="T799" s="10"/>
      <c r="U799" s="10"/>
      <c r="V799" s="10"/>
      <c r="W799" s="10"/>
      <c r="X799" s="10"/>
      <c r="Y799" s="10"/>
      <c r="Z799" s="10"/>
      <c r="AA799" s="10"/>
      <c r="AB799" s="10"/>
      <c r="AC799" s="10"/>
      <c r="AD799" s="18"/>
      <c r="AE799" s="18"/>
      <c r="AF799" s="18"/>
      <c r="AG799" s="18"/>
      <c r="AH799" s="18"/>
      <c r="AI799" s="18"/>
      <c r="AJ799" s="18"/>
      <c r="AK799" s="18"/>
      <c r="AL799" s="18"/>
      <c r="AM799" s="18"/>
      <c r="AN799" s="18"/>
      <c r="AO799" s="18"/>
      <c r="AP799" s="18"/>
      <c r="AQ799" s="18"/>
      <c r="AR799" s="18"/>
      <c r="AS799" s="18"/>
      <c r="AT799" s="18"/>
      <c r="AU799" s="18"/>
      <c r="AV799" s="18"/>
      <c r="AW799" s="18"/>
      <c r="AX799" s="18"/>
      <c r="AY799" s="18"/>
      <c r="AZ799" s="18"/>
      <c r="BA799" s="18"/>
      <c r="BB799" s="18"/>
      <c r="BC799" s="18"/>
      <c r="BD799" s="18"/>
      <c r="BE799" s="18"/>
      <c r="BF799" s="18"/>
      <c r="BG799" s="18"/>
      <c r="BH799" s="18"/>
      <c r="BI799" s="18"/>
      <c r="BJ799" s="18"/>
      <c r="BK799" s="18"/>
      <c r="BL799" s="18"/>
      <c r="BM799" s="18"/>
      <c r="BN799" s="18"/>
      <c r="BO799" s="18"/>
      <c r="BP799" s="18"/>
      <c r="BQ799" s="18"/>
      <c r="BR799" s="18"/>
      <c r="BS799" s="18"/>
      <c r="BT799" s="18"/>
      <c r="BU799" s="18"/>
      <c r="BV799" s="18"/>
      <c r="BW799" s="18"/>
      <c r="BX799" s="18"/>
      <c r="BY799" s="18"/>
      <c r="BZ799" s="18"/>
      <c r="CA799" s="18"/>
      <c r="CB799" s="18"/>
      <c r="CC799" s="18"/>
      <c r="CD799" s="18"/>
      <c r="CE799" s="18"/>
      <c r="CF799" s="18"/>
      <c r="CG799" s="18"/>
      <c r="CH799" s="18"/>
      <c r="CI799" s="18"/>
      <c r="CJ799" s="18"/>
      <c r="CK799" s="18"/>
      <c r="CL799" s="18"/>
      <c r="CM799" s="18"/>
      <c r="CN799" s="18"/>
      <c r="CO799" s="18"/>
      <c r="CP799" s="18"/>
      <c r="CQ799" s="18"/>
      <c r="CR799" s="18"/>
      <c r="CS799" s="18"/>
      <c r="CT799" s="18"/>
      <c r="CU799" s="18"/>
      <c r="CV799" s="18"/>
      <c r="CW799" s="18"/>
      <c r="CX799" s="18"/>
      <c r="CY799" s="18"/>
      <c r="CZ799" s="18"/>
      <c r="DA799" s="18"/>
      <c r="DB799" s="18"/>
      <c r="DC799" s="18"/>
      <c r="DD799" s="18"/>
      <c r="DE799" s="18"/>
      <c r="DF799" s="18"/>
      <c r="DG799" s="18"/>
      <c r="DH799" s="18"/>
      <c r="DI799" s="18"/>
      <c r="DJ799" s="18"/>
      <c r="DK799" s="18"/>
      <c r="DL799" s="18"/>
      <c r="DM799" s="18"/>
      <c r="DN799" s="18"/>
      <c r="DO799" s="18"/>
      <c r="DP799" s="18"/>
      <c r="DQ799" s="18"/>
      <c r="DR799" s="18"/>
      <c r="DS799" s="18"/>
      <c r="DT799" s="18"/>
      <c r="DU799" s="18"/>
      <c r="DV799" s="18"/>
      <c r="DW799" s="18"/>
      <c r="DX799" s="18"/>
      <c r="DY799" s="18"/>
      <c r="DZ799" s="18"/>
      <c r="EA799" s="18"/>
      <c r="EB799" s="18"/>
      <c r="EC799" s="18"/>
      <c r="ED799" s="18"/>
      <c r="EE799" s="18"/>
      <c r="EF799" s="18"/>
      <c r="EG799" s="18"/>
      <c r="EH799" s="18"/>
      <c r="EI799" s="18"/>
      <c r="EJ799" s="18"/>
      <c r="EK799" s="18"/>
      <c r="EL799" s="18"/>
      <c r="EM799" s="18"/>
      <c r="EN799" s="18"/>
      <c r="EO799" s="18"/>
      <c r="EP799" s="18"/>
      <c r="EQ799" s="18"/>
      <c r="ER799" s="18"/>
      <c r="ES799" s="18"/>
      <c r="ET799" s="18"/>
      <c r="EU799" s="18"/>
      <c r="EV799" s="18"/>
    </row>
    <row r="800" spans="1:155" ht="12.75" x14ac:dyDescent="0.15">
      <c r="A800" s="68">
        <f t="shared" si="179"/>
        <v>43369</v>
      </c>
      <c r="B800" s="69">
        <f t="shared" ca="1" si="184"/>
        <v>12690.489</v>
      </c>
      <c r="C800" s="70">
        <f t="shared" si="180"/>
        <v>10000</v>
      </c>
      <c r="D800" s="71">
        <f ca="1">IF(A800&lt;$B$1,VLOOKUP(A800,[1]DI!$A$4:$B$15000,2),0)</f>
        <v>6.3899999999999998E-2</v>
      </c>
      <c r="E800" s="70">
        <f t="shared" ca="1" si="173"/>
        <v>2.4583E-4</v>
      </c>
      <c r="F800" s="72">
        <f t="shared" si="172"/>
        <v>1.3</v>
      </c>
      <c r="G800" s="73">
        <f t="shared" ca="1" si="174"/>
        <v>1.0003195789999999</v>
      </c>
      <c r="H800" s="70">
        <f ca="1">TRUNC(PRODUCT(G$10:G799),15)</f>
        <v>1.2690488995149001</v>
      </c>
      <c r="I800" s="70">
        <f t="shared" si="181"/>
        <v>1</v>
      </c>
      <c r="J800" s="70">
        <f t="shared" ca="1" si="175"/>
        <v>1.2690489</v>
      </c>
      <c r="K800" s="74">
        <f t="shared" ca="1" si="176"/>
        <v>2690.489</v>
      </c>
      <c r="L800" s="75">
        <f>IF(VLOOKUP(A800,$T$12:$AC$125,8)=VLOOKUP(A799,$T$12:$AC$125,8),0,VLOOKUP(A800,T$12:$AC$125,8))</f>
        <v>0</v>
      </c>
      <c r="M800" s="76">
        <f>IF(L800&gt;0,VLOOKUP(L800,S$12:$AB$125,7),0)</f>
        <v>0</v>
      </c>
      <c r="N800" s="74">
        <f t="shared" si="177"/>
        <v>0</v>
      </c>
      <c r="O800" s="74">
        <f t="shared" ca="1" si="178"/>
        <v>2690.489</v>
      </c>
      <c r="P800" s="77" t="str">
        <f t="shared" si="182"/>
        <v>A+J=</v>
      </c>
      <c r="Q800" s="78">
        <f t="shared" si="183"/>
        <v>44256</v>
      </c>
      <c r="R800" s="10"/>
      <c r="S800" s="10"/>
      <c r="T800" s="10"/>
      <c r="U800" s="10"/>
      <c r="V800" s="10"/>
      <c r="W800" s="10"/>
      <c r="X800" s="10"/>
      <c r="Y800" s="10"/>
      <c r="Z800" s="10"/>
      <c r="AA800" s="10"/>
      <c r="AB800" s="10"/>
      <c r="AC800" s="10"/>
      <c r="AD800" s="18"/>
      <c r="AE800" s="18"/>
      <c r="AF800" s="18"/>
      <c r="AG800" s="18"/>
      <c r="AH800" s="18"/>
      <c r="AI800" s="18"/>
      <c r="AJ800" s="18"/>
      <c r="AK800" s="18"/>
      <c r="AL800" s="18"/>
      <c r="AM800" s="18"/>
      <c r="AN800" s="18"/>
      <c r="AO800" s="18"/>
      <c r="AP800" s="18"/>
      <c r="AQ800" s="18"/>
      <c r="AR800" s="18"/>
      <c r="AS800" s="18"/>
      <c r="AT800" s="18"/>
      <c r="AU800" s="18"/>
      <c r="AV800" s="18"/>
      <c r="AW800" s="18"/>
      <c r="AX800" s="18"/>
      <c r="AY800" s="18"/>
      <c r="AZ800" s="18"/>
      <c r="BA800" s="18"/>
      <c r="BB800" s="18"/>
      <c r="BC800" s="18"/>
      <c r="BD800" s="18"/>
      <c r="BE800" s="18"/>
      <c r="BF800" s="18"/>
      <c r="BG800" s="18"/>
      <c r="BH800" s="18"/>
      <c r="BI800" s="18"/>
      <c r="BJ800" s="18"/>
      <c r="BK800" s="18"/>
      <c r="BL800" s="18"/>
      <c r="BM800" s="18"/>
      <c r="BN800" s="18"/>
      <c r="BO800" s="18"/>
      <c r="BP800" s="18"/>
      <c r="BQ800" s="18"/>
      <c r="BR800" s="18"/>
      <c r="BS800" s="18"/>
      <c r="BT800" s="18"/>
      <c r="BU800" s="18"/>
      <c r="BV800" s="18"/>
      <c r="BW800" s="18"/>
      <c r="BX800" s="18"/>
      <c r="BY800" s="18"/>
      <c r="BZ800" s="18"/>
      <c r="CA800" s="18"/>
      <c r="CB800" s="18"/>
      <c r="CC800" s="18"/>
      <c r="CD800" s="18"/>
      <c r="CE800" s="18"/>
      <c r="CF800" s="18"/>
      <c r="CG800" s="18"/>
      <c r="CH800" s="18"/>
      <c r="CI800" s="18"/>
      <c r="CJ800" s="18"/>
      <c r="CK800" s="18"/>
      <c r="CL800" s="18"/>
      <c r="CM800" s="18"/>
      <c r="CN800" s="18"/>
      <c r="CO800" s="18"/>
      <c r="CP800" s="18"/>
      <c r="CQ800" s="18"/>
      <c r="CR800" s="18"/>
      <c r="CS800" s="18"/>
      <c r="CT800" s="18"/>
      <c r="CU800" s="18"/>
      <c r="CV800" s="18"/>
      <c r="CW800" s="18"/>
      <c r="CX800" s="18"/>
      <c r="CY800" s="18"/>
      <c r="CZ800" s="18"/>
      <c r="DA800" s="18"/>
      <c r="DB800" s="18"/>
      <c r="DC800" s="18"/>
      <c r="DD800" s="18"/>
      <c r="DE800" s="18"/>
      <c r="DF800" s="18"/>
      <c r="DG800" s="18"/>
      <c r="DH800" s="18"/>
      <c r="DI800" s="18"/>
      <c r="DJ800" s="18"/>
      <c r="DK800" s="18"/>
      <c r="DL800" s="18"/>
      <c r="DM800" s="18"/>
      <c r="DN800" s="18"/>
      <c r="DO800" s="18"/>
      <c r="DP800" s="18"/>
      <c r="DQ800" s="18"/>
      <c r="DR800" s="18"/>
      <c r="DS800" s="18"/>
      <c r="DT800" s="18"/>
      <c r="DU800" s="18"/>
      <c r="DV800" s="18"/>
      <c r="DW800" s="18"/>
      <c r="DX800" s="18"/>
      <c r="DY800" s="18"/>
      <c r="DZ800" s="18"/>
      <c r="EA800" s="18"/>
      <c r="EB800" s="18"/>
      <c r="EC800" s="18"/>
      <c r="ED800" s="18"/>
      <c r="EE800" s="18"/>
      <c r="EF800" s="18"/>
      <c r="EG800" s="18"/>
      <c r="EH800" s="18"/>
      <c r="EI800" s="18"/>
      <c r="EJ800" s="18"/>
      <c r="EK800" s="18"/>
      <c r="EL800" s="18"/>
      <c r="EM800" s="18"/>
      <c r="EN800" s="18"/>
      <c r="EO800" s="18"/>
      <c r="EP800" s="18"/>
      <c r="EQ800" s="18"/>
      <c r="ER800" s="18"/>
      <c r="ES800" s="18"/>
      <c r="ET800" s="18"/>
      <c r="EU800" s="18"/>
      <c r="EV800" s="18"/>
    </row>
    <row r="801" spans="1:152" ht="12.75" x14ac:dyDescent="0.15">
      <c r="A801" s="68">
        <f t="shared" si="179"/>
        <v>43370</v>
      </c>
      <c r="B801" s="69">
        <f t="shared" ca="1" si="184"/>
        <v>12694.544600000001</v>
      </c>
      <c r="C801" s="70">
        <f t="shared" si="180"/>
        <v>10000</v>
      </c>
      <c r="D801" s="71">
        <f ca="1">IF(A801&lt;$B$1,VLOOKUP(A801,[1]DI!$A$4:$B$15000,2),0)</f>
        <v>6.3899999999999998E-2</v>
      </c>
      <c r="E801" s="70">
        <f t="shared" ca="1" si="173"/>
        <v>2.4583E-4</v>
      </c>
      <c r="F801" s="72">
        <f t="shared" si="172"/>
        <v>1.3</v>
      </c>
      <c r="G801" s="73">
        <f t="shared" ca="1" si="174"/>
        <v>1.0003195789999999</v>
      </c>
      <c r="H801" s="70">
        <f ca="1">TRUNC(PRODUCT(G$10:G800),15)</f>
        <v>1.2694544608931599</v>
      </c>
      <c r="I801" s="70">
        <f t="shared" si="181"/>
        <v>1</v>
      </c>
      <c r="J801" s="70">
        <f t="shared" ca="1" si="175"/>
        <v>1.26945446</v>
      </c>
      <c r="K801" s="74">
        <f t="shared" ca="1" si="176"/>
        <v>2694.5446000000002</v>
      </c>
      <c r="L801" s="75">
        <f>IF(VLOOKUP(A801,$T$12:$AC$125,8)=VLOOKUP(A800,$T$12:$AC$125,8),0,VLOOKUP(A801,T$12:$AC$125,8))</f>
        <v>0</v>
      </c>
      <c r="M801" s="76">
        <f>IF(L801&gt;0,VLOOKUP(L801,S$12:$AB$125,7),0)</f>
        <v>0</v>
      </c>
      <c r="N801" s="74">
        <f t="shared" si="177"/>
        <v>0</v>
      </c>
      <c r="O801" s="74">
        <f t="shared" ca="1" si="178"/>
        <v>2694.5446000000002</v>
      </c>
      <c r="P801" s="77" t="str">
        <f t="shared" si="182"/>
        <v>A+J=</v>
      </c>
      <c r="Q801" s="78">
        <f t="shared" si="183"/>
        <v>44256</v>
      </c>
      <c r="R801" s="10"/>
      <c r="S801" s="10"/>
      <c r="T801" s="10"/>
      <c r="U801" s="10"/>
      <c r="V801" s="10"/>
      <c r="W801" s="10"/>
      <c r="X801" s="10"/>
      <c r="Y801" s="10"/>
      <c r="Z801" s="10"/>
      <c r="AA801" s="10"/>
      <c r="AB801" s="10"/>
      <c r="AC801" s="10"/>
      <c r="AD801" s="18"/>
      <c r="AE801" s="18"/>
      <c r="AF801" s="18"/>
      <c r="AG801" s="18"/>
      <c r="AH801" s="18"/>
      <c r="AI801" s="18"/>
      <c r="AJ801" s="18"/>
      <c r="AK801" s="18"/>
      <c r="AL801" s="18"/>
      <c r="AM801" s="18"/>
      <c r="AN801" s="18"/>
      <c r="AO801" s="18"/>
      <c r="AP801" s="18"/>
      <c r="AQ801" s="18"/>
      <c r="AR801" s="18"/>
      <c r="AS801" s="18"/>
      <c r="AT801" s="18"/>
      <c r="AU801" s="18"/>
      <c r="AV801" s="18"/>
      <c r="AW801" s="18"/>
      <c r="AX801" s="18"/>
      <c r="AY801" s="18"/>
      <c r="AZ801" s="18"/>
      <c r="BA801" s="18"/>
      <c r="BB801" s="18"/>
      <c r="BC801" s="18"/>
      <c r="BD801" s="18"/>
      <c r="BE801" s="18"/>
      <c r="BF801" s="18"/>
      <c r="BG801" s="18"/>
      <c r="BH801" s="18"/>
      <c r="BI801" s="18"/>
      <c r="BJ801" s="18"/>
      <c r="BK801" s="18"/>
      <c r="BL801" s="18"/>
      <c r="BM801" s="18"/>
      <c r="BN801" s="18"/>
      <c r="BO801" s="18"/>
      <c r="BP801" s="18"/>
      <c r="BQ801" s="18"/>
      <c r="BR801" s="18"/>
      <c r="BS801" s="18"/>
      <c r="BT801" s="18"/>
      <c r="BU801" s="18"/>
      <c r="BV801" s="18"/>
      <c r="BW801" s="18"/>
      <c r="BX801" s="18"/>
      <c r="BY801" s="18"/>
      <c r="BZ801" s="18"/>
      <c r="CA801" s="18"/>
      <c r="CB801" s="18"/>
      <c r="CC801" s="18"/>
      <c r="CD801" s="18"/>
      <c r="CE801" s="18"/>
      <c r="CF801" s="18"/>
      <c r="CG801" s="18"/>
      <c r="CH801" s="18"/>
      <c r="CI801" s="18"/>
      <c r="CJ801" s="18"/>
      <c r="CK801" s="18"/>
      <c r="CL801" s="18"/>
      <c r="CM801" s="18"/>
      <c r="CN801" s="18"/>
      <c r="CO801" s="18"/>
      <c r="CP801" s="18"/>
      <c r="CQ801" s="18"/>
      <c r="CR801" s="18"/>
      <c r="CS801" s="18"/>
      <c r="CT801" s="18"/>
      <c r="CU801" s="18"/>
      <c r="CV801" s="18"/>
      <c r="CW801" s="18"/>
      <c r="CX801" s="18"/>
      <c r="CY801" s="18"/>
      <c r="CZ801" s="18"/>
      <c r="DA801" s="18"/>
      <c r="DB801" s="18"/>
      <c r="DC801" s="18"/>
      <c r="DD801" s="18"/>
      <c r="DE801" s="18"/>
      <c r="DF801" s="18"/>
      <c r="DG801" s="18"/>
      <c r="DH801" s="18"/>
      <c r="DI801" s="18"/>
      <c r="DJ801" s="18"/>
      <c r="DK801" s="18"/>
      <c r="DL801" s="18"/>
      <c r="DM801" s="18"/>
      <c r="DN801" s="18"/>
      <c r="DO801" s="18"/>
      <c r="DP801" s="18"/>
      <c r="DQ801" s="18"/>
      <c r="DR801" s="18"/>
      <c r="DS801" s="18"/>
      <c r="DT801" s="18"/>
      <c r="DU801" s="18"/>
      <c r="DV801" s="18"/>
      <c r="DW801" s="18"/>
      <c r="DX801" s="18"/>
      <c r="DY801" s="18"/>
      <c r="DZ801" s="18"/>
      <c r="EA801" s="18"/>
      <c r="EB801" s="18"/>
      <c r="EC801" s="18"/>
      <c r="ED801" s="18"/>
      <c r="EE801" s="18"/>
      <c r="EF801" s="18"/>
      <c r="EG801" s="18"/>
      <c r="EH801" s="18"/>
      <c r="EI801" s="18"/>
      <c r="EJ801" s="18"/>
      <c r="EK801" s="18"/>
      <c r="EL801" s="18"/>
      <c r="EM801" s="18"/>
      <c r="EN801" s="18"/>
      <c r="EO801" s="18"/>
      <c r="EP801" s="18"/>
      <c r="EQ801" s="18"/>
      <c r="ER801" s="18"/>
      <c r="ES801" s="18"/>
      <c r="ET801" s="18"/>
      <c r="EU801" s="18"/>
      <c r="EV801" s="18"/>
    </row>
    <row r="802" spans="1:152" ht="12.75" x14ac:dyDescent="0.15">
      <c r="A802" s="68">
        <f t="shared" si="179"/>
        <v>43371</v>
      </c>
      <c r="B802" s="69">
        <f t="shared" ca="1" si="184"/>
        <v>12698.601500000001</v>
      </c>
      <c r="C802" s="70">
        <f t="shared" si="180"/>
        <v>10000</v>
      </c>
      <c r="D802" s="71">
        <f ca="1">IF(A802&lt;$B$1,VLOOKUP(A802,[1]DI!$A$4:$B$15000,2),0)</f>
        <v>6.3899999999999998E-2</v>
      </c>
      <c r="E802" s="70">
        <f t="shared" ca="1" si="173"/>
        <v>2.4583E-4</v>
      </c>
      <c r="F802" s="72">
        <f t="shared" si="172"/>
        <v>1.3</v>
      </c>
      <c r="G802" s="73">
        <f t="shared" ca="1" si="174"/>
        <v>1.0003195789999999</v>
      </c>
      <c r="H802" s="70">
        <f ca="1">TRUNC(PRODUCT(G$10:G801),15)</f>
        <v>1.2698601518803201</v>
      </c>
      <c r="I802" s="70">
        <f t="shared" si="181"/>
        <v>1</v>
      </c>
      <c r="J802" s="70">
        <f t="shared" ca="1" si="175"/>
        <v>1.26986015</v>
      </c>
      <c r="K802" s="74">
        <f t="shared" ca="1" si="176"/>
        <v>2698.6015000000002</v>
      </c>
      <c r="L802" s="75">
        <f>IF(VLOOKUP(A802,$T$12:$AC$125,8)=VLOOKUP(A801,$T$12:$AC$125,8),0,VLOOKUP(A802,T$12:$AC$125,8))</f>
        <v>0</v>
      </c>
      <c r="M802" s="76">
        <f>IF(L802&gt;0,VLOOKUP(L802,S$12:$AB$125,7),0)</f>
        <v>0</v>
      </c>
      <c r="N802" s="74">
        <f t="shared" si="177"/>
        <v>0</v>
      </c>
      <c r="O802" s="74">
        <f t="shared" ca="1" si="178"/>
        <v>2698.6015000000002</v>
      </c>
      <c r="P802" s="77" t="str">
        <f t="shared" si="182"/>
        <v>A+J=</v>
      </c>
      <c r="Q802" s="78">
        <f t="shared" si="183"/>
        <v>44256</v>
      </c>
      <c r="R802" s="10"/>
      <c r="S802" s="10"/>
      <c r="T802" s="10"/>
      <c r="U802" s="10"/>
      <c r="V802" s="10"/>
      <c r="W802" s="10"/>
      <c r="X802" s="10"/>
      <c r="Y802" s="10"/>
      <c r="Z802" s="10"/>
      <c r="AA802" s="10"/>
      <c r="AB802" s="10"/>
      <c r="AC802" s="10"/>
      <c r="AD802" s="18"/>
      <c r="AE802" s="18"/>
      <c r="AF802" s="18"/>
      <c r="AG802" s="18"/>
      <c r="AH802" s="18"/>
      <c r="AI802" s="18"/>
      <c r="AJ802" s="18"/>
      <c r="AK802" s="18"/>
      <c r="AL802" s="18"/>
      <c r="AM802" s="18"/>
      <c r="AN802" s="18"/>
      <c r="AO802" s="18"/>
      <c r="AP802" s="18"/>
      <c r="AQ802" s="18"/>
      <c r="AR802" s="18"/>
      <c r="AS802" s="18"/>
      <c r="AT802" s="18"/>
      <c r="AU802" s="18"/>
      <c r="AV802" s="18"/>
      <c r="AW802" s="18"/>
      <c r="AX802" s="18"/>
      <c r="AY802" s="18"/>
      <c r="AZ802" s="18"/>
      <c r="BA802" s="18"/>
      <c r="BB802" s="18"/>
      <c r="BC802" s="18"/>
      <c r="BD802" s="18"/>
      <c r="BE802" s="18"/>
      <c r="BF802" s="18"/>
      <c r="BG802" s="18"/>
      <c r="BH802" s="18"/>
      <c r="BI802" s="18"/>
      <c r="BJ802" s="18"/>
      <c r="BK802" s="18"/>
      <c r="BL802" s="18"/>
      <c r="BM802" s="18"/>
      <c r="BN802" s="18"/>
      <c r="BO802" s="18"/>
      <c r="BP802" s="18"/>
      <c r="BQ802" s="18"/>
      <c r="BR802" s="18"/>
      <c r="BS802" s="18"/>
      <c r="BT802" s="18"/>
      <c r="BU802" s="18"/>
      <c r="BV802" s="18"/>
      <c r="BW802" s="18"/>
      <c r="BX802" s="18"/>
      <c r="BY802" s="18"/>
      <c r="BZ802" s="18"/>
      <c r="CA802" s="18"/>
      <c r="CB802" s="18"/>
      <c r="CC802" s="18"/>
      <c r="CD802" s="18"/>
      <c r="CE802" s="18"/>
      <c r="CF802" s="18"/>
      <c r="CG802" s="18"/>
      <c r="CH802" s="18"/>
      <c r="CI802" s="18"/>
      <c r="CJ802" s="18"/>
      <c r="CK802" s="18"/>
      <c r="CL802" s="18"/>
      <c r="CM802" s="18"/>
      <c r="CN802" s="18"/>
      <c r="CO802" s="18"/>
      <c r="CP802" s="18"/>
      <c r="CQ802" s="18"/>
      <c r="CR802" s="18"/>
      <c r="CS802" s="18"/>
      <c r="CT802" s="18"/>
      <c r="CU802" s="18"/>
      <c r="CV802" s="18"/>
      <c r="CW802" s="18"/>
      <c r="CX802" s="18"/>
      <c r="CY802" s="18"/>
      <c r="CZ802" s="18"/>
      <c r="DA802" s="18"/>
      <c r="DB802" s="18"/>
      <c r="DC802" s="18"/>
      <c r="DD802" s="18"/>
      <c r="DE802" s="18"/>
      <c r="DF802" s="18"/>
      <c r="DG802" s="18"/>
      <c r="DH802" s="18"/>
      <c r="DI802" s="18"/>
      <c r="DJ802" s="18"/>
      <c r="DK802" s="18"/>
      <c r="DL802" s="18"/>
      <c r="DM802" s="18"/>
      <c r="DN802" s="18"/>
      <c r="DO802" s="18"/>
      <c r="DP802" s="18"/>
      <c r="DQ802" s="18"/>
      <c r="DR802" s="18"/>
      <c r="DS802" s="18"/>
      <c r="DT802" s="18"/>
      <c r="DU802" s="18"/>
      <c r="DV802" s="18"/>
      <c r="DW802" s="18"/>
      <c r="DX802" s="18"/>
      <c r="DY802" s="18"/>
      <c r="DZ802" s="18"/>
      <c r="EA802" s="18"/>
      <c r="EB802" s="18"/>
      <c r="EC802" s="18"/>
      <c r="ED802" s="18"/>
      <c r="EE802" s="18"/>
      <c r="EF802" s="18"/>
      <c r="EG802" s="18"/>
      <c r="EH802" s="18"/>
      <c r="EI802" s="18"/>
      <c r="EJ802" s="18"/>
      <c r="EK802" s="18"/>
      <c r="EL802" s="18"/>
      <c r="EM802" s="18"/>
      <c r="EN802" s="18"/>
      <c r="EO802" s="18"/>
      <c r="EP802" s="18"/>
      <c r="EQ802" s="18"/>
      <c r="ER802" s="18"/>
      <c r="ES802" s="18"/>
      <c r="ET802" s="18"/>
      <c r="EU802" s="18"/>
      <c r="EV802" s="18"/>
    </row>
    <row r="803" spans="1:152" ht="12.75" x14ac:dyDescent="0.15">
      <c r="A803" s="68">
        <f t="shared" si="179"/>
        <v>43372</v>
      </c>
      <c r="B803" s="69">
        <f t="shared" ca="1" si="184"/>
        <v>12702.6597</v>
      </c>
      <c r="C803" s="70">
        <f t="shared" si="180"/>
        <v>10000</v>
      </c>
      <c r="D803" s="71">
        <f ca="1">IF(A803&lt;$B$1,VLOOKUP(A803,[1]DI!$A$4:$B$15000,2),0)</f>
        <v>0</v>
      </c>
      <c r="E803" s="70">
        <f t="shared" ca="1" si="173"/>
        <v>0</v>
      </c>
      <c r="F803" s="72">
        <f t="shared" si="172"/>
        <v>1.3</v>
      </c>
      <c r="G803" s="73">
        <f t="shared" ca="1" si="174"/>
        <v>1</v>
      </c>
      <c r="H803" s="70">
        <f ca="1">TRUNC(PRODUCT(G$10:G802),15)</f>
        <v>1.2702659725177901</v>
      </c>
      <c r="I803" s="70">
        <f t="shared" si="181"/>
        <v>1</v>
      </c>
      <c r="J803" s="70">
        <f t="shared" ca="1" si="175"/>
        <v>1.2702659700000001</v>
      </c>
      <c r="K803" s="74">
        <f t="shared" ca="1" si="176"/>
        <v>2702.6597000000002</v>
      </c>
      <c r="L803" s="75">
        <f>IF(VLOOKUP(A803,$T$12:$AC$125,8)=VLOOKUP(A802,$T$12:$AC$125,8),0,VLOOKUP(A803,T$12:$AC$125,8))</f>
        <v>0</v>
      </c>
      <c r="M803" s="76">
        <f>IF(L803&gt;0,VLOOKUP(L803,S$12:$AB$125,7),0)</f>
        <v>0</v>
      </c>
      <c r="N803" s="74">
        <f t="shared" si="177"/>
        <v>0</v>
      </c>
      <c r="O803" s="74">
        <f t="shared" ca="1" si="178"/>
        <v>2702.6597000000002</v>
      </c>
      <c r="P803" s="77" t="str">
        <f t="shared" si="182"/>
        <v>A+J=</v>
      </c>
      <c r="Q803" s="78">
        <f t="shared" si="183"/>
        <v>44256</v>
      </c>
      <c r="R803" s="10"/>
      <c r="S803" s="10"/>
      <c r="T803" s="10"/>
      <c r="U803" s="10"/>
      <c r="V803" s="10"/>
      <c r="W803" s="10"/>
      <c r="X803" s="10"/>
      <c r="Y803" s="10"/>
      <c r="Z803" s="10"/>
      <c r="AA803" s="10"/>
      <c r="AB803" s="10"/>
      <c r="AC803" s="10"/>
      <c r="AD803" s="18"/>
      <c r="AE803" s="18"/>
      <c r="AF803" s="18"/>
      <c r="AG803" s="18"/>
      <c r="AH803" s="18"/>
      <c r="AI803" s="18"/>
      <c r="AJ803" s="18"/>
      <c r="AK803" s="18"/>
      <c r="AL803" s="18"/>
      <c r="AM803" s="18"/>
      <c r="AN803" s="18"/>
      <c r="AO803" s="18"/>
      <c r="AP803" s="18"/>
      <c r="AQ803" s="18"/>
      <c r="AR803" s="18"/>
      <c r="AS803" s="18"/>
      <c r="AT803" s="18"/>
      <c r="AU803" s="18"/>
      <c r="AV803" s="18"/>
      <c r="AW803" s="18"/>
      <c r="AX803" s="18"/>
      <c r="AY803" s="18"/>
      <c r="AZ803" s="18"/>
      <c r="BA803" s="18"/>
      <c r="BB803" s="18"/>
      <c r="BC803" s="18"/>
      <c r="BD803" s="18"/>
      <c r="BE803" s="18"/>
      <c r="BF803" s="18"/>
      <c r="BG803" s="18"/>
      <c r="BH803" s="18"/>
      <c r="BI803" s="18"/>
      <c r="BJ803" s="18"/>
      <c r="BK803" s="18"/>
      <c r="BL803" s="18"/>
      <c r="BM803" s="18"/>
      <c r="BN803" s="18"/>
      <c r="BO803" s="18"/>
      <c r="BP803" s="18"/>
      <c r="BQ803" s="18"/>
      <c r="BR803" s="18"/>
      <c r="BS803" s="18"/>
      <c r="BT803" s="18"/>
      <c r="BU803" s="18"/>
      <c r="BV803" s="18"/>
      <c r="BW803" s="18"/>
      <c r="BX803" s="18"/>
      <c r="BY803" s="18"/>
      <c r="BZ803" s="18"/>
      <c r="CA803" s="18"/>
      <c r="CB803" s="18"/>
      <c r="CC803" s="18"/>
      <c r="CD803" s="18"/>
      <c r="CE803" s="18"/>
      <c r="CF803" s="18"/>
      <c r="CG803" s="18"/>
      <c r="CH803" s="18"/>
      <c r="CI803" s="18"/>
      <c r="CJ803" s="18"/>
      <c r="CK803" s="18"/>
      <c r="CL803" s="18"/>
      <c r="CM803" s="18"/>
      <c r="CN803" s="18"/>
      <c r="CO803" s="18"/>
      <c r="CP803" s="18"/>
      <c r="CQ803" s="18"/>
      <c r="CR803" s="18"/>
      <c r="CS803" s="18"/>
      <c r="CT803" s="18"/>
      <c r="CU803" s="18"/>
      <c r="CV803" s="18"/>
      <c r="CW803" s="18"/>
      <c r="CX803" s="18"/>
      <c r="CY803" s="18"/>
      <c r="CZ803" s="18"/>
      <c r="DA803" s="18"/>
      <c r="DB803" s="18"/>
      <c r="DC803" s="18"/>
      <c r="DD803" s="18"/>
      <c r="DE803" s="18"/>
      <c r="DF803" s="18"/>
      <c r="DG803" s="18"/>
      <c r="DH803" s="18"/>
      <c r="DI803" s="18"/>
      <c r="DJ803" s="18"/>
      <c r="DK803" s="18"/>
      <c r="DL803" s="18"/>
      <c r="DM803" s="18"/>
      <c r="DN803" s="18"/>
      <c r="DO803" s="18"/>
      <c r="DP803" s="18"/>
      <c r="DQ803" s="18"/>
      <c r="DR803" s="18"/>
      <c r="DS803" s="18"/>
      <c r="DT803" s="18"/>
      <c r="DU803" s="18"/>
      <c r="DV803" s="18"/>
      <c r="DW803" s="18"/>
      <c r="DX803" s="18"/>
      <c r="DY803" s="18"/>
      <c r="DZ803" s="18"/>
      <c r="EA803" s="18"/>
      <c r="EB803" s="18"/>
      <c r="EC803" s="18"/>
      <c r="ED803" s="18"/>
      <c r="EE803" s="18"/>
      <c r="EF803" s="18"/>
      <c r="EG803" s="18"/>
      <c r="EH803" s="18"/>
      <c r="EI803" s="18"/>
      <c r="EJ803" s="18"/>
      <c r="EK803" s="18"/>
      <c r="EL803" s="18"/>
      <c r="EM803" s="18"/>
      <c r="EN803" s="18"/>
      <c r="EO803" s="18"/>
      <c r="EP803" s="18"/>
      <c r="EQ803" s="18"/>
      <c r="ER803" s="18"/>
      <c r="ES803" s="18"/>
      <c r="ET803" s="18"/>
      <c r="EU803" s="18"/>
      <c r="EV803" s="18"/>
    </row>
    <row r="804" spans="1:152" ht="12.75" x14ac:dyDescent="0.15">
      <c r="A804" s="68">
        <f t="shared" si="179"/>
        <v>43373</v>
      </c>
      <c r="B804" s="69">
        <f t="shared" ca="1" si="184"/>
        <v>12702.6597</v>
      </c>
      <c r="C804" s="70">
        <f t="shared" si="180"/>
        <v>10000</v>
      </c>
      <c r="D804" s="71">
        <f ca="1">IF(A804&lt;$B$1,VLOOKUP(A804,[1]DI!$A$4:$B$15000,2),0)</f>
        <v>0</v>
      </c>
      <c r="E804" s="70">
        <f t="shared" ca="1" si="173"/>
        <v>0</v>
      </c>
      <c r="F804" s="72">
        <f t="shared" si="172"/>
        <v>1.3</v>
      </c>
      <c r="G804" s="73">
        <f t="shared" ca="1" si="174"/>
        <v>1</v>
      </c>
      <c r="H804" s="70">
        <f ca="1">TRUNC(PRODUCT(G$10:G803),15)</f>
        <v>1.2702659725177901</v>
      </c>
      <c r="I804" s="70">
        <f t="shared" si="181"/>
        <v>1</v>
      </c>
      <c r="J804" s="70">
        <f t="shared" ca="1" si="175"/>
        <v>1.2702659700000001</v>
      </c>
      <c r="K804" s="74">
        <f t="shared" ca="1" si="176"/>
        <v>2702.6597000000002</v>
      </c>
      <c r="L804" s="75">
        <f>IF(VLOOKUP(A804,$T$12:$AC$125,8)=VLOOKUP(A803,$T$12:$AC$125,8),0,VLOOKUP(A804,T$12:$AC$125,8))</f>
        <v>0</v>
      </c>
      <c r="M804" s="76">
        <f>IF(L804&gt;0,VLOOKUP(L804,S$12:$AB$125,7),0)</f>
        <v>0</v>
      </c>
      <c r="N804" s="74">
        <f t="shared" si="177"/>
        <v>0</v>
      </c>
      <c r="O804" s="74">
        <f t="shared" ca="1" si="178"/>
        <v>2702.6597000000002</v>
      </c>
      <c r="P804" s="77" t="str">
        <f t="shared" si="182"/>
        <v>A+J=</v>
      </c>
      <c r="Q804" s="78">
        <f t="shared" si="183"/>
        <v>44256</v>
      </c>
      <c r="R804" s="10"/>
      <c r="S804" s="10"/>
      <c r="T804" s="10"/>
      <c r="U804" s="10"/>
      <c r="V804" s="10"/>
      <c r="W804" s="10"/>
      <c r="X804" s="10"/>
      <c r="Y804" s="10"/>
      <c r="Z804" s="10"/>
      <c r="AA804" s="10"/>
      <c r="AB804" s="10"/>
      <c r="AC804" s="10"/>
      <c r="AD804" s="18"/>
      <c r="AE804" s="18"/>
      <c r="AF804" s="18"/>
      <c r="AG804" s="18"/>
      <c r="AH804" s="18"/>
      <c r="AI804" s="18"/>
      <c r="AJ804" s="18"/>
      <c r="AK804" s="18"/>
      <c r="AL804" s="18"/>
      <c r="AM804" s="18"/>
      <c r="AN804" s="18"/>
      <c r="AO804" s="18"/>
      <c r="AP804" s="18"/>
      <c r="AQ804" s="18"/>
      <c r="AR804" s="18"/>
      <c r="AS804" s="18"/>
      <c r="AT804" s="18"/>
      <c r="AU804" s="18"/>
      <c r="AV804" s="18"/>
      <c r="AW804" s="18"/>
      <c r="AX804" s="18"/>
      <c r="AY804" s="18"/>
      <c r="AZ804" s="18"/>
      <c r="BA804" s="18"/>
      <c r="BB804" s="18"/>
      <c r="BC804" s="18"/>
      <c r="BD804" s="18"/>
      <c r="BE804" s="18"/>
      <c r="BF804" s="18"/>
      <c r="BG804" s="18"/>
      <c r="BH804" s="18"/>
      <c r="BI804" s="18"/>
      <c r="BJ804" s="18"/>
      <c r="BK804" s="18"/>
      <c r="BL804" s="18"/>
      <c r="BM804" s="18"/>
      <c r="BN804" s="18"/>
      <c r="BO804" s="18"/>
      <c r="BP804" s="18"/>
      <c r="BQ804" s="18"/>
      <c r="BR804" s="18"/>
      <c r="BS804" s="18"/>
      <c r="BT804" s="18"/>
      <c r="BU804" s="18"/>
      <c r="BV804" s="18"/>
      <c r="BW804" s="18"/>
      <c r="BX804" s="18"/>
      <c r="BY804" s="18"/>
      <c r="BZ804" s="18"/>
      <c r="CA804" s="18"/>
      <c r="CB804" s="18"/>
      <c r="CC804" s="18"/>
      <c r="CD804" s="18"/>
      <c r="CE804" s="18"/>
      <c r="CF804" s="18"/>
      <c r="CG804" s="18"/>
      <c r="CH804" s="18"/>
      <c r="CI804" s="18"/>
      <c r="CJ804" s="18"/>
      <c r="CK804" s="18"/>
      <c r="CL804" s="18"/>
      <c r="CM804" s="18"/>
      <c r="CN804" s="18"/>
      <c r="CO804" s="18"/>
      <c r="CP804" s="18"/>
      <c r="CQ804" s="18"/>
      <c r="CR804" s="18"/>
      <c r="CS804" s="18"/>
      <c r="CT804" s="18"/>
      <c r="CU804" s="18"/>
      <c r="CV804" s="18"/>
      <c r="CW804" s="18"/>
      <c r="CX804" s="18"/>
      <c r="CY804" s="18"/>
      <c r="CZ804" s="18"/>
      <c r="DA804" s="18"/>
      <c r="DB804" s="18"/>
      <c r="DC804" s="18"/>
      <c r="DD804" s="18"/>
      <c r="DE804" s="18"/>
      <c r="DF804" s="18"/>
      <c r="DG804" s="18"/>
      <c r="DH804" s="18"/>
      <c r="DI804" s="18"/>
      <c r="DJ804" s="18"/>
      <c r="DK804" s="18"/>
      <c r="DL804" s="18"/>
      <c r="DM804" s="18"/>
      <c r="DN804" s="18"/>
      <c r="DO804" s="18"/>
      <c r="DP804" s="18"/>
      <c r="DQ804" s="18"/>
      <c r="DR804" s="18"/>
      <c r="DS804" s="18"/>
      <c r="DT804" s="18"/>
      <c r="DU804" s="18"/>
      <c r="DV804" s="18"/>
      <c r="DW804" s="18"/>
      <c r="DX804" s="18"/>
      <c r="DY804" s="18"/>
      <c r="DZ804" s="18"/>
      <c r="EA804" s="18"/>
      <c r="EB804" s="18"/>
      <c r="EC804" s="18"/>
      <c r="ED804" s="18"/>
      <c r="EE804" s="18"/>
      <c r="EF804" s="18"/>
      <c r="EG804" s="18"/>
      <c r="EH804" s="18"/>
      <c r="EI804" s="18"/>
      <c r="EJ804" s="18"/>
      <c r="EK804" s="18"/>
      <c r="EL804" s="18"/>
      <c r="EM804" s="18"/>
      <c r="EN804" s="18"/>
      <c r="EO804" s="18"/>
      <c r="EP804" s="18"/>
      <c r="EQ804" s="18"/>
      <c r="ER804" s="18"/>
      <c r="ES804" s="18"/>
      <c r="ET804" s="18"/>
      <c r="EU804" s="18"/>
      <c r="EV804" s="18"/>
    </row>
    <row r="805" spans="1:152" ht="12.75" x14ac:dyDescent="0.15">
      <c r="A805" s="68">
        <f t="shared" si="179"/>
        <v>43374</v>
      </c>
      <c r="B805" s="69">
        <f t="shared" ca="1" si="184"/>
        <v>12702.6597</v>
      </c>
      <c r="C805" s="70">
        <f t="shared" si="180"/>
        <v>10000</v>
      </c>
      <c r="D805" s="71">
        <f ca="1">IF(A805&lt;$B$1,VLOOKUP(A805,[1]DI!$A$4:$B$15000,2),0)</f>
        <v>6.4000000000000001E-2</v>
      </c>
      <c r="E805" s="70">
        <f t="shared" ca="1" si="173"/>
        <v>2.4620000000000002E-4</v>
      </c>
      <c r="F805" s="72">
        <f t="shared" si="172"/>
        <v>1.3</v>
      </c>
      <c r="G805" s="73">
        <f t="shared" ca="1" si="174"/>
        <v>1.00032006</v>
      </c>
      <c r="H805" s="70">
        <f ca="1">TRUNC(PRODUCT(G$10:G804),15)</f>
        <v>1.2702659725177901</v>
      </c>
      <c r="I805" s="70">
        <f t="shared" si="181"/>
        <v>1</v>
      </c>
      <c r="J805" s="70">
        <f t="shared" ca="1" si="175"/>
        <v>1.2702659700000001</v>
      </c>
      <c r="K805" s="74">
        <f t="shared" ca="1" si="176"/>
        <v>2702.6597000000002</v>
      </c>
      <c r="L805" s="75">
        <f>IF(VLOOKUP(A805,$T$12:$AC$125,8)=VLOOKUP(A804,$T$12:$AC$125,8),0,VLOOKUP(A805,T$12:$AC$125,8))</f>
        <v>0</v>
      </c>
      <c r="M805" s="76">
        <f>IF(L805&gt;0,VLOOKUP(L805,S$12:$AB$125,7),0)</f>
        <v>0</v>
      </c>
      <c r="N805" s="74">
        <f t="shared" si="177"/>
        <v>0</v>
      </c>
      <c r="O805" s="74">
        <f t="shared" ca="1" si="178"/>
        <v>2702.6597000000002</v>
      </c>
      <c r="P805" s="77" t="str">
        <f t="shared" si="182"/>
        <v>A+J=</v>
      </c>
      <c r="Q805" s="78">
        <f t="shared" si="183"/>
        <v>44256</v>
      </c>
      <c r="R805" s="10"/>
      <c r="S805" s="10"/>
      <c r="T805" s="10"/>
      <c r="U805" s="10"/>
      <c r="V805" s="10"/>
      <c r="W805" s="10"/>
      <c r="X805" s="10"/>
      <c r="Y805" s="10"/>
      <c r="Z805" s="10"/>
      <c r="AA805" s="10"/>
      <c r="AB805" s="10"/>
      <c r="AC805" s="10"/>
      <c r="AD805" s="18"/>
      <c r="AE805" s="18"/>
      <c r="AF805" s="18"/>
      <c r="AG805" s="18"/>
      <c r="AH805" s="18"/>
      <c r="AI805" s="18"/>
      <c r="AJ805" s="18"/>
      <c r="AK805" s="18"/>
      <c r="AL805" s="18"/>
      <c r="AM805" s="18"/>
      <c r="AN805" s="18"/>
      <c r="AO805" s="18"/>
      <c r="AP805" s="18"/>
      <c r="AQ805" s="18"/>
      <c r="AR805" s="18"/>
      <c r="AS805" s="18"/>
      <c r="AT805" s="18"/>
      <c r="AU805" s="18"/>
      <c r="AV805" s="18"/>
      <c r="AW805" s="18"/>
      <c r="AX805" s="18"/>
      <c r="AY805" s="18"/>
      <c r="AZ805" s="18"/>
      <c r="BA805" s="18"/>
      <c r="BB805" s="18"/>
      <c r="BC805" s="18"/>
      <c r="BD805" s="18"/>
      <c r="BE805" s="18"/>
      <c r="BF805" s="18"/>
      <c r="BG805" s="18"/>
      <c r="BH805" s="18"/>
      <c r="BI805" s="18"/>
      <c r="BJ805" s="18"/>
      <c r="BK805" s="18"/>
      <c r="BL805" s="18"/>
      <c r="BM805" s="18"/>
      <c r="BN805" s="18"/>
      <c r="BO805" s="18"/>
      <c r="BP805" s="18"/>
      <c r="BQ805" s="18"/>
      <c r="BR805" s="18"/>
      <c r="BS805" s="18"/>
      <c r="BT805" s="18"/>
      <c r="BU805" s="18"/>
      <c r="BV805" s="18"/>
      <c r="BW805" s="18"/>
      <c r="BX805" s="18"/>
      <c r="BY805" s="18"/>
      <c r="BZ805" s="18"/>
      <c r="CA805" s="18"/>
      <c r="CB805" s="18"/>
      <c r="CC805" s="18"/>
      <c r="CD805" s="18"/>
      <c r="CE805" s="18"/>
      <c r="CF805" s="18"/>
      <c r="CG805" s="18"/>
      <c r="CH805" s="18"/>
      <c r="CI805" s="18"/>
      <c r="CJ805" s="18"/>
      <c r="CK805" s="18"/>
      <c r="CL805" s="18"/>
      <c r="CM805" s="18"/>
      <c r="CN805" s="18"/>
      <c r="CO805" s="18"/>
      <c r="CP805" s="18"/>
      <c r="CQ805" s="18"/>
      <c r="CR805" s="18"/>
      <c r="CS805" s="18"/>
      <c r="CT805" s="18"/>
      <c r="CU805" s="18"/>
      <c r="CV805" s="18"/>
      <c r="CW805" s="18"/>
      <c r="CX805" s="18"/>
      <c r="CY805" s="18"/>
      <c r="CZ805" s="18"/>
      <c r="DA805" s="18"/>
      <c r="DB805" s="18"/>
      <c r="DC805" s="18"/>
      <c r="DD805" s="18"/>
      <c r="DE805" s="18"/>
      <c r="DF805" s="18"/>
      <c r="DG805" s="18"/>
      <c r="DH805" s="18"/>
      <c r="DI805" s="18"/>
      <c r="DJ805" s="18"/>
      <c r="DK805" s="18"/>
      <c r="DL805" s="18"/>
      <c r="DM805" s="18"/>
      <c r="DN805" s="18"/>
      <c r="DO805" s="18"/>
      <c r="DP805" s="18"/>
      <c r="DQ805" s="18"/>
      <c r="DR805" s="18"/>
      <c r="DS805" s="18"/>
      <c r="DT805" s="18"/>
      <c r="DU805" s="18"/>
      <c r="DV805" s="18"/>
      <c r="DW805" s="18"/>
      <c r="DX805" s="18"/>
      <c r="DY805" s="18"/>
      <c r="DZ805" s="18"/>
      <c r="EA805" s="18"/>
      <c r="EB805" s="18"/>
      <c r="EC805" s="18"/>
      <c r="ED805" s="18"/>
      <c r="EE805" s="18"/>
      <c r="EF805" s="18"/>
      <c r="EG805" s="18"/>
      <c r="EH805" s="18"/>
      <c r="EI805" s="18"/>
      <c r="EJ805" s="18"/>
      <c r="EK805" s="18"/>
      <c r="EL805" s="18"/>
      <c r="EM805" s="18"/>
      <c r="EN805" s="18"/>
      <c r="EO805" s="18"/>
      <c r="EP805" s="18"/>
      <c r="EQ805" s="18"/>
      <c r="ER805" s="18"/>
      <c r="ES805" s="18"/>
      <c r="ET805" s="18"/>
      <c r="EU805" s="18"/>
      <c r="EV805" s="18"/>
    </row>
    <row r="806" spans="1:152" ht="12.75" x14ac:dyDescent="0.15">
      <c r="A806" s="68">
        <f t="shared" si="179"/>
        <v>43375</v>
      </c>
      <c r="B806" s="69">
        <f t="shared" ca="1" si="184"/>
        <v>12706.7253</v>
      </c>
      <c r="C806" s="70">
        <f t="shared" si="180"/>
        <v>10000</v>
      </c>
      <c r="D806" s="71">
        <f ca="1">IF(A806&lt;$B$1,VLOOKUP(A806,[1]DI!$A$4:$B$15000,2),0)</f>
        <v>6.4000000000000001E-2</v>
      </c>
      <c r="E806" s="70">
        <f t="shared" ca="1" si="173"/>
        <v>2.4620000000000002E-4</v>
      </c>
      <c r="F806" s="72">
        <f t="shared" si="172"/>
        <v>1.3</v>
      </c>
      <c r="G806" s="73">
        <f t="shared" ca="1" si="174"/>
        <v>1.00032006</v>
      </c>
      <c r="H806" s="70">
        <f ca="1">TRUNC(PRODUCT(G$10:G805),15)</f>
        <v>1.27067253384496</v>
      </c>
      <c r="I806" s="70">
        <f t="shared" si="181"/>
        <v>1</v>
      </c>
      <c r="J806" s="70">
        <f t="shared" ca="1" si="175"/>
        <v>1.2706725299999999</v>
      </c>
      <c r="K806" s="74">
        <f t="shared" ca="1" si="176"/>
        <v>2706.7253000000001</v>
      </c>
      <c r="L806" s="75">
        <f>IF(VLOOKUP(A806,$T$12:$AC$125,8)=VLOOKUP(A805,$T$12:$AC$125,8),0,VLOOKUP(A806,T$12:$AC$125,8))</f>
        <v>0</v>
      </c>
      <c r="M806" s="76">
        <f>IF(L806&gt;0,VLOOKUP(L806,S$12:$AB$125,7),0)</f>
        <v>0</v>
      </c>
      <c r="N806" s="74">
        <f t="shared" si="177"/>
        <v>0</v>
      </c>
      <c r="O806" s="74">
        <f t="shared" ca="1" si="178"/>
        <v>2706.7253000000001</v>
      </c>
      <c r="P806" s="77" t="str">
        <f t="shared" si="182"/>
        <v>A+J=</v>
      </c>
      <c r="Q806" s="78">
        <f t="shared" si="183"/>
        <v>44256</v>
      </c>
      <c r="R806" s="10"/>
      <c r="S806" s="10"/>
      <c r="T806" s="10"/>
      <c r="U806" s="10"/>
      <c r="V806" s="10"/>
      <c r="W806" s="10"/>
      <c r="X806" s="10"/>
      <c r="Y806" s="10"/>
      <c r="Z806" s="10"/>
      <c r="AA806" s="10"/>
      <c r="AB806" s="10"/>
      <c r="AC806" s="10"/>
      <c r="AD806" s="18"/>
      <c r="AE806" s="18"/>
      <c r="AF806" s="18"/>
      <c r="AG806" s="18"/>
      <c r="AH806" s="18"/>
      <c r="AI806" s="18"/>
      <c r="AJ806" s="18"/>
      <c r="AK806" s="18"/>
      <c r="AL806" s="18"/>
      <c r="AM806" s="18"/>
      <c r="AN806" s="18"/>
      <c r="AO806" s="18"/>
      <c r="AP806" s="18"/>
      <c r="AQ806" s="18"/>
      <c r="AR806" s="18"/>
      <c r="AS806" s="18"/>
      <c r="AT806" s="18"/>
      <c r="AU806" s="18"/>
      <c r="AV806" s="18"/>
      <c r="AW806" s="18"/>
      <c r="AX806" s="18"/>
      <c r="AY806" s="18"/>
      <c r="AZ806" s="18"/>
      <c r="BA806" s="18"/>
      <c r="BB806" s="18"/>
      <c r="BC806" s="18"/>
      <c r="BD806" s="18"/>
      <c r="BE806" s="18"/>
      <c r="BF806" s="18"/>
      <c r="BG806" s="18"/>
      <c r="BH806" s="18"/>
      <c r="BI806" s="18"/>
      <c r="BJ806" s="18"/>
      <c r="BK806" s="18"/>
      <c r="BL806" s="18"/>
      <c r="BM806" s="18"/>
      <c r="BN806" s="18"/>
      <c r="BO806" s="18"/>
      <c r="BP806" s="18"/>
      <c r="BQ806" s="18"/>
      <c r="BR806" s="18"/>
      <c r="BS806" s="18"/>
      <c r="BT806" s="18"/>
      <c r="BU806" s="18"/>
      <c r="BV806" s="18"/>
      <c r="BW806" s="18"/>
      <c r="BX806" s="18"/>
      <c r="BY806" s="18"/>
      <c r="BZ806" s="18"/>
      <c r="CA806" s="18"/>
      <c r="CB806" s="18"/>
      <c r="CC806" s="18"/>
      <c r="CD806" s="18"/>
      <c r="CE806" s="18"/>
      <c r="CF806" s="18"/>
      <c r="CG806" s="18"/>
      <c r="CH806" s="18"/>
      <c r="CI806" s="18"/>
      <c r="CJ806" s="18"/>
      <c r="CK806" s="18"/>
      <c r="CL806" s="18"/>
      <c r="CM806" s="18"/>
      <c r="CN806" s="18"/>
      <c r="CO806" s="18"/>
      <c r="CP806" s="18"/>
      <c r="CQ806" s="18"/>
      <c r="CR806" s="18"/>
      <c r="CS806" s="18"/>
      <c r="CT806" s="18"/>
      <c r="CU806" s="18"/>
      <c r="CV806" s="18"/>
      <c r="CW806" s="18"/>
      <c r="CX806" s="18"/>
      <c r="CY806" s="18"/>
      <c r="CZ806" s="18"/>
      <c r="DA806" s="18"/>
      <c r="DB806" s="18"/>
      <c r="DC806" s="18"/>
      <c r="DD806" s="18"/>
      <c r="DE806" s="18"/>
      <c r="DF806" s="18"/>
      <c r="DG806" s="18"/>
      <c r="DH806" s="18"/>
      <c r="DI806" s="18"/>
      <c r="DJ806" s="18"/>
      <c r="DK806" s="18"/>
      <c r="DL806" s="18"/>
      <c r="DM806" s="18"/>
      <c r="DN806" s="18"/>
      <c r="DO806" s="18"/>
      <c r="DP806" s="18"/>
      <c r="DQ806" s="18"/>
      <c r="DR806" s="18"/>
      <c r="DS806" s="18"/>
      <c r="DT806" s="18"/>
      <c r="DU806" s="18"/>
      <c r="DV806" s="18"/>
      <c r="DW806" s="18"/>
      <c r="DX806" s="18"/>
      <c r="DY806" s="18"/>
      <c r="DZ806" s="18"/>
      <c r="EA806" s="18"/>
      <c r="EB806" s="18"/>
      <c r="EC806" s="18"/>
      <c r="ED806" s="18"/>
      <c r="EE806" s="18"/>
      <c r="EF806" s="18"/>
      <c r="EG806" s="18"/>
      <c r="EH806" s="18"/>
      <c r="EI806" s="18"/>
      <c r="EJ806" s="18"/>
      <c r="EK806" s="18"/>
      <c r="EL806" s="18"/>
      <c r="EM806" s="18"/>
      <c r="EN806" s="18"/>
      <c r="EO806" s="18"/>
      <c r="EP806" s="18"/>
      <c r="EQ806" s="18"/>
      <c r="ER806" s="18"/>
      <c r="ES806" s="18"/>
      <c r="ET806" s="18"/>
      <c r="EU806" s="18"/>
      <c r="EV806" s="18"/>
    </row>
    <row r="807" spans="1:152" ht="12.75" x14ac:dyDescent="0.15">
      <c r="A807" s="68">
        <f t="shared" si="179"/>
        <v>43376</v>
      </c>
      <c r="B807" s="69">
        <f t="shared" ca="1" si="184"/>
        <v>12710.792300000001</v>
      </c>
      <c r="C807" s="70">
        <f t="shared" si="180"/>
        <v>10000</v>
      </c>
      <c r="D807" s="71">
        <f ca="1">IF(A807&lt;$B$1,VLOOKUP(A807,[1]DI!$A$4:$B$15000,2),0)</f>
        <v>6.4000000000000001E-2</v>
      </c>
      <c r="E807" s="70">
        <f t="shared" ca="1" si="173"/>
        <v>2.4620000000000002E-4</v>
      </c>
      <c r="F807" s="72">
        <f t="shared" si="172"/>
        <v>1.3</v>
      </c>
      <c r="G807" s="73">
        <f t="shared" ca="1" si="174"/>
        <v>1.00032006</v>
      </c>
      <c r="H807" s="70">
        <f ca="1">TRUNC(PRODUCT(G$10:G806),15)</f>
        <v>1.27107922529614</v>
      </c>
      <c r="I807" s="70">
        <f t="shared" si="181"/>
        <v>1</v>
      </c>
      <c r="J807" s="70">
        <f t="shared" ca="1" si="175"/>
        <v>1.27107923</v>
      </c>
      <c r="K807" s="74">
        <f t="shared" ca="1" si="176"/>
        <v>2710.7923000000001</v>
      </c>
      <c r="L807" s="75">
        <f>IF(VLOOKUP(A807,$T$12:$AC$125,8)=VLOOKUP(A806,$T$12:$AC$125,8),0,VLOOKUP(A807,T$12:$AC$125,8))</f>
        <v>0</v>
      </c>
      <c r="M807" s="76">
        <f>IF(L807&gt;0,VLOOKUP(L807,S$12:$AB$125,7),0)</f>
        <v>0</v>
      </c>
      <c r="N807" s="74">
        <f t="shared" si="177"/>
        <v>0</v>
      </c>
      <c r="O807" s="74">
        <f t="shared" ca="1" si="178"/>
        <v>2710.7923000000001</v>
      </c>
      <c r="P807" s="77" t="str">
        <f t="shared" si="182"/>
        <v>A+J=</v>
      </c>
      <c r="Q807" s="78">
        <f t="shared" si="183"/>
        <v>44256</v>
      </c>
      <c r="R807" s="10"/>
      <c r="S807" s="10"/>
      <c r="T807" s="10"/>
      <c r="U807" s="10"/>
      <c r="V807" s="10"/>
      <c r="W807" s="10"/>
      <c r="X807" s="10"/>
      <c r="Y807" s="10"/>
      <c r="Z807" s="10"/>
      <c r="AA807" s="10"/>
      <c r="AB807" s="10"/>
      <c r="AC807" s="10"/>
      <c r="AD807" s="18"/>
      <c r="AE807" s="18"/>
      <c r="AF807" s="18"/>
      <c r="AG807" s="18"/>
      <c r="AH807" s="18"/>
      <c r="AI807" s="18"/>
      <c r="AJ807" s="18"/>
      <c r="AK807" s="18"/>
      <c r="AL807" s="18"/>
      <c r="AM807" s="18"/>
      <c r="AN807" s="18"/>
      <c r="AO807" s="18"/>
      <c r="AP807" s="18"/>
      <c r="AQ807" s="18"/>
      <c r="AR807" s="18"/>
      <c r="AS807" s="18"/>
      <c r="AT807" s="18"/>
      <c r="AU807" s="18"/>
      <c r="AV807" s="18"/>
      <c r="AW807" s="18"/>
      <c r="AX807" s="18"/>
      <c r="AY807" s="18"/>
      <c r="AZ807" s="18"/>
      <c r="BA807" s="18"/>
      <c r="BB807" s="18"/>
      <c r="BC807" s="18"/>
      <c r="BD807" s="18"/>
      <c r="BE807" s="18"/>
      <c r="BF807" s="18"/>
      <c r="BG807" s="18"/>
      <c r="BH807" s="18"/>
      <c r="BI807" s="18"/>
      <c r="BJ807" s="18"/>
      <c r="BK807" s="18"/>
      <c r="BL807" s="18"/>
      <c r="BM807" s="18"/>
      <c r="BN807" s="18"/>
      <c r="BO807" s="18"/>
      <c r="BP807" s="18"/>
      <c r="BQ807" s="18"/>
      <c r="BR807" s="18"/>
      <c r="BS807" s="18"/>
      <c r="BT807" s="18"/>
      <c r="BU807" s="18"/>
      <c r="BV807" s="18"/>
      <c r="BW807" s="18"/>
      <c r="BX807" s="18"/>
      <c r="BY807" s="18"/>
      <c r="BZ807" s="18"/>
      <c r="CA807" s="18"/>
      <c r="CB807" s="18"/>
      <c r="CC807" s="18"/>
      <c r="CD807" s="18"/>
      <c r="CE807" s="18"/>
      <c r="CF807" s="18"/>
      <c r="CG807" s="18"/>
      <c r="CH807" s="18"/>
      <c r="CI807" s="18"/>
      <c r="CJ807" s="18"/>
      <c r="CK807" s="18"/>
      <c r="CL807" s="18"/>
      <c r="CM807" s="18"/>
      <c r="CN807" s="18"/>
      <c r="CO807" s="18"/>
      <c r="CP807" s="18"/>
      <c r="CQ807" s="18"/>
      <c r="CR807" s="18"/>
      <c r="CS807" s="18"/>
      <c r="CT807" s="18"/>
      <c r="CU807" s="18"/>
      <c r="CV807" s="18"/>
      <c r="CW807" s="18"/>
      <c r="CX807" s="18"/>
      <c r="CY807" s="18"/>
      <c r="CZ807" s="18"/>
      <c r="DA807" s="18"/>
      <c r="DB807" s="18"/>
      <c r="DC807" s="18"/>
      <c r="DD807" s="18"/>
      <c r="DE807" s="18"/>
      <c r="DF807" s="18"/>
      <c r="DG807" s="18"/>
      <c r="DH807" s="18"/>
      <c r="DI807" s="18"/>
      <c r="DJ807" s="18"/>
      <c r="DK807" s="18"/>
      <c r="DL807" s="18"/>
      <c r="DM807" s="18"/>
      <c r="DN807" s="18"/>
      <c r="DO807" s="18"/>
      <c r="DP807" s="18"/>
      <c r="DQ807" s="18"/>
      <c r="DR807" s="18"/>
      <c r="DS807" s="18"/>
      <c r="DT807" s="18"/>
      <c r="DU807" s="18"/>
      <c r="DV807" s="18"/>
      <c r="DW807" s="18"/>
      <c r="DX807" s="18"/>
      <c r="DY807" s="18"/>
      <c r="DZ807" s="18"/>
      <c r="EA807" s="18"/>
      <c r="EB807" s="18"/>
      <c r="EC807" s="18"/>
      <c r="ED807" s="18"/>
      <c r="EE807" s="18"/>
      <c r="EF807" s="18"/>
      <c r="EG807" s="18"/>
      <c r="EH807" s="18"/>
      <c r="EI807" s="18"/>
      <c r="EJ807" s="18"/>
      <c r="EK807" s="18"/>
      <c r="EL807" s="18"/>
      <c r="EM807" s="18"/>
      <c r="EN807" s="18"/>
      <c r="EO807" s="18"/>
      <c r="EP807" s="18"/>
      <c r="EQ807" s="18"/>
      <c r="ER807" s="18"/>
      <c r="ES807" s="18"/>
      <c r="ET807" s="18"/>
      <c r="EU807" s="18"/>
      <c r="EV807" s="18"/>
    </row>
    <row r="808" spans="1:152" ht="12.75" x14ac:dyDescent="0.15">
      <c r="A808" s="68">
        <f t="shared" si="179"/>
        <v>43377</v>
      </c>
      <c r="B808" s="69">
        <f t="shared" ca="1" si="184"/>
        <v>12714.860499999999</v>
      </c>
      <c r="C808" s="70">
        <f t="shared" si="180"/>
        <v>10000</v>
      </c>
      <c r="D808" s="71">
        <f ca="1">IF(A808&lt;$B$1,VLOOKUP(A808,[1]DI!$A$4:$B$15000,2),0)</f>
        <v>6.4000000000000001E-2</v>
      </c>
      <c r="E808" s="70">
        <f t="shared" ca="1" si="173"/>
        <v>2.4620000000000002E-4</v>
      </c>
      <c r="F808" s="72">
        <f t="shared" si="172"/>
        <v>1.3</v>
      </c>
      <c r="G808" s="73">
        <f t="shared" ca="1" si="174"/>
        <v>1.00032006</v>
      </c>
      <c r="H808" s="70">
        <f ca="1">TRUNC(PRODUCT(G$10:G807),15)</f>
        <v>1.2714860469129901</v>
      </c>
      <c r="I808" s="70">
        <f t="shared" si="181"/>
        <v>1</v>
      </c>
      <c r="J808" s="70">
        <f t="shared" ca="1" si="175"/>
        <v>1.27148605</v>
      </c>
      <c r="K808" s="74">
        <f t="shared" ca="1" si="176"/>
        <v>2714.8604999999998</v>
      </c>
      <c r="L808" s="75">
        <f>IF(VLOOKUP(A808,$T$12:$AC$125,8)=VLOOKUP(A807,$T$12:$AC$125,8),0,VLOOKUP(A808,T$12:$AC$125,8))</f>
        <v>0</v>
      </c>
      <c r="M808" s="76">
        <f>IF(L808&gt;0,VLOOKUP(L808,S$12:$AB$125,7),0)</f>
        <v>0</v>
      </c>
      <c r="N808" s="74">
        <f t="shared" si="177"/>
        <v>0</v>
      </c>
      <c r="O808" s="74">
        <f t="shared" ca="1" si="178"/>
        <v>2714.8604999999998</v>
      </c>
      <c r="P808" s="77" t="str">
        <f t="shared" si="182"/>
        <v>A+J=</v>
      </c>
      <c r="Q808" s="78">
        <f t="shared" si="183"/>
        <v>44256</v>
      </c>
      <c r="R808" s="10"/>
      <c r="S808" s="10"/>
      <c r="T808" s="10"/>
      <c r="U808" s="10"/>
      <c r="V808" s="10"/>
      <c r="W808" s="10"/>
      <c r="X808" s="10"/>
      <c r="Y808" s="10"/>
      <c r="Z808" s="10"/>
      <c r="AA808" s="10"/>
      <c r="AB808" s="10"/>
      <c r="AC808" s="10"/>
      <c r="AD808" s="18"/>
      <c r="AE808" s="18"/>
      <c r="AF808" s="18"/>
      <c r="AG808" s="18"/>
      <c r="AH808" s="18"/>
      <c r="AI808" s="18"/>
      <c r="AJ808" s="18"/>
      <c r="AK808" s="18"/>
      <c r="AL808" s="18"/>
      <c r="AM808" s="18"/>
      <c r="AN808" s="18"/>
      <c r="AO808" s="18"/>
      <c r="AP808" s="18"/>
      <c r="AQ808" s="18"/>
      <c r="AR808" s="18"/>
      <c r="AS808" s="18"/>
      <c r="AT808" s="18"/>
      <c r="AU808" s="18"/>
      <c r="AV808" s="18"/>
      <c r="AW808" s="18"/>
      <c r="AX808" s="18"/>
      <c r="AY808" s="18"/>
      <c r="AZ808" s="18"/>
      <c r="BA808" s="18"/>
      <c r="BB808" s="18"/>
      <c r="BC808" s="18"/>
      <c r="BD808" s="18"/>
      <c r="BE808" s="18"/>
      <c r="BF808" s="18"/>
      <c r="BG808" s="18"/>
      <c r="BH808" s="18"/>
      <c r="BI808" s="18"/>
      <c r="BJ808" s="18"/>
      <c r="BK808" s="18"/>
      <c r="BL808" s="18"/>
      <c r="BM808" s="18"/>
      <c r="BN808" s="18"/>
      <c r="BO808" s="18"/>
      <c r="BP808" s="18"/>
      <c r="BQ808" s="18"/>
      <c r="BR808" s="18"/>
      <c r="BS808" s="18"/>
      <c r="BT808" s="18"/>
      <c r="BU808" s="18"/>
      <c r="BV808" s="18"/>
      <c r="BW808" s="18"/>
      <c r="BX808" s="18"/>
      <c r="BY808" s="18"/>
      <c r="BZ808" s="18"/>
      <c r="CA808" s="18"/>
      <c r="CB808" s="18"/>
      <c r="CC808" s="18"/>
      <c r="CD808" s="18"/>
      <c r="CE808" s="18"/>
      <c r="CF808" s="18"/>
      <c r="CG808" s="18"/>
      <c r="CH808" s="18"/>
      <c r="CI808" s="18"/>
      <c r="CJ808" s="18"/>
      <c r="CK808" s="18"/>
      <c r="CL808" s="18"/>
      <c r="CM808" s="18"/>
      <c r="CN808" s="18"/>
      <c r="CO808" s="18"/>
      <c r="CP808" s="18"/>
      <c r="CQ808" s="18"/>
      <c r="CR808" s="18"/>
      <c r="CS808" s="18"/>
      <c r="CT808" s="18"/>
      <c r="CU808" s="18"/>
      <c r="CV808" s="18"/>
      <c r="CW808" s="18"/>
      <c r="CX808" s="18"/>
      <c r="CY808" s="18"/>
      <c r="CZ808" s="18"/>
      <c r="DA808" s="18"/>
      <c r="DB808" s="18"/>
      <c r="DC808" s="18"/>
      <c r="DD808" s="18"/>
      <c r="DE808" s="18"/>
      <c r="DF808" s="18"/>
      <c r="DG808" s="18"/>
      <c r="DH808" s="18"/>
      <c r="DI808" s="18"/>
      <c r="DJ808" s="18"/>
      <c r="DK808" s="18"/>
      <c r="DL808" s="18"/>
      <c r="DM808" s="18"/>
      <c r="DN808" s="18"/>
      <c r="DO808" s="18"/>
      <c r="DP808" s="18"/>
      <c r="DQ808" s="18"/>
      <c r="DR808" s="18"/>
      <c r="DS808" s="18"/>
      <c r="DT808" s="18"/>
      <c r="DU808" s="18"/>
      <c r="DV808" s="18"/>
      <c r="DW808" s="18"/>
      <c r="DX808" s="18"/>
      <c r="DY808" s="18"/>
      <c r="DZ808" s="18"/>
      <c r="EA808" s="18"/>
      <c r="EB808" s="18"/>
      <c r="EC808" s="18"/>
      <c r="ED808" s="18"/>
      <c r="EE808" s="18"/>
      <c r="EF808" s="18"/>
      <c r="EG808" s="18"/>
      <c r="EH808" s="18"/>
      <c r="EI808" s="18"/>
      <c r="EJ808" s="18"/>
      <c r="EK808" s="18"/>
      <c r="EL808" s="18"/>
      <c r="EM808" s="18"/>
      <c r="EN808" s="18"/>
      <c r="EO808" s="18"/>
      <c r="EP808" s="18"/>
      <c r="EQ808" s="18"/>
      <c r="ER808" s="18"/>
      <c r="ES808" s="18"/>
      <c r="ET808" s="18"/>
      <c r="EU808" s="18"/>
      <c r="EV808" s="18"/>
    </row>
    <row r="809" spans="1:152" ht="12.75" x14ac:dyDescent="0.15">
      <c r="A809" s="68">
        <f t="shared" si="179"/>
        <v>43378</v>
      </c>
      <c r="B809" s="69">
        <f t="shared" ca="1" si="184"/>
        <v>12718.93</v>
      </c>
      <c r="C809" s="70">
        <f t="shared" si="180"/>
        <v>10000</v>
      </c>
      <c r="D809" s="71">
        <f ca="1">IF(A809&lt;$B$1,VLOOKUP(A809,[1]DI!$A$4:$B$15000,2),0)</f>
        <v>6.4000000000000001E-2</v>
      </c>
      <c r="E809" s="70">
        <f t="shared" ca="1" si="173"/>
        <v>2.4620000000000002E-4</v>
      </c>
      <c r="F809" s="72">
        <f t="shared" si="172"/>
        <v>1.3</v>
      </c>
      <c r="G809" s="73">
        <f t="shared" ca="1" si="174"/>
        <v>1.00032006</v>
      </c>
      <c r="H809" s="70">
        <f ca="1">TRUNC(PRODUCT(G$10:G808),15)</f>
        <v>1.2718929987371601</v>
      </c>
      <c r="I809" s="70">
        <f t="shared" si="181"/>
        <v>1</v>
      </c>
      <c r="J809" s="70">
        <f t="shared" ca="1" si="175"/>
        <v>1.2718929999999999</v>
      </c>
      <c r="K809" s="74">
        <f t="shared" ca="1" si="176"/>
        <v>2718.93</v>
      </c>
      <c r="L809" s="75">
        <f>IF(VLOOKUP(A809,$T$12:$AC$125,8)=VLOOKUP(A808,$T$12:$AC$125,8),0,VLOOKUP(A809,T$12:$AC$125,8))</f>
        <v>0</v>
      </c>
      <c r="M809" s="76">
        <f>IF(L809&gt;0,VLOOKUP(L809,S$12:$AB$125,7),0)</f>
        <v>0</v>
      </c>
      <c r="N809" s="74">
        <f t="shared" si="177"/>
        <v>0</v>
      </c>
      <c r="O809" s="74">
        <f t="shared" ca="1" si="178"/>
        <v>2718.93</v>
      </c>
      <c r="P809" s="77" t="str">
        <f t="shared" si="182"/>
        <v>A+J=</v>
      </c>
      <c r="Q809" s="78">
        <f t="shared" si="183"/>
        <v>44256</v>
      </c>
      <c r="R809" s="10"/>
      <c r="S809" s="10"/>
      <c r="T809" s="10"/>
      <c r="U809" s="10"/>
      <c r="V809" s="10"/>
      <c r="W809" s="10"/>
      <c r="X809" s="10"/>
      <c r="Y809" s="10"/>
      <c r="Z809" s="10"/>
      <c r="AA809" s="10"/>
      <c r="AB809" s="10"/>
      <c r="AC809" s="10"/>
      <c r="AD809" s="18"/>
      <c r="AE809" s="18"/>
      <c r="AF809" s="18"/>
      <c r="AG809" s="18"/>
      <c r="AH809" s="18"/>
      <c r="AI809" s="18"/>
      <c r="AJ809" s="18"/>
      <c r="AK809" s="18"/>
      <c r="AL809" s="18"/>
      <c r="AM809" s="18"/>
      <c r="AN809" s="18"/>
      <c r="AO809" s="18"/>
      <c r="AP809" s="18"/>
      <c r="AQ809" s="18"/>
      <c r="AR809" s="18"/>
      <c r="AS809" s="18"/>
      <c r="AT809" s="18"/>
      <c r="AU809" s="18"/>
      <c r="AV809" s="18"/>
      <c r="AW809" s="18"/>
      <c r="AX809" s="18"/>
      <c r="AY809" s="18"/>
      <c r="AZ809" s="18"/>
      <c r="BA809" s="18"/>
      <c r="BB809" s="18"/>
      <c r="BC809" s="18"/>
      <c r="BD809" s="18"/>
      <c r="BE809" s="18"/>
      <c r="BF809" s="18"/>
      <c r="BG809" s="18"/>
      <c r="BH809" s="18"/>
      <c r="BI809" s="18"/>
      <c r="BJ809" s="18"/>
      <c r="BK809" s="18"/>
      <c r="BL809" s="18"/>
      <c r="BM809" s="18"/>
      <c r="BN809" s="18"/>
      <c r="BO809" s="18"/>
      <c r="BP809" s="18"/>
      <c r="BQ809" s="18"/>
      <c r="BR809" s="18"/>
      <c r="BS809" s="18"/>
      <c r="BT809" s="18"/>
      <c r="BU809" s="18"/>
      <c r="BV809" s="18"/>
      <c r="BW809" s="18"/>
      <c r="BX809" s="18"/>
      <c r="BY809" s="18"/>
      <c r="BZ809" s="18"/>
      <c r="CA809" s="18"/>
      <c r="CB809" s="18"/>
      <c r="CC809" s="18"/>
      <c r="CD809" s="18"/>
      <c r="CE809" s="18"/>
      <c r="CF809" s="18"/>
      <c r="CG809" s="18"/>
      <c r="CH809" s="18"/>
      <c r="CI809" s="18"/>
      <c r="CJ809" s="18"/>
      <c r="CK809" s="18"/>
      <c r="CL809" s="18"/>
      <c r="CM809" s="18"/>
      <c r="CN809" s="18"/>
      <c r="CO809" s="18"/>
      <c r="CP809" s="18"/>
      <c r="CQ809" s="18"/>
      <c r="CR809" s="18"/>
      <c r="CS809" s="18"/>
      <c r="CT809" s="18"/>
      <c r="CU809" s="18"/>
      <c r="CV809" s="18"/>
      <c r="CW809" s="18"/>
      <c r="CX809" s="18"/>
      <c r="CY809" s="18"/>
      <c r="CZ809" s="18"/>
      <c r="DA809" s="18"/>
      <c r="DB809" s="18"/>
      <c r="DC809" s="18"/>
      <c r="DD809" s="18"/>
      <c r="DE809" s="18"/>
      <c r="DF809" s="18"/>
      <c r="DG809" s="18"/>
      <c r="DH809" s="18"/>
      <c r="DI809" s="18"/>
      <c r="DJ809" s="18"/>
      <c r="DK809" s="18"/>
      <c r="DL809" s="18"/>
      <c r="DM809" s="18"/>
      <c r="DN809" s="18"/>
      <c r="DO809" s="18"/>
      <c r="DP809" s="18"/>
      <c r="DQ809" s="18"/>
      <c r="DR809" s="18"/>
      <c r="DS809" s="18"/>
      <c r="DT809" s="18"/>
      <c r="DU809" s="18"/>
      <c r="DV809" s="18"/>
      <c r="DW809" s="18"/>
      <c r="DX809" s="18"/>
      <c r="DY809" s="18"/>
      <c r="DZ809" s="18"/>
      <c r="EA809" s="18"/>
      <c r="EB809" s="18"/>
      <c r="EC809" s="18"/>
      <c r="ED809" s="18"/>
      <c r="EE809" s="18"/>
      <c r="EF809" s="18"/>
      <c r="EG809" s="18"/>
      <c r="EH809" s="18"/>
      <c r="EI809" s="18"/>
      <c r="EJ809" s="18"/>
      <c r="EK809" s="18"/>
      <c r="EL809" s="18"/>
      <c r="EM809" s="18"/>
      <c r="EN809" s="18"/>
      <c r="EO809" s="18"/>
      <c r="EP809" s="18"/>
      <c r="EQ809" s="18"/>
      <c r="ER809" s="18"/>
      <c r="ES809" s="18"/>
      <c r="ET809" s="18"/>
      <c r="EU809" s="18"/>
      <c r="EV809" s="18"/>
    </row>
    <row r="810" spans="1:152" ht="12.75" x14ac:dyDescent="0.15">
      <c r="A810" s="68">
        <f t="shared" si="179"/>
        <v>43379</v>
      </c>
      <c r="B810" s="69">
        <f t="shared" ca="1" si="184"/>
        <v>12723.0008</v>
      </c>
      <c r="C810" s="70">
        <f t="shared" si="180"/>
        <v>10000</v>
      </c>
      <c r="D810" s="71">
        <f ca="1">IF(A810&lt;$B$1,VLOOKUP(A810,[1]DI!$A$4:$B$15000,2),0)</f>
        <v>0</v>
      </c>
      <c r="E810" s="70">
        <f t="shared" ca="1" si="173"/>
        <v>0</v>
      </c>
      <c r="F810" s="72">
        <f t="shared" si="172"/>
        <v>1.3</v>
      </c>
      <c r="G810" s="73">
        <f t="shared" ca="1" si="174"/>
        <v>1</v>
      </c>
      <c r="H810" s="70">
        <f ca="1">TRUNC(PRODUCT(G$10:G809),15)</f>
        <v>1.27230008081034</v>
      </c>
      <c r="I810" s="70">
        <f t="shared" si="181"/>
        <v>1</v>
      </c>
      <c r="J810" s="70">
        <f t="shared" ca="1" si="175"/>
        <v>1.2723000799999999</v>
      </c>
      <c r="K810" s="74">
        <f t="shared" ca="1" si="176"/>
        <v>2723.0007999999998</v>
      </c>
      <c r="L810" s="75">
        <f>IF(VLOOKUP(A810,$T$12:$AC$125,8)=VLOOKUP(A809,$T$12:$AC$125,8),0,VLOOKUP(A810,T$12:$AC$125,8))</f>
        <v>0</v>
      </c>
      <c r="M810" s="76">
        <f>IF(L810&gt;0,VLOOKUP(L810,S$12:$AB$125,7),0)</f>
        <v>0</v>
      </c>
      <c r="N810" s="74">
        <f t="shared" si="177"/>
        <v>0</v>
      </c>
      <c r="O810" s="74">
        <f t="shared" ca="1" si="178"/>
        <v>2723.0007999999998</v>
      </c>
      <c r="P810" s="77" t="str">
        <f t="shared" si="182"/>
        <v>A+J=</v>
      </c>
      <c r="Q810" s="78">
        <f t="shared" si="183"/>
        <v>44256</v>
      </c>
      <c r="R810" s="10"/>
      <c r="S810" s="10"/>
      <c r="T810" s="10"/>
      <c r="U810" s="10"/>
      <c r="V810" s="10"/>
      <c r="W810" s="10"/>
      <c r="X810" s="10"/>
      <c r="Y810" s="10"/>
      <c r="Z810" s="10"/>
      <c r="AA810" s="10"/>
      <c r="AB810" s="10"/>
      <c r="AC810" s="10"/>
      <c r="AD810" s="18"/>
      <c r="AE810" s="18"/>
      <c r="AF810" s="18"/>
      <c r="AG810" s="18"/>
      <c r="AH810" s="18"/>
      <c r="AI810" s="18"/>
      <c r="AJ810" s="18"/>
      <c r="AK810" s="18"/>
      <c r="AL810" s="18"/>
      <c r="AM810" s="18"/>
      <c r="AN810" s="18"/>
      <c r="AO810" s="18"/>
      <c r="AP810" s="18"/>
      <c r="AQ810" s="18"/>
      <c r="AR810" s="18"/>
      <c r="AS810" s="18"/>
      <c r="AT810" s="18"/>
      <c r="AU810" s="18"/>
      <c r="AV810" s="18"/>
      <c r="AW810" s="18"/>
      <c r="AX810" s="18"/>
      <c r="AY810" s="18"/>
      <c r="AZ810" s="18"/>
      <c r="BA810" s="18"/>
      <c r="BB810" s="18"/>
      <c r="BC810" s="18"/>
      <c r="BD810" s="18"/>
      <c r="BE810" s="18"/>
      <c r="BF810" s="18"/>
      <c r="BG810" s="18"/>
      <c r="BH810" s="18"/>
      <c r="BI810" s="18"/>
      <c r="BJ810" s="18"/>
      <c r="BK810" s="18"/>
      <c r="BL810" s="18"/>
      <c r="BM810" s="18"/>
      <c r="BN810" s="18"/>
      <c r="BO810" s="18"/>
      <c r="BP810" s="18"/>
      <c r="BQ810" s="18"/>
      <c r="BR810" s="18"/>
      <c r="BS810" s="18"/>
      <c r="BT810" s="18"/>
      <c r="BU810" s="18"/>
      <c r="BV810" s="18"/>
      <c r="BW810" s="18"/>
      <c r="BX810" s="18"/>
      <c r="BY810" s="18"/>
      <c r="BZ810" s="18"/>
      <c r="CA810" s="18"/>
      <c r="CB810" s="18"/>
      <c r="CC810" s="18"/>
      <c r="CD810" s="18"/>
      <c r="CE810" s="18"/>
      <c r="CF810" s="18"/>
      <c r="CG810" s="18"/>
      <c r="CH810" s="18"/>
      <c r="CI810" s="18"/>
      <c r="CJ810" s="18"/>
      <c r="CK810" s="18"/>
      <c r="CL810" s="18"/>
      <c r="CM810" s="18"/>
      <c r="CN810" s="18"/>
      <c r="CO810" s="18"/>
      <c r="CP810" s="18"/>
      <c r="CQ810" s="18"/>
      <c r="CR810" s="18"/>
      <c r="CS810" s="18"/>
      <c r="CT810" s="18"/>
      <c r="CU810" s="18"/>
      <c r="CV810" s="18"/>
      <c r="CW810" s="18"/>
      <c r="CX810" s="18"/>
      <c r="CY810" s="18"/>
      <c r="CZ810" s="18"/>
      <c r="DA810" s="18"/>
      <c r="DB810" s="18"/>
      <c r="DC810" s="18"/>
      <c r="DD810" s="18"/>
      <c r="DE810" s="18"/>
      <c r="DF810" s="18"/>
      <c r="DG810" s="18"/>
      <c r="DH810" s="18"/>
      <c r="DI810" s="18"/>
      <c r="DJ810" s="18"/>
      <c r="DK810" s="18"/>
      <c r="DL810" s="18"/>
      <c r="DM810" s="18"/>
      <c r="DN810" s="18"/>
      <c r="DO810" s="18"/>
      <c r="DP810" s="18"/>
      <c r="DQ810" s="18"/>
      <c r="DR810" s="18"/>
      <c r="DS810" s="18"/>
      <c r="DT810" s="18"/>
      <c r="DU810" s="18"/>
      <c r="DV810" s="18"/>
      <c r="DW810" s="18"/>
      <c r="DX810" s="18"/>
      <c r="DY810" s="18"/>
      <c r="DZ810" s="18"/>
      <c r="EA810" s="18"/>
      <c r="EB810" s="18"/>
      <c r="EC810" s="18"/>
      <c r="ED810" s="18"/>
      <c r="EE810" s="18"/>
      <c r="EF810" s="18"/>
      <c r="EG810" s="18"/>
      <c r="EH810" s="18"/>
      <c r="EI810" s="18"/>
      <c r="EJ810" s="18"/>
      <c r="EK810" s="18"/>
      <c r="EL810" s="18"/>
      <c r="EM810" s="18"/>
      <c r="EN810" s="18"/>
      <c r="EO810" s="18"/>
      <c r="EP810" s="18"/>
      <c r="EQ810" s="18"/>
      <c r="ER810" s="18"/>
      <c r="ES810" s="18"/>
      <c r="ET810" s="18"/>
      <c r="EU810" s="18"/>
      <c r="EV810" s="18"/>
    </row>
    <row r="811" spans="1:152" ht="12.75" x14ac:dyDescent="0.15">
      <c r="A811" s="68">
        <f t="shared" si="179"/>
        <v>43380</v>
      </c>
      <c r="B811" s="69">
        <f t="shared" ca="1" si="184"/>
        <v>12723.0008</v>
      </c>
      <c r="C811" s="70">
        <f t="shared" si="180"/>
        <v>10000</v>
      </c>
      <c r="D811" s="71">
        <f ca="1">IF(A811&lt;$B$1,VLOOKUP(A811,[1]DI!$A$4:$B$15000,2),0)</f>
        <v>0</v>
      </c>
      <c r="E811" s="70">
        <f t="shared" ca="1" si="173"/>
        <v>0</v>
      </c>
      <c r="F811" s="72">
        <f t="shared" si="172"/>
        <v>1.3</v>
      </c>
      <c r="G811" s="73">
        <f t="shared" ca="1" si="174"/>
        <v>1</v>
      </c>
      <c r="H811" s="70">
        <f ca="1">TRUNC(PRODUCT(G$10:G810),15)</f>
        <v>1.27230008081034</v>
      </c>
      <c r="I811" s="70">
        <f t="shared" si="181"/>
        <v>1</v>
      </c>
      <c r="J811" s="70">
        <f t="shared" ca="1" si="175"/>
        <v>1.2723000799999999</v>
      </c>
      <c r="K811" s="74">
        <f t="shared" ca="1" si="176"/>
        <v>2723.0007999999998</v>
      </c>
      <c r="L811" s="75">
        <f>IF(VLOOKUP(A811,$T$12:$AC$125,8)=VLOOKUP(A810,$T$12:$AC$125,8),0,VLOOKUP(A811,T$12:$AC$125,8))</f>
        <v>0</v>
      </c>
      <c r="M811" s="76">
        <f>IF(L811&gt;0,VLOOKUP(L811,S$12:$AB$125,7),0)</f>
        <v>0</v>
      </c>
      <c r="N811" s="74">
        <f t="shared" si="177"/>
        <v>0</v>
      </c>
      <c r="O811" s="74">
        <f t="shared" ca="1" si="178"/>
        <v>2723.0007999999998</v>
      </c>
      <c r="P811" s="77" t="str">
        <f t="shared" si="182"/>
        <v>A+J=</v>
      </c>
      <c r="Q811" s="78">
        <f t="shared" si="183"/>
        <v>44256</v>
      </c>
      <c r="R811" s="10"/>
      <c r="S811" s="10"/>
      <c r="T811" s="10"/>
      <c r="U811" s="10"/>
      <c r="V811" s="10"/>
      <c r="W811" s="10"/>
      <c r="X811" s="10"/>
      <c r="Y811" s="10"/>
      <c r="Z811" s="10"/>
      <c r="AA811" s="10"/>
      <c r="AB811" s="10"/>
      <c r="AC811" s="10"/>
      <c r="AD811" s="18"/>
      <c r="AE811" s="18"/>
      <c r="AF811" s="18"/>
      <c r="AG811" s="18"/>
      <c r="AH811" s="18"/>
      <c r="AI811" s="18"/>
      <c r="AJ811" s="18"/>
      <c r="AK811" s="18"/>
      <c r="AL811" s="18"/>
      <c r="AM811" s="18"/>
      <c r="AN811" s="18"/>
      <c r="AO811" s="18"/>
      <c r="AP811" s="18"/>
      <c r="AQ811" s="18"/>
      <c r="AR811" s="18"/>
      <c r="AS811" s="18"/>
      <c r="AT811" s="18"/>
      <c r="AU811" s="18"/>
      <c r="AV811" s="18"/>
      <c r="AW811" s="18"/>
      <c r="AX811" s="18"/>
      <c r="AY811" s="18"/>
      <c r="AZ811" s="18"/>
      <c r="BA811" s="18"/>
      <c r="BB811" s="18"/>
      <c r="BC811" s="18"/>
      <c r="BD811" s="18"/>
      <c r="BE811" s="18"/>
      <c r="BF811" s="18"/>
      <c r="BG811" s="18"/>
      <c r="BH811" s="18"/>
      <c r="BI811" s="18"/>
      <c r="BJ811" s="18"/>
      <c r="BK811" s="18"/>
      <c r="BL811" s="18"/>
      <c r="BM811" s="18"/>
      <c r="BN811" s="18"/>
      <c r="BO811" s="18"/>
      <c r="BP811" s="18"/>
      <c r="BQ811" s="18"/>
      <c r="BR811" s="18"/>
      <c r="BS811" s="18"/>
      <c r="BT811" s="18"/>
      <c r="BU811" s="18"/>
      <c r="BV811" s="18"/>
      <c r="BW811" s="18"/>
      <c r="BX811" s="18"/>
      <c r="BY811" s="18"/>
      <c r="BZ811" s="18"/>
      <c r="CA811" s="18"/>
      <c r="CB811" s="18"/>
      <c r="CC811" s="18"/>
      <c r="CD811" s="18"/>
      <c r="CE811" s="18"/>
      <c r="CF811" s="18"/>
      <c r="CG811" s="18"/>
      <c r="CH811" s="18"/>
      <c r="CI811" s="18"/>
      <c r="CJ811" s="18"/>
      <c r="CK811" s="18"/>
      <c r="CL811" s="18"/>
      <c r="CM811" s="18"/>
      <c r="CN811" s="18"/>
      <c r="CO811" s="18"/>
      <c r="CP811" s="18"/>
      <c r="CQ811" s="18"/>
      <c r="CR811" s="18"/>
      <c r="CS811" s="18"/>
      <c r="CT811" s="18"/>
      <c r="CU811" s="18"/>
      <c r="CV811" s="18"/>
      <c r="CW811" s="18"/>
      <c r="CX811" s="18"/>
      <c r="CY811" s="18"/>
      <c r="CZ811" s="18"/>
      <c r="DA811" s="18"/>
      <c r="DB811" s="18"/>
      <c r="DC811" s="18"/>
      <c r="DD811" s="18"/>
      <c r="DE811" s="18"/>
      <c r="DF811" s="18"/>
      <c r="DG811" s="18"/>
      <c r="DH811" s="18"/>
      <c r="DI811" s="18"/>
      <c r="DJ811" s="18"/>
      <c r="DK811" s="18"/>
      <c r="DL811" s="18"/>
      <c r="DM811" s="18"/>
      <c r="DN811" s="18"/>
      <c r="DO811" s="18"/>
      <c r="DP811" s="18"/>
      <c r="DQ811" s="18"/>
      <c r="DR811" s="18"/>
      <c r="DS811" s="18"/>
      <c r="DT811" s="18"/>
      <c r="DU811" s="18"/>
      <c r="DV811" s="18"/>
      <c r="DW811" s="18"/>
      <c r="DX811" s="18"/>
      <c r="DY811" s="18"/>
      <c r="DZ811" s="18"/>
      <c r="EA811" s="18"/>
      <c r="EB811" s="18"/>
      <c r="EC811" s="18"/>
      <c r="ED811" s="18"/>
      <c r="EE811" s="18"/>
      <c r="EF811" s="18"/>
      <c r="EG811" s="18"/>
      <c r="EH811" s="18"/>
      <c r="EI811" s="18"/>
      <c r="EJ811" s="18"/>
      <c r="EK811" s="18"/>
      <c r="EL811" s="18"/>
      <c r="EM811" s="18"/>
      <c r="EN811" s="18"/>
      <c r="EO811" s="18"/>
      <c r="EP811" s="18"/>
      <c r="EQ811" s="18"/>
      <c r="ER811" s="18"/>
      <c r="ES811" s="18"/>
      <c r="ET811" s="18"/>
      <c r="EU811" s="18"/>
      <c r="EV811" s="18"/>
    </row>
    <row r="812" spans="1:152" ht="12.75" x14ac:dyDescent="0.15">
      <c r="A812" s="68">
        <f t="shared" si="179"/>
        <v>43381</v>
      </c>
      <c r="B812" s="69">
        <f t="shared" ca="1" si="184"/>
        <v>12723.0008</v>
      </c>
      <c r="C812" s="70">
        <f t="shared" si="180"/>
        <v>10000</v>
      </c>
      <c r="D812" s="71">
        <f ca="1">IF(A812&lt;$B$1,VLOOKUP(A812,[1]DI!$A$4:$B$15000,2),0)</f>
        <v>6.4000000000000001E-2</v>
      </c>
      <c r="E812" s="70">
        <f t="shared" ca="1" si="173"/>
        <v>2.4620000000000002E-4</v>
      </c>
      <c r="F812" s="72">
        <f t="shared" ref="F812:F875" si="185">F811</f>
        <v>1.3</v>
      </c>
      <c r="G812" s="73">
        <f t="shared" ca="1" si="174"/>
        <v>1.00032006</v>
      </c>
      <c r="H812" s="70">
        <f ca="1">TRUNC(PRODUCT(G$10:G811),15)</f>
        <v>1.27230008081034</v>
      </c>
      <c r="I812" s="70">
        <f t="shared" si="181"/>
        <v>1</v>
      </c>
      <c r="J812" s="70">
        <f t="shared" ca="1" si="175"/>
        <v>1.2723000799999999</v>
      </c>
      <c r="K812" s="74">
        <f t="shared" ca="1" si="176"/>
        <v>2723.0007999999998</v>
      </c>
      <c r="L812" s="75">
        <f>IF(VLOOKUP(A812,$T$12:$AC$125,8)=VLOOKUP(A811,$T$12:$AC$125,8),0,VLOOKUP(A812,T$12:$AC$125,8))</f>
        <v>0</v>
      </c>
      <c r="M812" s="76">
        <f>IF(L812&gt;0,VLOOKUP(L812,S$12:$AB$125,7),0)</f>
        <v>0</v>
      </c>
      <c r="N812" s="74">
        <f t="shared" si="177"/>
        <v>0</v>
      </c>
      <c r="O812" s="74">
        <f t="shared" ca="1" si="178"/>
        <v>2723.0007999999998</v>
      </c>
      <c r="P812" s="77" t="str">
        <f t="shared" si="182"/>
        <v>A+J=</v>
      </c>
      <c r="Q812" s="78">
        <f t="shared" si="183"/>
        <v>44256</v>
      </c>
      <c r="R812" s="10"/>
      <c r="S812" s="10"/>
      <c r="T812" s="10"/>
      <c r="U812" s="10"/>
      <c r="V812" s="10"/>
      <c r="W812" s="10"/>
      <c r="X812" s="10"/>
      <c r="Y812" s="10"/>
      <c r="Z812" s="10"/>
      <c r="AA812" s="10"/>
      <c r="AB812" s="10"/>
      <c r="AC812" s="10"/>
      <c r="AD812" s="18"/>
      <c r="AE812" s="18"/>
      <c r="AF812" s="18"/>
      <c r="AG812" s="18"/>
      <c r="AH812" s="18"/>
      <c r="AI812" s="18"/>
      <c r="AJ812" s="18"/>
      <c r="AK812" s="18"/>
      <c r="AL812" s="18"/>
      <c r="AM812" s="18"/>
      <c r="AN812" s="18"/>
      <c r="AO812" s="18"/>
      <c r="AP812" s="18"/>
      <c r="AQ812" s="18"/>
      <c r="AR812" s="18"/>
      <c r="AS812" s="18"/>
      <c r="AT812" s="18"/>
      <c r="AU812" s="18"/>
      <c r="AV812" s="18"/>
      <c r="AW812" s="18"/>
      <c r="AX812" s="18"/>
      <c r="AY812" s="18"/>
      <c r="AZ812" s="18"/>
      <c r="BA812" s="18"/>
      <c r="BB812" s="18"/>
      <c r="BC812" s="18"/>
      <c r="BD812" s="18"/>
      <c r="BE812" s="18"/>
      <c r="BF812" s="18"/>
      <c r="BG812" s="18"/>
      <c r="BH812" s="18"/>
      <c r="BI812" s="18"/>
      <c r="BJ812" s="18"/>
      <c r="BK812" s="18"/>
      <c r="BL812" s="18"/>
      <c r="BM812" s="18"/>
      <c r="BN812" s="18"/>
      <c r="BO812" s="18"/>
      <c r="BP812" s="18"/>
      <c r="BQ812" s="18"/>
      <c r="BR812" s="18"/>
      <c r="BS812" s="18"/>
      <c r="BT812" s="18"/>
      <c r="BU812" s="18"/>
      <c r="BV812" s="18"/>
      <c r="BW812" s="18"/>
      <c r="BX812" s="18"/>
      <c r="BY812" s="18"/>
      <c r="BZ812" s="18"/>
      <c r="CA812" s="18"/>
      <c r="CB812" s="18"/>
      <c r="CC812" s="18"/>
      <c r="CD812" s="18"/>
      <c r="CE812" s="18"/>
      <c r="CF812" s="18"/>
      <c r="CG812" s="18"/>
      <c r="CH812" s="18"/>
      <c r="CI812" s="18"/>
      <c r="CJ812" s="18"/>
      <c r="CK812" s="18"/>
      <c r="CL812" s="18"/>
      <c r="CM812" s="18"/>
      <c r="CN812" s="18"/>
      <c r="CO812" s="18"/>
      <c r="CP812" s="18"/>
      <c r="CQ812" s="18"/>
      <c r="CR812" s="18"/>
      <c r="CS812" s="18"/>
      <c r="CT812" s="18"/>
      <c r="CU812" s="18"/>
      <c r="CV812" s="18"/>
      <c r="CW812" s="18"/>
      <c r="CX812" s="18"/>
      <c r="CY812" s="18"/>
      <c r="CZ812" s="18"/>
      <c r="DA812" s="18"/>
      <c r="DB812" s="18"/>
      <c r="DC812" s="18"/>
      <c r="DD812" s="18"/>
      <c r="DE812" s="18"/>
      <c r="DF812" s="18"/>
      <c r="DG812" s="18"/>
      <c r="DH812" s="18"/>
      <c r="DI812" s="18"/>
      <c r="DJ812" s="18"/>
      <c r="DK812" s="18"/>
      <c r="DL812" s="18"/>
      <c r="DM812" s="18"/>
      <c r="DN812" s="18"/>
      <c r="DO812" s="18"/>
      <c r="DP812" s="18"/>
      <c r="DQ812" s="18"/>
      <c r="DR812" s="18"/>
      <c r="DS812" s="18"/>
      <c r="DT812" s="18"/>
      <c r="DU812" s="18"/>
      <c r="DV812" s="18"/>
      <c r="DW812" s="18"/>
      <c r="DX812" s="18"/>
      <c r="DY812" s="18"/>
      <c r="DZ812" s="18"/>
      <c r="EA812" s="18"/>
      <c r="EB812" s="18"/>
      <c r="EC812" s="18"/>
      <c r="ED812" s="18"/>
      <c r="EE812" s="18"/>
      <c r="EF812" s="18"/>
      <c r="EG812" s="18"/>
      <c r="EH812" s="18"/>
      <c r="EI812" s="18"/>
      <c r="EJ812" s="18"/>
      <c r="EK812" s="18"/>
      <c r="EL812" s="18"/>
      <c r="EM812" s="18"/>
      <c r="EN812" s="18"/>
      <c r="EO812" s="18"/>
      <c r="EP812" s="18"/>
      <c r="EQ812" s="18"/>
      <c r="ER812" s="18"/>
      <c r="ES812" s="18"/>
      <c r="ET812" s="18"/>
      <c r="EU812" s="18"/>
      <c r="EV812" s="18"/>
    </row>
    <row r="813" spans="1:152" ht="12.75" x14ac:dyDescent="0.15">
      <c r="A813" s="68">
        <f t="shared" si="179"/>
        <v>43382</v>
      </c>
      <c r="B813" s="69">
        <f t="shared" ca="1" si="184"/>
        <v>12727.072899999999</v>
      </c>
      <c r="C813" s="70">
        <f t="shared" si="180"/>
        <v>10000</v>
      </c>
      <c r="D813" s="71">
        <f ca="1">IF(A813&lt;$B$1,VLOOKUP(A813,[1]DI!$A$4:$B$15000,2),0)</f>
        <v>6.4000000000000001E-2</v>
      </c>
      <c r="E813" s="70">
        <f t="shared" ca="1" si="173"/>
        <v>2.4620000000000002E-4</v>
      </c>
      <c r="F813" s="72">
        <f t="shared" si="185"/>
        <v>1.3</v>
      </c>
      <c r="G813" s="73">
        <f t="shared" ca="1" si="174"/>
        <v>1.00032006</v>
      </c>
      <c r="H813" s="70">
        <f ca="1">TRUNC(PRODUCT(G$10:G812),15)</f>
        <v>1.2727072931742001</v>
      </c>
      <c r="I813" s="70">
        <f t="shared" si="181"/>
        <v>1</v>
      </c>
      <c r="J813" s="70">
        <f t="shared" ca="1" si="175"/>
        <v>1.27270729</v>
      </c>
      <c r="K813" s="74">
        <f t="shared" ca="1" si="176"/>
        <v>2727.0729000000001</v>
      </c>
      <c r="L813" s="75">
        <f>IF(VLOOKUP(A813,$T$12:$AC$125,8)=VLOOKUP(A812,$T$12:$AC$125,8),0,VLOOKUP(A813,T$12:$AC$125,8))</f>
        <v>0</v>
      </c>
      <c r="M813" s="76">
        <f>IF(L813&gt;0,VLOOKUP(L813,S$12:$AB$125,7),0)</f>
        <v>0</v>
      </c>
      <c r="N813" s="74">
        <f t="shared" si="177"/>
        <v>0</v>
      </c>
      <c r="O813" s="74">
        <f t="shared" ca="1" si="178"/>
        <v>2727.0729000000001</v>
      </c>
      <c r="P813" s="77" t="str">
        <f t="shared" si="182"/>
        <v>A+J=</v>
      </c>
      <c r="Q813" s="78">
        <f t="shared" si="183"/>
        <v>44256</v>
      </c>
      <c r="R813" s="10"/>
      <c r="S813" s="10"/>
      <c r="T813" s="10"/>
      <c r="U813" s="10"/>
      <c r="V813" s="10"/>
      <c r="W813" s="10"/>
      <c r="X813" s="10"/>
      <c r="Y813" s="10"/>
      <c r="Z813" s="10"/>
      <c r="AA813" s="10"/>
      <c r="AB813" s="10"/>
      <c r="AC813" s="10"/>
      <c r="AD813" s="18"/>
      <c r="AE813" s="18"/>
      <c r="AF813" s="18"/>
      <c r="AG813" s="18"/>
      <c r="AH813" s="18"/>
      <c r="AI813" s="18"/>
      <c r="AJ813" s="18"/>
      <c r="AK813" s="18"/>
      <c r="AL813" s="18"/>
      <c r="AM813" s="18"/>
      <c r="AN813" s="18"/>
      <c r="AO813" s="18"/>
      <c r="AP813" s="18"/>
      <c r="AQ813" s="18"/>
      <c r="AR813" s="18"/>
      <c r="AS813" s="18"/>
      <c r="AT813" s="18"/>
      <c r="AU813" s="18"/>
      <c r="AV813" s="18"/>
      <c r="AW813" s="18"/>
      <c r="AX813" s="18"/>
      <c r="AY813" s="18"/>
      <c r="AZ813" s="18"/>
      <c r="BA813" s="18"/>
      <c r="BB813" s="18"/>
      <c r="BC813" s="18"/>
      <c r="BD813" s="18"/>
      <c r="BE813" s="18"/>
      <c r="BF813" s="18"/>
      <c r="BG813" s="18"/>
      <c r="BH813" s="18"/>
      <c r="BI813" s="18"/>
      <c r="BJ813" s="18"/>
      <c r="BK813" s="18"/>
      <c r="BL813" s="18"/>
      <c r="BM813" s="18"/>
      <c r="BN813" s="18"/>
      <c r="BO813" s="18"/>
      <c r="BP813" s="18"/>
      <c r="BQ813" s="18"/>
      <c r="BR813" s="18"/>
      <c r="BS813" s="18"/>
      <c r="BT813" s="18"/>
      <c r="BU813" s="18"/>
      <c r="BV813" s="18"/>
      <c r="BW813" s="18"/>
      <c r="BX813" s="18"/>
      <c r="BY813" s="18"/>
      <c r="BZ813" s="18"/>
      <c r="CA813" s="18"/>
      <c r="CB813" s="18"/>
      <c r="CC813" s="18"/>
      <c r="CD813" s="18"/>
      <c r="CE813" s="18"/>
      <c r="CF813" s="18"/>
      <c r="CG813" s="18"/>
      <c r="CH813" s="18"/>
      <c r="CI813" s="18"/>
      <c r="CJ813" s="18"/>
      <c r="CK813" s="18"/>
      <c r="CL813" s="18"/>
      <c r="CM813" s="18"/>
      <c r="CN813" s="18"/>
      <c r="CO813" s="18"/>
      <c r="CP813" s="18"/>
      <c r="CQ813" s="18"/>
      <c r="CR813" s="18"/>
      <c r="CS813" s="18"/>
      <c r="CT813" s="18"/>
      <c r="CU813" s="18"/>
      <c r="CV813" s="18"/>
      <c r="CW813" s="18"/>
      <c r="CX813" s="18"/>
      <c r="CY813" s="18"/>
      <c r="CZ813" s="18"/>
      <c r="DA813" s="18"/>
      <c r="DB813" s="18"/>
      <c r="DC813" s="18"/>
      <c r="DD813" s="18"/>
      <c r="DE813" s="18"/>
      <c r="DF813" s="18"/>
      <c r="DG813" s="18"/>
      <c r="DH813" s="18"/>
      <c r="DI813" s="18"/>
      <c r="DJ813" s="18"/>
      <c r="DK813" s="18"/>
      <c r="DL813" s="18"/>
      <c r="DM813" s="18"/>
      <c r="DN813" s="18"/>
      <c r="DO813" s="18"/>
      <c r="DP813" s="18"/>
      <c r="DQ813" s="18"/>
      <c r="DR813" s="18"/>
      <c r="DS813" s="18"/>
      <c r="DT813" s="18"/>
      <c r="DU813" s="18"/>
      <c r="DV813" s="18"/>
      <c r="DW813" s="18"/>
      <c r="DX813" s="18"/>
      <c r="DY813" s="18"/>
      <c r="DZ813" s="18"/>
      <c r="EA813" s="18"/>
      <c r="EB813" s="18"/>
      <c r="EC813" s="18"/>
      <c r="ED813" s="18"/>
      <c r="EE813" s="18"/>
      <c r="EF813" s="18"/>
      <c r="EG813" s="18"/>
      <c r="EH813" s="18"/>
      <c r="EI813" s="18"/>
      <c r="EJ813" s="18"/>
      <c r="EK813" s="18"/>
      <c r="EL813" s="18"/>
      <c r="EM813" s="18"/>
      <c r="EN813" s="18"/>
      <c r="EO813" s="18"/>
      <c r="EP813" s="18"/>
      <c r="EQ813" s="18"/>
      <c r="ER813" s="18"/>
      <c r="ES813" s="18"/>
      <c r="ET813" s="18"/>
      <c r="EU813" s="18"/>
      <c r="EV813" s="18"/>
    </row>
    <row r="814" spans="1:152" ht="12.75" x14ac:dyDescent="0.15">
      <c r="A814" s="68">
        <f t="shared" si="179"/>
        <v>43383</v>
      </c>
      <c r="B814" s="69">
        <f t="shared" ca="1" si="184"/>
        <v>12731.1464</v>
      </c>
      <c r="C814" s="70">
        <f t="shared" si="180"/>
        <v>10000</v>
      </c>
      <c r="D814" s="71">
        <f ca="1">IF(A814&lt;$B$1,VLOOKUP(A814,[1]DI!$A$4:$B$15000,2),0)</f>
        <v>6.4000000000000001E-2</v>
      </c>
      <c r="E814" s="70">
        <f t="shared" ca="1" si="173"/>
        <v>2.4620000000000002E-4</v>
      </c>
      <c r="F814" s="72">
        <f t="shared" si="185"/>
        <v>1.3</v>
      </c>
      <c r="G814" s="73">
        <f t="shared" ca="1" si="174"/>
        <v>1.00032006</v>
      </c>
      <c r="H814" s="70">
        <f ca="1">TRUNC(PRODUCT(G$10:G813),15)</f>
        <v>1.2731146358704599</v>
      </c>
      <c r="I814" s="70">
        <f t="shared" si="181"/>
        <v>1</v>
      </c>
      <c r="J814" s="70">
        <f t="shared" ca="1" si="175"/>
        <v>1.27311464</v>
      </c>
      <c r="K814" s="74">
        <f t="shared" ca="1" si="176"/>
        <v>2731.1464000000001</v>
      </c>
      <c r="L814" s="75">
        <f>IF(VLOOKUP(A814,$T$12:$AC$125,8)=VLOOKUP(A813,$T$12:$AC$125,8),0,VLOOKUP(A814,T$12:$AC$125,8))</f>
        <v>0</v>
      </c>
      <c r="M814" s="76">
        <f>IF(L814&gt;0,VLOOKUP(L814,S$12:$AB$125,7),0)</f>
        <v>0</v>
      </c>
      <c r="N814" s="74">
        <f t="shared" si="177"/>
        <v>0</v>
      </c>
      <c r="O814" s="74">
        <f t="shared" ca="1" si="178"/>
        <v>2731.1464000000001</v>
      </c>
      <c r="P814" s="77" t="str">
        <f t="shared" si="182"/>
        <v>A+J=</v>
      </c>
      <c r="Q814" s="78">
        <f t="shared" si="183"/>
        <v>44256</v>
      </c>
      <c r="R814" s="10"/>
      <c r="S814" s="10"/>
      <c r="T814" s="10"/>
      <c r="U814" s="10"/>
      <c r="V814" s="10"/>
      <c r="W814" s="10"/>
      <c r="X814" s="10"/>
      <c r="Y814" s="10"/>
      <c r="Z814" s="10"/>
      <c r="AA814" s="10"/>
      <c r="AB814" s="10"/>
      <c r="AC814" s="10"/>
      <c r="AD814" s="18"/>
      <c r="AE814" s="18"/>
      <c r="AF814" s="18"/>
      <c r="AG814" s="18"/>
      <c r="AH814" s="18"/>
      <c r="AI814" s="18"/>
      <c r="AJ814" s="18"/>
      <c r="AK814" s="18"/>
      <c r="AL814" s="18"/>
      <c r="AM814" s="18"/>
      <c r="AN814" s="18"/>
      <c r="AO814" s="18"/>
      <c r="AP814" s="18"/>
      <c r="AQ814" s="18"/>
      <c r="AR814" s="18"/>
      <c r="AS814" s="18"/>
      <c r="AT814" s="18"/>
      <c r="AU814" s="18"/>
      <c r="AV814" s="18"/>
      <c r="AW814" s="18"/>
      <c r="AX814" s="18"/>
      <c r="AY814" s="18"/>
      <c r="AZ814" s="18"/>
      <c r="BA814" s="18"/>
      <c r="BB814" s="18"/>
      <c r="BC814" s="18"/>
      <c r="BD814" s="18"/>
      <c r="BE814" s="18"/>
      <c r="BF814" s="18"/>
      <c r="BG814" s="18"/>
      <c r="BH814" s="18"/>
      <c r="BI814" s="18"/>
      <c r="BJ814" s="18"/>
      <c r="BK814" s="18"/>
      <c r="BL814" s="18"/>
      <c r="BM814" s="18"/>
      <c r="BN814" s="18"/>
      <c r="BO814" s="18"/>
      <c r="BP814" s="18"/>
      <c r="BQ814" s="18"/>
      <c r="BR814" s="18"/>
      <c r="BS814" s="18"/>
      <c r="BT814" s="18"/>
      <c r="BU814" s="18"/>
      <c r="BV814" s="18"/>
      <c r="BW814" s="18"/>
      <c r="BX814" s="18"/>
      <c r="BY814" s="18"/>
      <c r="BZ814" s="18"/>
      <c r="CA814" s="18"/>
      <c r="CB814" s="18"/>
      <c r="CC814" s="18"/>
      <c r="CD814" s="18"/>
      <c r="CE814" s="18"/>
      <c r="CF814" s="18"/>
      <c r="CG814" s="18"/>
      <c r="CH814" s="18"/>
      <c r="CI814" s="18"/>
      <c r="CJ814" s="18"/>
      <c r="CK814" s="18"/>
      <c r="CL814" s="18"/>
      <c r="CM814" s="18"/>
      <c r="CN814" s="18"/>
      <c r="CO814" s="18"/>
      <c r="CP814" s="18"/>
      <c r="CQ814" s="18"/>
      <c r="CR814" s="18"/>
      <c r="CS814" s="18"/>
      <c r="CT814" s="18"/>
      <c r="CU814" s="18"/>
      <c r="CV814" s="18"/>
      <c r="CW814" s="18"/>
      <c r="CX814" s="18"/>
      <c r="CY814" s="18"/>
      <c r="CZ814" s="18"/>
      <c r="DA814" s="18"/>
      <c r="DB814" s="18"/>
      <c r="DC814" s="18"/>
      <c r="DD814" s="18"/>
      <c r="DE814" s="18"/>
      <c r="DF814" s="18"/>
      <c r="DG814" s="18"/>
      <c r="DH814" s="18"/>
      <c r="DI814" s="18"/>
      <c r="DJ814" s="18"/>
      <c r="DK814" s="18"/>
      <c r="DL814" s="18"/>
      <c r="DM814" s="18"/>
      <c r="DN814" s="18"/>
      <c r="DO814" s="18"/>
      <c r="DP814" s="18"/>
      <c r="DQ814" s="18"/>
      <c r="DR814" s="18"/>
      <c r="DS814" s="18"/>
      <c r="DT814" s="18"/>
      <c r="DU814" s="18"/>
      <c r="DV814" s="18"/>
      <c r="DW814" s="18"/>
      <c r="DX814" s="18"/>
      <c r="DY814" s="18"/>
      <c r="DZ814" s="18"/>
      <c r="EA814" s="18"/>
      <c r="EB814" s="18"/>
      <c r="EC814" s="18"/>
      <c r="ED814" s="18"/>
      <c r="EE814" s="18"/>
      <c r="EF814" s="18"/>
      <c r="EG814" s="18"/>
      <c r="EH814" s="18"/>
      <c r="EI814" s="18"/>
      <c r="EJ814" s="18"/>
      <c r="EK814" s="18"/>
      <c r="EL814" s="18"/>
      <c r="EM814" s="18"/>
      <c r="EN814" s="18"/>
      <c r="EO814" s="18"/>
      <c r="EP814" s="18"/>
      <c r="EQ814" s="18"/>
      <c r="ER814" s="18"/>
      <c r="ES814" s="18"/>
      <c r="ET814" s="18"/>
      <c r="EU814" s="18"/>
      <c r="EV814" s="18"/>
    </row>
    <row r="815" spans="1:152" ht="12.75" x14ac:dyDescent="0.15">
      <c r="A815" s="68">
        <f t="shared" si="179"/>
        <v>43384</v>
      </c>
      <c r="B815" s="69">
        <f t="shared" ca="1" si="184"/>
        <v>12735.221100000001</v>
      </c>
      <c r="C815" s="70">
        <f t="shared" si="180"/>
        <v>10000</v>
      </c>
      <c r="D815" s="71">
        <f ca="1">IF(A815&lt;$B$1,VLOOKUP(A815,[1]DI!$A$4:$B$15000,2),0)</f>
        <v>6.4000000000000001E-2</v>
      </c>
      <c r="E815" s="70">
        <f t="shared" ca="1" si="173"/>
        <v>2.4620000000000002E-4</v>
      </c>
      <c r="F815" s="72">
        <f t="shared" si="185"/>
        <v>1.3</v>
      </c>
      <c r="G815" s="73">
        <f t="shared" ca="1" si="174"/>
        <v>1.00032006</v>
      </c>
      <c r="H815" s="70">
        <f ca="1">TRUNC(PRODUCT(G$10:G814),15)</f>
        <v>1.27352210894081</v>
      </c>
      <c r="I815" s="70">
        <f t="shared" si="181"/>
        <v>1</v>
      </c>
      <c r="J815" s="70">
        <f t="shared" ca="1" si="175"/>
        <v>1.27352211</v>
      </c>
      <c r="K815" s="74">
        <f t="shared" ca="1" si="176"/>
        <v>2735.2211000000002</v>
      </c>
      <c r="L815" s="75">
        <f>IF(VLOOKUP(A815,$T$12:$AC$125,8)=VLOOKUP(A814,$T$12:$AC$125,8),0,VLOOKUP(A815,T$12:$AC$125,8))</f>
        <v>0</v>
      </c>
      <c r="M815" s="76">
        <f>IF(L815&gt;0,VLOOKUP(L815,S$12:$AB$125,7),0)</f>
        <v>0</v>
      </c>
      <c r="N815" s="74">
        <f t="shared" si="177"/>
        <v>0</v>
      </c>
      <c r="O815" s="74">
        <f t="shared" ca="1" si="178"/>
        <v>2735.2211000000002</v>
      </c>
      <c r="P815" s="77" t="str">
        <f t="shared" si="182"/>
        <v>A+J=</v>
      </c>
      <c r="Q815" s="78">
        <f t="shared" si="183"/>
        <v>44256</v>
      </c>
      <c r="R815" s="10"/>
      <c r="S815" s="10"/>
      <c r="T815" s="10"/>
      <c r="U815" s="10"/>
      <c r="V815" s="10"/>
      <c r="W815" s="10"/>
      <c r="X815" s="10"/>
      <c r="Y815" s="10"/>
      <c r="Z815" s="10"/>
      <c r="AA815" s="10"/>
      <c r="AB815" s="10"/>
      <c r="AC815" s="10"/>
      <c r="AD815" s="18"/>
      <c r="AE815" s="18"/>
      <c r="AF815" s="18"/>
      <c r="AG815" s="18"/>
      <c r="AH815" s="18"/>
      <c r="AI815" s="18"/>
      <c r="AJ815" s="18"/>
      <c r="AK815" s="18"/>
      <c r="AL815" s="18"/>
      <c r="AM815" s="18"/>
      <c r="AN815" s="18"/>
      <c r="AO815" s="18"/>
      <c r="AP815" s="18"/>
      <c r="AQ815" s="18"/>
      <c r="AR815" s="18"/>
      <c r="AS815" s="18"/>
      <c r="AT815" s="18"/>
      <c r="AU815" s="18"/>
      <c r="AV815" s="18"/>
      <c r="AW815" s="18"/>
      <c r="AX815" s="18"/>
      <c r="AY815" s="18"/>
      <c r="AZ815" s="18"/>
      <c r="BA815" s="18"/>
      <c r="BB815" s="18"/>
      <c r="BC815" s="18"/>
      <c r="BD815" s="18"/>
      <c r="BE815" s="18"/>
      <c r="BF815" s="18"/>
      <c r="BG815" s="18"/>
      <c r="BH815" s="18"/>
      <c r="BI815" s="18"/>
      <c r="BJ815" s="18"/>
      <c r="BK815" s="18"/>
      <c r="BL815" s="18"/>
      <c r="BM815" s="18"/>
      <c r="BN815" s="18"/>
      <c r="BO815" s="18"/>
      <c r="BP815" s="18"/>
      <c r="BQ815" s="18"/>
      <c r="BR815" s="18"/>
      <c r="BS815" s="18"/>
      <c r="BT815" s="18"/>
      <c r="BU815" s="18"/>
      <c r="BV815" s="18"/>
      <c r="BW815" s="18"/>
      <c r="BX815" s="18"/>
      <c r="BY815" s="18"/>
      <c r="BZ815" s="18"/>
      <c r="CA815" s="18"/>
      <c r="CB815" s="18"/>
      <c r="CC815" s="18"/>
      <c r="CD815" s="18"/>
      <c r="CE815" s="18"/>
      <c r="CF815" s="18"/>
      <c r="CG815" s="18"/>
      <c r="CH815" s="18"/>
      <c r="CI815" s="18"/>
      <c r="CJ815" s="18"/>
      <c r="CK815" s="18"/>
      <c r="CL815" s="18"/>
      <c r="CM815" s="18"/>
      <c r="CN815" s="18"/>
      <c r="CO815" s="18"/>
      <c r="CP815" s="18"/>
      <c r="CQ815" s="18"/>
      <c r="CR815" s="18"/>
      <c r="CS815" s="18"/>
      <c r="CT815" s="18"/>
      <c r="CU815" s="18"/>
      <c r="CV815" s="18"/>
      <c r="CW815" s="18"/>
      <c r="CX815" s="18"/>
      <c r="CY815" s="18"/>
      <c r="CZ815" s="18"/>
      <c r="DA815" s="18"/>
      <c r="DB815" s="18"/>
      <c r="DC815" s="18"/>
      <c r="DD815" s="18"/>
      <c r="DE815" s="18"/>
      <c r="DF815" s="18"/>
      <c r="DG815" s="18"/>
      <c r="DH815" s="18"/>
      <c r="DI815" s="18"/>
      <c r="DJ815" s="18"/>
      <c r="DK815" s="18"/>
      <c r="DL815" s="18"/>
      <c r="DM815" s="18"/>
      <c r="DN815" s="18"/>
      <c r="DO815" s="18"/>
      <c r="DP815" s="18"/>
      <c r="DQ815" s="18"/>
      <c r="DR815" s="18"/>
      <c r="DS815" s="18"/>
      <c r="DT815" s="18"/>
      <c r="DU815" s="18"/>
      <c r="DV815" s="18"/>
      <c r="DW815" s="18"/>
      <c r="DX815" s="18"/>
      <c r="DY815" s="18"/>
      <c r="DZ815" s="18"/>
      <c r="EA815" s="18"/>
      <c r="EB815" s="18"/>
      <c r="EC815" s="18"/>
      <c r="ED815" s="18"/>
      <c r="EE815" s="18"/>
      <c r="EF815" s="18"/>
      <c r="EG815" s="18"/>
      <c r="EH815" s="18"/>
      <c r="EI815" s="18"/>
      <c r="EJ815" s="18"/>
      <c r="EK815" s="18"/>
      <c r="EL815" s="18"/>
      <c r="EM815" s="18"/>
      <c r="EN815" s="18"/>
      <c r="EO815" s="18"/>
      <c r="EP815" s="18"/>
      <c r="EQ815" s="18"/>
      <c r="ER815" s="18"/>
      <c r="ES815" s="18"/>
      <c r="ET815" s="18"/>
      <c r="EU815" s="18"/>
      <c r="EV815" s="18"/>
    </row>
    <row r="816" spans="1:152" ht="12.75" x14ac:dyDescent="0.15">
      <c r="A816" s="68">
        <f t="shared" si="179"/>
        <v>43385</v>
      </c>
      <c r="B816" s="69">
        <f t="shared" ca="1" si="184"/>
        <v>12739.2971</v>
      </c>
      <c r="C816" s="70">
        <f t="shared" si="180"/>
        <v>10000</v>
      </c>
      <c r="D816" s="71">
        <f ca="1">IF(A816&lt;$B$1,VLOOKUP(A816,[1]DI!$A$4:$B$15000,2),0)</f>
        <v>0</v>
      </c>
      <c r="E816" s="70">
        <f t="shared" ca="1" si="173"/>
        <v>0</v>
      </c>
      <c r="F816" s="72">
        <f t="shared" si="185"/>
        <v>1.3</v>
      </c>
      <c r="G816" s="73">
        <f t="shared" ca="1" si="174"/>
        <v>1</v>
      </c>
      <c r="H816" s="70">
        <f ca="1">TRUNC(PRODUCT(G$10:G815),15)</f>
        <v>1.2739297124269999</v>
      </c>
      <c r="I816" s="70">
        <f t="shared" si="181"/>
        <v>1</v>
      </c>
      <c r="J816" s="70">
        <f t="shared" ca="1" si="175"/>
        <v>1.27392971</v>
      </c>
      <c r="K816" s="74">
        <f t="shared" ca="1" si="176"/>
        <v>2739.2970999999998</v>
      </c>
      <c r="L816" s="75">
        <f>IF(VLOOKUP(A816,$T$12:$AC$125,8)=VLOOKUP(A815,$T$12:$AC$125,8),0,VLOOKUP(A816,T$12:$AC$125,8))</f>
        <v>0</v>
      </c>
      <c r="M816" s="76">
        <f>IF(L816&gt;0,VLOOKUP(L816,S$12:$AB$125,7),0)</f>
        <v>0</v>
      </c>
      <c r="N816" s="74">
        <f t="shared" si="177"/>
        <v>0</v>
      </c>
      <c r="O816" s="74">
        <f t="shared" ca="1" si="178"/>
        <v>2739.2970999999998</v>
      </c>
      <c r="P816" s="77" t="str">
        <f t="shared" si="182"/>
        <v>A+J=</v>
      </c>
      <c r="Q816" s="78">
        <f t="shared" si="183"/>
        <v>44256</v>
      </c>
      <c r="R816" s="10"/>
      <c r="S816" s="10"/>
      <c r="T816" s="10"/>
      <c r="U816" s="10"/>
      <c r="V816" s="10"/>
      <c r="W816" s="10"/>
      <c r="X816" s="10"/>
      <c r="Y816" s="10"/>
      <c r="Z816" s="10"/>
      <c r="AA816" s="10"/>
      <c r="AB816" s="10"/>
      <c r="AC816" s="10"/>
      <c r="AD816" s="18"/>
      <c r="AE816" s="18"/>
      <c r="AF816" s="18"/>
      <c r="AG816" s="18"/>
      <c r="AH816" s="18"/>
      <c r="AI816" s="18"/>
      <c r="AJ816" s="18"/>
      <c r="AK816" s="18"/>
      <c r="AL816" s="18"/>
      <c r="AM816" s="18"/>
      <c r="AN816" s="18"/>
      <c r="AO816" s="18"/>
      <c r="AP816" s="18"/>
      <c r="AQ816" s="18"/>
      <c r="AR816" s="18"/>
      <c r="AS816" s="18"/>
      <c r="AT816" s="18"/>
      <c r="AU816" s="18"/>
      <c r="AV816" s="18"/>
      <c r="AW816" s="18"/>
      <c r="AX816" s="18"/>
      <c r="AY816" s="18"/>
      <c r="AZ816" s="18"/>
      <c r="BA816" s="18"/>
      <c r="BB816" s="18"/>
      <c r="BC816" s="18"/>
      <c r="BD816" s="18"/>
      <c r="BE816" s="18"/>
      <c r="BF816" s="18"/>
      <c r="BG816" s="18"/>
      <c r="BH816" s="18"/>
      <c r="BI816" s="18"/>
      <c r="BJ816" s="18"/>
      <c r="BK816" s="18"/>
      <c r="BL816" s="18"/>
      <c r="BM816" s="18"/>
      <c r="BN816" s="18"/>
      <c r="BO816" s="18"/>
      <c r="BP816" s="18"/>
      <c r="BQ816" s="18"/>
      <c r="BR816" s="18"/>
      <c r="BS816" s="18"/>
      <c r="BT816" s="18"/>
      <c r="BU816" s="18"/>
      <c r="BV816" s="18"/>
      <c r="BW816" s="18"/>
      <c r="BX816" s="18"/>
      <c r="BY816" s="18"/>
      <c r="BZ816" s="18"/>
      <c r="CA816" s="18"/>
      <c r="CB816" s="18"/>
      <c r="CC816" s="18"/>
      <c r="CD816" s="18"/>
      <c r="CE816" s="18"/>
      <c r="CF816" s="18"/>
      <c r="CG816" s="18"/>
      <c r="CH816" s="18"/>
      <c r="CI816" s="18"/>
      <c r="CJ816" s="18"/>
      <c r="CK816" s="18"/>
      <c r="CL816" s="18"/>
      <c r="CM816" s="18"/>
      <c r="CN816" s="18"/>
      <c r="CO816" s="18"/>
      <c r="CP816" s="18"/>
      <c r="CQ816" s="18"/>
      <c r="CR816" s="18"/>
      <c r="CS816" s="18"/>
      <c r="CT816" s="18"/>
      <c r="CU816" s="18"/>
      <c r="CV816" s="18"/>
      <c r="CW816" s="18"/>
      <c r="CX816" s="18"/>
      <c r="CY816" s="18"/>
      <c r="CZ816" s="18"/>
      <c r="DA816" s="18"/>
      <c r="DB816" s="18"/>
      <c r="DC816" s="18"/>
      <c r="DD816" s="18"/>
      <c r="DE816" s="18"/>
      <c r="DF816" s="18"/>
      <c r="DG816" s="18"/>
      <c r="DH816" s="18"/>
      <c r="DI816" s="18"/>
      <c r="DJ816" s="18"/>
      <c r="DK816" s="18"/>
      <c r="DL816" s="18"/>
      <c r="DM816" s="18"/>
      <c r="DN816" s="18"/>
      <c r="DO816" s="18"/>
      <c r="DP816" s="18"/>
      <c r="DQ816" s="18"/>
      <c r="DR816" s="18"/>
      <c r="DS816" s="18"/>
      <c r="DT816" s="18"/>
      <c r="DU816" s="18"/>
      <c r="DV816" s="18"/>
      <c r="DW816" s="18"/>
      <c r="DX816" s="18"/>
      <c r="DY816" s="18"/>
      <c r="DZ816" s="18"/>
      <c r="EA816" s="18"/>
      <c r="EB816" s="18"/>
      <c r="EC816" s="18"/>
      <c r="ED816" s="18"/>
      <c r="EE816" s="18"/>
      <c r="EF816" s="18"/>
      <c r="EG816" s="18"/>
      <c r="EH816" s="18"/>
      <c r="EI816" s="18"/>
      <c r="EJ816" s="18"/>
      <c r="EK816" s="18"/>
      <c r="EL816" s="18"/>
      <c r="EM816" s="18"/>
      <c r="EN816" s="18"/>
      <c r="EO816" s="18"/>
      <c r="EP816" s="18"/>
      <c r="EQ816" s="18"/>
      <c r="ER816" s="18"/>
      <c r="ES816" s="18"/>
      <c r="ET816" s="18"/>
      <c r="EU816" s="18"/>
      <c r="EV816" s="18"/>
    </row>
    <row r="817" spans="1:152" ht="12.75" x14ac:dyDescent="0.15">
      <c r="A817" s="68">
        <f t="shared" si="179"/>
        <v>43386</v>
      </c>
      <c r="B817" s="69">
        <f t="shared" ca="1" si="184"/>
        <v>12739.2971</v>
      </c>
      <c r="C817" s="70">
        <f t="shared" si="180"/>
        <v>10000</v>
      </c>
      <c r="D817" s="71">
        <f ca="1">IF(A817&lt;$B$1,VLOOKUP(A817,[1]DI!$A$4:$B$15000,2),0)</f>
        <v>0</v>
      </c>
      <c r="E817" s="70">
        <f t="shared" ca="1" si="173"/>
        <v>0</v>
      </c>
      <c r="F817" s="72">
        <f t="shared" si="185"/>
        <v>1.3</v>
      </c>
      <c r="G817" s="73">
        <f t="shared" ca="1" si="174"/>
        <v>1</v>
      </c>
      <c r="H817" s="70">
        <f ca="1">TRUNC(PRODUCT(G$10:G816),15)</f>
        <v>1.2739297124269999</v>
      </c>
      <c r="I817" s="70">
        <f t="shared" si="181"/>
        <v>1</v>
      </c>
      <c r="J817" s="70">
        <f t="shared" ca="1" si="175"/>
        <v>1.27392971</v>
      </c>
      <c r="K817" s="74">
        <f t="shared" ca="1" si="176"/>
        <v>2739.2970999999998</v>
      </c>
      <c r="L817" s="75">
        <f>IF(VLOOKUP(A817,$T$12:$AC$125,8)=VLOOKUP(A816,$T$12:$AC$125,8),0,VLOOKUP(A817,T$12:$AC$125,8))</f>
        <v>0</v>
      </c>
      <c r="M817" s="76">
        <f>IF(L817&gt;0,VLOOKUP(L817,S$12:$AB$125,7),0)</f>
        <v>0</v>
      </c>
      <c r="N817" s="74">
        <f t="shared" si="177"/>
        <v>0</v>
      </c>
      <c r="O817" s="74">
        <f t="shared" ca="1" si="178"/>
        <v>2739.2970999999998</v>
      </c>
      <c r="P817" s="77" t="str">
        <f t="shared" si="182"/>
        <v>A+J=</v>
      </c>
      <c r="Q817" s="78">
        <f t="shared" si="183"/>
        <v>44256</v>
      </c>
      <c r="R817" s="10"/>
      <c r="S817" s="10"/>
      <c r="T817" s="10"/>
      <c r="U817" s="10"/>
      <c r="V817" s="10"/>
      <c r="W817" s="10"/>
      <c r="X817" s="10"/>
      <c r="Y817" s="10"/>
      <c r="Z817" s="10"/>
      <c r="AA817" s="10"/>
      <c r="AB817" s="10"/>
      <c r="AC817" s="10"/>
      <c r="AD817" s="18"/>
      <c r="AE817" s="18"/>
      <c r="AF817" s="18"/>
      <c r="AG817" s="18"/>
      <c r="AH817" s="18"/>
      <c r="AI817" s="18"/>
      <c r="AJ817" s="18"/>
      <c r="AK817" s="18"/>
      <c r="AL817" s="18"/>
      <c r="AM817" s="18"/>
      <c r="AN817" s="18"/>
      <c r="AO817" s="18"/>
      <c r="AP817" s="18"/>
      <c r="AQ817" s="18"/>
      <c r="AR817" s="18"/>
      <c r="AS817" s="18"/>
      <c r="AT817" s="18"/>
      <c r="AU817" s="18"/>
      <c r="AV817" s="18"/>
      <c r="AW817" s="18"/>
      <c r="AX817" s="18"/>
      <c r="AY817" s="18"/>
      <c r="AZ817" s="18"/>
      <c r="BA817" s="18"/>
      <c r="BB817" s="18"/>
      <c r="BC817" s="18"/>
      <c r="BD817" s="18"/>
      <c r="BE817" s="18"/>
      <c r="BF817" s="18"/>
      <c r="BG817" s="18"/>
      <c r="BH817" s="18"/>
      <c r="BI817" s="18"/>
      <c r="BJ817" s="18"/>
      <c r="BK817" s="18"/>
      <c r="BL817" s="18"/>
      <c r="BM817" s="18"/>
      <c r="BN817" s="18"/>
      <c r="BO817" s="18"/>
      <c r="BP817" s="18"/>
      <c r="BQ817" s="18"/>
      <c r="BR817" s="18"/>
      <c r="BS817" s="18"/>
      <c r="BT817" s="18"/>
      <c r="BU817" s="18"/>
      <c r="BV817" s="18"/>
      <c r="BW817" s="18"/>
      <c r="BX817" s="18"/>
      <c r="BY817" s="18"/>
      <c r="BZ817" s="18"/>
      <c r="CA817" s="18"/>
      <c r="CB817" s="18"/>
      <c r="CC817" s="18"/>
      <c r="CD817" s="18"/>
      <c r="CE817" s="18"/>
      <c r="CF817" s="18"/>
      <c r="CG817" s="18"/>
      <c r="CH817" s="18"/>
      <c r="CI817" s="18"/>
      <c r="CJ817" s="18"/>
      <c r="CK817" s="18"/>
      <c r="CL817" s="18"/>
      <c r="CM817" s="18"/>
      <c r="CN817" s="18"/>
      <c r="CO817" s="18"/>
      <c r="CP817" s="18"/>
      <c r="CQ817" s="18"/>
      <c r="CR817" s="18"/>
      <c r="CS817" s="18"/>
      <c r="CT817" s="18"/>
      <c r="CU817" s="18"/>
      <c r="CV817" s="18"/>
      <c r="CW817" s="18"/>
      <c r="CX817" s="18"/>
      <c r="CY817" s="18"/>
      <c r="CZ817" s="18"/>
      <c r="DA817" s="18"/>
      <c r="DB817" s="18"/>
      <c r="DC817" s="18"/>
      <c r="DD817" s="18"/>
      <c r="DE817" s="18"/>
      <c r="DF817" s="18"/>
      <c r="DG817" s="18"/>
      <c r="DH817" s="18"/>
      <c r="DI817" s="18"/>
      <c r="DJ817" s="18"/>
      <c r="DK817" s="18"/>
      <c r="DL817" s="18"/>
      <c r="DM817" s="18"/>
      <c r="DN817" s="18"/>
      <c r="DO817" s="18"/>
      <c r="DP817" s="18"/>
      <c r="DQ817" s="18"/>
      <c r="DR817" s="18"/>
      <c r="DS817" s="18"/>
      <c r="DT817" s="18"/>
      <c r="DU817" s="18"/>
      <c r="DV817" s="18"/>
      <c r="DW817" s="18"/>
      <c r="DX817" s="18"/>
      <c r="DY817" s="18"/>
      <c r="DZ817" s="18"/>
      <c r="EA817" s="18"/>
      <c r="EB817" s="18"/>
      <c r="EC817" s="18"/>
      <c r="ED817" s="18"/>
      <c r="EE817" s="18"/>
      <c r="EF817" s="18"/>
      <c r="EG817" s="18"/>
      <c r="EH817" s="18"/>
      <c r="EI817" s="18"/>
      <c r="EJ817" s="18"/>
      <c r="EK817" s="18"/>
      <c r="EL817" s="18"/>
      <c r="EM817" s="18"/>
      <c r="EN817" s="18"/>
      <c r="EO817" s="18"/>
      <c r="EP817" s="18"/>
      <c r="EQ817" s="18"/>
      <c r="ER817" s="18"/>
      <c r="ES817" s="18"/>
      <c r="ET817" s="18"/>
      <c r="EU817" s="18"/>
      <c r="EV817" s="18"/>
    </row>
    <row r="818" spans="1:152" ht="12.75" x14ac:dyDescent="0.15">
      <c r="A818" s="68">
        <f t="shared" si="179"/>
        <v>43387</v>
      </c>
      <c r="B818" s="69">
        <f t="shared" ca="1" si="184"/>
        <v>12739.2971</v>
      </c>
      <c r="C818" s="70">
        <f t="shared" si="180"/>
        <v>10000</v>
      </c>
      <c r="D818" s="71">
        <f ca="1">IF(A818&lt;$B$1,VLOOKUP(A818,[1]DI!$A$4:$B$15000,2),0)</f>
        <v>0</v>
      </c>
      <c r="E818" s="70">
        <f t="shared" ca="1" si="173"/>
        <v>0</v>
      </c>
      <c r="F818" s="72">
        <f t="shared" si="185"/>
        <v>1.3</v>
      </c>
      <c r="G818" s="73">
        <f t="shared" ca="1" si="174"/>
        <v>1</v>
      </c>
      <c r="H818" s="70">
        <f ca="1">TRUNC(PRODUCT(G$10:G817),15)</f>
        <v>1.2739297124269999</v>
      </c>
      <c r="I818" s="70">
        <f t="shared" si="181"/>
        <v>1</v>
      </c>
      <c r="J818" s="70">
        <f t="shared" ca="1" si="175"/>
        <v>1.27392971</v>
      </c>
      <c r="K818" s="74">
        <f t="shared" ca="1" si="176"/>
        <v>2739.2970999999998</v>
      </c>
      <c r="L818" s="75">
        <f>IF(VLOOKUP(A818,$T$12:$AC$125,8)=VLOOKUP(A817,$T$12:$AC$125,8),0,VLOOKUP(A818,T$12:$AC$125,8))</f>
        <v>0</v>
      </c>
      <c r="M818" s="76">
        <f>IF(L818&gt;0,VLOOKUP(L818,S$12:$AB$125,7),0)</f>
        <v>0</v>
      </c>
      <c r="N818" s="74">
        <f t="shared" si="177"/>
        <v>0</v>
      </c>
      <c r="O818" s="74">
        <f t="shared" ca="1" si="178"/>
        <v>2739.2970999999998</v>
      </c>
      <c r="P818" s="77" t="str">
        <f t="shared" si="182"/>
        <v>A+J=</v>
      </c>
      <c r="Q818" s="78">
        <f t="shared" si="183"/>
        <v>44256</v>
      </c>
      <c r="R818" s="10"/>
      <c r="S818" s="10"/>
      <c r="T818" s="10"/>
      <c r="U818" s="10"/>
      <c r="V818" s="10"/>
      <c r="W818" s="10"/>
      <c r="X818" s="10"/>
      <c r="Y818" s="10"/>
      <c r="Z818" s="10"/>
      <c r="AA818" s="10"/>
      <c r="AB818" s="10"/>
      <c r="AC818" s="10"/>
      <c r="AD818" s="18"/>
      <c r="AE818" s="18"/>
      <c r="AF818" s="18"/>
      <c r="AG818" s="18"/>
      <c r="AH818" s="18"/>
      <c r="AI818" s="18"/>
      <c r="AJ818" s="18"/>
      <c r="AK818" s="18"/>
      <c r="AL818" s="18"/>
      <c r="AM818" s="18"/>
      <c r="AN818" s="18"/>
      <c r="AO818" s="18"/>
      <c r="AP818" s="18"/>
      <c r="AQ818" s="18"/>
      <c r="AR818" s="18"/>
      <c r="AS818" s="18"/>
      <c r="AT818" s="18"/>
      <c r="AU818" s="18"/>
      <c r="AV818" s="18"/>
      <c r="AW818" s="18"/>
      <c r="AX818" s="18"/>
      <c r="AY818" s="18"/>
      <c r="AZ818" s="18"/>
      <c r="BA818" s="18"/>
      <c r="BB818" s="18"/>
      <c r="BC818" s="18"/>
      <c r="BD818" s="18"/>
      <c r="BE818" s="18"/>
      <c r="BF818" s="18"/>
      <c r="BG818" s="18"/>
      <c r="BH818" s="18"/>
      <c r="BI818" s="18"/>
      <c r="BJ818" s="18"/>
      <c r="BK818" s="18"/>
      <c r="BL818" s="18"/>
      <c r="BM818" s="18"/>
      <c r="BN818" s="18"/>
      <c r="BO818" s="18"/>
      <c r="BP818" s="18"/>
      <c r="BQ818" s="18"/>
      <c r="BR818" s="18"/>
      <c r="BS818" s="18"/>
      <c r="BT818" s="18"/>
      <c r="BU818" s="18"/>
      <c r="BV818" s="18"/>
      <c r="BW818" s="18"/>
      <c r="BX818" s="18"/>
      <c r="BY818" s="18"/>
      <c r="BZ818" s="18"/>
      <c r="CA818" s="18"/>
      <c r="CB818" s="18"/>
      <c r="CC818" s="18"/>
      <c r="CD818" s="18"/>
      <c r="CE818" s="18"/>
      <c r="CF818" s="18"/>
      <c r="CG818" s="18"/>
      <c r="CH818" s="18"/>
      <c r="CI818" s="18"/>
      <c r="CJ818" s="18"/>
      <c r="CK818" s="18"/>
      <c r="CL818" s="18"/>
      <c r="CM818" s="18"/>
      <c r="CN818" s="18"/>
      <c r="CO818" s="18"/>
      <c r="CP818" s="18"/>
      <c r="CQ818" s="18"/>
      <c r="CR818" s="18"/>
      <c r="CS818" s="18"/>
      <c r="CT818" s="18"/>
      <c r="CU818" s="18"/>
      <c r="CV818" s="18"/>
      <c r="CW818" s="18"/>
      <c r="CX818" s="18"/>
      <c r="CY818" s="18"/>
      <c r="CZ818" s="18"/>
      <c r="DA818" s="18"/>
      <c r="DB818" s="18"/>
      <c r="DC818" s="18"/>
      <c r="DD818" s="18"/>
      <c r="DE818" s="18"/>
      <c r="DF818" s="18"/>
      <c r="DG818" s="18"/>
      <c r="DH818" s="18"/>
      <c r="DI818" s="18"/>
      <c r="DJ818" s="18"/>
      <c r="DK818" s="18"/>
      <c r="DL818" s="18"/>
      <c r="DM818" s="18"/>
      <c r="DN818" s="18"/>
      <c r="DO818" s="18"/>
      <c r="DP818" s="18"/>
      <c r="DQ818" s="18"/>
      <c r="DR818" s="18"/>
      <c r="DS818" s="18"/>
      <c r="DT818" s="18"/>
      <c r="DU818" s="18"/>
      <c r="DV818" s="18"/>
      <c r="DW818" s="18"/>
      <c r="DX818" s="18"/>
      <c r="DY818" s="18"/>
      <c r="DZ818" s="18"/>
      <c r="EA818" s="18"/>
      <c r="EB818" s="18"/>
      <c r="EC818" s="18"/>
      <c r="ED818" s="18"/>
      <c r="EE818" s="18"/>
      <c r="EF818" s="18"/>
      <c r="EG818" s="18"/>
      <c r="EH818" s="18"/>
      <c r="EI818" s="18"/>
      <c r="EJ818" s="18"/>
      <c r="EK818" s="18"/>
      <c r="EL818" s="18"/>
      <c r="EM818" s="18"/>
      <c r="EN818" s="18"/>
      <c r="EO818" s="18"/>
      <c r="EP818" s="18"/>
      <c r="EQ818" s="18"/>
      <c r="ER818" s="18"/>
      <c r="ES818" s="18"/>
      <c r="ET818" s="18"/>
      <c r="EU818" s="18"/>
      <c r="EV818" s="18"/>
    </row>
    <row r="819" spans="1:152" ht="12.75" x14ac:dyDescent="0.15">
      <c r="A819" s="68">
        <f t="shared" si="179"/>
        <v>43388</v>
      </c>
      <c r="B819" s="69">
        <f t="shared" ca="1" si="184"/>
        <v>12739.2971</v>
      </c>
      <c r="C819" s="70">
        <f t="shared" si="180"/>
        <v>10000</v>
      </c>
      <c r="D819" s="71">
        <f ca="1">IF(A819&lt;$B$1,VLOOKUP(A819,[1]DI!$A$4:$B$15000,2),0)</f>
        <v>6.4000000000000001E-2</v>
      </c>
      <c r="E819" s="70">
        <f t="shared" ca="1" si="173"/>
        <v>2.4620000000000002E-4</v>
      </c>
      <c r="F819" s="72">
        <f t="shared" si="185"/>
        <v>1.3</v>
      </c>
      <c r="G819" s="73">
        <f t="shared" ca="1" si="174"/>
        <v>1.00032006</v>
      </c>
      <c r="H819" s="70">
        <f ca="1">TRUNC(PRODUCT(G$10:G818),15)</f>
        <v>1.2739297124269999</v>
      </c>
      <c r="I819" s="70">
        <f t="shared" si="181"/>
        <v>1</v>
      </c>
      <c r="J819" s="70">
        <f t="shared" ca="1" si="175"/>
        <v>1.27392971</v>
      </c>
      <c r="K819" s="74">
        <f t="shared" ca="1" si="176"/>
        <v>2739.2970999999998</v>
      </c>
      <c r="L819" s="75">
        <f>IF(VLOOKUP(A819,$T$12:$AC$125,8)=VLOOKUP(A818,$T$12:$AC$125,8),0,VLOOKUP(A819,T$12:$AC$125,8))</f>
        <v>0</v>
      </c>
      <c r="M819" s="76">
        <f>IF(L819&gt;0,VLOOKUP(L819,S$12:$AB$125,7),0)</f>
        <v>0</v>
      </c>
      <c r="N819" s="74">
        <f t="shared" si="177"/>
        <v>0</v>
      </c>
      <c r="O819" s="74">
        <f t="shared" ca="1" si="178"/>
        <v>2739.2970999999998</v>
      </c>
      <c r="P819" s="77" t="str">
        <f t="shared" si="182"/>
        <v>A+J=</v>
      </c>
      <c r="Q819" s="78">
        <f t="shared" si="183"/>
        <v>44256</v>
      </c>
      <c r="R819" s="10"/>
      <c r="S819" s="10"/>
      <c r="T819" s="10"/>
      <c r="U819" s="10"/>
      <c r="V819" s="10"/>
      <c r="W819" s="10"/>
      <c r="X819" s="10"/>
      <c r="Y819" s="10"/>
      <c r="Z819" s="10"/>
      <c r="AA819" s="10"/>
      <c r="AB819" s="10"/>
      <c r="AC819" s="10"/>
      <c r="AD819" s="18"/>
      <c r="AE819" s="18"/>
      <c r="AF819" s="18"/>
      <c r="AG819" s="18"/>
      <c r="AH819" s="18"/>
      <c r="AI819" s="18"/>
      <c r="AJ819" s="18"/>
      <c r="AK819" s="18"/>
      <c r="AL819" s="18"/>
      <c r="AM819" s="18"/>
      <c r="AN819" s="18"/>
      <c r="AO819" s="18"/>
      <c r="AP819" s="18"/>
      <c r="AQ819" s="18"/>
      <c r="AR819" s="18"/>
      <c r="AS819" s="18"/>
      <c r="AT819" s="18"/>
      <c r="AU819" s="18"/>
      <c r="AV819" s="18"/>
      <c r="AW819" s="18"/>
      <c r="AX819" s="18"/>
      <c r="AY819" s="18"/>
      <c r="AZ819" s="18"/>
      <c r="BA819" s="18"/>
      <c r="BB819" s="18"/>
      <c r="BC819" s="18"/>
      <c r="BD819" s="18"/>
      <c r="BE819" s="18"/>
      <c r="BF819" s="18"/>
      <c r="BG819" s="18"/>
      <c r="BH819" s="18"/>
      <c r="BI819" s="18"/>
      <c r="BJ819" s="18"/>
      <c r="BK819" s="18"/>
      <c r="BL819" s="18"/>
      <c r="BM819" s="18"/>
      <c r="BN819" s="18"/>
      <c r="BO819" s="18"/>
      <c r="BP819" s="18"/>
      <c r="BQ819" s="18"/>
      <c r="BR819" s="18"/>
      <c r="BS819" s="18"/>
      <c r="BT819" s="18"/>
      <c r="BU819" s="18"/>
      <c r="BV819" s="18"/>
      <c r="BW819" s="18"/>
      <c r="BX819" s="18"/>
      <c r="BY819" s="18"/>
      <c r="BZ819" s="18"/>
      <c r="CA819" s="18"/>
      <c r="CB819" s="18"/>
      <c r="CC819" s="18"/>
      <c r="CD819" s="18"/>
      <c r="CE819" s="18"/>
      <c r="CF819" s="18"/>
      <c r="CG819" s="18"/>
      <c r="CH819" s="18"/>
      <c r="CI819" s="18"/>
      <c r="CJ819" s="18"/>
      <c r="CK819" s="18"/>
      <c r="CL819" s="18"/>
      <c r="CM819" s="18"/>
      <c r="CN819" s="18"/>
      <c r="CO819" s="18"/>
      <c r="CP819" s="18"/>
      <c r="CQ819" s="18"/>
      <c r="CR819" s="18"/>
      <c r="CS819" s="18"/>
      <c r="CT819" s="18"/>
      <c r="CU819" s="18"/>
      <c r="CV819" s="18"/>
      <c r="CW819" s="18"/>
      <c r="CX819" s="18"/>
      <c r="CY819" s="18"/>
      <c r="CZ819" s="18"/>
      <c r="DA819" s="18"/>
      <c r="DB819" s="18"/>
      <c r="DC819" s="18"/>
      <c r="DD819" s="18"/>
      <c r="DE819" s="18"/>
      <c r="DF819" s="18"/>
      <c r="DG819" s="18"/>
      <c r="DH819" s="18"/>
      <c r="DI819" s="18"/>
      <c r="DJ819" s="18"/>
      <c r="DK819" s="18"/>
      <c r="DL819" s="18"/>
      <c r="DM819" s="18"/>
      <c r="DN819" s="18"/>
      <c r="DO819" s="18"/>
      <c r="DP819" s="18"/>
      <c r="DQ819" s="18"/>
      <c r="DR819" s="18"/>
      <c r="DS819" s="18"/>
      <c r="DT819" s="18"/>
      <c r="DU819" s="18"/>
      <c r="DV819" s="18"/>
      <c r="DW819" s="18"/>
      <c r="DX819" s="18"/>
      <c r="DY819" s="18"/>
      <c r="DZ819" s="18"/>
      <c r="EA819" s="18"/>
      <c r="EB819" s="18"/>
      <c r="EC819" s="18"/>
      <c r="ED819" s="18"/>
      <c r="EE819" s="18"/>
      <c r="EF819" s="18"/>
      <c r="EG819" s="18"/>
      <c r="EH819" s="18"/>
      <c r="EI819" s="18"/>
      <c r="EJ819" s="18"/>
      <c r="EK819" s="18"/>
      <c r="EL819" s="18"/>
      <c r="EM819" s="18"/>
      <c r="EN819" s="18"/>
      <c r="EO819" s="18"/>
      <c r="EP819" s="18"/>
      <c r="EQ819" s="18"/>
      <c r="ER819" s="18"/>
      <c r="ES819" s="18"/>
      <c r="ET819" s="18"/>
      <c r="EU819" s="18"/>
      <c r="EV819" s="18"/>
    </row>
    <row r="820" spans="1:152" ht="12.75" x14ac:dyDescent="0.15">
      <c r="A820" s="68">
        <f t="shared" si="179"/>
        <v>43389</v>
      </c>
      <c r="B820" s="69">
        <f t="shared" ca="1" si="184"/>
        <v>12743.3745</v>
      </c>
      <c r="C820" s="70">
        <f t="shared" si="180"/>
        <v>10000</v>
      </c>
      <c r="D820" s="71">
        <f ca="1">IF(A820&lt;$B$1,VLOOKUP(A820,[1]DI!$A$4:$B$15000,2),0)</f>
        <v>6.4000000000000001E-2</v>
      </c>
      <c r="E820" s="70">
        <f t="shared" ca="1" si="173"/>
        <v>2.4620000000000002E-4</v>
      </c>
      <c r="F820" s="72">
        <f t="shared" si="185"/>
        <v>1.3</v>
      </c>
      <c r="G820" s="73">
        <f t="shared" ca="1" si="174"/>
        <v>1.00032006</v>
      </c>
      <c r="H820" s="70">
        <f ca="1">TRUNC(PRODUCT(G$10:G819),15)</f>
        <v>1.27433744637076</v>
      </c>
      <c r="I820" s="70">
        <f t="shared" si="181"/>
        <v>1</v>
      </c>
      <c r="J820" s="70">
        <f t="shared" ca="1" si="175"/>
        <v>1.27433745</v>
      </c>
      <c r="K820" s="74">
        <f t="shared" ca="1" si="176"/>
        <v>2743.3744999999999</v>
      </c>
      <c r="L820" s="75">
        <f>IF(VLOOKUP(A820,$T$12:$AC$125,8)=VLOOKUP(A819,$T$12:$AC$125,8),0,VLOOKUP(A820,T$12:$AC$125,8))</f>
        <v>0</v>
      </c>
      <c r="M820" s="76">
        <f>IF(L820&gt;0,VLOOKUP(L820,S$12:$AB$125,7),0)</f>
        <v>0</v>
      </c>
      <c r="N820" s="74">
        <f t="shared" si="177"/>
        <v>0</v>
      </c>
      <c r="O820" s="74">
        <f t="shared" ca="1" si="178"/>
        <v>2743.3744999999999</v>
      </c>
      <c r="P820" s="77" t="str">
        <f t="shared" si="182"/>
        <v>A+J=</v>
      </c>
      <c r="Q820" s="78">
        <f t="shared" si="183"/>
        <v>44256</v>
      </c>
      <c r="R820" s="10"/>
      <c r="S820" s="10"/>
      <c r="T820" s="10"/>
      <c r="U820" s="10"/>
      <c r="V820" s="10"/>
      <c r="W820" s="10"/>
      <c r="X820" s="10"/>
      <c r="Y820" s="10"/>
      <c r="Z820" s="10"/>
      <c r="AA820" s="10"/>
      <c r="AB820" s="10"/>
      <c r="AC820" s="10"/>
      <c r="AD820" s="18"/>
      <c r="AE820" s="18"/>
      <c r="AF820" s="18"/>
      <c r="AG820" s="18"/>
      <c r="AH820" s="18"/>
      <c r="AI820" s="18"/>
      <c r="AJ820" s="18"/>
      <c r="AK820" s="18"/>
      <c r="AL820" s="18"/>
      <c r="AM820" s="18"/>
      <c r="AN820" s="18"/>
      <c r="AO820" s="18"/>
      <c r="AP820" s="18"/>
      <c r="AQ820" s="18"/>
      <c r="AR820" s="18"/>
      <c r="AS820" s="18"/>
      <c r="AT820" s="18"/>
      <c r="AU820" s="18"/>
      <c r="AV820" s="18"/>
      <c r="AW820" s="18"/>
      <c r="AX820" s="18"/>
      <c r="AY820" s="18"/>
      <c r="AZ820" s="18"/>
      <c r="BA820" s="18"/>
      <c r="BB820" s="18"/>
      <c r="BC820" s="18"/>
      <c r="BD820" s="18"/>
      <c r="BE820" s="18"/>
      <c r="BF820" s="18"/>
      <c r="BG820" s="18"/>
      <c r="BH820" s="18"/>
      <c r="BI820" s="18"/>
      <c r="BJ820" s="18"/>
      <c r="BK820" s="18"/>
      <c r="BL820" s="18"/>
      <c r="BM820" s="18"/>
      <c r="BN820" s="18"/>
      <c r="BO820" s="18"/>
      <c r="BP820" s="18"/>
      <c r="BQ820" s="18"/>
      <c r="BR820" s="18"/>
      <c r="BS820" s="18"/>
      <c r="BT820" s="18"/>
      <c r="BU820" s="18"/>
      <c r="BV820" s="18"/>
      <c r="BW820" s="18"/>
      <c r="BX820" s="18"/>
      <c r="BY820" s="18"/>
      <c r="BZ820" s="18"/>
      <c r="CA820" s="18"/>
      <c r="CB820" s="18"/>
      <c r="CC820" s="18"/>
      <c r="CD820" s="18"/>
      <c r="CE820" s="18"/>
      <c r="CF820" s="18"/>
      <c r="CG820" s="18"/>
      <c r="CH820" s="18"/>
      <c r="CI820" s="18"/>
      <c r="CJ820" s="18"/>
      <c r="CK820" s="18"/>
      <c r="CL820" s="18"/>
      <c r="CM820" s="18"/>
      <c r="CN820" s="18"/>
      <c r="CO820" s="18"/>
      <c r="CP820" s="18"/>
      <c r="CQ820" s="18"/>
      <c r="CR820" s="18"/>
      <c r="CS820" s="18"/>
      <c r="CT820" s="18"/>
      <c r="CU820" s="18"/>
      <c r="CV820" s="18"/>
      <c r="CW820" s="18"/>
      <c r="CX820" s="18"/>
      <c r="CY820" s="18"/>
      <c r="CZ820" s="18"/>
      <c r="DA820" s="18"/>
      <c r="DB820" s="18"/>
      <c r="DC820" s="18"/>
      <c r="DD820" s="18"/>
      <c r="DE820" s="18"/>
      <c r="DF820" s="18"/>
      <c r="DG820" s="18"/>
      <c r="DH820" s="18"/>
      <c r="DI820" s="18"/>
      <c r="DJ820" s="18"/>
      <c r="DK820" s="18"/>
      <c r="DL820" s="18"/>
      <c r="DM820" s="18"/>
      <c r="DN820" s="18"/>
      <c r="DO820" s="18"/>
      <c r="DP820" s="18"/>
      <c r="DQ820" s="18"/>
      <c r="DR820" s="18"/>
      <c r="DS820" s="18"/>
      <c r="DT820" s="18"/>
      <c r="DU820" s="18"/>
      <c r="DV820" s="18"/>
      <c r="DW820" s="18"/>
      <c r="DX820" s="18"/>
      <c r="DY820" s="18"/>
      <c r="DZ820" s="18"/>
      <c r="EA820" s="18"/>
      <c r="EB820" s="18"/>
      <c r="EC820" s="18"/>
      <c r="ED820" s="18"/>
      <c r="EE820" s="18"/>
      <c r="EF820" s="18"/>
      <c r="EG820" s="18"/>
      <c r="EH820" s="18"/>
      <c r="EI820" s="18"/>
      <c r="EJ820" s="18"/>
      <c r="EK820" s="18"/>
      <c r="EL820" s="18"/>
      <c r="EM820" s="18"/>
      <c r="EN820" s="18"/>
      <c r="EO820" s="18"/>
      <c r="EP820" s="18"/>
      <c r="EQ820" s="18"/>
      <c r="ER820" s="18"/>
      <c r="ES820" s="18"/>
      <c r="ET820" s="18"/>
      <c r="EU820" s="18"/>
      <c r="EV820" s="18"/>
    </row>
    <row r="821" spans="1:152" ht="12.75" x14ac:dyDescent="0.15">
      <c r="A821" s="68">
        <f t="shared" si="179"/>
        <v>43390</v>
      </c>
      <c r="B821" s="69">
        <f t="shared" ca="1" si="184"/>
        <v>12747.453100000001</v>
      </c>
      <c r="C821" s="70">
        <f t="shared" si="180"/>
        <v>10000</v>
      </c>
      <c r="D821" s="71">
        <f ca="1">IF(A821&lt;$B$1,VLOOKUP(A821,[1]DI!$A$4:$B$15000,2),0)</f>
        <v>6.4000000000000001E-2</v>
      </c>
      <c r="E821" s="70">
        <f t="shared" ca="1" si="173"/>
        <v>2.4620000000000002E-4</v>
      </c>
      <c r="F821" s="72">
        <f t="shared" si="185"/>
        <v>1.3</v>
      </c>
      <c r="G821" s="73">
        <f t="shared" ca="1" si="174"/>
        <v>1.00032006</v>
      </c>
      <c r="H821" s="70">
        <f ca="1">TRUNC(PRODUCT(G$10:G820),15)</f>
        <v>1.27474531081384</v>
      </c>
      <c r="I821" s="70">
        <f t="shared" si="181"/>
        <v>1</v>
      </c>
      <c r="J821" s="70">
        <f t="shared" ca="1" si="175"/>
        <v>1.2747453099999999</v>
      </c>
      <c r="K821" s="74">
        <f t="shared" ca="1" si="176"/>
        <v>2747.4531000000002</v>
      </c>
      <c r="L821" s="75">
        <f>IF(VLOOKUP(A821,$T$12:$AC$125,8)=VLOOKUP(A820,$T$12:$AC$125,8),0,VLOOKUP(A821,T$12:$AC$125,8))</f>
        <v>0</v>
      </c>
      <c r="M821" s="76">
        <f>IF(L821&gt;0,VLOOKUP(L821,S$12:$AB$125,7),0)</f>
        <v>0</v>
      </c>
      <c r="N821" s="74">
        <f t="shared" si="177"/>
        <v>0</v>
      </c>
      <c r="O821" s="74">
        <f t="shared" ca="1" si="178"/>
        <v>2747.4531000000002</v>
      </c>
      <c r="P821" s="77" t="str">
        <f t="shared" si="182"/>
        <v>A+J=</v>
      </c>
      <c r="Q821" s="78">
        <f t="shared" si="183"/>
        <v>44256</v>
      </c>
      <c r="R821" s="10"/>
      <c r="S821" s="10"/>
      <c r="T821" s="10"/>
      <c r="U821" s="10"/>
      <c r="V821" s="10"/>
      <c r="W821" s="10"/>
      <c r="X821" s="10"/>
      <c r="Y821" s="10"/>
      <c r="Z821" s="10"/>
      <c r="AA821" s="10"/>
      <c r="AB821" s="10"/>
      <c r="AC821" s="10"/>
      <c r="AD821" s="18"/>
      <c r="AE821" s="18"/>
      <c r="AF821" s="18"/>
      <c r="AG821" s="18"/>
      <c r="AH821" s="18"/>
      <c r="AI821" s="18"/>
      <c r="AJ821" s="18"/>
      <c r="AK821" s="18"/>
      <c r="AL821" s="18"/>
      <c r="AM821" s="18"/>
      <c r="AN821" s="18"/>
      <c r="AO821" s="18"/>
      <c r="AP821" s="18"/>
      <c r="AQ821" s="18"/>
      <c r="AR821" s="18"/>
      <c r="AS821" s="18"/>
      <c r="AT821" s="18"/>
      <c r="AU821" s="18"/>
      <c r="AV821" s="18"/>
      <c r="AW821" s="18"/>
      <c r="AX821" s="18"/>
      <c r="AY821" s="18"/>
      <c r="AZ821" s="18"/>
      <c r="BA821" s="18"/>
      <c r="BB821" s="18"/>
      <c r="BC821" s="18"/>
      <c r="BD821" s="18"/>
      <c r="BE821" s="18"/>
      <c r="BF821" s="18"/>
      <c r="BG821" s="18"/>
      <c r="BH821" s="18"/>
      <c r="BI821" s="18"/>
      <c r="BJ821" s="18"/>
      <c r="BK821" s="18"/>
      <c r="BL821" s="18"/>
      <c r="BM821" s="18"/>
      <c r="BN821" s="18"/>
      <c r="BO821" s="18"/>
      <c r="BP821" s="18"/>
      <c r="BQ821" s="18"/>
      <c r="BR821" s="18"/>
      <c r="BS821" s="18"/>
      <c r="BT821" s="18"/>
      <c r="BU821" s="18"/>
      <c r="BV821" s="18"/>
      <c r="BW821" s="18"/>
      <c r="BX821" s="18"/>
      <c r="BY821" s="18"/>
      <c r="BZ821" s="18"/>
      <c r="CA821" s="18"/>
      <c r="CB821" s="18"/>
      <c r="CC821" s="18"/>
      <c r="CD821" s="18"/>
      <c r="CE821" s="18"/>
      <c r="CF821" s="18"/>
      <c r="CG821" s="18"/>
      <c r="CH821" s="18"/>
      <c r="CI821" s="18"/>
      <c r="CJ821" s="18"/>
      <c r="CK821" s="18"/>
      <c r="CL821" s="18"/>
      <c r="CM821" s="18"/>
      <c r="CN821" s="18"/>
      <c r="CO821" s="18"/>
      <c r="CP821" s="18"/>
      <c r="CQ821" s="18"/>
      <c r="CR821" s="18"/>
      <c r="CS821" s="18"/>
      <c r="CT821" s="18"/>
      <c r="CU821" s="18"/>
      <c r="CV821" s="18"/>
      <c r="CW821" s="18"/>
      <c r="CX821" s="18"/>
      <c r="CY821" s="18"/>
      <c r="CZ821" s="18"/>
      <c r="DA821" s="18"/>
      <c r="DB821" s="18"/>
      <c r="DC821" s="18"/>
      <c r="DD821" s="18"/>
      <c r="DE821" s="18"/>
      <c r="DF821" s="18"/>
      <c r="DG821" s="18"/>
      <c r="DH821" s="18"/>
      <c r="DI821" s="18"/>
      <c r="DJ821" s="18"/>
      <c r="DK821" s="18"/>
      <c r="DL821" s="18"/>
      <c r="DM821" s="18"/>
      <c r="DN821" s="18"/>
      <c r="DO821" s="18"/>
      <c r="DP821" s="18"/>
      <c r="DQ821" s="18"/>
      <c r="DR821" s="18"/>
      <c r="DS821" s="18"/>
      <c r="DT821" s="18"/>
      <c r="DU821" s="18"/>
      <c r="DV821" s="18"/>
      <c r="DW821" s="18"/>
      <c r="DX821" s="18"/>
      <c r="DY821" s="18"/>
      <c r="DZ821" s="18"/>
      <c r="EA821" s="18"/>
      <c r="EB821" s="18"/>
      <c r="EC821" s="18"/>
      <c r="ED821" s="18"/>
      <c r="EE821" s="18"/>
      <c r="EF821" s="18"/>
      <c r="EG821" s="18"/>
      <c r="EH821" s="18"/>
      <c r="EI821" s="18"/>
      <c r="EJ821" s="18"/>
      <c r="EK821" s="18"/>
      <c r="EL821" s="18"/>
      <c r="EM821" s="18"/>
      <c r="EN821" s="18"/>
      <c r="EO821" s="18"/>
      <c r="EP821" s="18"/>
      <c r="EQ821" s="18"/>
      <c r="ER821" s="18"/>
      <c r="ES821" s="18"/>
      <c r="ET821" s="18"/>
      <c r="EU821" s="18"/>
      <c r="EV821" s="18"/>
    </row>
    <row r="822" spans="1:152" ht="12.75" x14ac:dyDescent="0.15">
      <c r="A822" s="68">
        <f t="shared" si="179"/>
        <v>43391</v>
      </c>
      <c r="B822" s="69">
        <f t="shared" ca="1" si="184"/>
        <v>12751.533100000001</v>
      </c>
      <c r="C822" s="70">
        <f t="shared" si="180"/>
        <v>10000</v>
      </c>
      <c r="D822" s="71">
        <f ca="1">IF(A822&lt;$B$1,VLOOKUP(A822,[1]DI!$A$4:$B$15000,2),0)</f>
        <v>6.4000000000000001E-2</v>
      </c>
      <c r="E822" s="70">
        <f t="shared" ca="1" si="173"/>
        <v>2.4620000000000002E-4</v>
      </c>
      <c r="F822" s="72">
        <f t="shared" si="185"/>
        <v>1.3</v>
      </c>
      <c r="G822" s="73">
        <f t="shared" ca="1" si="174"/>
        <v>1.00032006</v>
      </c>
      <c r="H822" s="70">
        <f ca="1">TRUNC(PRODUCT(G$10:G821),15)</f>
        <v>1.27515330579802</v>
      </c>
      <c r="I822" s="70">
        <f t="shared" si="181"/>
        <v>1</v>
      </c>
      <c r="J822" s="70">
        <f t="shared" ca="1" si="175"/>
        <v>1.2751533100000001</v>
      </c>
      <c r="K822" s="74">
        <f t="shared" ca="1" si="176"/>
        <v>2751.5331000000001</v>
      </c>
      <c r="L822" s="75">
        <f>IF(VLOOKUP(A822,$T$12:$AC$125,8)=VLOOKUP(A821,$T$12:$AC$125,8),0,VLOOKUP(A822,T$12:$AC$125,8))</f>
        <v>0</v>
      </c>
      <c r="M822" s="76">
        <f>IF(L822&gt;0,VLOOKUP(L822,S$12:$AB$125,7),0)</f>
        <v>0</v>
      </c>
      <c r="N822" s="74">
        <f t="shared" si="177"/>
        <v>0</v>
      </c>
      <c r="O822" s="74">
        <f t="shared" ca="1" si="178"/>
        <v>2751.5331000000001</v>
      </c>
      <c r="P822" s="77" t="str">
        <f t="shared" si="182"/>
        <v>A+J=</v>
      </c>
      <c r="Q822" s="78">
        <f t="shared" si="183"/>
        <v>44256</v>
      </c>
      <c r="R822" s="10"/>
      <c r="S822" s="10"/>
      <c r="T822" s="10"/>
      <c r="U822" s="10"/>
      <c r="V822" s="10"/>
      <c r="W822" s="10"/>
      <c r="X822" s="10"/>
      <c r="Y822" s="10"/>
      <c r="Z822" s="10"/>
      <c r="AA822" s="10"/>
      <c r="AB822" s="10"/>
      <c r="AC822" s="10"/>
      <c r="AD822" s="18"/>
      <c r="AE822" s="18"/>
      <c r="AF822" s="18"/>
      <c r="AG822" s="18"/>
      <c r="AH822" s="18"/>
      <c r="AI822" s="18"/>
      <c r="AJ822" s="18"/>
      <c r="AK822" s="18"/>
      <c r="AL822" s="18"/>
      <c r="AM822" s="18"/>
      <c r="AN822" s="18"/>
      <c r="AO822" s="18"/>
      <c r="AP822" s="18"/>
      <c r="AQ822" s="18"/>
      <c r="AR822" s="18"/>
      <c r="AS822" s="18"/>
      <c r="AT822" s="18"/>
      <c r="AU822" s="18"/>
      <c r="AV822" s="18"/>
      <c r="AW822" s="18"/>
      <c r="AX822" s="18"/>
      <c r="AY822" s="18"/>
      <c r="AZ822" s="18"/>
      <c r="BA822" s="18"/>
      <c r="BB822" s="18"/>
      <c r="BC822" s="18"/>
      <c r="BD822" s="18"/>
      <c r="BE822" s="18"/>
      <c r="BF822" s="18"/>
      <c r="BG822" s="18"/>
      <c r="BH822" s="18"/>
      <c r="BI822" s="18"/>
      <c r="BJ822" s="18"/>
      <c r="BK822" s="18"/>
      <c r="BL822" s="18"/>
      <c r="BM822" s="18"/>
      <c r="BN822" s="18"/>
      <c r="BO822" s="18"/>
      <c r="BP822" s="18"/>
      <c r="BQ822" s="18"/>
      <c r="BR822" s="18"/>
      <c r="BS822" s="18"/>
      <c r="BT822" s="18"/>
      <c r="BU822" s="18"/>
      <c r="BV822" s="18"/>
      <c r="BW822" s="18"/>
      <c r="BX822" s="18"/>
      <c r="BY822" s="18"/>
      <c r="BZ822" s="18"/>
      <c r="CA822" s="18"/>
      <c r="CB822" s="18"/>
      <c r="CC822" s="18"/>
      <c r="CD822" s="18"/>
      <c r="CE822" s="18"/>
      <c r="CF822" s="18"/>
      <c r="CG822" s="18"/>
      <c r="CH822" s="18"/>
      <c r="CI822" s="18"/>
      <c r="CJ822" s="18"/>
      <c r="CK822" s="18"/>
      <c r="CL822" s="18"/>
      <c r="CM822" s="18"/>
      <c r="CN822" s="18"/>
      <c r="CO822" s="18"/>
      <c r="CP822" s="18"/>
      <c r="CQ822" s="18"/>
      <c r="CR822" s="18"/>
      <c r="CS822" s="18"/>
      <c r="CT822" s="18"/>
      <c r="CU822" s="18"/>
      <c r="CV822" s="18"/>
      <c r="CW822" s="18"/>
      <c r="CX822" s="18"/>
      <c r="CY822" s="18"/>
      <c r="CZ822" s="18"/>
      <c r="DA822" s="18"/>
      <c r="DB822" s="18"/>
      <c r="DC822" s="18"/>
      <c r="DD822" s="18"/>
      <c r="DE822" s="18"/>
      <c r="DF822" s="18"/>
      <c r="DG822" s="18"/>
      <c r="DH822" s="18"/>
      <c r="DI822" s="18"/>
      <c r="DJ822" s="18"/>
      <c r="DK822" s="18"/>
      <c r="DL822" s="18"/>
      <c r="DM822" s="18"/>
      <c r="DN822" s="18"/>
      <c r="DO822" s="18"/>
      <c r="DP822" s="18"/>
      <c r="DQ822" s="18"/>
      <c r="DR822" s="18"/>
      <c r="DS822" s="18"/>
      <c r="DT822" s="18"/>
      <c r="DU822" s="18"/>
      <c r="DV822" s="18"/>
      <c r="DW822" s="18"/>
      <c r="DX822" s="18"/>
      <c r="DY822" s="18"/>
      <c r="DZ822" s="18"/>
      <c r="EA822" s="18"/>
      <c r="EB822" s="18"/>
      <c r="EC822" s="18"/>
      <c r="ED822" s="18"/>
      <c r="EE822" s="18"/>
      <c r="EF822" s="18"/>
      <c r="EG822" s="18"/>
      <c r="EH822" s="18"/>
      <c r="EI822" s="18"/>
      <c r="EJ822" s="18"/>
      <c r="EK822" s="18"/>
      <c r="EL822" s="18"/>
      <c r="EM822" s="18"/>
      <c r="EN822" s="18"/>
      <c r="EO822" s="18"/>
      <c r="EP822" s="18"/>
      <c r="EQ822" s="18"/>
      <c r="ER822" s="18"/>
      <c r="ES822" s="18"/>
      <c r="ET822" s="18"/>
      <c r="EU822" s="18"/>
      <c r="EV822" s="18"/>
    </row>
    <row r="823" spans="1:152" ht="12.75" x14ac:dyDescent="0.15">
      <c r="A823" s="68">
        <f t="shared" si="179"/>
        <v>43392</v>
      </c>
      <c r="B823" s="69">
        <f t="shared" ca="1" si="184"/>
        <v>12755.614300000001</v>
      </c>
      <c r="C823" s="70">
        <f t="shared" si="180"/>
        <v>10000</v>
      </c>
      <c r="D823" s="71">
        <f ca="1">IF(A823&lt;$B$1,VLOOKUP(A823,[1]DI!$A$4:$B$15000,2),0)</f>
        <v>6.4000000000000001E-2</v>
      </c>
      <c r="E823" s="70">
        <f t="shared" ca="1" si="173"/>
        <v>2.4620000000000002E-4</v>
      </c>
      <c r="F823" s="72">
        <f t="shared" si="185"/>
        <v>1.3</v>
      </c>
      <c r="G823" s="73">
        <f t="shared" ca="1" si="174"/>
        <v>1.00032006</v>
      </c>
      <c r="H823" s="70">
        <f ca="1">TRUNC(PRODUCT(G$10:G822),15)</f>
        <v>1.27556143136508</v>
      </c>
      <c r="I823" s="70">
        <f t="shared" si="181"/>
        <v>1</v>
      </c>
      <c r="J823" s="70">
        <f t="shared" ca="1" si="175"/>
        <v>1.27556143</v>
      </c>
      <c r="K823" s="74">
        <f t="shared" ca="1" si="176"/>
        <v>2755.6143000000002</v>
      </c>
      <c r="L823" s="75">
        <f>IF(VLOOKUP(A823,$T$12:$AC$125,8)=VLOOKUP(A822,$T$12:$AC$125,8),0,VLOOKUP(A823,T$12:$AC$125,8))</f>
        <v>0</v>
      </c>
      <c r="M823" s="76">
        <f>IF(L823&gt;0,VLOOKUP(L823,S$12:$AB$125,7),0)</f>
        <v>0</v>
      </c>
      <c r="N823" s="74">
        <f t="shared" si="177"/>
        <v>0</v>
      </c>
      <c r="O823" s="74">
        <f t="shared" ca="1" si="178"/>
        <v>2755.6143000000002</v>
      </c>
      <c r="P823" s="77" t="str">
        <f t="shared" si="182"/>
        <v>A+J=</v>
      </c>
      <c r="Q823" s="78">
        <f t="shared" si="183"/>
        <v>44256</v>
      </c>
      <c r="R823" s="10"/>
      <c r="S823" s="10"/>
      <c r="T823" s="10"/>
      <c r="U823" s="10"/>
      <c r="V823" s="10"/>
      <c r="W823" s="10"/>
      <c r="X823" s="10"/>
      <c r="Y823" s="10"/>
      <c r="Z823" s="10"/>
      <c r="AA823" s="10"/>
      <c r="AB823" s="10"/>
      <c r="AC823" s="10"/>
      <c r="AD823" s="18"/>
      <c r="AE823" s="18"/>
      <c r="AF823" s="18"/>
      <c r="AG823" s="18"/>
      <c r="AH823" s="18"/>
      <c r="AI823" s="18"/>
      <c r="AJ823" s="18"/>
      <c r="AK823" s="18"/>
      <c r="AL823" s="18"/>
      <c r="AM823" s="18"/>
      <c r="AN823" s="18"/>
      <c r="AO823" s="18"/>
      <c r="AP823" s="18"/>
      <c r="AQ823" s="18"/>
      <c r="AR823" s="18"/>
      <c r="AS823" s="18"/>
      <c r="AT823" s="18"/>
      <c r="AU823" s="18"/>
      <c r="AV823" s="18"/>
      <c r="AW823" s="18"/>
      <c r="AX823" s="18"/>
      <c r="AY823" s="18"/>
      <c r="AZ823" s="18"/>
      <c r="BA823" s="18"/>
      <c r="BB823" s="18"/>
      <c r="BC823" s="18"/>
      <c r="BD823" s="18"/>
      <c r="BE823" s="18"/>
      <c r="BF823" s="18"/>
      <c r="BG823" s="18"/>
      <c r="BH823" s="18"/>
      <c r="BI823" s="18"/>
      <c r="BJ823" s="18"/>
      <c r="BK823" s="18"/>
      <c r="BL823" s="18"/>
      <c r="BM823" s="18"/>
      <c r="BN823" s="18"/>
      <c r="BO823" s="18"/>
      <c r="BP823" s="18"/>
      <c r="BQ823" s="18"/>
      <c r="BR823" s="18"/>
      <c r="BS823" s="18"/>
      <c r="BT823" s="18"/>
      <c r="BU823" s="18"/>
      <c r="BV823" s="18"/>
      <c r="BW823" s="18"/>
      <c r="BX823" s="18"/>
      <c r="BY823" s="18"/>
      <c r="BZ823" s="18"/>
      <c r="CA823" s="18"/>
      <c r="CB823" s="18"/>
      <c r="CC823" s="18"/>
      <c r="CD823" s="18"/>
      <c r="CE823" s="18"/>
      <c r="CF823" s="18"/>
      <c r="CG823" s="18"/>
      <c r="CH823" s="18"/>
      <c r="CI823" s="18"/>
      <c r="CJ823" s="18"/>
      <c r="CK823" s="18"/>
      <c r="CL823" s="18"/>
      <c r="CM823" s="18"/>
      <c r="CN823" s="18"/>
      <c r="CO823" s="18"/>
      <c r="CP823" s="18"/>
      <c r="CQ823" s="18"/>
      <c r="CR823" s="18"/>
      <c r="CS823" s="18"/>
      <c r="CT823" s="18"/>
      <c r="CU823" s="18"/>
      <c r="CV823" s="18"/>
      <c r="CW823" s="18"/>
      <c r="CX823" s="18"/>
      <c r="CY823" s="18"/>
      <c r="CZ823" s="18"/>
      <c r="DA823" s="18"/>
      <c r="DB823" s="18"/>
      <c r="DC823" s="18"/>
      <c r="DD823" s="18"/>
      <c r="DE823" s="18"/>
      <c r="DF823" s="18"/>
      <c r="DG823" s="18"/>
      <c r="DH823" s="18"/>
      <c r="DI823" s="18"/>
      <c r="DJ823" s="18"/>
      <c r="DK823" s="18"/>
      <c r="DL823" s="18"/>
      <c r="DM823" s="18"/>
      <c r="DN823" s="18"/>
      <c r="DO823" s="18"/>
      <c r="DP823" s="18"/>
      <c r="DQ823" s="18"/>
      <c r="DR823" s="18"/>
      <c r="DS823" s="18"/>
      <c r="DT823" s="18"/>
      <c r="DU823" s="18"/>
      <c r="DV823" s="18"/>
      <c r="DW823" s="18"/>
      <c r="DX823" s="18"/>
      <c r="DY823" s="18"/>
      <c r="DZ823" s="18"/>
      <c r="EA823" s="18"/>
      <c r="EB823" s="18"/>
      <c r="EC823" s="18"/>
      <c r="ED823" s="18"/>
      <c r="EE823" s="18"/>
      <c r="EF823" s="18"/>
      <c r="EG823" s="18"/>
      <c r="EH823" s="18"/>
      <c r="EI823" s="18"/>
      <c r="EJ823" s="18"/>
      <c r="EK823" s="18"/>
      <c r="EL823" s="18"/>
      <c r="EM823" s="18"/>
      <c r="EN823" s="18"/>
      <c r="EO823" s="18"/>
      <c r="EP823" s="18"/>
      <c r="EQ823" s="18"/>
      <c r="ER823" s="18"/>
      <c r="ES823" s="18"/>
      <c r="ET823" s="18"/>
      <c r="EU823" s="18"/>
      <c r="EV823" s="18"/>
    </row>
    <row r="824" spans="1:152" ht="12.75" x14ac:dyDescent="0.15">
      <c r="A824" s="68">
        <f t="shared" si="179"/>
        <v>43393</v>
      </c>
      <c r="B824" s="69">
        <f t="shared" ca="1" si="184"/>
        <v>12759.696899999999</v>
      </c>
      <c r="C824" s="70">
        <f t="shared" si="180"/>
        <v>10000</v>
      </c>
      <c r="D824" s="71">
        <f ca="1">IF(A824&lt;$B$1,VLOOKUP(A824,[1]DI!$A$4:$B$15000,2),0)</f>
        <v>0</v>
      </c>
      <c r="E824" s="70">
        <f t="shared" ca="1" si="173"/>
        <v>0</v>
      </c>
      <c r="F824" s="72">
        <f t="shared" si="185"/>
        <v>1.3</v>
      </c>
      <c r="G824" s="73">
        <f t="shared" ca="1" si="174"/>
        <v>1</v>
      </c>
      <c r="H824" s="70">
        <f ca="1">TRUNC(PRODUCT(G$10:G823),15)</f>
        <v>1.2759696875568001</v>
      </c>
      <c r="I824" s="70">
        <f t="shared" si="181"/>
        <v>1</v>
      </c>
      <c r="J824" s="70">
        <f t="shared" ca="1" si="175"/>
        <v>1.2759696899999999</v>
      </c>
      <c r="K824" s="74">
        <f t="shared" ca="1" si="176"/>
        <v>2759.6968999999999</v>
      </c>
      <c r="L824" s="75">
        <f>IF(VLOOKUP(A824,$T$12:$AC$125,8)=VLOOKUP(A823,$T$12:$AC$125,8),0,VLOOKUP(A824,T$12:$AC$125,8))</f>
        <v>0</v>
      </c>
      <c r="M824" s="76">
        <f>IF(L824&gt;0,VLOOKUP(L824,S$12:$AB$125,7),0)</f>
        <v>0</v>
      </c>
      <c r="N824" s="74">
        <f t="shared" si="177"/>
        <v>0</v>
      </c>
      <c r="O824" s="74">
        <f t="shared" ca="1" si="178"/>
        <v>2759.6968999999999</v>
      </c>
      <c r="P824" s="77" t="str">
        <f t="shared" si="182"/>
        <v>A+J=</v>
      </c>
      <c r="Q824" s="78">
        <f t="shared" si="183"/>
        <v>44256</v>
      </c>
      <c r="R824" s="10"/>
      <c r="S824" s="10"/>
      <c r="T824" s="10"/>
      <c r="U824" s="10"/>
      <c r="V824" s="10"/>
      <c r="W824" s="10"/>
      <c r="X824" s="10"/>
      <c r="Y824" s="10"/>
      <c r="Z824" s="10"/>
      <c r="AA824" s="10"/>
      <c r="AB824" s="10"/>
      <c r="AC824" s="10"/>
      <c r="AD824" s="18"/>
      <c r="AE824" s="18"/>
      <c r="AF824" s="18"/>
      <c r="AG824" s="18"/>
      <c r="AH824" s="18"/>
      <c r="AI824" s="18"/>
      <c r="AJ824" s="18"/>
      <c r="AK824" s="18"/>
      <c r="AL824" s="18"/>
      <c r="AM824" s="18"/>
      <c r="AN824" s="18"/>
      <c r="AO824" s="18"/>
      <c r="AP824" s="18"/>
      <c r="AQ824" s="18"/>
      <c r="AR824" s="18"/>
      <c r="AS824" s="18"/>
      <c r="AT824" s="18"/>
      <c r="AU824" s="18"/>
      <c r="AV824" s="18"/>
      <c r="AW824" s="18"/>
      <c r="AX824" s="18"/>
      <c r="AY824" s="18"/>
      <c r="AZ824" s="18"/>
      <c r="BA824" s="18"/>
      <c r="BB824" s="18"/>
      <c r="BC824" s="18"/>
      <c r="BD824" s="18"/>
      <c r="BE824" s="18"/>
      <c r="BF824" s="18"/>
      <c r="BG824" s="18"/>
      <c r="BH824" s="18"/>
      <c r="BI824" s="18"/>
      <c r="BJ824" s="18"/>
      <c r="BK824" s="18"/>
      <c r="BL824" s="18"/>
      <c r="BM824" s="18"/>
      <c r="BN824" s="18"/>
      <c r="BO824" s="18"/>
      <c r="BP824" s="18"/>
      <c r="BQ824" s="18"/>
      <c r="BR824" s="18"/>
      <c r="BS824" s="18"/>
      <c r="BT824" s="18"/>
      <c r="BU824" s="18"/>
      <c r="BV824" s="18"/>
      <c r="BW824" s="18"/>
      <c r="BX824" s="18"/>
      <c r="BY824" s="18"/>
      <c r="BZ824" s="18"/>
      <c r="CA824" s="18"/>
      <c r="CB824" s="18"/>
      <c r="CC824" s="18"/>
      <c r="CD824" s="18"/>
      <c r="CE824" s="18"/>
      <c r="CF824" s="18"/>
      <c r="CG824" s="18"/>
      <c r="CH824" s="18"/>
      <c r="CI824" s="18"/>
      <c r="CJ824" s="18"/>
      <c r="CK824" s="18"/>
      <c r="CL824" s="18"/>
      <c r="CM824" s="18"/>
      <c r="CN824" s="18"/>
      <c r="CO824" s="18"/>
      <c r="CP824" s="18"/>
      <c r="CQ824" s="18"/>
      <c r="CR824" s="18"/>
      <c r="CS824" s="18"/>
      <c r="CT824" s="18"/>
      <c r="CU824" s="18"/>
      <c r="CV824" s="18"/>
      <c r="CW824" s="18"/>
      <c r="CX824" s="18"/>
      <c r="CY824" s="18"/>
      <c r="CZ824" s="18"/>
      <c r="DA824" s="18"/>
      <c r="DB824" s="18"/>
      <c r="DC824" s="18"/>
      <c r="DD824" s="18"/>
      <c r="DE824" s="18"/>
      <c r="DF824" s="18"/>
      <c r="DG824" s="18"/>
      <c r="DH824" s="18"/>
      <c r="DI824" s="18"/>
      <c r="DJ824" s="18"/>
      <c r="DK824" s="18"/>
      <c r="DL824" s="18"/>
      <c r="DM824" s="18"/>
      <c r="DN824" s="18"/>
      <c r="DO824" s="18"/>
      <c r="DP824" s="18"/>
      <c r="DQ824" s="18"/>
      <c r="DR824" s="18"/>
      <c r="DS824" s="18"/>
      <c r="DT824" s="18"/>
      <c r="DU824" s="18"/>
      <c r="DV824" s="18"/>
      <c r="DW824" s="18"/>
      <c r="DX824" s="18"/>
      <c r="DY824" s="18"/>
      <c r="DZ824" s="18"/>
      <c r="EA824" s="18"/>
      <c r="EB824" s="18"/>
      <c r="EC824" s="18"/>
      <c r="ED824" s="18"/>
      <c r="EE824" s="18"/>
      <c r="EF824" s="18"/>
      <c r="EG824" s="18"/>
      <c r="EH824" s="18"/>
      <c r="EI824" s="18"/>
      <c r="EJ824" s="18"/>
      <c r="EK824" s="18"/>
      <c r="EL824" s="18"/>
      <c r="EM824" s="18"/>
      <c r="EN824" s="18"/>
      <c r="EO824" s="18"/>
      <c r="EP824" s="18"/>
      <c r="EQ824" s="18"/>
      <c r="ER824" s="18"/>
      <c r="ES824" s="18"/>
      <c r="ET824" s="18"/>
      <c r="EU824" s="18"/>
      <c r="EV824" s="18"/>
    </row>
    <row r="825" spans="1:152" ht="12.75" x14ac:dyDescent="0.15">
      <c r="A825" s="68">
        <f t="shared" si="179"/>
        <v>43394</v>
      </c>
      <c r="B825" s="69">
        <f t="shared" ca="1" si="184"/>
        <v>12759.696899999999</v>
      </c>
      <c r="C825" s="70">
        <f t="shared" si="180"/>
        <v>10000</v>
      </c>
      <c r="D825" s="71">
        <f ca="1">IF(A825&lt;$B$1,VLOOKUP(A825,[1]DI!$A$4:$B$15000,2),0)</f>
        <v>0</v>
      </c>
      <c r="E825" s="70">
        <f t="shared" ca="1" si="173"/>
        <v>0</v>
      </c>
      <c r="F825" s="72">
        <f t="shared" si="185"/>
        <v>1.3</v>
      </c>
      <c r="G825" s="73">
        <f t="shared" ca="1" si="174"/>
        <v>1</v>
      </c>
      <c r="H825" s="70">
        <f ca="1">TRUNC(PRODUCT(G$10:G824),15)</f>
        <v>1.2759696875568001</v>
      </c>
      <c r="I825" s="70">
        <f t="shared" si="181"/>
        <v>1</v>
      </c>
      <c r="J825" s="70">
        <f t="shared" ca="1" si="175"/>
        <v>1.2759696899999999</v>
      </c>
      <c r="K825" s="74">
        <f t="shared" ca="1" si="176"/>
        <v>2759.6968999999999</v>
      </c>
      <c r="L825" s="75">
        <f>IF(VLOOKUP(A825,$T$12:$AC$125,8)=VLOOKUP(A824,$T$12:$AC$125,8),0,VLOOKUP(A825,T$12:$AC$125,8))</f>
        <v>0</v>
      </c>
      <c r="M825" s="76">
        <f>IF(L825&gt;0,VLOOKUP(L825,S$12:$AB$125,7),0)</f>
        <v>0</v>
      </c>
      <c r="N825" s="74">
        <f t="shared" si="177"/>
        <v>0</v>
      </c>
      <c r="O825" s="74">
        <f t="shared" ca="1" si="178"/>
        <v>2759.6968999999999</v>
      </c>
      <c r="P825" s="77" t="str">
        <f t="shared" si="182"/>
        <v>A+J=</v>
      </c>
      <c r="Q825" s="78">
        <f t="shared" si="183"/>
        <v>44256</v>
      </c>
      <c r="R825" s="10"/>
      <c r="S825" s="10"/>
      <c r="T825" s="10"/>
      <c r="U825" s="10"/>
      <c r="V825" s="10"/>
      <c r="W825" s="10"/>
      <c r="X825" s="10"/>
      <c r="Y825" s="10"/>
      <c r="Z825" s="10"/>
      <c r="AA825" s="10"/>
      <c r="AB825" s="10"/>
      <c r="AC825" s="10"/>
      <c r="AD825" s="18"/>
      <c r="AE825" s="18"/>
      <c r="AF825" s="18"/>
      <c r="AG825" s="18"/>
      <c r="AH825" s="18"/>
      <c r="AI825" s="18"/>
      <c r="AJ825" s="18"/>
      <c r="AK825" s="18"/>
      <c r="AL825" s="18"/>
      <c r="AM825" s="18"/>
      <c r="AN825" s="18"/>
      <c r="AO825" s="18"/>
      <c r="AP825" s="18"/>
      <c r="AQ825" s="18"/>
      <c r="AR825" s="18"/>
      <c r="AS825" s="18"/>
      <c r="AT825" s="18"/>
      <c r="AU825" s="18"/>
      <c r="AV825" s="18"/>
      <c r="AW825" s="18"/>
      <c r="AX825" s="18"/>
      <c r="AY825" s="18"/>
      <c r="AZ825" s="18"/>
      <c r="BA825" s="18"/>
      <c r="BB825" s="18"/>
      <c r="BC825" s="18"/>
      <c r="BD825" s="18"/>
      <c r="BE825" s="18"/>
      <c r="BF825" s="18"/>
      <c r="BG825" s="18"/>
      <c r="BH825" s="18"/>
      <c r="BI825" s="18"/>
      <c r="BJ825" s="18"/>
      <c r="BK825" s="18"/>
      <c r="BL825" s="18"/>
      <c r="BM825" s="18"/>
      <c r="BN825" s="18"/>
      <c r="BO825" s="18"/>
      <c r="BP825" s="18"/>
      <c r="BQ825" s="18"/>
      <c r="BR825" s="18"/>
      <c r="BS825" s="18"/>
      <c r="BT825" s="18"/>
      <c r="BU825" s="18"/>
      <c r="BV825" s="18"/>
      <c r="BW825" s="18"/>
      <c r="BX825" s="18"/>
      <c r="BY825" s="18"/>
      <c r="BZ825" s="18"/>
      <c r="CA825" s="18"/>
      <c r="CB825" s="18"/>
      <c r="CC825" s="18"/>
      <c r="CD825" s="18"/>
      <c r="CE825" s="18"/>
      <c r="CF825" s="18"/>
      <c r="CG825" s="18"/>
      <c r="CH825" s="18"/>
      <c r="CI825" s="18"/>
      <c r="CJ825" s="18"/>
      <c r="CK825" s="18"/>
      <c r="CL825" s="18"/>
      <c r="CM825" s="18"/>
      <c r="CN825" s="18"/>
      <c r="CO825" s="18"/>
      <c r="CP825" s="18"/>
      <c r="CQ825" s="18"/>
      <c r="CR825" s="18"/>
      <c r="CS825" s="18"/>
      <c r="CT825" s="18"/>
      <c r="CU825" s="18"/>
      <c r="CV825" s="18"/>
      <c r="CW825" s="18"/>
      <c r="CX825" s="18"/>
      <c r="CY825" s="18"/>
      <c r="CZ825" s="18"/>
      <c r="DA825" s="18"/>
      <c r="DB825" s="18"/>
      <c r="DC825" s="18"/>
      <c r="DD825" s="18"/>
      <c r="DE825" s="18"/>
      <c r="DF825" s="18"/>
      <c r="DG825" s="18"/>
      <c r="DH825" s="18"/>
      <c r="DI825" s="18"/>
      <c r="DJ825" s="18"/>
      <c r="DK825" s="18"/>
      <c r="DL825" s="18"/>
      <c r="DM825" s="18"/>
      <c r="DN825" s="18"/>
      <c r="DO825" s="18"/>
      <c r="DP825" s="18"/>
      <c r="DQ825" s="18"/>
      <c r="DR825" s="18"/>
      <c r="DS825" s="18"/>
      <c r="DT825" s="18"/>
      <c r="DU825" s="18"/>
      <c r="DV825" s="18"/>
      <c r="DW825" s="18"/>
      <c r="DX825" s="18"/>
      <c r="DY825" s="18"/>
      <c r="DZ825" s="18"/>
      <c r="EA825" s="18"/>
      <c r="EB825" s="18"/>
      <c r="EC825" s="18"/>
      <c r="ED825" s="18"/>
      <c r="EE825" s="18"/>
      <c r="EF825" s="18"/>
      <c r="EG825" s="18"/>
      <c r="EH825" s="18"/>
      <c r="EI825" s="18"/>
      <c r="EJ825" s="18"/>
      <c r="EK825" s="18"/>
      <c r="EL825" s="18"/>
      <c r="EM825" s="18"/>
      <c r="EN825" s="18"/>
      <c r="EO825" s="18"/>
      <c r="EP825" s="18"/>
      <c r="EQ825" s="18"/>
      <c r="ER825" s="18"/>
      <c r="ES825" s="18"/>
      <c r="ET825" s="18"/>
      <c r="EU825" s="18"/>
      <c r="EV825" s="18"/>
    </row>
    <row r="826" spans="1:152" ht="12.75" x14ac:dyDescent="0.15">
      <c r="A826" s="68">
        <f t="shared" si="179"/>
        <v>43395</v>
      </c>
      <c r="B826" s="69">
        <f t="shared" ca="1" si="184"/>
        <v>12759.696899999999</v>
      </c>
      <c r="C826" s="70">
        <f t="shared" si="180"/>
        <v>10000</v>
      </c>
      <c r="D826" s="71">
        <f ca="1">IF(A826&lt;$B$1,VLOOKUP(A826,[1]DI!$A$4:$B$15000,2),0)</f>
        <v>6.4000000000000001E-2</v>
      </c>
      <c r="E826" s="70">
        <f t="shared" ca="1" si="173"/>
        <v>2.4620000000000002E-4</v>
      </c>
      <c r="F826" s="72">
        <f t="shared" si="185"/>
        <v>1.3</v>
      </c>
      <c r="G826" s="73">
        <f t="shared" ca="1" si="174"/>
        <v>1.00032006</v>
      </c>
      <c r="H826" s="70">
        <f ca="1">TRUNC(PRODUCT(G$10:G825),15)</f>
        <v>1.2759696875568001</v>
      </c>
      <c r="I826" s="70">
        <f t="shared" si="181"/>
        <v>1</v>
      </c>
      <c r="J826" s="70">
        <f t="shared" ca="1" si="175"/>
        <v>1.2759696899999999</v>
      </c>
      <c r="K826" s="74">
        <f t="shared" ca="1" si="176"/>
        <v>2759.6968999999999</v>
      </c>
      <c r="L826" s="75">
        <f>IF(VLOOKUP(A826,$T$12:$AC$125,8)=VLOOKUP(A825,$T$12:$AC$125,8),0,VLOOKUP(A826,T$12:$AC$125,8))</f>
        <v>0</v>
      </c>
      <c r="M826" s="76">
        <f>IF(L826&gt;0,VLOOKUP(L826,S$12:$AB$125,7),0)</f>
        <v>0</v>
      </c>
      <c r="N826" s="74">
        <f t="shared" si="177"/>
        <v>0</v>
      </c>
      <c r="O826" s="74">
        <f t="shared" ca="1" si="178"/>
        <v>2759.6968999999999</v>
      </c>
      <c r="P826" s="77" t="str">
        <f t="shared" si="182"/>
        <v>A+J=</v>
      </c>
      <c r="Q826" s="78">
        <f t="shared" si="183"/>
        <v>44256</v>
      </c>
      <c r="R826" s="10"/>
      <c r="S826" s="10"/>
      <c r="T826" s="10"/>
      <c r="U826" s="10"/>
      <c r="V826" s="10"/>
      <c r="W826" s="10"/>
      <c r="X826" s="10"/>
      <c r="Y826" s="10"/>
      <c r="Z826" s="10"/>
      <c r="AA826" s="10"/>
      <c r="AB826" s="10"/>
      <c r="AC826" s="10"/>
      <c r="AD826" s="18"/>
      <c r="AE826" s="18"/>
      <c r="AF826" s="18"/>
      <c r="AG826" s="18"/>
      <c r="AH826" s="18"/>
      <c r="AI826" s="18"/>
      <c r="AJ826" s="18"/>
      <c r="AK826" s="18"/>
      <c r="AL826" s="18"/>
      <c r="AM826" s="18"/>
      <c r="AN826" s="18"/>
      <c r="AO826" s="18"/>
      <c r="AP826" s="18"/>
      <c r="AQ826" s="18"/>
      <c r="AR826" s="18"/>
      <c r="AS826" s="18"/>
      <c r="AT826" s="18"/>
      <c r="AU826" s="18"/>
      <c r="AV826" s="18"/>
      <c r="AW826" s="18"/>
      <c r="AX826" s="18"/>
      <c r="AY826" s="18"/>
      <c r="AZ826" s="18"/>
      <c r="BA826" s="18"/>
      <c r="BB826" s="18"/>
      <c r="BC826" s="18"/>
      <c r="BD826" s="18"/>
      <c r="BE826" s="18"/>
      <c r="BF826" s="18"/>
      <c r="BG826" s="18"/>
      <c r="BH826" s="18"/>
      <c r="BI826" s="18"/>
      <c r="BJ826" s="18"/>
      <c r="BK826" s="18"/>
      <c r="BL826" s="18"/>
      <c r="BM826" s="18"/>
      <c r="BN826" s="18"/>
      <c r="BO826" s="18"/>
      <c r="BP826" s="18"/>
      <c r="BQ826" s="18"/>
      <c r="BR826" s="18"/>
      <c r="BS826" s="18"/>
      <c r="BT826" s="18"/>
      <c r="BU826" s="18"/>
      <c r="BV826" s="18"/>
      <c r="BW826" s="18"/>
      <c r="BX826" s="18"/>
      <c r="BY826" s="18"/>
      <c r="BZ826" s="18"/>
      <c r="CA826" s="18"/>
      <c r="CB826" s="18"/>
      <c r="CC826" s="18"/>
      <c r="CD826" s="18"/>
      <c r="CE826" s="18"/>
      <c r="CF826" s="18"/>
      <c r="CG826" s="18"/>
      <c r="CH826" s="18"/>
      <c r="CI826" s="18"/>
      <c r="CJ826" s="18"/>
      <c r="CK826" s="18"/>
      <c r="CL826" s="18"/>
      <c r="CM826" s="18"/>
      <c r="CN826" s="18"/>
      <c r="CO826" s="18"/>
      <c r="CP826" s="18"/>
      <c r="CQ826" s="18"/>
      <c r="CR826" s="18"/>
      <c r="CS826" s="18"/>
      <c r="CT826" s="18"/>
      <c r="CU826" s="18"/>
      <c r="CV826" s="18"/>
      <c r="CW826" s="18"/>
      <c r="CX826" s="18"/>
      <c r="CY826" s="18"/>
      <c r="CZ826" s="18"/>
      <c r="DA826" s="18"/>
      <c r="DB826" s="18"/>
      <c r="DC826" s="18"/>
      <c r="DD826" s="18"/>
      <c r="DE826" s="18"/>
      <c r="DF826" s="18"/>
      <c r="DG826" s="18"/>
      <c r="DH826" s="18"/>
      <c r="DI826" s="18"/>
      <c r="DJ826" s="18"/>
      <c r="DK826" s="18"/>
      <c r="DL826" s="18"/>
      <c r="DM826" s="18"/>
      <c r="DN826" s="18"/>
      <c r="DO826" s="18"/>
      <c r="DP826" s="18"/>
      <c r="DQ826" s="18"/>
      <c r="DR826" s="18"/>
      <c r="DS826" s="18"/>
      <c r="DT826" s="18"/>
      <c r="DU826" s="18"/>
      <c r="DV826" s="18"/>
      <c r="DW826" s="18"/>
      <c r="DX826" s="18"/>
      <c r="DY826" s="18"/>
      <c r="DZ826" s="18"/>
      <c r="EA826" s="18"/>
      <c r="EB826" s="18"/>
      <c r="EC826" s="18"/>
      <c r="ED826" s="18"/>
      <c r="EE826" s="18"/>
      <c r="EF826" s="18"/>
      <c r="EG826" s="18"/>
      <c r="EH826" s="18"/>
      <c r="EI826" s="18"/>
      <c r="EJ826" s="18"/>
      <c r="EK826" s="18"/>
      <c r="EL826" s="18"/>
      <c r="EM826" s="18"/>
      <c r="EN826" s="18"/>
      <c r="EO826" s="18"/>
      <c r="EP826" s="18"/>
      <c r="EQ826" s="18"/>
      <c r="ER826" s="18"/>
      <c r="ES826" s="18"/>
      <c r="ET826" s="18"/>
      <c r="EU826" s="18"/>
      <c r="EV826" s="18"/>
    </row>
    <row r="827" spans="1:152" ht="12.75" x14ac:dyDescent="0.15">
      <c r="A827" s="68">
        <f t="shared" si="179"/>
        <v>43396</v>
      </c>
      <c r="B827" s="69">
        <f t="shared" ca="1" si="184"/>
        <v>12763.780699999999</v>
      </c>
      <c r="C827" s="70">
        <f t="shared" si="180"/>
        <v>10000</v>
      </c>
      <c r="D827" s="71">
        <f ca="1">IF(A827&lt;$B$1,VLOOKUP(A827,[1]DI!$A$4:$B$15000,2),0)</f>
        <v>6.4000000000000001E-2</v>
      </c>
      <c r="E827" s="70">
        <f t="shared" ca="1" si="173"/>
        <v>2.4620000000000002E-4</v>
      </c>
      <c r="F827" s="72">
        <f t="shared" si="185"/>
        <v>1.3</v>
      </c>
      <c r="G827" s="73">
        <f t="shared" ca="1" si="174"/>
        <v>1.00032006</v>
      </c>
      <c r="H827" s="70">
        <f ca="1">TRUNC(PRODUCT(G$10:G826),15)</f>
        <v>1.276378074415</v>
      </c>
      <c r="I827" s="70">
        <f t="shared" si="181"/>
        <v>1</v>
      </c>
      <c r="J827" s="70">
        <f t="shared" ca="1" si="175"/>
        <v>1.27637807</v>
      </c>
      <c r="K827" s="74">
        <f t="shared" ca="1" si="176"/>
        <v>2763.7806999999998</v>
      </c>
      <c r="L827" s="75">
        <f>IF(VLOOKUP(A827,$T$12:$AC$125,8)=VLOOKUP(A826,$T$12:$AC$125,8),0,VLOOKUP(A827,T$12:$AC$125,8))</f>
        <v>0</v>
      </c>
      <c r="M827" s="76">
        <f>IF(L827&gt;0,VLOOKUP(L827,S$12:$AB$125,7),0)</f>
        <v>0</v>
      </c>
      <c r="N827" s="74">
        <f t="shared" si="177"/>
        <v>0</v>
      </c>
      <c r="O827" s="74">
        <f t="shared" ca="1" si="178"/>
        <v>2763.7806999999998</v>
      </c>
      <c r="P827" s="77" t="str">
        <f t="shared" si="182"/>
        <v>A+J=</v>
      </c>
      <c r="Q827" s="78">
        <f t="shared" si="183"/>
        <v>44256</v>
      </c>
      <c r="R827" s="10"/>
      <c r="S827" s="10"/>
      <c r="T827" s="10"/>
      <c r="U827" s="10"/>
      <c r="V827" s="10"/>
      <c r="W827" s="10"/>
      <c r="X827" s="10"/>
      <c r="Y827" s="10"/>
      <c r="Z827" s="10"/>
      <c r="AA827" s="10"/>
      <c r="AB827" s="10"/>
      <c r="AC827" s="10"/>
      <c r="AD827" s="18"/>
      <c r="AE827" s="18"/>
      <c r="AF827" s="18"/>
      <c r="AG827" s="18"/>
      <c r="AH827" s="18"/>
      <c r="AI827" s="18"/>
      <c r="AJ827" s="18"/>
      <c r="AK827" s="18"/>
      <c r="AL827" s="18"/>
      <c r="AM827" s="18"/>
      <c r="AN827" s="18"/>
      <c r="AO827" s="18"/>
      <c r="AP827" s="18"/>
      <c r="AQ827" s="18"/>
      <c r="AR827" s="18"/>
      <c r="AS827" s="18"/>
      <c r="AT827" s="18"/>
      <c r="AU827" s="18"/>
      <c r="AV827" s="18"/>
      <c r="AW827" s="18"/>
      <c r="AX827" s="18"/>
      <c r="AY827" s="18"/>
      <c r="AZ827" s="18"/>
      <c r="BA827" s="18"/>
      <c r="BB827" s="18"/>
      <c r="BC827" s="18"/>
      <c r="BD827" s="18"/>
      <c r="BE827" s="18"/>
      <c r="BF827" s="18"/>
      <c r="BG827" s="18"/>
      <c r="BH827" s="18"/>
      <c r="BI827" s="18"/>
      <c r="BJ827" s="18"/>
      <c r="BK827" s="18"/>
      <c r="BL827" s="18"/>
      <c r="BM827" s="18"/>
      <c r="BN827" s="18"/>
      <c r="BO827" s="18"/>
      <c r="BP827" s="18"/>
      <c r="BQ827" s="18"/>
      <c r="BR827" s="18"/>
      <c r="BS827" s="18"/>
      <c r="BT827" s="18"/>
      <c r="BU827" s="18"/>
      <c r="BV827" s="18"/>
      <c r="BW827" s="18"/>
      <c r="BX827" s="18"/>
      <c r="BY827" s="18"/>
      <c r="BZ827" s="18"/>
      <c r="CA827" s="18"/>
      <c r="CB827" s="18"/>
      <c r="CC827" s="18"/>
      <c r="CD827" s="18"/>
      <c r="CE827" s="18"/>
      <c r="CF827" s="18"/>
      <c r="CG827" s="18"/>
      <c r="CH827" s="18"/>
      <c r="CI827" s="18"/>
      <c r="CJ827" s="18"/>
      <c r="CK827" s="18"/>
      <c r="CL827" s="18"/>
      <c r="CM827" s="18"/>
      <c r="CN827" s="18"/>
      <c r="CO827" s="18"/>
      <c r="CP827" s="18"/>
      <c r="CQ827" s="18"/>
      <c r="CR827" s="18"/>
      <c r="CS827" s="18"/>
      <c r="CT827" s="18"/>
      <c r="CU827" s="18"/>
      <c r="CV827" s="18"/>
      <c r="CW827" s="18"/>
      <c r="CX827" s="18"/>
      <c r="CY827" s="18"/>
      <c r="CZ827" s="18"/>
      <c r="DA827" s="18"/>
      <c r="DB827" s="18"/>
      <c r="DC827" s="18"/>
      <c r="DD827" s="18"/>
      <c r="DE827" s="18"/>
      <c r="DF827" s="18"/>
      <c r="DG827" s="18"/>
      <c r="DH827" s="18"/>
      <c r="DI827" s="18"/>
      <c r="DJ827" s="18"/>
      <c r="DK827" s="18"/>
      <c r="DL827" s="18"/>
      <c r="DM827" s="18"/>
      <c r="DN827" s="18"/>
      <c r="DO827" s="18"/>
      <c r="DP827" s="18"/>
      <c r="DQ827" s="18"/>
      <c r="DR827" s="18"/>
      <c r="DS827" s="18"/>
      <c r="DT827" s="18"/>
      <c r="DU827" s="18"/>
      <c r="DV827" s="18"/>
      <c r="DW827" s="18"/>
      <c r="DX827" s="18"/>
      <c r="DY827" s="18"/>
      <c r="DZ827" s="18"/>
      <c r="EA827" s="18"/>
      <c r="EB827" s="18"/>
      <c r="EC827" s="18"/>
      <c r="ED827" s="18"/>
      <c r="EE827" s="18"/>
      <c r="EF827" s="18"/>
      <c r="EG827" s="18"/>
      <c r="EH827" s="18"/>
      <c r="EI827" s="18"/>
      <c r="EJ827" s="18"/>
      <c r="EK827" s="18"/>
      <c r="EL827" s="18"/>
      <c r="EM827" s="18"/>
      <c r="EN827" s="18"/>
      <c r="EO827" s="18"/>
      <c r="EP827" s="18"/>
      <c r="EQ827" s="18"/>
      <c r="ER827" s="18"/>
      <c r="ES827" s="18"/>
      <c r="ET827" s="18"/>
      <c r="EU827" s="18"/>
      <c r="EV827" s="18"/>
    </row>
    <row r="828" spans="1:152" ht="12.75" x14ac:dyDescent="0.15">
      <c r="A828" s="68">
        <f t="shared" si="179"/>
        <v>43397</v>
      </c>
      <c r="B828" s="69">
        <f t="shared" ca="1" si="184"/>
        <v>12767.865900000001</v>
      </c>
      <c r="C828" s="70">
        <f t="shared" si="180"/>
        <v>10000</v>
      </c>
      <c r="D828" s="71">
        <f ca="1">IF(A828&lt;$B$1,VLOOKUP(A828,[1]DI!$A$4:$B$15000,2),0)</f>
        <v>6.4000000000000001E-2</v>
      </c>
      <c r="E828" s="70">
        <f t="shared" ca="1" si="173"/>
        <v>2.4620000000000002E-4</v>
      </c>
      <c r="F828" s="72">
        <f t="shared" si="185"/>
        <v>1.3</v>
      </c>
      <c r="G828" s="73">
        <f t="shared" ca="1" si="174"/>
        <v>1.00032006</v>
      </c>
      <c r="H828" s="70">
        <f ca="1">TRUNC(PRODUCT(G$10:G827),15)</f>
        <v>1.2767865919815</v>
      </c>
      <c r="I828" s="70">
        <f t="shared" si="181"/>
        <v>1</v>
      </c>
      <c r="J828" s="70">
        <f t="shared" ca="1" si="175"/>
        <v>1.2767865899999999</v>
      </c>
      <c r="K828" s="74">
        <f t="shared" ca="1" si="176"/>
        <v>2767.8658999999998</v>
      </c>
      <c r="L828" s="75">
        <f>IF(VLOOKUP(A828,$T$12:$AC$125,8)=VLOOKUP(A827,$T$12:$AC$125,8),0,VLOOKUP(A828,T$12:$AC$125,8))</f>
        <v>0</v>
      </c>
      <c r="M828" s="76">
        <f>IF(L828&gt;0,VLOOKUP(L828,S$12:$AB$125,7),0)</f>
        <v>0</v>
      </c>
      <c r="N828" s="74">
        <f t="shared" si="177"/>
        <v>0</v>
      </c>
      <c r="O828" s="74">
        <f t="shared" ca="1" si="178"/>
        <v>2767.8658999999998</v>
      </c>
      <c r="P828" s="77" t="str">
        <f t="shared" si="182"/>
        <v>A+J=</v>
      </c>
      <c r="Q828" s="78">
        <f t="shared" si="183"/>
        <v>44256</v>
      </c>
      <c r="R828" s="10"/>
      <c r="S828" s="10"/>
      <c r="T828" s="10"/>
      <c r="U828" s="10"/>
      <c r="V828" s="10"/>
      <c r="W828" s="10"/>
      <c r="X828" s="10"/>
      <c r="Y828" s="10"/>
      <c r="Z828" s="10"/>
      <c r="AA828" s="10"/>
      <c r="AB828" s="10"/>
      <c r="AC828" s="10"/>
      <c r="AD828" s="18"/>
      <c r="AE828" s="18"/>
      <c r="AF828" s="18"/>
      <c r="AG828" s="18"/>
      <c r="AH828" s="18"/>
      <c r="AI828" s="18"/>
      <c r="AJ828" s="18"/>
      <c r="AK828" s="18"/>
      <c r="AL828" s="18"/>
      <c r="AM828" s="18"/>
      <c r="AN828" s="18"/>
      <c r="AO828" s="18"/>
      <c r="AP828" s="18"/>
      <c r="AQ828" s="18"/>
      <c r="AR828" s="18"/>
      <c r="AS828" s="18"/>
      <c r="AT828" s="18"/>
      <c r="AU828" s="18"/>
      <c r="AV828" s="18"/>
      <c r="AW828" s="18"/>
      <c r="AX828" s="18"/>
      <c r="AY828" s="18"/>
      <c r="AZ828" s="18"/>
      <c r="BA828" s="18"/>
      <c r="BB828" s="18"/>
      <c r="BC828" s="18"/>
      <c r="BD828" s="18"/>
      <c r="BE828" s="18"/>
      <c r="BF828" s="18"/>
      <c r="BG828" s="18"/>
      <c r="BH828" s="18"/>
      <c r="BI828" s="18"/>
      <c r="BJ828" s="18"/>
      <c r="BK828" s="18"/>
      <c r="BL828" s="18"/>
      <c r="BM828" s="18"/>
      <c r="BN828" s="18"/>
      <c r="BO828" s="18"/>
      <c r="BP828" s="18"/>
      <c r="BQ828" s="18"/>
      <c r="BR828" s="18"/>
      <c r="BS828" s="18"/>
      <c r="BT828" s="18"/>
      <c r="BU828" s="18"/>
      <c r="BV828" s="18"/>
      <c r="BW828" s="18"/>
      <c r="BX828" s="18"/>
      <c r="BY828" s="18"/>
      <c r="BZ828" s="18"/>
      <c r="CA828" s="18"/>
      <c r="CB828" s="18"/>
      <c r="CC828" s="18"/>
      <c r="CD828" s="18"/>
      <c r="CE828" s="18"/>
      <c r="CF828" s="18"/>
      <c r="CG828" s="18"/>
      <c r="CH828" s="18"/>
      <c r="CI828" s="18"/>
      <c r="CJ828" s="18"/>
      <c r="CK828" s="18"/>
      <c r="CL828" s="18"/>
      <c r="CM828" s="18"/>
      <c r="CN828" s="18"/>
      <c r="CO828" s="18"/>
      <c r="CP828" s="18"/>
      <c r="CQ828" s="18"/>
      <c r="CR828" s="18"/>
      <c r="CS828" s="18"/>
      <c r="CT828" s="18"/>
      <c r="CU828" s="18"/>
      <c r="CV828" s="18"/>
      <c r="CW828" s="18"/>
      <c r="CX828" s="18"/>
      <c r="CY828" s="18"/>
      <c r="CZ828" s="18"/>
      <c r="DA828" s="18"/>
      <c r="DB828" s="18"/>
      <c r="DC828" s="18"/>
      <c r="DD828" s="18"/>
      <c r="DE828" s="18"/>
      <c r="DF828" s="18"/>
      <c r="DG828" s="18"/>
      <c r="DH828" s="18"/>
      <c r="DI828" s="18"/>
      <c r="DJ828" s="18"/>
      <c r="DK828" s="18"/>
      <c r="DL828" s="18"/>
      <c r="DM828" s="18"/>
      <c r="DN828" s="18"/>
      <c r="DO828" s="18"/>
      <c r="DP828" s="18"/>
      <c r="DQ828" s="18"/>
      <c r="DR828" s="18"/>
      <c r="DS828" s="18"/>
      <c r="DT828" s="18"/>
      <c r="DU828" s="18"/>
      <c r="DV828" s="18"/>
      <c r="DW828" s="18"/>
      <c r="DX828" s="18"/>
      <c r="DY828" s="18"/>
      <c r="DZ828" s="18"/>
      <c r="EA828" s="18"/>
      <c r="EB828" s="18"/>
      <c r="EC828" s="18"/>
      <c r="ED828" s="18"/>
      <c r="EE828" s="18"/>
      <c r="EF828" s="18"/>
      <c r="EG828" s="18"/>
      <c r="EH828" s="18"/>
      <c r="EI828" s="18"/>
      <c r="EJ828" s="18"/>
      <c r="EK828" s="18"/>
      <c r="EL828" s="18"/>
      <c r="EM828" s="18"/>
      <c r="EN828" s="18"/>
      <c r="EO828" s="18"/>
      <c r="EP828" s="18"/>
      <c r="EQ828" s="18"/>
      <c r="ER828" s="18"/>
      <c r="ES828" s="18"/>
      <c r="ET828" s="18"/>
      <c r="EU828" s="18"/>
      <c r="EV828" s="18"/>
    </row>
    <row r="829" spans="1:152" ht="12.75" x14ac:dyDescent="0.15">
      <c r="A829" s="68">
        <f t="shared" si="179"/>
        <v>43398</v>
      </c>
      <c r="B829" s="69">
        <f t="shared" ca="1" si="184"/>
        <v>12771.9524</v>
      </c>
      <c r="C829" s="70">
        <f t="shared" si="180"/>
        <v>10000</v>
      </c>
      <c r="D829" s="71">
        <f ca="1">IF(A829&lt;$B$1,VLOOKUP(A829,[1]DI!$A$4:$B$15000,2),0)</f>
        <v>6.4000000000000001E-2</v>
      </c>
      <c r="E829" s="70">
        <f t="shared" ca="1" si="173"/>
        <v>2.4620000000000002E-4</v>
      </c>
      <c r="F829" s="72">
        <f t="shared" si="185"/>
        <v>1.3</v>
      </c>
      <c r="G829" s="73">
        <f t="shared" ca="1" si="174"/>
        <v>1.00032006</v>
      </c>
      <c r="H829" s="70">
        <f ca="1">TRUNC(PRODUCT(G$10:G828),15)</f>
        <v>1.2771952402981299</v>
      </c>
      <c r="I829" s="70">
        <f t="shared" si="181"/>
        <v>1</v>
      </c>
      <c r="J829" s="70">
        <f t="shared" ca="1" si="175"/>
        <v>1.27719524</v>
      </c>
      <c r="K829" s="74">
        <f t="shared" ca="1" si="176"/>
        <v>2771.9524000000001</v>
      </c>
      <c r="L829" s="75">
        <f>IF(VLOOKUP(A829,$T$12:$AC$125,8)=VLOOKUP(A828,$T$12:$AC$125,8),0,VLOOKUP(A829,T$12:$AC$125,8))</f>
        <v>0</v>
      </c>
      <c r="M829" s="76">
        <f>IF(L829&gt;0,VLOOKUP(L829,S$12:$AB$125,7),0)</f>
        <v>0</v>
      </c>
      <c r="N829" s="74">
        <f t="shared" si="177"/>
        <v>0</v>
      </c>
      <c r="O829" s="74">
        <f t="shared" ca="1" si="178"/>
        <v>2771.9524000000001</v>
      </c>
      <c r="P829" s="77" t="str">
        <f t="shared" si="182"/>
        <v>A+J=</v>
      </c>
      <c r="Q829" s="78">
        <f t="shared" si="183"/>
        <v>44256</v>
      </c>
      <c r="R829" s="10"/>
      <c r="S829" s="10"/>
      <c r="T829" s="10"/>
      <c r="U829" s="10"/>
      <c r="V829" s="10"/>
      <c r="W829" s="10"/>
      <c r="X829" s="10"/>
      <c r="Y829" s="10"/>
      <c r="Z829" s="10"/>
      <c r="AA829" s="10"/>
      <c r="AB829" s="10"/>
      <c r="AC829" s="10"/>
      <c r="AD829" s="18"/>
      <c r="AE829" s="18"/>
      <c r="AF829" s="18"/>
      <c r="AG829" s="18"/>
      <c r="AH829" s="18"/>
      <c r="AI829" s="18"/>
      <c r="AJ829" s="18"/>
      <c r="AK829" s="18"/>
      <c r="AL829" s="18"/>
      <c r="AM829" s="18"/>
      <c r="AN829" s="18"/>
      <c r="AO829" s="18"/>
      <c r="AP829" s="18"/>
      <c r="AQ829" s="18"/>
      <c r="AR829" s="18"/>
      <c r="AS829" s="18"/>
      <c r="AT829" s="18"/>
      <c r="AU829" s="18"/>
      <c r="AV829" s="18"/>
      <c r="AW829" s="18"/>
      <c r="AX829" s="18"/>
      <c r="AY829" s="18"/>
      <c r="AZ829" s="18"/>
      <c r="BA829" s="18"/>
      <c r="BB829" s="18"/>
      <c r="BC829" s="18"/>
      <c r="BD829" s="18"/>
      <c r="BE829" s="18"/>
      <c r="BF829" s="18"/>
      <c r="BG829" s="18"/>
      <c r="BH829" s="18"/>
      <c r="BI829" s="18"/>
      <c r="BJ829" s="18"/>
      <c r="BK829" s="18"/>
      <c r="BL829" s="18"/>
      <c r="BM829" s="18"/>
      <c r="BN829" s="18"/>
      <c r="BO829" s="18"/>
      <c r="BP829" s="18"/>
      <c r="BQ829" s="18"/>
      <c r="BR829" s="18"/>
      <c r="BS829" s="18"/>
      <c r="BT829" s="18"/>
      <c r="BU829" s="18"/>
      <c r="BV829" s="18"/>
      <c r="BW829" s="18"/>
      <c r="BX829" s="18"/>
      <c r="BY829" s="18"/>
      <c r="BZ829" s="18"/>
      <c r="CA829" s="18"/>
      <c r="CB829" s="18"/>
      <c r="CC829" s="18"/>
      <c r="CD829" s="18"/>
      <c r="CE829" s="18"/>
      <c r="CF829" s="18"/>
      <c r="CG829" s="18"/>
      <c r="CH829" s="18"/>
      <c r="CI829" s="18"/>
      <c r="CJ829" s="18"/>
      <c r="CK829" s="18"/>
      <c r="CL829" s="18"/>
      <c r="CM829" s="18"/>
      <c r="CN829" s="18"/>
      <c r="CO829" s="18"/>
      <c r="CP829" s="18"/>
      <c r="CQ829" s="18"/>
      <c r="CR829" s="18"/>
      <c r="CS829" s="18"/>
      <c r="CT829" s="18"/>
      <c r="CU829" s="18"/>
      <c r="CV829" s="18"/>
      <c r="CW829" s="18"/>
      <c r="CX829" s="18"/>
      <c r="CY829" s="18"/>
      <c r="CZ829" s="18"/>
      <c r="DA829" s="18"/>
      <c r="DB829" s="18"/>
      <c r="DC829" s="18"/>
      <c r="DD829" s="18"/>
      <c r="DE829" s="18"/>
      <c r="DF829" s="18"/>
      <c r="DG829" s="18"/>
      <c r="DH829" s="18"/>
      <c r="DI829" s="18"/>
      <c r="DJ829" s="18"/>
      <c r="DK829" s="18"/>
      <c r="DL829" s="18"/>
      <c r="DM829" s="18"/>
      <c r="DN829" s="18"/>
      <c r="DO829" s="18"/>
      <c r="DP829" s="18"/>
      <c r="DQ829" s="18"/>
      <c r="DR829" s="18"/>
      <c r="DS829" s="18"/>
      <c r="DT829" s="18"/>
      <c r="DU829" s="18"/>
      <c r="DV829" s="18"/>
      <c r="DW829" s="18"/>
      <c r="DX829" s="18"/>
      <c r="DY829" s="18"/>
      <c r="DZ829" s="18"/>
      <c r="EA829" s="18"/>
      <c r="EB829" s="18"/>
      <c r="EC829" s="18"/>
      <c r="ED829" s="18"/>
      <c r="EE829" s="18"/>
      <c r="EF829" s="18"/>
      <c r="EG829" s="18"/>
      <c r="EH829" s="18"/>
      <c r="EI829" s="18"/>
      <c r="EJ829" s="18"/>
      <c r="EK829" s="18"/>
      <c r="EL829" s="18"/>
      <c r="EM829" s="18"/>
      <c r="EN829" s="18"/>
      <c r="EO829" s="18"/>
      <c r="EP829" s="18"/>
      <c r="EQ829" s="18"/>
      <c r="ER829" s="18"/>
      <c r="ES829" s="18"/>
      <c r="ET829" s="18"/>
      <c r="EU829" s="18"/>
      <c r="EV829" s="18"/>
    </row>
    <row r="830" spans="1:152" ht="12.75" x14ac:dyDescent="0.15">
      <c r="A830" s="68">
        <f t="shared" si="179"/>
        <v>43399</v>
      </c>
      <c r="B830" s="69">
        <f t="shared" ca="1" si="184"/>
        <v>12776.040199999999</v>
      </c>
      <c r="C830" s="70">
        <f t="shared" si="180"/>
        <v>10000</v>
      </c>
      <c r="D830" s="71">
        <f ca="1">IF(A830&lt;$B$1,VLOOKUP(A830,[1]DI!$A$4:$B$15000,2),0)</f>
        <v>6.4000000000000001E-2</v>
      </c>
      <c r="E830" s="70">
        <f t="shared" ca="1" si="173"/>
        <v>2.4620000000000002E-4</v>
      </c>
      <c r="F830" s="72">
        <f t="shared" si="185"/>
        <v>1.3</v>
      </c>
      <c r="G830" s="73">
        <f t="shared" ca="1" si="174"/>
        <v>1.00032006</v>
      </c>
      <c r="H830" s="70">
        <f ca="1">TRUNC(PRODUCT(G$10:G829),15)</f>
        <v>1.27760401940674</v>
      </c>
      <c r="I830" s="70">
        <f t="shared" si="181"/>
        <v>1</v>
      </c>
      <c r="J830" s="70">
        <f t="shared" ca="1" si="175"/>
        <v>1.2776040200000001</v>
      </c>
      <c r="K830" s="74">
        <f t="shared" ca="1" si="176"/>
        <v>2776.0401999999999</v>
      </c>
      <c r="L830" s="75">
        <f>IF(VLOOKUP(A830,$T$12:$AC$125,8)=VLOOKUP(A829,$T$12:$AC$125,8),0,VLOOKUP(A830,T$12:$AC$125,8))</f>
        <v>0</v>
      </c>
      <c r="M830" s="76">
        <f>IF(L830&gt;0,VLOOKUP(L830,S$12:$AB$125,7),0)</f>
        <v>0</v>
      </c>
      <c r="N830" s="74">
        <f t="shared" si="177"/>
        <v>0</v>
      </c>
      <c r="O830" s="74">
        <f t="shared" ca="1" si="178"/>
        <v>2776.0401999999999</v>
      </c>
      <c r="P830" s="77" t="str">
        <f t="shared" si="182"/>
        <v>A+J=</v>
      </c>
      <c r="Q830" s="78">
        <f t="shared" si="183"/>
        <v>44256</v>
      </c>
      <c r="R830" s="10"/>
      <c r="S830" s="10"/>
      <c r="T830" s="10"/>
      <c r="U830" s="10"/>
      <c r="V830" s="10"/>
      <c r="W830" s="10"/>
      <c r="X830" s="10"/>
      <c r="Y830" s="10"/>
      <c r="Z830" s="10"/>
      <c r="AA830" s="10"/>
      <c r="AB830" s="10"/>
      <c r="AC830" s="10"/>
      <c r="AD830" s="18"/>
      <c r="AE830" s="18"/>
      <c r="AF830" s="18"/>
      <c r="AG830" s="18"/>
      <c r="AH830" s="18"/>
      <c r="AI830" s="18"/>
      <c r="AJ830" s="18"/>
      <c r="AK830" s="18"/>
      <c r="AL830" s="18"/>
      <c r="AM830" s="18"/>
      <c r="AN830" s="18"/>
      <c r="AO830" s="18"/>
      <c r="AP830" s="18"/>
      <c r="AQ830" s="18"/>
      <c r="AR830" s="18"/>
      <c r="AS830" s="18"/>
      <c r="AT830" s="18"/>
      <c r="AU830" s="18"/>
      <c r="AV830" s="18"/>
      <c r="AW830" s="18"/>
      <c r="AX830" s="18"/>
      <c r="AY830" s="18"/>
      <c r="AZ830" s="18"/>
      <c r="BA830" s="18"/>
      <c r="BB830" s="18"/>
      <c r="BC830" s="18"/>
      <c r="BD830" s="18"/>
      <c r="BE830" s="18"/>
      <c r="BF830" s="18"/>
      <c r="BG830" s="18"/>
      <c r="BH830" s="18"/>
      <c r="BI830" s="18"/>
      <c r="BJ830" s="18"/>
      <c r="BK830" s="18"/>
      <c r="BL830" s="18"/>
      <c r="BM830" s="18"/>
      <c r="BN830" s="18"/>
      <c r="BO830" s="18"/>
      <c r="BP830" s="18"/>
      <c r="BQ830" s="18"/>
      <c r="BR830" s="18"/>
      <c r="BS830" s="18"/>
      <c r="BT830" s="18"/>
      <c r="BU830" s="18"/>
      <c r="BV830" s="18"/>
      <c r="BW830" s="18"/>
      <c r="BX830" s="18"/>
      <c r="BY830" s="18"/>
      <c r="BZ830" s="18"/>
      <c r="CA830" s="18"/>
      <c r="CB830" s="18"/>
      <c r="CC830" s="18"/>
      <c r="CD830" s="18"/>
      <c r="CE830" s="18"/>
      <c r="CF830" s="18"/>
      <c r="CG830" s="18"/>
      <c r="CH830" s="18"/>
      <c r="CI830" s="18"/>
      <c r="CJ830" s="18"/>
      <c r="CK830" s="18"/>
      <c r="CL830" s="18"/>
      <c r="CM830" s="18"/>
      <c r="CN830" s="18"/>
      <c r="CO830" s="18"/>
      <c r="CP830" s="18"/>
      <c r="CQ830" s="18"/>
      <c r="CR830" s="18"/>
      <c r="CS830" s="18"/>
      <c r="CT830" s="18"/>
      <c r="CU830" s="18"/>
      <c r="CV830" s="18"/>
      <c r="CW830" s="18"/>
      <c r="CX830" s="18"/>
      <c r="CY830" s="18"/>
      <c r="CZ830" s="18"/>
      <c r="DA830" s="18"/>
      <c r="DB830" s="18"/>
      <c r="DC830" s="18"/>
      <c r="DD830" s="18"/>
      <c r="DE830" s="18"/>
      <c r="DF830" s="18"/>
      <c r="DG830" s="18"/>
      <c r="DH830" s="18"/>
      <c r="DI830" s="18"/>
      <c r="DJ830" s="18"/>
      <c r="DK830" s="18"/>
      <c r="DL830" s="18"/>
      <c r="DM830" s="18"/>
      <c r="DN830" s="18"/>
      <c r="DO830" s="18"/>
      <c r="DP830" s="18"/>
      <c r="DQ830" s="18"/>
      <c r="DR830" s="18"/>
      <c r="DS830" s="18"/>
      <c r="DT830" s="18"/>
      <c r="DU830" s="18"/>
      <c r="DV830" s="18"/>
      <c r="DW830" s="18"/>
      <c r="DX830" s="18"/>
      <c r="DY830" s="18"/>
      <c r="DZ830" s="18"/>
      <c r="EA830" s="18"/>
      <c r="EB830" s="18"/>
      <c r="EC830" s="18"/>
      <c r="ED830" s="18"/>
      <c r="EE830" s="18"/>
      <c r="EF830" s="18"/>
      <c r="EG830" s="18"/>
      <c r="EH830" s="18"/>
      <c r="EI830" s="18"/>
      <c r="EJ830" s="18"/>
      <c r="EK830" s="18"/>
      <c r="EL830" s="18"/>
      <c r="EM830" s="18"/>
      <c r="EN830" s="18"/>
      <c r="EO830" s="18"/>
      <c r="EP830" s="18"/>
      <c r="EQ830" s="18"/>
      <c r="ER830" s="18"/>
      <c r="ES830" s="18"/>
      <c r="ET830" s="18"/>
      <c r="EU830" s="18"/>
      <c r="EV830" s="18"/>
    </row>
    <row r="831" spans="1:152" ht="12.75" x14ac:dyDescent="0.15">
      <c r="A831" s="68">
        <f t="shared" si="179"/>
        <v>43400</v>
      </c>
      <c r="B831" s="69">
        <f t="shared" ca="1" si="184"/>
        <v>12780.129300000001</v>
      </c>
      <c r="C831" s="70">
        <f t="shared" si="180"/>
        <v>10000</v>
      </c>
      <c r="D831" s="71">
        <f ca="1">IF(A831&lt;$B$1,VLOOKUP(A831,[1]DI!$A$4:$B$15000,2),0)</f>
        <v>0</v>
      </c>
      <c r="E831" s="70">
        <f t="shared" ca="1" si="173"/>
        <v>0</v>
      </c>
      <c r="F831" s="72">
        <f t="shared" si="185"/>
        <v>1.3</v>
      </c>
      <c r="G831" s="73">
        <f t="shared" ca="1" si="174"/>
        <v>1</v>
      </c>
      <c r="H831" s="70">
        <f ca="1">TRUNC(PRODUCT(G$10:G830),15)</f>
        <v>1.27801292934919</v>
      </c>
      <c r="I831" s="70">
        <f t="shared" si="181"/>
        <v>1</v>
      </c>
      <c r="J831" s="70">
        <f t="shared" ca="1" si="175"/>
        <v>1.27801293</v>
      </c>
      <c r="K831" s="74">
        <f t="shared" ca="1" si="176"/>
        <v>2780.1293000000001</v>
      </c>
      <c r="L831" s="75">
        <f>IF(VLOOKUP(A831,$T$12:$AC$125,8)=VLOOKUP(A830,$T$12:$AC$125,8),0,VLOOKUP(A831,T$12:$AC$125,8))</f>
        <v>0</v>
      </c>
      <c r="M831" s="76">
        <f>IF(L831&gt;0,VLOOKUP(L831,S$12:$AB$125,7),0)</f>
        <v>0</v>
      </c>
      <c r="N831" s="74">
        <f t="shared" si="177"/>
        <v>0</v>
      </c>
      <c r="O831" s="74">
        <f t="shared" ca="1" si="178"/>
        <v>2780.1293000000001</v>
      </c>
      <c r="P831" s="77" t="str">
        <f t="shared" si="182"/>
        <v>A+J=</v>
      </c>
      <c r="Q831" s="78">
        <f t="shared" si="183"/>
        <v>44256</v>
      </c>
      <c r="R831" s="10"/>
      <c r="S831" s="10"/>
      <c r="T831" s="10"/>
      <c r="U831" s="10"/>
      <c r="V831" s="10"/>
      <c r="W831" s="10"/>
      <c r="X831" s="10"/>
      <c r="Y831" s="10"/>
      <c r="Z831" s="10"/>
      <c r="AA831" s="10"/>
      <c r="AB831" s="10"/>
      <c r="AC831" s="10"/>
      <c r="AD831" s="18"/>
      <c r="AE831" s="18"/>
      <c r="AF831" s="18"/>
      <c r="AG831" s="18"/>
      <c r="AH831" s="18"/>
      <c r="AI831" s="18"/>
      <c r="AJ831" s="18"/>
      <c r="AK831" s="18"/>
      <c r="AL831" s="18"/>
      <c r="AM831" s="18"/>
      <c r="AN831" s="18"/>
      <c r="AO831" s="18"/>
      <c r="AP831" s="18"/>
      <c r="AQ831" s="18"/>
      <c r="AR831" s="18"/>
      <c r="AS831" s="18"/>
      <c r="AT831" s="18"/>
      <c r="AU831" s="18"/>
      <c r="AV831" s="18"/>
      <c r="AW831" s="18"/>
      <c r="AX831" s="18"/>
      <c r="AY831" s="18"/>
      <c r="AZ831" s="18"/>
      <c r="BA831" s="18"/>
      <c r="BB831" s="18"/>
      <c r="BC831" s="18"/>
      <c r="BD831" s="18"/>
      <c r="BE831" s="18"/>
      <c r="BF831" s="18"/>
      <c r="BG831" s="18"/>
      <c r="BH831" s="18"/>
      <c r="BI831" s="18"/>
      <c r="BJ831" s="18"/>
      <c r="BK831" s="18"/>
      <c r="BL831" s="18"/>
      <c r="BM831" s="18"/>
      <c r="BN831" s="18"/>
      <c r="BO831" s="18"/>
      <c r="BP831" s="18"/>
      <c r="BQ831" s="18"/>
      <c r="BR831" s="18"/>
      <c r="BS831" s="18"/>
      <c r="BT831" s="18"/>
      <c r="BU831" s="18"/>
      <c r="BV831" s="18"/>
      <c r="BW831" s="18"/>
      <c r="BX831" s="18"/>
      <c r="BY831" s="18"/>
      <c r="BZ831" s="18"/>
      <c r="CA831" s="18"/>
      <c r="CB831" s="18"/>
      <c r="CC831" s="18"/>
      <c r="CD831" s="18"/>
      <c r="CE831" s="18"/>
      <c r="CF831" s="18"/>
      <c r="CG831" s="18"/>
      <c r="CH831" s="18"/>
      <c r="CI831" s="18"/>
      <c r="CJ831" s="18"/>
      <c r="CK831" s="18"/>
      <c r="CL831" s="18"/>
      <c r="CM831" s="18"/>
      <c r="CN831" s="18"/>
      <c r="CO831" s="18"/>
      <c r="CP831" s="18"/>
      <c r="CQ831" s="18"/>
      <c r="CR831" s="18"/>
      <c r="CS831" s="18"/>
      <c r="CT831" s="18"/>
      <c r="CU831" s="18"/>
      <c r="CV831" s="18"/>
      <c r="CW831" s="18"/>
      <c r="CX831" s="18"/>
      <c r="CY831" s="18"/>
      <c r="CZ831" s="18"/>
      <c r="DA831" s="18"/>
      <c r="DB831" s="18"/>
      <c r="DC831" s="18"/>
      <c r="DD831" s="18"/>
      <c r="DE831" s="18"/>
      <c r="DF831" s="18"/>
      <c r="DG831" s="18"/>
      <c r="DH831" s="18"/>
      <c r="DI831" s="18"/>
      <c r="DJ831" s="18"/>
      <c r="DK831" s="18"/>
      <c r="DL831" s="18"/>
      <c r="DM831" s="18"/>
      <c r="DN831" s="18"/>
      <c r="DO831" s="18"/>
      <c r="DP831" s="18"/>
      <c r="DQ831" s="18"/>
      <c r="DR831" s="18"/>
      <c r="DS831" s="18"/>
      <c r="DT831" s="18"/>
      <c r="DU831" s="18"/>
      <c r="DV831" s="18"/>
      <c r="DW831" s="18"/>
      <c r="DX831" s="18"/>
      <c r="DY831" s="18"/>
      <c r="DZ831" s="18"/>
      <c r="EA831" s="18"/>
      <c r="EB831" s="18"/>
      <c r="EC831" s="18"/>
      <c r="ED831" s="18"/>
      <c r="EE831" s="18"/>
      <c r="EF831" s="18"/>
      <c r="EG831" s="18"/>
      <c r="EH831" s="18"/>
      <c r="EI831" s="18"/>
      <c r="EJ831" s="18"/>
      <c r="EK831" s="18"/>
      <c r="EL831" s="18"/>
      <c r="EM831" s="18"/>
      <c r="EN831" s="18"/>
      <c r="EO831" s="18"/>
      <c r="EP831" s="18"/>
      <c r="EQ831" s="18"/>
      <c r="ER831" s="18"/>
      <c r="ES831" s="18"/>
      <c r="ET831" s="18"/>
      <c r="EU831" s="18"/>
      <c r="EV831" s="18"/>
    </row>
    <row r="832" spans="1:152" ht="12.75" x14ac:dyDescent="0.15">
      <c r="A832" s="68">
        <f t="shared" si="179"/>
        <v>43401</v>
      </c>
      <c r="B832" s="69">
        <f t="shared" ca="1" si="184"/>
        <v>12780.129300000001</v>
      </c>
      <c r="C832" s="70">
        <f t="shared" si="180"/>
        <v>10000</v>
      </c>
      <c r="D832" s="71">
        <f ca="1">IF(A832&lt;$B$1,VLOOKUP(A832,[1]DI!$A$4:$B$15000,2),0)</f>
        <v>0</v>
      </c>
      <c r="E832" s="70">
        <f t="shared" ca="1" si="173"/>
        <v>0</v>
      </c>
      <c r="F832" s="72">
        <f t="shared" si="185"/>
        <v>1.3</v>
      </c>
      <c r="G832" s="73">
        <f t="shared" ca="1" si="174"/>
        <v>1</v>
      </c>
      <c r="H832" s="70">
        <f ca="1">TRUNC(PRODUCT(G$10:G831),15)</f>
        <v>1.27801292934919</v>
      </c>
      <c r="I832" s="70">
        <f t="shared" si="181"/>
        <v>1</v>
      </c>
      <c r="J832" s="70">
        <f t="shared" ca="1" si="175"/>
        <v>1.27801293</v>
      </c>
      <c r="K832" s="74">
        <f t="shared" ca="1" si="176"/>
        <v>2780.1293000000001</v>
      </c>
      <c r="L832" s="75">
        <f>IF(VLOOKUP(A832,$T$12:$AC$125,8)=VLOOKUP(A831,$T$12:$AC$125,8),0,VLOOKUP(A832,T$12:$AC$125,8))</f>
        <v>0</v>
      </c>
      <c r="M832" s="76">
        <f>IF(L832&gt;0,VLOOKUP(L832,S$12:$AB$125,7),0)</f>
        <v>0</v>
      </c>
      <c r="N832" s="74">
        <f t="shared" si="177"/>
        <v>0</v>
      </c>
      <c r="O832" s="74">
        <f t="shared" ca="1" si="178"/>
        <v>2780.1293000000001</v>
      </c>
      <c r="P832" s="77" t="str">
        <f t="shared" si="182"/>
        <v>A+J=</v>
      </c>
      <c r="Q832" s="78">
        <f t="shared" si="183"/>
        <v>44256</v>
      </c>
      <c r="R832" s="10"/>
      <c r="S832" s="10"/>
      <c r="T832" s="10"/>
      <c r="U832" s="10"/>
      <c r="V832" s="10"/>
      <c r="W832" s="10"/>
      <c r="X832" s="10"/>
      <c r="Y832" s="10"/>
      <c r="Z832" s="10"/>
      <c r="AA832" s="10"/>
      <c r="AB832" s="10"/>
      <c r="AC832" s="10"/>
      <c r="AD832" s="18"/>
      <c r="AE832" s="18"/>
      <c r="AF832" s="18"/>
      <c r="AG832" s="18"/>
      <c r="AH832" s="18"/>
      <c r="AI832" s="18"/>
      <c r="AJ832" s="18"/>
      <c r="AK832" s="18"/>
      <c r="AL832" s="18"/>
      <c r="AM832" s="18"/>
      <c r="AN832" s="18"/>
      <c r="AO832" s="18"/>
      <c r="AP832" s="18"/>
      <c r="AQ832" s="18"/>
      <c r="AR832" s="18"/>
      <c r="AS832" s="18"/>
      <c r="AT832" s="18"/>
      <c r="AU832" s="18"/>
      <c r="AV832" s="18"/>
      <c r="AW832" s="18"/>
      <c r="AX832" s="18"/>
      <c r="AY832" s="18"/>
      <c r="AZ832" s="18"/>
      <c r="BA832" s="18"/>
      <c r="BB832" s="18"/>
      <c r="BC832" s="18"/>
      <c r="BD832" s="18"/>
      <c r="BE832" s="18"/>
      <c r="BF832" s="18"/>
      <c r="BG832" s="18"/>
      <c r="BH832" s="18"/>
      <c r="BI832" s="18"/>
      <c r="BJ832" s="18"/>
      <c r="BK832" s="18"/>
      <c r="BL832" s="18"/>
      <c r="BM832" s="18"/>
      <c r="BN832" s="18"/>
      <c r="BO832" s="18"/>
      <c r="BP832" s="18"/>
      <c r="BQ832" s="18"/>
      <c r="BR832" s="18"/>
      <c r="BS832" s="18"/>
      <c r="BT832" s="18"/>
      <c r="BU832" s="18"/>
      <c r="BV832" s="18"/>
      <c r="BW832" s="18"/>
      <c r="BX832" s="18"/>
      <c r="BY832" s="18"/>
      <c r="BZ832" s="18"/>
      <c r="CA832" s="18"/>
      <c r="CB832" s="18"/>
      <c r="CC832" s="18"/>
      <c r="CD832" s="18"/>
      <c r="CE832" s="18"/>
      <c r="CF832" s="18"/>
      <c r="CG832" s="18"/>
      <c r="CH832" s="18"/>
      <c r="CI832" s="18"/>
      <c r="CJ832" s="18"/>
      <c r="CK832" s="18"/>
      <c r="CL832" s="18"/>
      <c r="CM832" s="18"/>
      <c r="CN832" s="18"/>
      <c r="CO832" s="18"/>
      <c r="CP832" s="18"/>
      <c r="CQ832" s="18"/>
      <c r="CR832" s="18"/>
      <c r="CS832" s="18"/>
      <c r="CT832" s="18"/>
      <c r="CU832" s="18"/>
      <c r="CV832" s="18"/>
      <c r="CW832" s="18"/>
      <c r="CX832" s="18"/>
      <c r="CY832" s="18"/>
      <c r="CZ832" s="18"/>
      <c r="DA832" s="18"/>
      <c r="DB832" s="18"/>
      <c r="DC832" s="18"/>
      <c r="DD832" s="18"/>
      <c r="DE832" s="18"/>
      <c r="DF832" s="18"/>
      <c r="DG832" s="18"/>
      <c r="DH832" s="18"/>
      <c r="DI832" s="18"/>
      <c r="DJ832" s="18"/>
      <c r="DK832" s="18"/>
      <c r="DL832" s="18"/>
      <c r="DM832" s="18"/>
      <c r="DN832" s="18"/>
      <c r="DO832" s="18"/>
      <c r="DP832" s="18"/>
      <c r="DQ832" s="18"/>
      <c r="DR832" s="18"/>
      <c r="DS832" s="18"/>
      <c r="DT832" s="18"/>
      <c r="DU832" s="18"/>
      <c r="DV832" s="18"/>
      <c r="DW832" s="18"/>
      <c r="DX832" s="18"/>
      <c r="DY832" s="18"/>
      <c r="DZ832" s="18"/>
      <c r="EA832" s="18"/>
      <c r="EB832" s="18"/>
      <c r="EC832" s="18"/>
      <c r="ED832" s="18"/>
      <c r="EE832" s="18"/>
      <c r="EF832" s="18"/>
      <c r="EG832" s="18"/>
      <c r="EH832" s="18"/>
      <c r="EI832" s="18"/>
      <c r="EJ832" s="18"/>
      <c r="EK832" s="18"/>
      <c r="EL832" s="18"/>
      <c r="EM832" s="18"/>
      <c r="EN832" s="18"/>
      <c r="EO832" s="18"/>
      <c r="EP832" s="18"/>
      <c r="EQ832" s="18"/>
      <c r="ER832" s="18"/>
      <c r="ES832" s="18"/>
      <c r="ET832" s="18"/>
      <c r="EU832" s="18"/>
      <c r="EV832" s="18"/>
    </row>
    <row r="833" spans="1:155" ht="12.75" x14ac:dyDescent="0.15">
      <c r="A833" s="68">
        <f t="shared" si="179"/>
        <v>43402</v>
      </c>
      <c r="B833" s="69">
        <f t="shared" ca="1" si="184"/>
        <v>12780.129300000001</v>
      </c>
      <c r="C833" s="70">
        <f t="shared" si="180"/>
        <v>10000</v>
      </c>
      <c r="D833" s="71">
        <f ca="1">IF(A833&lt;$B$1,VLOOKUP(A833,[1]DI!$A$4:$B$15000,2),0)</f>
        <v>6.4000000000000001E-2</v>
      </c>
      <c r="E833" s="70">
        <f t="shared" ca="1" si="173"/>
        <v>2.4620000000000002E-4</v>
      </c>
      <c r="F833" s="72">
        <f t="shared" si="185"/>
        <v>1.3</v>
      </c>
      <c r="G833" s="73">
        <f t="shared" ca="1" si="174"/>
        <v>1.00032006</v>
      </c>
      <c r="H833" s="70">
        <f ca="1">TRUNC(PRODUCT(G$10:G832),15)</f>
        <v>1.27801292934919</v>
      </c>
      <c r="I833" s="70">
        <f t="shared" si="181"/>
        <v>1</v>
      </c>
      <c r="J833" s="70">
        <f t="shared" ca="1" si="175"/>
        <v>1.27801293</v>
      </c>
      <c r="K833" s="74">
        <f t="shared" ca="1" si="176"/>
        <v>2780.1293000000001</v>
      </c>
      <c r="L833" s="75">
        <f>IF(VLOOKUP(A833,$T$12:$AC$125,8)=VLOOKUP(A832,$T$12:$AC$125,8),0,VLOOKUP(A833,T$12:$AC$125,8))</f>
        <v>0</v>
      </c>
      <c r="M833" s="76">
        <f>IF(L833&gt;0,VLOOKUP(L833,S$12:$AB$125,7),0)</f>
        <v>0</v>
      </c>
      <c r="N833" s="74">
        <f t="shared" si="177"/>
        <v>0</v>
      </c>
      <c r="O833" s="74">
        <f t="shared" ca="1" si="178"/>
        <v>2780.1293000000001</v>
      </c>
      <c r="P833" s="77" t="str">
        <f t="shared" si="182"/>
        <v>A+J=</v>
      </c>
      <c r="Q833" s="78">
        <f t="shared" si="183"/>
        <v>44256</v>
      </c>
      <c r="R833" s="21"/>
      <c r="S833" s="21"/>
      <c r="T833" s="21"/>
      <c r="U833" s="21"/>
      <c r="V833" s="21"/>
      <c r="W833" s="21"/>
      <c r="X833" s="21"/>
      <c r="Y833" s="21"/>
      <c r="Z833" s="21"/>
      <c r="AA833" s="21"/>
      <c r="AB833" s="21"/>
      <c r="AC833" s="21"/>
      <c r="AD833" s="22"/>
      <c r="AE833" s="22"/>
      <c r="AF833" s="22"/>
      <c r="AG833" s="22"/>
      <c r="AH833" s="22"/>
      <c r="AI833" s="22"/>
      <c r="AJ833" s="22"/>
      <c r="AK833" s="22"/>
      <c r="AL833" s="22"/>
      <c r="AM833" s="22"/>
      <c r="AN833" s="22"/>
      <c r="AO833" s="22"/>
      <c r="AP833" s="22"/>
      <c r="AQ833" s="22"/>
      <c r="AR833" s="22"/>
      <c r="AS833" s="22"/>
      <c r="AT833" s="22"/>
      <c r="AU833" s="22"/>
      <c r="AV833" s="22"/>
      <c r="AW833" s="22"/>
      <c r="AX833" s="22"/>
      <c r="AY833" s="22"/>
      <c r="AZ833" s="22"/>
      <c r="BA833" s="22"/>
      <c r="BB833" s="22"/>
      <c r="BC833" s="22"/>
      <c r="BD833" s="22"/>
      <c r="BE833" s="22"/>
      <c r="BF833" s="22"/>
      <c r="BG833" s="22"/>
      <c r="BH833" s="22"/>
      <c r="BI833" s="22"/>
      <c r="BJ833" s="22"/>
      <c r="BK833" s="22"/>
      <c r="BL833" s="22"/>
      <c r="BM833" s="22"/>
      <c r="BN833" s="22"/>
      <c r="BO833" s="22"/>
      <c r="BP833" s="22"/>
      <c r="BQ833" s="22"/>
      <c r="BR833" s="22"/>
      <c r="BS833" s="22"/>
      <c r="BT833" s="22"/>
      <c r="BU833" s="22"/>
      <c r="BV833" s="22"/>
      <c r="BW833" s="22"/>
      <c r="BX833" s="22"/>
      <c r="BY833" s="22"/>
      <c r="BZ833" s="22"/>
      <c r="CA833" s="22"/>
      <c r="CB833" s="22"/>
      <c r="CC833" s="22"/>
      <c r="CD833" s="22"/>
      <c r="CE833" s="22"/>
      <c r="CF833" s="22"/>
      <c r="CG833" s="22"/>
      <c r="CH833" s="22"/>
      <c r="CI833" s="22"/>
      <c r="CJ833" s="22"/>
      <c r="CK833" s="22"/>
      <c r="CL833" s="22"/>
      <c r="CM833" s="22"/>
      <c r="CN833" s="22"/>
      <c r="CO833" s="22"/>
      <c r="CP833" s="22"/>
      <c r="CQ833" s="22"/>
      <c r="CR833" s="22"/>
      <c r="CS833" s="22"/>
      <c r="CT833" s="22"/>
      <c r="CU833" s="22"/>
      <c r="CV833" s="22"/>
      <c r="CW833" s="22"/>
      <c r="CX833" s="22"/>
      <c r="CY833" s="22"/>
      <c r="CZ833" s="22"/>
      <c r="DA833" s="22"/>
      <c r="DB833" s="22"/>
      <c r="DC833" s="22"/>
      <c r="DD833" s="22"/>
      <c r="DE833" s="22"/>
      <c r="DF833" s="22"/>
      <c r="DG833" s="22"/>
      <c r="DH833" s="22"/>
      <c r="DI833" s="22"/>
      <c r="DJ833" s="22"/>
      <c r="DK833" s="22"/>
      <c r="DL833" s="22"/>
      <c r="DM833" s="22"/>
      <c r="DN833" s="22"/>
      <c r="DO833" s="22"/>
      <c r="DP833" s="22"/>
      <c r="DQ833" s="22"/>
      <c r="DR833" s="22"/>
      <c r="DS833" s="22"/>
      <c r="DT833" s="22"/>
      <c r="DU833" s="22"/>
      <c r="DV833" s="22"/>
      <c r="DW833" s="22"/>
      <c r="DX833" s="22"/>
      <c r="DY833" s="22"/>
      <c r="DZ833" s="22"/>
      <c r="EA833" s="22"/>
      <c r="EB833" s="22"/>
      <c r="EC833" s="22"/>
      <c r="ED833" s="22"/>
      <c r="EE833" s="22"/>
      <c r="EF833" s="22"/>
      <c r="EG833" s="22"/>
      <c r="EH833" s="22"/>
      <c r="EI833" s="22"/>
      <c r="EJ833" s="22"/>
      <c r="EK833" s="22"/>
      <c r="EL833" s="22"/>
      <c r="EM833" s="22"/>
      <c r="EN833" s="22"/>
      <c r="EO833" s="22"/>
      <c r="EP833" s="22"/>
      <c r="EQ833" s="22"/>
      <c r="ER833" s="22"/>
      <c r="ES833" s="22"/>
      <c r="ET833" s="22"/>
      <c r="EU833" s="22"/>
      <c r="EV833" s="22"/>
      <c r="EW833" s="22"/>
      <c r="EX833" s="22"/>
      <c r="EY833" s="22"/>
    </row>
    <row r="834" spans="1:155" ht="12.75" x14ac:dyDescent="0.15">
      <c r="A834" s="68">
        <f t="shared" si="179"/>
        <v>43403</v>
      </c>
      <c r="B834" s="69">
        <f t="shared" ca="1" si="184"/>
        <v>12784.2197</v>
      </c>
      <c r="C834" s="70">
        <f t="shared" si="180"/>
        <v>10000</v>
      </c>
      <c r="D834" s="71">
        <f ca="1">IF(A834&lt;$B$1,VLOOKUP(A834,[1]DI!$A$4:$B$15000,2),0)</f>
        <v>6.4000000000000001E-2</v>
      </c>
      <c r="E834" s="70">
        <f t="shared" ca="1" si="173"/>
        <v>2.4620000000000002E-4</v>
      </c>
      <c r="F834" s="72">
        <f t="shared" si="185"/>
        <v>1.3</v>
      </c>
      <c r="G834" s="73">
        <f t="shared" ca="1" si="174"/>
        <v>1.00032006</v>
      </c>
      <c r="H834" s="70">
        <f ca="1">TRUNC(PRODUCT(G$10:G833),15)</f>
        <v>1.27842197016735</v>
      </c>
      <c r="I834" s="70">
        <f t="shared" si="181"/>
        <v>1</v>
      </c>
      <c r="J834" s="70">
        <f t="shared" ca="1" si="175"/>
        <v>1.2784219699999999</v>
      </c>
      <c r="K834" s="74">
        <f t="shared" ca="1" si="176"/>
        <v>2784.2197000000001</v>
      </c>
      <c r="L834" s="75">
        <f>IF(VLOOKUP(A834,$T$12:$AC$125,8)=VLOOKUP(A833,$T$12:$AC$125,8),0,VLOOKUP(A834,T$12:$AC$125,8))</f>
        <v>0</v>
      </c>
      <c r="M834" s="76">
        <f>IF(L834&gt;0,VLOOKUP(L834,S$12:$AB$125,7),0)</f>
        <v>0</v>
      </c>
      <c r="N834" s="74">
        <f t="shared" si="177"/>
        <v>0</v>
      </c>
      <c r="O834" s="74">
        <f t="shared" ca="1" si="178"/>
        <v>2784.2197000000001</v>
      </c>
      <c r="P834" s="77" t="str">
        <f t="shared" si="182"/>
        <v>A+J=</v>
      </c>
      <c r="Q834" s="78">
        <f t="shared" si="183"/>
        <v>44256</v>
      </c>
      <c r="R834" s="28"/>
      <c r="S834" s="28"/>
      <c r="T834" s="26"/>
      <c r="U834" s="10"/>
      <c r="V834" s="10"/>
      <c r="W834" s="10"/>
      <c r="X834" s="10"/>
      <c r="Y834" s="10"/>
      <c r="Z834" s="10"/>
      <c r="AA834" s="10"/>
      <c r="AB834" s="10"/>
      <c r="AC834" s="10"/>
      <c r="AD834" s="18"/>
      <c r="AE834" s="18"/>
      <c r="AF834" s="18"/>
      <c r="AG834" s="18"/>
      <c r="AH834" s="18"/>
      <c r="AI834" s="18"/>
      <c r="AJ834" s="18"/>
      <c r="AK834" s="18"/>
      <c r="AL834" s="18"/>
      <c r="AM834" s="18"/>
      <c r="AN834" s="18"/>
      <c r="AO834" s="18"/>
      <c r="AP834" s="18"/>
      <c r="AQ834" s="18"/>
      <c r="AR834" s="18"/>
      <c r="AS834" s="18"/>
      <c r="AT834" s="18"/>
      <c r="AU834" s="18"/>
      <c r="AV834" s="18"/>
      <c r="AW834" s="18"/>
      <c r="AX834" s="18"/>
      <c r="AY834" s="18"/>
      <c r="AZ834" s="18"/>
      <c r="BA834" s="18"/>
      <c r="BB834" s="18"/>
      <c r="BC834" s="18"/>
      <c r="BD834" s="18"/>
      <c r="BE834" s="18"/>
      <c r="BF834" s="18"/>
      <c r="BG834" s="18"/>
      <c r="BH834" s="18"/>
      <c r="BI834" s="18"/>
      <c r="BJ834" s="18"/>
      <c r="BK834" s="18"/>
      <c r="BL834" s="18"/>
      <c r="BM834" s="18"/>
      <c r="BN834" s="18"/>
      <c r="BO834" s="18"/>
      <c r="BP834" s="18"/>
      <c r="BQ834" s="18"/>
      <c r="BR834" s="18"/>
      <c r="BS834" s="18"/>
      <c r="BT834" s="18"/>
      <c r="BU834" s="18"/>
      <c r="BV834" s="18"/>
      <c r="BW834" s="18"/>
      <c r="BX834" s="18"/>
      <c r="BY834" s="18"/>
      <c r="BZ834" s="18"/>
      <c r="CA834" s="18"/>
      <c r="CB834" s="18"/>
      <c r="CC834" s="18"/>
      <c r="CD834" s="18"/>
      <c r="CE834" s="18"/>
      <c r="CF834" s="18"/>
      <c r="CG834" s="18"/>
      <c r="CH834" s="18"/>
      <c r="CI834" s="18"/>
      <c r="CJ834" s="18"/>
      <c r="CK834" s="18"/>
      <c r="CL834" s="18"/>
      <c r="CM834" s="18"/>
      <c r="CN834" s="18"/>
      <c r="CO834" s="18"/>
      <c r="CP834" s="18"/>
      <c r="CQ834" s="18"/>
      <c r="CR834" s="18"/>
      <c r="CS834" s="18"/>
      <c r="CT834" s="18"/>
      <c r="CU834" s="18"/>
      <c r="CV834" s="18"/>
      <c r="CW834" s="18"/>
      <c r="CX834" s="18"/>
      <c r="CY834" s="18"/>
      <c r="CZ834" s="18"/>
      <c r="DA834" s="18"/>
      <c r="DB834" s="18"/>
      <c r="DC834" s="18"/>
      <c r="DD834" s="18"/>
      <c r="DE834" s="18"/>
      <c r="DF834" s="18"/>
      <c r="DG834" s="18"/>
      <c r="DH834" s="18"/>
      <c r="DI834" s="18"/>
      <c r="DJ834" s="18"/>
      <c r="DK834" s="18"/>
      <c r="DL834" s="18"/>
      <c r="DM834" s="18"/>
      <c r="DN834" s="18"/>
      <c r="DO834" s="18"/>
      <c r="DP834" s="18"/>
      <c r="DQ834" s="18"/>
      <c r="DR834" s="18"/>
      <c r="DS834" s="18"/>
      <c r="DT834" s="18"/>
      <c r="DU834" s="18"/>
      <c r="DV834" s="18"/>
      <c r="DW834" s="18"/>
      <c r="DX834" s="18"/>
      <c r="DY834" s="18"/>
      <c r="DZ834" s="18"/>
      <c r="EA834" s="18"/>
      <c r="EB834" s="18"/>
      <c r="EC834" s="18"/>
      <c r="ED834" s="18"/>
      <c r="EE834" s="18"/>
      <c r="EF834" s="18"/>
      <c r="EG834" s="18"/>
      <c r="EH834" s="18"/>
      <c r="EI834" s="18"/>
      <c r="EJ834" s="18"/>
      <c r="EK834" s="18"/>
      <c r="EL834" s="18"/>
      <c r="EM834" s="18"/>
      <c r="EN834" s="18"/>
      <c r="EO834" s="18"/>
      <c r="EP834" s="18"/>
      <c r="EQ834" s="18"/>
      <c r="ER834" s="18"/>
      <c r="ES834" s="18"/>
      <c r="ET834" s="18"/>
      <c r="EU834" s="18"/>
      <c r="EV834" s="18"/>
    </row>
    <row r="835" spans="1:155" ht="12.75" x14ac:dyDescent="0.15">
      <c r="A835" s="68">
        <f t="shared" si="179"/>
        <v>43404</v>
      </c>
      <c r="B835" s="69">
        <f t="shared" ca="1" si="184"/>
        <v>12788.311400000001</v>
      </c>
      <c r="C835" s="70">
        <f t="shared" si="180"/>
        <v>10000</v>
      </c>
      <c r="D835" s="71">
        <f ca="1">IF(A835&lt;$B$1,VLOOKUP(A835,[1]DI!$A$4:$B$15000,2),0)</f>
        <v>6.4000000000000001E-2</v>
      </c>
      <c r="E835" s="70">
        <f t="shared" ca="1" si="173"/>
        <v>2.4620000000000002E-4</v>
      </c>
      <c r="F835" s="72">
        <f t="shared" si="185"/>
        <v>1.3</v>
      </c>
      <c r="G835" s="73">
        <f t="shared" ca="1" si="174"/>
        <v>1.00032006</v>
      </c>
      <c r="H835" s="70">
        <f ca="1">TRUNC(PRODUCT(G$10:G834),15)</f>
        <v>1.27883114190313</v>
      </c>
      <c r="I835" s="70">
        <f t="shared" si="181"/>
        <v>1</v>
      </c>
      <c r="J835" s="70">
        <f t="shared" ca="1" si="175"/>
        <v>1.2788311400000001</v>
      </c>
      <c r="K835" s="74">
        <f t="shared" ca="1" si="176"/>
        <v>2788.3114</v>
      </c>
      <c r="L835" s="75">
        <f>IF(VLOOKUP(A835,$T$12:$AC$125,8)=VLOOKUP(A834,$T$12:$AC$125,8),0,VLOOKUP(A835,T$12:$AC$125,8))</f>
        <v>0</v>
      </c>
      <c r="M835" s="76">
        <f>IF(L835&gt;0,VLOOKUP(L835,S$12:$AB$125,7),0)</f>
        <v>0</v>
      </c>
      <c r="N835" s="74">
        <f t="shared" si="177"/>
        <v>0</v>
      </c>
      <c r="O835" s="74">
        <f t="shared" ca="1" si="178"/>
        <v>2788.3114</v>
      </c>
      <c r="P835" s="77" t="str">
        <f t="shared" si="182"/>
        <v>A+J=</v>
      </c>
      <c r="Q835" s="78">
        <f t="shared" si="183"/>
        <v>44256</v>
      </c>
      <c r="R835" s="10"/>
      <c r="S835" s="10"/>
      <c r="T835" s="10"/>
      <c r="U835" s="10"/>
      <c r="V835" s="10"/>
      <c r="W835" s="10"/>
      <c r="X835" s="10"/>
      <c r="Y835" s="10"/>
      <c r="Z835" s="10"/>
      <c r="AA835" s="10"/>
      <c r="AB835" s="10"/>
      <c r="AC835" s="10"/>
      <c r="AD835" s="18"/>
      <c r="AE835" s="18"/>
      <c r="AF835" s="18"/>
      <c r="AG835" s="18"/>
      <c r="AH835" s="18"/>
      <c r="AI835" s="18"/>
      <c r="AJ835" s="18"/>
      <c r="AK835" s="18"/>
      <c r="AL835" s="18"/>
      <c r="AM835" s="18"/>
      <c r="AN835" s="18"/>
      <c r="AO835" s="18"/>
      <c r="AP835" s="18"/>
      <c r="AQ835" s="18"/>
      <c r="AR835" s="18"/>
      <c r="AS835" s="18"/>
      <c r="AT835" s="18"/>
      <c r="AU835" s="18"/>
      <c r="AV835" s="18"/>
      <c r="AW835" s="18"/>
      <c r="AX835" s="18"/>
      <c r="AY835" s="18"/>
      <c r="AZ835" s="18"/>
      <c r="BA835" s="18"/>
      <c r="BB835" s="18"/>
      <c r="BC835" s="18"/>
      <c r="BD835" s="18"/>
      <c r="BE835" s="18"/>
      <c r="BF835" s="18"/>
      <c r="BG835" s="18"/>
      <c r="BH835" s="18"/>
      <c r="BI835" s="18"/>
      <c r="BJ835" s="18"/>
      <c r="BK835" s="18"/>
      <c r="BL835" s="18"/>
      <c r="BM835" s="18"/>
      <c r="BN835" s="18"/>
      <c r="BO835" s="18"/>
      <c r="BP835" s="18"/>
      <c r="BQ835" s="18"/>
      <c r="BR835" s="18"/>
      <c r="BS835" s="18"/>
      <c r="BT835" s="18"/>
      <c r="BU835" s="18"/>
      <c r="BV835" s="18"/>
      <c r="BW835" s="18"/>
      <c r="BX835" s="18"/>
      <c r="BY835" s="18"/>
      <c r="BZ835" s="18"/>
      <c r="CA835" s="18"/>
      <c r="CB835" s="18"/>
      <c r="CC835" s="18"/>
      <c r="CD835" s="18"/>
      <c r="CE835" s="18"/>
      <c r="CF835" s="18"/>
      <c r="CG835" s="18"/>
      <c r="CH835" s="18"/>
      <c r="CI835" s="18"/>
      <c r="CJ835" s="18"/>
      <c r="CK835" s="18"/>
      <c r="CL835" s="18"/>
      <c r="CM835" s="18"/>
      <c r="CN835" s="18"/>
      <c r="CO835" s="18"/>
      <c r="CP835" s="18"/>
      <c r="CQ835" s="18"/>
      <c r="CR835" s="18"/>
      <c r="CS835" s="18"/>
      <c r="CT835" s="18"/>
      <c r="CU835" s="18"/>
      <c r="CV835" s="18"/>
      <c r="CW835" s="18"/>
      <c r="CX835" s="18"/>
      <c r="CY835" s="18"/>
      <c r="CZ835" s="18"/>
      <c r="DA835" s="18"/>
      <c r="DB835" s="18"/>
      <c r="DC835" s="18"/>
      <c r="DD835" s="18"/>
      <c r="DE835" s="18"/>
      <c r="DF835" s="18"/>
      <c r="DG835" s="18"/>
      <c r="DH835" s="18"/>
      <c r="DI835" s="18"/>
      <c r="DJ835" s="18"/>
      <c r="DK835" s="18"/>
      <c r="DL835" s="18"/>
      <c r="DM835" s="18"/>
      <c r="DN835" s="18"/>
      <c r="DO835" s="18"/>
      <c r="DP835" s="18"/>
      <c r="DQ835" s="18"/>
      <c r="DR835" s="18"/>
      <c r="DS835" s="18"/>
      <c r="DT835" s="18"/>
      <c r="DU835" s="18"/>
      <c r="DV835" s="18"/>
      <c r="DW835" s="18"/>
      <c r="DX835" s="18"/>
      <c r="DY835" s="18"/>
      <c r="DZ835" s="18"/>
      <c r="EA835" s="18"/>
      <c r="EB835" s="18"/>
      <c r="EC835" s="18"/>
      <c r="ED835" s="18"/>
      <c r="EE835" s="18"/>
      <c r="EF835" s="18"/>
      <c r="EG835" s="18"/>
      <c r="EH835" s="18"/>
      <c r="EI835" s="18"/>
      <c r="EJ835" s="18"/>
      <c r="EK835" s="18"/>
      <c r="EL835" s="18"/>
      <c r="EM835" s="18"/>
      <c r="EN835" s="18"/>
      <c r="EO835" s="18"/>
      <c r="EP835" s="18"/>
      <c r="EQ835" s="18"/>
      <c r="ER835" s="18"/>
      <c r="ES835" s="18"/>
      <c r="ET835" s="18"/>
      <c r="EU835" s="18"/>
      <c r="EV835" s="18"/>
    </row>
    <row r="836" spans="1:155" ht="12.75" x14ac:dyDescent="0.15">
      <c r="A836" s="68">
        <f t="shared" si="179"/>
        <v>43405</v>
      </c>
      <c r="B836" s="69">
        <f t="shared" ca="1" si="184"/>
        <v>12792.404399999999</v>
      </c>
      <c r="C836" s="70">
        <f t="shared" si="180"/>
        <v>10000</v>
      </c>
      <c r="D836" s="71">
        <f ca="1">IF(A836&lt;$B$1,VLOOKUP(A836,[1]DI!$A$4:$B$15000,2),0)</f>
        <v>6.4000000000000001E-2</v>
      </c>
      <c r="E836" s="70">
        <f t="shared" ca="1" si="173"/>
        <v>2.4620000000000002E-4</v>
      </c>
      <c r="F836" s="72">
        <f t="shared" si="185"/>
        <v>1.3</v>
      </c>
      <c r="G836" s="73">
        <f t="shared" ca="1" si="174"/>
        <v>1.00032006</v>
      </c>
      <c r="H836" s="70">
        <f ca="1">TRUNC(PRODUCT(G$10:G835),15)</f>
        <v>1.2792404445984</v>
      </c>
      <c r="I836" s="70">
        <f t="shared" si="181"/>
        <v>1</v>
      </c>
      <c r="J836" s="70">
        <f t="shared" ca="1" si="175"/>
        <v>1.2792404399999999</v>
      </c>
      <c r="K836" s="74">
        <f t="shared" ca="1" si="176"/>
        <v>2792.4043999999999</v>
      </c>
      <c r="L836" s="75">
        <f>IF(VLOOKUP(A836,$T$12:$AC$125,8)=VLOOKUP(A835,$T$12:$AC$125,8),0,VLOOKUP(A836,T$12:$AC$125,8))</f>
        <v>0</v>
      </c>
      <c r="M836" s="76">
        <f>IF(L836&gt;0,VLOOKUP(L836,S$12:$AB$125,7),0)</f>
        <v>0</v>
      </c>
      <c r="N836" s="74">
        <f t="shared" si="177"/>
        <v>0</v>
      </c>
      <c r="O836" s="74">
        <f t="shared" ca="1" si="178"/>
        <v>2792.4043999999999</v>
      </c>
      <c r="P836" s="77" t="str">
        <f t="shared" si="182"/>
        <v>A+J=</v>
      </c>
      <c r="Q836" s="78">
        <f t="shared" si="183"/>
        <v>44256</v>
      </c>
      <c r="R836" s="10"/>
      <c r="S836" s="10"/>
      <c r="T836" s="10"/>
      <c r="U836" s="10"/>
      <c r="V836" s="10"/>
      <c r="W836" s="10"/>
      <c r="X836" s="10"/>
      <c r="Y836" s="10"/>
      <c r="Z836" s="10"/>
      <c r="AA836" s="10"/>
      <c r="AB836" s="10"/>
      <c r="AC836" s="10"/>
      <c r="AD836" s="18"/>
      <c r="AE836" s="18"/>
      <c r="AF836" s="18"/>
      <c r="AG836" s="18"/>
      <c r="AH836" s="18"/>
      <c r="AI836" s="18"/>
      <c r="AJ836" s="18"/>
      <c r="AK836" s="18"/>
      <c r="AL836" s="18"/>
      <c r="AM836" s="18"/>
      <c r="AN836" s="18"/>
      <c r="AO836" s="18"/>
      <c r="AP836" s="18"/>
      <c r="AQ836" s="18"/>
      <c r="AR836" s="18"/>
      <c r="AS836" s="18"/>
      <c r="AT836" s="18"/>
      <c r="AU836" s="18"/>
      <c r="AV836" s="18"/>
      <c r="AW836" s="18"/>
      <c r="AX836" s="18"/>
      <c r="AY836" s="18"/>
      <c r="AZ836" s="18"/>
      <c r="BA836" s="18"/>
      <c r="BB836" s="18"/>
      <c r="BC836" s="18"/>
      <c r="BD836" s="18"/>
      <c r="BE836" s="18"/>
      <c r="BF836" s="18"/>
      <c r="BG836" s="18"/>
      <c r="BH836" s="18"/>
      <c r="BI836" s="18"/>
      <c r="BJ836" s="18"/>
      <c r="BK836" s="18"/>
      <c r="BL836" s="18"/>
      <c r="BM836" s="18"/>
      <c r="BN836" s="18"/>
      <c r="BO836" s="18"/>
      <c r="BP836" s="18"/>
      <c r="BQ836" s="18"/>
      <c r="BR836" s="18"/>
      <c r="BS836" s="18"/>
      <c r="BT836" s="18"/>
      <c r="BU836" s="18"/>
      <c r="BV836" s="18"/>
      <c r="BW836" s="18"/>
      <c r="BX836" s="18"/>
      <c r="BY836" s="18"/>
      <c r="BZ836" s="18"/>
      <c r="CA836" s="18"/>
      <c r="CB836" s="18"/>
      <c r="CC836" s="18"/>
      <c r="CD836" s="18"/>
      <c r="CE836" s="18"/>
      <c r="CF836" s="18"/>
      <c r="CG836" s="18"/>
      <c r="CH836" s="18"/>
      <c r="CI836" s="18"/>
      <c r="CJ836" s="18"/>
      <c r="CK836" s="18"/>
      <c r="CL836" s="18"/>
      <c r="CM836" s="18"/>
      <c r="CN836" s="18"/>
      <c r="CO836" s="18"/>
      <c r="CP836" s="18"/>
      <c r="CQ836" s="18"/>
      <c r="CR836" s="18"/>
      <c r="CS836" s="18"/>
      <c r="CT836" s="18"/>
      <c r="CU836" s="18"/>
      <c r="CV836" s="18"/>
      <c r="CW836" s="18"/>
      <c r="CX836" s="18"/>
      <c r="CY836" s="18"/>
      <c r="CZ836" s="18"/>
      <c r="DA836" s="18"/>
      <c r="DB836" s="18"/>
      <c r="DC836" s="18"/>
      <c r="DD836" s="18"/>
      <c r="DE836" s="18"/>
      <c r="DF836" s="18"/>
      <c r="DG836" s="18"/>
      <c r="DH836" s="18"/>
      <c r="DI836" s="18"/>
      <c r="DJ836" s="18"/>
      <c r="DK836" s="18"/>
      <c r="DL836" s="18"/>
      <c r="DM836" s="18"/>
      <c r="DN836" s="18"/>
      <c r="DO836" s="18"/>
      <c r="DP836" s="18"/>
      <c r="DQ836" s="18"/>
      <c r="DR836" s="18"/>
      <c r="DS836" s="18"/>
      <c r="DT836" s="18"/>
      <c r="DU836" s="18"/>
      <c r="DV836" s="18"/>
      <c r="DW836" s="18"/>
      <c r="DX836" s="18"/>
      <c r="DY836" s="18"/>
      <c r="DZ836" s="18"/>
      <c r="EA836" s="18"/>
      <c r="EB836" s="18"/>
      <c r="EC836" s="18"/>
      <c r="ED836" s="18"/>
      <c r="EE836" s="18"/>
      <c r="EF836" s="18"/>
      <c r="EG836" s="18"/>
      <c r="EH836" s="18"/>
      <c r="EI836" s="18"/>
      <c r="EJ836" s="18"/>
      <c r="EK836" s="18"/>
      <c r="EL836" s="18"/>
      <c r="EM836" s="18"/>
      <c r="EN836" s="18"/>
      <c r="EO836" s="18"/>
      <c r="EP836" s="18"/>
      <c r="EQ836" s="18"/>
      <c r="ER836" s="18"/>
      <c r="ES836" s="18"/>
      <c r="ET836" s="18"/>
      <c r="EU836" s="18"/>
      <c r="EV836" s="18"/>
    </row>
    <row r="837" spans="1:155" ht="12.75" x14ac:dyDescent="0.15">
      <c r="A837" s="68">
        <f t="shared" si="179"/>
        <v>43406</v>
      </c>
      <c r="B837" s="69">
        <f t="shared" ca="1" si="184"/>
        <v>12796.498799999999</v>
      </c>
      <c r="C837" s="70">
        <f t="shared" si="180"/>
        <v>10000</v>
      </c>
      <c r="D837" s="71">
        <f ca="1">IF(A837&lt;$B$1,VLOOKUP(A837,[1]DI!$A$4:$B$15000,2),0)</f>
        <v>0</v>
      </c>
      <c r="E837" s="70">
        <f t="shared" ca="1" si="173"/>
        <v>0</v>
      </c>
      <c r="F837" s="72">
        <f t="shared" si="185"/>
        <v>1.3</v>
      </c>
      <c r="G837" s="73">
        <f t="shared" ca="1" si="174"/>
        <v>1</v>
      </c>
      <c r="H837" s="70">
        <f ca="1">TRUNC(PRODUCT(G$10:G836),15)</f>
        <v>1.2796498782951</v>
      </c>
      <c r="I837" s="70">
        <f t="shared" si="181"/>
        <v>1</v>
      </c>
      <c r="J837" s="70">
        <f t="shared" ca="1" si="175"/>
        <v>1.27964988</v>
      </c>
      <c r="K837" s="74">
        <f t="shared" ca="1" si="176"/>
        <v>2796.4987999999998</v>
      </c>
      <c r="L837" s="75">
        <f>IF(VLOOKUP(A837,$T$12:$AC$125,8)=VLOOKUP(A836,$T$12:$AC$125,8),0,VLOOKUP(A837,T$12:$AC$125,8))</f>
        <v>0</v>
      </c>
      <c r="M837" s="76">
        <f>IF(L837&gt;0,VLOOKUP(L837,S$12:$AB$125,7),0)</f>
        <v>0</v>
      </c>
      <c r="N837" s="74">
        <f t="shared" si="177"/>
        <v>0</v>
      </c>
      <c r="O837" s="74">
        <f t="shared" ca="1" si="178"/>
        <v>2796.4987999999998</v>
      </c>
      <c r="P837" s="77" t="str">
        <f t="shared" si="182"/>
        <v>A+J=</v>
      </c>
      <c r="Q837" s="78">
        <f t="shared" si="183"/>
        <v>44256</v>
      </c>
      <c r="R837" s="10"/>
      <c r="S837" s="10"/>
      <c r="T837" s="10"/>
      <c r="U837" s="10"/>
      <c r="V837" s="10"/>
      <c r="W837" s="10"/>
      <c r="X837" s="10"/>
      <c r="Y837" s="10"/>
      <c r="Z837" s="10"/>
      <c r="AA837" s="10"/>
      <c r="AB837" s="10"/>
      <c r="AC837" s="10"/>
      <c r="AD837" s="18"/>
      <c r="AE837" s="18"/>
      <c r="AF837" s="18"/>
      <c r="AG837" s="18"/>
      <c r="AH837" s="18"/>
      <c r="AI837" s="18"/>
      <c r="AJ837" s="18"/>
      <c r="AK837" s="18"/>
      <c r="AL837" s="18"/>
      <c r="AM837" s="18"/>
      <c r="AN837" s="18"/>
      <c r="AO837" s="18"/>
      <c r="AP837" s="18"/>
      <c r="AQ837" s="18"/>
      <c r="AR837" s="18"/>
      <c r="AS837" s="18"/>
      <c r="AT837" s="18"/>
      <c r="AU837" s="18"/>
      <c r="AV837" s="18"/>
      <c r="AW837" s="18"/>
      <c r="AX837" s="18"/>
      <c r="AY837" s="18"/>
      <c r="AZ837" s="18"/>
      <c r="BA837" s="18"/>
      <c r="BB837" s="18"/>
      <c r="BC837" s="18"/>
      <c r="BD837" s="18"/>
      <c r="BE837" s="18"/>
      <c r="BF837" s="18"/>
      <c r="BG837" s="18"/>
      <c r="BH837" s="18"/>
      <c r="BI837" s="18"/>
      <c r="BJ837" s="18"/>
      <c r="BK837" s="18"/>
      <c r="BL837" s="18"/>
      <c r="BM837" s="18"/>
      <c r="BN837" s="18"/>
      <c r="BO837" s="18"/>
      <c r="BP837" s="18"/>
      <c r="BQ837" s="18"/>
      <c r="BR837" s="18"/>
      <c r="BS837" s="18"/>
      <c r="BT837" s="18"/>
      <c r="BU837" s="18"/>
      <c r="BV837" s="18"/>
      <c r="BW837" s="18"/>
      <c r="BX837" s="18"/>
      <c r="BY837" s="18"/>
      <c r="BZ837" s="18"/>
      <c r="CA837" s="18"/>
      <c r="CB837" s="18"/>
      <c r="CC837" s="18"/>
      <c r="CD837" s="18"/>
      <c r="CE837" s="18"/>
      <c r="CF837" s="18"/>
      <c r="CG837" s="18"/>
      <c r="CH837" s="18"/>
      <c r="CI837" s="18"/>
      <c r="CJ837" s="18"/>
      <c r="CK837" s="18"/>
      <c r="CL837" s="18"/>
      <c r="CM837" s="18"/>
      <c r="CN837" s="18"/>
      <c r="CO837" s="18"/>
      <c r="CP837" s="18"/>
      <c r="CQ837" s="18"/>
      <c r="CR837" s="18"/>
      <c r="CS837" s="18"/>
      <c r="CT837" s="18"/>
      <c r="CU837" s="18"/>
      <c r="CV837" s="18"/>
      <c r="CW837" s="18"/>
      <c r="CX837" s="18"/>
      <c r="CY837" s="18"/>
      <c r="CZ837" s="18"/>
      <c r="DA837" s="18"/>
      <c r="DB837" s="18"/>
      <c r="DC837" s="18"/>
      <c r="DD837" s="18"/>
      <c r="DE837" s="18"/>
      <c r="DF837" s="18"/>
      <c r="DG837" s="18"/>
      <c r="DH837" s="18"/>
      <c r="DI837" s="18"/>
      <c r="DJ837" s="18"/>
      <c r="DK837" s="18"/>
      <c r="DL837" s="18"/>
      <c r="DM837" s="18"/>
      <c r="DN837" s="18"/>
      <c r="DO837" s="18"/>
      <c r="DP837" s="18"/>
      <c r="DQ837" s="18"/>
      <c r="DR837" s="18"/>
      <c r="DS837" s="18"/>
      <c r="DT837" s="18"/>
      <c r="DU837" s="18"/>
      <c r="DV837" s="18"/>
      <c r="DW837" s="18"/>
      <c r="DX837" s="18"/>
      <c r="DY837" s="18"/>
      <c r="DZ837" s="18"/>
      <c r="EA837" s="18"/>
      <c r="EB837" s="18"/>
      <c r="EC837" s="18"/>
      <c r="ED837" s="18"/>
      <c r="EE837" s="18"/>
      <c r="EF837" s="18"/>
      <c r="EG837" s="18"/>
      <c r="EH837" s="18"/>
      <c r="EI837" s="18"/>
      <c r="EJ837" s="18"/>
      <c r="EK837" s="18"/>
      <c r="EL837" s="18"/>
      <c r="EM837" s="18"/>
      <c r="EN837" s="18"/>
      <c r="EO837" s="18"/>
      <c r="EP837" s="18"/>
      <c r="EQ837" s="18"/>
      <c r="ER837" s="18"/>
      <c r="ES837" s="18"/>
      <c r="ET837" s="18"/>
      <c r="EU837" s="18"/>
      <c r="EV837" s="18"/>
    </row>
    <row r="838" spans="1:155" ht="12.75" x14ac:dyDescent="0.15">
      <c r="A838" s="68">
        <f t="shared" si="179"/>
        <v>43407</v>
      </c>
      <c r="B838" s="69">
        <f t="shared" ca="1" si="184"/>
        <v>12796.498799999999</v>
      </c>
      <c r="C838" s="70">
        <f t="shared" si="180"/>
        <v>10000</v>
      </c>
      <c r="D838" s="71">
        <f ca="1">IF(A838&lt;$B$1,VLOOKUP(A838,[1]DI!$A$4:$B$15000,2),0)</f>
        <v>0</v>
      </c>
      <c r="E838" s="70">
        <f t="shared" ca="1" si="173"/>
        <v>0</v>
      </c>
      <c r="F838" s="72">
        <f t="shared" si="185"/>
        <v>1.3</v>
      </c>
      <c r="G838" s="73">
        <f t="shared" ca="1" si="174"/>
        <v>1</v>
      </c>
      <c r="H838" s="70">
        <f ca="1">TRUNC(PRODUCT(G$10:G837),15)</f>
        <v>1.2796498782951</v>
      </c>
      <c r="I838" s="70">
        <f t="shared" si="181"/>
        <v>1</v>
      </c>
      <c r="J838" s="70">
        <f t="shared" ca="1" si="175"/>
        <v>1.27964988</v>
      </c>
      <c r="K838" s="74">
        <f t="shared" ca="1" si="176"/>
        <v>2796.4987999999998</v>
      </c>
      <c r="L838" s="75">
        <f>IF(VLOOKUP(A838,$T$12:$AC$125,8)=VLOOKUP(A837,$T$12:$AC$125,8),0,VLOOKUP(A838,T$12:$AC$125,8))</f>
        <v>0</v>
      </c>
      <c r="M838" s="76">
        <f>IF(L838&gt;0,VLOOKUP(L838,S$12:$AB$125,7),0)</f>
        <v>0</v>
      </c>
      <c r="N838" s="74">
        <f t="shared" si="177"/>
        <v>0</v>
      </c>
      <c r="O838" s="74">
        <f t="shared" ca="1" si="178"/>
        <v>2796.4987999999998</v>
      </c>
      <c r="P838" s="77" t="str">
        <f t="shared" si="182"/>
        <v>A+J=</v>
      </c>
      <c r="Q838" s="78">
        <f t="shared" si="183"/>
        <v>44256</v>
      </c>
      <c r="R838" s="10"/>
      <c r="S838" s="10"/>
      <c r="T838" s="10"/>
      <c r="U838" s="10"/>
      <c r="V838" s="10"/>
      <c r="W838" s="10"/>
      <c r="X838" s="10"/>
      <c r="Y838" s="10"/>
      <c r="Z838" s="10"/>
      <c r="AA838" s="10"/>
      <c r="AB838" s="10"/>
      <c r="AC838" s="10"/>
      <c r="AD838" s="18"/>
      <c r="AE838" s="18"/>
      <c r="AF838" s="18"/>
      <c r="AG838" s="18"/>
      <c r="AH838" s="18"/>
      <c r="AI838" s="18"/>
      <c r="AJ838" s="18"/>
      <c r="AK838" s="18"/>
      <c r="AL838" s="18"/>
      <c r="AM838" s="18"/>
      <c r="AN838" s="18"/>
      <c r="AO838" s="18"/>
      <c r="AP838" s="18"/>
      <c r="AQ838" s="18"/>
      <c r="AR838" s="18"/>
      <c r="AS838" s="18"/>
      <c r="AT838" s="18"/>
      <c r="AU838" s="18"/>
      <c r="AV838" s="18"/>
      <c r="AW838" s="18"/>
      <c r="AX838" s="18"/>
      <c r="AY838" s="18"/>
      <c r="AZ838" s="18"/>
      <c r="BA838" s="18"/>
      <c r="BB838" s="18"/>
      <c r="BC838" s="18"/>
      <c r="BD838" s="18"/>
      <c r="BE838" s="18"/>
      <c r="BF838" s="18"/>
      <c r="BG838" s="18"/>
      <c r="BH838" s="18"/>
      <c r="BI838" s="18"/>
      <c r="BJ838" s="18"/>
      <c r="BK838" s="18"/>
      <c r="BL838" s="18"/>
      <c r="BM838" s="18"/>
      <c r="BN838" s="18"/>
      <c r="BO838" s="18"/>
      <c r="BP838" s="18"/>
      <c r="BQ838" s="18"/>
      <c r="BR838" s="18"/>
      <c r="BS838" s="18"/>
      <c r="BT838" s="18"/>
      <c r="BU838" s="18"/>
      <c r="BV838" s="18"/>
      <c r="BW838" s="18"/>
      <c r="BX838" s="18"/>
      <c r="BY838" s="18"/>
      <c r="BZ838" s="18"/>
      <c r="CA838" s="18"/>
      <c r="CB838" s="18"/>
      <c r="CC838" s="18"/>
      <c r="CD838" s="18"/>
      <c r="CE838" s="18"/>
      <c r="CF838" s="18"/>
      <c r="CG838" s="18"/>
      <c r="CH838" s="18"/>
      <c r="CI838" s="18"/>
      <c r="CJ838" s="18"/>
      <c r="CK838" s="18"/>
      <c r="CL838" s="18"/>
      <c r="CM838" s="18"/>
      <c r="CN838" s="18"/>
      <c r="CO838" s="18"/>
      <c r="CP838" s="18"/>
      <c r="CQ838" s="18"/>
      <c r="CR838" s="18"/>
      <c r="CS838" s="18"/>
      <c r="CT838" s="18"/>
      <c r="CU838" s="18"/>
      <c r="CV838" s="18"/>
      <c r="CW838" s="18"/>
      <c r="CX838" s="18"/>
      <c r="CY838" s="18"/>
      <c r="CZ838" s="18"/>
      <c r="DA838" s="18"/>
      <c r="DB838" s="18"/>
      <c r="DC838" s="18"/>
      <c r="DD838" s="18"/>
      <c r="DE838" s="18"/>
      <c r="DF838" s="18"/>
      <c r="DG838" s="18"/>
      <c r="DH838" s="18"/>
      <c r="DI838" s="18"/>
      <c r="DJ838" s="18"/>
      <c r="DK838" s="18"/>
      <c r="DL838" s="18"/>
      <c r="DM838" s="18"/>
      <c r="DN838" s="18"/>
      <c r="DO838" s="18"/>
      <c r="DP838" s="18"/>
      <c r="DQ838" s="18"/>
      <c r="DR838" s="18"/>
      <c r="DS838" s="18"/>
      <c r="DT838" s="18"/>
      <c r="DU838" s="18"/>
      <c r="DV838" s="18"/>
      <c r="DW838" s="18"/>
      <c r="DX838" s="18"/>
      <c r="DY838" s="18"/>
      <c r="DZ838" s="18"/>
      <c r="EA838" s="18"/>
      <c r="EB838" s="18"/>
      <c r="EC838" s="18"/>
      <c r="ED838" s="18"/>
      <c r="EE838" s="18"/>
      <c r="EF838" s="18"/>
      <c r="EG838" s="18"/>
      <c r="EH838" s="18"/>
      <c r="EI838" s="18"/>
      <c r="EJ838" s="18"/>
      <c r="EK838" s="18"/>
      <c r="EL838" s="18"/>
      <c r="EM838" s="18"/>
      <c r="EN838" s="18"/>
      <c r="EO838" s="18"/>
      <c r="EP838" s="18"/>
      <c r="EQ838" s="18"/>
      <c r="ER838" s="18"/>
      <c r="ES838" s="18"/>
      <c r="ET838" s="18"/>
      <c r="EU838" s="18"/>
      <c r="EV838" s="18"/>
    </row>
    <row r="839" spans="1:155" ht="12.75" x14ac:dyDescent="0.15">
      <c r="A839" s="68">
        <f t="shared" si="179"/>
        <v>43408</v>
      </c>
      <c r="B839" s="69">
        <f t="shared" ca="1" si="184"/>
        <v>12796.498799999999</v>
      </c>
      <c r="C839" s="70">
        <f t="shared" si="180"/>
        <v>10000</v>
      </c>
      <c r="D839" s="71">
        <f ca="1">IF(A839&lt;$B$1,VLOOKUP(A839,[1]DI!$A$4:$B$15000,2),0)</f>
        <v>0</v>
      </c>
      <c r="E839" s="70">
        <f t="shared" ca="1" si="173"/>
        <v>0</v>
      </c>
      <c r="F839" s="72">
        <f t="shared" si="185"/>
        <v>1.3</v>
      </c>
      <c r="G839" s="73">
        <f t="shared" ca="1" si="174"/>
        <v>1</v>
      </c>
      <c r="H839" s="70">
        <f ca="1">TRUNC(PRODUCT(G$10:G838),15)</f>
        <v>1.2796498782951</v>
      </c>
      <c r="I839" s="70">
        <f t="shared" si="181"/>
        <v>1</v>
      </c>
      <c r="J839" s="70">
        <f t="shared" ca="1" si="175"/>
        <v>1.27964988</v>
      </c>
      <c r="K839" s="74">
        <f t="shared" ca="1" si="176"/>
        <v>2796.4987999999998</v>
      </c>
      <c r="L839" s="75">
        <f>IF(VLOOKUP(A839,$T$12:$AC$125,8)=VLOOKUP(A838,$T$12:$AC$125,8),0,VLOOKUP(A839,T$12:$AC$125,8))</f>
        <v>0</v>
      </c>
      <c r="M839" s="76">
        <f>IF(L839&gt;0,VLOOKUP(L839,S$12:$AB$125,7),0)</f>
        <v>0</v>
      </c>
      <c r="N839" s="74">
        <f t="shared" si="177"/>
        <v>0</v>
      </c>
      <c r="O839" s="74">
        <f t="shared" ca="1" si="178"/>
        <v>2796.4987999999998</v>
      </c>
      <c r="P839" s="77" t="str">
        <f t="shared" si="182"/>
        <v>A+J=</v>
      </c>
      <c r="Q839" s="78">
        <f t="shared" si="183"/>
        <v>44256</v>
      </c>
      <c r="R839" s="10"/>
      <c r="S839" s="10"/>
      <c r="T839" s="10"/>
      <c r="U839" s="10"/>
      <c r="V839" s="10"/>
      <c r="W839" s="10"/>
      <c r="X839" s="10"/>
      <c r="Y839" s="10"/>
      <c r="Z839" s="10"/>
      <c r="AA839" s="10"/>
      <c r="AB839" s="10"/>
      <c r="AC839" s="10"/>
      <c r="AD839" s="18"/>
      <c r="AE839" s="18"/>
      <c r="AF839" s="18"/>
      <c r="AG839" s="18"/>
      <c r="AH839" s="18"/>
      <c r="AI839" s="18"/>
      <c r="AJ839" s="18"/>
      <c r="AK839" s="18"/>
      <c r="AL839" s="18"/>
      <c r="AM839" s="18"/>
      <c r="AN839" s="18"/>
      <c r="AO839" s="18"/>
      <c r="AP839" s="18"/>
      <c r="AQ839" s="18"/>
      <c r="AR839" s="18"/>
      <c r="AS839" s="18"/>
      <c r="AT839" s="18"/>
      <c r="AU839" s="18"/>
      <c r="AV839" s="18"/>
      <c r="AW839" s="18"/>
      <c r="AX839" s="18"/>
      <c r="AY839" s="18"/>
      <c r="AZ839" s="18"/>
      <c r="BA839" s="18"/>
      <c r="BB839" s="18"/>
      <c r="BC839" s="18"/>
      <c r="BD839" s="18"/>
      <c r="BE839" s="18"/>
      <c r="BF839" s="18"/>
      <c r="BG839" s="18"/>
      <c r="BH839" s="18"/>
      <c r="BI839" s="18"/>
      <c r="BJ839" s="18"/>
      <c r="BK839" s="18"/>
      <c r="BL839" s="18"/>
      <c r="BM839" s="18"/>
      <c r="BN839" s="18"/>
      <c r="BO839" s="18"/>
      <c r="BP839" s="18"/>
      <c r="BQ839" s="18"/>
      <c r="BR839" s="18"/>
      <c r="BS839" s="18"/>
      <c r="BT839" s="18"/>
      <c r="BU839" s="18"/>
      <c r="BV839" s="18"/>
      <c r="BW839" s="18"/>
      <c r="BX839" s="18"/>
      <c r="BY839" s="18"/>
      <c r="BZ839" s="18"/>
      <c r="CA839" s="18"/>
      <c r="CB839" s="18"/>
      <c r="CC839" s="18"/>
      <c r="CD839" s="18"/>
      <c r="CE839" s="18"/>
      <c r="CF839" s="18"/>
      <c r="CG839" s="18"/>
      <c r="CH839" s="18"/>
      <c r="CI839" s="18"/>
      <c r="CJ839" s="18"/>
      <c r="CK839" s="18"/>
      <c r="CL839" s="18"/>
      <c r="CM839" s="18"/>
      <c r="CN839" s="18"/>
      <c r="CO839" s="18"/>
      <c r="CP839" s="18"/>
      <c r="CQ839" s="18"/>
      <c r="CR839" s="18"/>
      <c r="CS839" s="18"/>
      <c r="CT839" s="18"/>
      <c r="CU839" s="18"/>
      <c r="CV839" s="18"/>
      <c r="CW839" s="18"/>
      <c r="CX839" s="18"/>
      <c r="CY839" s="18"/>
      <c r="CZ839" s="18"/>
      <c r="DA839" s="18"/>
      <c r="DB839" s="18"/>
      <c r="DC839" s="18"/>
      <c r="DD839" s="18"/>
      <c r="DE839" s="18"/>
      <c r="DF839" s="18"/>
      <c r="DG839" s="18"/>
      <c r="DH839" s="18"/>
      <c r="DI839" s="18"/>
      <c r="DJ839" s="18"/>
      <c r="DK839" s="18"/>
      <c r="DL839" s="18"/>
      <c r="DM839" s="18"/>
      <c r="DN839" s="18"/>
      <c r="DO839" s="18"/>
      <c r="DP839" s="18"/>
      <c r="DQ839" s="18"/>
      <c r="DR839" s="18"/>
      <c r="DS839" s="18"/>
      <c r="DT839" s="18"/>
      <c r="DU839" s="18"/>
      <c r="DV839" s="18"/>
      <c r="DW839" s="18"/>
      <c r="DX839" s="18"/>
      <c r="DY839" s="18"/>
      <c r="DZ839" s="18"/>
      <c r="EA839" s="18"/>
      <c r="EB839" s="18"/>
      <c r="EC839" s="18"/>
      <c r="ED839" s="18"/>
      <c r="EE839" s="18"/>
      <c r="EF839" s="18"/>
      <c r="EG839" s="18"/>
      <c r="EH839" s="18"/>
      <c r="EI839" s="18"/>
      <c r="EJ839" s="18"/>
      <c r="EK839" s="18"/>
      <c r="EL839" s="18"/>
      <c r="EM839" s="18"/>
      <c r="EN839" s="18"/>
      <c r="EO839" s="18"/>
      <c r="EP839" s="18"/>
      <c r="EQ839" s="18"/>
      <c r="ER839" s="18"/>
      <c r="ES839" s="18"/>
      <c r="ET839" s="18"/>
      <c r="EU839" s="18"/>
      <c r="EV839" s="18"/>
    </row>
    <row r="840" spans="1:155" ht="12.75" x14ac:dyDescent="0.15">
      <c r="A840" s="68">
        <f t="shared" si="179"/>
        <v>43409</v>
      </c>
      <c r="B840" s="69">
        <f t="shared" ca="1" si="184"/>
        <v>12796.498799999999</v>
      </c>
      <c r="C840" s="70">
        <f t="shared" si="180"/>
        <v>10000</v>
      </c>
      <c r="D840" s="71">
        <f ca="1">IF(A840&lt;$B$1,VLOOKUP(A840,[1]DI!$A$4:$B$15000,2),0)</f>
        <v>6.4000000000000001E-2</v>
      </c>
      <c r="E840" s="70">
        <f t="shared" ca="1" si="173"/>
        <v>2.4620000000000002E-4</v>
      </c>
      <c r="F840" s="72">
        <f t="shared" si="185"/>
        <v>1.3</v>
      </c>
      <c r="G840" s="73">
        <f t="shared" ca="1" si="174"/>
        <v>1.00032006</v>
      </c>
      <c r="H840" s="70">
        <f ca="1">TRUNC(PRODUCT(G$10:G839),15)</f>
        <v>1.2796498782951</v>
      </c>
      <c r="I840" s="70">
        <f t="shared" si="181"/>
        <v>1</v>
      </c>
      <c r="J840" s="70">
        <f t="shared" ca="1" si="175"/>
        <v>1.27964988</v>
      </c>
      <c r="K840" s="74">
        <f t="shared" ca="1" si="176"/>
        <v>2796.4987999999998</v>
      </c>
      <c r="L840" s="75">
        <f>IF(VLOOKUP(A840,$T$12:$AC$125,8)=VLOOKUP(A839,$T$12:$AC$125,8),0,VLOOKUP(A840,T$12:$AC$125,8))</f>
        <v>0</v>
      </c>
      <c r="M840" s="76">
        <f>IF(L840&gt;0,VLOOKUP(L840,S$12:$AB$125,7),0)</f>
        <v>0</v>
      </c>
      <c r="N840" s="74">
        <f t="shared" si="177"/>
        <v>0</v>
      </c>
      <c r="O840" s="74">
        <f t="shared" ca="1" si="178"/>
        <v>2796.4987999999998</v>
      </c>
      <c r="P840" s="77" t="str">
        <f t="shared" si="182"/>
        <v>A+J=</v>
      </c>
      <c r="Q840" s="78">
        <f t="shared" si="183"/>
        <v>44256</v>
      </c>
      <c r="R840" s="10"/>
      <c r="S840" s="10"/>
      <c r="T840" s="10"/>
      <c r="U840" s="10"/>
      <c r="V840" s="10"/>
      <c r="W840" s="10"/>
      <c r="X840" s="10"/>
      <c r="Y840" s="10"/>
      <c r="Z840" s="10"/>
      <c r="AA840" s="10"/>
      <c r="AB840" s="10"/>
      <c r="AC840" s="10"/>
      <c r="AD840" s="18"/>
      <c r="AE840" s="18"/>
      <c r="AF840" s="18"/>
      <c r="AG840" s="18"/>
      <c r="AH840" s="18"/>
      <c r="AI840" s="18"/>
      <c r="AJ840" s="18"/>
      <c r="AK840" s="18"/>
      <c r="AL840" s="18"/>
      <c r="AM840" s="18"/>
      <c r="AN840" s="18"/>
      <c r="AO840" s="18"/>
      <c r="AP840" s="18"/>
      <c r="AQ840" s="18"/>
      <c r="AR840" s="18"/>
      <c r="AS840" s="18"/>
      <c r="AT840" s="18"/>
      <c r="AU840" s="18"/>
      <c r="AV840" s="18"/>
      <c r="AW840" s="18"/>
      <c r="AX840" s="18"/>
      <c r="AY840" s="18"/>
      <c r="AZ840" s="18"/>
      <c r="BA840" s="18"/>
      <c r="BB840" s="18"/>
      <c r="BC840" s="18"/>
      <c r="BD840" s="18"/>
      <c r="BE840" s="18"/>
      <c r="BF840" s="18"/>
      <c r="BG840" s="18"/>
      <c r="BH840" s="18"/>
      <c r="BI840" s="18"/>
      <c r="BJ840" s="18"/>
      <c r="BK840" s="18"/>
      <c r="BL840" s="18"/>
      <c r="BM840" s="18"/>
      <c r="BN840" s="18"/>
      <c r="BO840" s="18"/>
      <c r="BP840" s="18"/>
      <c r="BQ840" s="18"/>
      <c r="BR840" s="18"/>
      <c r="BS840" s="18"/>
      <c r="BT840" s="18"/>
      <c r="BU840" s="18"/>
      <c r="BV840" s="18"/>
      <c r="BW840" s="18"/>
      <c r="BX840" s="18"/>
      <c r="BY840" s="18"/>
      <c r="BZ840" s="18"/>
      <c r="CA840" s="18"/>
      <c r="CB840" s="18"/>
      <c r="CC840" s="18"/>
      <c r="CD840" s="18"/>
      <c r="CE840" s="18"/>
      <c r="CF840" s="18"/>
      <c r="CG840" s="18"/>
      <c r="CH840" s="18"/>
      <c r="CI840" s="18"/>
      <c r="CJ840" s="18"/>
      <c r="CK840" s="18"/>
      <c r="CL840" s="18"/>
      <c r="CM840" s="18"/>
      <c r="CN840" s="18"/>
      <c r="CO840" s="18"/>
      <c r="CP840" s="18"/>
      <c r="CQ840" s="18"/>
      <c r="CR840" s="18"/>
      <c r="CS840" s="18"/>
      <c r="CT840" s="18"/>
      <c r="CU840" s="18"/>
      <c r="CV840" s="18"/>
      <c r="CW840" s="18"/>
      <c r="CX840" s="18"/>
      <c r="CY840" s="18"/>
      <c r="CZ840" s="18"/>
      <c r="DA840" s="18"/>
      <c r="DB840" s="18"/>
      <c r="DC840" s="18"/>
      <c r="DD840" s="18"/>
      <c r="DE840" s="18"/>
      <c r="DF840" s="18"/>
      <c r="DG840" s="18"/>
      <c r="DH840" s="18"/>
      <c r="DI840" s="18"/>
      <c r="DJ840" s="18"/>
      <c r="DK840" s="18"/>
      <c r="DL840" s="18"/>
      <c r="DM840" s="18"/>
      <c r="DN840" s="18"/>
      <c r="DO840" s="18"/>
      <c r="DP840" s="18"/>
      <c r="DQ840" s="18"/>
      <c r="DR840" s="18"/>
      <c r="DS840" s="18"/>
      <c r="DT840" s="18"/>
      <c r="DU840" s="18"/>
      <c r="DV840" s="18"/>
      <c r="DW840" s="18"/>
      <c r="DX840" s="18"/>
      <c r="DY840" s="18"/>
      <c r="DZ840" s="18"/>
      <c r="EA840" s="18"/>
      <c r="EB840" s="18"/>
      <c r="EC840" s="18"/>
      <c r="ED840" s="18"/>
      <c r="EE840" s="18"/>
      <c r="EF840" s="18"/>
      <c r="EG840" s="18"/>
      <c r="EH840" s="18"/>
      <c r="EI840" s="18"/>
      <c r="EJ840" s="18"/>
      <c r="EK840" s="18"/>
      <c r="EL840" s="18"/>
      <c r="EM840" s="18"/>
      <c r="EN840" s="18"/>
      <c r="EO840" s="18"/>
      <c r="EP840" s="18"/>
      <c r="EQ840" s="18"/>
      <c r="ER840" s="18"/>
      <c r="ES840" s="18"/>
      <c r="ET840" s="18"/>
      <c r="EU840" s="18"/>
      <c r="EV840" s="18"/>
    </row>
    <row r="841" spans="1:155" ht="12.75" x14ac:dyDescent="0.15">
      <c r="A841" s="68">
        <f t="shared" si="179"/>
        <v>43410</v>
      </c>
      <c r="B841" s="69">
        <f t="shared" ca="1" si="184"/>
        <v>12800.5944</v>
      </c>
      <c r="C841" s="70">
        <f t="shared" si="180"/>
        <v>10000</v>
      </c>
      <c r="D841" s="71">
        <f ca="1">IF(A841&lt;$B$1,VLOOKUP(A841,[1]DI!$A$4:$B$15000,2),0)</f>
        <v>6.4000000000000001E-2</v>
      </c>
      <c r="E841" s="70">
        <f t="shared" ca="1" si="173"/>
        <v>2.4620000000000002E-4</v>
      </c>
      <c r="F841" s="72">
        <f t="shared" si="185"/>
        <v>1.3</v>
      </c>
      <c r="G841" s="73">
        <f t="shared" ca="1" si="174"/>
        <v>1.00032006</v>
      </c>
      <c r="H841" s="70">
        <f ca="1">TRUNC(PRODUCT(G$10:G840),15)</f>
        <v>1.28005944303515</v>
      </c>
      <c r="I841" s="70">
        <f t="shared" si="181"/>
        <v>1</v>
      </c>
      <c r="J841" s="70">
        <f t="shared" ca="1" si="175"/>
        <v>1.28005944</v>
      </c>
      <c r="K841" s="74">
        <f t="shared" ca="1" si="176"/>
        <v>2800.5944</v>
      </c>
      <c r="L841" s="75">
        <f>IF(VLOOKUP(A841,$T$12:$AC$125,8)=VLOOKUP(A840,$T$12:$AC$125,8),0,VLOOKUP(A841,T$12:$AC$125,8))</f>
        <v>0</v>
      </c>
      <c r="M841" s="76">
        <f>IF(L841&gt;0,VLOOKUP(L841,S$12:$AB$125,7),0)</f>
        <v>0</v>
      </c>
      <c r="N841" s="74">
        <f t="shared" si="177"/>
        <v>0</v>
      </c>
      <c r="O841" s="74">
        <f t="shared" ca="1" si="178"/>
        <v>2800.5944</v>
      </c>
      <c r="P841" s="77" t="str">
        <f t="shared" si="182"/>
        <v>A+J=</v>
      </c>
      <c r="Q841" s="78">
        <f t="shared" si="183"/>
        <v>44256</v>
      </c>
      <c r="R841" s="10"/>
      <c r="S841" s="10"/>
      <c r="T841" s="10"/>
      <c r="U841" s="10"/>
      <c r="V841" s="10"/>
      <c r="W841" s="10"/>
      <c r="X841" s="10"/>
      <c r="Y841" s="10"/>
      <c r="Z841" s="10"/>
      <c r="AA841" s="10"/>
      <c r="AB841" s="10"/>
      <c r="AC841" s="10"/>
      <c r="AD841" s="18"/>
      <c r="AE841" s="18"/>
      <c r="AF841" s="18"/>
      <c r="AG841" s="18"/>
      <c r="AH841" s="18"/>
      <c r="AI841" s="18"/>
      <c r="AJ841" s="18"/>
      <c r="AK841" s="18"/>
      <c r="AL841" s="18"/>
      <c r="AM841" s="18"/>
      <c r="AN841" s="18"/>
      <c r="AO841" s="18"/>
      <c r="AP841" s="18"/>
      <c r="AQ841" s="18"/>
      <c r="AR841" s="18"/>
      <c r="AS841" s="18"/>
      <c r="AT841" s="18"/>
      <c r="AU841" s="18"/>
      <c r="AV841" s="18"/>
      <c r="AW841" s="18"/>
      <c r="AX841" s="18"/>
      <c r="AY841" s="18"/>
      <c r="AZ841" s="18"/>
      <c r="BA841" s="18"/>
      <c r="BB841" s="18"/>
      <c r="BC841" s="18"/>
      <c r="BD841" s="18"/>
      <c r="BE841" s="18"/>
      <c r="BF841" s="18"/>
      <c r="BG841" s="18"/>
      <c r="BH841" s="18"/>
      <c r="BI841" s="18"/>
      <c r="BJ841" s="18"/>
      <c r="BK841" s="18"/>
      <c r="BL841" s="18"/>
      <c r="BM841" s="18"/>
      <c r="BN841" s="18"/>
      <c r="BO841" s="18"/>
      <c r="BP841" s="18"/>
      <c r="BQ841" s="18"/>
      <c r="BR841" s="18"/>
      <c r="BS841" s="18"/>
      <c r="BT841" s="18"/>
      <c r="BU841" s="18"/>
      <c r="BV841" s="18"/>
      <c r="BW841" s="18"/>
      <c r="BX841" s="18"/>
      <c r="BY841" s="18"/>
      <c r="BZ841" s="18"/>
      <c r="CA841" s="18"/>
      <c r="CB841" s="18"/>
      <c r="CC841" s="18"/>
      <c r="CD841" s="18"/>
      <c r="CE841" s="18"/>
      <c r="CF841" s="18"/>
      <c r="CG841" s="18"/>
      <c r="CH841" s="18"/>
      <c r="CI841" s="18"/>
      <c r="CJ841" s="18"/>
      <c r="CK841" s="18"/>
      <c r="CL841" s="18"/>
      <c r="CM841" s="18"/>
      <c r="CN841" s="18"/>
      <c r="CO841" s="18"/>
      <c r="CP841" s="18"/>
      <c r="CQ841" s="18"/>
      <c r="CR841" s="18"/>
      <c r="CS841" s="18"/>
      <c r="CT841" s="18"/>
      <c r="CU841" s="18"/>
      <c r="CV841" s="18"/>
      <c r="CW841" s="18"/>
      <c r="CX841" s="18"/>
      <c r="CY841" s="18"/>
      <c r="CZ841" s="18"/>
      <c r="DA841" s="18"/>
      <c r="DB841" s="18"/>
      <c r="DC841" s="18"/>
      <c r="DD841" s="18"/>
      <c r="DE841" s="18"/>
      <c r="DF841" s="18"/>
      <c r="DG841" s="18"/>
      <c r="DH841" s="18"/>
      <c r="DI841" s="18"/>
      <c r="DJ841" s="18"/>
      <c r="DK841" s="18"/>
      <c r="DL841" s="18"/>
      <c r="DM841" s="18"/>
      <c r="DN841" s="18"/>
      <c r="DO841" s="18"/>
      <c r="DP841" s="18"/>
      <c r="DQ841" s="18"/>
      <c r="DR841" s="18"/>
      <c r="DS841" s="18"/>
      <c r="DT841" s="18"/>
      <c r="DU841" s="18"/>
      <c r="DV841" s="18"/>
      <c r="DW841" s="18"/>
      <c r="DX841" s="18"/>
      <c r="DY841" s="18"/>
      <c r="DZ841" s="18"/>
      <c r="EA841" s="18"/>
      <c r="EB841" s="18"/>
      <c r="EC841" s="18"/>
      <c r="ED841" s="18"/>
      <c r="EE841" s="18"/>
      <c r="EF841" s="18"/>
      <c r="EG841" s="18"/>
      <c r="EH841" s="18"/>
      <c r="EI841" s="18"/>
      <c r="EJ841" s="18"/>
      <c r="EK841" s="18"/>
      <c r="EL841" s="18"/>
      <c r="EM841" s="18"/>
      <c r="EN841" s="18"/>
      <c r="EO841" s="18"/>
      <c r="EP841" s="18"/>
      <c r="EQ841" s="18"/>
      <c r="ER841" s="18"/>
      <c r="ES841" s="18"/>
      <c r="ET841" s="18"/>
      <c r="EU841" s="18"/>
      <c r="EV841" s="18"/>
    </row>
    <row r="842" spans="1:155" ht="12.75" x14ac:dyDescent="0.15">
      <c r="A842" s="68">
        <f t="shared" si="179"/>
        <v>43411</v>
      </c>
      <c r="B842" s="69">
        <f t="shared" ca="1" si="184"/>
        <v>12804.6914</v>
      </c>
      <c r="C842" s="70">
        <f t="shared" si="180"/>
        <v>10000</v>
      </c>
      <c r="D842" s="71">
        <f ca="1">IF(A842&lt;$B$1,VLOOKUP(A842,[1]DI!$A$4:$B$15000,2),0)</f>
        <v>6.4000000000000001E-2</v>
      </c>
      <c r="E842" s="70">
        <f t="shared" ref="E842:E905" ca="1" si="186">ROUND((((1+D842)^(1/252)-1)),8)</f>
        <v>2.4620000000000002E-4</v>
      </c>
      <c r="F842" s="72">
        <f t="shared" si="185"/>
        <v>1.3</v>
      </c>
      <c r="G842" s="73">
        <f t="shared" ref="G842:G905" ca="1" si="187">TRUNC((1+(E842*F842)),15)</f>
        <v>1.00032006</v>
      </c>
      <c r="H842" s="70">
        <f ca="1">TRUNC(PRODUCT(G$10:G841),15)</f>
        <v>1.2804691388604901</v>
      </c>
      <c r="I842" s="70">
        <f t="shared" si="181"/>
        <v>1</v>
      </c>
      <c r="J842" s="70">
        <f t="shared" ref="J842:J905" ca="1" si="188">ROUND(TRUNC(H842/I842,15),8)</f>
        <v>1.2804691399999999</v>
      </c>
      <c r="K842" s="74">
        <f t="shared" ref="K842:K905" ca="1" si="189">TRUNC((C842*(J842-1)),6)</f>
        <v>2804.6914000000002</v>
      </c>
      <c r="L842" s="75">
        <f>IF(VLOOKUP(A842,$T$12:$AC$125,8)=VLOOKUP(A841,$T$12:$AC$125,8),0,VLOOKUP(A842,T$12:$AC$125,8))</f>
        <v>0</v>
      </c>
      <c r="M842" s="76">
        <f>IF(L842&gt;0,VLOOKUP(L842,S$12:$AB$125,7),0)</f>
        <v>0</v>
      </c>
      <c r="N842" s="74">
        <f t="shared" ref="N842:N905" si="190">IF(M842&gt;0,(C$10*M842),0)</f>
        <v>0</v>
      </c>
      <c r="O842" s="74">
        <f t="shared" ref="O842:O905" ca="1" si="191">(K842+N842)</f>
        <v>2804.6914000000002</v>
      </c>
      <c r="P842" s="77" t="str">
        <f t="shared" si="182"/>
        <v>A+J=</v>
      </c>
      <c r="Q842" s="78">
        <f t="shared" si="183"/>
        <v>44256</v>
      </c>
      <c r="R842" s="10"/>
      <c r="S842" s="10"/>
      <c r="T842" s="10"/>
      <c r="U842" s="10"/>
      <c r="V842" s="10"/>
      <c r="W842" s="10"/>
      <c r="X842" s="10"/>
      <c r="Y842" s="10"/>
      <c r="Z842" s="10"/>
      <c r="AA842" s="10"/>
      <c r="AB842" s="10"/>
      <c r="AC842" s="10"/>
      <c r="AD842" s="18"/>
      <c r="AE842" s="18"/>
      <c r="AF842" s="18"/>
      <c r="AG842" s="18"/>
      <c r="AH842" s="18"/>
      <c r="AI842" s="18"/>
      <c r="AJ842" s="18"/>
      <c r="AK842" s="18"/>
      <c r="AL842" s="18"/>
      <c r="AM842" s="18"/>
      <c r="AN842" s="18"/>
      <c r="AO842" s="18"/>
      <c r="AP842" s="18"/>
      <c r="AQ842" s="18"/>
      <c r="AR842" s="18"/>
      <c r="AS842" s="18"/>
      <c r="AT842" s="18"/>
      <c r="AU842" s="18"/>
      <c r="AV842" s="18"/>
      <c r="AW842" s="18"/>
      <c r="AX842" s="18"/>
      <c r="AY842" s="18"/>
      <c r="AZ842" s="18"/>
      <c r="BA842" s="18"/>
      <c r="BB842" s="18"/>
      <c r="BC842" s="18"/>
      <c r="BD842" s="18"/>
      <c r="BE842" s="18"/>
      <c r="BF842" s="18"/>
      <c r="BG842" s="18"/>
      <c r="BH842" s="18"/>
      <c r="BI842" s="18"/>
      <c r="BJ842" s="18"/>
      <c r="BK842" s="18"/>
      <c r="BL842" s="18"/>
      <c r="BM842" s="18"/>
      <c r="BN842" s="18"/>
      <c r="BO842" s="18"/>
      <c r="BP842" s="18"/>
      <c r="BQ842" s="18"/>
      <c r="BR842" s="18"/>
      <c r="BS842" s="18"/>
      <c r="BT842" s="18"/>
      <c r="BU842" s="18"/>
      <c r="BV842" s="18"/>
      <c r="BW842" s="18"/>
      <c r="BX842" s="18"/>
      <c r="BY842" s="18"/>
      <c r="BZ842" s="18"/>
      <c r="CA842" s="18"/>
      <c r="CB842" s="18"/>
      <c r="CC842" s="18"/>
      <c r="CD842" s="18"/>
      <c r="CE842" s="18"/>
      <c r="CF842" s="18"/>
      <c r="CG842" s="18"/>
      <c r="CH842" s="18"/>
      <c r="CI842" s="18"/>
      <c r="CJ842" s="18"/>
      <c r="CK842" s="18"/>
      <c r="CL842" s="18"/>
      <c r="CM842" s="18"/>
      <c r="CN842" s="18"/>
      <c r="CO842" s="18"/>
      <c r="CP842" s="18"/>
      <c r="CQ842" s="18"/>
      <c r="CR842" s="18"/>
      <c r="CS842" s="18"/>
      <c r="CT842" s="18"/>
      <c r="CU842" s="18"/>
      <c r="CV842" s="18"/>
      <c r="CW842" s="18"/>
      <c r="CX842" s="18"/>
      <c r="CY842" s="18"/>
      <c r="CZ842" s="18"/>
      <c r="DA842" s="18"/>
      <c r="DB842" s="18"/>
      <c r="DC842" s="18"/>
      <c r="DD842" s="18"/>
      <c r="DE842" s="18"/>
      <c r="DF842" s="18"/>
      <c r="DG842" s="18"/>
      <c r="DH842" s="18"/>
      <c r="DI842" s="18"/>
      <c r="DJ842" s="18"/>
      <c r="DK842" s="18"/>
      <c r="DL842" s="18"/>
      <c r="DM842" s="18"/>
      <c r="DN842" s="18"/>
      <c r="DO842" s="18"/>
      <c r="DP842" s="18"/>
      <c r="DQ842" s="18"/>
      <c r="DR842" s="18"/>
      <c r="DS842" s="18"/>
      <c r="DT842" s="18"/>
      <c r="DU842" s="18"/>
      <c r="DV842" s="18"/>
      <c r="DW842" s="18"/>
      <c r="DX842" s="18"/>
      <c r="DY842" s="18"/>
      <c r="DZ842" s="18"/>
      <c r="EA842" s="18"/>
      <c r="EB842" s="18"/>
      <c r="EC842" s="18"/>
      <c r="ED842" s="18"/>
      <c r="EE842" s="18"/>
      <c r="EF842" s="18"/>
      <c r="EG842" s="18"/>
      <c r="EH842" s="18"/>
      <c r="EI842" s="18"/>
      <c r="EJ842" s="18"/>
      <c r="EK842" s="18"/>
      <c r="EL842" s="18"/>
      <c r="EM842" s="18"/>
      <c r="EN842" s="18"/>
      <c r="EO842" s="18"/>
      <c r="EP842" s="18"/>
      <c r="EQ842" s="18"/>
      <c r="ER842" s="18"/>
      <c r="ES842" s="18"/>
      <c r="ET842" s="18"/>
      <c r="EU842" s="18"/>
      <c r="EV842" s="18"/>
    </row>
    <row r="843" spans="1:155" ht="12.75" x14ac:dyDescent="0.15">
      <c r="A843" s="68">
        <f t="shared" ref="A843:A906" si="192">(A842+1)</f>
        <v>43412</v>
      </c>
      <c r="B843" s="69">
        <f t="shared" ca="1" si="184"/>
        <v>12808.789699999999</v>
      </c>
      <c r="C843" s="70">
        <f t="shared" ref="C843:C906" si="193">TRUNC(C842-N842,6)</f>
        <v>10000</v>
      </c>
      <c r="D843" s="71">
        <f ca="1">IF(A843&lt;$B$1,VLOOKUP(A843,[1]DI!$A$4:$B$15000,2),0)</f>
        <v>6.4000000000000001E-2</v>
      </c>
      <c r="E843" s="70">
        <f t="shared" ca="1" si="186"/>
        <v>2.4620000000000002E-4</v>
      </c>
      <c r="F843" s="72">
        <f t="shared" si="185"/>
        <v>1.3</v>
      </c>
      <c r="G843" s="73">
        <f t="shared" ca="1" si="187"/>
        <v>1.00032006</v>
      </c>
      <c r="H843" s="70">
        <f ca="1">TRUNC(PRODUCT(G$10:G842),15)</f>
        <v>1.2808789658130699</v>
      </c>
      <c r="I843" s="70">
        <f t="shared" ref="I843:I906" si="194">IF(OR(L842&gt;0,L842="E"),H842,I842)</f>
        <v>1</v>
      </c>
      <c r="J843" s="70">
        <f t="shared" ca="1" si="188"/>
        <v>1.2808789700000001</v>
      </c>
      <c r="K843" s="74">
        <f t="shared" ca="1" si="189"/>
        <v>2808.7896999999998</v>
      </c>
      <c r="L843" s="75">
        <f>IF(VLOOKUP(A843,$T$12:$AC$125,8)=VLOOKUP(A842,$T$12:$AC$125,8),0,VLOOKUP(A843,T$12:$AC$125,8))</f>
        <v>0</v>
      </c>
      <c r="M843" s="76">
        <f>IF(L843&gt;0,VLOOKUP(L843,S$12:$AB$125,7),0)</f>
        <v>0</v>
      </c>
      <c r="N843" s="74">
        <f t="shared" si="190"/>
        <v>0</v>
      </c>
      <c r="O843" s="74">
        <f t="shared" ca="1" si="191"/>
        <v>2808.7896999999998</v>
      </c>
      <c r="P843" s="77" t="str">
        <f t="shared" ref="P843:P906" si="195">IF(L842&gt;0,VLOOKUP(A842,$T$12:$AC$125,9),P842)</f>
        <v>A+J=</v>
      </c>
      <c r="Q843" s="78">
        <f t="shared" ref="Q843:Q906" si="196">IF(L842&gt;0,VLOOKUP(A842,$T$12:$AC$125,10),Q842)</f>
        <v>44256</v>
      </c>
      <c r="R843" s="10"/>
      <c r="S843" s="10"/>
      <c r="T843" s="10"/>
      <c r="U843" s="10"/>
      <c r="V843" s="10"/>
      <c r="W843" s="10"/>
      <c r="X843" s="10"/>
      <c r="Y843" s="10"/>
      <c r="Z843" s="10"/>
      <c r="AA843" s="10"/>
      <c r="AB843" s="10"/>
      <c r="AC843" s="10"/>
      <c r="AD843" s="18"/>
      <c r="AE843" s="18"/>
      <c r="AF843" s="18"/>
      <c r="AG843" s="18"/>
      <c r="AH843" s="18"/>
      <c r="AI843" s="18"/>
      <c r="AJ843" s="18"/>
      <c r="AK843" s="18"/>
      <c r="AL843" s="18"/>
      <c r="AM843" s="18"/>
      <c r="AN843" s="18"/>
      <c r="AO843" s="18"/>
      <c r="AP843" s="18"/>
      <c r="AQ843" s="18"/>
      <c r="AR843" s="18"/>
      <c r="AS843" s="18"/>
      <c r="AT843" s="18"/>
      <c r="AU843" s="18"/>
      <c r="AV843" s="18"/>
      <c r="AW843" s="18"/>
      <c r="AX843" s="18"/>
      <c r="AY843" s="18"/>
      <c r="AZ843" s="18"/>
      <c r="BA843" s="18"/>
      <c r="BB843" s="18"/>
      <c r="BC843" s="18"/>
      <c r="BD843" s="18"/>
      <c r="BE843" s="18"/>
      <c r="BF843" s="18"/>
      <c r="BG843" s="18"/>
      <c r="BH843" s="18"/>
      <c r="BI843" s="18"/>
      <c r="BJ843" s="18"/>
      <c r="BK843" s="18"/>
      <c r="BL843" s="18"/>
      <c r="BM843" s="18"/>
      <c r="BN843" s="18"/>
      <c r="BO843" s="18"/>
      <c r="BP843" s="18"/>
      <c r="BQ843" s="18"/>
      <c r="BR843" s="18"/>
      <c r="BS843" s="18"/>
      <c r="BT843" s="18"/>
      <c r="BU843" s="18"/>
      <c r="BV843" s="18"/>
      <c r="BW843" s="18"/>
      <c r="BX843" s="18"/>
      <c r="BY843" s="18"/>
      <c r="BZ843" s="18"/>
      <c r="CA843" s="18"/>
      <c r="CB843" s="18"/>
      <c r="CC843" s="18"/>
      <c r="CD843" s="18"/>
      <c r="CE843" s="18"/>
      <c r="CF843" s="18"/>
      <c r="CG843" s="18"/>
      <c r="CH843" s="18"/>
      <c r="CI843" s="18"/>
      <c r="CJ843" s="18"/>
      <c r="CK843" s="18"/>
      <c r="CL843" s="18"/>
      <c r="CM843" s="18"/>
      <c r="CN843" s="18"/>
      <c r="CO843" s="18"/>
      <c r="CP843" s="18"/>
      <c r="CQ843" s="18"/>
      <c r="CR843" s="18"/>
      <c r="CS843" s="18"/>
      <c r="CT843" s="18"/>
      <c r="CU843" s="18"/>
      <c r="CV843" s="18"/>
      <c r="CW843" s="18"/>
      <c r="CX843" s="18"/>
      <c r="CY843" s="18"/>
      <c r="CZ843" s="18"/>
      <c r="DA843" s="18"/>
      <c r="DB843" s="18"/>
      <c r="DC843" s="18"/>
      <c r="DD843" s="18"/>
      <c r="DE843" s="18"/>
      <c r="DF843" s="18"/>
      <c r="DG843" s="18"/>
      <c r="DH843" s="18"/>
      <c r="DI843" s="18"/>
      <c r="DJ843" s="18"/>
      <c r="DK843" s="18"/>
      <c r="DL843" s="18"/>
      <c r="DM843" s="18"/>
      <c r="DN843" s="18"/>
      <c r="DO843" s="18"/>
      <c r="DP843" s="18"/>
      <c r="DQ843" s="18"/>
      <c r="DR843" s="18"/>
      <c r="DS843" s="18"/>
      <c r="DT843" s="18"/>
      <c r="DU843" s="18"/>
      <c r="DV843" s="18"/>
      <c r="DW843" s="18"/>
      <c r="DX843" s="18"/>
      <c r="DY843" s="18"/>
      <c r="DZ843" s="18"/>
      <c r="EA843" s="18"/>
      <c r="EB843" s="18"/>
      <c r="EC843" s="18"/>
      <c r="ED843" s="18"/>
      <c r="EE843" s="18"/>
      <c r="EF843" s="18"/>
      <c r="EG843" s="18"/>
      <c r="EH843" s="18"/>
      <c r="EI843" s="18"/>
      <c r="EJ843" s="18"/>
      <c r="EK843" s="18"/>
      <c r="EL843" s="18"/>
      <c r="EM843" s="18"/>
      <c r="EN843" s="18"/>
      <c r="EO843" s="18"/>
      <c r="EP843" s="18"/>
      <c r="EQ843" s="18"/>
      <c r="ER843" s="18"/>
      <c r="ES843" s="18"/>
      <c r="ET843" s="18"/>
      <c r="EU843" s="18"/>
      <c r="EV843" s="18"/>
    </row>
    <row r="844" spans="1:155" ht="12.75" x14ac:dyDescent="0.15">
      <c r="A844" s="68">
        <f t="shared" si="192"/>
        <v>43413</v>
      </c>
      <c r="B844" s="69">
        <f t="shared" ref="B844:B907" ca="1" si="197">IF(A844&lt;=TODAY(),C844+K844,IF(AND(A844&gt;TODAY(),A844&lt;=$B$1),IF(VLOOKUP(TODAY(),$A$10:$D$10000,4,FALSE)=0,"n.d",C844+K844),"n.d"))</f>
        <v>12812.8892</v>
      </c>
      <c r="C844" s="70">
        <f t="shared" si="193"/>
        <v>10000</v>
      </c>
      <c r="D844" s="71">
        <f ca="1">IF(A844&lt;$B$1,VLOOKUP(A844,[1]DI!$A$4:$B$15000,2),0)</f>
        <v>6.4000000000000001E-2</v>
      </c>
      <c r="E844" s="70">
        <f t="shared" ca="1" si="186"/>
        <v>2.4620000000000002E-4</v>
      </c>
      <c r="F844" s="72">
        <f t="shared" si="185"/>
        <v>1.3</v>
      </c>
      <c r="G844" s="73">
        <f t="shared" ca="1" si="187"/>
        <v>1.00032006</v>
      </c>
      <c r="H844" s="70">
        <f ca="1">TRUNC(PRODUCT(G$10:G843),15)</f>
        <v>1.2812889239348699</v>
      </c>
      <c r="I844" s="70">
        <f t="shared" si="194"/>
        <v>1</v>
      </c>
      <c r="J844" s="70">
        <f t="shared" ca="1" si="188"/>
        <v>1.2812889199999999</v>
      </c>
      <c r="K844" s="74">
        <f t="shared" ca="1" si="189"/>
        <v>2812.8892000000001</v>
      </c>
      <c r="L844" s="75">
        <f>IF(VLOOKUP(A844,$T$12:$AC$125,8)=VLOOKUP(A843,$T$12:$AC$125,8),0,VLOOKUP(A844,T$12:$AC$125,8))</f>
        <v>0</v>
      </c>
      <c r="M844" s="76">
        <f>IF(L844&gt;0,VLOOKUP(L844,S$12:$AB$125,7),0)</f>
        <v>0</v>
      </c>
      <c r="N844" s="74">
        <f t="shared" si="190"/>
        <v>0</v>
      </c>
      <c r="O844" s="74">
        <f t="shared" ca="1" si="191"/>
        <v>2812.8892000000001</v>
      </c>
      <c r="P844" s="77" t="str">
        <f t="shared" si="195"/>
        <v>A+J=</v>
      </c>
      <c r="Q844" s="78">
        <f t="shared" si="196"/>
        <v>44256</v>
      </c>
      <c r="R844" s="10"/>
      <c r="S844" s="10"/>
      <c r="T844" s="10"/>
      <c r="U844" s="10"/>
      <c r="V844" s="10"/>
      <c r="W844" s="10"/>
      <c r="X844" s="10"/>
      <c r="Y844" s="10"/>
      <c r="Z844" s="10"/>
      <c r="AA844" s="10"/>
      <c r="AB844" s="10"/>
      <c r="AC844" s="10"/>
      <c r="AD844" s="18"/>
      <c r="AE844" s="18"/>
      <c r="AF844" s="18"/>
      <c r="AG844" s="18"/>
      <c r="AH844" s="18"/>
      <c r="AI844" s="18"/>
      <c r="AJ844" s="18"/>
      <c r="AK844" s="18"/>
      <c r="AL844" s="18"/>
      <c r="AM844" s="18"/>
      <c r="AN844" s="18"/>
      <c r="AO844" s="18"/>
      <c r="AP844" s="18"/>
      <c r="AQ844" s="18"/>
      <c r="AR844" s="18"/>
      <c r="AS844" s="18"/>
      <c r="AT844" s="18"/>
      <c r="AU844" s="18"/>
      <c r="AV844" s="18"/>
      <c r="AW844" s="18"/>
      <c r="AX844" s="18"/>
      <c r="AY844" s="18"/>
      <c r="AZ844" s="18"/>
      <c r="BA844" s="18"/>
      <c r="BB844" s="18"/>
      <c r="BC844" s="18"/>
      <c r="BD844" s="18"/>
      <c r="BE844" s="18"/>
      <c r="BF844" s="18"/>
      <c r="BG844" s="18"/>
      <c r="BH844" s="18"/>
      <c r="BI844" s="18"/>
      <c r="BJ844" s="18"/>
      <c r="BK844" s="18"/>
      <c r="BL844" s="18"/>
      <c r="BM844" s="18"/>
      <c r="BN844" s="18"/>
      <c r="BO844" s="18"/>
      <c r="BP844" s="18"/>
      <c r="BQ844" s="18"/>
      <c r="BR844" s="18"/>
      <c r="BS844" s="18"/>
      <c r="BT844" s="18"/>
      <c r="BU844" s="18"/>
      <c r="BV844" s="18"/>
      <c r="BW844" s="18"/>
      <c r="BX844" s="18"/>
      <c r="BY844" s="18"/>
      <c r="BZ844" s="18"/>
      <c r="CA844" s="18"/>
      <c r="CB844" s="18"/>
      <c r="CC844" s="18"/>
      <c r="CD844" s="18"/>
      <c r="CE844" s="18"/>
      <c r="CF844" s="18"/>
      <c r="CG844" s="18"/>
      <c r="CH844" s="18"/>
      <c r="CI844" s="18"/>
      <c r="CJ844" s="18"/>
      <c r="CK844" s="18"/>
      <c r="CL844" s="18"/>
      <c r="CM844" s="18"/>
      <c r="CN844" s="18"/>
      <c r="CO844" s="18"/>
      <c r="CP844" s="18"/>
      <c r="CQ844" s="18"/>
      <c r="CR844" s="18"/>
      <c r="CS844" s="18"/>
      <c r="CT844" s="18"/>
      <c r="CU844" s="18"/>
      <c r="CV844" s="18"/>
      <c r="CW844" s="18"/>
      <c r="CX844" s="18"/>
      <c r="CY844" s="18"/>
      <c r="CZ844" s="18"/>
      <c r="DA844" s="18"/>
      <c r="DB844" s="18"/>
      <c r="DC844" s="18"/>
      <c r="DD844" s="18"/>
      <c r="DE844" s="18"/>
      <c r="DF844" s="18"/>
      <c r="DG844" s="18"/>
      <c r="DH844" s="18"/>
      <c r="DI844" s="18"/>
      <c r="DJ844" s="18"/>
      <c r="DK844" s="18"/>
      <c r="DL844" s="18"/>
      <c r="DM844" s="18"/>
      <c r="DN844" s="18"/>
      <c r="DO844" s="18"/>
      <c r="DP844" s="18"/>
      <c r="DQ844" s="18"/>
      <c r="DR844" s="18"/>
      <c r="DS844" s="18"/>
      <c r="DT844" s="18"/>
      <c r="DU844" s="18"/>
      <c r="DV844" s="18"/>
      <c r="DW844" s="18"/>
      <c r="DX844" s="18"/>
      <c r="DY844" s="18"/>
      <c r="DZ844" s="18"/>
      <c r="EA844" s="18"/>
      <c r="EB844" s="18"/>
      <c r="EC844" s="18"/>
      <c r="ED844" s="18"/>
      <c r="EE844" s="18"/>
      <c r="EF844" s="18"/>
      <c r="EG844" s="18"/>
      <c r="EH844" s="18"/>
      <c r="EI844" s="18"/>
      <c r="EJ844" s="18"/>
      <c r="EK844" s="18"/>
      <c r="EL844" s="18"/>
      <c r="EM844" s="18"/>
      <c r="EN844" s="18"/>
      <c r="EO844" s="18"/>
      <c r="EP844" s="18"/>
      <c r="EQ844" s="18"/>
      <c r="ER844" s="18"/>
      <c r="ES844" s="18"/>
      <c r="ET844" s="18"/>
      <c r="EU844" s="18"/>
      <c r="EV844" s="18"/>
    </row>
    <row r="845" spans="1:155" ht="12.75" x14ac:dyDescent="0.15">
      <c r="A845" s="68">
        <f t="shared" si="192"/>
        <v>43414</v>
      </c>
      <c r="B845" s="69">
        <f t="shared" ca="1" si="197"/>
        <v>12816.990099999999</v>
      </c>
      <c r="C845" s="70">
        <f t="shared" si="193"/>
        <v>10000</v>
      </c>
      <c r="D845" s="71">
        <f ca="1">IF(A845&lt;$B$1,VLOOKUP(A845,[1]DI!$A$4:$B$15000,2),0)</f>
        <v>0</v>
      </c>
      <c r="E845" s="70">
        <f t="shared" ca="1" si="186"/>
        <v>0</v>
      </c>
      <c r="F845" s="72">
        <f t="shared" si="185"/>
        <v>1.3</v>
      </c>
      <c r="G845" s="73">
        <f t="shared" ca="1" si="187"/>
        <v>1</v>
      </c>
      <c r="H845" s="70">
        <f ca="1">TRUNC(PRODUCT(G$10:G844),15)</f>
        <v>1.2816990132678601</v>
      </c>
      <c r="I845" s="70">
        <f t="shared" si="194"/>
        <v>1</v>
      </c>
      <c r="J845" s="70">
        <f t="shared" ca="1" si="188"/>
        <v>1.2816990100000001</v>
      </c>
      <c r="K845" s="74">
        <f t="shared" ca="1" si="189"/>
        <v>2816.9901</v>
      </c>
      <c r="L845" s="75">
        <f>IF(VLOOKUP(A845,$T$12:$AC$125,8)=VLOOKUP(A844,$T$12:$AC$125,8),0,VLOOKUP(A845,T$12:$AC$125,8))</f>
        <v>0</v>
      </c>
      <c r="M845" s="76">
        <f>IF(L845&gt;0,VLOOKUP(L845,S$12:$AB$125,7),0)</f>
        <v>0</v>
      </c>
      <c r="N845" s="74">
        <f t="shared" si="190"/>
        <v>0</v>
      </c>
      <c r="O845" s="74">
        <f t="shared" ca="1" si="191"/>
        <v>2816.9901</v>
      </c>
      <c r="P845" s="77" t="str">
        <f t="shared" si="195"/>
        <v>A+J=</v>
      </c>
      <c r="Q845" s="78">
        <f t="shared" si="196"/>
        <v>44256</v>
      </c>
      <c r="R845" s="10"/>
      <c r="S845" s="10"/>
      <c r="T845" s="10"/>
      <c r="U845" s="10"/>
      <c r="V845" s="10"/>
      <c r="W845" s="10"/>
      <c r="X845" s="10"/>
      <c r="Y845" s="10"/>
      <c r="Z845" s="10"/>
      <c r="AA845" s="10"/>
      <c r="AB845" s="10"/>
      <c r="AC845" s="10"/>
      <c r="AD845" s="18"/>
      <c r="AE845" s="18"/>
      <c r="AF845" s="18"/>
      <c r="AG845" s="18"/>
      <c r="AH845" s="18"/>
      <c r="AI845" s="18"/>
      <c r="AJ845" s="18"/>
      <c r="AK845" s="18"/>
      <c r="AL845" s="18"/>
      <c r="AM845" s="18"/>
      <c r="AN845" s="18"/>
      <c r="AO845" s="18"/>
      <c r="AP845" s="18"/>
      <c r="AQ845" s="18"/>
      <c r="AR845" s="18"/>
      <c r="AS845" s="18"/>
      <c r="AT845" s="18"/>
      <c r="AU845" s="18"/>
      <c r="AV845" s="18"/>
      <c r="AW845" s="18"/>
      <c r="AX845" s="18"/>
      <c r="AY845" s="18"/>
      <c r="AZ845" s="18"/>
      <c r="BA845" s="18"/>
      <c r="BB845" s="18"/>
      <c r="BC845" s="18"/>
      <c r="BD845" s="18"/>
      <c r="BE845" s="18"/>
      <c r="BF845" s="18"/>
      <c r="BG845" s="18"/>
      <c r="BH845" s="18"/>
      <c r="BI845" s="18"/>
      <c r="BJ845" s="18"/>
      <c r="BK845" s="18"/>
      <c r="BL845" s="18"/>
      <c r="BM845" s="18"/>
      <c r="BN845" s="18"/>
      <c r="BO845" s="18"/>
      <c r="BP845" s="18"/>
      <c r="BQ845" s="18"/>
      <c r="BR845" s="18"/>
      <c r="BS845" s="18"/>
      <c r="BT845" s="18"/>
      <c r="BU845" s="18"/>
      <c r="BV845" s="18"/>
      <c r="BW845" s="18"/>
      <c r="BX845" s="18"/>
      <c r="BY845" s="18"/>
      <c r="BZ845" s="18"/>
      <c r="CA845" s="18"/>
      <c r="CB845" s="18"/>
      <c r="CC845" s="18"/>
      <c r="CD845" s="18"/>
      <c r="CE845" s="18"/>
      <c r="CF845" s="18"/>
      <c r="CG845" s="18"/>
      <c r="CH845" s="18"/>
      <c r="CI845" s="18"/>
      <c r="CJ845" s="18"/>
      <c r="CK845" s="18"/>
      <c r="CL845" s="18"/>
      <c r="CM845" s="18"/>
      <c r="CN845" s="18"/>
      <c r="CO845" s="18"/>
      <c r="CP845" s="18"/>
      <c r="CQ845" s="18"/>
      <c r="CR845" s="18"/>
      <c r="CS845" s="18"/>
      <c r="CT845" s="18"/>
      <c r="CU845" s="18"/>
      <c r="CV845" s="18"/>
      <c r="CW845" s="18"/>
      <c r="CX845" s="18"/>
      <c r="CY845" s="18"/>
      <c r="CZ845" s="18"/>
      <c r="DA845" s="18"/>
      <c r="DB845" s="18"/>
      <c r="DC845" s="18"/>
      <c r="DD845" s="18"/>
      <c r="DE845" s="18"/>
      <c r="DF845" s="18"/>
      <c r="DG845" s="18"/>
      <c r="DH845" s="18"/>
      <c r="DI845" s="18"/>
      <c r="DJ845" s="18"/>
      <c r="DK845" s="18"/>
      <c r="DL845" s="18"/>
      <c r="DM845" s="18"/>
      <c r="DN845" s="18"/>
      <c r="DO845" s="18"/>
      <c r="DP845" s="18"/>
      <c r="DQ845" s="18"/>
      <c r="DR845" s="18"/>
      <c r="DS845" s="18"/>
      <c r="DT845" s="18"/>
      <c r="DU845" s="18"/>
      <c r="DV845" s="18"/>
      <c r="DW845" s="18"/>
      <c r="DX845" s="18"/>
      <c r="DY845" s="18"/>
      <c r="DZ845" s="18"/>
      <c r="EA845" s="18"/>
      <c r="EB845" s="18"/>
      <c r="EC845" s="18"/>
      <c r="ED845" s="18"/>
      <c r="EE845" s="18"/>
      <c r="EF845" s="18"/>
      <c r="EG845" s="18"/>
      <c r="EH845" s="18"/>
      <c r="EI845" s="18"/>
      <c r="EJ845" s="18"/>
      <c r="EK845" s="18"/>
      <c r="EL845" s="18"/>
      <c r="EM845" s="18"/>
      <c r="EN845" s="18"/>
      <c r="EO845" s="18"/>
      <c r="EP845" s="18"/>
      <c r="EQ845" s="18"/>
      <c r="ER845" s="18"/>
      <c r="ES845" s="18"/>
      <c r="ET845" s="18"/>
      <c r="EU845" s="18"/>
      <c r="EV845" s="18"/>
    </row>
    <row r="846" spans="1:155" ht="12.75" x14ac:dyDescent="0.15">
      <c r="A846" s="68">
        <f t="shared" si="192"/>
        <v>43415</v>
      </c>
      <c r="B846" s="69">
        <f t="shared" ca="1" si="197"/>
        <v>12816.990099999999</v>
      </c>
      <c r="C846" s="70">
        <f t="shared" si="193"/>
        <v>10000</v>
      </c>
      <c r="D846" s="71">
        <f ca="1">IF(A846&lt;$B$1,VLOOKUP(A846,[1]DI!$A$4:$B$15000,2),0)</f>
        <v>0</v>
      </c>
      <c r="E846" s="70">
        <f t="shared" ca="1" si="186"/>
        <v>0</v>
      </c>
      <c r="F846" s="72">
        <f t="shared" si="185"/>
        <v>1.3</v>
      </c>
      <c r="G846" s="73">
        <f t="shared" ca="1" si="187"/>
        <v>1</v>
      </c>
      <c r="H846" s="70">
        <f ca="1">TRUNC(PRODUCT(G$10:G845),15)</f>
        <v>1.2816990132678601</v>
      </c>
      <c r="I846" s="70">
        <f t="shared" si="194"/>
        <v>1</v>
      </c>
      <c r="J846" s="70">
        <f t="shared" ca="1" si="188"/>
        <v>1.2816990100000001</v>
      </c>
      <c r="K846" s="74">
        <f t="shared" ca="1" si="189"/>
        <v>2816.9901</v>
      </c>
      <c r="L846" s="75">
        <f>IF(VLOOKUP(A846,$T$12:$AC$125,8)=VLOOKUP(A845,$T$12:$AC$125,8),0,VLOOKUP(A846,T$12:$AC$125,8))</f>
        <v>0</v>
      </c>
      <c r="M846" s="76">
        <f>IF(L846&gt;0,VLOOKUP(L846,S$12:$AB$125,7),0)</f>
        <v>0</v>
      </c>
      <c r="N846" s="74">
        <f t="shared" si="190"/>
        <v>0</v>
      </c>
      <c r="O846" s="74">
        <f t="shared" ca="1" si="191"/>
        <v>2816.9901</v>
      </c>
      <c r="P846" s="77" t="str">
        <f t="shared" si="195"/>
        <v>A+J=</v>
      </c>
      <c r="Q846" s="78">
        <f t="shared" si="196"/>
        <v>44256</v>
      </c>
      <c r="R846" s="10"/>
      <c r="S846" s="10"/>
      <c r="T846" s="10"/>
      <c r="U846" s="10"/>
      <c r="V846" s="10"/>
      <c r="W846" s="10"/>
      <c r="X846" s="10"/>
      <c r="Y846" s="10"/>
      <c r="Z846" s="10"/>
      <c r="AA846" s="10"/>
      <c r="AB846" s="10"/>
      <c r="AC846" s="10"/>
      <c r="AD846" s="18"/>
      <c r="AE846" s="18"/>
      <c r="AF846" s="18"/>
      <c r="AG846" s="18"/>
      <c r="AH846" s="18"/>
      <c r="AI846" s="18"/>
      <c r="AJ846" s="18"/>
      <c r="AK846" s="18"/>
      <c r="AL846" s="18"/>
      <c r="AM846" s="18"/>
      <c r="AN846" s="18"/>
      <c r="AO846" s="18"/>
      <c r="AP846" s="18"/>
      <c r="AQ846" s="18"/>
      <c r="AR846" s="18"/>
      <c r="AS846" s="18"/>
      <c r="AT846" s="18"/>
      <c r="AU846" s="18"/>
      <c r="AV846" s="18"/>
      <c r="AW846" s="18"/>
      <c r="AX846" s="18"/>
      <c r="AY846" s="18"/>
      <c r="AZ846" s="18"/>
      <c r="BA846" s="18"/>
      <c r="BB846" s="18"/>
      <c r="BC846" s="18"/>
      <c r="BD846" s="18"/>
      <c r="BE846" s="18"/>
      <c r="BF846" s="18"/>
      <c r="BG846" s="18"/>
      <c r="BH846" s="18"/>
      <c r="BI846" s="18"/>
      <c r="BJ846" s="18"/>
      <c r="BK846" s="18"/>
      <c r="BL846" s="18"/>
      <c r="BM846" s="18"/>
      <c r="BN846" s="18"/>
      <c r="BO846" s="18"/>
      <c r="BP846" s="18"/>
      <c r="BQ846" s="18"/>
      <c r="BR846" s="18"/>
      <c r="BS846" s="18"/>
      <c r="BT846" s="18"/>
      <c r="BU846" s="18"/>
      <c r="BV846" s="18"/>
      <c r="BW846" s="18"/>
      <c r="BX846" s="18"/>
      <c r="BY846" s="18"/>
      <c r="BZ846" s="18"/>
      <c r="CA846" s="18"/>
      <c r="CB846" s="18"/>
      <c r="CC846" s="18"/>
      <c r="CD846" s="18"/>
      <c r="CE846" s="18"/>
      <c r="CF846" s="18"/>
      <c r="CG846" s="18"/>
      <c r="CH846" s="18"/>
      <c r="CI846" s="18"/>
      <c r="CJ846" s="18"/>
      <c r="CK846" s="18"/>
      <c r="CL846" s="18"/>
      <c r="CM846" s="18"/>
      <c r="CN846" s="18"/>
      <c r="CO846" s="18"/>
      <c r="CP846" s="18"/>
      <c r="CQ846" s="18"/>
      <c r="CR846" s="18"/>
      <c r="CS846" s="18"/>
      <c r="CT846" s="18"/>
      <c r="CU846" s="18"/>
      <c r="CV846" s="18"/>
      <c r="CW846" s="18"/>
      <c r="CX846" s="18"/>
      <c r="CY846" s="18"/>
      <c r="CZ846" s="18"/>
      <c r="DA846" s="18"/>
      <c r="DB846" s="18"/>
      <c r="DC846" s="18"/>
      <c r="DD846" s="18"/>
      <c r="DE846" s="18"/>
      <c r="DF846" s="18"/>
      <c r="DG846" s="18"/>
      <c r="DH846" s="18"/>
      <c r="DI846" s="18"/>
      <c r="DJ846" s="18"/>
      <c r="DK846" s="18"/>
      <c r="DL846" s="18"/>
      <c r="DM846" s="18"/>
      <c r="DN846" s="18"/>
      <c r="DO846" s="18"/>
      <c r="DP846" s="18"/>
      <c r="DQ846" s="18"/>
      <c r="DR846" s="18"/>
      <c r="DS846" s="18"/>
      <c r="DT846" s="18"/>
      <c r="DU846" s="18"/>
      <c r="DV846" s="18"/>
      <c r="DW846" s="18"/>
      <c r="DX846" s="18"/>
      <c r="DY846" s="18"/>
      <c r="DZ846" s="18"/>
      <c r="EA846" s="18"/>
      <c r="EB846" s="18"/>
      <c r="EC846" s="18"/>
      <c r="ED846" s="18"/>
      <c r="EE846" s="18"/>
      <c r="EF846" s="18"/>
      <c r="EG846" s="18"/>
      <c r="EH846" s="18"/>
      <c r="EI846" s="18"/>
      <c r="EJ846" s="18"/>
      <c r="EK846" s="18"/>
      <c r="EL846" s="18"/>
      <c r="EM846" s="18"/>
      <c r="EN846" s="18"/>
      <c r="EO846" s="18"/>
      <c r="EP846" s="18"/>
      <c r="EQ846" s="18"/>
      <c r="ER846" s="18"/>
      <c r="ES846" s="18"/>
      <c r="ET846" s="18"/>
      <c r="EU846" s="18"/>
      <c r="EV846" s="18"/>
    </row>
    <row r="847" spans="1:155" ht="12.75" x14ac:dyDescent="0.15">
      <c r="A847" s="68">
        <f t="shared" si="192"/>
        <v>43416</v>
      </c>
      <c r="B847" s="69">
        <f t="shared" ca="1" si="197"/>
        <v>12816.990099999999</v>
      </c>
      <c r="C847" s="70">
        <f t="shared" si="193"/>
        <v>10000</v>
      </c>
      <c r="D847" s="71">
        <f ca="1">IF(A847&lt;$B$1,VLOOKUP(A847,[1]DI!$A$4:$B$15000,2),0)</f>
        <v>6.4000000000000001E-2</v>
      </c>
      <c r="E847" s="70">
        <f t="shared" ca="1" si="186"/>
        <v>2.4620000000000002E-4</v>
      </c>
      <c r="F847" s="72">
        <f t="shared" si="185"/>
        <v>1.3</v>
      </c>
      <c r="G847" s="73">
        <f t="shared" ca="1" si="187"/>
        <v>1.00032006</v>
      </c>
      <c r="H847" s="70">
        <f ca="1">TRUNC(PRODUCT(G$10:G846),15)</f>
        <v>1.2816990132678601</v>
      </c>
      <c r="I847" s="70">
        <f t="shared" si="194"/>
        <v>1</v>
      </c>
      <c r="J847" s="70">
        <f t="shared" ca="1" si="188"/>
        <v>1.2816990100000001</v>
      </c>
      <c r="K847" s="74">
        <f t="shared" ca="1" si="189"/>
        <v>2816.9901</v>
      </c>
      <c r="L847" s="75">
        <f>IF(VLOOKUP(A847,$T$12:$AC$125,8)=VLOOKUP(A846,$T$12:$AC$125,8),0,VLOOKUP(A847,T$12:$AC$125,8))</f>
        <v>0</v>
      </c>
      <c r="M847" s="76">
        <f>IF(L847&gt;0,VLOOKUP(L847,S$12:$AB$125,7),0)</f>
        <v>0</v>
      </c>
      <c r="N847" s="74">
        <f t="shared" si="190"/>
        <v>0</v>
      </c>
      <c r="O847" s="74">
        <f t="shared" ca="1" si="191"/>
        <v>2816.9901</v>
      </c>
      <c r="P847" s="77" t="str">
        <f t="shared" si="195"/>
        <v>A+J=</v>
      </c>
      <c r="Q847" s="78">
        <f t="shared" si="196"/>
        <v>44256</v>
      </c>
      <c r="R847" s="10"/>
      <c r="S847" s="10"/>
      <c r="T847" s="10"/>
      <c r="U847" s="10"/>
      <c r="V847" s="10"/>
      <c r="W847" s="10"/>
      <c r="X847" s="10"/>
      <c r="Y847" s="10"/>
      <c r="Z847" s="10"/>
      <c r="AA847" s="10"/>
      <c r="AB847" s="10"/>
      <c r="AC847" s="10"/>
      <c r="AD847" s="18"/>
      <c r="AE847" s="18"/>
      <c r="AF847" s="18"/>
      <c r="AG847" s="18"/>
      <c r="AH847" s="18"/>
      <c r="AI847" s="18"/>
      <c r="AJ847" s="18"/>
      <c r="AK847" s="18"/>
      <c r="AL847" s="18"/>
      <c r="AM847" s="18"/>
      <c r="AN847" s="18"/>
      <c r="AO847" s="18"/>
      <c r="AP847" s="18"/>
      <c r="AQ847" s="18"/>
      <c r="AR847" s="18"/>
      <c r="AS847" s="18"/>
      <c r="AT847" s="18"/>
      <c r="AU847" s="18"/>
      <c r="AV847" s="18"/>
      <c r="AW847" s="18"/>
      <c r="AX847" s="18"/>
      <c r="AY847" s="18"/>
      <c r="AZ847" s="18"/>
      <c r="BA847" s="18"/>
      <c r="BB847" s="18"/>
      <c r="BC847" s="18"/>
      <c r="BD847" s="18"/>
      <c r="BE847" s="18"/>
      <c r="BF847" s="18"/>
      <c r="BG847" s="18"/>
      <c r="BH847" s="18"/>
      <c r="BI847" s="18"/>
      <c r="BJ847" s="18"/>
      <c r="BK847" s="18"/>
      <c r="BL847" s="18"/>
      <c r="BM847" s="18"/>
      <c r="BN847" s="18"/>
      <c r="BO847" s="18"/>
      <c r="BP847" s="18"/>
      <c r="BQ847" s="18"/>
      <c r="BR847" s="18"/>
      <c r="BS847" s="18"/>
      <c r="BT847" s="18"/>
      <c r="BU847" s="18"/>
      <c r="BV847" s="18"/>
      <c r="BW847" s="18"/>
      <c r="BX847" s="18"/>
      <c r="BY847" s="18"/>
      <c r="BZ847" s="18"/>
      <c r="CA847" s="18"/>
      <c r="CB847" s="18"/>
      <c r="CC847" s="18"/>
      <c r="CD847" s="18"/>
      <c r="CE847" s="18"/>
      <c r="CF847" s="18"/>
      <c r="CG847" s="18"/>
      <c r="CH847" s="18"/>
      <c r="CI847" s="18"/>
      <c r="CJ847" s="18"/>
      <c r="CK847" s="18"/>
      <c r="CL847" s="18"/>
      <c r="CM847" s="18"/>
      <c r="CN847" s="18"/>
      <c r="CO847" s="18"/>
      <c r="CP847" s="18"/>
      <c r="CQ847" s="18"/>
      <c r="CR847" s="18"/>
      <c r="CS847" s="18"/>
      <c r="CT847" s="18"/>
      <c r="CU847" s="18"/>
      <c r="CV847" s="18"/>
      <c r="CW847" s="18"/>
      <c r="CX847" s="18"/>
      <c r="CY847" s="18"/>
      <c r="CZ847" s="18"/>
      <c r="DA847" s="18"/>
      <c r="DB847" s="18"/>
      <c r="DC847" s="18"/>
      <c r="DD847" s="18"/>
      <c r="DE847" s="18"/>
      <c r="DF847" s="18"/>
      <c r="DG847" s="18"/>
      <c r="DH847" s="18"/>
      <c r="DI847" s="18"/>
      <c r="DJ847" s="18"/>
      <c r="DK847" s="18"/>
      <c r="DL847" s="18"/>
      <c r="DM847" s="18"/>
      <c r="DN847" s="18"/>
      <c r="DO847" s="18"/>
      <c r="DP847" s="18"/>
      <c r="DQ847" s="18"/>
      <c r="DR847" s="18"/>
      <c r="DS847" s="18"/>
      <c r="DT847" s="18"/>
      <c r="DU847" s="18"/>
      <c r="DV847" s="18"/>
      <c r="DW847" s="18"/>
      <c r="DX847" s="18"/>
      <c r="DY847" s="18"/>
      <c r="DZ847" s="18"/>
      <c r="EA847" s="18"/>
      <c r="EB847" s="18"/>
      <c r="EC847" s="18"/>
      <c r="ED847" s="18"/>
      <c r="EE847" s="18"/>
      <c r="EF847" s="18"/>
      <c r="EG847" s="18"/>
      <c r="EH847" s="18"/>
      <c r="EI847" s="18"/>
      <c r="EJ847" s="18"/>
      <c r="EK847" s="18"/>
      <c r="EL847" s="18"/>
      <c r="EM847" s="18"/>
      <c r="EN847" s="18"/>
      <c r="EO847" s="18"/>
      <c r="EP847" s="18"/>
      <c r="EQ847" s="18"/>
      <c r="ER847" s="18"/>
      <c r="ES847" s="18"/>
      <c r="ET847" s="18"/>
      <c r="EU847" s="18"/>
      <c r="EV847" s="18"/>
    </row>
    <row r="848" spans="1:155" ht="12.75" x14ac:dyDescent="0.15">
      <c r="A848" s="68">
        <f t="shared" si="192"/>
        <v>43417</v>
      </c>
      <c r="B848" s="69">
        <f t="shared" ca="1" si="197"/>
        <v>12821.0923</v>
      </c>
      <c r="C848" s="70">
        <f t="shared" si="193"/>
        <v>10000</v>
      </c>
      <c r="D848" s="71">
        <f ca="1">IF(A848&lt;$B$1,VLOOKUP(A848,[1]DI!$A$4:$B$15000,2),0)</f>
        <v>6.4000000000000001E-2</v>
      </c>
      <c r="E848" s="70">
        <f t="shared" ca="1" si="186"/>
        <v>2.4620000000000002E-4</v>
      </c>
      <c r="F848" s="72">
        <f t="shared" si="185"/>
        <v>1.3</v>
      </c>
      <c r="G848" s="73">
        <f t="shared" ca="1" si="187"/>
        <v>1.00032006</v>
      </c>
      <c r="H848" s="70">
        <f ca="1">TRUNC(PRODUCT(G$10:G847),15)</f>
        <v>1.2821092338540501</v>
      </c>
      <c r="I848" s="70">
        <f t="shared" si="194"/>
        <v>1</v>
      </c>
      <c r="J848" s="70">
        <f t="shared" ca="1" si="188"/>
        <v>1.2821092300000001</v>
      </c>
      <c r="K848" s="74">
        <f t="shared" ca="1" si="189"/>
        <v>2821.0922999999998</v>
      </c>
      <c r="L848" s="75">
        <f>IF(VLOOKUP(A848,$T$12:$AC$125,8)=VLOOKUP(A847,$T$12:$AC$125,8),0,VLOOKUP(A848,T$12:$AC$125,8))</f>
        <v>0</v>
      </c>
      <c r="M848" s="76">
        <f>IF(L848&gt;0,VLOOKUP(L848,S$12:$AB$125,7),0)</f>
        <v>0</v>
      </c>
      <c r="N848" s="74">
        <f t="shared" si="190"/>
        <v>0</v>
      </c>
      <c r="O848" s="74">
        <f t="shared" ca="1" si="191"/>
        <v>2821.0922999999998</v>
      </c>
      <c r="P848" s="77" t="str">
        <f t="shared" si="195"/>
        <v>A+J=</v>
      </c>
      <c r="Q848" s="78">
        <f t="shared" si="196"/>
        <v>44256</v>
      </c>
      <c r="R848" s="10"/>
      <c r="S848" s="10"/>
      <c r="T848" s="10"/>
      <c r="U848" s="10"/>
      <c r="V848" s="10"/>
      <c r="W848" s="10"/>
      <c r="X848" s="10"/>
      <c r="Y848" s="10"/>
      <c r="Z848" s="10"/>
      <c r="AA848" s="10"/>
      <c r="AB848" s="10"/>
      <c r="AC848" s="10"/>
      <c r="AD848" s="18"/>
      <c r="AE848" s="18"/>
      <c r="AF848" s="18"/>
      <c r="AG848" s="18"/>
      <c r="AH848" s="18"/>
      <c r="AI848" s="18"/>
      <c r="AJ848" s="18"/>
      <c r="AK848" s="18"/>
      <c r="AL848" s="18"/>
      <c r="AM848" s="18"/>
      <c r="AN848" s="18"/>
      <c r="AO848" s="18"/>
      <c r="AP848" s="18"/>
      <c r="AQ848" s="18"/>
      <c r="AR848" s="18"/>
      <c r="AS848" s="18"/>
      <c r="AT848" s="18"/>
      <c r="AU848" s="18"/>
      <c r="AV848" s="18"/>
      <c r="AW848" s="18"/>
      <c r="AX848" s="18"/>
      <c r="AY848" s="18"/>
      <c r="AZ848" s="18"/>
      <c r="BA848" s="18"/>
      <c r="BB848" s="18"/>
      <c r="BC848" s="18"/>
      <c r="BD848" s="18"/>
      <c r="BE848" s="18"/>
      <c r="BF848" s="18"/>
      <c r="BG848" s="18"/>
      <c r="BH848" s="18"/>
      <c r="BI848" s="18"/>
      <c r="BJ848" s="18"/>
      <c r="BK848" s="18"/>
      <c r="BL848" s="18"/>
      <c r="BM848" s="18"/>
      <c r="BN848" s="18"/>
      <c r="BO848" s="18"/>
      <c r="BP848" s="18"/>
      <c r="BQ848" s="18"/>
      <c r="BR848" s="18"/>
      <c r="BS848" s="18"/>
      <c r="BT848" s="18"/>
      <c r="BU848" s="18"/>
      <c r="BV848" s="18"/>
      <c r="BW848" s="18"/>
      <c r="BX848" s="18"/>
      <c r="BY848" s="18"/>
      <c r="BZ848" s="18"/>
      <c r="CA848" s="18"/>
      <c r="CB848" s="18"/>
      <c r="CC848" s="18"/>
      <c r="CD848" s="18"/>
      <c r="CE848" s="18"/>
      <c r="CF848" s="18"/>
      <c r="CG848" s="18"/>
      <c r="CH848" s="18"/>
      <c r="CI848" s="18"/>
      <c r="CJ848" s="18"/>
      <c r="CK848" s="18"/>
      <c r="CL848" s="18"/>
      <c r="CM848" s="18"/>
      <c r="CN848" s="18"/>
      <c r="CO848" s="18"/>
      <c r="CP848" s="18"/>
      <c r="CQ848" s="18"/>
      <c r="CR848" s="18"/>
      <c r="CS848" s="18"/>
      <c r="CT848" s="18"/>
      <c r="CU848" s="18"/>
      <c r="CV848" s="18"/>
      <c r="CW848" s="18"/>
      <c r="CX848" s="18"/>
      <c r="CY848" s="18"/>
      <c r="CZ848" s="18"/>
      <c r="DA848" s="18"/>
      <c r="DB848" s="18"/>
      <c r="DC848" s="18"/>
      <c r="DD848" s="18"/>
      <c r="DE848" s="18"/>
      <c r="DF848" s="18"/>
      <c r="DG848" s="18"/>
      <c r="DH848" s="18"/>
      <c r="DI848" s="18"/>
      <c r="DJ848" s="18"/>
      <c r="DK848" s="18"/>
      <c r="DL848" s="18"/>
      <c r="DM848" s="18"/>
      <c r="DN848" s="18"/>
      <c r="DO848" s="18"/>
      <c r="DP848" s="18"/>
      <c r="DQ848" s="18"/>
      <c r="DR848" s="18"/>
      <c r="DS848" s="18"/>
      <c r="DT848" s="18"/>
      <c r="DU848" s="18"/>
      <c r="DV848" s="18"/>
      <c r="DW848" s="18"/>
      <c r="DX848" s="18"/>
      <c r="DY848" s="18"/>
      <c r="DZ848" s="18"/>
      <c r="EA848" s="18"/>
      <c r="EB848" s="18"/>
      <c r="EC848" s="18"/>
      <c r="ED848" s="18"/>
      <c r="EE848" s="18"/>
      <c r="EF848" s="18"/>
      <c r="EG848" s="18"/>
      <c r="EH848" s="18"/>
      <c r="EI848" s="18"/>
      <c r="EJ848" s="18"/>
      <c r="EK848" s="18"/>
      <c r="EL848" s="18"/>
      <c r="EM848" s="18"/>
      <c r="EN848" s="18"/>
      <c r="EO848" s="18"/>
      <c r="EP848" s="18"/>
      <c r="EQ848" s="18"/>
      <c r="ER848" s="18"/>
      <c r="ES848" s="18"/>
      <c r="ET848" s="18"/>
      <c r="EU848" s="18"/>
      <c r="EV848" s="18"/>
    </row>
    <row r="849" spans="1:152" ht="12.75" x14ac:dyDescent="0.15">
      <c r="A849" s="68">
        <f t="shared" si="192"/>
        <v>43418</v>
      </c>
      <c r="B849" s="69">
        <f t="shared" ca="1" si="197"/>
        <v>12825.195900000001</v>
      </c>
      <c r="C849" s="70">
        <f t="shared" si="193"/>
        <v>10000</v>
      </c>
      <c r="D849" s="71">
        <f ca="1">IF(A849&lt;$B$1,VLOOKUP(A849,[1]DI!$A$4:$B$15000,2),0)</f>
        <v>6.4000000000000001E-2</v>
      </c>
      <c r="E849" s="70">
        <f t="shared" ca="1" si="186"/>
        <v>2.4620000000000002E-4</v>
      </c>
      <c r="F849" s="72">
        <f t="shared" si="185"/>
        <v>1.3</v>
      </c>
      <c r="G849" s="73">
        <f t="shared" ca="1" si="187"/>
        <v>1.00032006</v>
      </c>
      <c r="H849" s="70">
        <f ca="1">TRUNC(PRODUCT(G$10:G848),15)</f>
        <v>1.2825195857354399</v>
      </c>
      <c r="I849" s="70">
        <f t="shared" si="194"/>
        <v>1</v>
      </c>
      <c r="J849" s="70">
        <f t="shared" ca="1" si="188"/>
        <v>1.2825195899999999</v>
      </c>
      <c r="K849" s="74">
        <f t="shared" ca="1" si="189"/>
        <v>2825.1959000000002</v>
      </c>
      <c r="L849" s="75">
        <f>IF(VLOOKUP(A849,$T$12:$AC$125,8)=VLOOKUP(A848,$T$12:$AC$125,8),0,VLOOKUP(A849,T$12:$AC$125,8))</f>
        <v>0</v>
      </c>
      <c r="M849" s="76">
        <f>IF(L849&gt;0,VLOOKUP(L849,S$12:$AB$125,7),0)</f>
        <v>0</v>
      </c>
      <c r="N849" s="74">
        <f t="shared" si="190"/>
        <v>0</v>
      </c>
      <c r="O849" s="74">
        <f t="shared" ca="1" si="191"/>
        <v>2825.1959000000002</v>
      </c>
      <c r="P849" s="77" t="str">
        <f t="shared" si="195"/>
        <v>A+J=</v>
      </c>
      <c r="Q849" s="78">
        <f t="shared" si="196"/>
        <v>44256</v>
      </c>
      <c r="R849" s="10"/>
      <c r="S849" s="10"/>
      <c r="T849" s="10"/>
      <c r="U849" s="10"/>
      <c r="V849" s="10"/>
      <c r="W849" s="10"/>
      <c r="X849" s="10"/>
      <c r="Y849" s="10"/>
      <c r="Z849" s="10"/>
      <c r="AA849" s="10"/>
      <c r="AB849" s="10"/>
      <c r="AC849" s="10"/>
      <c r="AD849" s="18"/>
      <c r="AE849" s="18"/>
      <c r="AF849" s="18"/>
      <c r="AG849" s="18"/>
      <c r="AH849" s="18"/>
      <c r="AI849" s="18"/>
      <c r="AJ849" s="18"/>
      <c r="AK849" s="18"/>
      <c r="AL849" s="18"/>
      <c r="AM849" s="18"/>
      <c r="AN849" s="18"/>
      <c r="AO849" s="18"/>
      <c r="AP849" s="18"/>
      <c r="AQ849" s="18"/>
      <c r="AR849" s="18"/>
      <c r="AS849" s="18"/>
      <c r="AT849" s="18"/>
      <c r="AU849" s="18"/>
      <c r="AV849" s="18"/>
      <c r="AW849" s="18"/>
      <c r="AX849" s="18"/>
      <c r="AY849" s="18"/>
      <c r="AZ849" s="18"/>
      <c r="BA849" s="18"/>
      <c r="BB849" s="18"/>
      <c r="BC849" s="18"/>
      <c r="BD849" s="18"/>
      <c r="BE849" s="18"/>
      <c r="BF849" s="18"/>
      <c r="BG849" s="18"/>
      <c r="BH849" s="18"/>
      <c r="BI849" s="18"/>
      <c r="BJ849" s="18"/>
      <c r="BK849" s="18"/>
      <c r="BL849" s="18"/>
      <c r="BM849" s="18"/>
      <c r="BN849" s="18"/>
      <c r="BO849" s="18"/>
      <c r="BP849" s="18"/>
      <c r="BQ849" s="18"/>
      <c r="BR849" s="18"/>
      <c r="BS849" s="18"/>
      <c r="BT849" s="18"/>
      <c r="BU849" s="18"/>
      <c r="BV849" s="18"/>
      <c r="BW849" s="18"/>
      <c r="BX849" s="18"/>
      <c r="BY849" s="18"/>
      <c r="BZ849" s="18"/>
      <c r="CA849" s="18"/>
      <c r="CB849" s="18"/>
      <c r="CC849" s="18"/>
      <c r="CD849" s="18"/>
      <c r="CE849" s="18"/>
      <c r="CF849" s="18"/>
      <c r="CG849" s="18"/>
      <c r="CH849" s="18"/>
      <c r="CI849" s="18"/>
      <c r="CJ849" s="18"/>
      <c r="CK849" s="18"/>
      <c r="CL849" s="18"/>
      <c r="CM849" s="18"/>
      <c r="CN849" s="18"/>
      <c r="CO849" s="18"/>
      <c r="CP849" s="18"/>
      <c r="CQ849" s="18"/>
      <c r="CR849" s="18"/>
      <c r="CS849" s="18"/>
      <c r="CT849" s="18"/>
      <c r="CU849" s="18"/>
      <c r="CV849" s="18"/>
      <c r="CW849" s="18"/>
      <c r="CX849" s="18"/>
      <c r="CY849" s="18"/>
      <c r="CZ849" s="18"/>
      <c r="DA849" s="18"/>
      <c r="DB849" s="18"/>
      <c r="DC849" s="18"/>
      <c r="DD849" s="18"/>
      <c r="DE849" s="18"/>
      <c r="DF849" s="18"/>
      <c r="DG849" s="18"/>
      <c r="DH849" s="18"/>
      <c r="DI849" s="18"/>
      <c r="DJ849" s="18"/>
      <c r="DK849" s="18"/>
      <c r="DL849" s="18"/>
      <c r="DM849" s="18"/>
      <c r="DN849" s="18"/>
      <c r="DO849" s="18"/>
      <c r="DP849" s="18"/>
      <c r="DQ849" s="18"/>
      <c r="DR849" s="18"/>
      <c r="DS849" s="18"/>
      <c r="DT849" s="18"/>
      <c r="DU849" s="18"/>
      <c r="DV849" s="18"/>
      <c r="DW849" s="18"/>
      <c r="DX849" s="18"/>
      <c r="DY849" s="18"/>
      <c r="DZ849" s="18"/>
      <c r="EA849" s="18"/>
      <c r="EB849" s="18"/>
      <c r="EC849" s="18"/>
      <c r="ED849" s="18"/>
      <c r="EE849" s="18"/>
      <c r="EF849" s="18"/>
      <c r="EG849" s="18"/>
      <c r="EH849" s="18"/>
      <c r="EI849" s="18"/>
      <c r="EJ849" s="18"/>
      <c r="EK849" s="18"/>
      <c r="EL849" s="18"/>
      <c r="EM849" s="18"/>
      <c r="EN849" s="18"/>
      <c r="EO849" s="18"/>
      <c r="EP849" s="18"/>
      <c r="EQ849" s="18"/>
      <c r="ER849" s="18"/>
      <c r="ES849" s="18"/>
      <c r="ET849" s="18"/>
      <c r="EU849" s="18"/>
      <c r="EV849" s="18"/>
    </row>
    <row r="850" spans="1:152" ht="12.75" x14ac:dyDescent="0.15">
      <c r="A850" s="68">
        <f t="shared" si="192"/>
        <v>43419</v>
      </c>
      <c r="B850" s="69">
        <f t="shared" ca="1" si="197"/>
        <v>12829.3007</v>
      </c>
      <c r="C850" s="70">
        <f t="shared" si="193"/>
        <v>10000</v>
      </c>
      <c r="D850" s="71">
        <f ca="1">IF(A850&lt;$B$1,VLOOKUP(A850,[1]DI!$A$4:$B$15000,2),0)</f>
        <v>0</v>
      </c>
      <c r="E850" s="70">
        <f t="shared" ca="1" si="186"/>
        <v>0</v>
      </c>
      <c r="F850" s="72">
        <f t="shared" si="185"/>
        <v>1.3</v>
      </c>
      <c r="G850" s="73">
        <f t="shared" ca="1" si="187"/>
        <v>1</v>
      </c>
      <c r="H850" s="70">
        <f ca="1">TRUNC(PRODUCT(G$10:G849),15)</f>
        <v>1.2829300689540499</v>
      </c>
      <c r="I850" s="70">
        <f t="shared" si="194"/>
        <v>1</v>
      </c>
      <c r="J850" s="70">
        <f t="shared" ca="1" si="188"/>
        <v>1.2829300699999999</v>
      </c>
      <c r="K850" s="74">
        <f t="shared" ca="1" si="189"/>
        <v>2829.3006999999998</v>
      </c>
      <c r="L850" s="75">
        <f>IF(VLOOKUP(A850,$T$12:$AC$125,8)=VLOOKUP(A849,$T$12:$AC$125,8),0,VLOOKUP(A850,T$12:$AC$125,8))</f>
        <v>0</v>
      </c>
      <c r="M850" s="76">
        <f>IF(L850&gt;0,VLOOKUP(L850,S$12:$AB$125,7),0)</f>
        <v>0</v>
      </c>
      <c r="N850" s="74">
        <f t="shared" si="190"/>
        <v>0</v>
      </c>
      <c r="O850" s="74">
        <f t="shared" ca="1" si="191"/>
        <v>2829.3006999999998</v>
      </c>
      <c r="P850" s="77" t="str">
        <f t="shared" si="195"/>
        <v>A+J=</v>
      </c>
      <c r="Q850" s="78">
        <f t="shared" si="196"/>
        <v>44256</v>
      </c>
      <c r="R850" s="10"/>
      <c r="S850" s="10"/>
      <c r="T850" s="10"/>
      <c r="U850" s="10"/>
      <c r="V850" s="10"/>
      <c r="W850" s="10"/>
      <c r="X850" s="10"/>
      <c r="Y850" s="10"/>
      <c r="Z850" s="10"/>
      <c r="AA850" s="10"/>
      <c r="AB850" s="10"/>
      <c r="AC850" s="10"/>
      <c r="AD850" s="18"/>
      <c r="AE850" s="18"/>
      <c r="AF850" s="18"/>
      <c r="AG850" s="18"/>
      <c r="AH850" s="18"/>
      <c r="AI850" s="18"/>
      <c r="AJ850" s="18"/>
      <c r="AK850" s="18"/>
      <c r="AL850" s="18"/>
      <c r="AM850" s="18"/>
      <c r="AN850" s="18"/>
      <c r="AO850" s="18"/>
      <c r="AP850" s="18"/>
      <c r="AQ850" s="18"/>
      <c r="AR850" s="18"/>
      <c r="AS850" s="18"/>
      <c r="AT850" s="18"/>
      <c r="AU850" s="18"/>
      <c r="AV850" s="18"/>
      <c r="AW850" s="18"/>
      <c r="AX850" s="18"/>
      <c r="AY850" s="18"/>
      <c r="AZ850" s="18"/>
      <c r="BA850" s="18"/>
      <c r="BB850" s="18"/>
      <c r="BC850" s="18"/>
      <c r="BD850" s="18"/>
      <c r="BE850" s="18"/>
      <c r="BF850" s="18"/>
      <c r="BG850" s="18"/>
      <c r="BH850" s="18"/>
      <c r="BI850" s="18"/>
      <c r="BJ850" s="18"/>
      <c r="BK850" s="18"/>
      <c r="BL850" s="18"/>
      <c r="BM850" s="18"/>
      <c r="BN850" s="18"/>
      <c r="BO850" s="18"/>
      <c r="BP850" s="18"/>
      <c r="BQ850" s="18"/>
      <c r="BR850" s="18"/>
      <c r="BS850" s="18"/>
      <c r="BT850" s="18"/>
      <c r="BU850" s="18"/>
      <c r="BV850" s="18"/>
      <c r="BW850" s="18"/>
      <c r="BX850" s="18"/>
      <c r="BY850" s="18"/>
      <c r="BZ850" s="18"/>
      <c r="CA850" s="18"/>
      <c r="CB850" s="18"/>
      <c r="CC850" s="18"/>
      <c r="CD850" s="18"/>
      <c r="CE850" s="18"/>
      <c r="CF850" s="18"/>
      <c r="CG850" s="18"/>
      <c r="CH850" s="18"/>
      <c r="CI850" s="18"/>
      <c r="CJ850" s="18"/>
      <c r="CK850" s="18"/>
      <c r="CL850" s="18"/>
      <c r="CM850" s="18"/>
      <c r="CN850" s="18"/>
      <c r="CO850" s="18"/>
      <c r="CP850" s="18"/>
      <c r="CQ850" s="18"/>
      <c r="CR850" s="18"/>
      <c r="CS850" s="18"/>
      <c r="CT850" s="18"/>
      <c r="CU850" s="18"/>
      <c r="CV850" s="18"/>
      <c r="CW850" s="18"/>
      <c r="CX850" s="18"/>
      <c r="CY850" s="18"/>
      <c r="CZ850" s="18"/>
      <c r="DA850" s="18"/>
      <c r="DB850" s="18"/>
      <c r="DC850" s="18"/>
      <c r="DD850" s="18"/>
      <c r="DE850" s="18"/>
      <c r="DF850" s="18"/>
      <c r="DG850" s="18"/>
      <c r="DH850" s="18"/>
      <c r="DI850" s="18"/>
      <c r="DJ850" s="18"/>
      <c r="DK850" s="18"/>
      <c r="DL850" s="18"/>
      <c r="DM850" s="18"/>
      <c r="DN850" s="18"/>
      <c r="DO850" s="18"/>
      <c r="DP850" s="18"/>
      <c r="DQ850" s="18"/>
      <c r="DR850" s="18"/>
      <c r="DS850" s="18"/>
      <c r="DT850" s="18"/>
      <c r="DU850" s="18"/>
      <c r="DV850" s="18"/>
      <c r="DW850" s="18"/>
      <c r="DX850" s="18"/>
      <c r="DY850" s="18"/>
      <c r="DZ850" s="18"/>
      <c r="EA850" s="18"/>
      <c r="EB850" s="18"/>
      <c r="EC850" s="18"/>
      <c r="ED850" s="18"/>
      <c r="EE850" s="18"/>
      <c r="EF850" s="18"/>
      <c r="EG850" s="18"/>
      <c r="EH850" s="18"/>
      <c r="EI850" s="18"/>
      <c r="EJ850" s="18"/>
      <c r="EK850" s="18"/>
      <c r="EL850" s="18"/>
      <c r="EM850" s="18"/>
      <c r="EN850" s="18"/>
      <c r="EO850" s="18"/>
      <c r="EP850" s="18"/>
      <c r="EQ850" s="18"/>
      <c r="ER850" s="18"/>
      <c r="ES850" s="18"/>
      <c r="ET850" s="18"/>
      <c r="EU850" s="18"/>
      <c r="EV850" s="18"/>
    </row>
    <row r="851" spans="1:152" ht="12.75" x14ac:dyDescent="0.15">
      <c r="A851" s="68">
        <f t="shared" si="192"/>
        <v>43420</v>
      </c>
      <c r="B851" s="69">
        <f t="shared" ca="1" si="197"/>
        <v>12829.3007</v>
      </c>
      <c r="C851" s="70">
        <f t="shared" si="193"/>
        <v>10000</v>
      </c>
      <c r="D851" s="71">
        <f ca="1">IF(A851&lt;$B$1,VLOOKUP(A851,[1]DI!$A$4:$B$15000,2),0)</f>
        <v>6.4000000000000001E-2</v>
      </c>
      <c r="E851" s="70">
        <f t="shared" ca="1" si="186"/>
        <v>2.4620000000000002E-4</v>
      </c>
      <c r="F851" s="72">
        <f t="shared" si="185"/>
        <v>1.3</v>
      </c>
      <c r="G851" s="73">
        <f t="shared" ca="1" si="187"/>
        <v>1.00032006</v>
      </c>
      <c r="H851" s="70">
        <f ca="1">TRUNC(PRODUCT(G$10:G850),15)</f>
        <v>1.2829300689540499</v>
      </c>
      <c r="I851" s="70">
        <f t="shared" si="194"/>
        <v>1</v>
      </c>
      <c r="J851" s="70">
        <f t="shared" ca="1" si="188"/>
        <v>1.2829300699999999</v>
      </c>
      <c r="K851" s="74">
        <f t="shared" ca="1" si="189"/>
        <v>2829.3006999999998</v>
      </c>
      <c r="L851" s="75">
        <f>IF(VLOOKUP(A851,$T$12:$AC$125,8)=VLOOKUP(A850,$T$12:$AC$125,8),0,VLOOKUP(A851,T$12:$AC$125,8))</f>
        <v>0</v>
      </c>
      <c r="M851" s="76">
        <f>IF(L851&gt;0,VLOOKUP(L851,S$12:$AB$125,7),0)</f>
        <v>0</v>
      </c>
      <c r="N851" s="74">
        <f t="shared" si="190"/>
        <v>0</v>
      </c>
      <c r="O851" s="74">
        <f t="shared" ca="1" si="191"/>
        <v>2829.3006999999998</v>
      </c>
      <c r="P851" s="77" t="str">
        <f t="shared" si="195"/>
        <v>A+J=</v>
      </c>
      <c r="Q851" s="78">
        <f t="shared" si="196"/>
        <v>44256</v>
      </c>
      <c r="R851" s="10"/>
      <c r="S851" s="10"/>
      <c r="T851" s="10"/>
      <c r="U851" s="10"/>
      <c r="V851" s="10"/>
      <c r="W851" s="10"/>
      <c r="X851" s="10"/>
      <c r="Y851" s="10"/>
      <c r="Z851" s="10"/>
      <c r="AA851" s="10"/>
      <c r="AB851" s="10"/>
      <c r="AC851" s="10"/>
      <c r="AD851" s="18"/>
      <c r="AE851" s="18"/>
      <c r="AF851" s="18"/>
      <c r="AG851" s="18"/>
      <c r="AH851" s="18"/>
      <c r="AI851" s="18"/>
      <c r="AJ851" s="18"/>
      <c r="AK851" s="18"/>
      <c r="AL851" s="18"/>
      <c r="AM851" s="18"/>
      <c r="AN851" s="18"/>
      <c r="AO851" s="18"/>
      <c r="AP851" s="18"/>
      <c r="AQ851" s="18"/>
      <c r="AR851" s="18"/>
      <c r="AS851" s="18"/>
      <c r="AT851" s="18"/>
      <c r="AU851" s="18"/>
      <c r="AV851" s="18"/>
      <c r="AW851" s="18"/>
      <c r="AX851" s="18"/>
      <c r="AY851" s="18"/>
      <c r="AZ851" s="18"/>
      <c r="BA851" s="18"/>
      <c r="BB851" s="18"/>
      <c r="BC851" s="18"/>
      <c r="BD851" s="18"/>
      <c r="BE851" s="18"/>
      <c r="BF851" s="18"/>
      <c r="BG851" s="18"/>
      <c r="BH851" s="18"/>
      <c r="BI851" s="18"/>
      <c r="BJ851" s="18"/>
      <c r="BK851" s="18"/>
      <c r="BL851" s="18"/>
      <c r="BM851" s="18"/>
      <c r="BN851" s="18"/>
      <c r="BO851" s="18"/>
      <c r="BP851" s="18"/>
      <c r="BQ851" s="18"/>
      <c r="BR851" s="18"/>
      <c r="BS851" s="18"/>
      <c r="BT851" s="18"/>
      <c r="BU851" s="18"/>
      <c r="BV851" s="18"/>
      <c r="BW851" s="18"/>
      <c r="BX851" s="18"/>
      <c r="BY851" s="18"/>
      <c r="BZ851" s="18"/>
      <c r="CA851" s="18"/>
      <c r="CB851" s="18"/>
      <c r="CC851" s="18"/>
      <c r="CD851" s="18"/>
      <c r="CE851" s="18"/>
      <c r="CF851" s="18"/>
      <c r="CG851" s="18"/>
      <c r="CH851" s="18"/>
      <c r="CI851" s="18"/>
      <c r="CJ851" s="18"/>
      <c r="CK851" s="18"/>
      <c r="CL851" s="18"/>
      <c r="CM851" s="18"/>
      <c r="CN851" s="18"/>
      <c r="CO851" s="18"/>
      <c r="CP851" s="18"/>
      <c r="CQ851" s="18"/>
      <c r="CR851" s="18"/>
      <c r="CS851" s="18"/>
      <c r="CT851" s="18"/>
      <c r="CU851" s="18"/>
      <c r="CV851" s="18"/>
      <c r="CW851" s="18"/>
      <c r="CX851" s="18"/>
      <c r="CY851" s="18"/>
      <c r="CZ851" s="18"/>
      <c r="DA851" s="18"/>
      <c r="DB851" s="18"/>
      <c r="DC851" s="18"/>
      <c r="DD851" s="18"/>
      <c r="DE851" s="18"/>
      <c r="DF851" s="18"/>
      <c r="DG851" s="18"/>
      <c r="DH851" s="18"/>
      <c r="DI851" s="18"/>
      <c r="DJ851" s="18"/>
      <c r="DK851" s="18"/>
      <c r="DL851" s="18"/>
      <c r="DM851" s="18"/>
      <c r="DN851" s="18"/>
      <c r="DO851" s="18"/>
      <c r="DP851" s="18"/>
      <c r="DQ851" s="18"/>
      <c r="DR851" s="18"/>
      <c r="DS851" s="18"/>
      <c r="DT851" s="18"/>
      <c r="DU851" s="18"/>
      <c r="DV851" s="18"/>
      <c r="DW851" s="18"/>
      <c r="DX851" s="18"/>
      <c r="DY851" s="18"/>
      <c r="DZ851" s="18"/>
      <c r="EA851" s="18"/>
      <c r="EB851" s="18"/>
      <c r="EC851" s="18"/>
      <c r="ED851" s="18"/>
      <c r="EE851" s="18"/>
      <c r="EF851" s="18"/>
      <c r="EG851" s="18"/>
      <c r="EH851" s="18"/>
      <c r="EI851" s="18"/>
      <c r="EJ851" s="18"/>
      <c r="EK851" s="18"/>
      <c r="EL851" s="18"/>
      <c r="EM851" s="18"/>
      <c r="EN851" s="18"/>
      <c r="EO851" s="18"/>
      <c r="EP851" s="18"/>
      <c r="EQ851" s="18"/>
      <c r="ER851" s="18"/>
      <c r="ES851" s="18"/>
      <c r="ET851" s="18"/>
      <c r="EU851" s="18"/>
      <c r="EV851" s="18"/>
    </row>
    <row r="852" spans="1:152" ht="12.75" x14ac:dyDescent="0.15">
      <c r="A852" s="68">
        <f t="shared" si="192"/>
        <v>43421</v>
      </c>
      <c r="B852" s="69">
        <f t="shared" ca="1" si="197"/>
        <v>12833.406800000001</v>
      </c>
      <c r="C852" s="70">
        <f t="shared" si="193"/>
        <v>10000</v>
      </c>
      <c r="D852" s="71">
        <f ca="1">IF(A852&lt;$B$1,VLOOKUP(A852,[1]DI!$A$4:$B$15000,2),0)</f>
        <v>0</v>
      </c>
      <c r="E852" s="70">
        <f t="shared" ca="1" si="186"/>
        <v>0</v>
      </c>
      <c r="F852" s="72">
        <f t="shared" si="185"/>
        <v>1.3</v>
      </c>
      <c r="G852" s="73">
        <f t="shared" ca="1" si="187"/>
        <v>1</v>
      </c>
      <c r="H852" s="70">
        <f ca="1">TRUNC(PRODUCT(G$10:G851),15)</f>
        <v>1.2833406835519201</v>
      </c>
      <c r="I852" s="70">
        <f t="shared" si="194"/>
        <v>1</v>
      </c>
      <c r="J852" s="70">
        <f t="shared" ca="1" si="188"/>
        <v>1.28334068</v>
      </c>
      <c r="K852" s="74">
        <f t="shared" ca="1" si="189"/>
        <v>2833.4068000000002</v>
      </c>
      <c r="L852" s="75">
        <f>IF(VLOOKUP(A852,$T$12:$AC$125,8)=VLOOKUP(A851,$T$12:$AC$125,8),0,VLOOKUP(A852,T$12:$AC$125,8))</f>
        <v>0</v>
      </c>
      <c r="M852" s="76">
        <f>IF(L852&gt;0,VLOOKUP(L852,S$12:$AB$125,7),0)</f>
        <v>0</v>
      </c>
      <c r="N852" s="74">
        <f t="shared" si="190"/>
        <v>0</v>
      </c>
      <c r="O852" s="74">
        <f t="shared" ca="1" si="191"/>
        <v>2833.4068000000002</v>
      </c>
      <c r="P852" s="77" t="str">
        <f t="shared" si="195"/>
        <v>A+J=</v>
      </c>
      <c r="Q852" s="78">
        <f t="shared" si="196"/>
        <v>44256</v>
      </c>
      <c r="R852" s="10"/>
      <c r="S852" s="10"/>
      <c r="T852" s="10"/>
      <c r="U852" s="10"/>
      <c r="V852" s="10"/>
      <c r="W852" s="10"/>
      <c r="X852" s="10"/>
      <c r="Y852" s="10"/>
      <c r="Z852" s="10"/>
      <c r="AA852" s="10"/>
      <c r="AB852" s="10"/>
      <c r="AC852" s="10"/>
      <c r="AD852" s="18"/>
      <c r="AE852" s="18"/>
      <c r="AF852" s="18"/>
      <c r="AG852" s="18"/>
      <c r="AH852" s="18"/>
      <c r="AI852" s="18"/>
      <c r="AJ852" s="18"/>
      <c r="AK852" s="18"/>
      <c r="AL852" s="18"/>
      <c r="AM852" s="18"/>
      <c r="AN852" s="18"/>
      <c r="AO852" s="18"/>
      <c r="AP852" s="18"/>
      <c r="AQ852" s="18"/>
      <c r="AR852" s="18"/>
      <c r="AS852" s="18"/>
      <c r="AT852" s="18"/>
      <c r="AU852" s="18"/>
      <c r="AV852" s="18"/>
      <c r="AW852" s="18"/>
      <c r="AX852" s="18"/>
      <c r="AY852" s="18"/>
      <c r="AZ852" s="18"/>
      <c r="BA852" s="18"/>
      <c r="BB852" s="18"/>
      <c r="BC852" s="18"/>
      <c r="BD852" s="18"/>
      <c r="BE852" s="18"/>
      <c r="BF852" s="18"/>
      <c r="BG852" s="18"/>
      <c r="BH852" s="18"/>
      <c r="BI852" s="18"/>
      <c r="BJ852" s="18"/>
      <c r="BK852" s="18"/>
      <c r="BL852" s="18"/>
      <c r="BM852" s="18"/>
      <c r="BN852" s="18"/>
      <c r="BO852" s="18"/>
      <c r="BP852" s="18"/>
      <c r="BQ852" s="18"/>
      <c r="BR852" s="18"/>
      <c r="BS852" s="18"/>
      <c r="BT852" s="18"/>
      <c r="BU852" s="18"/>
      <c r="BV852" s="18"/>
      <c r="BW852" s="18"/>
      <c r="BX852" s="18"/>
      <c r="BY852" s="18"/>
      <c r="BZ852" s="18"/>
      <c r="CA852" s="18"/>
      <c r="CB852" s="18"/>
      <c r="CC852" s="18"/>
      <c r="CD852" s="18"/>
      <c r="CE852" s="18"/>
      <c r="CF852" s="18"/>
      <c r="CG852" s="18"/>
      <c r="CH852" s="18"/>
      <c r="CI852" s="18"/>
      <c r="CJ852" s="18"/>
      <c r="CK852" s="18"/>
      <c r="CL852" s="18"/>
      <c r="CM852" s="18"/>
      <c r="CN852" s="18"/>
      <c r="CO852" s="18"/>
      <c r="CP852" s="18"/>
      <c r="CQ852" s="18"/>
      <c r="CR852" s="18"/>
      <c r="CS852" s="18"/>
      <c r="CT852" s="18"/>
      <c r="CU852" s="18"/>
      <c r="CV852" s="18"/>
      <c r="CW852" s="18"/>
      <c r="CX852" s="18"/>
      <c r="CY852" s="18"/>
      <c r="CZ852" s="18"/>
      <c r="DA852" s="18"/>
      <c r="DB852" s="18"/>
      <c r="DC852" s="18"/>
      <c r="DD852" s="18"/>
      <c r="DE852" s="18"/>
      <c r="DF852" s="18"/>
      <c r="DG852" s="18"/>
      <c r="DH852" s="18"/>
      <c r="DI852" s="18"/>
      <c r="DJ852" s="18"/>
      <c r="DK852" s="18"/>
      <c r="DL852" s="18"/>
      <c r="DM852" s="18"/>
      <c r="DN852" s="18"/>
      <c r="DO852" s="18"/>
      <c r="DP852" s="18"/>
      <c r="DQ852" s="18"/>
      <c r="DR852" s="18"/>
      <c r="DS852" s="18"/>
      <c r="DT852" s="18"/>
      <c r="DU852" s="18"/>
      <c r="DV852" s="18"/>
      <c r="DW852" s="18"/>
      <c r="DX852" s="18"/>
      <c r="DY852" s="18"/>
      <c r="DZ852" s="18"/>
      <c r="EA852" s="18"/>
      <c r="EB852" s="18"/>
      <c r="EC852" s="18"/>
      <c r="ED852" s="18"/>
      <c r="EE852" s="18"/>
      <c r="EF852" s="18"/>
      <c r="EG852" s="18"/>
      <c r="EH852" s="18"/>
      <c r="EI852" s="18"/>
      <c r="EJ852" s="18"/>
      <c r="EK852" s="18"/>
      <c r="EL852" s="18"/>
      <c r="EM852" s="18"/>
      <c r="EN852" s="18"/>
      <c r="EO852" s="18"/>
      <c r="EP852" s="18"/>
      <c r="EQ852" s="18"/>
      <c r="ER852" s="18"/>
      <c r="ES852" s="18"/>
      <c r="ET852" s="18"/>
      <c r="EU852" s="18"/>
      <c r="EV852" s="18"/>
    </row>
    <row r="853" spans="1:152" ht="12.75" x14ac:dyDescent="0.15">
      <c r="A853" s="68">
        <f t="shared" si="192"/>
        <v>43422</v>
      </c>
      <c r="B853" s="69">
        <f t="shared" ca="1" si="197"/>
        <v>12833.406800000001</v>
      </c>
      <c r="C853" s="70">
        <f t="shared" si="193"/>
        <v>10000</v>
      </c>
      <c r="D853" s="71">
        <f ca="1">IF(A853&lt;$B$1,VLOOKUP(A853,[1]DI!$A$4:$B$15000,2),0)</f>
        <v>0</v>
      </c>
      <c r="E853" s="70">
        <f t="shared" ca="1" si="186"/>
        <v>0</v>
      </c>
      <c r="F853" s="72">
        <f t="shared" si="185"/>
        <v>1.3</v>
      </c>
      <c r="G853" s="73">
        <f t="shared" ca="1" si="187"/>
        <v>1</v>
      </c>
      <c r="H853" s="70">
        <f ca="1">TRUNC(PRODUCT(G$10:G852),15)</f>
        <v>1.2833406835519201</v>
      </c>
      <c r="I853" s="70">
        <f t="shared" si="194"/>
        <v>1</v>
      </c>
      <c r="J853" s="70">
        <f t="shared" ca="1" si="188"/>
        <v>1.28334068</v>
      </c>
      <c r="K853" s="74">
        <f t="shared" ca="1" si="189"/>
        <v>2833.4068000000002</v>
      </c>
      <c r="L853" s="75">
        <f>IF(VLOOKUP(A853,$T$12:$AC$125,8)=VLOOKUP(A852,$T$12:$AC$125,8),0,VLOOKUP(A853,T$12:$AC$125,8))</f>
        <v>0</v>
      </c>
      <c r="M853" s="76">
        <f>IF(L853&gt;0,VLOOKUP(L853,S$12:$AB$125,7),0)</f>
        <v>0</v>
      </c>
      <c r="N853" s="74">
        <f t="shared" si="190"/>
        <v>0</v>
      </c>
      <c r="O853" s="74">
        <f t="shared" ca="1" si="191"/>
        <v>2833.4068000000002</v>
      </c>
      <c r="P853" s="77" t="str">
        <f t="shared" si="195"/>
        <v>A+J=</v>
      </c>
      <c r="Q853" s="78">
        <f t="shared" si="196"/>
        <v>44256</v>
      </c>
      <c r="R853" s="10"/>
      <c r="S853" s="10"/>
      <c r="T853" s="10"/>
      <c r="U853" s="10"/>
      <c r="V853" s="10"/>
      <c r="W853" s="10"/>
      <c r="X853" s="10"/>
      <c r="Y853" s="10"/>
      <c r="Z853" s="10"/>
      <c r="AA853" s="10"/>
      <c r="AB853" s="10"/>
      <c r="AC853" s="10"/>
      <c r="AD853" s="18"/>
      <c r="AE853" s="18"/>
      <c r="AF853" s="18"/>
      <c r="AG853" s="18"/>
      <c r="AH853" s="18"/>
      <c r="AI853" s="18"/>
      <c r="AJ853" s="18"/>
      <c r="AK853" s="18"/>
      <c r="AL853" s="18"/>
      <c r="AM853" s="18"/>
      <c r="AN853" s="18"/>
      <c r="AO853" s="18"/>
      <c r="AP853" s="18"/>
      <c r="AQ853" s="18"/>
      <c r="AR853" s="18"/>
      <c r="AS853" s="18"/>
      <c r="AT853" s="18"/>
      <c r="AU853" s="18"/>
      <c r="AV853" s="18"/>
      <c r="AW853" s="18"/>
      <c r="AX853" s="18"/>
      <c r="AY853" s="18"/>
      <c r="AZ853" s="18"/>
      <c r="BA853" s="18"/>
      <c r="BB853" s="18"/>
      <c r="BC853" s="18"/>
      <c r="BD853" s="18"/>
      <c r="BE853" s="18"/>
      <c r="BF853" s="18"/>
      <c r="BG853" s="18"/>
      <c r="BH853" s="18"/>
      <c r="BI853" s="18"/>
      <c r="BJ853" s="18"/>
      <c r="BK853" s="18"/>
      <c r="BL853" s="18"/>
      <c r="BM853" s="18"/>
      <c r="BN853" s="18"/>
      <c r="BO853" s="18"/>
      <c r="BP853" s="18"/>
      <c r="BQ853" s="18"/>
      <c r="BR853" s="18"/>
      <c r="BS853" s="18"/>
      <c r="BT853" s="18"/>
      <c r="BU853" s="18"/>
      <c r="BV853" s="18"/>
      <c r="BW853" s="18"/>
      <c r="BX853" s="18"/>
      <c r="BY853" s="18"/>
      <c r="BZ853" s="18"/>
      <c r="CA853" s="18"/>
      <c r="CB853" s="18"/>
      <c r="CC853" s="18"/>
      <c r="CD853" s="18"/>
      <c r="CE853" s="18"/>
      <c r="CF853" s="18"/>
      <c r="CG853" s="18"/>
      <c r="CH853" s="18"/>
      <c r="CI853" s="18"/>
      <c r="CJ853" s="18"/>
      <c r="CK853" s="18"/>
      <c r="CL853" s="18"/>
      <c r="CM853" s="18"/>
      <c r="CN853" s="18"/>
      <c r="CO853" s="18"/>
      <c r="CP853" s="18"/>
      <c r="CQ853" s="18"/>
      <c r="CR853" s="18"/>
      <c r="CS853" s="18"/>
      <c r="CT853" s="18"/>
      <c r="CU853" s="18"/>
      <c r="CV853" s="18"/>
      <c r="CW853" s="18"/>
      <c r="CX853" s="18"/>
      <c r="CY853" s="18"/>
      <c r="CZ853" s="18"/>
      <c r="DA853" s="18"/>
      <c r="DB853" s="18"/>
      <c r="DC853" s="18"/>
      <c r="DD853" s="18"/>
      <c r="DE853" s="18"/>
      <c r="DF853" s="18"/>
      <c r="DG853" s="18"/>
      <c r="DH853" s="18"/>
      <c r="DI853" s="18"/>
      <c r="DJ853" s="18"/>
      <c r="DK853" s="18"/>
      <c r="DL853" s="18"/>
      <c r="DM853" s="18"/>
      <c r="DN853" s="18"/>
      <c r="DO853" s="18"/>
      <c r="DP853" s="18"/>
      <c r="DQ853" s="18"/>
      <c r="DR853" s="18"/>
      <c r="DS853" s="18"/>
      <c r="DT853" s="18"/>
      <c r="DU853" s="18"/>
      <c r="DV853" s="18"/>
      <c r="DW853" s="18"/>
      <c r="DX853" s="18"/>
      <c r="DY853" s="18"/>
      <c r="DZ853" s="18"/>
      <c r="EA853" s="18"/>
      <c r="EB853" s="18"/>
      <c r="EC853" s="18"/>
      <c r="ED853" s="18"/>
      <c r="EE853" s="18"/>
      <c r="EF853" s="18"/>
      <c r="EG853" s="18"/>
      <c r="EH853" s="18"/>
      <c r="EI853" s="18"/>
      <c r="EJ853" s="18"/>
      <c r="EK853" s="18"/>
      <c r="EL853" s="18"/>
      <c r="EM853" s="18"/>
      <c r="EN853" s="18"/>
      <c r="EO853" s="18"/>
      <c r="EP853" s="18"/>
      <c r="EQ853" s="18"/>
      <c r="ER853" s="18"/>
      <c r="ES853" s="18"/>
      <c r="ET853" s="18"/>
      <c r="EU853" s="18"/>
      <c r="EV853" s="18"/>
    </row>
    <row r="854" spans="1:152" ht="12.75" x14ac:dyDescent="0.15">
      <c r="A854" s="68">
        <f t="shared" si="192"/>
        <v>43423</v>
      </c>
      <c r="B854" s="69">
        <f t="shared" ca="1" si="197"/>
        <v>12833.406800000001</v>
      </c>
      <c r="C854" s="70">
        <f t="shared" si="193"/>
        <v>10000</v>
      </c>
      <c r="D854" s="71">
        <f ca="1">IF(A854&lt;$B$1,VLOOKUP(A854,[1]DI!$A$4:$B$15000,2),0)</f>
        <v>6.4000000000000001E-2</v>
      </c>
      <c r="E854" s="70">
        <f t="shared" ca="1" si="186"/>
        <v>2.4620000000000002E-4</v>
      </c>
      <c r="F854" s="72">
        <f t="shared" si="185"/>
        <v>1.3</v>
      </c>
      <c r="G854" s="73">
        <f t="shared" ca="1" si="187"/>
        <v>1.00032006</v>
      </c>
      <c r="H854" s="70">
        <f ca="1">TRUNC(PRODUCT(G$10:G853),15)</f>
        <v>1.2833406835519201</v>
      </c>
      <c r="I854" s="70">
        <f t="shared" si="194"/>
        <v>1</v>
      </c>
      <c r="J854" s="70">
        <f t="shared" ca="1" si="188"/>
        <v>1.28334068</v>
      </c>
      <c r="K854" s="74">
        <f t="shared" ca="1" si="189"/>
        <v>2833.4068000000002</v>
      </c>
      <c r="L854" s="75">
        <f>IF(VLOOKUP(A854,$T$12:$AC$125,8)=VLOOKUP(A853,$T$12:$AC$125,8),0,VLOOKUP(A854,T$12:$AC$125,8))</f>
        <v>0</v>
      </c>
      <c r="M854" s="76">
        <f>IF(L854&gt;0,VLOOKUP(L854,S$12:$AB$125,7),0)</f>
        <v>0</v>
      </c>
      <c r="N854" s="74">
        <f t="shared" si="190"/>
        <v>0</v>
      </c>
      <c r="O854" s="74">
        <f t="shared" ca="1" si="191"/>
        <v>2833.4068000000002</v>
      </c>
      <c r="P854" s="77" t="str">
        <f t="shared" si="195"/>
        <v>A+J=</v>
      </c>
      <c r="Q854" s="78">
        <f t="shared" si="196"/>
        <v>44256</v>
      </c>
      <c r="R854" s="10"/>
      <c r="S854" s="10"/>
      <c r="T854" s="10"/>
      <c r="U854" s="10"/>
      <c r="V854" s="10"/>
      <c r="W854" s="10"/>
      <c r="X854" s="10"/>
      <c r="Y854" s="10"/>
      <c r="Z854" s="10"/>
      <c r="AA854" s="10"/>
      <c r="AB854" s="10"/>
      <c r="AC854" s="10"/>
      <c r="AD854" s="18"/>
      <c r="AE854" s="18"/>
      <c r="AF854" s="18"/>
      <c r="AG854" s="18"/>
      <c r="AH854" s="18"/>
      <c r="AI854" s="18"/>
      <c r="AJ854" s="18"/>
      <c r="AK854" s="18"/>
      <c r="AL854" s="18"/>
      <c r="AM854" s="18"/>
      <c r="AN854" s="18"/>
      <c r="AO854" s="18"/>
      <c r="AP854" s="18"/>
      <c r="AQ854" s="18"/>
      <c r="AR854" s="18"/>
      <c r="AS854" s="18"/>
      <c r="AT854" s="18"/>
      <c r="AU854" s="18"/>
      <c r="AV854" s="18"/>
      <c r="AW854" s="18"/>
      <c r="AX854" s="18"/>
      <c r="AY854" s="18"/>
      <c r="AZ854" s="18"/>
      <c r="BA854" s="18"/>
      <c r="BB854" s="18"/>
      <c r="BC854" s="18"/>
      <c r="BD854" s="18"/>
      <c r="BE854" s="18"/>
      <c r="BF854" s="18"/>
      <c r="BG854" s="18"/>
      <c r="BH854" s="18"/>
      <c r="BI854" s="18"/>
      <c r="BJ854" s="18"/>
      <c r="BK854" s="18"/>
      <c r="BL854" s="18"/>
      <c r="BM854" s="18"/>
      <c r="BN854" s="18"/>
      <c r="BO854" s="18"/>
      <c r="BP854" s="18"/>
      <c r="BQ854" s="18"/>
      <c r="BR854" s="18"/>
      <c r="BS854" s="18"/>
      <c r="BT854" s="18"/>
      <c r="BU854" s="18"/>
      <c r="BV854" s="18"/>
      <c r="BW854" s="18"/>
      <c r="BX854" s="18"/>
      <c r="BY854" s="18"/>
      <c r="BZ854" s="18"/>
      <c r="CA854" s="18"/>
      <c r="CB854" s="18"/>
      <c r="CC854" s="18"/>
      <c r="CD854" s="18"/>
      <c r="CE854" s="18"/>
      <c r="CF854" s="18"/>
      <c r="CG854" s="18"/>
      <c r="CH854" s="18"/>
      <c r="CI854" s="18"/>
      <c r="CJ854" s="18"/>
      <c r="CK854" s="18"/>
      <c r="CL854" s="18"/>
      <c r="CM854" s="18"/>
      <c r="CN854" s="18"/>
      <c r="CO854" s="18"/>
      <c r="CP854" s="18"/>
      <c r="CQ854" s="18"/>
      <c r="CR854" s="18"/>
      <c r="CS854" s="18"/>
      <c r="CT854" s="18"/>
      <c r="CU854" s="18"/>
      <c r="CV854" s="18"/>
      <c r="CW854" s="18"/>
      <c r="CX854" s="18"/>
      <c r="CY854" s="18"/>
      <c r="CZ854" s="18"/>
      <c r="DA854" s="18"/>
      <c r="DB854" s="18"/>
      <c r="DC854" s="18"/>
      <c r="DD854" s="18"/>
      <c r="DE854" s="18"/>
      <c r="DF854" s="18"/>
      <c r="DG854" s="18"/>
      <c r="DH854" s="18"/>
      <c r="DI854" s="18"/>
      <c r="DJ854" s="18"/>
      <c r="DK854" s="18"/>
      <c r="DL854" s="18"/>
      <c r="DM854" s="18"/>
      <c r="DN854" s="18"/>
      <c r="DO854" s="18"/>
      <c r="DP854" s="18"/>
      <c r="DQ854" s="18"/>
      <c r="DR854" s="18"/>
      <c r="DS854" s="18"/>
      <c r="DT854" s="18"/>
      <c r="DU854" s="18"/>
      <c r="DV854" s="18"/>
      <c r="DW854" s="18"/>
      <c r="DX854" s="18"/>
      <c r="DY854" s="18"/>
      <c r="DZ854" s="18"/>
      <c r="EA854" s="18"/>
      <c r="EB854" s="18"/>
      <c r="EC854" s="18"/>
      <c r="ED854" s="18"/>
      <c r="EE854" s="18"/>
      <c r="EF854" s="18"/>
      <c r="EG854" s="18"/>
      <c r="EH854" s="18"/>
      <c r="EI854" s="18"/>
      <c r="EJ854" s="18"/>
      <c r="EK854" s="18"/>
      <c r="EL854" s="18"/>
      <c r="EM854" s="18"/>
      <c r="EN854" s="18"/>
      <c r="EO854" s="18"/>
      <c r="EP854" s="18"/>
      <c r="EQ854" s="18"/>
      <c r="ER854" s="18"/>
      <c r="ES854" s="18"/>
      <c r="ET854" s="18"/>
      <c r="EU854" s="18"/>
      <c r="EV854" s="18"/>
    </row>
    <row r="855" spans="1:152" ht="12.75" x14ac:dyDescent="0.15">
      <c r="A855" s="68">
        <f t="shared" si="192"/>
        <v>43424</v>
      </c>
      <c r="B855" s="69">
        <f t="shared" ca="1" si="197"/>
        <v>12837.514299999999</v>
      </c>
      <c r="C855" s="70">
        <f t="shared" si="193"/>
        <v>10000</v>
      </c>
      <c r="D855" s="71">
        <f ca="1">IF(A855&lt;$B$1,VLOOKUP(A855,[1]DI!$A$4:$B$15000,2),0)</f>
        <v>6.4000000000000001E-2</v>
      </c>
      <c r="E855" s="70">
        <f t="shared" ca="1" si="186"/>
        <v>2.4620000000000002E-4</v>
      </c>
      <c r="F855" s="72">
        <f t="shared" si="185"/>
        <v>1.3</v>
      </c>
      <c r="G855" s="73">
        <f t="shared" ca="1" si="187"/>
        <v>1.00032006</v>
      </c>
      <c r="H855" s="70">
        <f ca="1">TRUNC(PRODUCT(G$10:G854),15)</f>
        <v>1.2837514295710899</v>
      </c>
      <c r="I855" s="70">
        <f t="shared" si="194"/>
        <v>1</v>
      </c>
      <c r="J855" s="70">
        <f t="shared" ca="1" si="188"/>
        <v>1.2837514299999999</v>
      </c>
      <c r="K855" s="74">
        <f t="shared" ca="1" si="189"/>
        <v>2837.5142999999998</v>
      </c>
      <c r="L855" s="75">
        <f>IF(VLOOKUP(A855,$T$12:$AC$125,8)=VLOOKUP(A854,$T$12:$AC$125,8),0,VLOOKUP(A855,T$12:$AC$125,8))</f>
        <v>0</v>
      </c>
      <c r="M855" s="76">
        <f>IF(L855&gt;0,VLOOKUP(L855,S$12:$AB$125,7),0)</f>
        <v>0</v>
      </c>
      <c r="N855" s="74">
        <f t="shared" si="190"/>
        <v>0</v>
      </c>
      <c r="O855" s="74">
        <f t="shared" ca="1" si="191"/>
        <v>2837.5142999999998</v>
      </c>
      <c r="P855" s="77" t="str">
        <f t="shared" si="195"/>
        <v>A+J=</v>
      </c>
      <c r="Q855" s="78">
        <f t="shared" si="196"/>
        <v>44256</v>
      </c>
      <c r="R855" s="10"/>
      <c r="S855" s="10"/>
      <c r="T855" s="10"/>
      <c r="U855" s="10"/>
      <c r="V855" s="10"/>
      <c r="W855" s="10"/>
      <c r="X855" s="10"/>
      <c r="Y855" s="10"/>
      <c r="Z855" s="10"/>
      <c r="AA855" s="10"/>
      <c r="AB855" s="10"/>
      <c r="AC855" s="10"/>
      <c r="AD855" s="18"/>
      <c r="AE855" s="18"/>
      <c r="AF855" s="18"/>
      <c r="AG855" s="18"/>
      <c r="AH855" s="18"/>
      <c r="AI855" s="18"/>
      <c r="AJ855" s="18"/>
      <c r="AK855" s="18"/>
      <c r="AL855" s="18"/>
      <c r="AM855" s="18"/>
      <c r="AN855" s="18"/>
      <c r="AO855" s="18"/>
      <c r="AP855" s="18"/>
      <c r="AQ855" s="18"/>
      <c r="AR855" s="18"/>
      <c r="AS855" s="18"/>
      <c r="AT855" s="18"/>
      <c r="AU855" s="18"/>
      <c r="AV855" s="18"/>
      <c r="AW855" s="18"/>
      <c r="AX855" s="18"/>
      <c r="AY855" s="18"/>
      <c r="AZ855" s="18"/>
      <c r="BA855" s="18"/>
      <c r="BB855" s="18"/>
      <c r="BC855" s="18"/>
      <c r="BD855" s="18"/>
      <c r="BE855" s="18"/>
      <c r="BF855" s="18"/>
      <c r="BG855" s="18"/>
      <c r="BH855" s="18"/>
      <c r="BI855" s="18"/>
      <c r="BJ855" s="18"/>
      <c r="BK855" s="18"/>
      <c r="BL855" s="18"/>
      <c r="BM855" s="18"/>
      <c r="BN855" s="18"/>
      <c r="BO855" s="18"/>
      <c r="BP855" s="18"/>
      <c r="BQ855" s="18"/>
      <c r="BR855" s="18"/>
      <c r="BS855" s="18"/>
      <c r="BT855" s="18"/>
      <c r="BU855" s="18"/>
      <c r="BV855" s="18"/>
      <c r="BW855" s="18"/>
      <c r="BX855" s="18"/>
      <c r="BY855" s="18"/>
      <c r="BZ855" s="18"/>
      <c r="CA855" s="18"/>
      <c r="CB855" s="18"/>
      <c r="CC855" s="18"/>
      <c r="CD855" s="18"/>
      <c r="CE855" s="18"/>
      <c r="CF855" s="18"/>
      <c r="CG855" s="18"/>
      <c r="CH855" s="18"/>
      <c r="CI855" s="18"/>
      <c r="CJ855" s="18"/>
      <c r="CK855" s="18"/>
      <c r="CL855" s="18"/>
      <c r="CM855" s="18"/>
      <c r="CN855" s="18"/>
      <c r="CO855" s="18"/>
      <c r="CP855" s="18"/>
      <c r="CQ855" s="18"/>
      <c r="CR855" s="18"/>
      <c r="CS855" s="18"/>
      <c r="CT855" s="18"/>
      <c r="CU855" s="18"/>
      <c r="CV855" s="18"/>
      <c r="CW855" s="18"/>
      <c r="CX855" s="18"/>
      <c r="CY855" s="18"/>
      <c r="CZ855" s="18"/>
      <c r="DA855" s="18"/>
      <c r="DB855" s="18"/>
      <c r="DC855" s="18"/>
      <c r="DD855" s="18"/>
      <c r="DE855" s="18"/>
      <c r="DF855" s="18"/>
      <c r="DG855" s="18"/>
      <c r="DH855" s="18"/>
      <c r="DI855" s="18"/>
      <c r="DJ855" s="18"/>
      <c r="DK855" s="18"/>
      <c r="DL855" s="18"/>
      <c r="DM855" s="18"/>
      <c r="DN855" s="18"/>
      <c r="DO855" s="18"/>
      <c r="DP855" s="18"/>
      <c r="DQ855" s="18"/>
      <c r="DR855" s="18"/>
      <c r="DS855" s="18"/>
      <c r="DT855" s="18"/>
      <c r="DU855" s="18"/>
      <c r="DV855" s="18"/>
      <c r="DW855" s="18"/>
      <c r="DX855" s="18"/>
      <c r="DY855" s="18"/>
      <c r="DZ855" s="18"/>
      <c r="EA855" s="18"/>
      <c r="EB855" s="18"/>
      <c r="EC855" s="18"/>
      <c r="ED855" s="18"/>
      <c r="EE855" s="18"/>
      <c r="EF855" s="18"/>
      <c r="EG855" s="18"/>
      <c r="EH855" s="18"/>
      <c r="EI855" s="18"/>
      <c r="EJ855" s="18"/>
      <c r="EK855" s="18"/>
      <c r="EL855" s="18"/>
      <c r="EM855" s="18"/>
      <c r="EN855" s="18"/>
      <c r="EO855" s="18"/>
      <c r="EP855" s="18"/>
      <c r="EQ855" s="18"/>
      <c r="ER855" s="18"/>
      <c r="ES855" s="18"/>
      <c r="ET855" s="18"/>
      <c r="EU855" s="18"/>
      <c r="EV855" s="18"/>
    </row>
    <row r="856" spans="1:152" ht="12.75" x14ac:dyDescent="0.15">
      <c r="A856" s="68">
        <f t="shared" si="192"/>
        <v>43425</v>
      </c>
      <c r="B856" s="69">
        <f t="shared" ca="1" si="197"/>
        <v>12841.623100000001</v>
      </c>
      <c r="C856" s="70">
        <f t="shared" si="193"/>
        <v>10000</v>
      </c>
      <c r="D856" s="71">
        <f ca="1">IF(A856&lt;$B$1,VLOOKUP(A856,[1]DI!$A$4:$B$15000,2),0)</f>
        <v>6.4000000000000001E-2</v>
      </c>
      <c r="E856" s="70">
        <f t="shared" ca="1" si="186"/>
        <v>2.4620000000000002E-4</v>
      </c>
      <c r="F856" s="72">
        <f t="shared" si="185"/>
        <v>1.3</v>
      </c>
      <c r="G856" s="73">
        <f t="shared" ca="1" si="187"/>
        <v>1.00032006</v>
      </c>
      <c r="H856" s="70">
        <f ca="1">TRUNC(PRODUCT(G$10:G855),15)</f>
        <v>1.2841623070536401</v>
      </c>
      <c r="I856" s="70">
        <f t="shared" si="194"/>
        <v>1</v>
      </c>
      <c r="J856" s="70">
        <f t="shared" ca="1" si="188"/>
        <v>1.2841623099999999</v>
      </c>
      <c r="K856" s="74">
        <f t="shared" ca="1" si="189"/>
        <v>2841.6230999999998</v>
      </c>
      <c r="L856" s="75">
        <f>IF(VLOOKUP(A856,$T$12:$AC$125,8)=VLOOKUP(A855,$T$12:$AC$125,8),0,VLOOKUP(A856,T$12:$AC$125,8))</f>
        <v>0</v>
      </c>
      <c r="M856" s="76">
        <f>IF(L856&gt;0,VLOOKUP(L856,S$12:$AB$125,7),0)</f>
        <v>0</v>
      </c>
      <c r="N856" s="74">
        <f t="shared" si="190"/>
        <v>0</v>
      </c>
      <c r="O856" s="74">
        <f t="shared" ca="1" si="191"/>
        <v>2841.6230999999998</v>
      </c>
      <c r="P856" s="77" t="str">
        <f t="shared" si="195"/>
        <v>A+J=</v>
      </c>
      <c r="Q856" s="78">
        <f t="shared" si="196"/>
        <v>44256</v>
      </c>
      <c r="R856" s="10"/>
      <c r="S856" s="10"/>
      <c r="T856" s="10"/>
      <c r="U856" s="10"/>
      <c r="V856" s="10"/>
      <c r="W856" s="10"/>
      <c r="X856" s="10"/>
      <c r="Y856" s="10"/>
      <c r="Z856" s="10"/>
      <c r="AA856" s="10"/>
      <c r="AB856" s="10"/>
      <c r="AC856" s="10"/>
      <c r="AD856" s="18"/>
      <c r="AE856" s="18"/>
      <c r="AF856" s="18"/>
      <c r="AG856" s="18"/>
      <c r="AH856" s="18"/>
      <c r="AI856" s="18"/>
      <c r="AJ856" s="18"/>
      <c r="AK856" s="18"/>
      <c r="AL856" s="18"/>
      <c r="AM856" s="18"/>
      <c r="AN856" s="18"/>
      <c r="AO856" s="18"/>
      <c r="AP856" s="18"/>
      <c r="AQ856" s="18"/>
      <c r="AR856" s="18"/>
      <c r="AS856" s="18"/>
      <c r="AT856" s="18"/>
      <c r="AU856" s="18"/>
      <c r="AV856" s="18"/>
      <c r="AW856" s="18"/>
      <c r="AX856" s="18"/>
      <c r="AY856" s="18"/>
      <c r="AZ856" s="18"/>
      <c r="BA856" s="18"/>
      <c r="BB856" s="18"/>
      <c r="BC856" s="18"/>
      <c r="BD856" s="18"/>
      <c r="BE856" s="18"/>
      <c r="BF856" s="18"/>
      <c r="BG856" s="18"/>
      <c r="BH856" s="18"/>
      <c r="BI856" s="18"/>
      <c r="BJ856" s="18"/>
      <c r="BK856" s="18"/>
      <c r="BL856" s="18"/>
      <c r="BM856" s="18"/>
      <c r="BN856" s="18"/>
      <c r="BO856" s="18"/>
      <c r="BP856" s="18"/>
      <c r="BQ856" s="18"/>
      <c r="BR856" s="18"/>
      <c r="BS856" s="18"/>
      <c r="BT856" s="18"/>
      <c r="BU856" s="18"/>
      <c r="BV856" s="18"/>
      <c r="BW856" s="18"/>
      <c r="BX856" s="18"/>
      <c r="BY856" s="18"/>
      <c r="BZ856" s="18"/>
      <c r="CA856" s="18"/>
      <c r="CB856" s="18"/>
      <c r="CC856" s="18"/>
      <c r="CD856" s="18"/>
      <c r="CE856" s="18"/>
      <c r="CF856" s="18"/>
      <c r="CG856" s="18"/>
      <c r="CH856" s="18"/>
      <c r="CI856" s="18"/>
      <c r="CJ856" s="18"/>
      <c r="CK856" s="18"/>
      <c r="CL856" s="18"/>
      <c r="CM856" s="18"/>
      <c r="CN856" s="18"/>
      <c r="CO856" s="18"/>
      <c r="CP856" s="18"/>
      <c r="CQ856" s="18"/>
      <c r="CR856" s="18"/>
      <c r="CS856" s="18"/>
      <c r="CT856" s="18"/>
      <c r="CU856" s="18"/>
      <c r="CV856" s="18"/>
      <c r="CW856" s="18"/>
      <c r="CX856" s="18"/>
      <c r="CY856" s="18"/>
      <c r="CZ856" s="18"/>
      <c r="DA856" s="18"/>
      <c r="DB856" s="18"/>
      <c r="DC856" s="18"/>
      <c r="DD856" s="18"/>
      <c r="DE856" s="18"/>
      <c r="DF856" s="18"/>
      <c r="DG856" s="18"/>
      <c r="DH856" s="18"/>
      <c r="DI856" s="18"/>
      <c r="DJ856" s="18"/>
      <c r="DK856" s="18"/>
      <c r="DL856" s="18"/>
      <c r="DM856" s="18"/>
      <c r="DN856" s="18"/>
      <c r="DO856" s="18"/>
      <c r="DP856" s="18"/>
      <c r="DQ856" s="18"/>
      <c r="DR856" s="18"/>
      <c r="DS856" s="18"/>
      <c r="DT856" s="18"/>
      <c r="DU856" s="18"/>
      <c r="DV856" s="18"/>
      <c r="DW856" s="18"/>
      <c r="DX856" s="18"/>
      <c r="DY856" s="18"/>
      <c r="DZ856" s="18"/>
      <c r="EA856" s="18"/>
      <c r="EB856" s="18"/>
      <c r="EC856" s="18"/>
      <c r="ED856" s="18"/>
      <c r="EE856" s="18"/>
      <c r="EF856" s="18"/>
      <c r="EG856" s="18"/>
      <c r="EH856" s="18"/>
      <c r="EI856" s="18"/>
      <c r="EJ856" s="18"/>
      <c r="EK856" s="18"/>
      <c r="EL856" s="18"/>
      <c r="EM856" s="18"/>
      <c r="EN856" s="18"/>
      <c r="EO856" s="18"/>
      <c r="EP856" s="18"/>
      <c r="EQ856" s="18"/>
      <c r="ER856" s="18"/>
      <c r="ES856" s="18"/>
      <c r="ET856" s="18"/>
      <c r="EU856" s="18"/>
      <c r="EV856" s="18"/>
    </row>
    <row r="857" spans="1:152" ht="12.75" x14ac:dyDescent="0.15">
      <c r="A857" s="68">
        <f t="shared" si="192"/>
        <v>43426</v>
      </c>
      <c r="B857" s="69">
        <f t="shared" ca="1" si="197"/>
        <v>12845.733200000001</v>
      </c>
      <c r="C857" s="70">
        <f t="shared" si="193"/>
        <v>10000</v>
      </c>
      <c r="D857" s="71">
        <f ca="1">IF(A857&lt;$B$1,VLOOKUP(A857,[1]DI!$A$4:$B$15000,2),0)</f>
        <v>6.4000000000000001E-2</v>
      </c>
      <c r="E857" s="70">
        <f t="shared" ca="1" si="186"/>
        <v>2.4620000000000002E-4</v>
      </c>
      <c r="F857" s="72">
        <f t="shared" si="185"/>
        <v>1.3</v>
      </c>
      <c r="G857" s="73">
        <f t="shared" ca="1" si="187"/>
        <v>1.00032006</v>
      </c>
      <c r="H857" s="70">
        <f ca="1">TRUNC(PRODUCT(G$10:G856),15)</f>
        <v>1.2845733160416399</v>
      </c>
      <c r="I857" s="70">
        <f t="shared" si="194"/>
        <v>1</v>
      </c>
      <c r="J857" s="70">
        <f t="shared" ca="1" si="188"/>
        <v>1.28457332</v>
      </c>
      <c r="K857" s="74">
        <f t="shared" ca="1" si="189"/>
        <v>2845.7332000000001</v>
      </c>
      <c r="L857" s="75">
        <f>IF(VLOOKUP(A857,$T$12:$AC$125,8)=VLOOKUP(A856,$T$12:$AC$125,8),0,VLOOKUP(A857,T$12:$AC$125,8))</f>
        <v>0</v>
      </c>
      <c r="M857" s="76">
        <f>IF(L857&gt;0,VLOOKUP(L857,S$12:$AB$125,7),0)</f>
        <v>0</v>
      </c>
      <c r="N857" s="74">
        <f t="shared" si="190"/>
        <v>0</v>
      </c>
      <c r="O857" s="74">
        <f t="shared" ca="1" si="191"/>
        <v>2845.7332000000001</v>
      </c>
      <c r="P857" s="77" t="str">
        <f t="shared" si="195"/>
        <v>A+J=</v>
      </c>
      <c r="Q857" s="78">
        <f t="shared" si="196"/>
        <v>44256</v>
      </c>
      <c r="R857" s="10"/>
      <c r="S857" s="10"/>
      <c r="T857" s="10"/>
      <c r="U857" s="10"/>
      <c r="V857" s="10"/>
      <c r="W857" s="10"/>
      <c r="X857" s="10"/>
      <c r="Y857" s="10"/>
      <c r="Z857" s="10"/>
      <c r="AA857" s="10"/>
      <c r="AB857" s="10"/>
      <c r="AC857" s="10"/>
      <c r="AD857" s="18"/>
      <c r="AE857" s="18"/>
      <c r="AF857" s="18"/>
      <c r="AG857" s="18"/>
      <c r="AH857" s="18"/>
      <c r="AI857" s="18"/>
      <c r="AJ857" s="18"/>
      <c r="AK857" s="18"/>
      <c r="AL857" s="18"/>
      <c r="AM857" s="18"/>
      <c r="AN857" s="18"/>
      <c r="AO857" s="18"/>
      <c r="AP857" s="18"/>
      <c r="AQ857" s="18"/>
      <c r="AR857" s="18"/>
      <c r="AS857" s="18"/>
      <c r="AT857" s="18"/>
      <c r="AU857" s="18"/>
      <c r="AV857" s="18"/>
      <c r="AW857" s="18"/>
      <c r="AX857" s="18"/>
      <c r="AY857" s="18"/>
      <c r="AZ857" s="18"/>
      <c r="BA857" s="18"/>
      <c r="BB857" s="18"/>
      <c r="BC857" s="18"/>
      <c r="BD857" s="18"/>
      <c r="BE857" s="18"/>
      <c r="BF857" s="18"/>
      <c r="BG857" s="18"/>
      <c r="BH857" s="18"/>
      <c r="BI857" s="18"/>
      <c r="BJ857" s="18"/>
      <c r="BK857" s="18"/>
      <c r="BL857" s="18"/>
      <c r="BM857" s="18"/>
      <c r="BN857" s="18"/>
      <c r="BO857" s="18"/>
      <c r="BP857" s="18"/>
      <c r="BQ857" s="18"/>
      <c r="BR857" s="18"/>
      <c r="BS857" s="18"/>
      <c r="BT857" s="18"/>
      <c r="BU857" s="18"/>
      <c r="BV857" s="18"/>
      <c r="BW857" s="18"/>
      <c r="BX857" s="18"/>
      <c r="BY857" s="18"/>
      <c r="BZ857" s="18"/>
      <c r="CA857" s="18"/>
      <c r="CB857" s="18"/>
      <c r="CC857" s="18"/>
      <c r="CD857" s="18"/>
      <c r="CE857" s="18"/>
      <c r="CF857" s="18"/>
      <c r="CG857" s="18"/>
      <c r="CH857" s="18"/>
      <c r="CI857" s="18"/>
      <c r="CJ857" s="18"/>
      <c r="CK857" s="18"/>
      <c r="CL857" s="18"/>
      <c r="CM857" s="18"/>
      <c r="CN857" s="18"/>
      <c r="CO857" s="18"/>
      <c r="CP857" s="18"/>
      <c r="CQ857" s="18"/>
      <c r="CR857" s="18"/>
      <c r="CS857" s="18"/>
      <c r="CT857" s="18"/>
      <c r="CU857" s="18"/>
      <c r="CV857" s="18"/>
      <c r="CW857" s="18"/>
      <c r="CX857" s="18"/>
      <c r="CY857" s="18"/>
      <c r="CZ857" s="18"/>
      <c r="DA857" s="18"/>
      <c r="DB857" s="18"/>
      <c r="DC857" s="18"/>
      <c r="DD857" s="18"/>
      <c r="DE857" s="18"/>
      <c r="DF857" s="18"/>
      <c r="DG857" s="18"/>
      <c r="DH857" s="18"/>
      <c r="DI857" s="18"/>
      <c r="DJ857" s="18"/>
      <c r="DK857" s="18"/>
      <c r="DL857" s="18"/>
      <c r="DM857" s="18"/>
      <c r="DN857" s="18"/>
      <c r="DO857" s="18"/>
      <c r="DP857" s="18"/>
      <c r="DQ857" s="18"/>
      <c r="DR857" s="18"/>
      <c r="DS857" s="18"/>
      <c r="DT857" s="18"/>
      <c r="DU857" s="18"/>
      <c r="DV857" s="18"/>
      <c r="DW857" s="18"/>
      <c r="DX857" s="18"/>
      <c r="DY857" s="18"/>
      <c r="DZ857" s="18"/>
      <c r="EA857" s="18"/>
      <c r="EB857" s="18"/>
      <c r="EC857" s="18"/>
      <c r="ED857" s="18"/>
      <c r="EE857" s="18"/>
      <c r="EF857" s="18"/>
      <c r="EG857" s="18"/>
      <c r="EH857" s="18"/>
      <c r="EI857" s="18"/>
      <c r="EJ857" s="18"/>
      <c r="EK857" s="18"/>
      <c r="EL857" s="18"/>
      <c r="EM857" s="18"/>
      <c r="EN857" s="18"/>
      <c r="EO857" s="18"/>
      <c r="EP857" s="18"/>
      <c r="EQ857" s="18"/>
      <c r="ER857" s="18"/>
      <c r="ES857" s="18"/>
      <c r="ET857" s="18"/>
      <c r="EU857" s="18"/>
      <c r="EV857" s="18"/>
    </row>
    <row r="858" spans="1:152" ht="12.75" x14ac:dyDescent="0.15">
      <c r="A858" s="68">
        <f t="shared" si="192"/>
        <v>43427</v>
      </c>
      <c r="B858" s="69">
        <f t="shared" ca="1" si="197"/>
        <v>12849.8446</v>
      </c>
      <c r="C858" s="70">
        <f t="shared" si="193"/>
        <v>10000</v>
      </c>
      <c r="D858" s="71">
        <f ca="1">IF(A858&lt;$B$1,VLOOKUP(A858,[1]DI!$A$4:$B$15000,2),0)</f>
        <v>6.4000000000000001E-2</v>
      </c>
      <c r="E858" s="70">
        <f t="shared" ca="1" si="186"/>
        <v>2.4620000000000002E-4</v>
      </c>
      <c r="F858" s="72">
        <f t="shared" si="185"/>
        <v>1.3</v>
      </c>
      <c r="G858" s="73">
        <f t="shared" ca="1" si="187"/>
        <v>1.00032006</v>
      </c>
      <c r="H858" s="70">
        <f ca="1">TRUNC(PRODUCT(G$10:G857),15)</f>
        <v>1.28498445657717</v>
      </c>
      <c r="I858" s="70">
        <f t="shared" si="194"/>
        <v>1</v>
      </c>
      <c r="J858" s="70">
        <f t="shared" ca="1" si="188"/>
        <v>1.28498446</v>
      </c>
      <c r="K858" s="74">
        <f t="shared" ca="1" si="189"/>
        <v>2849.8445999999999</v>
      </c>
      <c r="L858" s="75">
        <f>IF(VLOOKUP(A858,$T$12:$AC$125,8)=VLOOKUP(A857,$T$12:$AC$125,8),0,VLOOKUP(A858,T$12:$AC$125,8))</f>
        <v>0</v>
      </c>
      <c r="M858" s="76">
        <f>IF(L858&gt;0,VLOOKUP(L858,S$12:$AB$125,7),0)</f>
        <v>0</v>
      </c>
      <c r="N858" s="74">
        <f t="shared" si="190"/>
        <v>0</v>
      </c>
      <c r="O858" s="74">
        <f t="shared" ca="1" si="191"/>
        <v>2849.8445999999999</v>
      </c>
      <c r="P858" s="77" t="str">
        <f t="shared" si="195"/>
        <v>A+J=</v>
      </c>
      <c r="Q858" s="78">
        <f t="shared" si="196"/>
        <v>44256</v>
      </c>
      <c r="R858" s="10"/>
      <c r="S858" s="10"/>
      <c r="T858" s="10"/>
      <c r="U858" s="10"/>
      <c r="V858" s="10"/>
      <c r="W858" s="10"/>
      <c r="X858" s="10"/>
      <c r="Y858" s="10"/>
      <c r="Z858" s="10"/>
      <c r="AA858" s="10"/>
      <c r="AB858" s="10"/>
      <c r="AC858" s="10"/>
      <c r="AD858" s="18"/>
      <c r="AE858" s="18"/>
      <c r="AF858" s="18"/>
      <c r="AG858" s="18"/>
      <c r="AH858" s="18"/>
      <c r="AI858" s="18"/>
      <c r="AJ858" s="18"/>
      <c r="AK858" s="18"/>
      <c r="AL858" s="18"/>
      <c r="AM858" s="18"/>
      <c r="AN858" s="18"/>
      <c r="AO858" s="18"/>
      <c r="AP858" s="18"/>
      <c r="AQ858" s="18"/>
      <c r="AR858" s="18"/>
      <c r="AS858" s="18"/>
      <c r="AT858" s="18"/>
      <c r="AU858" s="18"/>
      <c r="AV858" s="18"/>
      <c r="AW858" s="18"/>
      <c r="AX858" s="18"/>
      <c r="AY858" s="18"/>
      <c r="AZ858" s="18"/>
      <c r="BA858" s="18"/>
      <c r="BB858" s="18"/>
      <c r="BC858" s="18"/>
      <c r="BD858" s="18"/>
      <c r="BE858" s="18"/>
      <c r="BF858" s="18"/>
      <c r="BG858" s="18"/>
      <c r="BH858" s="18"/>
      <c r="BI858" s="18"/>
      <c r="BJ858" s="18"/>
      <c r="BK858" s="18"/>
      <c r="BL858" s="18"/>
      <c r="BM858" s="18"/>
      <c r="BN858" s="18"/>
      <c r="BO858" s="18"/>
      <c r="BP858" s="18"/>
      <c r="BQ858" s="18"/>
      <c r="BR858" s="18"/>
      <c r="BS858" s="18"/>
      <c r="BT858" s="18"/>
      <c r="BU858" s="18"/>
      <c r="BV858" s="18"/>
      <c r="BW858" s="18"/>
      <c r="BX858" s="18"/>
      <c r="BY858" s="18"/>
      <c r="BZ858" s="18"/>
      <c r="CA858" s="18"/>
      <c r="CB858" s="18"/>
      <c r="CC858" s="18"/>
      <c r="CD858" s="18"/>
      <c r="CE858" s="18"/>
      <c r="CF858" s="18"/>
      <c r="CG858" s="18"/>
      <c r="CH858" s="18"/>
      <c r="CI858" s="18"/>
      <c r="CJ858" s="18"/>
      <c r="CK858" s="18"/>
      <c r="CL858" s="18"/>
      <c r="CM858" s="18"/>
      <c r="CN858" s="18"/>
      <c r="CO858" s="18"/>
      <c r="CP858" s="18"/>
      <c r="CQ858" s="18"/>
      <c r="CR858" s="18"/>
      <c r="CS858" s="18"/>
      <c r="CT858" s="18"/>
      <c r="CU858" s="18"/>
      <c r="CV858" s="18"/>
      <c r="CW858" s="18"/>
      <c r="CX858" s="18"/>
      <c r="CY858" s="18"/>
      <c r="CZ858" s="18"/>
      <c r="DA858" s="18"/>
      <c r="DB858" s="18"/>
      <c r="DC858" s="18"/>
      <c r="DD858" s="18"/>
      <c r="DE858" s="18"/>
      <c r="DF858" s="18"/>
      <c r="DG858" s="18"/>
      <c r="DH858" s="18"/>
      <c r="DI858" s="18"/>
      <c r="DJ858" s="18"/>
      <c r="DK858" s="18"/>
      <c r="DL858" s="18"/>
      <c r="DM858" s="18"/>
      <c r="DN858" s="18"/>
      <c r="DO858" s="18"/>
      <c r="DP858" s="18"/>
      <c r="DQ858" s="18"/>
      <c r="DR858" s="18"/>
      <c r="DS858" s="18"/>
      <c r="DT858" s="18"/>
      <c r="DU858" s="18"/>
      <c r="DV858" s="18"/>
      <c r="DW858" s="18"/>
      <c r="DX858" s="18"/>
      <c r="DY858" s="18"/>
      <c r="DZ858" s="18"/>
      <c r="EA858" s="18"/>
      <c r="EB858" s="18"/>
      <c r="EC858" s="18"/>
      <c r="ED858" s="18"/>
      <c r="EE858" s="18"/>
      <c r="EF858" s="18"/>
      <c r="EG858" s="18"/>
      <c r="EH858" s="18"/>
      <c r="EI858" s="18"/>
      <c r="EJ858" s="18"/>
      <c r="EK858" s="18"/>
      <c r="EL858" s="18"/>
      <c r="EM858" s="18"/>
      <c r="EN858" s="18"/>
      <c r="EO858" s="18"/>
      <c r="EP858" s="18"/>
      <c r="EQ858" s="18"/>
      <c r="ER858" s="18"/>
      <c r="ES858" s="18"/>
      <c r="ET858" s="18"/>
      <c r="EU858" s="18"/>
      <c r="EV858" s="18"/>
    </row>
    <row r="859" spans="1:152" ht="12.75" x14ac:dyDescent="0.15">
      <c r="A859" s="68">
        <f t="shared" si="192"/>
        <v>43428</v>
      </c>
      <c r="B859" s="69">
        <f t="shared" ca="1" si="197"/>
        <v>12853.9573</v>
      </c>
      <c r="C859" s="70">
        <f t="shared" si="193"/>
        <v>10000</v>
      </c>
      <c r="D859" s="71">
        <f ca="1">IF(A859&lt;$B$1,VLOOKUP(A859,[1]DI!$A$4:$B$15000,2),0)</f>
        <v>0</v>
      </c>
      <c r="E859" s="70">
        <f t="shared" ca="1" si="186"/>
        <v>0</v>
      </c>
      <c r="F859" s="72">
        <f t="shared" si="185"/>
        <v>1.3</v>
      </c>
      <c r="G859" s="73">
        <f t="shared" ca="1" si="187"/>
        <v>1</v>
      </c>
      <c r="H859" s="70">
        <f ca="1">TRUNC(PRODUCT(G$10:G858),15)</f>
        <v>1.2853957287023401</v>
      </c>
      <c r="I859" s="70">
        <f t="shared" si="194"/>
        <v>1</v>
      </c>
      <c r="J859" s="70">
        <f t="shared" ca="1" si="188"/>
        <v>1.2853957300000001</v>
      </c>
      <c r="K859" s="74">
        <f t="shared" ca="1" si="189"/>
        <v>2853.9573</v>
      </c>
      <c r="L859" s="75">
        <f>IF(VLOOKUP(A859,$T$12:$AC$125,8)=VLOOKUP(A858,$T$12:$AC$125,8),0,VLOOKUP(A859,T$12:$AC$125,8))</f>
        <v>0</v>
      </c>
      <c r="M859" s="76">
        <f>IF(L859&gt;0,VLOOKUP(L859,S$12:$AB$125,7),0)</f>
        <v>0</v>
      </c>
      <c r="N859" s="74">
        <f t="shared" si="190"/>
        <v>0</v>
      </c>
      <c r="O859" s="74">
        <f t="shared" ca="1" si="191"/>
        <v>2853.9573</v>
      </c>
      <c r="P859" s="77" t="str">
        <f t="shared" si="195"/>
        <v>A+J=</v>
      </c>
      <c r="Q859" s="78">
        <f t="shared" si="196"/>
        <v>44256</v>
      </c>
      <c r="R859" s="10"/>
      <c r="S859" s="10"/>
      <c r="T859" s="10"/>
      <c r="U859" s="10"/>
      <c r="V859" s="10"/>
      <c r="W859" s="10"/>
      <c r="X859" s="10"/>
      <c r="Y859" s="10"/>
      <c r="Z859" s="10"/>
      <c r="AA859" s="10"/>
      <c r="AB859" s="10"/>
      <c r="AC859" s="10"/>
      <c r="AD859" s="18"/>
      <c r="AE859" s="18"/>
      <c r="AF859" s="18"/>
      <c r="AG859" s="18"/>
      <c r="AH859" s="18"/>
      <c r="AI859" s="18"/>
      <c r="AJ859" s="18"/>
      <c r="AK859" s="18"/>
      <c r="AL859" s="18"/>
      <c r="AM859" s="18"/>
      <c r="AN859" s="18"/>
      <c r="AO859" s="18"/>
      <c r="AP859" s="18"/>
      <c r="AQ859" s="18"/>
      <c r="AR859" s="18"/>
      <c r="AS859" s="18"/>
      <c r="AT859" s="18"/>
      <c r="AU859" s="18"/>
      <c r="AV859" s="18"/>
      <c r="AW859" s="18"/>
      <c r="AX859" s="18"/>
      <c r="AY859" s="18"/>
      <c r="AZ859" s="18"/>
      <c r="BA859" s="18"/>
      <c r="BB859" s="18"/>
      <c r="BC859" s="18"/>
      <c r="BD859" s="18"/>
      <c r="BE859" s="18"/>
      <c r="BF859" s="18"/>
      <c r="BG859" s="18"/>
      <c r="BH859" s="18"/>
      <c r="BI859" s="18"/>
      <c r="BJ859" s="18"/>
      <c r="BK859" s="18"/>
      <c r="BL859" s="18"/>
      <c r="BM859" s="18"/>
      <c r="BN859" s="18"/>
      <c r="BO859" s="18"/>
      <c r="BP859" s="18"/>
      <c r="BQ859" s="18"/>
      <c r="BR859" s="18"/>
      <c r="BS859" s="18"/>
      <c r="BT859" s="18"/>
      <c r="BU859" s="18"/>
      <c r="BV859" s="18"/>
      <c r="BW859" s="18"/>
      <c r="BX859" s="18"/>
      <c r="BY859" s="18"/>
      <c r="BZ859" s="18"/>
      <c r="CA859" s="18"/>
      <c r="CB859" s="18"/>
      <c r="CC859" s="18"/>
      <c r="CD859" s="18"/>
      <c r="CE859" s="18"/>
      <c r="CF859" s="18"/>
      <c r="CG859" s="18"/>
      <c r="CH859" s="18"/>
      <c r="CI859" s="18"/>
      <c r="CJ859" s="18"/>
      <c r="CK859" s="18"/>
      <c r="CL859" s="18"/>
      <c r="CM859" s="18"/>
      <c r="CN859" s="18"/>
      <c r="CO859" s="18"/>
      <c r="CP859" s="18"/>
      <c r="CQ859" s="18"/>
      <c r="CR859" s="18"/>
      <c r="CS859" s="18"/>
      <c r="CT859" s="18"/>
      <c r="CU859" s="18"/>
      <c r="CV859" s="18"/>
      <c r="CW859" s="18"/>
      <c r="CX859" s="18"/>
      <c r="CY859" s="18"/>
      <c r="CZ859" s="18"/>
      <c r="DA859" s="18"/>
      <c r="DB859" s="18"/>
      <c r="DC859" s="18"/>
      <c r="DD859" s="18"/>
      <c r="DE859" s="18"/>
      <c r="DF859" s="18"/>
      <c r="DG859" s="18"/>
      <c r="DH859" s="18"/>
      <c r="DI859" s="18"/>
      <c r="DJ859" s="18"/>
      <c r="DK859" s="18"/>
      <c r="DL859" s="18"/>
      <c r="DM859" s="18"/>
      <c r="DN859" s="18"/>
      <c r="DO859" s="18"/>
      <c r="DP859" s="18"/>
      <c r="DQ859" s="18"/>
      <c r="DR859" s="18"/>
      <c r="DS859" s="18"/>
      <c r="DT859" s="18"/>
      <c r="DU859" s="18"/>
      <c r="DV859" s="18"/>
      <c r="DW859" s="18"/>
      <c r="DX859" s="18"/>
      <c r="DY859" s="18"/>
      <c r="DZ859" s="18"/>
      <c r="EA859" s="18"/>
      <c r="EB859" s="18"/>
      <c r="EC859" s="18"/>
      <c r="ED859" s="18"/>
      <c r="EE859" s="18"/>
      <c r="EF859" s="18"/>
      <c r="EG859" s="18"/>
      <c r="EH859" s="18"/>
      <c r="EI859" s="18"/>
      <c r="EJ859" s="18"/>
      <c r="EK859" s="18"/>
      <c r="EL859" s="18"/>
      <c r="EM859" s="18"/>
      <c r="EN859" s="18"/>
      <c r="EO859" s="18"/>
      <c r="EP859" s="18"/>
      <c r="EQ859" s="18"/>
      <c r="ER859" s="18"/>
      <c r="ES859" s="18"/>
      <c r="ET859" s="18"/>
      <c r="EU859" s="18"/>
      <c r="EV859" s="18"/>
    </row>
    <row r="860" spans="1:152" ht="12.75" x14ac:dyDescent="0.15">
      <c r="A860" s="68">
        <f t="shared" si="192"/>
        <v>43429</v>
      </c>
      <c r="B860" s="69">
        <f t="shared" ca="1" si="197"/>
        <v>12853.9573</v>
      </c>
      <c r="C860" s="70">
        <f t="shared" si="193"/>
        <v>10000</v>
      </c>
      <c r="D860" s="71">
        <f ca="1">IF(A860&lt;$B$1,VLOOKUP(A860,[1]DI!$A$4:$B$15000,2),0)</f>
        <v>0</v>
      </c>
      <c r="E860" s="70">
        <f t="shared" ca="1" si="186"/>
        <v>0</v>
      </c>
      <c r="F860" s="72">
        <f t="shared" si="185"/>
        <v>1.3</v>
      </c>
      <c r="G860" s="73">
        <f t="shared" ca="1" si="187"/>
        <v>1</v>
      </c>
      <c r="H860" s="70">
        <f ca="1">TRUNC(PRODUCT(G$10:G859),15)</f>
        <v>1.2853957287023401</v>
      </c>
      <c r="I860" s="70">
        <f t="shared" si="194"/>
        <v>1</v>
      </c>
      <c r="J860" s="70">
        <f t="shared" ca="1" si="188"/>
        <v>1.2853957300000001</v>
      </c>
      <c r="K860" s="74">
        <f t="shared" ca="1" si="189"/>
        <v>2853.9573</v>
      </c>
      <c r="L860" s="75">
        <f>IF(VLOOKUP(A860,$T$12:$AC$125,8)=VLOOKUP(A859,$T$12:$AC$125,8),0,VLOOKUP(A860,T$12:$AC$125,8))</f>
        <v>0</v>
      </c>
      <c r="M860" s="76">
        <f>IF(L860&gt;0,VLOOKUP(L860,S$12:$AB$125,7),0)</f>
        <v>0</v>
      </c>
      <c r="N860" s="74">
        <f t="shared" si="190"/>
        <v>0</v>
      </c>
      <c r="O860" s="74">
        <f t="shared" ca="1" si="191"/>
        <v>2853.9573</v>
      </c>
      <c r="P860" s="77" t="str">
        <f t="shared" si="195"/>
        <v>A+J=</v>
      </c>
      <c r="Q860" s="78">
        <f t="shared" si="196"/>
        <v>44256</v>
      </c>
      <c r="R860" s="10"/>
      <c r="S860" s="10"/>
      <c r="T860" s="10"/>
      <c r="U860" s="10"/>
      <c r="V860" s="10"/>
      <c r="W860" s="10"/>
      <c r="X860" s="10"/>
      <c r="Y860" s="10"/>
      <c r="Z860" s="10"/>
      <c r="AA860" s="10"/>
      <c r="AB860" s="10"/>
      <c r="AC860" s="10"/>
      <c r="AD860" s="18"/>
      <c r="AE860" s="18"/>
      <c r="AF860" s="18"/>
      <c r="AG860" s="18"/>
      <c r="AH860" s="18"/>
      <c r="AI860" s="18"/>
      <c r="AJ860" s="18"/>
      <c r="AK860" s="18"/>
      <c r="AL860" s="18"/>
      <c r="AM860" s="18"/>
      <c r="AN860" s="18"/>
      <c r="AO860" s="18"/>
      <c r="AP860" s="18"/>
      <c r="AQ860" s="18"/>
      <c r="AR860" s="18"/>
      <c r="AS860" s="18"/>
      <c r="AT860" s="18"/>
      <c r="AU860" s="18"/>
      <c r="AV860" s="18"/>
      <c r="AW860" s="18"/>
      <c r="AX860" s="18"/>
      <c r="AY860" s="18"/>
      <c r="AZ860" s="18"/>
      <c r="BA860" s="18"/>
      <c r="BB860" s="18"/>
      <c r="BC860" s="18"/>
      <c r="BD860" s="18"/>
      <c r="BE860" s="18"/>
      <c r="BF860" s="18"/>
      <c r="BG860" s="18"/>
      <c r="BH860" s="18"/>
      <c r="BI860" s="18"/>
      <c r="BJ860" s="18"/>
      <c r="BK860" s="18"/>
      <c r="BL860" s="18"/>
      <c r="BM860" s="18"/>
      <c r="BN860" s="18"/>
      <c r="BO860" s="18"/>
      <c r="BP860" s="18"/>
      <c r="BQ860" s="18"/>
      <c r="BR860" s="18"/>
      <c r="BS860" s="18"/>
      <c r="BT860" s="18"/>
      <c r="BU860" s="18"/>
      <c r="BV860" s="18"/>
      <c r="BW860" s="18"/>
      <c r="BX860" s="18"/>
      <c r="BY860" s="18"/>
      <c r="BZ860" s="18"/>
      <c r="CA860" s="18"/>
      <c r="CB860" s="18"/>
      <c r="CC860" s="18"/>
      <c r="CD860" s="18"/>
      <c r="CE860" s="18"/>
      <c r="CF860" s="18"/>
      <c r="CG860" s="18"/>
      <c r="CH860" s="18"/>
      <c r="CI860" s="18"/>
      <c r="CJ860" s="18"/>
      <c r="CK860" s="18"/>
      <c r="CL860" s="18"/>
      <c r="CM860" s="18"/>
      <c r="CN860" s="18"/>
      <c r="CO860" s="18"/>
      <c r="CP860" s="18"/>
      <c r="CQ860" s="18"/>
      <c r="CR860" s="18"/>
      <c r="CS860" s="18"/>
      <c r="CT860" s="18"/>
      <c r="CU860" s="18"/>
      <c r="CV860" s="18"/>
      <c r="CW860" s="18"/>
      <c r="CX860" s="18"/>
      <c r="CY860" s="18"/>
      <c r="CZ860" s="18"/>
      <c r="DA860" s="18"/>
      <c r="DB860" s="18"/>
      <c r="DC860" s="18"/>
      <c r="DD860" s="18"/>
      <c r="DE860" s="18"/>
      <c r="DF860" s="18"/>
      <c r="DG860" s="18"/>
      <c r="DH860" s="18"/>
      <c r="DI860" s="18"/>
      <c r="DJ860" s="18"/>
      <c r="DK860" s="18"/>
      <c r="DL860" s="18"/>
      <c r="DM860" s="18"/>
      <c r="DN860" s="18"/>
      <c r="DO860" s="18"/>
      <c r="DP860" s="18"/>
      <c r="DQ860" s="18"/>
      <c r="DR860" s="18"/>
      <c r="DS860" s="18"/>
      <c r="DT860" s="18"/>
      <c r="DU860" s="18"/>
      <c r="DV860" s="18"/>
      <c r="DW860" s="18"/>
      <c r="DX860" s="18"/>
      <c r="DY860" s="18"/>
      <c r="DZ860" s="18"/>
      <c r="EA860" s="18"/>
      <c r="EB860" s="18"/>
      <c r="EC860" s="18"/>
      <c r="ED860" s="18"/>
      <c r="EE860" s="18"/>
      <c r="EF860" s="18"/>
      <c r="EG860" s="18"/>
      <c r="EH860" s="18"/>
      <c r="EI860" s="18"/>
      <c r="EJ860" s="18"/>
      <c r="EK860" s="18"/>
      <c r="EL860" s="18"/>
      <c r="EM860" s="18"/>
      <c r="EN860" s="18"/>
      <c r="EO860" s="18"/>
      <c r="EP860" s="18"/>
      <c r="EQ860" s="18"/>
      <c r="ER860" s="18"/>
      <c r="ES860" s="18"/>
      <c r="ET860" s="18"/>
      <c r="EU860" s="18"/>
      <c r="EV860" s="18"/>
    </row>
    <row r="861" spans="1:152" ht="12.75" x14ac:dyDescent="0.15">
      <c r="A861" s="68">
        <f t="shared" si="192"/>
        <v>43430</v>
      </c>
      <c r="B861" s="69">
        <f t="shared" ca="1" si="197"/>
        <v>12853.9573</v>
      </c>
      <c r="C861" s="70">
        <f t="shared" si="193"/>
        <v>10000</v>
      </c>
      <c r="D861" s="71">
        <f ca="1">IF(A861&lt;$B$1,VLOOKUP(A861,[1]DI!$A$4:$B$15000,2),0)</f>
        <v>6.4000000000000001E-2</v>
      </c>
      <c r="E861" s="70">
        <f t="shared" ca="1" si="186"/>
        <v>2.4620000000000002E-4</v>
      </c>
      <c r="F861" s="72">
        <f t="shared" si="185"/>
        <v>1.3</v>
      </c>
      <c r="G861" s="73">
        <f t="shared" ca="1" si="187"/>
        <v>1.00032006</v>
      </c>
      <c r="H861" s="70">
        <f ca="1">TRUNC(PRODUCT(G$10:G860),15)</f>
        <v>1.2853957287023401</v>
      </c>
      <c r="I861" s="70">
        <f t="shared" si="194"/>
        <v>1</v>
      </c>
      <c r="J861" s="70">
        <f t="shared" ca="1" si="188"/>
        <v>1.2853957300000001</v>
      </c>
      <c r="K861" s="74">
        <f t="shared" ca="1" si="189"/>
        <v>2853.9573</v>
      </c>
      <c r="L861" s="75">
        <f>IF(VLOOKUP(A861,$T$12:$AC$125,8)=VLOOKUP(A860,$T$12:$AC$125,8),0,VLOOKUP(A861,T$12:$AC$125,8))</f>
        <v>0</v>
      </c>
      <c r="M861" s="76">
        <f>IF(L861&gt;0,VLOOKUP(L861,S$12:$AB$125,7),0)</f>
        <v>0</v>
      </c>
      <c r="N861" s="74">
        <f t="shared" si="190"/>
        <v>0</v>
      </c>
      <c r="O861" s="74">
        <f t="shared" ca="1" si="191"/>
        <v>2853.9573</v>
      </c>
      <c r="P861" s="77" t="str">
        <f t="shared" si="195"/>
        <v>A+J=</v>
      </c>
      <c r="Q861" s="78">
        <f t="shared" si="196"/>
        <v>44256</v>
      </c>
      <c r="R861" s="10"/>
      <c r="S861" s="10"/>
      <c r="T861" s="10"/>
      <c r="U861" s="10"/>
      <c r="V861" s="10"/>
      <c r="W861" s="10"/>
      <c r="X861" s="10"/>
      <c r="Y861" s="10"/>
      <c r="Z861" s="10"/>
      <c r="AA861" s="10"/>
      <c r="AB861" s="10"/>
      <c r="AC861" s="10"/>
      <c r="AD861" s="18"/>
      <c r="AE861" s="18"/>
      <c r="AF861" s="18"/>
      <c r="AG861" s="18"/>
      <c r="AH861" s="18"/>
      <c r="AI861" s="18"/>
      <c r="AJ861" s="18"/>
      <c r="AK861" s="18"/>
      <c r="AL861" s="18"/>
      <c r="AM861" s="18"/>
      <c r="AN861" s="18"/>
      <c r="AO861" s="18"/>
      <c r="AP861" s="18"/>
      <c r="AQ861" s="18"/>
      <c r="AR861" s="18"/>
      <c r="AS861" s="18"/>
      <c r="AT861" s="18"/>
      <c r="AU861" s="18"/>
      <c r="AV861" s="18"/>
      <c r="AW861" s="18"/>
      <c r="AX861" s="18"/>
      <c r="AY861" s="18"/>
      <c r="AZ861" s="18"/>
      <c r="BA861" s="18"/>
      <c r="BB861" s="18"/>
      <c r="BC861" s="18"/>
      <c r="BD861" s="18"/>
      <c r="BE861" s="18"/>
      <c r="BF861" s="18"/>
      <c r="BG861" s="18"/>
      <c r="BH861" s="18"/>
      <c r="BI861" s="18"/>
      <c r="BJ861" s="18"/>
      <c r="BK861" s="18"/>
      <c r="BL861" s="18"/>
      <c r="BM861" s="18"/>
      <c r="BN861" s="18"/>
      <c r="BO861" s="18"/>
      <c r="BP861" s="18"/>
      <c r="BQ861" s="18"/>
      <c r="BR861" s="18"/>
      <c r="BS861" s="18"/>
      <c r="BT861" s="18"/>
      <c r="BU861" s="18"/>
      <c r="BV861" s="18"/>
      <c r="BW861" s="18"/>
      <c r="BX861" s="18"/>
      <c r="BY861" s="18"/>
      <c r="BZ861" s="18"/>
      <c r="CA861" s="18"/>
      <c r="CB861" s="18"/>
      <c r="CC861" s="18"/>
      <c r="CD861" s="18"/>
      <c r="CE861" s="18"/>
      <c r="CF861" s="18"/>
      <c r="CG861" s="18"/>
      <c r="CH861" s="18"/>
      <c r="CI861" s="18"/>
      <c r="CJ861" s="18"/>
      <c r="CK861" s="18"/>
      <c r="CL861" s="18"/>
      <c r="CM861" s="18"/>
      <c r="CN861" s="18"/>
      <c r="CO861" s="18"/>
      <c r="CP861" s="18"/>
      <c r="CQ861" s="18"/>
      <c r="CR861" s="18"/>
      <c r="CS861" s="18"/>
      <c r="CT861" s="18"/>
      <c r="CU861" s="18"/>
      <c r="CV861" s="18"/>
      <c r="CW861" s="18"/>
      <c r="CX861" s="18"/>
      <c r="CY861" s="18"/>
      <c r="CZ861" s="18"/>
      <c r="DA861" s="18"/>
      <c r="DB861" s="18"/>
      <c r="DC861" s="18"/>
      <c r="DD861" s="18"/>
      <c r="DE861" s="18"/>
      <c r="DF861" s="18"/>
      <c r="DG861" s="18"/>
      <c r="DH861" s="18"/>
      <c r="DI861" s="18"/>
      <c r="DJ861" s="18"/>
      <c r="DK861" s="18"/>
      <c r="DL861" s="18"/>
      <c r="DM861" s="18"/>
      <c r="DN861" s="18"/>
      <c r="DO861" s="18"/>
      <c r="DP861" s="18"/>
      <c r="DQ861" s="18"/>
      <c r="DR861" s="18"/>
      <c r="DS861" s="18"/>
      <c r="DT861" s="18"/>
      <c r="DU861" s="18"/>
      <c r="DV861" s="18"/>
      <c r="DW861" s="18"/>
      <c r="DX861" s="18"/>
      <c r="DY861" s="18"/>
      <c r="DZ861" s="18"/>
      <c r="EA861" s="18"/>
      <c r="EB861" s="18"/>
      <c r="EC861" s="18"/>
      <c r="ED861" s="18"/>
      <c r="EE861" s="18"/>
      <c r="EF861" s="18"/>
      <c r="EG861" s="18"/>
      <c r="EH861" s="18"/>
      <c r="EI861" s="18"/>
      <c r="EJ861" s="18"/>
      <c r="EK861" s="18"/>
      <c r="EL861" s="18"/>
      <c r="EM861" s="18"/>
      <c r="EN861" s="18"/>
      <c r="EO861" s="18"/>
      <c r="EP861" s="18"/>
      <c r="EQ861" s="18"/>
      <c r="ER861" s="18"/>
      <c r="ES861" s="18"/>
      <c r="ET861" s="18"/>
      <c r="EU861" s="18"/>
      <c r="EV861" s="18"/>
    </row>
    <row r="862" spans="1:152" ht="12.75" x14ac:dyDescent="0.15">
      <c r="A862" s="68">
        <f t="shared" si="192"/>
        <v>43431</v>
      </c>
      <c r="B862" s="69">
        <f t="shared" ca="1" si="197"/>
        <v>12858.0713</v>
      </c>
      <c r="C862" s="70">
        <f t="shared" si="193"/>
        <v>10000</v>
      </c>
      <c r="D862" s="71">
        <f ca="1">IF(A862&lt;$B$1,VLOOKUP(A862,[1]DI!$A$4:$B$15000,2),0)</f>
        <v>6.4000000000000001E-2</v>
      </c>
      <c r="E862" s="70">
        <f t="shared" ca="1" si="186"/>
        <v>2.4620000000000002E-4</v>
      </c>
      <c r="F862" s="72">
        <f t="shared" si="185"/>
        <v>1.3</v>
      </c>
      <c r="G862" s="73">
        <f t="shared" ca="1" si="187"/>
        <v>1.00032006</v>
      </c>
      <c r="H862" s="70">
        <f ca="1">TRUNC(PRODUCT(G$10:G861),15)</f>
        <v>1.2858071324592699</v>
      </c>
      <c r="I862" s="70">
        <f t="shared" si="194"/>
        <v>1</v>
      </c>
      <c r="J862" s="70">
        <f t="shared" ca="1" si="188"/>
        <v>1.28580713</v>
      </c>
      <c r="K862" s="74">
        <f t="shared" ca="1" si="189"/>
        <v>2858.0713000000001</v>
      </c>
      <c r="L862" s="75">
        <f>IF(VLOOKUP(A862,$T$12:$AC$125,8)=VLOOKUP(A861,$T$12:$AC$125,8),0,VLOOKUP(A862,T$12:$AC$125,8))</f>
        <v>0</v>
      </c>
      <c r="M862" s="76">
        <f>IF(L862&gt;0,VLOOKUP(L862,S$12:$AB$125,7),0)</f>
        <v>0</v>
      </c>
      <c r="N862" s="74">
        <f t="shared" si="190"/>
        <v>0</v>
      </c>
      <c r="O862" s="74">
        <f t="shared" ca="1" si="191"/>
        <v>2858.0713000000001</v>
      </c>
      <c r="P862" s="77" t="str">
        <f t="shared" si="195"/>
        <v>A+J=</v>
      </c>
      <c r="Q862" s="78">
        <f t="shared" si="196"/>
        <v>44256</v>
      </c>
      <c r="R862" s="10"/>
      <c r="S862" s="10"/>
      <c r="T862" s="10"/>
      <c r="U862" s="10"/>
      <c r="V862" s="10"/>
      <c r="W862" s="10"/>
      <c r="X862" s="10"/>
      <c r="Y862" s="10"/>
      <c r="Z862" s="10"/>
      <c r="AA862" s="10"/>
      <c r="AB862" s="10"/>
      <c r="AC862" s="10"/>
      <c r="AD862" s="18"/>
      <c r="AE862" s="18"/>
      <c r="AF862" s="18"/>
      <c r="AG862" s="18"/>
      <c r="AH862" s="18"/>
      <c r="AI862" s="18"/>
      <c r="AJ862" s="18"/>
      <c r="AK862" s="18"/>
      <c r="AL862" s="18"/>
      <c r="AM862" s="18"/>
      <c r="AN862" s="18"/>
      <c r="AO862" s="18"/>
      <c r="AP862" s="18"/>
      <c r="AQ862" s="18"/>
      <c r="AR862" s="18"/>
      <c r="AS862" s="18"/>
      <c r="AT862" s="18"/>
      <c r="AU862" s="18"/>
      <c r="AV862" s="18"/>
      <c r="AW862" s="18"/>
      <c r="AX862" s="18"/>
      <c r="AY862" s="18"/>
      <c r="AZ862" s="18"/>
      <c r="BA862" s="18"/>
      <c r="BB862" s="18"/>
      <c r="BC862" s="18"/>
      <c r="BD862" s="18"/>
      <c r="BE862" s="18"/>
      <c r="BF862" s="18"/>
      <c r="BG862" s="18"/>
      <c r="BH862" s="18"/>
      <c r="BI862" s="18"/>
      <c r="BJ862" s="18"/>
      <c r="BK862" s="18"/>
      <c r="BL862" s="18"/>
      <c r="BM862" s="18"/>
      <c r="BN862" s="18"/>
      <c r="BO862" s="18"/>
      <c r="BP862" s="18"/>
      <c r="BQ862" s="18"/>
      <c r="BR862" s="18"/>
      <c r="BS862" s="18"/>
      <c r="BT862" s="18"/>
      <c r="BU862" s="18"/>
      <c r="BV862" s="18"/>
      <c r="BW862" s="18"/>
      <c r="BX862" s="18"/>
      <c r="BY862" s="18"/>
      <c r="BZ862" s="18"/>
      <c r="CA862" s="18"/>
      <c r="CB862" s="18"/>
      <c r="CC862" s="18"/>
      <c r="CD862" s="18"/>
      <c r="CE862" s="18"/>
      <c r="CF862" s="18"/>
      <c r="CG862" s="18"/>
      <c r="CH862" s="18"/>
      <c r="CI862" s="18"/>
      <c r="CJ862" s="18"/>
      <c r="CK862" s="18"/>
      <c r="CL862" s="18"/>
      <c r="CM862" s="18"/>
      <c r="CN862" s="18"/>
      <c r="CO862" s="18"/>
      <c r="CP862" s="18"/>
      <c r="CQ862" s="18"/>
      <c r="CR862" s="18"/>
      <c r="CS862" s="18"/>
      <c r="CT862" s="18"/>
      <c r="CU862" s="18"/>
      <c r="CV862" s="18"/>
      <c r="CW862" s="18"/>
      <c r="CX862" s="18"/>
      <c r="CY862" s="18"/>
      <c r="CZ862" s="18"/>
      <c r="DA862" s="18"/>
      <c r="DB862" s="18"/>
      <c r="DC862" s="18"/>
      <c r="DD862" s="18"/>
      <c r="DE862" s="18"/>
      <c r="DF862" s="18"/>
      <c r="DG862" s="18"/>
      <c r="DH862" s="18"/>
      <c r="DI862" s="18"/>
      <c r="DJ862" s="18"/>
      <c r="DK862" s="18"/>
      <c r="DL862" s="18"/>
      <c r="DM862" s="18"/>
      <c r="DN862" s="18"/>
      <c r="DO862" s="18"/>
      <c r="DP862" s="18"/>
      <c r="DQ862" s="18"/>
      <c r="DR862" s="18"/>
      <c r="DS862" s="18"/>
      <c r="DT862" s="18"/>
      <c r="DU862" s="18"/>
      <c r="DV862" s="18"/>
      <c r="DW862" s="18"/>
      <c r="DX862" s="18"/>
      <c r="DY862" s="18"/>
      <c r="DZ862" s="18"/>
      <c r="EA862" s="18"/>
      <c r="EB862" s="18"/>
      <c r="EC862" s="18"/>
      <c r="ED862" s="18"/>
      <c r="EE862" s="18"/>
      <c r="EF862" s="18"/>
      <c r="EG862" s="18"/>
      <c r="EH862" s="18"/>
      <c r="EI862" s="18"/>
      <c r="EJ862" s="18"/>
      <c r="EK862" s="18"/>
      <c r="EL862" s="18"/>
      <c r="EM862" s="18"/>
      <c r="EN862" s="18"/>
      <c r="EO862" s="18"/>
      <c r="EP862" s="18"/>
      <c r="EQ862" s="18"/>
      <c r="ER862" s="18"/>
      <c r="ES862" s="18"/>
      <c r="ET862" s="18"/>
      <c r="EU862" s="18"/>
      <c r="EV862" s="18"/>
    </row>
    <row r="863" spans="1:152" ht="12.75" x14ac:dyDescent="0.15">
      <c r="A863" s="68">
        <f t="shared" si="192"/>
        <v>43432</v>
      </c>
      <c r="B863" s="69">
        <f t="shared" ca="1" si="197"/>
        <v>12862.1867</v>
      </c>
      <c r="C863" s="70">
        <f t="shared" si="193"/>
        <v>10000</v>
      </c>
      <c r="D863" s="71">
        <f ca="1">IF(A863&lt;$B$1,VLOOKUP(A863,[1]DI!$A$4:$B$15000,2),0)</f>
        <v>6.4000000000000001E-2</v>
      </c>
      <c r="E863" s="70">
        <f t="shared" ca="1" si="186"/>
        <v>2.4620000000000002E-4</v>
      </c>
      <c r="F863" s="72">
        <f t="shared" si="185"/>
        <v>1.3</v>
      </c>
      <c r="G863" s="73">
        <f t="shared" ca="1" si="187"/>
        <v>1.00032006</v>
      </c>
      <c r="H863" s="70">
        <f ca="1">TRUNC(PRODUCT(G$10:G862),15)</f>
        <v>1.28621866789009</v>
      </c>
      <c r="I863" s="70">
        <f t="shared" si="194"/>
        <v>1</v>
      </c>
      <c r="J863" s="70">
        <f t="shared" ca="1" si="188"/>
        <v>1.28621867</v>
      </c>
      <c r="K863" s="74">
        <f t="shared" ca="1" si="189"/>
        <v>2862.1867000000002</v>
      </c>
      <c r="L863" s="75">
        <f>IF(VLOOKUP(A863,$T$12:$AC$125,8)=VLOOKUP(A862,$T$12:$AC$125,8),0,VLOOKUP(A863,T$12:$AC$125,8))</f>
        <v>0</v>
      </c>
      <c r="M863" s="76">
        <f>IF(L863&gt;0,VLOOKUP(L863,S$12:$AB$125,7),0)</f>
        <v>0</v>
      </c>
      <c r="N863" s="74">
        <f t="shared" si="190"/>
        <v>0</v>
      </c>
      <c r="O863" s="74">
        <f t="shared" ca="1" si="191"/>
        <v>2862.1867000000002</v>
      </c>
      <c r="P863" s="77" t="str">
        <f t="shared" si="195"/>
        <v>A+J=</v>
      </c>
      <c r="Q863" s="78">
        <f t="shared" si="196"/>
        <v>44256</v>
      </c>
      <c r="R863" s="10"/>
      <c r="S863" s="10"/>
      <c r="T863" s="10"/>
      <c r="U863" s="10"/>
      <c r="V863" s="10"/>
      <c r="W863" s="10"/>
      <c r="X863" s="10"/>
      <c r="Y863" s="10"/>
      <c r="Z863" s="10"/>
      <c r="AA863" s="10"/>
      <c r="AB863" s="10"/>
      <c r="AC863" s="10"/>
      <c r="AD863" s="18"/>
      <c r="AE863" s="18"/>
      <c r="AF863" s="18"/>
      <c r="AG863" s="18"/>
      <c r="AH863" s="18"/>
      <c r="AI863" s="18"/>
      <c r="AJ863" s="18"/>
      <c r="AK863" s="18"/>
      <c r="AL863" s="18"/>
      <c r="AM863" s="18"/>
      <c r="AN863" s="18"/>
      <c r="AO863" s="18"/>
      <c r="AP863" s="18"/>
      <c r="AQ863" s="18"/>
      <c r="AR863" s="18"/>
      <c r="AS863" s="18"/>
      <c r="AT863" s="18"/>
      <c r="AU863" s="18"/>
      <c r="AV863" s="18"/>
      <c r="AW863" s="18"/>
      <c r="AX863" s="18"/>
      <c r="AY863" s="18"/>
      <c r="AZ863" s="18"/>
      <c r="BA863" s="18"/>
      <c r="BB863" s="18"/>
      <c r="BC863" s="18"/>
      <c r="BD863" s="18"/>
      <c r="BE863" s="18"/>
      <c r="BF863" s="18"/>
      <c r="BG863" s="18"/>
      <c r="BH863" s="18"/>
      <c r="BI863" s="18"/>
      <c r="BJ863" s="18"/>
      <c r="BK863" s="18"/>
      <c r="BL863" s="18"/>
      <c r="BM863" s="18"/>
      <c r="BN863" s="18"/>
      <c r="BO863" s="18"/>
      <c r="BP863" s="18"/>
      <c r="BQ863" s="18"/>
      <c r="BR863" s="18"/>
      <c r="BS863" s="18"/>
      <c r="BT863" s="18"/>
      <c r="BU863" s="18"/>
      <c r="BV863" s="18"/>
      <c r="BW863" s="18"/>
      <c r="BX863" s="18"/>
      <c r="BY863" s="18"/>
      <c r="BZ863" s="18"/>
      <c r="CA863" s="18"/>
      <c r="CB863" s="18"/>
      <c r="CC863" s="18"/>
      <c r="CD863" s="18"/>
      <c r="CE863" s="18"/>
      <c r="CF863" s="18"/>
      <c r="CG863" s="18"/>
      <c r="CH863" s="18"/>
      <c r="CI863" s="18"/>
      <c r="CJ863" s="18"/>
      <c r="CK863" s="18"/>
      <c r="CL863" s="18"/>
      <c r="CM863" s="18"/>
      <c r="CN863" s="18"/>
      <c r="CO863" s="18"/>
      <c r="CP863" s="18"/>
      <c r="CQ863" s="18"/>
      <c r="CR863" s="18"/>
      <c r="CS863" s="18"/>
      <c r="CT863" s="18"/>
      <c r="CU863" s="18"/>
      <c r="CV863" s="18"/>
      <c r="CW863" s="18"/>
      <c r="CX863" s="18"/>
      <c r="CY863" s="18"/>
      <c r="CZ863" s="18"/>
      <c r="DA863" s="18"/>
      <c r="DB863" s="18"/>
      <c r="DC863" s="18"/>
      <c r="DD863" s="18"/>
      <c r="DE863" s="18"/>
      <c r="DF863" s="18"/>
      <c r="DG863" s="18"/>
      <c r="DH863" s="18"/>
      <c r="DI863" s="18"/>
      <c r="DJ863" s="18"/>
      <c r="DK863" s="18"/>
      <c r="DL863" s="18"/>
      <c r="DM863" s="18"/>
      <c r="DN863" s="18"/>
      <c r="DO863" s="18"/>
      <c r="DP863" s="18"/>
      <c r="DQ863" s="18"/>
      <c r="DR863" s="18"/>
      <c r="DS863" s="18"/>
      <c r="DT863" s="18"/>
      <c r="DU863" s="18"/>
      <c r="DV863" s="18"/>
      <c r="DW863" s="18"/>
      <c r="DX863" s="18"/>
      <c r="DY863" s="18"/>
      <c r="DZ863" s="18"/>
      <c r="EA863" s="18"/>
      <c r="EB863" s="18"/>
      <c r="EC863" s="18"/>
      <c r="ED863" s="18"/>
      <c r="EE863" s="18"/>
      <c r="EF863" s="18"/>
      <c r="EG863" s="18"/>
      <c r="EH863" s="18"/>
      <c r="EI863" s="18"/>
      <c r="EJ863" s="18"/>
      <c r="EK863" s="18"/>
      <c r="EL863" s="18"/>
      <c r="EM863" s="18"/>
      <c r="EN863" s="18"/>
      <c r="EO863" s="18"/>
      <c r="EP863" s="18"/>
      <c r="EQ863" s="18"/>
      <c r="ER863" s="18"/>
      <c r="ES863" s="18"/>
      <c r="ET863" s="18"/>
      <c r="EU863" s="18"/>
      <c r="EV863" s="18"/>
    </row>
    <row r="864" spans="1:152" ht="12.75" x14ac:dyDescent="0.15">
      <c r="A864" s="68">
        <f t="shared" si="192"/>
        <v>43433</v>
      </c>
      <c r="B864" s="69">
        <f t="shared" ca="1" si="197"/>
        <v>12866.303400000001</v>
      </c>
      <c r="C864" s="70">
        <f t="shared" si="193"/>
        <v>10000</v>
      </c>
      <c r="D864" s="71">
        <f ca="1">IF(A864&lt;$B$1,VLOOKUP(A864,[1]DI!$A$4:$B$15000,2),0)</f>
        <v>6.4000000000000001E-2</v>
      </c>
      <c r="E864" s="70">
        <f t="shared" ca="1" si="186"/>
        <v>2.4620000000000002E-4</v>
      </c>
      <c r="F864" s="72">
        <f t="shared" si="185"/>
        <v>1.3</v>
      </c>
      <c r="G864" s="73">
        <f t="shared" ca="1" si="187"/>
        <v>1.00032006</v>
      </c>
      <c r="H864" s="70">
        <f ca="1">TRUNC(PRODUCT(G$10:G863),15)</f>
        <v>1.2866303350369299</v>
      </c>
      <c r="I864" s="70">
        <f t="shared" si="194"/>
        <v>1</v>
      </c>
      <c r="J864" s="70">
        <f t="shared" ca="1" si="188"/>
        <v>1.2866303400000001</v>
      </c>
      <c r="K864" s="74">
        <f t="shared" ca="1" si="189"/>
        <v>2866.3033999999998</v>
      </c>
      <c r="L864" s="75">
        <f>IF(VLOOKUP(A864,$T$12:$AC$125,8)=VLOOKUP(A863,$T$12:$AC$125,8),0,VLOOKUP(A864,T$12:$AC$125,8))</f>
        <v>0</v>
      </c>
      <c r="M864" s="76">
        <f>IF(L864&gt;0,VLOOKUP(L864,S$12:$AB$125,7),0)</f>
        <v>0</v>
      </c>
      <c r="N864" s="74">
        <f t="shared" si="190"/>
        <v>0</v>
      </c>
      <c r="O864" s="74">
        <f t="shared" ca="1" si="191"/>
        <v>2866.3033999999998</v>
      </c>
      <c r="P864" s="77" t="str">
        <f t="shared" si="195"/>
        <v>A+J=</v>
      </c>
      <c r="Q864" s="78">
        <f t="shared" si="196"/>
        <v>44256</v>
      </c>
      <c r="R864" s="10"/>
      <c r="S864" s="10"/>
      <c r="T864" s="10"/>
      <c r="U864" s="10"/>
      <c r="V864" s="10"/>
      <c r="W864" s="10"/>
      <c r="X864" s="10"/>
      <c r="Y864" s="10"/>
      <c r="Z864" s="10"/>
      <c r="AA864" s="10"/>
      <c r="AB864" s="10"/>
      <c r="AC864" s="10"/>
      <c r="AD864" s="18"/>
      <c r="AE864" s="18"/>
      <c r="AF864" s="18"/>
      <c r="AG864" s="18"/>
      <c r="AH864" s="18"/>
      <c r="AI864" s="18"/>
      <c r="AJ864" s="18"/>
      <c r="AK864" s="18"/>
      <c r="AL864" s="18"/>
      <c r="AM864" s="18"/>
      <c r="AN864" s="18"/>
      <c r="AO864" s="18"/>
      <c r="AP864" s="18"/>
      <c r="AQ864" s="18"/>
      <c r="AR864" s="18"/>
      <c r="AS864" s="18"/>
      <c r="AT864" s="18"/>
      <c r="AU864" s="18"/>
      <c r="AV864" s="18"/>
      <c r="AW864" s="18"/>
      <c r="AX864" s="18"/>
      <c r="AY864" s="18"/>
      <c r="AZ864" s="18"/>
      <c r="BA864" s="18"/>
      <c r="BB864" s="18"/>
      <c r="BC864" s="18"/>
      <c r="BD864" s="18"/>
      <c r="BE864" s="18"/>
      <c r="BF864" s="18"/>
      <c r="BG864" s="18"/>
      <c r="BH864" s="18"/>
      <c r="BI864" s="18"/>
      <c r="BJ864" s="18"/>
      <c r="BK864" s="18"/>
      <c r="BL864" s="18"/>
      <c r="BM864" s="18"/>
      <c r="BN864" s="18"/>
      <c r="BO864" s="18"/>
      <c r="BP864" s="18"/>
      <c r="BQ864" s="18"/>
      <c r="BR864" s="18"/>
      <c r="BS864" s="18"/>
      <c r="BT864" s="18"/>
      <c r="BU864" s="18"/>
      <c r="BV864" s="18"/>
      <c r="BW864" s="18"/>
      <c r="BX864" s="18"/>
      <c r="BY864" s="18"/>
      <c r="BZ864" s="18"/>
      <c r="CA864" s="18"/>
      <c r="CB864" s="18"/>
      <c r="CC864" s="18"/>
      <c r="CD864" s="18"/>
      <c r="CE864" s="18"/>
      <c r="CF864" s="18"/>
      <c r="CG864" s="18"/>
      <c r="CH864" s="18"/>
      <c r="CI864" s="18"/>
      <c r="CJ864" s="18"/>
      <c r="CK864" s="18"/>
      <c r="CL864" s="18"/>
      <c r="CM864" s="18"/>
      <c r="CN864" s="18"/>
      <c r="CO864" s="18"/>
      <c r="CP864" s="18"/>
      <c r="CQ864" s="18"/>
      <c r="CR864" s="18"/>
      <c r="CS864" s="18"/>
      <c r="CT864" s="18"/>
      <c r="CU864" s="18"/>
      <c r="CV864" s="18"/>
      <c r="CW864" s="18"/>
      <c r="CX864" s="18"/>
      <c r="CY864" s="18"/>
      <c r="CZ864" s="18"/>
      <c r="DA864" s="18"/>
      <c r="DB864" s="18"/>
      <c r="DC864" s="18"/>
      <c r="DD864" s="18"/>
      <c r="DE864" s="18"/>
      <c r="DF864" s="18"/>
      <c r="DG864" s="18"/>
      <c r="DH864" s="18"/>
      <c r="DI864" s="18"/>
      <c r="DJ864" s="18"/>
      <c r="DK864" s="18"/>
      <c r="DL864" s="18"/>
      <c r="DM864" s="18"/>
      <c r="DN864" s="18"/>
      <c r="DO864" s="18"/>
      <c r="DP864" s="18"/>
      <c r="DQ864" s="18"/>
      <c r="DR864" s="18"/>
      <c r="DS864" s="18"/>
      <c r="DT864" s="18"/>
      <c r="DU864" s="18"/>
      <c r="DV864" s="18"/>
      <c r="DW864" s="18"/>
      <c r="DX864" s="18"/>
      <c r="DY864" s="18"/>
      <c r="DZ864" s="18"/>
      <c r="EA864" s="18"/>
      <c r="EB864" s="18"/>
      <c r="EC864" s="18"/>
      <c r="ED864" s="18"/>
      <c r="EE864" s="18"/>
      <c r="EF864" s="18"/>
      <c r="EG864" s="18"/>
      <c r="EH864" s="18"/>
      <c r="EI864" s="18"/>
      <c r="EJ864" s="18"/>
      <c r="EK864" s="18"/>
      <c r="EL864" s="18"/>
      <c r="EM864" s="18"/>
      <c r="EN864" s="18"/>
      <c r="EO864" s="18"/>
      <c r="EP864" s="18"/>
      <c r="EQ864" s="18"/>
      <c r="ER864" s="18"/>
      <c r="ES864" s="18"/>
      <c r="ET864" s="18"/>
      <c r="EU864" s="18"/>
      <c r="EV864" s="18"/>
    </row>
    <row r="865" spans="1:152" ht="12.75" x14ac:dyDescent="0.15">
      <c r="A865" s="68">
        <f t="shared" si="192"/>
        <v>43434</v>
      </c>
      <c r="B865" s="69">
        <f t="shared" ca="1" si="197"/>
        <v>12870.4213</v>
      </c>
      <c r="C865" s="70">
        <f t="shared" si="193"/>
        <v>10000</v>
      </c>
      <c r="D865" s="71">
        <f ca="1">IF(A865&lt;$B$1,VLOOKUP(A865,[1]DI!$A$4:$B$15000,2),0)</f>
        <v>6.4000000000000001E-2</v>
      </c>
      <c r="E865" s="70">
        <f t="shared" ca="1" si="186"/>
        <v>2.4620000000000002E-4</v>
      </c>
      <c r="F865" s="72">
        <f t="shared" si="185"/>
        <v>1.3</v>
      </c>
      <c r="G865" s="73">
        <f t="shared" ca="1" si="187"/>
        <v>1.00032006</v>
      </c>
      <c r="H865" s="70">
        <f ca="1">TRUNC(PRODUCT(G$10:G864),15)</f>
        <v>1.28704213394196</v>
      </c>
      <c r="I865" s="70">
        <f t="shared" si="194"/>
        <v>1</v>
      </c>
      <c r="J865" s="70">
        <f t="shared" ca="1" si="188"/>
        <v>1.2870421299999999</v>
      </c>
      <c r="K865" s="74">
        <f t="shared" ca="1" si="189"/>
        <v>2870.4213</v>
      </c>
      <c r="L865" s="75">
        <f>IF(VLOOKUP(A865,$T$12:$AC$125,8)=VLOOKUP(A864,$T$12:$AC$125,8),0,VLOOKUP(A865,T$12:$AC$125,8))</f>
        <v>0</v>
      </c>
      <c r="M865" s="76">
        <f>IF(L865&gt;0,VLOOKUP(L865,S$12:$AB$125,7),0)</f>
        <v>0</v>
      </c>
      <c r="N865" s="74">
        <f t="shared" si="190"/>
        <v>0</v>
      </c>
      <c r="O865" s="74">
        <f t="shared" ca="1" si="191"/>
        <v>2870.4213</v>
      </c>
      <c r="P865" s="77" t="str">
        <f t="shared" si="195"/>
        <v>A+J=</v>
      </c>
      <c r="Q865" s="78">
        <f t="shared" si="196"/>
        <v>44256</v>
      </c>
      <c r="R865" s="10"/>
      <c r="S865" s="10"/>
      <c r="T865" s="10"/>
      <c r="U865" s="10"/>
      <c r="V865" s="10"/>
      <c r="W865" s="10"/>
      <c r="X865" s="10"/>
      <c r="Y865" s="10"/>
      <c r="Z865" s="10"/>
      <c r="AA865" s="10"/>
      <c r="AB865" s="10"/>
      <c r="AC865" s="10"/>
      <c r="AD865" s="18"/>
      <c r="AE865" s="18"/>
      <c r="AF865" s="18"/>
      <c r="AG865" s="18"/>
      <c r="AH865" s="18"/>
      <c r="AI865" s="18"/>
      <c r="AJ865" s="18"/>
      <c r="AK865" s="18"/>
      <c r="AL865" s="18"/>
      <c r="AM865" s="18"/>
      <c r="AN865" s="18"/>
      <c r="AO865" s="18"/>
      <c r="AP865" s="18"/>
      <c r="AQ865" s="18"/>
      <c r="AR865" s="18"/>
      <c r="AS865" s="18"/>
      <c r="AT865" s="18"/>
      <c r="AU865" s="18"/>
      <c r="AV865" s="18"/>
      <c r="AW865" s="18"/>
      <c r="AX865" s="18"/>
      <c r="AY865" s="18"/>
      <c r="AZ865" s="18"/>
      <c r="BA865" s="18"/>
      <c r="BB865" s="18"/>
      <c r="BC865" s="18"/>
      <c r="BD865" s="18"/>
      <c r="BE865" s="18"/>
      <c r="BF865" s="18"/>
      <c r="BG865" s="18"/>
      <c r="BH865" s="18"/>
      <c r="BI865" s="18"/>
      <c r="BJ865" s="18"/>
      <c r="BK865" s="18"/>
      <c r="BL865" s="18"/>
      <c r="BM865" s="18"/>
      <c r="BN865" s="18"/>
      <c r="BO865" s="18"/>
      <c r="BP865" s="18"/>
      <c r="BQ865" s="18"/>
      <c r="BR865" s="18"/>
      <c r="BS865" s="18"/>
      <c r="BT865" s="18"/>
      <c r="BU865" s="18"/>
      <c r="BV865" s="18"/>
      <c r="BW865" s="18"/>
      <c r="BX865" s="18"/>
      <c r="BY865" s="18"/>
      <c r="BZ865" s="18"/>
      <c r="CA865" s="18"/>
      <c r="CB865" s="18"/>
      <c r="CC865" s="18"/>
      <c r="CD865" s="18"/>
      <c r="CE865" s="18"/>
      <c r="CF865" s="18"/>
      <c r="CG865" s="18"/>
      <c r="CH865" s="18"/>
      <c r="CI865" s="18"/>
      <c r="CJ865" s="18"/>
      <c r="CK865" s="18"/>
      <c r="CL865" s="18"/>
      <c r="CM865" s="18"/>
      <c r="CN865" s="18"/>
      <c r="CO865" s="18"/>
      <c r="CP865" s="18"/>
      <c r="CQ865" s="18"/>
      <c r="CR865" s="18"/>
      <c r="CS865" s="18"/>
      <c r="CT865" s="18"/>
      <c r="CU865" s="18"/>
      <c r="CV865" s="18"/>
      <c r="CW865" s="18"/>
      <c r="CX865" s="18"/>
      <c r="CY865" s="18"/>
      <c r="CZ865" s="18"/>
      <c r="DA865" s="18"/>
      <c r="DB865" s="18"/>
      <c r="DC865" s="18"/>
      <c r="DD865" s="18"/>
      <c r="DE865" s="18"/>
      <c r="DF865" s="18"/>
      <c r="DG865" s="18"/>
      <c r="DH865" s="18"/>
      <c r="DI865" s="18"/>
      <c r="DJ865" s="18"/>
      <c r="DK865" s="18"/>
      <c r="DL865" s="18"/>
      <c r="DM865" s="18"/>
      <c r="DN865" s="18"/>
      <c r="DO865" s="18"/>
      <c r="DP865" s="18"/>
      <c r="DQ865" s="18"/>
      <c r="DR865" s="18"/>
      <c r="DS865" s="18"/>
      <c r="DT865" s="18"/>
      <c r="DU865" s="18"/>
      <c r="DV865" s="18"/>
      <c r="DW865" s="18"/>
      <c r="DX865" s="18"/>
      <c r="DY865" s="18"/>
      <c r="DZ865" s="18"/>
      <c r="EA865" s="18"/>
      <c r="EB865" s="18"/>
      <c r="EC865" s="18"/>
      <c r="ED865" s="18"/>
      <c r="EE865" s="18"/>
      <c r="EF865" s="18"/>
      <c r="EG865" s="18"/>
      <c r="EH865" s="18"/>
      <c r="EI865" s="18"/>
      <c r="EJ865" s="18"/>
      <c r="EK865" s="18"/>
      <c r="EL865" s="18"/>
      <c r="EM865" s="18"/>
      <c r="EN865" s="18"/>
      <c r="EO865" s="18"/>
      <c r="EP865" s="18"/>
      <c r="EQ865" s="18"/>
      <c r="ER865" s="18"/>
      <c r="ES865" s="18"/>
      <c r="ET865" s="18"/>
      <c r="EU865" s="18"/>
      <c r="EV865" s="18"/>
    </row>
    <row r="866" spans="1:152" ht="12.75" x14ac:dyDescent="0.15">
      <c r="A866" s="68">
        <f t="shared" si="192"/>
        <v>43435</v>
      </c>
      <c r="B866" s="69">
        <f t="shared" ca="1" si="197"/>
        <v>12874.5406</v>
      </c>
      <c r="C866" s="70">
        <f t="shared" si="193"/>
        <v>10000</v>
      </c>
      <c r="D866" s="71">
        <f ca="1">IF(A866&lt;$B$1,VLOOKUP(A866,[1]DI!$A$4:$B$15000,2),0)</f>
        <v>0</v>
      </c>
      <c r="E866" s="70">
        <f t="shared" ca="1" si="186"/>
        <v>0</v>
      </c>
      <c r="F866" s="72">
        <f t="shared" si="185"/>
        <v>1.3</v>
      </c>
      <c r="G866" s="73">
        <f t="shared" ca="1" si="187"/>
        <v>1</v>
      </c>
      <c r="H866" s="70">
        <f ca="1">TRUNC(PRODUCT(G$10:G865),15)</f>
        <v>1.28745406464735</v>
      </c>
      <c r="I866" s="70">
        <f t="shared" si="194"/>
        <v>1</v>
      </c>
      <c r="J866" s="70">
        <f t="shared" ca="1" si="188"/>
        <v>1.28745406</v>
      </c>
      <c r="K866" s="74">
        <f t="shared" ca="1" si="189"/>
        <v>2874.5405999999998</v>
      </c>
      <c r="L866" s="75">
        <f>IF(VLOOKUP(A866,$T$12:$AC$125,8)=VLOOKUP(A865,$T$12:$AC$125,8),0,VLOOKUP(A866,T$12:$AC$125,8))</f>
        <v>0</v>
      </c>
      <c r="M866" s="76">
        <f>IF(L866&gt;0,VLOOKUP(L866,S$12:$AB$125,7),0)</f>
        <v>0</v>
      </c>
      <c r="N866" s="74">
        <f t="shared" si="190"/>
        <v>0</v>
      </c>
      <c r="O866" s="74">
        <f t="shared" ca="1" si="191"/>
        <v>2874.5405999999998</v>
      </c>
      <c r="P866" s="77" t="str">
        <f t="shared" si="195"/>
        <v>A+J=</v>
      </c>
      <c r="Q866" s="78">
        <f t="shared" si="196"/>
        <v>44256</v>
      </c>
      <c r="R866" s="10"/>
      <c r="S866" s="10"/>
      <c r="T866" s="10"/>
      <c r="U866" s="10"/>
      <c r="V866" s="10"/>
      <c r="W866" s="10"/>
      <c r="X866" s="10"/>
      <c r="Y866" s="10"/>
      <c r="Z866" s="10"/>
      <c r="AA866" s="10"/>
      <c r="AB866" s="10"/>
      <c r="AC866" s="10"/>
      <c r="AD866" s="18"/>
      <c r="AE866" s="18"/>
      <c r="AF866" s="18"/>
      <c r="AG866" s="18"/>
      <c r="AH866" s="18"/>
      <c r="AI866" s="18"/>
      <c r="AJ866" s="18"/>
      <c r="AK866" s="18"/>
      <c r="AL866" s="18"/>
      <c r="AM866" s="18"/>
      <c r="AN866" s="18"/>
      <c r="AO866" s="18"/>
      <c r="AP866" s="18"/>
      <c r="AQ866" s="18"/>
      <c r="AR866" s="18"/>
      <c r="AS866" s="18"/>
      <c r="AT866" s="18"/>
      <c r="AU866" s="18"/>
      <c r="AV866" s="18"/>
      <c r="AW866" s="18"/>
      <c r="AX866" s="18"/>
      <c r="AY866" s="18"/>
      <c r="AZ866" s="18"/>
      <c r="BA866" s="18"/>
      <c r="BB866" s="18"/>
      <c r="BC866" s="18"/>
      <c r="BD866" s="18"/>
      <c r="BE866" s="18"/>
      <c r="BF866" s="18"/>
      <c r="BG866" s="18"/>
      <c r="BH866" s="18"/>
      <c r="BI866" s="18"/>
      <c r="BJ866" s="18"/>
      <c r="BK866" s="18"/>
      <c r="BL866" s="18"/>
      <c r="BM866" s="18"/>
      <c r="BN866" s="18"/>
      <c r="BO866" s="18"/>
      <c r="BP866" s="18"/>
      <c r="BQ866" s="18"/>
      <c r="BR866" s="18"/>
      <c r="BS866" s="18"/>
      <c r="BT866" s="18"/>
      <c r="BU866" s="18"/>
      <c r="BV866" s="18"/>
      <c r="BW866" s="18"/>
      <c r="BX866" s="18"/>
      <c r="BY866" s="18"/>
      <c r="BZ866" s="18"/>
      <c r="CA866" s="18"/>
      <c r="CB866" s="18"/>
      <c r="CC866" s="18"/>
      <c r="CD866" s="18"/>
      <c r="CE866" s="18"/>
      <c r="CF866" s="18"/>
      <c r="CG866" s="18"/>
      <c r="CH866" s="18"/>
      <c r="CI866" s="18"/>
      <c r="CJ866" s="18"/>
      <c r="CK866" s="18"/>
      <c r="CL866" s="18"/>
      <c r="CM866" s="18"/>
      <c r="CN866" s="18"/>
      <c r="CO866" s="18"/>
      <c r="CP866" s="18"/>
      <c r="CQ866" s="18"/>
      <c r="CR866" s="18"/>
      <c r="CS866" s="18"/>
      <c r="CT866" s="18"/>
      <c r="CU866" s="18"/>
      <c r="CV866" s="18"/>
      <c r="CW866" s="18"/>
      <c r="CX866" s="18"/>
      <c r="CY866" s="18"/>
      <c r="CZ866" s="18"/>
      <c r="DA866" s="18"/>
      <c r="DB866" s="18"/>
      <c r="DC866" s="18"/>
      <c r="DD866" s="18"/>
      <c r="DE866" s="18"/>
      <c r="DF866" s="18"/>
      <c r="DG866" s="18"/>
      <c r="DH866" s="18"/>
      <c r="DI866" s="18"/>
      <c r="DJ866" s="18"/>
      <c r="DK866" s="18"/>
      <c r="DL866" s="18"/>
      <c r="DM866" s="18"/>
      <c r="DN866" s="18"/>
      <c r="DO866" s="18"/>
      <c r="DP866" s="18"/>
      <c r="DQ866" s="18"/>
      <c r="DR866" s="18"/>
      <c r="DS866" s="18"/>
      <c r="DT866" s="18"/>
      <c r="DU866" s="18"/>
      <c r="DV866" s="18"/>
      <c r="DW866" s="18"/>
      <c r="DX866" s="18"/>
      <c r="DY866" s="18"/>
      <c r="DZ866" s="18"/>
      <c r="EA866" s="18"/>
      <c r="EB866" s="18"/>
      <c r="EC866" s="18"/>
      <c r="ED866" s="18"/>
      <c r="EE866" s="18"/>
      <c r="EF866" s="18"/>
      <c r="EG866" s="18"/>
      <c r="EH866" s="18"/>
      <c r="EI866" s="18"/>
      <c r="EJ866" s="18"/>
      <c r="EK866" s="18"/>
      <c r="EL866" s="18"/>
      <c r="EM866" s="18"/>
      <c r="EN866" s="18"/>
      <c r="EO866" s="18"/>
      <c r="EP866" s="18"/>
      <c r="EQ866" s="18"/>
      <c r="ER866" s="18"/>
      <c r="ES866" s="18"/>
      <c r="ET866" s="18"/>
      <c r="EU866" s="18"/>
      <c r="EV866" s="18"/>
    </row>
    <row r="867" spans="1:152" ht="12.75" x14ac:dyDescent="0.15">
      <c r="A867" s="68">
        <f t="shared" si="192"/>
        <v>43436</v>
      </c>
      <c r="B867" s="69">
        <f t="shared" ca="1" si="197"/>
        <v>12874.5406</v>
      </c>
      <c r="C867" s="70">
        <f t="shared" si="193"/>
        <v>10000</v>
      </c>
      <c r="D867" s="71">
        <f ca="1">IF(A867&lt;$B$1,VLOOKUP(A867,[1]DI!$A$4:$B$15000,2),0)</f>
        <v>0</v>
      </c>
      <c r="E867" s="70">
        <f t="shared" ca="1" si="186"/>
        <v>0</v>
      </c>
      <c r="F867" s="72">
        <f t="shared" si="185"/>
        <v>1.3</v>
      </c>
      <c r="G867" s="73">
        <f t="shared" ca="1" si="187"/>
        <v>1</v>
      </c>
      <c r="H867" s="70">
        <f ca="1">TRUNC(PRODUCT(G$10:G866),15)</f>
        <v>1.28745406464735</v>
      </c>
      <c r="I867" s="70">
        <f t="shared" si="194"/>
        <v>1</v>
      </c>
      <c r="J867" s="70">
        <f t="shared" ca="1" si="188"/>
        <v>1.28745406</v>
      </c>
      <c r="K867" s="74">
        <f t="shared" ca="1" si="189"/>
        <v>2874.5405999999998</v>
      </c>
      <c r="L867" s="75">
        <f>IF(VLOOKUP(A867,$T$12:$AC$125,8)=VLOOKUP(A866,$T$12:$AC$125,8),0,VLOOKUP(A867,T$12:$AC$125,8))</f>
        <v>0</v>
      </c>
      <c r="M867" s="76">
        <f>IF(L867&gt;0,VLOOKUP(L867,S$12:$AB$125,7),0)</f>
        <v>0</v>
      </c>
      <c r="N867" s="74">
        <f t="shared" si="190"/>
        <v>0</v>
      </c>
      <c r="O867" s="74">
        <f t="shared" ca="1" si="191"/>
        <v>2874.5405999999998</v>
      </c>
      <c r="P867" s="77" t="str">
        <f t="shared" si="195"/>
        <v>A+J=</v>
      </c>
      <c r="Q867" s="78">
        <f t="shared" si="196"/>
        <v>44256</v>
      </c>
      <c r="R867" s="10"/>
      <c r="S867" s="10"/>
      <c r="T867" s="10"/>
      <c r="U867" s="10"/>
      <c r="V867" s="10"/>
      <c r="W867" s="10"/>
      <c r="X867" s="10"/>
      <c r="Y867" s="10"/>
      <c r="Z867" s="10"/>
      <c r="AA867" s="10"/>
      <c r="AB867" s="10"/>
      <c r="AC867" s="10"/>
      <c r="AD867" s="18"/>
      <c r="AE867" s="18"/>
      <c r="AF867" s="18"/>
      <c r="AG867" s="18"/>
      <c r="AH867" s="18"/>
      <c r="AI867" s="18"/>
      <c r="AJ867" s="18"/>
      <c r="AK867" s="18"/>
      <c r="AL867" s="18"/>
      <c r="AM867" s="18"/>
      <c r="AN867" s="18"/>
      <c r="AO867" s="18"/>
      <c r="AP867" s="18"/>
      <c r="AQ867" s="18"/>
      <c r="AR867" s="18"/>
      <c r="AS867" s="18"/>
      <c r="AT867" s="18"/>
      <c r="AU867" s="18"/>
      <c r="AV867" s="18"/>
      <c r="AW867" s="18"/>
      <c r="AX867" s="18"/>
      <c r="AY867" s="18"/>
      <c r="AZ867" s="18"/>
      <c r="BA867" s="18"/>
      <c r="BB867" s="18"/>
      <c r="BC867" s="18"/>
      <c r="BD867" s="18"/>
      <c r="BE867" s="18"/>
      <c r="BF867" s="18"/>
      <c r="BG867" s="18"/>
      <c r="BH867" s="18"/>
      <c r="BI867" s="18"/>
      <c r="BJ867" s="18"/>
      <c r="BK867" s="18"/>
      <c r="BL867" s="18"/>
      <c r="BM867" s="18"/>
      <c r="BN867" s="18"/>
      <c r="BO867" s="18"/>
      <c r="BP867" s="18"/>
      <c r="BQ867" s="18"/>
      <c r="BR867" s="18"/>
      <c r="BS867" s="18"/>
      <c r="BT867" s="18"/>
      <c r="BU867" s="18"/>
      <c r="BV867" s="18"/>
      <c r="BW867" s="18"/>
      <c r="BX867" s="18"/>
      <c r="BY867" s="18"/>
      <c r="BZ867" s="18"/>
      <c r="CA867" s="18"/>
      <c r="CB867" s="18"/>
      <c r="CC867" s="18"/>
      <c r="CD867" s="18"/>
      <c r="CE867" s="18"/>
      <c r="CF867" s="18"/>
      <c r="CG867" s="18"/>
      <c r="CH867" s="18"/>
      <c r="CI867" s="18"/>
      <c r="CJ867" s="18"/>
      <c r="CK867" s="18"/>
      <c r="CL867" s="18"/>
      <c r="CM867" s="18"/>
      <c r="CN867" s="18"/>
      <c r="CO867" s="18"/>
      <c r="CP867" s="18"/>
      <c r="CQ867" s="18"/>
      <c r="CR867" s="18"/>
      <c r="CS867" s="18"/>
      <c r="CT867" s="18"/>
      <c r="CU867" s="18"/>
      <c r="CV867" s="18"/>
      <c r="CW867" s="18"/>
      <c r="CX867" s="18"/>
      <c r="CY867" s="18"/>
      <c r="CZ867" s="18"/>
      <c r="DA867" s="18"/>
      <c r="DB867" s="18"/>
      <c r="DC867" s="18"/>
      <c r="DD867" s="18"/>
      <c r="DE867" s="18"/>
      <c r="DF867" s="18"/>
      <c r="DG867" s="18"/>
      <c r="DH867" s="18"/>
      <c r="DI867" s="18"/>
      <c r="DJ867" s="18"/>
      <c r="DK867" s="18"/>
      <c r="DL867" s="18"/>
      <c r="DM867" s="18"/>
      <c r="DN867" s="18"/>
      <c r="DO867" s="18"/>
      <c r="DP867" s="18"/>
      <c r="DQ867" s="18"/>
      <c r="DR867" s="18"/>
      <c r="DS867" s="18"/>
      <c r="DT867" s="18"/>
      <c r="DU867" s="18"/>
      <c r="DV867" s="18"/>
      <c r="DW867" s="18"/>
      <c r="DX867" s="18"/>
      <c r="DY867" s="18"/>
      <c r="DZ867" s="18"/>
      <c r="EA867" s="18"/>
      <c r="EB867" s="18"/>
      <c r="EC867" s="18"/>
      <c r="ED867" s="18"/>
      <c r="EE867" s="18"/>
      <c r="EF867" s="18"/>
      <c r="EG867" s="18"/>
      <c r="EH867" s="18"/>
      <c r="EI867" s="18"/>
      <c r="EJ867" s="18"/>
      <c r="EK867" s="18"/>
      <c r="EL867" s="18"/>
      <c r="EM867" s="18"/>
      <c r="EN867" s="18"/>
      <c r="EO867" s="18"/>
      <c r="EP867" s="18"/>
      <c r="EQ867" s="18"/>
      <c r="ER867" s="18"/>
      <c r="ES867" s="18"/>
      <c r="ET867" s="18"/>
      <c r="EU867" s="18"/>
      <c r="EV867" s="18"/>
    </row>
    <row r="868" spans="1:152" ht="12.75" x14ac:dyDescent="0.15">
      <c r="A868" s="68">
        <f t="shared" si="192"/>
        <v>43437</v>
      </c>
      <c r="B868" s="69">
        <f t="shared" ca="1" si="197"/>
        <v>12874.5406</v>
      </c>
      <c r="C868" s="70">
        <f t="shared" si="193"/>
        <v>10000</v>
      </c>
      <c r="D868" s="71">
        <f ca="1">IF(A868&lt;$B$1,VLOOKUP(A868,[1]DI!$A$4:$B$15000,2),0)</f>
        <v>6.4000000000000001E-2</v>
      </c>
      <c r="E868" s="70">
        <f t="shared" ca="1" si="186"/>
        <v>2.4620000000000002E-4</v>
      </c>
      <c r="F868" s="72">
        <f t="shared" si="185"/>
        <v>1.3</v>
      </c>
      <c r="G868" s="73">
        <f t="shared" ca="1" si="187"/>
        <v>1.00032006</v>
      </c>
      <c r="H868" s="70">
        <f ca="1">TRUNC(PRODUCT(G$10:G867),15)</f>
        <v>1.28745406464735</v>
      </c>
      <c r="I868" s="70">
        <f t="shared" si="194"/>
        <v>1</v>
      </c>
      <c r="J868" s="70">
        <f t="shared" ca="1" si="188"/>
        <v>1.28745406</v>
      </c>
      <c r="K868" s="74">
        <f t="shared" ca="1" si="189"/>
        <v>2874.5405999999998</v>
      </c>
      <c r="L868" s="75">
        <f>IF(VLOOKUP(A868,$T$12:$AC$125,8)=VLOOKUP(A867,$T$12:$AC$125,8),0,VLOOKUP(A868,T$12:$AC$125,8))</f>
        <v>0</v>
      </c>
      <c r="M868" s="76">
        <f>IF(L868&gt;0,VLOOKUP(L868,S$12:$AB$125,7),0)</f>
        <v>0</v>
      </c>
      <c r="N868" s="74">
        <f t="shared" si="190"/>
        <v>0</v>
      </c>
      <c r="O868" s="74">
        <f t="shared" ca="1" si="191"/>
        <v>2874.5405999999998</v>
      </c>
      <c r="P868" s="77" t="str">
        <f t="shared" si="195"/>
        <v>A+J=</v>
      </c>
      <c r="Q868" s="78">
        <f t="shared" si="196"/>
        <v>44256</v>
      </c>
      <c r="R868" s="10"/>
      <c r="S868" s="10"/>
      <c r="T868" s="10"/>
      <c r="U868" s="10"/>
      <c r="V868" s="10"/>
      <c r="W868" s="10"/>
      <c r="X868" s="10"/>
      <c r="Y868" s="10"/>
      <c r="Z868" s="10"/>
      <c r="AA868" s="10"/>
      <c r="AB868" s="10"/>
      <c r="AC868" s="10"/>
      <c r="AD868" s="18"/>
      <c r="AE868" s="18"/>
      <c r="AF868" s="18"/>
      <c r="AG868" s="18"/>
      <c r="AH868" s="18"/>
      <c r="AI868" s="18"/>
      <c r="AJ868" s="18"/>
      <c r="AK868" s="18"/>
      <c r="AL868" s="18"/>
      <c r="AM868" s="18"/>
      <c r="AN868" s="18"/>
      <c r="AO868" s="18"/>
      <c r="AP868" s="18"/>
      <c r="AQ868" s="18"/>
      <c r="AR868" s="18"/>
      <c r="AS868" s="18"/>
      <c r="AT868" s="18"/>
      <c r="AU868" s="18"/>
      <c r="AV868" s="18"/>
      <c r="AW868" s="18"/>
      <c r="AX868" s="18"/>
      <c r="AY868" s="18"/>
      <c r="AZ868" s="18"/>
      <c r="BA868" s="18"/>
      <c r="BB868" s="18"/>
      <c r="BC868" s="18"/>
      <c r="BD868" s="18"/>
      <c r="BE868" s="18"/>
      <c r="BF868" s="18"/>
      <c r="BG868" s="18"/>
      <c r="BH868" s="18"/>
      <c r="BI868" s="18"/>
      <c r="BJ868" s="18"/>
      <c r="BK868" s="18"/>
      <c r="BL868" s="18"/>
      <c r="BM868" s="18"/>
      <c r="BN868" s="18"/>
      <c r="BO868" s="18"/>
      <c r="BP868" s="18"/>
      <c r="BQ868" s="18"/>
      <c r="BR868" s="18"/>
      <c r="BS868" s="18"/>
      <c r="BT868" s="18"/>
      <c r="BU868" s="18"/>
      <c r="BV868" s="18"/>
      <c r="BW868" s="18"/>
      <c r="BX868" s="18"/>
      <c r="BY868" s="18"/>
      <c r="BZ868" s="18"/>
      <c r="CA868" s="18"/>
      <c r="CB868" s="18"/>
      <c r="CC868" s="18"/>
      <c r="CD868" s="18"/>
      <c r="CE868" s="18"/>
      <c r="CF868" s="18"/>
      <c r="CG868" s="18"/>
      <c r="CH868" s="18"/>
      <c r="CI868" s="18"/>
      <c r="CJ868" s="18"/>
      <c r="CK868" s="18"/>
      <c r="CL868" s="18"/>
      <c r="CM868" s="18"/>
      <c r="CN868" s="18"/>
      <c r="CO868" s="18"/>
      <c r="CP868" s="18"/>
      <c r="CQ868" s="18"/>
      <c r="CR868" s="18"/>
      <c r="CS868" s="18"/>
      <c r="CT868" s="18"/>
      <c r="CU868" s="18"/>
      <c r="CV868" s="18"/>
      <c r="CW868" s="18"/>
      <c r="CX868" s="18"/>
      <c r="CY868" s="18"/>
      <c r="CZ868" s="18"/>
      <c r="DA868" s="18"/>
      <c r="DB868" s="18"/>
      <c r="DC868" s="18"/>
      <c r="DD868" s="18"/>
      <c r="DE868" s="18"/>
      <c r="DF868" s="18"/>
      <c r="DG868" s="18"/>
      <c r="DH868" s="18"/>
      <c r="DI868" s="18"/>
      <c r="DJ868" s="18"/>
      <c r="DK868" s="18"/>
      <c r="DL868" s="18"/>
      <c r="DM868" s="18"/>
      <c r="DN868" s="18"/>
      <c r="DO868" s="18"/>
      <c r="DP868" s="18"/>
      <c r="DQ868" s="18"/>
      <c r="DR868" s="18"/>
      <c r="DS868" s="18"/>
      <c r="DT868" s="18"/>
      <c r="DU868" s="18"/>
      <c r="DV868" s="18"/>
      <c r="DW868" s="18"/>
      <c r="DX868" s="18"/>
      <c r="DY868" s="18"/>
      <c r="DZ868" s="18"/>
      <c r="EA868" s="18"/>
      <c r="EB868" s="18"/>
      <c r="EC868" s="18"/>
      <c r="ED868" s="18"/>
      <c r="EE868" s="18"/>
      <c r="EF868" s="18"/>
      <c r="EG868" s="18"/>
      <c r="EH868" s="18"/>
      <c r="EI868" s="18"/>
      <c r="EJ868" s="18"/>
      <c r="EK868" s="18"/>
      <c r="EL868" s="18"/>
      <c r="EM868" s="18"/>
      <c r="EN868" s="18"/>
      <c r="EO868" s="18"/>
      <c r="EP868" s="18"/>
      <c r="EQ868" s="18"/>
      <c r="ER868" s="18"/>
      <c r="ES868" s="18"/>
      <c r="ET868" s="18"/>
      <c r="EU868" s="18"/>
      <c r="EV868" s="18"/>
    </row>
    <row r="869" spans="1:152" ht="12.75" x14ac:dyDescent="0.15">
      <c r="A869" s="68">
        <f t="shared" si="192"/>
        <v>43438</v>
      </c>
      <c r="B869" s="69">
        <f t="shared" ca="1" si="197"/>
        <v>12878.6613</v>
      </c>
      <c r="C869" s="70">
        <f t="shared" si="193"/>
        <v>10000</v>
      </c>
      <c r="D869" s="71">
        <f ca="1">IF(A869&lt;$B$1,VLOOKUP(A869,[1]DI!$A$4:$B$15000,2),0)</f>
        <v>6.4000000000000001E-2</v>
      </c>
      <c r="E869" s="70">
        <f t="shared" ca="1" si="186"/>
        <v>2.4620000000000002E-4</v>
      </c>
      <c r="F869" s="72">
        <f t="shared" si="185"/>
        <v>1.3</v>
      </c>
      <c r="G869" s="73">
        <f t="shared" ca="1" si="187"/>
        <v>1.00032006</v>
      </c>
      <c r="H869" s="70">
        <f ca="1">TRUNC(PRODUCT(G$10:G868),15)</f>
        <v>1.28786612719528</v>
      </c>
      <c r="I869" s="70">
        <f t="shared" si="194"/>
        <v>1</v>
      </c>
      <c r="J869" s="70">
        <f t="shared" ca="1" si="188"/>
        <v>1.2878661300000001</v>
      </c>
      <c r="K869" s="74">
        <f t="shared" ca="1" si="189"/>
        <v>2878.6613000000002</v>
      </c>
      <c r="L869" s="75">
        <f>IF(VLOOKUP(A869,$T$12:$AC$125,8)=VLOOKUP(A868,$T$12:$AC$125,8),0,VLOOKUP(A869,T$12:$AC$125,8))</f>
        <v>0</v>
      </c>
      <c r="M869" s="76">
        <f>IF(L869&gt;0,VLOOKUP(L869,S$12:$AB$125,7),0)</f>
        <v>0</v>
      </c>
      <c r="N869" s="74">
        <f t="shared" si="190"/>
        <v>0</v>
      </c>
      <c r="O869" s="74">
        <f t="shared" ca="1" si="191"/>
        <v>2878.6613000000002</v>
      </c>
      <c r="P869" s="77" t="str">
        <f t="shared" si="195"/>
        <v>A+J=</v>
      </c>
      <c r="Q869" s="78">
        <f t="shared" si="196"/>
        <v>44256</v>
      </c>
      <c r="R869" s="10"/>
      <c r="S869" s="10"/>
      <c r="T869" s="10"/>
      <c r="U869" s="10"/>
      <c r="V869" s="10"/>
      <c r="W869" s="10"/>
      <c r="X869" s="10"/>
      <c r="Y869" s="10"/>
      <c r="Z869" s="10"/>
      <c r="AA869" s="10"/>
      <c r="AB869" s="10"/>
      <c r="AC869" s="10"/>
      <c r="AD869" s="18"/>
      <c r="AE869" s="18"/>
      <c r="AF869" s="18"/>
      <c r="AG869" s="18"/>
      <c r="AH869" s="18"/>
      <c r="AI869" s="18"/>
      <c r="AJ869" s="18"/>
      <c r="AK869" s="18"/>
      <c r="AL869" s="18"/>
      <c r="AM869" s="18"/>
      <c r="AN869" s="18"/>
      <c r="AO869" s="18"/>
      <c r="AP869" s="18"/>
      <c r="AQ869" s="18"/>
      <c r="AR869" s="18"/>
      <c r="AS869" s="18"/>
      <c r="AT869" s="18"/>
      <c r="AU869" s="18"/>
      <c r="AV869" s="18"/>
      <c r="AW869" s="18"/>
      <c r="AX869" s="18"/>
      <c r="AY869" s="18"/>
      <c r="AZ869" s="18"/>
      <c r="BA869" s="18"/>
      <c r="BB869" s="18"/>
      <c r="BC869" s="18"/>
      <c r="BD869" s="18"/>
      <c r="BE869" s="18"/>
      <c r="BF869" s="18"/>
      <c r="BG869" s="18"/>
      <c r="BH869" s="18"/>
      <c r="BI869" s="18"/>
      <c r="BJ869" s="18"/>
      <c r="BK869" s="18"/>
      <c r="BL869" s="18"/>
      <c r="BM869" s="18"/>
      <c r="BN869" s="18"/>
      <c r="BO869" s="18"/>
      <c r="BP869" s="18"/>
      <c r="BQ869" s="18"/>
      <c r="BR869" s="18"/>
      <c r="BS869" s="18"/>
      <c r="BT869" s="18"/>
      <c r="BU869" s="18"/>
      <c r="BV869" s="18"/>
      <c r="BW869" s="18"/>
      <c r="BX869" s="18"/>
      <c r="BY869" s="18"/>
      <c r="BZ869" s="18"/>
      <c r="CA869" s="18"/>
      <c r="CB869" s="18"/>
      <c r="CC869" s="18"/>
      <c r="CD869" s="18"/>
      <c r="CE869" s="18"/>
      <c r="CF869" s="18"/>
      <c r="CG869" s="18"/>
      <c r="CH869" s="18"/>
      <c r="CI869" s="18"/>
      <c r="CJ869" s="18"/>
      <c r="CK869" s="18"/>
      <c r="CL869" s="18"/>
      <c r="CM869" s="18"/>
      <c r="CN869" s="18"/>
      <c r="CO869" s="18"/>
      <c r="CP869" s="18"/>
      <c r="CQ869" s="18"/>
      <c r="CR869" s="18"/>
      <c r="CS869" s="18"/>
      <c r="CT869" s="18"/>
      <c r="CU869" s="18"/>
      <c r="CV869" s="18"/>
      <c r="CW869" s="18"/>
      <c r="CX869" s="18"/>
      <c r="CY869" s="18"/>
      <c r="CZ869" s="18"/>
      <c r="DA869" s="18"/>
      <c r="DB869" s="18"/>
      <c r="DC869" s="18"/>
      <c r="DD869" s="18"/>
      <c r="DE869" s="18"/>
      <c r="DF869" s="18"/>
      <c r="DG869" s="18"/>
      <c r="DH869" s="18"/>
      <c r="DI869" s="18"/>
      <c r="DJ869" s="18"/>
      <c r="DK869" s="18"/>
      <c r="DL869" s="18"/>
      <c r="DM869" s="18"/>
      <c r="DN869" s="18"/>
      <c r="DO869" s="18"/>
      <c r="DP869" s="18"/>
      <c r="DQ869" s="18"/>
      <c r="DR869" s="18"/>
      <c r="DS869" s="18"/>
      <c r="DT869" s="18"/>
      <c r="DU869" s="18"/>
      <c r="DV869" s="18"/>
      <c r="DW869" s="18"/>
      <c r="DX869" s="18"/>
      <c r="DY869" s="18"/>
      <c r="DZ869" s="18"/>
      <c r="EA869" s="18"/>
      <c r="EB869" s="18"/>
      <c r="EC869" s="18"/>
      <c r="ED869" s="18"/>
      <c r="EE869" s="18"/>
      <c r="EF869" s="18"/>
      <c r="EG869" s="18"/>
      <c r="EH869" s="18"/>
      <c r="EI869" s="18"/>
      <c r="EJ869" s="18"/>
      <c r="EK869" s="18"/>
      <c r="EL869" s="18"/>
      <c r="EM869" s="18"/>
      <c r="EN869" s="18"/>
      <c r="EO869" s="18"/>
      <c r="EP869" s="18"/>
      <c r="EQ869" s="18"/>
      <c r="ER869" s="18"/>
      <c r="ES869" s="18"/>
      <c r="ET869" s="18"/>
      <c r="EU869" s="18"/>
      <c r="EV869" s="18"/>
    </row>
    <row r="870" spans="1:152" ht="12.75" x14ac:dyDescent="0.15">
      <c r="A870" s="68">
        <f t="shared" si="192"/>
        <v>43439</v>
      </c>
      <c r="B870" s="69">
        <f t="shared" ca="1" si="197"/>
        <v>12882.7832</v>
      </c>
      <c r="C870" s="70">
        <f t="shared" si="193"/>
        <v>10000</v>
      </c>
      <c r="D870" s="71">
        <f ca="1">IF(A870&lt;$B$1,VLOOKUP(A870,[1]DI!$A$4:$B$15000,2),0)</f>
        <v>6.4000000000000001E-2</v>
      </c>
      <c r="E870" s="70">
        <f t="shared" ca="1" si="186"/>
        <v>2.4620000000000002E-4</v>
      </c>
      <c r="F870" s="72">
        <f t="shared" si="185"/>
        <v>1.3</v>
      </c>
      <c r="G870" s="73">
        <f t="shared" ca="1" si="187"/>
        <v>1.00032006</v>
      </c>
      <c r="H870" s="70">
        <f ca="1">TRUNC(PRODUCT(G$10:G869),15)</f>
        <v>1.2882783216279501</v>
      </c>
      <c r="I870" s="70">
        <f t="shared" si="194"/>
        <v>1</v>
      </c>
      <c r="J870" s="70">
        <f t="shared" ca="1" si="188"/>
        <v>1.2882783200000001</v>
      </c>
      <c r="K870" s="74">
        <f t="shared" ca="1" si="189"/>
        <v>2882.7831999999999</v>
      </c>
      <c r="L870" s="75">
        <f>IF(VLOOKUP(A870,$T$12:$AC$125,8)=VLOOKUP(A869,$T$12:$AC$125,8),0,VLOOKUP(A870,T$12:$AC$125,8))</f>
        <v>0</v>
      </c>
      <c r="M870" s="76">
        <f>IF(L870&gt;0,VLOOKUP(L870,S$12:$AB$125,7),0)</f>
        <v>0</v>
      </c>
      <c r="N870" s="74">
        <f t="shared" si="190"/>
        <v>0</v>
      </c>
      <c r="O870" s="74">
        <f t="shared" ca="1" si="191"/>
        <v>2882.7831999999999</v>
      </c>
      <c r="P870" s="77" t="str">
        <f t="shared" si="195"/>
        <v>A+J=</v>
      </c>
      <c r="Q870" s="78">
        <f t="shared" si="196"/>
        <v>44256</v>
      </c>
      <c r="R870" s="10"/>
      <c r="S870" s="10"/>
      <c r="T870" s="10"/>
      <c r="U870" s="10"/>
      <c r="V870" s="10"/>
      <c r="W870" s="10"/>
      <c r="X870" s="10"/>
      <c r="Y870" s="10"/>
      <c r="Z870" s="10"/>
      <c r="AA870" s="10"/>
      <c r="AB870" s="10"/>
      <c r="AC870" s="10"/>
      <c r="AD870" s="18"/>
      <c r="AE870" s="18"/>
      <c r="AF870" s="18"/>
      <c r="AG870" s="18"/>
      <c r="AH870" s="18"/>
      <c r="AI870" s="18"/>
      <c r="AJ870" s="18"/>
      <c r="AK870" s="18"/>
      <c r="AL870" s="18"/>
      <c r="AM870" s="18"/>
      <c r="AN870" s="18"/>
      <c r="AO870" s="18"/>
      <c r="AP870" s="18"/>
      <c r="AQ870" s="18"/>
      <c r="AR870" s="18"/>
      <c r="AS870" s="18"/>
      <c r="AT870" s="18"/>
      <c r="AU870" s="18"/>
      <c r="AV870" s="18"/>
      <c r="AW870" s="18"/>
      <c r="AX870" s="18"/>
      <c r="AY870" s="18"/>
      <c r="AZ870" s="18"/>
      <c r="BA870" s="18"/>
      <c r="BB870" s="18"/>
      <c r="BC870" s="18"/>
      <c r="BD870" s="18"/>
      <c r="BE870" s="18"/>
      <c r="BF870" s="18"/>
      <c r="BG870" s="18"/>
      <c r="BH870" s="18"/>
      <c r="BI870" s="18"/>
      <c r="BJ870" s="18"/>
      <c r="BK870" s="18"/>
      <c r="BL870" s="18"/>
      <c r="BM870" s="18"/>
      <c r="BN870" s="18"/>
      <c r="BO870" s="18"/>
      <c r="BP870" s="18"/>
      <c r="BQ870" s="18"/>
      <c r="BR870" s="18"/>
      <c r="BS870" s="18"/>
      <c r="BT870" s="18"/>
      <c r="BU870" s="18"/>
      <c r="BV870" s="18"/>
      <c r="BW870" s="18"/>
      <c r="BX870" s="18"/>
      <c r="BY870" s="18"/>
      <c r="BZ870" s="18"/>
      <c r="CA870" s="18"/>
      <c r="CB870" s="18"/>
      <c r="CC870" s="18"/>
      <c r="CD870" s="18"/>
      <c r="CE870" s="18"/>
      <c r="CF870" s="18"/>
      <c r="CG870" s="18"/>
      <c r="CH870" s="18"/>
      <c r="CI870" s="18"/>
      <c r="CJ870" s="18"/>
      <c r="CK870" s="18"/>
      <c r="CL870" s="18"/>
      <c r="CM870" s="18"/>
      <c r="CN870" s="18"/>
      <c r="CO870" s="18"/>
      <c r="CP870" s="18"/>
      <c r="CQ870" s="18"/>
      <c r="CR870" s="18"/>
      <c r="CS870" s="18"/>
      <c r="CT870" s="18"/>
      <c r="CU870" s="18"/>
      <c r="CV870" s="18"/>
      <c r="CW870" s="18"/>
      <c r="CX870" s="18"/>
      <c r="CY870" s="18"/>
      <c r="CZ870" s="18"/>
      <c r="DA870" s="18"/>
      <c r="DB870" s="18"/>
      <c r="DC870" s="18"/>
      <c r="DD870" s="18"/>
      <c r="DE870" s="18"/>
      <c r="DF870" s="18"/>
      <c r="DG870" s="18"/>
      <c r="DH870" s="18"/>
      <c r="DI870" s="18"/>
      <c r="DJ870" s="18"/>
      <c r="DK870" s="18"/>
      <c r="DL870" s="18"/>
      <c r="DM870" s="18"/>
      <c r="DN870" s="18"/>
      <c r="DO870" s="18"/>
      <c r="DP870" s="18"/>
      <c r="DQ870" s="18"/>
      <c r="DR870" s="18"/>
      <c r="DS870" s="18"/>
      <c r="DT870" s="18"/>
      <c r="DU870" s="18"/>
      <c r="DV870" s="18"/>
      <c r="DW870" s="18"/>
      <c r="DX870" s="18"/>
      <c r="DY870" s="18"/>
      <c r="DZ870" s="18"/>
      <c r="EA870" s="18"/>
      <c r="EB870" s="18"/>
      <c r="EC870" s="18"/>
      <c r="ED870" s="18"/>
      <c r="EE870" s="18"/>
      <c r="EF870" s="18"/>
      <c r="EG870" s="18"/>
      <c r="EH870" s="18"/>
      <c r="EI870" s="18"/>
      <c r="EJ870" s="18"/>
      <c r="EK870" s="18"/>
      <c r="EL870" s="18"/>
      <c r="EM870" s="18"/>
      <c r="EN870" s="18"/>
      <c r="EO870" s="18"/>
      <c r="EP870" s="18"/>
      <c r="EQ870" s="18"/>
      <c r="ER870" s="18"/>
      <c r="ES870" s="18"/>
      <c r="ET870" s="18"/>
      <c r="EU870" s="18"/>
      <c r="EV870" s="18"/>
    </row>
    <row r="871" spans="1:152" ht="12.75" x14ac:dyDescent="0.15">
      <c r="A871" s="68">
        <f t="shared" si="192"/>
        <v>43440</v>
      </c>
      <c r="B871" s="69">
        <f t="shared" ca="1" si="197"/>
        <v>12886.906500000001</v>
      </c>
      <c r="C871" s="70">
        <f t="shared" si="193"/>
        <v>10000</v>
      </c>
      <c r="D871" s="71">
        <f ca="1">IF(A871&lt;$B$1,VLOOKUP(A871,[1]DI!$A$4:$B$15000,2),0)</f>
        <v>6.4000000000000001E-2</v>
      </c>
      <c r="E871" s="70">
        <f t="shared" ca="1" si="186"/>
        <v>2.4620000000000002E-4</v>
      </c>
      <c r="F871" s="72">
        <f t="shared" si="185"/>
        <v>1.3</v>
      </c>
      <c r="G871" s="73">
        <f t="shared" ca="1" si="187"/>
        <v>1.00032006</v>
      </c>
      <c r="H871" s="70">
        <f ca="1">TRUNC(PRODUCT(G$10:G870),15)</f>
        <v>1.2886906479875699</v>
      </c>
      <c r="I871" s="70">
        <f t="shared" si="194"/>
        <v>1</v>
      </c>
      <c r="J871" s="70">
        <f t="shared" ca="1" si="188"/>
        <v>1.2886906499999999</v>
      </c>
      <c r="K871" s="74">
        <f t="shared" ca="1" si="189"/>
        <v>2886.9065000000001</v>
      </c>
      <c r="L871" s="75">
        <f>IF(VLOOKUP(A871,$T$12:$AC$125,8)=VLOOKUP(A870,$T$12:$AC$125,8),0,VLOOKUP(A871,T$12:$AC$125,8))</f>
        <v>0</v>
      </c>
      <c r="M871" s="76">
        <f>IF(L871&gt;0,VLOOKUP(L871,S$12:$AB$125,7),0)</f>
        <v>0</v>
      </c>
      <c r="N871" s="74">
        <f t="shared" si="190"/>
        <v>0</v>
      </c>
      <c r="O871" s="74">
        <f t="shared" ca="1" si="191"/>
        <v>2886.9065000000001</v>
      </c>
      <c r="P871" s="77" t="str">
        <f t="shared" si="195"/>
        <v>A+J=</v>
      </c>
      <c r="Q871" s="78">
        <f t="shared" si="196"/>
        <v>44256</v>
      </c>
      <c r="R871" s="10"/>
      <c r="S871" s="10"/>
      <c r="T871" s="10"/>
      <c r="U871" s="10"/>
      <c r="V871" s="10"/>
      <c r="W871" s="10"/>
      <c r="X871" s="10"/>
      <c r="Y871" s="10"/>
      <c r="Z871" s="10"/>
      <c r="AA871" s="10"/>
      <c r="AB871" s="10"/>
      <c r="AC871" s="10"/>
      <c r="AD871" s="18"/>
      <c r="AE871" s="18"/>
      <c r="AF871" s="18"/>
      <c r="AG871" s="18"/>
      <c r="AH871" s="18"/>
      <c r="AI871" s="18"/>
      <c r="AJ871" s="18"/>
      <c r="AK871" s="18"/>
      <c r="AL871" s="18"/>
      <c r="AM871" s="18"/>
      <c r="AN871" s="18"/>
      <c r="AO871" s="18"/>
      <c r="AP871" s="18"/>
      <c r="AQ871" s="18"/>
      <c r="AR871" s="18"/>
      <c r="AS871" s="18"/>
      <c r="AT871" s="18"/>
      <c r="AU871" s="18"/>
      <c r="AV871" s="18"/>
      <c r="AW871" s="18"/>
      <c r="AX871" s="18"/>
      <c r="AY871" s="18"/>
      <c r="AZ871" s="18"/>
      <c r="BA871" s="18"/>
      <c r="BB871" s="18"/>
      <c r="BC871" s="18"/>
      <c r="BD871" s="18"/>
      <c r="BE871" s="18"/>
      <c r="BF871" s="18"/>
      <c r="BG871" s="18"/>
      <c r="BH871" s="18"/>
      <c r="BI871" s="18"/>
      <c r="BJ871" s="18"/>
      <c r="BK871" s="18"/>
      <c r="BL871" s="18"/>
      <c r="BM871" s="18"/>
      <c r="BN871" s="18"/>
      <c r="BO871" s="18"/>
      <c r="BP871" s="18"/>
      <c r="BQ871" s="18"/>
      <c r="BR871" s="18"/>
      <c r="BS871" s="18"/>
      <c r="BT871" s="18"/>
      <c r="BU871" s="18"/>
      <c r="BV871" s="18"/>
      <c r="BW871" s="18"/>
      <c r="BX871" s="18"/>
      <c r="BY871" s="18"/>
      <c r="BZ871" s="18"/>
      <c r="CA871" s="18"/>
      <c r="CB871" s="18"/>
      <c r="CC871" s="18"/>
      <c r="CD871" s="18"/>
      <c r="CE871" s="18"/>
      <c r="CF871" s="18"/>
      <c r="CG871" s="18"/>
      <c r="CH871" s="18"/>
      <c r="CI871" s="18"/>
      <c r="CJ871" s="18"/>
      <c r="CK871" s="18"/>
      <c r="CL871" s="18"/>
      <c r="CM871" s="18"/>
      <c r="CN871" s="18"/>
      <c r="CO871" s="18"/>
      <c r="CP871" s="18"/>
      <c r="CQ871" s="18"/>
      <c r="CR871" s="18"/>
      <c r="CS871" s="18"/>
      <c r="CT871" s="18"/>
      <c r="CU871" s="18"/>
      <c r="CV871" s="18"/>
      <c r="CW871" s="18"/>
      <c r="CX871" s="18"/>
      <c r="CY871" s="18"/>
      <c r="CZ871" s="18"/>
      <c r="DA871" s="18"/>
      <c r="DB871" s="18"/>
      <c r="DC871" s="18"/>
      <c r="DD871" s="18"/>
      <c r="DE871" s="18"/>
      <c r="DF871" s="18"/>
      <c r="DG871" s="18"/>
      <c r="DH871" s="18"/>
      <c r="DI871" s="18"/>
      <c r="DJ871" s="18"/>
      <c r="DK871" s="18"/>
      <c r="DL871" s="18"/>
      <c r="DM871" s="18"/>
      <c r="DN871" s="18"/>
      <c r="DO871" s="18"/>
      <c r="DP871" s="18"/>
      <c r="DQ871" s="18"/>
      <c r="DR871" s="18"/>
      <c r="DS871" s="18"/>
      <c r="DT871" s="18"/>
      <c r="DU871" s="18"/>
      <c r="DV871" s="18"/>
      <c r="DW871" s="18"/>
      <c r="DX871" s="18"/>
      <c r="DY871" s="18"/>
      <c r="DZ871" s="18"/>
      <c r="EA871" s="18"/>
      <c r="EB871" s="18"/>
      <c r="EC871" s="18"/>
      <c r="ED871" s="18"/>
      <c r="EE871" s="18"/>
      <c r="EF871" s="18"/>
      <c r="EG871" s="18"/>
      <c r="EH871" s="18"/>
      <c r="EI871" s="18"/>
      <c r="EJ871" s="18"/>
      <c r="EK871" s="18"/>
      <c r="EL871" s="18"/>
      <c r="EM871" s="18"/>
      <c r="EN871" s="18"/>
      <c r="EO871" s="18"/>
      <c r="EP871" s="18"/>
      <c r="EQ871" s="18"/>
      <c r="ER871" s="18"/>
      <c r="ES871" s="18"/>
      <c r="ET871" s="18"/>
      <c r="EU871" s="18"/>
      <c r="EV871" s="18"/>
    </row>
    <row r="872" spans="1:152" ht="12.75" x14ac:dyDescent="0.15">
      <c r="A872" s="68">
        <f t="shared" si="192"/>
        <v>43441</v>
      </c>
      <c r="B872" s="69">
        <f t="shared" ca="1" si="197"/>
        <v>12891.0311</v>
      </c>
      <c r="C872" s="70">
        <f t="shared" si="193"/>
        <v>10000</v>
      </c>
      <c r="D872" s="71">
        <f ca="1">IF(A872&lt;$B$1,VLOOKUP(A872,[1]DI!$A$4:$B$15000,2),0)</f>
        <v>6.4000000000000001E-2</v>
      </c>
      <c r="E872" s="70">
        <f t="shared" ca="1" si="186"/>
        <v>2.4620000000000002E-4</v>
      </c>
      <c r="F872" s="72">
        <f t="shared" si="185"/>
        <v>1.3</v>
      </c>
      <c r="G872" s="73">
        <f t="shared" ca="1" si="187"/>
        <v>1.00032006</v>
      </c>
      <c r="H872" s="70">
        <f ca="1">TRUNC(PRODUCT(G$10:G871),15)</f>
        <v>1.28910310631637</v>
      </c>
      <c r="I872" s="70">
        <f t="shared" si="194"/>
        <v>1</v>
      </c>
      <c r="J872" s="70">
        <f t="shared" ca="1" si="188"/>
        <v>1.2891031100000001</v>
      </c>
      <c r="K872" s="74">
        <f t="shared" ca="1" si="189"/>
        <v>2891.0311000000002</v>
      </c>
      <c r="L872" s="75">
        <f>IF(VLOOKUP(A872,$T$12:$AC$125,8)=VLOOKUP(A871,$T$12:$AC$125,8),0,VLOOKUP(A872,T$12:$AC$125,8))</f>
        <v>0</v>
      </c>
      <c r="M872" s="76">
        <f>IF(L872&gt;0,VLOOKUP(L872,S$12:$AB$125,7),0)</f>
        <v>0</v>
      </c>
      <c r="N872" s="74">
        <f t="shared" si="190"/>
        <v>0</v>
      </c>
      <c r="O872" s="74">
        <f t="shared" ca="1" si="191"/>
        <v>2891.0311000000002</v>
      </c>
      <c r="P872" s="77" t="str">
        <f t="shared" si="195"/>
        <v>A+J=</v>
      </c>
      <c r="Q872" s="78">
        <f t="shared" si="196"/>
        <v>44256</v>
      </c>
      <c r="R872" s="10"/>
      <c r="S872" s="10"/>
      <c r="T872" s="10"/>
      <c r="U872" s="10"/>
      <c r="V872" s="10"/>
      <c r="W872" s="10"/>
      <c r="X872" s="10"/>
      <c r="Y872" s="10"/>
      <c r="Z872" s="10"/>
      <c r="AA872" s="10"/>
      <c r="AB872" s="10"/>
      <c r="AC872" s="10"/>
      <c r="AD872" s="18"/>
      <c r="AE872" s="18"/>
      <c r="AF872" s="18"/>
      <c r="AG872" s="18"/>
      <c r="AH872" s="18"/>
      <c r="AI872" s="18"/>
      <c r="AJ872" s="18"/>
      <c r="AK872" s="18"/>
      <c r="AL872" s="18"/>
      <c r="AM872" s="18"/>
      <c r="AN872" s="18"/>
      <c r="AO872" s="18"/>
      <c r="AP872" s="18"/>
      <c r="AQ872" s="18"/>
      <c r="AR872" s="18"/>
      <c r="AS872" s="18"/>
      <c r="AT872" s="18"/>
      <c r="AU872" s="18"/>
      <c r="AV872" s="18"/>
      <c r="AW872" s="18"/>
      <c r="AX872" s="18"/>
      <c r="AY872" s="18"/>
      <c r="AZ872" s="18"/>
      <c r="BA872" s="18"/>
      <c r="BB872" s="18"/>
      <c r="BC872" s="18"/>
      <c r="BD872" s="18"/>
      <c r="BE872" s="18"/>
      <c r="BF872" s="18"/>
      <c r="BG872" s="18"/>
      <c r="BH872" s="18"/>
      <c r="BI872" s="18"/>
      <c r="BJ872" s="18"/>
      <c r="BK872" s="18"/>
      <c r="BL872" s="18"/>
      <c r="BM872" s="18"/>
      <c r="BN872" s="18"/>
      <c r="BO872" s="18"/>
      <c r="BP872" s="18"/>
      <c r="BQ872" s="18"/>
      <c r="BR872" s="18"/>
      <c r="BS872" s="18"/>
      <c r="BT872" s="18"/>
      <c r="BU872" s="18"/>
      <c r="BV872" s="18"/>
      <c r="BW872" s="18"/>
      <c r="BX872" s="18"/>
      <c r="BY872" s="18"/>
      <c r="BZ872" s="18"/>
      <c r="CA872" s="18"/>
      <c r="CB872" s="18"/>
      <c r="CC872" s="18"/>
      <c r="CD872" s="18"/>
      <c r="CE872" s="18"/>
      <c r="CF872" s="18"/>
      <c r="CG872" s="18"/>
      <c r="CH872" s="18"/>
      <c r="CI872" s="18"/>
      <c r="CJ872" s="18"/>
      <c r="CK872" s="18"/>
      <c r="CL872" s="18"/>
      <c r="CM872" s="18"/>
      <c r="CN872" s="18"/>
      <c r="CO872" s="18"/>
      <c r="CP872" s="18"/>
      <c r="CQ872" s="18"/>
      <c r="CR872" s="18"/>
      <c r="CS872" s="18"/>
      <c r="CT872" s="18"/>
      <c r="CU872" s="18"/>
      <c r="CV872" s="18"/>
      <c r="CW872" s="18"/>
      <c r="CX872" s="18"/>
      <c r="CY872" s="18"/>
      <c r="CZ872" s="18"/>
      <c r="DA872" s="18"/>
      <c r="DB872" s="18"/>
      <c r="DC872" s="18"/>
      <c r="DD872" s="18"/>
      <c r="DE872" s="18"/>
      <c r="DF872" s="18"/>
      <c r="DG872" s="18"/>
      <c r="DH872" s="18"/>
      <c r="DI872" s="18"/>
      <c r="DJ872" s="18"/>
      <c r="DK872" s="18"/>
      <c r="DL872" s="18"/>
      <c r="DM872" s="18"/>
      <c r="DN872" s="18"/>
      <c r="DO872" s="18"/>
      <c r="DP872" s="18"/>
      <c r="DQ872" s="18"/>
      <c r="DR872" s="18"/>
      <c r="DS872" s="18"/>
      <c r="DT872" s="18"/>
      <c r="DU872" s="18"/>
      <c r="DV872" s="18"/>
      <c r="DW872" s="18"/>
      <c r="DX872" s="18"/>
      <c r="DY872" s="18"/>
      <c r="DZ872" s="18"/>
      <c r="EA872" s="18"/>
      <c r="EB872" s="18"/>
      <c r="EC872" s="18"/>
      <c r="ED872" s="18"/>
      <c r="EE872" s="18"/>
      <c r="EF872" s="18"/>
      <c r="EG872" s="18"/>
      <c r="EH872" s="18"/>
      <c r="EI872" s="18"/>
      <c r="EJ872" s="18"/>
      <c r="EK872" s="18"/>
      <c r="EL872" s="18"/>
      <c r="EM872" s="18"/>
      <c r="EN872" s="18"/>
      <c r="EO872" s="18"/>
      <c r="EP872" s="18"/>
      <c r="EQ872" s="18"/>
      <c r="ER872" s="18"/>
      <c r="ES872" s="18"/>
      <c r="ET872" s="18"/>
      <c r="EU872" s="18"/>
      <c r="EV872" s="18"/>
    </row>
    <row r="873" spans="1:152" ht="12.75" x14ac:dyDescent="0.15">
      <c r="A873" s="68">
        <f t="shared" si="192"/>
        <v>43442</v>
      </c>
      <c r="B873" s="69">
        <f t="shared" ca="1" si="197"/>
        <v>12895.156999999999</v>
      </c>
      <c r="C873" s="70">
        <f t="shared" si="193"/>
        <v>10000</v>
      </c>
      <c r="D873" s="71">
        <f ca="1">IF(A873&lt;$B$1,VLOOKUP(A873,[1]DI!$A$4:$B$15000,2),0)</f>
        <v>0</v>
      </c>
      <c r="E873" s="70">
        <f t="shared" ca="1" si="186"/>
        <v>0</v>
      </c>
      <c r="F873" s="72">
        <f t="shared" si="185"/>
        <v>1.3</v>
      </c>
      <c r="G873" s="73">
        <f t="shared" ca="1" si="187"/>
        <v>1</v>
      </c>
      <c r="H873" s="70">
        <f ca="1">TRUNC(PRODUCT(G$10:G872),15)</f>
        <v>1.2895156966565799</v>
      </c>
      <c r="I873" s="70">
        <f t="shared" si="194"/>
        <v>1</v>
      </c>
      <c r="J873" s="70">
        <f t="shared" ca="1" si="188"/>
        <v>1.2895156999999999</v>
      </c>
      <c r="K873" s="74">
        <f t="shared" ca="1" si="189"/>
        <v>2895.1570000000002</v>
      </c>
      <c r="L873" s="75">
        <f>IF(VLOOKUP(A873,$T$12:$AC$125,8)=VLOOKUP(A872,$T$12:$AC$125,8),0,VLOOKUP(A873,T$12:$AC$125,8))</f>
        <v>0</v>
      </c>
      <c r="M873" s="76">
        <f>IF(L873&gt;0,VLOOKUP(L873,S$12:$AB$125,7),0)</f>
        <v>0</v>
      </c>
      <c r="N873" s="74">
        <f t="shared" si="190"/>
        <v>0</v>
      </c>
      <c r="O873" s="74">
        <f t="shared" ca="1" si="191"/>
        <v>2895.1570000000002</v>
      </c>
      <c r="P873" s="77" t="str">
        <f t="shared" si="195"/>
        <v>A+J=</v>
      </c>
      <c r="Q873" s="78">
        <f t="shared" si="196"/>
        <v>44256</v>
      </c>
      <c r="R873" s="10"/>
      <c r="S873" s="10"/>
      <c r="T873" s="10"/>
      <c r="U873" s="10"/>
      <c r="V873" s="10"/>
      <c r="W873" s="10"/>
      <c r="X873" s="10"/>
      <c r="Y873" s="10"/>
      <c r="Z873" s="10"/>
      <c r="AA873" s="10"/>
      <c r="AB873" s="10"/>
      <c r="AC873" s="10"/>
      <c r="AD873" s="18"/>
      <c r="AE873" s="18"/>
      <c r="AF873" s="18"/>
      <c r="AG873" s="18"/>
      <c r="AH873" s="18"/>
      <c r="AI873" s="18"/>
      <c r="AJ873" s="18"/>
      <c r="AK873" s="18"/>
      <c r="AL873" s="18"/>
      <c r="AM873" s="18"/>
      <c r="AN873" s="18"/>
      <c r="AO873" s="18"/>
      <c r="AP873" s="18"/>
      <c r="AQ873" s="18"/>
      <c r="AR873" s="18"/>
      <c r="AS873" s="18"/>
      <c r="AT873" s="18"/>
      <c r="AU873" s="18"/>
      <c r="AV873" s="18"/>
      <c r="AW873" s="18"/>
      <c r="AX873" s="18"/>
      <c r="AY873" s="18"/>
      <c r="AZ873" s="18"/>
      <c r="BA873" s="18"/>
      <c r="BB873" s="18"/>
      <c r="BC873" s="18"/>
      <c r="BD873" s="18"/>
      <c r="BE873" s="18"/>
      <c r="BF873" s="18"/>
      <c r="BG873" s="18"/>
      <c r="BH873" s="18"/>
      <c r="BI873" s="18"/>
      <c r="BJ873" s="18"/>
      <c r="BK873" s="18"/>
      <c r="BL873" s="18"/>
      <c r="BM873" s="18"/>
      <c r="BN873" s="18"/>
      <c r="BO873" s="18"/>
      <c r="BP873" s="18"/>
      <c r="BQ873" s="18"/>
      <c r="BR873" s="18"/>
      <c r="BS873" s="18"/>
      <c r="BT873" s="18"/>
      <c r="BU873" s="18"/>
      <c r="BV873" s="18"/>
      <c r="BW873" s="18"/>
      <c r="BX873" s="18"/>
      <c r="BY873" s="18"/>
      <c r="BZ873" s="18"/>
      <c r="CA873" s="18"/>
      <c r="CB873" s="18"/>
      <c r="CC873" s="18"/>
      <c r="CD873" s="18"/>
      <c r="CE873" s="18"/>
      <c r="CF873" s="18"/>
      <c r="CG873" s="18"/>
      <c r="CH873" s="18"/>
      <c r="CI873" s="18"/>
      <c r="CJ873" s="18"/>
      <c r="CK873" s="18"/>
      <c r="CL873" s="18"/>
      <c r="CM873" s="18"/>
      <c r="CN873" s="18"/>
      <c r="CO873" s="18"/>
      <c r="CP873" s="18"/>
      <c r="CQ873" s="18"/>
      <c r="CR873" s="18"/>
      <c r="CS873" s="18"/>
      <c r="CT873" s="18"/>
      <c r="CU873" s="18"/>
      <c r="CV873" s="18"/>
      <c r="CW873" s="18"/>
      <c r="CX873" s="18"/>
      <c r="CY873" s="18"/>
      <c r="CZ873" s="18"/>
      <c r="DA873" s="18"/>
      <c r="DB873" s="18"/>
      <c r="DC873" s="18"/>
      <c r="DD873" s="18"/>
      <c r="DE873" s="18"/>
      <c r="DF873" s="18"/>
      <c r="DG873" s="18"/>
      <c r="DH873" s="18"/>
      <c r="DI873" s="18"/>
      <c r="DJ873" s="18"/>
      <c r="DK873" s="18"/>
      <c r="DL873" s="18"/>
      <c r="DM873" s="18"/>
      <c r="DN873" s="18"/>
      <c r="DO873" s="18"/>
      <c r="DP873" s="18"/>
      <c r="DQ873" s="18"/>
      <c r="DR873" s="18"/>
      <c r="DS873" s="18"/>
      <c r="DT873" s="18"/>
      <c r="DU873" s="18"/>
      <c r="DV873" s="18"/>
      <c r="DW873" s="18"/>
      <c r="DX873" s="18"/>
      <c r="DY873" s="18"/>
      <c r="DZ873" s="18"/>
      <c r="EA873" s="18"/>
      <c r="EB873" s="18"/>
      <c r="EC873" s="18"/>
      <c r="ED873" s="18"/>
      <c r="EE873" s="18"/>
      <c r="EF873" s="18"/>
      <c r="EG873" s="18"/>
      <c r="EH873" s="18"/>
      <c r="EI873" s="18"/>
      <c r="EJ873" s="18"/>
      <c r="EK873" s="18"/>
      <c r="EL873" s="18"/>
      <c r="EM873" s="18"/>
      <c r="EN873" s="18"/>
      <c r="EO873" s="18"/>
      <c r="EP873" s="18"/>
      <c r="EQ873" s="18"/>
      <c r="ER873" s="18"/>
      <c r="ES873" s="18"/>
      <c r="ET873" s="18"/>
      <c r="EU873" s="18"/>
      <c r="EV873" s="18"/>
    </row>
    <row r="874" spans="1:152" ht="12.75" x14ac:dyDescent="0.15">
      <c r="A874" s="68">
        <f t="shared" si="192"/>
        <v>43443</v>
      </c>
      <c r="B874" s="69">
        <f t="shared" ca="1" si="197"/>
        <v>12895.156999999999</v>
      </c>
      <c r="C874" s="70">
        <f t="shared" si="193"/>
        <v>10000</v>
      </c>
      <c r="D874" s="71">
        <f ca="1">IF(A874&lt;$B$1,VLOOKUP(A874,[1]DI!$A$4:$B$15000,2),0)</f>
        <v>0</v>
      </c>
      <c r="E874" s="70">
        <f t="shared" ca="1" si="186"/>
        <v>0</v>
      </c>
      <c r="F874" s="72">
        <f t="shared" si="185"/>
        <v>1.3</v>
      </c>
      <c r="G874" s="73">
        <f t="shared" ca="1" si="187"/>
        <v>1</v>
      </c>
      <c r="H874" s="70">
        <f ca="1">TRUNC(PRODUCT(G$10:G873),15)</f>
        <v>1.2895156966565799</v>
      </c>
      <c r="I874" s="70">
        <f t="shared" si="194"/>
        <v>1</v>
      </c>
      <c r="J874" s="70">
        <f t="shared" ca="1" si="188"/>
        <v>1.2895156999999999</v>
      </c>
      <c r="K874" s="74">
        <f t="shared" ca="1" si="189"/>
        <v>2895.1570000000002</v>
      </c>
      <c r="L874" s="75">
        <f>IF(VLOOKUP(A874,$T$12:$AC$125,8)=VLOOKUP(A873,$T$12:$AC$125,8),0,VLOOKUP(A874,T$12:$AC$125,8))</f>
        <v>0</v>
      </c>
      <c r="M874" s="76">
        <f>IF(L874&gt;0,VLOOKUP(L874,S$12:$AB$125,7),0)</f>
        <v>0</v>
      </c>
      <c r="N874" s="74">
        <f t="shared" si="190"/>
        <v>0</v>
      </c>
      <c r="O874" s="74">
        <f t="shared" ca="1" si="191"/>
        <v>2895.1570000000002</v>
      </c>
      <c r="P874" s="77" t="str">
        <f t="shared" si="195"/>
        <v>A+J=</v>
      </c>
      <c r="Q874" s="78">
        <f t="shared" si="196"/>
        <v>44256</v>
      </c>
      <c r="R874" s="10"/>
      <c r="S874" s="10"/>
      <c r="T874" s="10"/>
      <c r="U874" s="10"/>
      <c r="V874" s="10"/>
      <c r="W874" s="10"/>
      <c r="X874" s="10"/>
      <c r="Y874" s="10"/>
      <c r="Z874" s="10"/>
      <c r="AA874" s="10"/>
      <c r="AB874" s="10"/>
      <c r="AC874" s="10"/>
      <c r="AD874" s="18"/>
      <c r="AE874" s="18"/>
      <c r="AF874" s="18"/>
      <c r="AG874" s="18"/>
      <c r="AH874" s="18"/>
      <c r="AI874" s="18"/>
      <c r="AJ874" s="18"/>
      <c r="AK874" s="18"/>
      <c r="AL874" s="18"/>
      <c r="AM874" s="18"/>
      <c r="AN874" s="18"/>
      <c r="AO874" s="18"/>
      <c r="AP874" s="18"/>
      <c r="AQ874" s="18"/>
      <c r="AR874" s="18"/>
      <c r="AS874" s="18"/>
      <c r="AT874" s="18"/>
      <c r="AU874" s="18"/>
      <c r="AV874" s="18"/>
      <c r="AW874" s="18"/>
      <c r="AX874" s="18"/>
      <c r="AY874" s="18"/>
      <c r="AZ874" s="18"/>
      <c r="BA874" s="18"/>
      <c r="BB874" s="18"/>
      <c r="BC874" s="18"/>
      <c r="BD874" s="18"/>
      <c r="BE874" s="18"/>
      <c r="BF874" s="18"/>
      <c r="BG874" s="18"/>
      <c r="BH874" s="18"/>
      <c r="BI874" s="18"/>
      <c r="BJ874" s="18"/>
      <c r="BK874" s="18"/>
      <c r="BL874" s="18"/>
      <c r="BM874" s="18"/>
      <c r="BN874" s="18"/>
      <c r="BO874" s="18"/>
      <c r="BP874" s="18"/>
      <c r="BQ874" s="18"/>
      <c r="BR874" s="18"/>
      <c r="BS874" s="18"/>
      <c r="BT874" s="18"/>
      <c r="BU874" s="18"/>
      <c r="BV874" s="18"/>
      <c r="BW874" s="18"/>
      <c r="BX874" s="18"/>
      <c r="BY874" s="18"/>
      <c r="BZ874" s="18"/>
      <c r="CA874" s="18"/>
      <c r="CB874" s="18"/>
      <c r="CC874" s="18"/>
      <c r="CD874" s="18"/>
      <c r="CE874" s="18"/>
      <c r="CF874" s="18"/>
      <c r="CG874" s="18"/>
      <c r="CH874" s="18"/>
      <c r="CI874" s="18"/>
      <c r="CJ874" s="18"/>
      <c r="CK874" s="18"/>
      <c r="CL874" s="18"/>
      <c r="CM874" s="18"/>
      <c r="CN874" s="18"/>
      <c r="CO874" s="18"/>
      <c r="CP874" s="18"/>
      <c r="CQ874" s="18"/>
      <c r="CR874" s="18"/>
      <c r="CS874" s="18"/>
      <c r="CT874" s="18"/>
      <c r="CU874" s="18"/>
      <c r="CV874" s="18"/>
      <c r="CW874" s="18"/>
      <c r="CX874" s="18"/>
      <c r="CY874" s="18"/>
      <c r="CZ874" s="18"/>
      <c r="DA874" s="18"/>
      <c r="DB874" s="18"/>
      <c r="DC874" s="18"/>
      <c r="DD874" s="18"/>
      <c r="DE874" s="18"/>
      <c r="DF874" s="18"/>
      <c r="DG874" s="18"/>
      <c r="DH874" s="18"/>
      <c r="DI874" s="18"/>
      <c r="DJ874" s="18"/>
      <c r="DK874" s="18"/>
      <c r="DL874" s="18"/>
      <c r="DM874" s="18"/>
      <c r="DN874" s="18"/>
      <c r="DO874" s="18"/>
      <c r="DP874" s="18"/>
      <c r="DQ874" s="18"/>
      <c r="DR874" s="18"/>
      <c r="DS874" s="18"/>
      <c r="DT874" s="18"/>
      <c r="DU874" s="18"/>
      <c r="DV874" s="18"/>
      <c r="DW874" s="18"/>
      <c r="DX874" s="18"/>
      <c r="DY874" s="18"/>
      <c r="DZ874" s="18"/>
      <c r="EA874" s="18"/>
      <c r="EB874" s="18"/>
      <c r="EC874" s="18"/>
      <c r="ED874" s="18"/>
      <c r="EE874" s="18"/>
      <c r="EF874" s="18"/>
      <c r="EG874" s="18"/>
      <c r="EH874" s="18"/>
      <c r="EI874" s="18"/>
      <c r="EJ874" s="18"/>
      <c r="EK874" s="18"/>
      <c r="EL874" s="18"/>
      <c r="EM874" s="18"/>
      <c r="EN874" s="18"/>
      <c r="EO874" s="18"/>
      <c r="EP874" s="18"/>
      <c r="EQ874" s="18"/>
      <c r="ER874" s="18"/>
      <c r="ES874" s="18"/>
      <c r="ET874" s="18"/>
      <c r="EU874" s="18"/>
      <c r="EV874" s="18"/>
    </row>
    <row r="875" spans="1:152" ht="12.75" x14ac:dyDescent="0.15">
      <c r="A875" s="68">
        <f t="shared" si="192"/>
        <v>43444</v>
      </c>
      <c r="B875" s="69">
        <f t="shared" ca="1" si="197"/>
        <v>12895.156999999999</v>
      </c>
      <c r="C875" s="70">
        <f t="shared" si="193"/>
        <v>10000</v>
      </c>
      <c r="D875" s="71">
        <f ca="1">IF(A875&lt;$B$1,VLOOKUP(A875,[1]DI!$A$4:$B$15000,2),0)</f>
        <v>6.4000000000000001E-2</v>
      </c>
      <c r="E875" s="70">
        <f t="shared" ca="1" si="186"/>
        <v>2.4620000000000002E-4</v>
      </c>
      <c r="F875" s="72">
        <f t="shared" si="185"/>
        <v>1.3</v>
      </c>
      <c r="G875" s="73">
        <f t="shared" ca="1" si="187"/>
        <v>1.00032006</v>
      </c>
      <c r="H875" s="70">
        <f ca="1">TRUNC(PRODUCT(G$10:G874),15)</f>
        <v>1.2895156966565799</v>
      </c>
      <c r="I875" s="70">
        <f t="shared" si="194"/>
        <v>1</v>
      </c>
      <c r="J875" s="70">
        <f t="shared" ca="1" si="188"/>
        <v>1.2895156999999999</v>
      </c>
      <c r="K875" s="74">
        <f t="shared" ca="1" si="189"/>
        <v>2895.1570000000002</v>
      </c>
      <c r="L875" s="75">
        <f>IF(VLOOKUP(A875,$T$12:$AC$125,8)=VLOOKUP(A874,$T$12:$AC$125,8),0,VLOOKUP(A875,T$12:$AC$125,8))</f>
        <v>0</v>
      </c>
      <c r="M875" s="76">
        <f>IF(L875&gt;0,VLOOKUP(L875,S$12:$AB$125,7),0)</f>
        <v>0</v>
      </c>
      <c r="N875" s="74">
        <f t="shared" si="190"/>
        <v>0</v>
      </c>
      <c r="O875" s="74">
        <f t="shared" ca="1" si="191"/>
        <v>2895.1570000000002</v>
      </c>
      <c r="P875" s="77" t="str">
        <f t="shared" si="195"/>
        <v>A+J=</v>
      </c>
      <c r="Q875" s="78">
        <f t="shared" si="196"/>
        <v>44256</v>
      </c>
      <c r="R875" s="10"/>
      <c r="S875" s="10"/>
      <c r="T875" s="10"/>
      <c r="U875" s="10"/>
      <c r="V875" s="10"/>
      <c r="W875" s="10"/>
      <c r="X875" s="10"/>
      <c r="Y875" s="10"/>
      <c r="Z875" s="10"/>
      <c r="AA875" s="10"/>
      <c r="AB875" s="10"/>
      <c r="AC875" s="10"/>
      <c r="AD875" s="18"/>
      <c r="AE875" s="18"/>
      <c r="AF875" s="18"/>
      <c r="AG875" s="18"/>
      <c r="AH875" s="18"/>
      <c r="AI875" s="18"/>
      <c r="AJ875" s="18"/>
      <c r="AK875" s="18"/>
      <c r="AL875" s="18"/>
      <c r="AM875" s="18"/>
      <c r="AN875" s="18"/>
      <c r="AO875" s="18"/>
      <c r="AP875" s="18"/>
      <c r="AQ875" s="18"/>
      <c r="AR875" s="18"/>
      <c r="AS875" s="18"/>
      <c r="AT875" s="18"/>
      <c r="AU875" s="18"/>
      <c r="AV875" s="18"/>
      <c r="AW875" s="18"/>
      <c r="AX875" s="18"/>
      <c r="AY875" s="18"/>
      <c r="AZ875" s="18"/>
      <c r="BA875" s="18"/>
      <c r="BB875" s="18"/>
      <c r="BC875" s="18"/>
      <c r="BD875" s="18"/>
      <c r="BE875" s="18"/>
      <c r="BF875" s="18"/>
      <c r="BG875" s="18"/>
      <c r="BH875" s="18"/>
      <c r="BI875" s="18"/>
      <c r="BJ875" s="18"/>
      <c r="BK875" s="18"/>
      <c r="BL875" s="18"/>
      <c r="BM875" s="18"/>
      <c r="BN875" s="18"/>
      <c r="BO875" s="18"/>
      <c r="BP875" s="18"/>
      <c r="BQ875" s="18"/>
      <c r="BR875" s="18"/>
      <c r="BS875" s="18"/>
      <c r="BT875" s="18"/>
      <c r="BU875" s="18"/>
      <c r="BV875" s="18"/>
      <c r="BW875" s="18"/>
      <c r="BX875" s="18"/>
      <c r="BY875" s="18"/>
      <c r="BZ875" s="18"/>
      <c r="CA875" s="18"/>
      <c r="CB875" s="18"/>
      <c r="CC875" s="18"/>
      <c r="CD875" s="18"/>
      <c r="CE875" s="18"/>
      <c r="CF875" s="18"/>
      <c r="CG875" s="18"/>
      <c r="CH875" s="18"/>
      <c r="CI875" s="18"/>
      <c r="CJ875" s="18"/>
      <c r="CK875" s="18"/>
      <c r="CL875" s="18"/>
      <c r="CM875" s="18"/>
      <c r="CN875" s="18"/>
      <c r="CO875" s="18"/>
      <c r="CP875" s="18"/>
      <c r="CQ875" s="18"/>
      <c r="CR875" s="18"/>
      <c r="CS875" s="18"/>
      <c r="CT875" s="18"/>
      <c r="CU875" s="18"/>
      <c r="CV875" s="18"/>
      <c r="CW875" s="18"/>
      <c r="CX875" s="18"/>
      <c r="CY875" s="18"/>
      <c r="CZ875" s="18"/>
      <c r="DA875" s="18"/>
      <c r="DB875" s="18"/>
      <c r="DC875" s="18"/>
      <c r="DD875" s="18"/>
      <c r="DE875" s="18"/>
      <c r="DF875" s="18"/>
      <c r="DG875" s="18"/>
      <c r="DH875" s="18"/>
      <c r="DI875" s="18"/>
      <c r="DJ875" s="18"/>
      <c r="DK875" s="18"/>
      <c r="DL875" s="18"/>
      <c r="DM875" s="18"/>
      <c r="DN875" s="18"/>
      <c r="DO875" s="18"/>
      <c r="DP875" s="18"/>
      <c r="DQ875" s="18"/>
      <c r="DR875" s="18"/>
      <c r="DS875" s="18"/>
      <c r="DT875" s="18"/>
      <c r="DU875" s="18"/>
      <c r="DV875" s="18"/>
      <c r="DW875" s="18"/>
      <c r="DX875" s="18"/>
      <c r="DY875" s="18"/>
      <c r="DZ875" s="18"/>
      <c r="EA875" s="18"/>
      <c r="EB875" s="18"/>
      <c r="EC875" s="18"/>
      <c r="ED875" s="18"/>
      <c r="EE875" s="18"/>
      <c r="EF875" s="18"/>
      <c r="EG875" s="18"/>
      <c r="EH875" s="18"/>
      <c r="EI875" s="18"/>
      <c r="EJ875" s="18"/>
      <c r="EK875" s="18"/>
      <c r="EL875" s="18"/>
      <c r="EM875" s="18"/>
      <c r="EN875" s="18"/>
      <c r="EO875" s="18"/>
      <c r="EP875" s="18"/>
      <c r="EQ875" s="18"/>
      <c r="ER875" s="18"/>
      <c r="ES875" s="18"/>
      <c r="ET875" s="18"/>
      <c r="EU875" s="18"/>
      <c r="EV875" s="18"/>
    </row>
    <row r="876" spans="1:152" ht="12.75" x14ac:dyDescent="0.15">
      <c r="A876" s="68">
        <f t="shared" si="192"/>
        <v>43445</v>
      </c>
      <c r="B876" s="69">
        <f t="shared" ca="1" si="197"/>
        <v>12899.2842</v>
      </c>
      <c r="C876" s="70">
        <f t="shared" si="193"/>
        <v>10000</v>
      </c>
      <c r="D876" s="71">
        <f ca="1">IF(A876&lt;$B$1,VLOOKUP(A876,[1]DI!$A$4:$B$15000,2),0)</f>
        <v>6.4000000000000001E-2</v>
      </c>
      <c r="E876" s="70">
        <f t="shared" ca="1" si="186"/>
        <v>2.4620000000000002E-4</v>
      </c>
      <c r="F876" s="72">
        <f t="shared" ref="F876:F939" si="198">F875</f>
        <v>1.3</v>
      </c>
      <c r="G876" s="73">
        <f t="shared" ca="1" si="187"/>
        <v>1.00032006</v>
      </c>
      <c r="H876" s="70">
        <f ca="1">TRUNC(PRODUCT(G$10:G875),15)</f>
        <v>1.2899284190504501</v>
      </c>
      <c r="I876" s="70">
        <f t="shared" si="194"/>
        <v>1</v>
      </c>
      <c r="J876" s="70">
        <f t="shared" ca="1" si="188"/>
        <v>1.2899284200000001</v>
      </c>
      <c r="K876" s="74">
        <f t="shared" ca="1" si="189"/>
        <v>2899.2842000000001</v>
      </c>
      <c r="L876" s="75">
        <f>IF(VLOOKUP(A876,$T$12:$AC$125,8)=VLOOKUP(A875,$T$12:$AC$125,8),0,VLOOKUP(A876,T$12:$AC$125,8))</f>
        <v>0</v>
      </c>
      <c r="M876" s="76">
        <f>IF(L876&gt;0,VLOOKUP(L876,S$12:$AB$125,7),0)</f>
        <v>0</v>
      </c>
      <c r="N876" s="74">
        <f t="shared" si="190"/>
        <v>0</v>
      </c>
      <c r="O876" s="74">
        <f t="shared" ca="1" si="191"/>
        <v>2899.2842000000001</v>
      </c>
      <c r="P876" s="77" t="str">
        <f t="shared" si="195"/>
        <v>A+J=</v>
      </c>
      <c r="Q876" s="78">
        <f t="shared" si="196"/>
        <v>44256</v>
      </c>
      <c r="R876" s="10"/>
      <c r="S876" s="10"/>
      <c r="T876" s="10"/>
      <c r="U876" s="10"/>
      <c r="V876" s="10"/>
      <c r="W876" s="10"/>
      <c r="X876" s="10"/>
      <c r="Y876" s="10"/>
      <c r="Z876" s="10"/>
      <c r="AA876" s="10"/>
      <c r="AB876" s="10"/>
      <c r="AC876" s="10"/>
      <c r="AD876" s="18"/>
      <c r="AE876" s="18"/>
      <c r="AF876" s="18"/>
      <c r="AG876" s="18"/>
      <c r="AH876" s="18"/>
      <c r="AI876" s="18"/>
      <c r="AJ876" s="18"/>
      <c r="AK876" s="18"/>
      <c r="AL876" s="18"/>
      <c r="AM876" s="18"/>
      <c r="AN876" s="18"/>
      <c r="AO876" s="18"/>
      <c r="AP876" s="18"/>
      <c r="AQ876" s="18"/>
      <c r="AR876" s="18"/>
      <c r="AS876" s="18"/>
      <c r="AT876" s="18"/>
      <c r="AU876" s="18"/>
      <c r="AV876" s="18"/>
      <c r="AW876" s="18"/>
      <c r="AX876" s="18"/>
      <c r="AY876" s="18"/>
      <c r="AZ876" s="18"/>
      <c r="BA876" s="18"/>
      <c r="BB876" s="18"/>
      <c r="BC876" s="18"/>
      <c r="BD876" s="18"/>
      <c r="BE876" s="18"/>
      <c r="BF876" s="18"/>
      <c r="BG876" s="18"/>
      <c r="BH876" s="18"/>
      <c r="BI876" s="18"/>
      <c r="BJ876" s="18"/>
      <c r="BK876" s="18"/>
      <c r="BL876" s="18"/>
      <c r="BM876" s="18"/>
      <c r="BN876" s="18"/>
      <c r="BO876" s="18"/>
      <c r="BP876" s="18"/>
      <c r="BQ876" s="18"/>
      <c r="BR876" s="18"/>
      <c r="BS876" s="18"/>
      <c r="BT876" s="18"/>
      <c r="BU876" s="18"/>
      <c r="BV876" s="18"/>
      <c r="BW876" s="18"/>
      <c r="BX876" s="18"/>
      <c r="BY876" s="18"/>
      <c r="BZ876" s="18"/>
      <c r="CA876" s="18"/>
      <c r="CB876" s="18"/>
      <c r="CC876" s="18"/>
      <c r="CD876" s="18"/>
      <c r="CE876" s="18"/>
      <c r="CF876" s="18"/>
      <c r="CG876" s="18"/>
      <c r="CH876" s="18"/>
      <c r="CI876" s="18"/>
      <c r="CJ876" s="18"/>
      <c r="CK876" s="18"/>
      <c r="CL876" s="18"/>
      <c r="CM876" s="18"/>
      <c r="CN876" s="18"/>
      <c r="CO876" s="18"/>
      <c r="CP876" s="18"/>
      <c r="CQ876" s="18"/>
      <c r="CR876" s="18"/>
      <c r="CS876" s="18"/>
      <c r="CT876" s="18"/>
      <c r="CU876" s="18"/>
      <c r="CV876" s="18"/>
      <c r="CW876" s="18"/>
      <c r="CX876" s="18"/>
      <c r="CY876" s="18"/>
      <c r="CZ876" s="18"/>
      <c r="DA876" s="18"/>
      <c r="DB876" s="18"/>
      <c r="DC876" s="18"/>
      <c r="DD876" s="18"/>
      <c r="DE876" s="18"/>
      <c r="DF876" s="18"/>
      <c r="DG876" s="18"/>
      <c r="DH876" s="18"/>
      <c r="DI876" s="18"/>
      <c r="DJ876" s="18"/>
      <c r="DK876" s="18"/>
      <c r="DL876" s="18"/>
      <c r="DM876" s="18"/>
      <c r="DN876" s="18"/>
      <c r="DO876" s="18"/>
      <c r="DP876" s="18"/>
      <c r="DQ876" s="18"/>
      <c r="DR876" s="18"/>
      <c r="DS876" s="18"/>
      <c r="DT876" s="18"/>
      <c r="DU876" s="18"/>
      <c r="DV876" s="18"/>
      <c r="DW876" s="18"/>
      <c r="DX876" s="18"/>
      <c r="DY876" s="18"/>
      <c r="DZ876" s="18"/>
      <c r="EA876" s="18"/>
      <c r="EB876" s="18"/>
      <c r="EC876" s="18"/>
      <c r="ED876" s="18"/>
      <c r="EE876" s="18"/>
      <c r="EF876" s="18"/>
      <c r="EG876" s="18"/>
      <c r="EH876" s="18"/>
      <c r="EI876" s="18"/>
      <c r="EJ876" s="18"/>
      <c r="EK876" s="18"/>
      <c r="EL876" s="18"/>
      <c r="EM876" s="18"/>
      <c r="EN876" s="18"/>
      <c r="EO876" s="18"/>
      <c r="EP876" s="18"/>
      <c r="EQ876" s="18"/>
      <c r="ER876" s="18"/>
      <c r="ES876" s="18"/>
      <c r="ET876" s="18"/>
      <c r="EU876" s="18"/>
      <c r="EV876" s="18"/>
    </row>
    <row r="877" spans="1:152" ht="12.75" x14ac:dyDescent="0.15">
      <c r="A877" s="68">
        <f t="shared" si="192"/>
        <v>43446</v>
      </c>
      <c r="B877" s="69">
        <f t="shared" ca="1" si="197"/>
        <v>12903.412700000001</v>
      </c>
      <c r="C877" s="70">
        <f t="shared" si="193"/>
        <v>10000</v>
      </c>
      <c r="D877" s="71">
        <f ca="1">IF(A877&lt;$B$1,VLOOKUP(A877,[1]DI!$A$4:$B$15000,2),0)</f>
        <v>6.4000000000000001E-2</v>
      </c>
      <c r="E877" s="70">
        <f t="shared" ca="1" si="186"/>
        <v>2.4620000000000002E-4</v>
      </c>
      <c r="F877" s="72">
        <f t="shared" si="198"/>
        <v>1.3</v>
      </c>
      <c r="G877" s="73">
        <f t="shared" ca="1" si="187"/>
        <v>1.00032006</v>
      </c>
      <c r="H877" s="70">
        <f ca="1">TRUNC(PRODUCT(G$10:G876),15)</f>
        <v>1.29034127354025</v>
      </c>
      <c r="I877" s="70">
        <f t="shared" si="194"/>
        <v>1</v>
      </c>
      <c r="J877" s="70">
        <f t="shared" ca="1" si="188"/>
        <v>1.2903412700000001</v>
      </c>
      <c r="K877" s="74">
        <f t="shared" ca="1" si="189"/>
        <v>2903.4126999999999</v>
      </c>
      <c r="L877" s="75">
        <f>IF(VLOOKUP(A877,$T$12:$AC$125,8)=VLOOKUP(A876,$T$12:$AC$125,8),0,VLOOKUP(A877,T$12:$AC$125,8))</f>
        <v>0</v>
      </c>
      <c r="M877" s="76">
        <f>IF(L877&gt;0,VLOOKUP(L877,S$12:$AB$125,7),0)</f>
        <v>0</v>
      </c>
      <c r="N877" s="74">
        <f t="shared" si="190"/>
        <v>0</v>
      </c>
      <c r="O877" s="74">
        <f t="shared" ca="1" si="191"/>
        <v>2903.4126999999999</v>
      </c>
      <c r="P877" s="77" t="str">
        <f t="shared" si="195"/>
        <v>A+J=</v>
      </c>
      <c r="Q877" s="78">
        <f t="shared" si="196"/>
        <v>44256</v>
      </c>
      <c r="R877" s="10"/>
      <c r="S877" s="10"/>
      <c r="T877" s="10"/>
      <c r="U877" s="10"/>
      <c r="V877" s="10"/>
      <c r="W877" s="10"/>
      <c r="X877" s="10"/>
      <c r="Y877" s="10"/>
      <c r="Z877" s="10"/>
      <c r="AA877" s="10"/>
      <c r="AB877" s="10"/>
      <c r="AC877" s="10"/>
      <c r="AD877" s="18"/>
      <c r="AE877" s="18"/>
      <c r="AF877" s="18"/>
      <c r="AG877" s="18"/>
      <c r="AH877" s="18"/>
      <c r="AI877" s="18"/>
      <c r="AJ877" s="18"/>
      <c r="AK877" s="18"/>
      <c r="AL877" s="18"/>
      <c r="AM877" s="18"/>
      <c r="AN877" s="18"/>
      <c r="AO877" s="18"/>
      <c r="AP877" s="18"/>
      <c r="AQ877" s="18"/>
      <c r="AR877" s="18"/>
      <c r="AS877" s="18"/>
      <c r="AT877" s="18"/>
      <c r="AU877" s="18"/>
      <c r="AV877" s="18"/>
      <c r="AW877" s="18"/>
      <c r="AX877" s="18"/>
      <c r="AY877" s="18"/>
      <c r="AZ877" s="18"/>
      <c r="BA877" s="18"/>
      <c r="BB877" s="18"/>
      <c r="BC877" s="18"/>
      <c r="BD877" s="18"/>
      <c r="BE877" s="18"/>
      <c r="BF877" s="18"/>
      <c r="BG877" s="18"/>
      <c r="BH877" s="18"/>
      <c r="BI877" s="18"/>
      <c r="BJ877" s="18"/>
      <c r="BK877" s="18"/>
      <c r="BL877" s="18"/>
      <c r="BM877" s="18"/>
      <c r="BN877" s="18"/>
      <c r="BO877" s="18"/>
      <c r="BP877" s="18"/>
      <c r="BQ877" s="18"/>
      <c r="BR877" s="18"/>
      <c r="BS877" s="18"/>
      <c r="BT877" s="18"/>
      <c r="BU877" s="18"/>
      <c r="BV877" s="18"/>
      <c r="BW877" s="18"/>
      <c r="BX877" s="18"/>
      <c r="BY877" s="18"/>
      <c r="BZ877" s="18"/>
      <c r="CA877" s="18"/>
      <c r="CB877" s="18"/>
      <c r="CC877" s="18"/>
      <c r="CD877" s="18"/>
      <c r="CE877" s="18"/>
      <c r="CF877" s="18"/>
      <c r="CG877" s="18"/>
      <c r="CH877" s="18"/>
      <c r="CI877" s="18"/>
      <c r="CJ877" s="18"/>
      <c r="CK877" s="18"/>
      <c r="CL877" s="18"/>
      <c r="CM877" s="18"/>
      <c r="CN877" s="18"/>
      <c r="CO877" s="18"/>
      <c r="CP877" s="18"/>
      <c r="CQ877" s="18"/>
      <c r="CR877" s="18"/>
      <c r="CS877" s="18"/>
      <c r="CT877" s="18"/>
      <c r="CU877" s="18"/>
      <c r="CV877" s="18"/>
      <c r="CW877" s="18"/>
      <c r="CX877" s="18"/>
      <c r="CY877" s="18"/>
      <c r="CZ877" s="18"/>
      <c r="DA877" s="18"/>
      <c r="DB877" s="18"/>
      <c r="DC877" s="18"/>
      <c r="DD877" s="18"/>
      <c r="DE877" s="18"/>
      <c r="DF877" s="18"/>
      <c r="DG877" s="18"/>
      <c r="DH877" s="18"/>
      <c r="DI877" s="18"/>
      <c r="DJ877" s="18"/>
      <c r="DK877" s="18"/>
      <c r="DL877" s="18"/>
      <c r="DM877" s="18"/>
      <c r="DN877" s="18"/>
      <c r="DO877" s="18"/>
      <c r="DP877" s="18"/>
      <c r="DQ877" s="18"/>
      <c r="DR877" s="18"/>
      <c r="DS877" s="18"/>
      <c r="DT877" s="18"/>
      <c r="DU877" s="18"/>
      <c r="DV877" s="18"/>
      <c r="DW877" s="18"/>
      <c r="DX877" s="18"/>
      <c r="DY877" s="18"/>
      <c r="DZ877" s="18"/>
      <c r="EA877" s="18"/>
      <c r="EB877" s="18"/>
      <c r="EC877" s="18"/>
      <c r="ED877" s="18"/>
      <c r="EE877" s="18"/>
      <c r="EF877" s="18"/>
      <c r="EG877" s="18"/>
      <c r="EH877" s="18"/>
      <c r="EI877" s="18"/>
      <c r="EJ877" s="18"/>
      <c r="EK877" s="18"/>
      <c r="EL877" s="18"/>
      <c r="EM877" s="18"/>
      <c r="EN877" s="18"/>
      <c r="EO877" s="18"/>
      <c r="EP877" s="18"/>
      <c r="EQ877" s="18"/>
      <c r="ER877" s="18"/>
      <c r="ES877" s="18"/>
      <c r="ET877" s="18"/>
      <c r="EU877" s="18"/>
      <c r="EV877" s="18"/>
    </row>
    <row r="878" spans="1:152" ht="12.75" x14ac:dyDescent="0.15">
      <c r="A878" s="68">
        <f t="shared" si="192"/>
        <v>43447</v>
      </c>
      <c r="B878" s="69">
        <f t="shared" ca="1" si="197"/>
        <v>12907.542600000001</v>
      </c>
      <c r="C878" s="70">
        <f t="shared" si="193"/>
        <v>10000</v>
      </c>
      <c r="D878" s="71">
        <f ca="1">IF(A878&lt;$B$1,VLOOKUP(A878,[1]DI!$A$4:$B$15000,2),0)</f>
        <v>6.4000000000000001E-2</v>
      </c>
      <c r="E878" s="70">
        <f t="shared" ca="1" si="186"/>
        <v>2.4620000000000002E-4</v>
      </c>
      <c r="F878" s="72">
        <f t="shared" si="198"/>
        <v>1.3</v>
      </c>
      <c r="G878" s="73">
        <f t="shared" ca="1" si="187"/>
        <v>1.00032006</v>
      </c>
      <c r="H878" s="70">
        <f ca="1">TRUNC(PRODUCT(G$10:G877),15)</f>
        <v>1.29075426016826</v>
      </c>
      <c r="I878" s="70">
        <f t="shared" si="194"/>
        <v>1</v>
      </c>
      <c r="J878" s="70">
        <f t="shared" ca="1" si="188"/>
        <v>1.2907542599999999</v>
      </c>
      <c r="K878" s="74">
        <f t="shared" ca="1" si="189"/>
        <v>2907.5426000000002</v>
      </c>
      <c r="L878" s="75">
        <f>IF(VLOOKUP(A878,$T$12:$AC$125,8)=VLOOKUP(A877,$T$12:$AC$125,8),0,VLOOKUP(A878,T$12:$AC$125,8))</f>
        <v>0</v>
      </c>
      <c r="M878" s="76">
        <f>IF(L878&gt;0,VLOOKUP(L878,S$12:$AB$125,7),0)</f>
        <v>0</v>
      </c>
      <c r="N878" s="74">
        <f t="shared" si="190"/>
        <v>0</v>
      </c>
      <c r="O878" s="74">
        <f t="shared" ca="1" si="191"/>
        <v>2907.5426000000002</v>
      </c>
      <c r="P878" s="77" t="str">
        <f t="shared" si="195"/>
        <v>A+J=</v>
      </c>
      <c r="Q878" s="78">
        <f t="shared" si="196"/>
        <v>44256</v>
      </c>
      <c r="R878" s="10"/>
      <c r="S878" s="10"/>
      <c r="T878" s="10"/>
      <c r="U878" s="10"/>
      <c r="V878" s="10"/>
      <c r="W878" s="10"/>
      <c r="X878" s="10"/>
      <c r="Y878" s="10"/>
      <c r="Z878" s="10"/>
      <c r="AA878" s="10"/>
      <c r="AB878" s="10"/>
      <c r="AC878" s="10"/>
      <c r="AD878" s="18"/>
      <c r="AE878" s="18"/>
      <c r="AF878" s="18"/>
      <c r="AG878" s="18"/>
      <c r="AH878" s="18"/>
      <c r="AI878" s="18"/>
      <c r="AJ878" s="18"/>
      <c r="AK878" s="18"/>
      <c r="AL878" s="18"/>
      <c r="AM878" s="18"/>
      <c r="AN878" s="18"/>
      <c r="AO878" s="18"/>
      <c r="AP878" s="18"/>
      <c r="AQ878" s="18"/>
      <c r="AR878" s="18"/>
      <c r="AS878" s="18"/>
      <c r="AT878" s="18"/>
      <c r="AU878" s="18"/>
      <c r="AV878" s="18"/>
      <c r="AW878" s="18"/>
      <c r="AX878" s="18"/>
      <c r="AY878" s="18"/>
      <c r="AZ878" s="18"/>
      <c r="BA878" s="18"/>
      <c r="BB878" s="18"/>
      <c r="BC878" s="18"/>
      <c r="BD878" s="18"/>
      <c r="BE878" s="18"/>
      <c r="BF878" s="18"/>
      <c r="BG878" s="18"/>
      <c r="BH878" s="18"/>
      <c r="BI878" s="18"/>
      <c r="BJ878" s="18"/>
      <c r="BK878" s="18"/>
      <c r="BL878" s="18"/>
      <c r="BM878" s="18"/>
      <c r="BN878" s="18"/>
      <c r="BO878" s="18"/>
      <c r="BP878" s="18"/>
      <c r="BQ878" s="18"/>
      <c r="BR878" s="18"/>
      <c r="BS878" s="18"/>
      <c r="BT878" s="18"/>
      <c r="BU878" s="18"/>
      <c r="BV878" s="18"/>
      <c r="BW878" s="18"/>
      <c r="BX878" s="18"/>
      <c r="BY878" s="18"/>
      <c r="BZ878" s="18"/>
      <c r="CA878" s="18"/>
      <c r="CB878" s="18"/>
      <c r="CC878" s="18"/>
      <c r="CD878" s="18"/>
      <c r="CE878" s="18"/>
      <c r="CF878" s="18"/>
      <c r="CG878" s="18"/>
      <c r="CH878" s="18"/>
      <c r="CI878" s="18"/>
      <c r="CJ878" s="18"/>
      <c r="CK878" s="18"/>
      <c r="CL878" s="18"/>
      <c r="CM878" s="18"/>
      <c r="CN878" s="18"/>
      <c r="CO878" s="18"/>
      <c r="CP878" s="18"/>
      <c r="CQ878" s="18"/>
      <c r="CR878" s="18"/>
      <c r="CS878" s="18"/>
      <c r="CT878" s="18"/>
      <c r="CU878" s="18"/>
      <c r="CV878" s="18"/>
      <c r="CW878" s="18"/>
      <c r="CX878" s="18"/>
      <c r="CY878" s="18"/>
      <c r="CZ878" s="18"/>
      <c r="DA878" s="18"/>
      <c r="DB878" s="18"/>
      <c r="DC878" s="18"/>
      <c r="DD878" s="18"/>
      <c r="DE878" s="18"/>
      <c r="DF878" s="18"/>
      <c r="DG878" s="18"/>
      <c r="DH878" s="18"/>
      <c r="DI878" s="18"/>
      <c r="DJ878" s="18"/>
      <c r="DK878" s="18"/>
      <c r="DL878" s="18"/>
      <c r="DM878" s="18"/>
      <c r="DN878" s="18"/>
      <c r="DO878" s="18"/>
      <c r="DP878" s="18"/>
      <c r="DQ878" s="18"/>
      <c r="DR878" s="18"/>
      <c r="DS878" s="18"/>
      <c r="DT878" s="18"/>
      <c r="DU878" s="18"/>
      <c r="DV878" s="18"/>
      <c r="DW878" s="18"/>
      <c r="DX878" s="18"/>
      <c r="DY878" s="18"/>
      <c r="DZ878" s="18"/>
      <c r="EA878" s="18"/>
      <c r="EB878" s="18"/>
      <c r="EC878" s="18"/>
      <c r="ED878" s="18"/>
      <c r="EE878" s="18"/>
      <c r="EF878" s="18"/>
      <c r="EG878" s="18"/>
      <c r="EH878" s="18"/>
      <c r="EI878" s="18"/>
      <c r="EJ878" s="18"/>
      <c r="EK878" s="18"/>
      <c r="EL878" s="18"/>
      <c r="EM878" s="18"/>
      <c r="EN878" s="18"/>
      <c r="EO878" s="18"/>
      <c r="EP878" s="18"/>
      <c r="EQ878" s="18"/>
      <c r="ER878" s="18"/>
      <c r="ES878" s="18"/>
      <c r="ET878" s="18"/>
      <c r="EU878" s="18"/>
      <c r="EV878" s="18"/>
    </row>
    <row r="879" spans="1:152" ht="12.75" x14ac:dyDescent="0.15">
      <c r="A879" s="68">
        <f t="shared" si="192"/>
        <v>43448</v>
      </c>
      <c r="B879" s="69">
        <f t="shared" ca="1" si="197"/>
        <v>12911.6738</v>
      </c>
      <c r="C879" s="70">
        <f t="shared" si="193"/>
        <v>10000</v>
      </c>
      <c r="D879" s="71">
        <f ca="1">IF(A879&lt;$B$1,VLOOKUP(A879,[1]DI!$A$4:$B$15000,2),0)</f>
        <v>6.4000000000000001E-2</v>
      </c>
      <c r="E879" s="70">
        <f t="shared" ca="1" si="186"/>
        <v>2.4620000000000002E-4</v>
      </c>
      <c r="F879" s="72">
        <f t="shared" si="198"/>
        <v>1.3</v>
      </c>
      <c r="G879" s="73">
        <f t="shared" ca="1" si="187"/>
        <v>1.00032006</v>
      </c>
      <c r="H879" s="70">
        <f ca="1">TRUNC(PRODUCT(G$10:G878),15)</f>
        <v>1.2911673789767699</v>
      </c>
      <c r="I879" s="70">
        <f t="shared" si="194"/>
        <v>1</v>
      </c>
      <c r="J879" s="70">
        <f t="shared" ca="1" si="188"/>
        <v>1.2911673800000001</v>
      </c>
      <c r="K879" s="74">
        <f t="shared" ca="1" si="189"/>
        <v>2911.6738</v>
      </c>
      <c r="L879" s="75">
        <f>IF(VLOOKUP(A879,$T$12:$AC$125,8)=VLOOKUP(A878,$T$12:$AC$125,8),0,VLOOKUP(A879,T$12:$AC$125,8))</f>
        <v>0</v>
      </c>
      <c r="M879" s="76">
        <f>IF(L879&gt;0,VLOOKUP(L879,S$12:$AB$125,7),0)</f>
        <v>0</v>
      </c>
      <c r="N879" s="74">
        <f t="shared" si="190"/>
        <v>0</v>
      </c>
      <c r="O879" s="74">
        <f t="shared" ca="1" si="191"/>
        <v>2911.6738</v>
      </c>
      <c r="P879" s="77" t="str">
        <f t="shared" si="195"/>
        <v>A+J=</v>
      </c>
      <c r="Q879" s="78">
        <f t="shared" si="196"/>
        <v>44256</v>
      </c>
      <c r="R879" s="10"/>
      <c r="S879" s="10"/>
      <c r="T879" s="10"/>
      <c r="U879" s="10"/>
      <c r="V879" s="10"/>
      <c r="W879" s="10"/>
      <c r="X879" s="10"/>
      <c r="Y879" s="10"/>
      <c r="Z879" s="10"/>
      <c r="AA879" s="10"/>
      <c r="AB879" s="10"/>
      <c r="AC879" s="10"/>
      <c r="AD879" s="18"/>
      <c r="AE879" s="18"/>
      <c r="AF879" s="18"/>
      <c r="AG879" s="18"/>
      <c r="AH879" s="18"/>
      <c r="AI879" s="18"/>
      <c r="AJ879" s="18"/>
      <c r="AK879" s="18"/>
      <c r="AL879" s="18"/>
      <c r="AM879" s="18"/>
      <c r="AN879" s="18"/>
      <c r="AO879" s="18"/>
      <c r="AP879" s="18"/>
      <c r="AQ879" s="18"/>
      <c r="AR879" s="18"/>
      <c r="AS879" s="18"/>
      <c r="AT879" s="18"/>
      <c r="AU879" s="18"/>
      <c r="AV879" s="18"/>
      <c r="AW879" s="18"/>
      <c r="AX879" s="18"/>
      <c r="AY879" s="18"/>
      <c r="AZ879" s="18"/>
      <c r="BA879" s="18"/>
      <c r="BB879" s="18"/>
      <c r="BC879" s="18"/>
      <c r="BD879" s="18"/>
      <c r="BE879" s="18"/>
      <c r="BF879" s="18"/>
      <c r="BG879" s="18"/>
      <c r="BH879" s="18"/>
      <c r="BI879" s="18"/>
      <c r="BJ879" s="18"/>
      <c r="BK879" s="18"/>
      <c r="BL879" s="18"/>
      <c r="BM879" s="18"/>
      <c r="BN879" s="18"/>
      <c r="BO879" s="18"/>
      <c r="BP879" s="18"/>
      <c r="BQ879" s="18"/>
      <c r="BR879" s="18"/>
      <c r="BS879" s="18"/>
      <c r="BT879" s="18"/>
      <c r="BU879" s="18"/>
      <c r="BV879" s="18"/>
      <c r="BW879" s="18"/>
      <c r="BX879" s="18"/>
      <c r="BY879" s="18"/>
      <c r="BZ879" s="18"/>
      <c r="CA879" s="18"/>
      <c r="CB879" s="18"/>
      <c r="CC879" s="18"/>
      <c r="CD879" s="18"/>
      <c r="CE879" s="18"/>
      <c r="CF879" s="18"/>
      <c r="CG879" s="18"/>
      <c r="CH879" s="18"/>
      <c r="CI879" s="18"/>
      <c r="CJ879" s="18"/>
      <c r="CK879" s="18"/>
      <c r="CL879" s="18"/>
      <c r="CM879" s="18"/>
      <c r="CN879" s="18"/>
      <c r="CO879" s="18"/>
      <c r="CP879" s="18"/>
      <c r="CQ879" s="18"/>
      <c r="CR879" s="18"/>
      <c r="CS879" s="18"/>
      <c r="CT879" s="18"/>
      <c r="CU879" s="18"/>
      <c r="CV879" s="18"/>
      <c r="CW879" s="18"/>
      <c r="CX879" s="18"/>
      <c r="CY879" s="18"/>
      <c r="CZ879" s="18"/>
      <c r="DA879" s="18"/>
      <c r="DB879" s="18"/>
      <c r="DC879" s="18"/>
      <c r="DD879" s="18"/>
      <c r="DE879" s="18"/>
      <c r="DF879" s="18"/>
      <c r="DG879" s="18"/>
      <c r="DH879" s="18"/>
      <c r="DI879" s="18"/>
      <c r="DJ879" s="18"/>
      <c r="DK879" s="18"/>
      <c r="DL879" s="18"/>
      <c r="DM879" s="18"/>
      <c r="DN879" s="18"/>
      <c r="DO879" s="18"/>
      <c r="DP879" s="18"/>
      <c r="DQ879" s="18"/>
      <c r="DR879" s="18"/>
      <c r="DS879" s="18"/>
      <c r="DT879" s="18"/>
      <c r="DU879" s="18"/>
      <c r="DV879" s="18"/>
      <c r="DW879" s="18"/>
      <c r="DX879" s="18"/>
      <c r="DY879" s="18"/>
      <c r="DZ879" s="18"/>
      <c r="EA879" s="18"/>
      <c r="EB879" s="18"/>
      <c r="EC879" s="18"/>
      <c r="ED879" s="18"/>
      <c r="EE879" s="18"/>
      <c r="EF879" s="18"/>
      <c r="EG879" s="18"/>
      <c r="EH879" s="18"/>
      <c r="EI879" s="18"/>
      <c r="EJ879" s="18"/>
      <c r="EK879" s="18"/>
      <c r="EL879" s="18"/>
      <c r="EM879" s="18"/>
      <c r="EN879" s="18"/>
      <c r="EO879" s="18"/>
      <c r="EP879" s="18"/>
      <c r="EQ879" s="18"/>
      <c r="ER879" s="18"/>
      <c r="ES879" s="18"/>
      <c r="ET879" s="18"/>
      <c r="EU879" s="18"/>
      <c r="EV879" s="18"/>
    </row>
    <row r="880" spans="1:152" ht="12.75" x14ac:dyDescent="0.15">
      <c r="A880" s="68">
        <f t="shared" si="192"/>
        <v>43449</v>
      </c>
      <c r="B880" s="69">
        <f t="shared" ca="1" si="197"/>
        <v>12915.8063</v>
      </c>
      <c r="C880" s="70">
        <f t="shared" si="193"/>
        <v>10000</v>
      </c>
      <c r="D880" s="71">
        <f ca="1">IF(A880&lt;$B$1,VLOOKUP(A880,[1]DI!$A$4:$B$15000,2),0)</f>
        <v>0</v>
      </c>
      <c r="E880" s="70">
        <f t="shared" ca="1" si="186"/>
        <v>0</v>
      </c>
      <c r="F880" s="72">
        <f t="shared" si="198"/>
        <v>1.3</v>
      </c>
      <c r="G880" s="73">
        <f t="shared" ca="1" si="187"/>
        <v>1</v>
      </c>
      <c r="H880" s="70">
        <f ca="1">TRUNC(PRODUCT(G$10:G879),15)</f>
        <v>1.2915806300080801</v>
      </c>
      <c r="I880" s="70">
        <f t="shared" si="194"/>
        <v>1</v>
      </c>
      <c r="J880" s="70">
        <f t="shared" ca="1" si="188"/>
        <v>1.2915806299999999</v>
      </c>
      <c r="K880" s="74">
        <f t="shared" ca="1" si="189"/>
        <v>2915.8063000000002</v>
      </c>
      <c r="L880" s="75">
        <f>IF(VLOOKUP(A880,$T$12:$AC$125,8)=VLOOKUP(A879,$T$12:$AC$125,8),0,VLOOKUP(A880,T$12:$AC$125,8))</f>
        <v>0</v>
      </c>
      <c r="M880" s="76">
        <f>IF(L880&gt;0,VLOOKUP(L880,S$12:$AB$125,7),0)</f>
        <v>0</v>
      </c>
      <c r="N880" s="74">
        <f t="shared" si="190"/>
        <v>0</v>
      </c>
      <c r="O880" s="74">
        <f t="shared" ca="1" si="191"/>
        <v>2915.8063000000002</v>
      </c>
      <c r="P880" s="77" t="str">
        <f t="shared" si="195"/>
        <v>A+J=</v>
      </c>
      <c r="Q880" s="78">
        <f t="shared" si="196"/>
        <v>44256</v>
      </c>
      <c r="R880" s="10"/>
      <c r="S880" s="10"/>
      <c r="T880" s="10"/>
      <c r="U880" s="10"/>
      <c r="V880" s="10"/>
      <c r="W880" s="10"/>
      <c r="X880" s="10"/>
      <c r="Y880" s="10"/>
      <c r="Z880" s="10"/>
      <c r="AA880" s="10"/>
      <c r="AB880" s="10"/>
      <c r="AC880" s="10"/>
      <c r="AD880" s="18"/>
      <c r="AE880" s="18"/>
      <c r="AF880" s="18"/>
      <c r="AG880" s="18"/>
      <c r="AH880" s="18"/>
      <c r="AI880" s="18"/>
      <c r="AJ880" s="18"/>
      <c r="AK880" s="18"/>
      <c r="AL880" s="18"/>
      <c r="AM880" s="18"/>
      <c r="AN880" s="18"/>
      <c r="AO880" s="18"/>
      <c r="AP880" s="18"/>
      <c r="AQ880" s="18"/>
      <c r="AR880" s="18"/>
      <c r="AS880" s="18"/>
      <c r="AT880" s="18"/>
      <c r="AU880" s="18"/>
      <c r="AV880" s="18"/>
      <c r="AW880" s="18"/>
      <c r="AX880" s="18"/>
      <c r="AY880" s="18"/>
      <c r="AZ880" s="18"/>
      <c r="BA880" s="18"/>
      <c r="BB880" s="18"/>
      <c r="BC880" s="18"/>
      <c r="BD880" s="18"/>
      <c r="BE880" s="18"/>
      <c r="BF880" s="18"/>
      <c r="BG880" s="18"/>
      <c r="BH880" s="18"/>
      <c r="BI880" s="18"/>
      <c r="BJ880" s="18"/>
      <c r="BK880" s="18"/>
      <c r="BL880" s="18"/>
      <c r="BM880" s="18"/>
      <c r="BN880" s="18"/>
      <c r="BO880" s="18"/>
      <c r="BP880" s="18"/>
      <c r="BQ880" s="18"/>
      <c r="BR880" s="18"/>
      <c r="BS880" s="18"/>
      <c r="BT880" s="18"/>
      <c r="BU880" s="18"/>
      <c r="BV880" s="18"/>
      <c r="BW880" s="18"/>
      <c r="BX880" s="18"/>
      <c r="BY880" s="18"/>
      <c r="BZ880" s="18"/>
      <c r="CA880" s="18"/>
      <c r="CB880" s="18"/>
      <c r="CC880" s="18"/>
      <c r="CD880" s="18"/>
      <c r="CE880" s="18"/>
      <c r="CF880" s="18"/>
      <c r="CG880" s="18"/>
      <c r="CH880" s="18"/>
      <c r="CI880" s="18"/>
      <c r="CJ880" s="18"/>
      <c r="CK880" s="18"/>
      <c r="CL880" s="18"/>
      <c r="CM880" s="18"/>
      <c r="CN880" s="18"/>
      <c r="CO880" s="18"/>
      <c r="CP880" s="18"/>
      <c r="CQ880" s="18"/>
      <c r="CR880" s="18"/>
      <c r="CS880" s="18"/>
      <c r="CT880" s="18"/>
      <c r="CU880" s="18"/>
      <c r="CV880" s="18"/>
      <c r="CW880" s="18"/>
      <c r="CX880" s="18"/>
      <c r="CY880" s="18"/>
      <c r="CZ880" s="18"/>
      <c r="DA880" s="18"/>
      <c r="DB880" s="18"/>
      <c r="DC880" s="18"/>
      <c r="DD880" s="18"/>
      <c r="DE880" s="18"/>
      <c r="DF880" s="18"/>
      <c r="DG880" s="18"/>
      <c r="DH880" s="18"/>
      <c r="DI880" s="18"/>
      <c r="DJ880" s="18"/>
      <c r="DK880" s="18"/>
      <c r="DL880" s="18"/>
      <c r="DM880" s="18"/>
      <c r="DN880" s="18"/>
      <c r="DO880" s="18"/>
      <c r="DP880" s="18"/>
      <c r="DQ880" s="18"/>
      <c r="DR880" s="18"/>
      <c r="DS880" s="18"/>
      <c r="DT880" s="18"/>
      <c r="DU880" s="18"/>
      <c r="DV880" s="18"/>
      <c r="DW880" s="18"/>
      <c r="DX880" s="18"/>
      <c r="DY880" s="18"/>
      <c r="DZ880" s="18"/>
      <c r="EA880" s="18"/>
      <c r="EB880" s="18"/>
      <c r="EC880" s="18"/>
      <c r="ED880" s="18"/>
      <c r="EE880" s="18"/>
      <c r="EF880" s="18"/>
      <c r="EG880" s="18"/>
      <c r="EH880" s="18"/>
      <c r="EI880" s="18"/>
      <c r="EJ880" s="18"/>
      <c r="EK880" s="18"/>
      <c r="EL880" s="18"/>
      <c r="EM880" s="18"/>
      <c r="EN880" s="18"/>
      <c r="EO880" s="18"/>
      <c r="EP880" s="18"/>
      <c r="EQ880" s="18"/>
      <c r="ER880" s="18"/>
      <c r="ES880" s="18"/>
      <c r="ET880" s="18"/>
      <c r="EU880" s="18"/>
      <c r="EV880" s="18"/>
    </row>
    <row r="881" spans="1:155" ht="12.75" x14ac:dyDescent="0.15">
      <c r="A881" s="68">
        <f t="shared" si="192"/>
        <v>43450</v>
      </c>
      <c r="B881" s="69">
        <f t="shared" ca="1" si="197"/>
        <v>12915.8063</v>
      </c>
      <c r="C881" s="70">
        <f t="shared" si="193"/>
        <v>10000</v>
      </c>
      <c r="D881" s="71">
        <f ca="1">IF(A881&lt;$B$1,VLOOKUP(A881,[1]DI!$A$4:$B$15000,2),0)</f>
        <v>0</v>
      </c>
      <c r="E881" s="70">
        <f t="shared" ca="1" si="186"/>
        <v>0</v>
      </c>
      <c r="F881" s="72">
        <f t="shared" si="198"/>
        <v>1.3</v>
      </c>
      <c r="G881" s="73">
        <f t="shared" ca="1" si="187"/>
        <v>1</v>
      </c>
      <c r="H881" s="70">
        <f ca="1">TRUNC(PRODUCT(G$10:G880),15)</f>
        <v>1.2915806300080801</v>
      </c>
      <c r="I881" s="70">
        <f t="shared" si="194"/>
        <v>1</v>
      </c>
      <c r="J881" s="70">
        <f t="shared" ca="1" si="188"/>
        <v>1.2915806299999999</v>
      </c>
      <c r="K881" s="74">
        <f t="shared" ca="1" si="189"/>
        <v>2915.8063000000002</v>
      </c>
      <c r="L881" s="75">
        <f>IF(VLOOKUP(A881,$T$12:$AC$125,8)=VLOOKUP(A880,$T$12:$AC$125,8),0,VLOOKUP(A881,T$12:$AC$125,8))</f>
        <v>0</v>
      </c>
      <c r="M881" s="76">
        <f>IF(L881&gt;0,VLOOKUP(L881,S$12:$AB$125,7),0)</f>
        <v>0</v>
      </c>
      <c r="N881" s="74">
        <f t="shared" si="190"/>
        <v>0</v>
      </c>
      <c r="O881" s="74">
        <f t="shared" ca="1" si="191"/>
        <v>2915.8063000000002</v>
      </c>
      <c r="P881" s="77" t="str">
        <f t="shared" si="195"/>
        <v>A+J=</v>
      </c>
      <c r="Q881" s="78">
        <f t="shared" si="196"/>
        <v>44256</v>
      </c>
      <c r="R881" s="10"/>
      <c r="S881" s="10"/>
      <c r="T881" s="10"/>
      <c r="U881" s="10"/>
      <c r="V881" s="10"/>
      <c r="W881" s="10"/>
      <c r="X881" s="10"/>
      <c r="Y881" s="10"/>
      <c r="Z881" s="10"/>
      <c r="AA881" s="10"/>
      <c r="AB881" s="10"/>
      <c r="AC881" s="10"/>
      <c r="AD881" s="18"/>
      <c r="AE881" s="18"/>
      <c r="AF881" s="18"/>
      <c r="AG881" s="18"/>
      <c r="AH881" s="18"/>
      <c r="AI881" s="18"/>
      <c r="AJ881" s="18"/>
      <c r="AK881" s="18"/>
      <c r="AL881" s="18"/>
      <c r="AM881" s="18"/>
      <c r="AN881" s="18"/>
      <c r="AO881" s="18"/>
      <c r="AP881" s="18"/>
      <c r="AQ881" s="18"/>
      <c r="AR881" s="18"/>
      <c r="AS881" s="18"/>
      <c r="AT881" s="18"/>
      <c r="AU881" s="18"/>
      <c r="AV881" s="18"/>
      <c r="AW881" s="18"/>
      <c r="AX881" s="18"/>
      <c r="AY881" s="18"/>
      <c r="AZ881" s="18"/>
      <c r="BA881" s="18"/>
      <c r="BB881" s="18"/>
      <c r="BC881" s="18"/>
      <c r="BD881" s="18"/>
      <c r="BE881" s="18"/>
      <c r="BF881" s="18"/>
      <c r="BG881" s="18"/>
      <c r="BH881" s="18"/>
      <c r="BI881" s="18"/>
      <c r="BJ881" s="18"/>
      <c r="BK881" s="18"/>
      <c r="BL881" s="18"/>
      <c r="BM881" s="18"/>
      <c r="BN881" s="18"/>
      <c r="BO881" s="18"/>
      <c r="BP881" s="18"/>
      <c r="BQ881" s="18"/>
      <c r="BR881" s="18"/>
      <c r="BS881" s="18"/>
      <c r="BT881" s="18"/>
      <c r="BU881" s="18"/>
      <c r="BV881" s="18"/>
      <c r="BW881" s="18"/>
      <c r="BX881" s="18"/>
      <c r="BY881" s="18"/>
      <c r="BZ881" s="18"/>
      <c r="CA881" s="18"/>
      <c r="CB881" s="18"/>
      <c r="CC881" s="18"/>
      <c r="CD881" s="18"/>
      <c r="CE881" s="18"/>
      <c r="CF881" s="18"/>
      <c r="CG881" s="18"/>
      <c r="CH881" s="18"/>
      <c r="CI881" s="18"/>
      <c r="CJ881" s="18"/>
      <c r="CK881" s="18"/>
      <c r="CL881" s="18"/>
      <c r="CM881" s="18"/>
      <c r="CN881" s="18"/>
      <c r="CO881" s="18"/>
      <c r="CP881" s="18"/>
      <c r="CQ881" s="18"/>
      <c r="CR881" s="18"/>
      <c r="CS881" s="18"/>
      <c r="CT881" s="18"/>
      <c r="CU881" s="18"/>
      <c r="CV881" s="18"/>
      <c r="CW881" s="18"/>
      <c r="CX881" s="18"/>
      <c r="CY881" s="18"/>
      <c r="CZ881" s="18"/>
      <c r="DA881" s="18"/>
      <c r="DB881" s="18"/>
      <c r="DC881" s="18"/>
      <c r="DD881" s="18"/>
      <c r="DE881" s="18"/>
      <c r="DF881" s="18"/>
      <c r="DG881" s="18"/>
      <c r="DH881" s="18"/>
      <c r="DI881" s="18"/>
      <c r="DJ881" s="18"/>
      <c r="DK881" s="18"/>
      <c r="DL881" s="18"/>
      <c r="DM881" s="18"/>
      <c r="DN881" s="18"/>
      <c r="DO881" s="18"/>
      <c r="DP881" s="18"/>
      <c r="DQ881" s="18"/>
      <c r="DR881" s="18"/>
      <c r="DS881" s="18"/>
      <c r="DT881" s="18"/>
      <c r="DU881" s="18"/>
      <c r="DV881" s="18"/>
      <c r="DW881" s="18"/>
      <c r="DX881" s="18"/>
      <c r="DY881" s="18"/>
      <c r="DZ881" s="18"/>
      <c r="EA881" s="18"/>
      <c r="EB881" s="18"/>
      <c r="EC881" s="18"/>
      <c r="ED881" s="18"/>
      <c r="EE881" s="18"/>
      <c r="EF881" s="18"/>
      <c r="EG881" s="18"/>
      <c r="EH881" s="18"/>
      <c r="EI881" s="18"/>
      <c r="EJ881" s="18"/>
      <c r="EK881" s="18"/>
      <c r="EL881" s="18"/>
      <c r="EM881" s="18"/>
      <c r="EN881" s="18"/>
      <c r="EO881" s="18"/>
      <c r="EP881" s="18"/>
      <c r="EQ881" s="18"/>
      <c r="ER881" s="18"/>
      <c r="ES881" s="18"/>
      <c r="ET881" s="18"/>
      <c r="EU881" s="18"/>
      <c r="EV881" s="18"/>
    </row>
    <row r="882" spans="1:155" ht="12.75" x14ac:dyDescent="0.15">
      <c r="A882" s="68">
        <f t="shared" si="192"/>
        <v>43451</v>
      </c>
      <c r="B882" s="69">
        <f t="shared" ca="1" si="197"/>
        <v>12915.8063</v>
      </c>
      <c r="C882" s="70">
        <f t="shared" si="193"/>
        <v>10000</v>
      </c>
      <c r="D882" s="71">
        <f ca="1">IF(A882&lt;$B$1,VLOOKUP(A882,[1]DI!$A$4:$B$15000,2),0)</f>
        <v>6.4000000000000001E-2</v>
      </c>
      <c r="E882" s="70">
        <f t="shared" ca="1" si="186"/>
        <v>2.4620000000000002E-4</v>
      </c>
      <c r="F882" s="72">
        <f t="shared" si="198"/>
        <v>1.3</v>
      </c>
      <c r="G882" s="73">
        <f t="shared" ca="1" si="187"/>
        <v>1.00032006</v>
      </c>
      <c r="H882" s="70">
        <f ca="1">TRUNC(PRODUCT(G$10:G881),15)</f>
        <v>1.2915806300080801</v>
      </c>
      <c r="I882" s="70">
        <f t="shared" si="194"/>
        <v>1</v>
      </c>
      <c r="J882" s="70">
        <f t="shared" ca="1" si="188"/>
        <v>1.2915806299999999</v>
      </c>
      <c r="K882" s="74">
        <f t="shared" ca="1" si="189"/>
        <v>2915.8063000000002</v>
      </c>
      <c r="L882" s="75">
        <f>IF(VLOOKUP(A882,$T$12:$AC$125,8)=VLOOKUP(A881,$T$12:$AC$125,8),0,VLOOKUP(A882,T$12:$AC$125,8))</f>
        <v>0</v>
      </c>
      <c r="M882" s="76">
        <f>IF(L882&gt;0,VLOOKUP(L882,S$12:$AB$125,7),0)</f>
        <v>0</v>
      </c>
      <c r="N882" s="74">
        <f t="shared" si="190"/>
        <v>0</v>
      </c>
      <c r="O882" s="74">
        <f t="shared" ca="1" si="191"/>
        <v>2915.8063000000002</v>
      </c>
      <c r="P882" s="77" t="str">
        <f t="shared" si="195"/>
        <v>A+J=</v>
      </c>
      <c r="Q882" s="78">
        <f t="shared" si="196"/>
        <v>44256</v>
      </c>
      <c r="R882" s="10"/>
      <c r="S882" s="10"/>
      <c r="T882" s="10"/>
      <c r="U882" s="10"/>
      <c r="V882" s="10"/>
      <c r="W882" s="10"/>
      <c r="X882" s="10"/>
      <c r="Y882" s="10"/>
      <c r="Z882" s="10"/>
      <c r="AA882" s="10"/>
      <c r="AB882" s="10"/>
      <c r="AC882" s="10"/>
      <c r="AD882" s="18"/>
      <c r="AE882" s="18"/>
      <c r="AF882" s="18"/>
      <c r="AG882" s="18"/>
      <c r="AH882" s="18"/>
      <c r="AI882" s="18"/>
      <c r="AJ882" s="18"/>
      <c r="AK882" s="18"/>
      <c r="AL882" s="18"/>
      <c r="AM882" s="18"/>
      <c r="AN882" s="18"/>
      <c r="AO882" s="18"/>
      <c r="AP882" s="18"/>
      <c r="AQ882" s="18"/>
      <c r="AR882" s="18"/>
      <c r="AS882" s="18"/>
      <c r="AT882" s="18"/>
      <c r="AU882" s="18"/>
      <c r="AV882" s="18"/>
      <c r="AW882" s="18"/>
      <c r="AX882" s="18"/>
      <c r="AY882" s="18"/>
      <c r="AZ882" s="18"/>
      <c r="BA882" s="18"/>
      <c r="BB882" s="18"/>
      <c r="BC882" s="18"/>
      <c r="BD882" s="18"/>
      <c r="BE882" s="18"/>
      <c r="BF882" s="18"/>
      <c r="BG882" s="18"/>
      <c r="BH882" s="18"/>
      <c r="BI882" s="18"/>
      <c r="BJ882" s="18"/>
      <c r="BK882" s="18"/>
      <c r="BL882" s="18"/>
      <c r="BM882" s="18"/>
      <c r="BN882" s="18"/>
      <c r="BO882" s="18"/>
      <c r="BP882" s="18"/>
      <c r="BQ882" s="18"/>
      <c r="BR882" s="18"/>
      <c r="BS882" s="18"/>
      <c r="BT882" s="18"/>
      <c r="BU882" s="18"/>
      <c r="BV882" s="18"/>
      <c r="BW882" s="18"/>
      <c r="BX882" s="18"/>
      <c r="BY882" s="18"/>
      <c r="BZ882" s="18"/>
      <c r="CA882" s="18"/>
      <c r="CB882" s="18"/>
      <c r="CC882" s="18"/>
      <c r="CD882" s="18"/>
      <c r="CE882" s="18"/>
      <c r="CF882" s="18"/>
      <c r="CG882" s="18"/>
      <c r="CH882" s="18"/>
      <c r="CI882" s="18"/>
      <c r="CJ882" s="18"/>
      <c r="CK882" s="18"/>
      <c r="CL882" s="18"/>
      <c r="CM882" s="18"/>
      <c r="CN882" s="18"/>
      <c r="CO882" s="18"/>
      <c r="CP882" s="18"/>
      <c r="CQ882" s="18"/>
      <c r="CR882" s="18"/>
      <c r="CS882" s="18"/>
      <c r="CT882" s="18"/>
      <c r="CU882" s="18"/>
      <c r="CV882" s="18"/>
      <c r="CW882" s="18"/>
      <c r="CX882" s="18"/>
      <c r="CY882" s="18"/>
      <c r="CZ882" s="18"/>
      <c r="DA882" s="18"/>
      <c r="DB882" s="18"/>
      <c r="DC882" s="18"/>
      <c r="DD882" s="18"/>
      <c r="DE882" s="18"/>
      <c r="DF882" s="18"/>
      <c r="DG882" s="18"/>
      <c r="DH882" s="18"/>
      <c r="DI882" s="18"/>
      <c r="DJ882" s="18"/>
      <c r="DK882" s="18"/>
      <c r="DL882" s="18"/>
      <c r="DM882" s="18"/>
      <c r="DN882" s="18"/>
      <c r="DO882" s="18"/>
      <c r="DP882" s="18"/>
      <c r="DQ882" s="18"/>
      <c r="DR882" s="18"/>
      <c r="DS882" s="18"/>
      <c r="DT882" s="18"/>
      <c r="DU882" s="18"/>
      <c r="DV882" s="18"/>
      <c r="DW882" s="18"/>
      <c r="DX882" s="18"/>
      <c r="DY882" s="18"/>
      <c r="DZ882" s="18"/>
      <c r="EA882" s="18"/>
      <c r="EB882" s="18"/>
      <c r="EC882" s="18"/>
      <c r="ED882" s="18"/>
      <c r="EE882" s="18"/>
      <c r="EF882" s="18"/>
      <c r="EG882" s="18"/>
      <c r="EH882" s="18"/>
      <c r="EI882" s="18"/>
      <c r="EJ882" s="18"/>
      <c r="EK882" s="18"/>
      <c r="EL882" s="18"/>
      <c r="EM882" s="18"/>
      <c r="EN882" s="18"/>
      <c r="EO882" s="18"/>
      <c r="EP882" s="18"/>
      <c r="EQ882" s="18"/>
      <c r="ER882" s="18"/>
      <c r="ES882" s="18"/>
      <c r="ET882" s="18"/>
      <c r="EU882" s="18"/>
      <c r="EV882" s="18"/>
    </row>
    <row r="883" spans="1:155" ht="12.75" x14ac:dyDescent="0.15">
      <c r="A883" s="68">
        <f t="shared" si="192"/>
        <v>43452</v>
      </c>
      <c r="B883" s="69">
        <f t="shared" ca="1" si="197"/>
        <v>12919.9401</v>
      </c>
      <c r="C883" s="70">
        <f t="shared" si="193"/>
        <v>10000</v>
      </c>
      <c r="D883" s="71">
        <f ca="1">IF(A883&lt;$B$1,VLOOKUP(A883,[1]DI!$A$4:$B$15000,2),0)</f>
        <v>6.4000000000000001E-2</v>
      </c>
      <c r="E883" s="70">
        <f t="shared" ca="1" si="186"/>
        <v>2.4620000000000002E-4</v>
      </c>
      <c r="F883" s="72">
        <f t="shared" si="198"/>
        <v>1.3</v>
      </c>
      <c r="G883" s="73">
        <f t="shared" ca="1" si="187"/>
        <v>1.00032006</v>
      </c>
      <c r="H883" s="70">
        <f ca="1">TRUNC(PRODUCT(G$10:G882),15)</f>
        <v>1.29199401330452</v>
      </c>
      <c r="I883" s="70">
        <f t="shared" si="194"/>
        <v>1</v>
      </c>
      <c r="J883" s="70">
        <f t="shared" ca="1" si="188"/>
        <v>1.29199401</v>
      </c>
      <c r="K883" s="74">
        <f t="shared" ca="1" si="189"/>
        <v>2919.9400999999998</v>
      </c>
      <c r="L883" s="75">
        <f>IF(VLOOKUP(A883,$T$12:$AC$125,8)=VLOOKUP(A882,$T$12:$AC$125,8),0,VLOOKUP(A883,T$12:$AC$125,8))</f>
        <v>0</v>
      </c>
      <c r="M883" s="76">
        <f>IF(L883&gt;0,VLOOKUP(L883,S$12:$AB$125,7),0)</f>
        <v>0</v>
      </c>
      <c r="N883" s="74">
        <f t="shared" si="190"/>
        <v>0</v>
      </c>
      <c r="O883" s="74">
        <f t="shared" ca="1" si="191"/>
        <v>2919.9400999999998</v>
      </c>
      <c r="P883" s="77" t="str">
        <f t="shared" si="195"/>
        <v>A+J=</v>
      </c>
      <c r="Q883" s="78">
        <f t="shared" si="196"/>
        <v>44256</v>
      </c>
      <c r="R883" s="10"/>
      <c r="S883" s="10"/>
      <c r="T883" s="10"/>
      <c r="U883" s="10"/>
      <c r="V883" s="10"/>
      <c r="W883" s="10"/>
      <c r="X883" s="10"/>
      <c r="Y883" s="10"/>
      <c r="Z883" s="10"/>
      <c r="AA883" s="10"/>
      <c r="AB883" s="10"/>
      <c r="AC883" s="10"/>
      <c r="AD883" s="18"/>
      <c r="AE883" s="18"/>
      <c r="AF883" s="18"/>
      <c r="AG883" s="18"/>
      <c r="AH883" s="18"/>
      <c r="AI883" s="18"/>
      <c r="AJ883" s="18"/>
      <c r="AK883" s="18"/>
      <c r="AL883" s="18"/>
      <c r="AM883" s="18"/>
      <c r="AN883" s="18"/>
      <c r="AO883" s="18"/>
      <c r="AP883" s="18"/>
      <c r="AQ883" s="18"/>
      <c r="AR883" s="18"/>
      <c r="AS883" s="18"/>
      <c r="AT883" s="18"/>
      <c r="AU883" s="18"/>
      <c r="AV883" s="18"/>
      <c r="AW883" s="18"/>
      <c r="AX883" s="18"/>
      <c r="AY883" s="18"/>
      <c r="AZ883" s="18"/>
      <c r="BA883" s="18"/>
      <c r="BB883" s="18"/>
      <c r="BC883" s="18"/>
      <c r="BD883" s="18"/>
      <c r="BE883" s="18"/>
      <c r="BF883" s="18"/>
      <c r="BG883" s="18"/>
      <c r="BH883" s="18"/>
      <c r="BI883" s="18"/>
      <c r="BJ883" s="18"/>
      <c r="BK883" s="18"/>
      <c r="BL883" s="18"/>
      <c r="BM883" s="18"/>
      <c r="BN883" s="18"/>
      <c r="BO883" s="18"/>
      <c r="BP883" s="18"/>
      <c r="BQ883" s="18"/>
      <c r="BR883" s="18"/>
      <c r="BS883" s="18"/>
      <c r="BT883" s="18"/>
      <c r="BU883" s="18"/>
      <c r="BV883" s="18"/>
      <c r="BW883" s="18"/>
      <c r="BX883" s="18"/>
      <c r="BY883" s="18"/>
      <c r="BZ883" s="18"/>
      <c r="CA883" s="18"/>
      <c r="CB883" s="18"/>
      <c r="CC883" s="18"/>
      <c r="CD883" s="18"/>
      <c r="CE883" s="18"/>
      <c r="CF883" s="18"/>
      <c r="CG883" s="18"/>
      <c r="CH883" s="18"/>
      <c r="CI883" s="18"/>
      <c r="CJ883" s="18"/>
      <c r="CK883" s="18"/>
      <c r="CL883" s="18"/>
      <c r="CM883" s="18"/>
      <c r="CN883" s="18"/>
      <c r="CO883" s="18"/>
      <c r="CP883" s="18"/>
      <c r="CQ883" s="18"/>
      <c r="CR883" s="18"/>
      <c r="CS883" s="18"/>
      <c r="CT883" s="18"/>
      <c r="CU883" s="18"/>
      <c r="CV883" s="18"/>
      <c r="CW883" s="18"/>
      <c r="CX883" s="18"/>
      <c r="CY883" s="18"/>
      <c r="CZ883" s="18"/>
      <c r="DA883" s="18"/>
      <c r="DB883" s="18"/>
      <c r="DC883" s="18"/>
      <c r="DD883" s="18"/>
      <c r="DE883" s="18"/>
      <c r="DF883" s="18"/>
      <c r="DG883" s="18"/>
      <c r="DH883" s="18"/>
      <c r="DI883" s="18"/>
      <c r="DJ883" s="18"/>
      <c r="DK883" s="18"/>
      <c r="DL883" s="18"/>
      <c r="DM883" s="18"/>
      <c r="DN883" s="18"/>
      <c r="DO883" s="18"/>
      <c r="DP883" s="18"/>
      <c r="DQ883" s="18"/>
      <c r="DR883" s="18"/>
      <c r="DS883" s="18"/>
      <c r="DT883" s="18"/>
      <c r="DU883" s="18"/>
      <c r="DV883" s="18"/>
      <c r="DW883" s="18"/>
      <c r="DX883" s="18"/>
      <c r="DY883" s="18"/>
      <c r="DZ883" s="18"/>
      <c r="EA883" s="18"/>
      <c r="EB883" s="18"/>
      <c r="EC883" s="18"/>
      <c r="ED883" s="18"/>
      <c r="EE883" s="18"/>
      <c r="EF883" s="18"/>
      <c r="EG883" s="18"/>
      <c r="EH883" s="18"/>
      <c r="EI883" s="18"/>
      <c r="EJ883" s="18"/>
      <c r="EK883" s="18"/>
      <c r="EL883" s="18"/>
      <c r="EM883" s="18"/>
      <c r="EN883" s="18"/>
      <c r="EO883" s="18"/>
      <c r="EP883" s="18"/>
      <c r="EQ883" s="18"/>
      <c r="ER883" s="18"/>
      <c r="ES883" s="18"/>
      <c r="ET883" s="18"/>
      <c r="EU883" s="18"/>
      <c r="EV883" s="18"/>
    </row>
    <row r="884" spans="1:155" ht="12.75" x14ac:dyDescent="0.15">
      <c r="A884" s="68">
        <f t="shared" si="192"/>
        <v>43453</v>
      </c>
      <c r="B884" s="69">
        <f t="shared" ca="1" si="197"/>
        <v>12924.0753</v>
      </c>
      <c r="C884" s="70">
        <f t="shared" si="193"/>
        <v>10000</v>
      </c>
      <c r="D884" s="71">
        <f ca="1">IF(A884&lt;$B$1,VLOOKUP(A884,[1]DI!$A$4:$B$15000,2),0)</f>
        <v>6.4000000000000001E-2</v>
      </c>
      <c r="E884" s="70">
        <f t="shared" ca="1" si="186"/>
        <v>2.4620000000000002E-4</v>
      </c>
      <c r="F884" s="72">
        <f t="shared" si="198"/>
        <v>1.3</v>
      </c>
      <c r="G884" s="73">
        <f t="shared" ca="1" si="187"/>
        <v>1.00032006</v>
      </c>
      <c r="H884" s="70">
        <f ca="1">TRUNC(PRODUCT(G$10:G883),15)</f>
        <v>1.29240752890842</v>
      </c>
      <c r="I884" s="70">
        <f t="shared" si="194"/>
        <v>1</v>
      </c>
      <c r="J884" s="70">
        <f t="shared" ca="1" si="188"/>
        <v>1.29240753</v>
      </c>
      <c r="K884" s="74">
        <f t="shared" ca="1" si="189"/>
        <v>2924.0753</v>
      </c>
      <c r="L884" s="75">
        <f>IF(VLOOKUP(A884,$T$12:$AC$125,8)=VLOOKUP(A883,$T$12:$AC$125,8),0,VLOOKUP(A884,T$12:$AC$125,8))</f>
        <v>0</v>
      </c>
      <c r="M884" s="76">
        <f>IF(L884&gt;0,VLOOKUP(L884,S$12:$AB$125,7),0)</f>
        <v>0</v>
      </c>
      <c r="N884" s="74">
        <f t="shared" si="190"/>
        <v>0</v>
      </c>
      <c r="O884" s="74">
        <f t="shared" ca="1" si="191"/>
        <v>2924.0753</v>
      </c>
      <c r="P884" s="77" t="str">
        <f t="shared" si="195"/>
        <v>A+J=</v>
      </c>
      <c r="Q884" s="78">
        <f t="shared" si="196"/>
        <v>44256</v>
      </c>
      <c r="R884" s="10"/>
      <c r="S884" s="10"/>
      <c r="T884" s="10"/>
      <c r="U884" s="10"/>
      <c r="V884" s="10"/>
      <c r="W884" s="10"/>
      <c r="X884" s="10"/>
      <c r="Y884" s="10"/>
      <c r="Z884" s="10"/>
      <c r="AA884" s="10"/>
      <c r="AB884" s="10"/>
      <c r="AC884" s="10"/>
      <c r="AD884" s="18"/>
      <c r="AE884" s="18"/>
      <c r="AF884" s="18"/>
      <c r="AG884" s="18"/>
      <c r="AH884" s="18"/>
      <c r="AI884" s="18"/>
      <c r="AJ884" s="18"/>
      <c r="AK884" s="18"/>
      <c r="AL884" s="18"/>
      <c r="AM884" s="18"/>
      <c r="AN884" s="18"/>
      <c r="AO884" s="18"/>
      <c r="AP884" s="18"/>
      <c r="AQ884" s="18"/>
      <c r="AR884" s="18"/>
      <c r="AS884" s="18"/>
      <c r="AT884" s="18"/>
      <c r="AU884" s="18"/>
      <c r="AV884" s="18"/>
      <c r="AW884" s="18"/>
      <c r="AX884" s="18"/>
      <c r="AY884" s="18"/>
      <c r="AZ884" s="18"/>
      <c r="BA884" s="18"/>
      <c r="BB884" s="18"/>
      <c r="BC884" s="18"/>
      <c r="BD884" s="18"/>
      <c r="BE884" s="18"/>
      <c r="BF884" s="18"/>
      <c r="BG884" s="18"/>
      <c r="BH884" s="18"/>
      <c r="BI884" s="18"/>
      <c r="BJ884" s="18"/>
      <c r="BK884" s="18"/>
      <c r="BL884" s="18"/>
      <c r="BM884" s="18"/>
      <c r="BN884" s="18"/>
      <c r="BO884" s="18"/>
      <c r="BP884" s="18"/>
      <c r="BQ884" s="18"/>
      <c r="BR884" s="18"/>
      <c r="BS884" s="18"/>
      <c r="BT884" s="18"/>
      <c r="BU884" s="18"/>
      <c r="BV884" s="18"/>
      <c r="BW884" s="18"/>
      <c r="BX884" s="18"/>
      <c r="BY884" s="18"/>
      <c r="BZ884" s="18"/>
      <c r="CA884" s="18"/>
      <c r="CB884" s="18"/>
      <c r="CC884" s="18"/>
      <c r="CD884" s="18"/>
      <c r="CE884" s="18"/>
      <c r="CF884" s="18"/>
      <c r="CG884" s="18"/>
      <c r="CH884" s="18"/>
      <c r="CI884" s="18"/>
      <c r="CJ884" s="18"/>
      <c r="CK884" s="18"/>
      <c r="CL884" s="18"/>
      <c r="CM884" s="18"/>
      <c r="CN884" s="18"/>
      <c r="CO884" s="18"/>
      <c r="CP884" s="18"/>
      <c r="CQ884" s="18"/>
      <c r="CR884" s="18"/>
      <c r="CS884" s="18"/>
      <c r="CT884" s="18"/>
      <c r="CU884" s="18"/>
      <c r="CV884" s="18"/>
      <c r="CW884" s="18"/>
      <c r="CX884" s="18"/>
      <c r="CY884" s="18"/>
      <c r="CZ884" s="18"/>
      <c r="DA884" s="18"/>
      <c r="DB884" s="18"/>
      <c r="DC884" s="18"/>
      <c r="DD884" s="18"/>
      <c r="DE884" s="18"/>
      <c r="DF884" s="18"/>
      <c r="DG884" s="18"/>
      <c r="DH884" s="18"/>
      <c r="DI884" s="18"/>
      <c r="DJ884" s="18"/>
      <c r="DK884" s="18"/>
      <c r="DL884" s="18"/>
      <c r="DM884" s="18"/>
      <c r="DN884" s="18"/>
      <c r="DO884" s="18"/>
      <c r="DP884" s="18"/>
      <c r="DQ884" s="18"/>
      <c r="DR884" s="18"/>
      <c r="DS884" s="18"/>
      <c r="DT884" s="18"/>
      <c r="DU884" s="18"/>
      <c r="DV884" s="18"/>
      <c r="DW884" s="18"/>
      <c r="DX884" s="18"/>
      <c r="DY884" s="18"/>
      <c r="DZ884" s="18"/>
      <c r="EA884" s="18"/>
      <c r="EB884" s="18"/>
      <c r="EC884" s="18"/>
      <c r="ED884" s="18"/>
      <c r="EE884" s="18"/>
      <c r="EF884" s="18"/>
      <c r="EG884" s="18"/>
      <c r="EH884" s="18"/>
      <c r="EI884" s="18"/>
      <c r="EJ884" s="18"/>
      <c r="EK884" s="18"/>
      <c r="EL884" s="18"/>
      <c r="EM884" s="18"/>
      <c r="EN884" s="18"/>
      <c r="EO884" s="18"/>
      <c r="EP884" s="18"/>
      <c r="EQ884" s="18"/>
      <c r="ER884" s="18"/>
      <c r="ES884" s="18"/>
      <c r="ET884" s="18"/>
      <c r="EU884" s="18"/>
      <c r="EV884" s="18"/>
    </row>
    <row r="885" spans="1:155" ht="12.75" x14ac:dyDescent="0.15">
      <c r="A885" s="68">
        <f t="shared" si="192"/>
        <v>43454</v>
      </c>
      <c r="B885" s="69">
        <f t="shared" ca="1" si="197"/>
        <v>12928.211800000001</v>
      </c>
      <c r="C885" s="70">
        <f t="shared" si="193"/>
        <v>10000</v>
      </c>
      <c r="D885" s="71">
        <f ca="1">IF(A885&lt;$B$1,VLOOKUP(A885,[1]DI!$A$4:$B$15000,2),0)</f>
        <v>6.4000000000000001E-2</v>
      </c>
      <c r="E885" s="70">
        <f t="shared" ca="1" si="186"/>
        <v>2.4620000000000002E-4</v>
      </c>
      <c r="F885" s="72">
        <f t="shared" si="198"/>
        <v>1.3</v>
      </c>
      <c r="G885" s="73">
        <f t="shared" ca="1" si="187"/>
        <v>1.00032006</v>
      </c>
      <c r="H885" s="70">
        <f ca="1">TRUNC(PRODUCT(G$10:G884),15)</f>
        <v>1.2928211768621201</v>
      </c>
      <c r="I885" s="70">
        <f t="shared" si="194"/>
        <v>1</v>
      </c>
      <c r="J885" s="70">
        <f t="shared" ca="1" si="188"/>
        <v>1.29282118</v>
      </c>
      <c r="K885" s="74">
        <f t="shared" ca="1" si="189"/>
        <v>2928.2118</v>
      </c>
      <c r="L885" s="75">
        <f>IF(VLOOKUP(A885,$T$12:$AC$125,8)=VLOOKUP(A884,$T$12:$AC$125,8),0,VLOOKUP(A885,T$12:$AC$125,8))</f>
        <v>0</v>
      </c>
      <c r="M885" s="76">
        <f>IF(L885&gt;0,VLOOKUP(L885,S$12:$AB$125,7),0)</f>
        <v>0</v>
      </c>
      <c r="N885" s="74">
        <f t="shared" si="190"/>
        <v>0</v>
      </c>
      <c r="O885" s="74">
        <f t="shared" ca="1" si="191"/>
        <v>2928.2118</v>
      </c>
      <c r="P885" s="77" t="str">
        <f t="shared" si="195"/>
        <v>A+J=</v>
      </c>
      <c r="Q885" s="78">
        <f t="shared" si="196"/>
        <v>44256</v>
      </c>
      <c r="R885" s="10"/>
      <c r="S885" s="10"/>
      <c r="T885" s="10"/>
      <c r="U885" s="10"/>
      <c r="V885" s="10"/>
      <c r="W885" s="10"/>
      <c r="X885" s="10"/>
      <c r="Y885" s="10"/>
      <c r="Z885" s="10"/>
      <c r="AA885" s="10"/>
      <c r="AB885" s="10"/>
      <c r="AC885" s="10"/>
      <c r="AD885" s="18"/>
      <c r="AE885" s="18"/>
      <c r="AF885" s="18"/>
      <c r="AG885" s="18"/>
      <c r="AH885" s="18"/>
      <c r="AI885" s="18"/>
      <c r="AJ885" s="18"/>
      <c r="AK885" s="18"/>
      <c r="AL885" s="18"/>
      <c r="AM885" s="18"/>
      <c r="AN885" s="18"/>
      <c r="AO885" s="18"/>
      <c r="AP885" s="18"/>
      <c r="AQ885" s="18"/>
      <c r="AR885" s="18"/>
      <c r="AS885" s="18"/>
      <c r="AT885" s="18"/>
      <c r="AU885" s="18"/>
      <c r="AV885" s="18"/>
      <c r="AW885" s="18"/>
      <c r="AX885" s="18"/>
      <c r="AY885" s="18"/>
      <c r="AZ885" s="18"/>
      <c r="BA885" s="18"/>
      <c r="BB885" s="18"/>
      <c r="BC885" s="18"/>
      <c r="BD885" s="18"/>
      <c r="BE885" s="18"/>
      <c r="BF885" s="18"/>
      <c r="BG885" s="18"/>
      <c r="BH885" s="18"/>
      <c r="BI885" s="18"/>
      <c r="BJ885" s="18"/>
      <c r="BK885" s="18"/>
      <c r="BL885" s="18"/>
      <c r="BM885" s="18"/>
      <c r="BN885" s="18"/>
      <c r="BO885" s="18"/>
      <c r="BP885" s="18"/>
      <c r="BQ885" s="18"/>
      <c r="BR885" s="18"/>
      <c r="BS885" s="18"/>
      <c r="BT885" s="18"/>
      <c r="BU885" s="18"/>
      <c r="BV885" s="18"/>
      <c r="BW885" s="18"/>
      <c r="BX885" s="18"/>
      <c r="BY885" s="18"/>
      <c r="BZ885" s="18"/>
      <c r="CA885" s="18"/>
      <c r="CB885" s="18"/>
      <c r="CC885" s="18"/>
      <c r="CD885" s="18"/>
      <c r="CE885" s="18"/>
      <c r="CF885" s="18"/>
      <c r="CG885" s="18"/>
      <c r="CH885" s="18"/>
      <c r="CI885" s="18"/>
      <c r="CJ885" s="18"/>
      <c r="CK885" s="18"/>
      <c r="CL885" s="18"/>
      <c r="CM885" s="18"/>
      <c r="CN885" s="18"/>
      <c r="CO885" s="18"/>
      <c r="CP885" s="18"/>
      <c r="CQ885" s="18"/>
      <c r="CR885" s="18"/>
      <c r="CS885" s="18"/>
      <c r="CT885" s="18"/>
      <c r="CU885" s="18"/>
      <c r="CV885" s="18"/>
      <c r="CW885" s="18"/>
      <c r="CX885" s="18"/>
      <c r="CY885" s="18"/>
      <c r="CZ885" s="18"/>
      <c r="DA885" s="18"/>
      <c r="DB885" s="18"/>
      <c r="DC885" s="18"/>
      <c r="DD885" s="18"/>
      <c r="DE885" s="18"/>
      <c r="DF885" s="18"/>
      <c r="DG885" s="18"/>
      <c r="DH885" s="18"/>
      <c r="DI885" s="18"/>
      <c r="DJ885" s="18"/>
      <c r="DK885" s="18"/>
      <c r="DL885" s="18"/>
      <c r="DM885" s="18"/>
      <c r="DN885" s="18"/>
      <c r="DO885" s="18"/>
      <c r="DP885" s="18"/>
      <c r="DQ885" s="18"/>
      <c r="DR885" s="18"/>
      <c r="DS885" s="18"/>
      <c r="DT885" s="18"/>
      <c r="DU885" s="18"/>
      <c r="DV885" s="18"/>
      <c r="DW885" s="18"/>
      <c r="DX885" s="18"/>
      <c r="DY885" s="18"/>
      <c r="DZ885" s="18"/>
      <c r="EA885" s="18"/>
      <c r="EB885" s="18"/>
      <c r="EC885" s="18"/>
      <c r="ED885" s="18"/>
      <c r="EE885" s="18"/>
      <c r="EF885" s="18"/>
      <c r="EG885" s="18"/>
      <c r="EH885" s="18"/>
      <c r="EI885" s="18"/>
      <c r="EJ885" s="18"/>
      <c r="EK885" s="18"/>
      <c r="EL885" s="18"/>
      <c r="EM885" s="18"/>
      <c r="EN885" s="18"/>
      <c r="EO885" s="18"/>
      <c r="EP885" s="18"/>
      <c r="EQ885" s="18"/>
      <c r="ER885" s="18"/>
      <c r="ES885" s="18"/>
      <c r="ET885" s="18"/>
      <c r="EU885" s="18"/>
      <c r="EV885" s="18"/>
    </row>
    <row r="886" spans="1:155" ht="12.75" x14ac:dyDescent="0.15">
      <c r="A886" s="68">
        <f t="shared" si="192"/>
        <v>43455</v>
      </c>
      <c r="B886" s="69">
        <f t="shared" ca="1" si="197"/>
        <v>12932.3496</v>
      </c>
      <c r="C886" s="70">
        <f t="shared" si="193"/>
        <v>10000</v>
      </c>
      <c r="D886" s="71">
        <f ca="1">IF(A886&lt;$B$1,VLOOKUP(A886,[1]DI!$A$4:$B$15000,2),0)</f>
        <v>6.4000000000000001E-2</v>
      </c>
      <c r="E886" s="70">
        <f t="shared" ca="1" si="186"/>
        <v>2.4620000000000002E-4</v>
      </c>
      <c r="F886" s="72">
        <f t="shared" si="198"/>
        <v>1.3</v>
      </c>
      <c r="G886" s="73">
        <f t="shared" ca="1" si="187"/>
        <v>1.00032006</v>
      </c>
      <c r="H886" s="70">
        <f ca="1">TRUNC(PRODUCT(G$10:G885),15)</f>
        <v>1.29323495720799</v>
      </c>
      <c r="I886" s="70">
        <f t="shared" si="194"/>
        <v>1</v>
      </c>
      <c r="J886" s="70">
        <f t="shared" ca="1" si="188"/>
        <v>1.2932349599999999</v>
      </c>
      <c r="K886" s="74">
        <f t="shared" ca="1" si="189"/>
        <v>2932.3496</v>
      </c>
      <c r="L886" s="75">
        <f>IF(VLOOKUP(A886,$T$12:$AC$125,8)=VLOOKUP(A885,$T$12:$AC$125,8),0,VLOOKUP(A886,T$12:$AC$125,8))</f>
        <v>0</v>
      </c>
      <c r="M886" s="76">
        <f>IF(L886&gt;0,VLOOKUP(L886,S$12:$AB$125,7),0)</f>
        <v>0</v>
      </c>
      <c r="N886" s="74">
        <f t="shared" si="190"/>
        <v>0</v>
      </c>
      <c r="O886" s="74">
        <f t="shared" ca="1" si="191"/>
        <v>2932.3496</v>
      </c>
      <c r="P886" s="77" t="str">
        <f t="shared" si="195"/>
        <v>A+J=</v>
      </c>
      <c r="Q886" s="78">
        <f t="shared" si="196"/>
        <v>44256</v>
      </c>
      <c r="R886" s="21"/>
      <c r="S886" s="21"/>
      <c r="T886" s="21"/>
      <c r="U886" s="21"/>
      <c r="V886" s="21"/>
      <c r="W886" s="21"/>
      <c r="X886" s="21"/>
      <c r="Y886" s="21"/>
      <c r="Z886" s="21"/>
      <c r="AA886" s="21"/>
      <c r="AB886" s="21"/>
      <c r="AC886" s="21"/>
      <c r="AD886" s="22"/>
      <c r="AE886" s="22"/>
      <c r="AF886" s="22"/>
      <c r="AG886" s="22"/>
      <c r="AH886" s="22"/>
      <c r="AI886" s="22"/>
      <c r="AJ886" s="22"/>
      <c r="AK886" s="22"/>
      <c r="AL886" s="22"/>
      <c r="AM886" s="22"/>
      <c r="AN886" s="22"/>
      <c r="AO886" s="22"/>
      <c r="AP886" s="22"/>
      <c r="AQ886" s="22"/>
      <c r="AR886" s="22"/>
      <c r="AS886" s="22"/>
      <c r="AT886" s="22"/>
      <c r="AU886" s="22"/>
      <c r="AV886" s="22"/>
      <c r="AW886" s="22"/>
      <c r="AX886" s="22"/>
      <c r="AY886" s="22"/>
      <c r="AZ886" s="22"/>
      <c r="BA886" s="22"/>
      <c r="BB886" s="22"/>
      <c r="BC886" s="22"/>
      <c r="BD886" s="22"/>
      <c r="BE886" s="22"/>
      <c r="BF886" s="22"/>
      <c r="BG886" s="22"/>
      <c r="BH886" s="22"/>
      <c r="BI886" s="22"/>
      <c r="BJ886" s="22"/>
      <c r="BK886" s="22"/>
      <c r="BL886" s="22"/>
      <c r="BM886" s="22"/>
      <c r="BN886" s="22"/>
      <c r="BO886" s="22"/>
      <c r="BP886" s="22"/>
      <c r="BQ886" s="22"/>
      <c r="BR886" s="22"/>
      <c r="BS886" s="22"/>
      <c r="BT886" s="22"/>
      <c r="BU886" s="22"/>
      <c r="BV886" s="22"/>
      <c r="BW886" s="22"/>
      <c r="BX886" s="22"/>
      <c r="BY886" s="22"/>
      <c r="BZ886" s="22"/>
      <c r="CA886" s="22"/>
      <c r="CB886" s="22"/>
      <c r="CC886" s="22"/>
      <c r="CD886" s="22"/>
      <c r="CE886" s="22"/>
      <c r="CF886" s="22"/>
      <c r="CG886" s="22"/>
      <c r="CH886" s="22"/>
      <c r="CI886" s="22"/>
      <c r="CJ886" s="22"/>
      <c r="CK886" s="22"/>
      <c r="CL886" s="22"/>
      <c r="CM886" s="22"/>
      <c r="CN886" s="22"/>
      <c r="CO886" s="22"/>
      <c r="CP886" s="22"/>
      <c r="CQ886" s="22"/>
      <c r="CR886" s="22"/>
      <c r="CS886" s="22"/>
      <c r="CT886" s="22"/>
      <c r="CU886" s="22"/>
      <c r="CV886" s="22"/>
      <c r="CW886" s="22"/>
      <c r="CX886" s="22"/>
      <c r="CY886" s="22"/>
      <c r="CZ886" s="22"/>
      <c r="DA886" s="22"/>
      <c r="DB886" s="22"/>
      <c r="DC886" s="22"/>
      <c r="DD886" s="22"/>
      <c r="DE886" s="22"/>
      <c r="DF886" s="22"/>
      <c r="DG886" s="22"/>
      <c r="DH886" s="22"/>
      <c r="DI886" s="22"/>
      <c r="DJ886" s="22"/>
      <c r="DK886" s="22"/>
      <c r="DL886" s="22"/>
      <c r="DM886" s="22"/>
      <c r="DN886" s="22"/>
      <c r="DO886" s="22"/>
      <c r="DP886" s="22"/>
      <c r="DQ886" s="22"/>
      <c r="DR886" s="22"/>
      <c r="DS886" s="22"/>
      <c r="DT886" s="22"/>
      <c r="DU886" s="22"/>
      <c r="DV886" s="22"/>
      <c r="DW886" s="22"/>
      <c r="DX886" s="22"/>
      <c r="DY886" s="22"/>
      <c r="DZ886" s="22"/>
      <c r="EA886" s="22"/>
      <c r="EB886" s="22"/>
      <c r="EC886" s="22"/>
      <c r="ED886" s="22"/>
      <c r="EE886" s="22"/>
      <c r="EF886" s="22"/>
      <c r="EG886" s="22"/>
      <c r="EH886" s="22"/>
      <c r="EI886" s="22"/>
      <c r="EJ886" s="22"/>
      <c r="EK886" s="22"/>
      <c r="EL886" s="22"/>
      <c r="EM886" s="22"/>
      <c r="EN886" s="22"/>
      <c r="EO886" s="22"/>
      <c r="EP886" s="22"/>
      <c r="EQ886" s="22"/>
      <c r="ER886" s="22"/>
      <c r="ES886" s="22"/>
      <c r="ET886" s="22"/>
      <c r="EU886" s="22"/>
      <c r="EV886" s="22"/>
      <c r="EW886" s="22"/>
      <c r="EX886" s="22"/>
      <c r="EY886" s="22"/>
    </row>
    <row r="887" spans="1:155" ht="12.75" x14ac:dyDescent="0.15">
      <c r="A887" s="68">
        <f t="shared" si="192"/>
        <v>43456</v>
      </c>
      <c r="B887" s="69">
        <f t="shared" ca="1" si="197"/>
        <v>12936.4887</v>
      </c>
      <c r="C887" s="70">
        <f t="shared" si="193"/>
        <v>10000</v>
      </c>
      <c r="D887" s="71">
        <f ca="1">IF(A887&lt;$B$1,VLOOKUP(A887,[1]DI!$A$4:$B$15000,2),0)</f>
        <v>0</v>
      </c>
      <c r="E887" s="70">
        <f t="shared" ca="1" si="186"/>
        <v>0</v>
      </c>
      <c r="F887" s="72">
        <f t="shared" si="198"/>
        <v>1.3</v>
      </c>
      <c r="G887" s="73">
        <f t="shared" ca="1" si="187"/>
        <v>1</v>
      </c>
      <c r="H887" s="70">
        <f ca="1">TRUNC(PRODUCT(G$10:G886),15)</f>
        <v>1.2936488699883899</v>
      </c>
      <c r="I887" s="70">
        <f t="shared" si="194"/>
        <v>1</v>
      </c>
      <c r="J887" s="70">
        <f t="shared" ca="1" si="188"/>
        <v>1.29364887</v>
      </c>
      <c r="K887" s="74">
        <f t="shared" ca="1" si="189"/>
        <v>2936.4886999999999</v>
      </c>
      <c r="L887" s="75">
        <f>IF(VLOOKUP(A887,$T$12:$AC$125,8)=VLOOKUP(A886,$T$12:$AC$125,8),0,VLOOKUP(A887,T$12:$AC$125,8))</f>
        <v>0</v>
      </c>
      <c r="M887" s="76">
        <f>IF(L887&gt;0,VLOOKUP(L887,S$12:$AB$125,7),0)</f>
        <v>0</v>
      </c>
      <c r="N887" s="74">
        <f t="shared" si="190"/>
        <v>0</v>
      </c>
      <c r="O887" s="74">
        <f t="shared" ca="1" si="191"/>
        <v>2936.4886999999999</v>
      </c>
      <c r="P887" s="77" t="str">
        <f t="shared" si="195"/>
        <v>A+J=</v>
      </c>
      <c r="Q887" s="78">
        <f t="shared" si="196"/>
        <v>44256</v>
      </c>
      <c r="R887" s="10"/>
      <c r="S887" s="10"/>
      <c r="T887" s="10"/>
      <c r="U887" s="10"/>
      <c r="V887" s="10"/>
      <c r="W887" s="10"/>
      <c r="X887" s="10"/>
      <c r="Y887" s="10"/>
      <c r="Z887" s="10"/>
      <c r="AA887" s="10"/>
      <c r="AB887" s="10"/>
      <c r="AC887" s="10"/>
      <c r="AD887" s="18"/>
      <c r="AE887" s="18"/>
      <c r="AF887" s="18"/>
      <c r="AG887" s="18"/>
      <c r="AH887" s="18"/>
      <c r="AI887" s="18"/>
      <c r="AJ887" s="18"/>
      <c r="AK887" s="18"/>
      <c r="AL887" s="18"/>
      <c r="AM887" s="18"/>
      <c r="AN887" s="18"/>
      <c r="AO887" s="18"/>
      <c r="AP887" s="18"/>
      <c r="AQ887" s="18"/>
      <c r="AR887" s="18"/>
      <c r="AS887" s="18"/>
      <c r="AT887" s="18"/>
      <c r="AU887" s="18"/>
      <c r="AV887" s="18"/>
      <c r="AW887" s="18"/>
      <c r="AX887" s="18"/>
      <c r="AY887" s="18"/>
      <c r="AZ887" s="18"/>
      <c r="BA887" s="18"/>
      <c r="BB887" s="18"/>
      <c r="BC887" s="18"/>
      <c r="BD887" s="18"/>
      <c r="BE887" s="18"/>
      <c r="BF887" s="18"/>
      <c r="BG887" s="18"/>
      <c r="BH887" s="18"/>
      <c r="BI887" s="18"/>
      <c r="BJ887" s="18"/>
      <c r="BK887" s="18"/>
      <c r="BL887" s="18"/>
      <c r="BM887" s="18"/>
      <c r="BN887" s="18"/>
      <c r="BO887" s="18"/>
      <c r="BP887" s="18"/>
      <c r="BQ887" s="18"/>
      <c r="BR887" s="18"/>
      <c r="BS887" s="18"/>
      <c r="BT887" s="18"/>
      <c r="BU887" s="18"/>
      <c r="BV887" s="18"/>
      <c r="BW887" s="18"/>
      <c r="BX887" s="18"/>
      <c r="BY887" s="18"/>
      <c r="BZ887" s="18"/>
      <c r="CA887" s="18"/>
      <c r="CB887" s="18"/>
      <c r="CC887" s="18"/>
      <c r="CD887" s="18"/>
      <c r="CE887" s="18"/>
      <c r="CF887" s="18"/>
      <c r="CG887" s="18"/>
      <c r="CH887" s="18"/>
      <c r="CI887" s="18"/>
      <c r="CJ887" s="18"/>
      <c r="CK887" s="18"/>
      <c r="CL887" s="18"/>
      <c r="CM887" s="18"/>
      <c r="CN887" s="18"/>
      <c r="CO887" s="18"/>
      <c r="CP887" s="18"/>
      <c r="CQ887" s="18"/>
      <c r="CR887" s="18"/>
      <c r="CS887" s="18"/>
      <c r="CT887" s="18"/>
      <c r="CU887" s="18"/>
      <c r="CV887" s="18"/>
      <c r="CW887" s="18"/>
      <c r="CX887" s="18"/>
      <c r="CY887" s="18"/>
      <c r="CZ887" s="18"/>
      <c r="DA887" s="18"/>
      <c r="DB887" s="18"/>
      <c r="DC887" s="18"/>
      <c r="DD887" s="18"/>
      <c r="DE887" s="18"/>
      <c r="DF887" s="18"/>
      <c r="DG887" s="18"/>
      <c r="DH887" s="18"/>
      <c r="DI887" s="18"/>
      <c r="DJ887" s="18"/>
      <c r="DK887" s="18"/>
      <c r="DL887" s="18"/>
      <c r="DM887" s="18"/>
      <c r="DN887" s="18"/>
      <c r="DO887" s="18"/>
      <c r="DP887" s="18"/>
      <c r="DQ887" s="18"/>
      <c r="DR887" s="18"/>
      <c r="DS887" s="18"/>
      <c r="DT887" s="18"/>
      <c r="DU887" s="18"/>
      <c r="DV887" s="18"/>
      <c r="DW887" s="18"/>
      <c r="DX887" s="18"/>
      <c r="DY887" s="18"/>
      <c r="DZ887" s="18"/>
      <c r="EA887" s="18"/>
      <c r="EB887" s="18"/>
      <c r="EC887" s="18"/>
      <c r="ED887" s="18"/>
      <c r="EE887" s="18"/>
      <c r="EF887" s="18"/>
      <c r="EG887" s="18"/>
      <c r="EH887" s="18"/>
      <c r="EI887" s="18"/>
      <c r="EJ887" s="18"/>
      <c r="EK887" s="18"/>
      <c r="EL887" s="18"/>
      <c r="EM887" s="18"/>
      <c r="EN887" s="18"/>
      <c r="EO887" s="18"/>
      <c r="EP887" s="18"/>
      <c r="EQ887" s="18"/>
      <c r="ER887" s="18"/>
      <c r="ES887" s="18"/>
      <c r="ET887" s="18"/>
      <c r="EU887" s="18"/>
      <c r="EV887" s="18"/>
    </row>
    <row r="888" spans="1:155" ht="12.75" x14ac:dyDescent="0.15">
      <c r="A888" s="68">
        <f t="shared" si="192"/>
        <v>43457</v>
      </c>
      <c r="B888" s="69">
        <f t="shared" ca="1" si="197"/>
        <v>12936.4887</v>
      </c>
      <c r="C888" s="70">
        <f t="shared" si="193"/>
        <v>10000</v>
      </c>
      <c r="D888" s="71">
        <f ca="1">IF(A888&lt;$B$1,VLOOKUP(A888,[1]DI!$A$4:$B$15000,2),0)</f>
        <v>0</v>
      </c>
      <c r="E888" s="70">
        <f t="shared" ca="1" si="186"/>
        <v>0</v>
      </c>
      <c r="F888" s="72">
        <f t="shared" si="198"/>
        <v>1.3</v>
      </c>
      <c r="G888" s="73">
        <f t="shared" ca="1" si="187"/>
        <v>1</v>
      </c>
      <c r="H888" s="70">
        <f ca="1">TRUNC(PRODUCT(G$10:G887),15)</f>
        <v>1.2936488699883899</v>
      </c>
      <c r="I888" s="70">
        <f t="shared" si="194"/>
        <v>1</v>
      </c>
      <c r="J888" s="70">
        <f t="shared" ca="1" si="188"/>
        <v>1.29364887</v>
      </c>
      <c r="K888" s="74">
        <f t="shared" ca="1" si="189"/>
        <v>2936.4886999999999</v>
      </c>
      <c r="L888" s="75">
        <f>IF(VLOOKUP(A888,$T$12:$AC$125,8)=VLOOKUP(A887,$T$12:$AC$125,8),0,VLOOKUP(A888,T$12:$AC$125,8))</f>
        <v>0</v>
      </c>
      <c r="M888" s="76">
        <f>IF(L888&gt;0,VLOOKUP(L888,S$12:$AB$125,7),0)</f>
        <v>0</v>
      </c>
      <c r="N888" s="74">
        <f t="shared" si="190"/>
        <v>0</v>
      </c>
      <c r="O888" s="74">
        <f t="shared" ca="1" si="191"/>
        <v>2936.4886999999999</v>
      </c>
      <c r="P888" s="77" t="str">
        <f t="shared" si="195"/>
        <v>A+J=</v>
      </c>
      <c r="Q888" s="78">
        <f t="shared" si="196"/>
        <v>44256</v>
      </c>
      <c r="R888" s="10"/>
      <c r="S888" s="10"/>
      <c r="T888" s="10"/>
      <c r="U888" s="10"/>
      <c r="V888" s="10"/>
      <c r="W888" s="10"/>
      <c r="X888" s="10"/>
      <c r="Y888" s="10"/>
      <c r="Z888" s="10"/>
      <c r="AA888" s="10"/>
      <c r="AB888" s="10"/>
      <c r="AC888" s="10"/>
      <c r="AD888" s="18"/>
      <c r="AE888" s="18"/>
      <c r="AF888" s="18"/>
      <c r="AG888" s="18"/>
      <c r="AH888" s="18"/>
      <c r="AI888" s="18"/>
      <c r="AJ888" s="18"/>
      <c r="AK888" s="18"/>
      <c r="AL888" s="18"/>
      <c r="AM888" s="18"/>
      <c r="AN888" s="18"/>
      <c r="AO888" s="18"/>
      <c r="AP888" s="18"/>
      <c r="AQ888" s="18"/>
      <c r="AR888" s="18"/>
      <c r="AS888" s="18"/>
      <c r="AT888" s="18"/>
      <c r="AU888" s="18"/>
      <c r="AV888" s="18"/>
      <c r="AW888" s="18"/>
      <c r="AX888" s="18"/>
      <c r="AY888" s="18"/>
      <c r="AZ888" s="18"/>
      <c r="BA888" s="18"/>
      <c r="BB888" s="18"/>
      <c r="BC888" s="18"/>
      <c r="BD888" s="18"/>
      <c r="BE888" s="18"/>
      <c r="BF888" s="18"/>
      <c r="BG888" s="18"/>
      <c r="BH888" s="18"/>
      <c r="BI888" s="18"/>
      <c r="BJ888" s="18"/>
      <c r="BK888" s="18"/>
      <c r="BL888" s="18"/>
      <c r="BM888" s="18"/>
      <c r="BN888" s="18"/>
      <c r="BO888" s="18"/>
      <c r="BP888" s="18"/>
      <c r="BQ888" s="18"/>
      <c r="BR888" s="18"/>
      <c r="BS888" s="18"/>
      <c r="BT888" s="18"/>
      <c r="BU888" s="18"/>
      <c r="BV888" s="18"/>
      <c r="BW888" s="18"/>
      <c r="BX888" s="18"/>
      <c r="BY888" s="18"/>
      <c r="BZ888" s="18"/>
      <c r="CA888" s="18"/>
      <c r="CB888" s="18"/>
      <c r="CC888" s="18"/>
      <c r="CD888" s="18"/>
      <c r="CE888" s="18"/>
      <c r="CF888" s="18"/>
      <c r="CG888" s="18"/>
      <c r="CH888" s="18"/>
      <c r="CI888" s="18"/>
      <c r="CJ888" s="18"/>
      <c r="CK888" s="18"/>
      <c r="CL888" s="18"/>
      <c r="CM888" s="18"/>
      <c r="CN888" s="18"/>
      <c r="CO888" s="18"/>
      <c r="CP888" s="18"/>
      <c r="CQ888" s="18"/>
      <c r="CR888" s="18"/>
      <c r="CS888" s="18"/>
      <c r="CT888" s="18"/>
      <c r="CU888" s="18"/>
      <c r="CV888" s="18"/>
      <c r="CW888" s="18"/>
      <c r="CX888" s="18"/>
      <c r="CY888" s="18"/>
      <c r="CZ888" s="18"/>
      <c r="DA888" s="18"/>
      <c r="DB888" s="18"/>
      <c r="DC888" s="18"/>
      <c r="DD888" s="18"/>
      <c r="DE888" s="18"/>
      <c r="DF888" s="18"/>
      <c r="DG888" s="18"/>
      <c r="DH888" s="18"/>
      <c r="DI888" s="18"/>
      <c r="DJ888" s="18"/>
      <c r="DK888" s="18"/>
      <c r="DL888" s="18"/>
      <c r="DM888" s="18"/>
      <c r="DN888" s="18"/>
      <c r="DO888" s="18"/>
      <c r="DP888" s="18"/>
      <c r="DQ888" s="18"/>
      <c r="DR888" s="18"/>
      <c r="DS888" s="18"/>
      <c r="DT888" s="18"/>
      <c r="DU888" s="18"/>
      <c r="DV888" s="18"/>
      <c r="DW888" s="18"/>
      <c r="DX888" s="18"/>
      <c r="DY888" s="18"/>
      <c r="DZ888" s="18"/>
      <c r="EA888" s="18"/>
      <c r="EB888" s="18"/>
      <c r="EC888" s="18"/>
      <c r="ED888" s="18"/>
      <c r="EE888" s="18"/>
      <c r="EF888" s="18"/>
      <c r="EG888" s="18"/>
      <c r="EH888" s="18"/>
      <c r="EI888" s="18"/>
      <c r="EJ888" s="18"/>
      <c r="EK888" s="18"/>
      <c r="EL888" s="18"/>
      <c r="EM888" s="18"/>
      <c r="EN888" s="18"/>
      <c r="EO888" s="18"/>
      <c r="EP888" s="18"/>
      <c r="EQ888" s="18"/>
      <c r="ER888" s="18"/>
      <c r="ES888" s="18"/>
      <c r="ET888" s="18"/>
      <c r="EU888" s="18"/>
      <c r="EV888" s="18"/>
    </row>
    <row r="889" spans="1:155" ht="12.75" x14ac:dyDescent="0.15">
      <c r="A889" s="68">
        <f t="shared" si="192"/>
        <v>43458</v>
      </c>
      <c r="B889" s="69">
        <f t="shared" ca="1" si="197"/>
        <v>12936.4887</v>
      </c>
      <c r="C889" s="70">
        <f t="shared" si="193"/>
        <v>10000</v>
      </c>
      <c r="D889" s="71">
        <f ca="1">IF(A889&lt;$B$1,VLOOKUP(A889,[1]DI!$A$4:$B$15000,2),0)</f>
        <v>6.4000000000000001E-2</v>
      </c>
      <c r="E889" s="70">
        <f t="shared" ca="1" si="186"/>
        <v>2.4620000000000002E-4</v>
      </c>
      <c r="F889" s="72">
        <f t="shared" si="198"/>
        <v>1.3</v>
      </c>
      <c r="G889" s="73">
        <f t="shared" ca="1" si="187"/>
        <v>1.00032006</v>
      </c>
      <c r="H889" s="70">
        <f ca="1">TRUNC(PRODUCT(G$10:G888),15)</f>
        <v>1.2936488699883899</v>
      </c>
      <c r="I889" s="70">
        <f t="shared" si="194"/>
        <v>1</v>
      </c>
      <c r="J889" s="70">
        <f t="shared" ca="1" si="188"/>
        <v>1.29364887</v>
      </c>
      <c r="K889" s="74">
        <f t="shared" ca="1" si="189"/>
        <v>2936.4886999999999</v>
      </c>
      <c r="L889" s="75">
        <f>IF(VLOOKUP(A889,$T$12:$AC$125,8)=VLOOKUP(A888,$T$12:$AC$125,8),0,VLOOKUP(A889,T$12:$AC$125,8))</f>
        <v>0</v>
      </c>
      <c r="M889" s="76">
        <f>IF(L889&gt;0,VLOOKUP(L889,S$12:$AB$125,7),0)</f>
        <v>0</v>
      </c>
      <c r="N889" s="74">
        <f t="shared" si="190"/>
        <v>0</v>
      </c>
      <c r="O889" s="74">
        <f t="shared" ca="1" si="191"/>
        <v>2936.4886999999999</v>
      </c>
      <c r="P889" s="77" t="str">
        <f t="shared" si="195"/>
        <v>A+J=</v>
      </c>
      <c r="Q889" s="78">
        <f t="shared" si="196"/>
        <v>44256</v>
      </c>
      <c r="R889" s="10"/>
      <c r="S889" s="10"/>
      <c r="T889" s="10"/>
      <c r="U889" s="10"/>
      <c r="V889" s="10"/>
      <c r="W889" s="10"/>
      <c r="X889" s="10"/>
      <c r="Y889" s="10"/>
      <c r="Z889" s="10"/>
      <c r="AA889" s="10"/>
      <c r="AB889" s="10"/>
      <c r="AC889" s="10"/>
      <c r="AD889" s="18"/>
      <c r="AE889" s="18"/>
      <c r="AF889" s="18"/>
      <c r="AG889" s="18"/>
      <c r="AH889" s="18"/>
      <c r="AI889" s="18"/>
      <c r="AJ889" s="18"/>
      <c r="AK889" s="18"/>
      <c r="AL889" s="18"/>
      <c r="AM889" s="18"/>
      <c r="AN889" s="18"/>
      <c r="AO889" s="18"/>
      <c r="AP889" s="18"/>
      <c r="AQ889" s="18"/>
      <c r="AR889" s="18"/>
      <c r="AS889" s="18"/>
      <c r="AT889" s="18"/>
      <c r="AU889" s="18"/>
      <c r="AV889" s="18"/>
      <c r="AW889" s="18"/>
      <c r="AX889" s="18"/>
      <c r="AY889" s="18"/>
      <c r="AZ889" s="18"/>
      <c r="BA889" s="18"/>
      <c r="BB889" s="18"/>
      <c r="BC889" s="18"/>
      <c r="BD889" s="18"/>
      <c r="BE889" s="18"/>
      <c r="BF889" s="18"/>
      <c r="BG889" s="18"/>
      <c r="BH889" s="18"/>
      <c r="BI889" s="18"/>
      <c r="BJ889" s="18"/>
      <c r="BK889" s="18"/>
      <c r="BL889" s="18"/>
      <c r="BM889" s="18"/>
      <c r="BN889" s="18"/>
      <c r="BO889" s="18"/>
      <c r="BP889" s="18"/>
      <c r="BQ889" s="18"/>
      <c r="BR889" s="18"/>
      <c r="BS889" s="18"/>
      <c r="BT889" s="18"/>
      <c r="BU889" s="18"/>
      <c r="BV889" s="18"/>
      <c r="BW889" s="18"/>
      <c r="BX889" s="18"/>
      <c r="BY889" s="18"/>
      <c r="BZ889" s="18"/>
      <c r="CA889" s="18"/>
      <c r="CB889" s="18"/>
      <c r="CC889" s="18"/>
      <c r="CD889" s="18"/>
      <c r="CE889" s="18"/>
      <c r="CF889" s="18"/>
      <c r="CG889" s="18"/>
      <c r="CH889" s="18"/>
      <c r="CI889" s="18"/>
      <c r="CJ889" s="18"/>
      <c r="CK889" s="18"/>
      <c r="CL889" s="18"/>
      <c r="CM889" s="18"/>
      <c r="CN889" s="18"/>
      <c r="CO889" s="18"/>
      <c r="CP889" s="18"/>
      <c r="CQ889" s="18"/>
      <c r="CR889" s="18"/>
      <c r="CS889" s="18"/>
      <c r="CT889" s="18"/>
      <c r="CU889" s="18"/>
      <c r="CV889" s="18"/>
      <c r="CW889" s="18"/>
      <c r="CX889" s="18"/>
      <c r="CY889" s="18"/>
      <c r="CZ889" s="18"/>
      <c r="DA889" s="18"/>
      <c r="DB889" s="18"/>
      <c r="DC889" s="18"/>
      <c r="DD889" s="18"/>
      <c r="DE889" s="18"/>
      <c r="DF889" s="18"/>
      <c r="DG889" s="18"/>
      <c r="DH889" s="18"/>
      <c r="DI889" s="18"/>
      <c r="DJ889" s="18"/>
      <c r="DK889" s="18"/>
      <c r="DL889" s="18"/>
      <c r="DM889" s="18"/>
      <c r="DN889" s="18"/>
      <c r="DO889" s="18"/>
      <c r="DP889" s="18"/>
      <c r="DQ889" s="18"/>
      <c r="DR889" s="18"/>
      <c r="DS889" s="18"/>
      <c r="DT889" s="18"/>
      <c r="DU889" s="18"/>
      <c r="DV889" s="18"/>
      <c r="DW889" s="18"/>
      <c r="DX889" s="18"/>
      <c r="DY889" s="18"/>
      <c r="DZ889" s="18"/>
      <c r="EA889" s="18"/>
      <c r="EB889" s="18"/>
      <c r="EC889" s="18"/>
      <c r="ED889" s="18"/>
      <c r="EE889" s="18"/>
      <c r="EF889" s="18"/>
      <c r="EG889" s="18"/>
      <c r="EH889" s="18"/>
      <c r="EI889" s="18"/>
      <c r="EJ889" s="18"/>
      <c r="EK889" s="18"/>
      <c r="EL889" s="18"/>
      <c r="EM889" s="18"/>
      <c r="EN889" s="18"/>
      <c r="EO889" s="18"/>
      <c r="EP889" s="18"/>
      <c r="EQ889" s="18"/>
      <c r="ER889" s="18"/>
      <c r="ES889" s="18"/>
      <c r="ET889" s="18"/>
      <c r="EU889" s="18"/>
      <c r="EV889" s="18"/>
    </row>
    <row r="890" spans="1:155" ht="12.75" x14ac:dyDescent="0.15">
      <c r="A890" s="68">
        <f t="shared" si="192"/>
        <v>43459</v>
      </c>
      <c r="B890" s="69">
        <f t="shared" ca="1" si="197"/>
        <v>12940.629199999999</v>
      </c>
      <c r="C890" s="70">
        <f t="shared" si="193"/>
        <v>10000</v>
      </c>
      <c r="D890" s="71">
        <f ca="1">IF(A890&lt;$B$1,VLOOKUP(A890,[1]DI!$A$4:$B$15000,2),0)</f>
        <v>0</v>
      </c>
      <c r="E890" s="70">
        <f t="shared" ca="1" si="186"/>
        <v>0</v>
      </c>
      <c r="F890" s="72">
        <f t="shared" si="198"/>
        <v>1.3</v>
      </c>
      <c r="G890" s="73">
        <f t="shared" ca="1" si="187"/>
        <v>1</v>
      </c>
      <c r="H890" s="70">
        <f ca="1">TRUNC(PRODUCT(G$10:G889),15)</f>
        <v>1.2940629152457199</v>
      </c>
      <c r="I890" s="70">
        <f t="shared" si="194"/>
        <v>1</v>
      </c>
      <c r="J890" s="70">
        <f t="shared" ca="1" si="188"/>
        <v>1.29406292</v>
      </c>
      <c r="K890" s="74">
        <f t="shared" ca="1" si="189"/>
        <v>2940.6291999999999</v>
      </c>
      <c r="L890" s="75">
        <f>IF(VLOOKUP(A890,$T$12:$AC$125,8)=VLOOKUP(A889,$T$12:$AC$125,8),0,VLOOKUP(A890,T$12:$AC$125,8))</f>
        <v>0</v>
      </c>
      <c r="M890" s="76">
        <f>IF(L890&gt;0,VLOOKUP(L890,S$12:$AB$125,7),0)</f>
        <v>0</v>
      </c>
      <c r="N890" s="74">
        <f t="shared" si="190"/>
        <v>0</v>
      </c>
      <c r="O890" s="74">
        <f t="shared" ca="1" si="191"/>
        <v>2940.6291999999999</v>
      </c>
      <c r="P890" s="77" t="str">
        <f t="shared" si="195"/>
        <v>A+J=</v>
      </c>
      <c r="Q890" s="78">
        <f t="shared" si="196"/>
        <v>44256</v>
      </c>
      <c r="R890" s="10"/>
      <c r="S890" s="10"/>
      <c r="T890" s="10"/>
      <c r="U890" s="10"/>
      <c r="V890" s="10"/>
      <c r="W890" s="10"/>
      <c r="X890" s="10"/>
      <c r="Y890" s="10"/>
      <c r="Z890" s="10"/>
      <c r="AA890" s="10"/>
      <c r="AB890" s="10"/>
      <c r="AC890" s="10"/>
      <c r="AD890" s="18"/>
      <c r="AE890" s="18"/>
      <c r="AF890" s="18"/>
      <c r="AG890" s="18"/>
      <c r="AH890" s="18"/>
      <c r="AI890" s="18"/>
      <c r="AJ890" s="18"/>
      <c r="AK890" s="18"/>
      <c r="AL890" s="18"/>
      <c r="AM890" s="18"/>
      <c r="AN890" s="18"/>
      <c r="AO890" s="18"/>
      <c r="AP890" s="18"/>
      <c r="AQ890" s="18"/>
      <c r="AR890" s="18"/>
      <c r="AS890" s="18"/>
      <c r="AT890" s="18"/>
      <c r="AU890" s="18"/>
      <c r="AV890" s="18"/>
      <c r="AW890" s="18"/>
      <c r="AX890" s="18"/>
      <c r="AY890" s="18"/>
      <c r="AZ890" s="18"/>
      <c r="BA890" s="18"/>
      <c r="BB890" s="18"/>
      <c r="BC890" s="18"/>
      <c r="BD890" s="18"/>
      <c r="BE890" s="18"/>
      <c r="BF890" s="18"/>
      <c r="BG890" s="18"/>
      <c r="BH890" s="18"/>
      <c r="BI890" s="18"/>
      <c r="BJ890" s="18"/>
      <c r="BK890" s="18"/>
      <c r="BL890" s="18"/>
      <c r="BM890" s="18"/>
      <c r="BN890" s="18"/>
      <c r="BO890" s="18"/>
      <c r="BP890" s="18"/>
      <c r="BQ890" s="18"/>
      <c r="BR890" s="18"/>
      <c r="BS890" s="18"/>
      <c r="BT890" s="18"/>
      <c r="BU890" s="18"/>
      <c r="BV890" s="18"/>
      <c r="BW890" s="18"/>
      <c r="BX890" s="18"/>
      <c r="BY890" s="18"/>
      <c r="BZ890" s="18"/>
      <c r="CA890" s="18"/>
      <c r="CB890" s="18"/>
      <c r="CC890" s="18"/>
      <c r="CD890" s="18"/>
      <c r="CE890" s="18"/>
      <c r="CF890" s="18"/>
      <c r="CG890" s="18"/>
      <c r="CH890" s="18"/>
      <c r="CI890" s="18"/>
      <c r="CJ890" s="18"/>
      <c r="CK890" s="18"/>
      <c r="CL890" s="18"/>
      <c r="CM890" s="18"/>
      <c r="CN890" s="18"/>
      <c r="CO890" s="18"/>
      <c r="CP890" s="18"/>
      <c r="CQ890" s="18"/>
      <c r="CR890" s="18"/>
      <c r="CS890" s="18"/>
      <c r="CT890" s="18"/>
      <c r="CU890" s="18"/>
      <c r="CV890" s="18"/>
      <c r="CW890" s="18"/>
      <c r="CX890" s="18"/>
      <c r="CY890" s="18"/>
      <c r="CZ890" s="18"/>
      <c r="DA890" s="18"/>
      <c r="DB890" s="18"/>
      <c r="DC890" s="18"/>
      <c r="DD890" s="18"/>
      <c r="DE890" s="18"/>
      <c r="DF890" s="18"/>
      <c r="DG890" s="18"/>
      <c r="DH890" s="18"/>
      <c r="DI890" s="18"/>
      <c r="DJ890" s="18"/>
      <c r="DK890" s="18"/>
      <c r="DL890" s="18"/>
      <c r="DM890" s="18"/>
      <c r="DN890" s="18"/>
      <c r="DO890" s="18"/>
      <c r="DP890" s="18"/>
      <c r="DQ890" s="18"/>
      <c r="DR890" s="18"/>
      <c r="DS890" s="18"/>
      <c r="DT890" s="18"/>
      <c r="DU890" s="18"/>
      <c r="DV890" s="18"/>
      <c r="DW890" s="18"/>
      <c r="DX890" s="18"/>
      <c r="DY890" s="18"/>
      <c r="DZ890" s="18"/>
      <c r="EA890" s="18"/>
      <c r="EB890" s="18"/>
      <c r="EC890" s="18"/>
      <c r="ED890" s="18"/>
      <c r="EE890" s="18"/>
      <c r="EF890" s="18"/>
      <c r="EG890" s="18"/>
      <c r="EH890" s="18"/>
      <c r="EI890" s="18"/>
      <c r="EJ890" s="18"/>
      <c r="EK890" s="18"/>
      <c r="EL890" s="18"/>
      <c r="EM890" s="18"/>
      <c r="EN890" s="18"/>
      <c r="EO890" s="18"/>
      <c r="EP890" s="18"/>
      <c r="EQ890" s="18"/>
      <c r="ER890" s="18"/>
      <c r="ES890" s="18"/>
      <c r="ET890" s="18"/>
      <c r="EU890" s="18"/>
      <c r="EV890" s="18"/>
    </row>
    <row r="891" spans="1:155" ht="12.75" x14ac:dyDescent="0.15">
      <c r="A891" s="68">
        <f t="shared" si="192"/>
        <v>43460</v>
      </c>
      <c r="B891" s="69">
        <f t="shared" ca="1" si="197"/>
        <v>12940.629199999999</v>
      </c>
      <c r="C891" s="70">
        <f t="shared" si="193"/>
        <v>10000</v>
      </c>
      <c r="D891" s="71">
        <f ca="1">IF(A891&lt;$B$1,VLOOKUP(A891,[1]DI!$A$4:$B$15000,2),0)</f>
        <v>6.4000000000000001E-2</v>
      </c>
      <c r="E891" s="70">
        <f t="shared" ca="1" si="186"/>
        <v>2.4620000000000002E-4</v>
      </c>
      <c r="F891" s="72">
        <f t="shared" si="198"/>
        <v>1.3</v>
      </c>
      <c r="G891" s="73">
        <f t="shared" ca="1" si="187"/>
        <v>1.00032006</v>
      </c>
      <c r="H891" s="70">
        <f ca="1">TRUNC(PRODUCT(G$10:G890),15)</f>
        <v>1.2940629152457199</v>
      </c>
      <c r="I891" s="70">
        <f t="shared" si="194"/>
        <v>1</v>
      </c>
      <c r="J891" s="70">
        <f t="shared" ca="1" si="188"/>
        <v>1.29406292</v>
      </c>
      <c r="K891" s="74">
        <f t="shared" ca="1" si="189"/>
        <v>2940.6291999999999</v>
      </c>
      <c r="L891" s="75">
        <f>IF(VLOOKUP(A891,$T$12:$AC$125,8)=VLOOKUP(A890,$T$12:$AC$125,8),0,VLOOKUP(A891,T$12:$AC$125,8))</f>
        <v>0</v>
      </c>
      <c r="M891" s="76">
        <f>IF(L891&gt;0,VLOOKUP(L891,S$12:$AB$125,7),0)</f>
        <v>0</v>
      </c>
      <c r="N891" s="74">
        <f t="shared" si="190"/>
        <v>0</v>
      </c>
      <c r="O891" s="74">
        <f t="shared" ca="1" si="191"/>
        <v>2940.6291999999999</v>
      </c>
      <c r="P891" s="77" t="str">
        <f t="shared" si="195"/>
        <v>A+J=</v>
      </c>
      <c r="Q891" s="78">
        <f t="shared" si="196"/>
        <v>44256</v>
      </c>
      <c r="R891" s="10"/>
      <c r="S891" s="10"/>
      <c r="T891" s="10"/>
      <c r="U891" s="10"/>
      <c r="V891" s="10"/>
      <c r="W891" s="10"/>
      <c r="X891" s="10"/>
      <c r="Y891" s="10"/>
      <c r="Z891" s="10"/>
      <c r="AA891" s="10"/>
      <c r="AB891" s="10"/>
      <c r="AC891" s="10"/>
      <c r="AD891" s="18"/>
      <c r="AE891" s="18"/>
      <c r="AF891" s="18"/>
      <c r="AG891" s="18"/>
      <c r="AH891" s="18"/>
      <c r="AI891" s="18"/>
      <c r="AJ891" s="18"/>
      <c r="AK891" s="18"/>
      <c r="AL891" s="18"/>
      <c r="AM891" s="18"/>
      <c r="AN891" s="18"/>
      <c r="AO891" s="18"/>
      <c r="AP891" s="18"/>
      <c r="AQ891" s="18"/>
      <c r="AR891" s="18"/>
      <c r="AS891" s="18"/>
      <c r="AT891" s="18"/>
      <c r="AU891" s="18"/>
      <c r="AV891" s="18"/>
      <c r="AW891" s="18"/>
      <c r="AX891" s="18"/>
      <c r="AY891" s="18"/>
      <c r="AZ891" s="18"/>
      <c r="BA891" s="18"/>
      <c r="BB891" s="18"/>
      <c r="BC891" s="18"/>
      <c r="BD891" s="18"/>
      <c r="BE891" s="18"/>
      <c r="BF891" s="18"/>
      <c r="BG891" s="18"/>
      <c r="BH891" s="18"/>
      <c r="BI891" s="18"/>
      <c r="BJ891" s="18"/>
      <c r="BK891" s="18"/>
      <c r="BL891" s="18"/>
      <c r="BM891" s="18"/>
      <c r="BN891" s="18"/>
      <c r="BO891" s="18"/>
      <c r="BP891" s="18"/>
      <c r="BQ891" s="18"/>
      <c r="BR891" s="18"/>
      <c r="BS891" s="18"/>
      <c r="BT891" s="18"/>
      <c r="BU891" s="18"/>
      <c r="BV891" s="18"/>
      <c r="BW891" s="18"/>
      <c r="BX891" s="18"/>
      <c r="BY891" s="18"/>
      <c r="BZ891" s="18"/>
      <c r="CA891" s="18"/>
      <c r="CB891" s="18"/>
      <c r="CC891" s="18"/>
      <c r="CD891" s="18"/>
      <c r="CE891" s="18"/>
      <c r="CF891" s="18"/>
      <c r="CG891" s="18"/>
      <c r="CH891" s="18"/>
      <c r="CI891" s="18"/>
      <c r="CJ891" s="18"/>
      <c r="CK891" s="18"/>
      <c r="CL891" s="18"/>
      <c r="CM891" s="18"/>
      <c r="CN891" s="18"/>
      <c r="CO891" s="18"/>
      <c r="CP891" s="18"/>
      <c r="CQ891" s="18"/>
      <c r="CR891" s="18"/>
      <c r="CS891" s="18"/>
      <c r="CT891" s="18"/>
      <c r="CU891" s="18"/>
      <c r="CV891" s="18"/>
      <c r="CW891" s="18"/>
      <c r="CX891" s="18"/>
      <c r="CY891" s="18"/>
      <c r="CZ891" s="18"/>
      <c r="DA891" s="18"/>
      <c r="DB891" s="18"/>
      <c r="DC891" s="18"/>
      <c r="DD891" s="18"/>
      <c r="DE891" s="18"/>
      <c r="DF891" s="18"/>
      <c r="DG891" s="18"/>
      <c r="DH891" s="18"/>
      <c r="DI891" s="18"/>
      <c r="DJ891" s="18"/>
      <c r="DK891" s="18"/>
      <c r="DL891" s="18"/>
      <c r="DM891" s="18"/>
      <c r="DN891" s="18"/>
      <c r="DO891" s="18"/>
      <c r="DP891" s="18"/>
      <c r="DQ891" s="18"/>
      <c r="DR891" s="18"/>
      <c r="DS891" s="18"/>
      <c r="DT891" s="18"/>
      <c r="DU891" s="18"/>
      <c r="DV891" s="18"/>
      <c r="DW891" s="18"/>
      <c r="DX891" s="18"/>
      <c r="DY891" s="18"/>
      <c r="DZ891" s="18"/>
      <c r="EA891" s="18"/>
      <c r="EB891" s="18"/>
      <c r="EC891" s="18"/>
      <c r="ED891" s="18"/>
      <c r="EE891" s="18"/>
      <c r="EF891" s="18"/>
      <c r="EG891" s="18"/>
      <c r="EH891" s="18"/>
      <c r="EI891" s="18"/>
      <c r="EJ891" s="18"/>
      <c r="EK891" s="18"/>
      <c r="EL891" s="18"/>
      <c r="EM891" s="18"/>
      <c r="EN891" s="18"/>
      <c r="EO891" s="18"/>
      <c r="EP891" s="18"/>
      <c r="EQ891" s="18"/>
      <c r="ER891" s="18"/>
      <c r="ES891" s="18"/>
      <c r="ET891" s="18"/>
      <c r="EU891" s="18"/>
      <c r="EV891" s="18"/>
    </row>
    <row r="892" spans="1:155" ht="12.75" x14ac:dyDescent="0.15">
      <c r="A892" s="68">
        <f t="shared" si="192"/>
        <v>43461</v>
      </c>
      <c r="B892" s="69">
        <f t="shared" ca="1" si="197"/>
        <v>12944.7709</v>
      </c>
      <c r="C892" s="70">
        <f t="shared" si="193"/>
        <v>10000</v>
      </c>
      <c r="D892" s="71">
        <f ca="1">IF(A892&lt;$B$1,VLOOKUP(A892,[1]DI!$A$4:$B$15000,2),0)</f>
        <v>6.4000000000000001E-2</v>
      </c>
      <c r="E892" s="70">
        <f t="shared" ca="1" si="186"/>
        <v>2.4620000000000002E-4</v>
      </c>
      <c r="F892" s="72">
        <f t="shared" si="198"/>
        <v>1.3</v>
      </c>
      <c r="G892" s="73">
        <f t="shared" ca="1" si="187"/>
        <v>1.00032006</v>
      </c>
      <c r="H892" s="70">
        <f ca="1">TRUNC(PRODUCT(G$10:G891),15)</f>
        <v>1.2944770930223799</v>
      </c>
      <c r="I892" s="70">
        <f t="shared" si="194"/>
        <v>1</v>
      </c>
      <c r="J892" s="70">
        <f t="shared" ca="1" si="188"/>
        <v>1.29447709</v>
      </c>
      <c r="K892" s="74">
        <f t="shared" ca="1" si="189"/>
        <v>2944.7709</v>
      </c>
      <c r="L892" s="75">
        <f>IF(VLOOKUP(A892,$T$12:$AC$125,8)=VLOOKUP(A891,$T$12:$AC$125,8),0,VLOOKUP(A892,T$12:$AC$125,8))</f>
        <v>0</v>
      </c>
      <c r="M892" s="76">
        <f>IF(L892&gt;0,VLOOKUP(L892,S$12:$AB$125,7),0)</f>
        <v>0</v>
      </c>
      <c r="N892" s="74">
        <f t="shared" si="190"/>
        <v>0</v>
      </c>
      <c r="O892" s="74">
        <f t="shared" ca="1" si="191"/>
        <v>2944.7709</v>
      </c>
      <c r="P892" s="77" t="str">
        <f t="shared" si="195"/>
        <v>A+J=</v>
      </c>
      <c r="Q892" s="78">
        <f t="shared" si="196"/>
        <v>44256</v>
      </c>
      <c r="R892" s="10"/>
      <c r="S892" s="10"/>
      <c r="T892" s="10"/>
      <c r="U892" s="10"/>
      <c r="V892" s="10"/>
      <c r="W892" s="10"/>
      <c r="X892" s="10"/>
      <c r="Y892" s="10"/>
      <c r="Z892" s="10"/>
      <c r="AA892" s="10"/>
      <c r="AB892" s="10"/>
      <c r="AC892" s="10"/>
      <c r="AD892" s="18"/>
      <c r="AE892" s="18"/>
      <c r="AF892" s="18"/>
      <c r="AG892" s="18"/>
      <c r="AH892" s="18"/>
      <c r="AI892" s="18"/>
      <c r="AJ892" s="18"/>
      <c r="AK892" s="18"/>
      <c r="AL892" s="18"/>
      <c r="AM892" s="18"/>
      <c r="AN892" s="18"/>
      <c r="AO892" s="18"/>
      <c r="AP892" s="18"/>
      <c r="AQ892" s="18"/>
      <c r="AR892" s="18"/>
      <c r="AS892" s="18"/>
      <c r="AT892" s="18"/>
      <c r="AU892" s="18"/>
      <c r="AV892" s="18"/>
      <c r="AW892" s="18"/>
      <c r="AX892" s="18"/>
      <c r="AY892" s="18"/>
      <c r="AZ892" s="18"/>
      <c r="BA892" s="18"/>
      <c r="BB892" s="18"/>
      <c r="BC892" s="18"/>
      <c r="BD892" s="18"/>
      <c r="BE892" s="18"/>
      <c r="BF892" s="18"/>
      <c r="BG892" s="18"/>
      <c r="BH892" s="18"/>
      <c r="BI892" s="18"/>
      <c r="BJ892" s="18"/>
      <c r="BK892" s="18"/>
      <c r="BL892" s="18"/>
      <c r="BM892" s="18"/>
      <c r="BN892" s="18"/>
      <c r="BO892" s="18"/>
      <c r="BP892" s="18"/>
      <c r="BQ892" s="18"/>
      <c r="BR892" s="18"/>
      <c r="BS892" s="18"/>
      <c r="BT892" s="18"/>
      <c r="BU892" s="18"/>
      <c r="BV892" s="18"/>
      <c r="BW892" s="18"/>
      <c r="BX892" s="18"/>
      <c r="BY892" s="18"/>
      <c r="BZ892" s="18"/>
      <c r="CA892" s="18"/>
      <c r="CB892" s="18"/>
      <c r="CC892" s="18"/>
      <c r="CD892" s="18"/>
      <c r="CE892" s="18"/>
      <c r="CF892" s="18"/>
      <c r="CG892" s="18"/>
      <c r="CH892" s="18"/>
      <c r="CI892" s="18"/>
      <c r="CJ892" s="18"/>
      <c r="CK892" s="18"/>
      <c r="CL892" s="18"/>
      <c r="CM892" s="18"/>
      <c r="CN892" s="18"/>
      <c r="CO892" s="18"/>
      <c r="CP892" s="18"/>
      <c r="CQ892" s="18"/>
      <c r="CR892" s="18"/>
      <c r="CS892" s="18"/>
      <c r="CT892" s="18"/>
      <c r="CU892" s="18"/>
      <c r="CV892" s="18"/>
      <c r="CW892" s="18"/>
      <c r="CX892" s="18"/>
      <c r="CY892" s="18"/>
      <c r="CZ892" s="18"/>
      <c r="DA892" s="18"/>
      <c r="DB892" s="18"/>
      <c r="DC892" s="18"/>
      <c r="DD892" s="18"/>
      <c r="DE892" s="18"/>
      <c r="DF892" s="18"/>
      <c r="DG892" s="18"/>
      <c r="DH892" s="18"/>
      <c r="DI892" s="18"/>
      <c r="DJ892" s="18"/>
      <c r="DK892" s="18"/>
      <c r="DL892" s="18"/>
      <c r="DM892" s="18"/>
      <c r="DN892" s="18"/>
      <c r="DO892" s="18"/>
      <c r="DP892" s="18"/>
      <c r="DQ892" s="18"/>
      <c r="DR892" s="18"/>
      <c r="DS892" s="18"/>
      <c r="DT892" s="18"/>
      <c r="DU892" s="18"/>
      <c r="DV892" s="18"/>
      <c r="DW892" s="18"/>
      <c r="DX892" s="18"/>
      <c r="DY892" s="18"/>
      <c r="DZ892" s="18"/>
      <c r="EA892" s="18"/>
      <c r="EB892" s="18"/>
      <c r="EC892" s="18"/>
      <c r="ED892" s="18"/>
      <c r="EE892" s="18"/>
      <c r="EF892" s="18"/>
      <c r="EG892" s="18"/>
      <c r="EH892" s="18"/>
      <c r="EI892" s="18"/>
      <c r="EJ892" s="18"/>
      <c r="EK892" s="18"/>
      <c r="EL892" s="18"/>
      <c r="EM892" s="18"/>
      <c r="EN892" s="18"/>
      <c r="EO892" s="18"/>
      <c r="EP892" s="18"/>
      <c r="EQ892" s="18"/>
      <c r="ER892" s="18"/>
      <c r="ES892" s="18"/>
      <c r="ET892" s="18"/>
      <c r="EU892" s="18"/>
      <c r="EV892" s="18"/>
    </row>
    <row r="893" spans="1:155" ht="12.75" x14ac:dyDescent="0.15">
      <c r="A893" s="68">
        <f t="shared" si="192"/>
        <v>43462</v>
      </c>
      <c r="B893" s="69">
        <f t="shared" ca="1" si="197"/>
        <v>12948.914000000001</v>
      </c>
      <c r="C893" s="70">
        <f t="shared" si="193"/>
        <v>10000</v>
      </c>
      <c r="D893" s="71">
        <f ca="1">IF(A893&lt;$B$1,VLOOKUP(A893,[1]DI!$A$4:$B$15000,2),0)</f>
        <v>6.4000000000000001E-2</v>
      </c>
      <c r="E893" s="70">
        <f t="shared" ca="1" si="186"/>
        <v>2.4620000000000002E-4</v>
      </c>
      <c r="F893" s="72">
        <f t="shared" si="198"/>
        <v>1.3</v>
      </c>
      <c r="G893" s="73">
        <f t="shared" ca="1" si="187"/>
        <v>1.00032006</v>
      </c>
      <c r="H893" s="70">
        <f ca="1">TRUNC(PRODUCT(G$10:G892),15)</f>
        <v>1.2948914033607699</v>
      </c>
      <c r="I893" s="70">
        <f t="shared" si="194"/>
        <v>1</v>
      </c>
      <c r="J893" s="70">
        <f t="shared" ca="1" si="188"/>
        <v>1.2948914</v>
      </c>
      <c r="K893" s="74">
        <f t="shared" ca="1" si="189"/>
        <v>2948.9140000000002</v>
      </c>
      <c r="L893" s="75">
        <f>IF(VLOOKUP(A893,$T$12:$AC$125,8)=VLOOKUP(A892,$T$12:$AC$125,8),0,VLOOKUP(A893,T$12:$AC$125,8))</f>
        <v>0</v>
      </c>
      <c r="M893" s="76">
        <f>IF(L893&gt;0,VLOOKUP(L893,S$12:$AB$125,7),0)</f>
        <v>0</v>
      </c>
      <c r="N893" s="74">
        <f t="shared" si="190"/>
        <v>0</v>
      </c>
      <c r="O893" s="74">
        <f t="shared" ca="1" si="191"/>
        <v>2948.9140000000002</v>
      </c>
      <c r="P893" s="77" t="str">
        <f t="shared" si="195"/>
        <v>A+J=</v>
      </c>
      <c r="Q893" s="78">
        <f t="shared" si="196"/>
        <v>44256</v>
      </c>
      <c r="R893" s="10"/>
      <c r="S893" s="10"/>
      <c r="T893" s="10"/>
      <c r="U893" s="10"/>
      <c r="V893" s="10"/>
      <c r="W893" s="10"/>
      <c r="X893" s="10"/>
      <c r="Y893" s="10"/>
      <c r="Z893" s="10"/>
      <c r="AA893" s="10"/>
      <c r="AB893" s="10"/>
      <c r="AC893" s="10"/>
      <c r="AD893" s="18"/>
      <c r="AE893" s="18"/>
      <c r="AF893" s="18"/>
      <c r="AG893" s="18"/>
      <c r="AH893" s="18"/>
      <c r="AI893" s="18"/>
      <c r="AJ893" s="18"/>
      <c r="AK893" s="18"/>
      <c r="AL893" s="18"/>
      <c r="AM893" s="18"/>
      <c r="AN893" s="18"/>
      <c r="AO893" s="18"/>
      <c r="AP893" s="18"/>
      <c r="AQ893" s="18"/>
      <c r="AR893" s="18"/>
      <c r="AS893" s="18"/>
      <c r="AT893" s="18"/>
      <c r="AU893" s="18"/>
      <c r="AV893" s="18"/>
      <c r="AW893" s="18"/>
      <c r="AX893" s="18"/>
      <c r="AY893" s="18"/>
      <c r="AZ893" s="18"/>
      <c r="BA893" s="18"/>
      <c r="BB893" s="18"/>
      <c r="BC893" s="18"/>
      <c r="BD893" s="18"/>
      <c r="BE893" s="18"/>
      <c r="BF893" s="18"/>
      <c r="BG893" s="18"/>
      <c r="BH893" s="18"/>
      <c r="BI893" s="18"/>
      <c r="BJ893" s="18"/>
      <c r="BK893" s="18"/>
      <c r="BL893" s="18"/>
      <c r="BM893" s="18"/>
      <c r="BN893" s="18"/>
      <c r="BO893" s="18"/>
      <c r="BP893" s="18"/>
      <c r="BQ893" s="18"/>
      <c r="BR893" s="18"/>
      <c r="BS893" s="18"/>
      <c r="BT893" s="18"/>
      <c r="BU893" s="18"/>
      <c r="BV893" s="18"/>
      <c r="BW893" s="18"/>
      <c r="BX893" s="18"/>
      <c r="BY893" s="18"/>
      <c r="BZ893" s="18"/>
      <c r="CA893" s="18"/>
      <c r="CB893" s="18"/>
      <c r="CC893" s="18"/>
      <c r="CD893" s="18"/>
      <c r="CE893" s="18"/>
      <c r="CF893" s="18"/>
      <c r="CG893" s="18"/>
      <c r="CH893" s="18"/>
      <c r="CI893" s="18"/>
      <c r="CJ893" s="18"/>
      <c r="CK893" s="18"/>
      <c r="CL893" s="18"/>
      <c r="CM893" s="18"/>
      <c r="CN893" s="18"/>
      <c r="CO893" s="18"/>
      <c r="CP893" s="18"/>
      <c r="CQ893" s="18"/>
      <c r="CR893" s="18"/>
      <c r="CS893" s="18"/>
      <c r="CT893" s="18"/>
      <c r="CU893" s="18"/>
      <c r="CV893" s="18"/>
      <c r="CW893" s="18"/>
      <c r="CX893" s="18"/>
      <c r="CY893" s="18"/>
      <c r="CZ893" s="18"/>
      <c r="DA893" s="18"/>
      <c r="DB893" s="18"/>
      <c r="DC893" s="18"/>
      <c r="DD893" s="18"/>
      <c r="DE893" s="18"/>
      <c r="DF893" s="18"/>
      <c r="DG893" s="18"/>
      <c r="DH893" s="18"/>
      <c r="DI893" s="18"/>
      <c r="DJ893" s="18"/>
      <c r="DK893" s="18"/>
      <c r="DL893" s="18"/>
      <c r="DM893" s="18"/>
      <c r="DN893" s="18"/>
      <c r="DO893" s="18"/>
      <c r="DP893" s="18"/>
      <c r="DQ893" s="18"/>
      <c r="DR893" s="18"/>
      <c r="DS893" s="18"/>
      <c r="DT893" s="18"/>
      <c r="DU893" s="18"/>
      <c r="DV893" s="18"/>
      <c r="DW893" s="18"/>
      <c r="DX893" s="18"/>
      <c r="DY893" s="18"/>
      <c r="DZ893" s="18"/>
      <c r="EA893" s="18"/>
      <c r="EB893" s="18"/>
      <c r="EC893" s="18"/>
      <c r="ED893" s="18"/>
      <c r="EE893" s="18"/>
      <c r="EF893" s="18"/>
      <c r="EG893" s="18"/>
      <c r="EH893" s="18"/>
      <c r="EI893" s="18"/>
      <c r="EJ893" s="18"/>
      <c r="EK893" s="18"/>
      <c r="EL893" s="18"/>
      <c r="EM893" s="18"/>
      <c r="EN893" s="18"/>
      <c r="EO893" s="18"/>
      <c r="EP893" s="18"/>
      <c r="EQ893" s="18"/>
      <c r="ER893" s="18"/>
      <c r="ES893" s="18"/>
      <c r="ET893" s="18"/>
      <c r="EU893" s="18"/>
      <c r="EV893" s="18"/>
    </row>
    <row r="894" spans="1:155" ht="12.75" x14ac:dyDescent="0.15">
      <c r="A894" s="68">
        <f t="shared" si="192"/>
        <v>43463</v>
      </c>
      <c r="B894" s="69">
        <f t="shared" ca="1" si="197"/>
        <v>12953.058499999999</v>
      </c>
      <c r="C894" s="70">
        <f t="shared" si="193"/>
        <v>10000</v>
      </c>
      <c r="D894" s="71">
        <f ca="1">IF(A894&lt;$B$1,VLOOKUP(A894,[1]DI!$A$4:$B$15000,2),0)</f>
        <v>0</v>
      </c>
      <c r="E894" s="70">
        <f t="shared" ca="1" si="186"/>
        <v>0</v>
      </c>
      <c r="F894" s="72">
        <f t="shared" si="198"/>
        <v>1.3</v>
      </c>
      <c r="G894" s="73">
        <f t="shared" ca="1" si="187"/>
        <v>1</v>
      </c>
      <c r="H894" s="70">
        <f ca="1">TRUNC(PRODUCT(G$10:G893),15)</f>
        <v>1.29530584630333</v>
      </c>
      <c r="I894" s="70">
        <f t="shared" si="194"/>
        <v>1</v>
      </c>
      <c r="J894" s="70">
        <f t="shared" ca="1" si="188"/>
        <v>1.2953058500000001</v>
      </c>
      <c r="K894" s="74">
        <f t="shared" ca="1" si="189"/>
        <v>2953.0585000000001</v>
      </c>
      <c r="L894" s="75">
        <f>IF(VLOOKUP(A894,$T$12:$AC$125,8)=VLOOKUP(A893,$T$12:$AC$125,8),0,VLOOKUP(A894,T$12:$AC$125,8))</f>
        <v>0</v>
      </c>
      <c r="M894" s="76">
        <f>IF(L894&gt;0,VLOOKUP(L894,S$12:$AB$125,7),0)</f>
        <v>0</v>
      </c>
      <c r="N894" s="74">
        <f t="shared" si="190"/>
        <v>0</v>
      </c>
      <c r="O894" s="74">
        <f t="shared" ca="1" si="191"/>
        <v>2953.0585000000001</v>
      </c>
      <c r="P894" s="77" t="str">
        <f t="shared" si="195"/>
        <v>A+J=</v>
      </c>
      <c r="Q894" s="78">
        <f t="shared" si="196"/>
        <v>44256</v>
      </c>
      <c r="R894" s="10"/>
      <c r="S894" s="10"/>
      <c r="T894" s="10"/>
      <c r="U894" s="10"/>
      <c r="V894" s="10"/>
      <c r="W894" s="10"/>
      <c r="X894" s="10"/>
      <c r="Y894" s="10"/>
      <c r="Z894" s="10"/>
      <c r="AA894" s="10"/>
      <c r="AB894" s="10"/>
      <c r="AC894" s="10"/>
      <c r="AD894" s="18"/>
      <c r="AE894" s="18"/>
      <c r="AF894" s="18"/>
      <c r="AG894" s="18"/>
      <c r="AH894" s="18"/>
      <c r="AI894" s="18"/>
      <c r="AJ894" s="18"/>
      <c r="AK894" s="18"/>
      <c r="AL894" s="18"/>
      <c r="AM894" s="18"/>
      <c r="AN894" s="18"/>
      <c r="AO894" s="18"/>
      <c r="AP894" s="18"/>
      <c r="AQ894" s="18"/>
      <c r="AR894" s="18"/>
      <c r="AS894" s="18"/>
      <c r="AT894" s="18"/>
      <c r="AU894" s="18"/>
      <c r="AV894" s="18"/>
      <c r="AW894" s="18"/>
      <c r="AX894" s="18"/>
      <c r="AY894" s="18"/>
      <c r="AZ894" s="18"/>
      <c r="BA894" s="18"/>
      <c r="BB894" s="18"/>
      <c r="BC894" s="18"/>
      <c r="BD894" s="18"/>
      <c r="BE894" s="18"/>
      <c r="BF894" s="18"/>
      <c r="BG894" s="18"/>
      <c r="BH894" s="18"/>
      <c r="BI894" s="18"/>
      <c r="BJ894" s="18"/>
      <c r="BK894" s="18"/>
      <c r="BL894" s="18"/>
      <c r="BM894" s="18"/>
      <c r="BN894" s="18"/>
      <c r="BO894" s="18"/>
      <c r="BP894" s="18"/>
      <c r="BQ894" s="18"/>
      <c r="BR894" s="18"/>
      <c r="BS894" s="18"/>
      <c r="BT894" s="18"/>
      <c r="BU894" s="18"/>
      <c r="BV894" s="18"/>
      <c r="BW894" s="18"/>
      <c r="BX894" s="18"/>
      <c r="BY894" s="18"/>
      <c r="BZ894" s="18"/>
      <c r="CA894" s="18"/>
      <c r="CB894" s="18"/>
      <c r="CC894" s="18"/>
      <c r="CD894" s="18"/>
      <c r="CE894" s="18"/>
      <c r="CF894" s="18"/>
      <c r="CG894" s="18"/>
      <c r="CH894" s="18"/>
      <c r="CI894" s="18"/>
      <c r="CJ894" s="18"/>
      <c r="CK894" s="18"/>
      <c r="CL894" s="18"/>
      <c r="CM894" s="18"/>
      <c r="CN894" s="18"/>
      <c r="CO894" s="18"/>
      <c r="CP894" s="18"/>
      <c r="CQ894" s="18"/>
      <c r="CR894" s="18"/>
      <c r="CS894" s="18"/>
      <c r="CT894" s="18"/>
      <c r="CU894" s="18"/>
      <c r="CV894" s="18"/>
      <c r="CW894" s="18"/>
      <c r="CX894" s="18"/>
      <c r="CY894" s="18"/>
      <c r="CZ894" s="18"/>
      <c r="DA894" s="18"/>
      <c r="DB894" s="18"/>
      <c r="DC894" s="18"/>
      <c r="DD894" s="18"/>
      <c r="DE894" s="18"/>
      <c r="DF894" s="18"/>
      <c r="DG894" s="18"/>
      <c r="DH894" s="18"/>
      <c r="DI894" s="18"/>
      <c r="DJ894" s="18"/>
      <c r="DK894" s="18"/>
      <c r="DL894" s="18"/>
      <c r="DM894" s="18"/>
      <c r="DN894" s="18"/>
      <c r="DO894" s="18"/>
      <c r="DP894" s="18"/>
      <c r="DQ894" s="18"/>
      <c r="DR894" s="18"/>
      <c r="DS894" s="18"/>
      <c r="DT894" s="18"/>
      <c r="DU894" s="18"/>
      <c r="DV894" s="18"/>
      <c r="DW894" s="18"/>
      <c r="DX894" s="18"/>
      <c r="DY894" s="18"/>
      <c r="DZ894" s="18"/>
      <c r="EA894" s="18"/>
      <c r="EB894" s="18"/>
      <c r="EC894" s="18"/>
      <c r="ED894" s="18"/>
      <c r="EE894" s="18"/>
      <c r="EF894" s="18"/>
      <c r="EG894" s="18"/>
      <c r="EH894" s="18"/>
      <c r="EI894" s="18"/>
      <c r="EJ894" s="18"/>
      <c r="EK894" s="18"/>
      <c r="EL894" s="18"/>
      <c r="EM894" s="18"/>
      <c r="EN894" s="18"/>
      <c r="EO894" s="18"/>
      <c r="EP894" s="18"/>
      <c r="EQ894" s="18"/>
      <c r="ER894" s="18"/>
      <c r="ES894" s="18"/>
      <c r="ET894" s="18"/>
      <c r="EU894" s="18"/>
      <c r="EV894" s="18"/>
    </row>
    <row r="895" spans="1:155" ht="12.75" x14ac:dyDescent="0.15">
      <c r="A895" s="68">
        <f t="shared" si="192"/>
        <v>43464</v>
      </c>
      <c r="B895" s="69">
        <f t="shared" ca="1" si="197"/>
        <v>12953.058499999999</v>
      </c>
      <c r="C895" s="70">
        <f t="shared" si="193"/>
        <v>10000</v>
      </c>
      <c r="D895" s="71">
        <f ca="1">IF(A895&lt;$B$1,VLOOKUP(A895,[1]DI!$A$4:$B$15000,2),0)</f>
        <v>0</v>
      </c>
      <c r="E895" s="70">
        <f t="shared" ca="1" si="186"/>
        <v>0</v>
      </c>
      <c r="F895" s="72">
        <f t="shared" si="198"/>
        <v>1.3</v>
      </c>
      <c r="G895" s="73">
        <f t="shared" ca="1" si="187"/>
        <v>1</v>
      </c>
      <c r="H895" s="70">
        <f ca="1">TRUNC(PRODUCT(G$10:G894),15)</f>
        <v>1.29530584630333</v>
      </c>
      <c r="I895" s="70">
        <f t="shared" si="194"/>
        <v>1</v>
      </c>
      <c r="J895" s="70">
        <f t="shared" ca="1" si="188"/>
        <v>1.2953058500000001</v>
      </c>
      <c r="K895" s="74">
        <f t="shared" ca="1" si="189"/>
        <v>2953.0585000000001</v>
      </c>
      <c r="L895" s="75">
        <f>IF(VLOOKUP(A895,$T$12:$AC$125,8)=VLOOKUP(A894,$T$12:$AC$125,8),0,VLOOKUP(A895,T$12:$AC$125,8))</f>
        <v>0</v>
      </c>
      <c r="M895" s="76">
        <f>IF(L895&gt;0,VLOOKUP(L895,S$12:$AB$125,7),0)</f>
        <v>0</v>
      </c>
      <c r="N895" s="74">
        <f t="shared" si="190"/>
        <v>0</v>
      </c>
      <c r="O895" s="74">
        <f t="shared" ca="1" si="191"/>
        <v>2953.0585000000001</v>
      </c>
      <c r="P895" s="77" t="str">
        <f t="shared" si="195"/>
        <v>A+J=</v>
      </c>
      <c r="Q895" s="78">
        <f t="shared" si="196"/>
        <v>44256</v>
      </c>
      <c r="R895" s="10"/>
      <c r="S895" s="10"/>
      <c r="T895" s="10"/>
      <c r="U895" s="10"/>
      <c r="V895" s="10"/>
      <c r="W895" s="10"/>
      <c r="X895" s="10"/>
      <c r="Y895" s="10"/>
      <c r="Z895" s="10"/>
      <c r="AA895" s="10"/>
      <c r="AB895" s="10"/>
      <c r="AC895" s="10"/>
      <c r="AD895" s="18"/>
      <c r="AE895" s="18"/>
      <c r="AF895" s="18"/>
      <c r="AG895" s="18"/>
      <c r="AH895" s="18"/>
      <c r="AI895" s="18"/>
      <c r="AJ895" s="18"/>
      <c r="AK895" s="18"/>
      <c r="AL895" s="18"/>
      <c r="AM895" s="18"/>
      <c r="AN895" s="18"/>
      <c r="AO895" s="18"/>
      <c r="AP895" s="18"/>
      <c r="AQ895" s="18"/>
      <c r="AR895" s="18"/>
      <c r="AS895" s="18"/>
      <c r="AT895" s="18"/>
      <c r="AU895" s="18"/>
      <c r="AV895" s="18"/>
      <c r="AW895" s="18"/>
      <c r="AX895" s="18"/>
      <c r="AY895" s="18"/>
      <c r="AZ895" s="18"/>
      <c r="BA895" s="18"/>
      <c r="BB895" s="18"/>
      <c r="BC895" s="18"/>
      <c r="BD895" s="18"/>
      <c r="BE895" s="18"/>
      <c r="BF895" s="18"/>
      <c r="BG895" s="18"/>
      <c r="BH895" s="18"/>
      <c r="BI895" s="18"/>
      <c r="BJ895" s="18"/>
      <c r="BK895" s="18"/>
      <c r="BL895" s="18"/>
      <c r="BM895" s="18"/>
      <c r="BN895" s="18"/>
      <c r="BO895" s="18"/>
      <c r="BP895" s="18"/>
      <c r="BQ895" s="18"/>
      <c r="BR895" s="18"/>
      <c r="BS895" s="18"/>
      <c r="BT895" s="18"/>
      <c r="BU895" s="18"/>
      <c r="BV895" s="18"/>
      <c r="BW895" s="18"/>
      <c r="BX895" s="18"/>
      <c r="BY895" s="18"/>
      <c r="BZ895" s="18"/>
      <c r="CA895" s="18"/>
      <c r="CB895" s="18"/>
      <c r="CC895" s="18"/>
      <c r="CD895" s="18"/>
      <c r="CE895" s="18"/>
      <c r="CF895" s="18"/>
      <c r="CG895" s="18"/>
      <c r="CH895" s="18"/>
      <c r="CI895" s="18"/>
      <c r="CJ895" s="18"/>
      <c r="CK895" s="18"/>
      <c r="CL895" s="18"/>
      <c r="CM895" s="18"/>
      <c r="CN895" s="18"/>
      <c r="CO895" s="18"/>
      <c r="CP895" s="18"/>
      <c r="CQ895" s="18"/>
      <c r="CR895" s="18"/>
      <c r="CS895" s="18"/>
      <c r="CT895" s="18"/>
      <c r="CU895" s="18"/>
      <c r="CV895" s="18"/>
      <c r="CW895" s="18"/>
      <c r="CX895" s="18"/>
      <c r="CY895" s="18"/>
      <c r="CZ895" s="18"/>
      <c r="DA895" s="18"/>
      <c r="DB895" s="18"/>
      <c r="DC895" s="18"/>
      <c r="DD895" s="18"/>
      <c r="DE895" s="18"/>
      <c r="DF895" s="18"/>
      <c r="DG895" s="18"/>
      <c r="DH895" s="18"/>
      <c r="DI895" s="18"/>
      <c r="DJ895" s="18"/>
      <c r="DK895" s="18"/>
      <c r="DL895" s="18"/>
      <c r="DM895" s="18"/>
      <c r="DN895" s="18"/>
      <c r="DO895" s="18"/>
      <c r="DP895" s="18"/>
      <c r="DQ895" s="18"/>
      <c r="DR895" s="18"/>
      <c r="DS895" s="18"/>
      <c r="DT895" s="18"/>
      <c r="DU895" s="18"/>
      <c r="DV895" s="18"/>
      <c r="DW895" s="18"/>
      <c r="DX895" s="18"/>
      <c r="DY895" s="18"/>
      <c r="DZ895" s="18"/>
      <c r="EA895" s="18"/>
      <c r="EB895" s="18"/>
      <c r="EC895" s="18"/>
      <c r="ED895" s="18"/>
      <c r="EE895" s="18"/>
      <c r="EF895" s="18"/>
      <c r="EG895" s="18"/>
      <c r="EH895" s="18"/>
      <c r="EI895" s="18"/>
      <c r="EJ895" s="18"/>
      <c r="EK895" s="18"/>
      <c r="EL895" s="18"/>
      <c r="EM895" s="18"/>
      <c r="EN895" s="18"/>
      <c r="EO895" s="18"/>
      <c r="EP895" s="18"/>
      <c r="EQ895" s="18"/>
      <c r="ER895" s="18"/>
      <c r="ES895" s="18"/>
      <c r="ET895" s="18"/>
      <c r="EU895" s="18"/>
      <c r="EV895" s="18"/>
    </row>
    <row r="896" spans="1:155" ht="12.75" x14ac:dyDescent="0.15">
      <c r="A896" s="68">
        <f t="shared" si="192"/>
        <v>43465</v>
      </c>
      <c r="B896" s="69">
        <f t="shared" ca="1" si="197"/>
        <v>12953.058499999999</v>
      </c>
      <c r="C896" s="70">
        <f t="shared" si="193"/>
        <v>10000</v>
      </c>
      <c r="D896" s="71">
        <f ca="1">IF(A896&lt;$B$1,VLOOKUP(A896,[1]DI!$A$4:$B$15000,2),0)</f>
        <v>6.4000000000000001E-2</v>
      </c>
      <c r="E896" s="70">
        <f t="shared" ca="1" si="186"/>
        <v>2.4620000000000002E-4</v>
      </c>
      <c r="F896" s="72">
        <f t="shared" si="198"/>
        <v>1.3</v>
      </c>
      <c r="G896" s="73">
        <f t="shared" ca="1" si="187"/>
        <v>1.00032006</v>
      </c>
      <c r="H896" s="70">
        <f ca="1">TRUNC(PRODUCT(G$10:G895),15)</f>
        <v>1.29530584630333</v>
      </c>
      <c r="I896" s="70">
        <f t="shared" si="194"/>
        <v>1</v>
      </c>
      <c r="J896" s="70">
        <f t="shared" ca="1" si="188"/>
        <v>1.2953058500000001</v>
      </c>
      <c r="K896" s="74">
        <f t="shared" ca="1" si="189"/>
        <v>2953.0585000000001</v>
      </c>
      <c r="L896" s="75">
        <f>IF(VLOOKUP(A896,$T$12:$AC$125,8)=VLOOKUP(A895,$T$12:$AC$125,8),0,VLOOKUP(A896,T$12:$AC$125,8))</f>
        <v>0</v>
      </c>
      <c r="M896" s="76">
        <f>IF(L896&gt;0,VLOOKUP(L896,S$12:$AB$125,7),0)</f>
        <v>0</v>
      </c>
      <c r="N896" s="74">
        <f t="shared" si="190"/>
        <v>0</v>
      </c>
      <c r="O896" s="74">
        <f t="shared" ca="1" si="191"/>
        <v>2953.0585000000001</v>
      </c>
      <c r="P896" s="77" t="str">
        <f t="shared" si="195"/>
        <v>A+J=</v>
      </c>
      <c r="Q896" s="78">
        <f t="shared" si="196"/>
        <v>44256</v>
      </c>
      <c r="R896" s="10"/>
      <c r="S896" s="10"/>
      <c r="T896" s="10"/>
      <c r="U896" s="10"/>
      <c r="V896" s="10"/>
      <c r="W896" s="10"/>
      <c r="X896" s="10"/>
      <c r="Y896" s="10"/>
      <c r="Z896" s="10"/>
      <c r="AA896" s="10"/>
      <c r="AB896" s="10"/>
      <c r="AC896" s="10"/>
      <c r="AD896" s="18"/>
      <c r="AE896" s="18"/>
      <c r="AF896" s="18"/>
      <c r="AG896" s="18"/>
      <c r="AH896" s="18"/>
      <c r="AI896" s="18"/>
      <c r="AJ896" s="18"/>
      <c r="AK896" s="18"/>
      <c r="AL896" s="18"/>
      <c r="AM896" s="18"/>
      <c r="AN896" s="18"/>
      <c r="AO896" s="18"/>
      <c r="AP896" s="18"/>
      <c r="AQ896" s="18"/>
      <c r="AR896" s="18"/>
      <c r="AS896" s="18"/>
      <c r="AT896" s="18"/>
      <c r="AU896" s="18"/>
      <c r="AV896" s="18"/>
      <c r="AW896" s="18"/>
      <c r="AX896" s="18"/>
      <c r="AY896" s="18"/>
      <c r="AZ896" s="18"/>
      <c r="BA896" s="18"/>
      <c r="BB896" s="18"/>
      <c r="BC896" s="18"/>
      <c r="BD896" s="18"/>
      <c r="BE896" s="18"/>
      <c r="BF896" s="18"/>
      <c r="BG896" s="18"/>
      <c r="BH896" s="18"/>
      <c r="BI896" s="18"/>
      <c r="BJ896" s="18"/>
      <c r="BK896" s="18"/>
      <c r="BL896" s="18"/>
      <c r="BM896" s="18"/>
      <c r="BN896" s="18"/>
      <c r="BO896" s="18"/>
      <c r="BP896" s="18"/>
      <c r="BQ896" s="18"/>
      <c r="BR896" s="18"/>
      <c r="BS896" s="18"/>
      <c r="BT896" s="18"/>
      <c r="BU896" s="18"/>
      <c r="BV896" s="18"/>
      <c r="BW896" s="18"/>
      <c r="BX896" s="18"/>
      <c r="BY896" s="18"/>
      <c r="BZ896" s="18"/>
      <c r="CA896" s="18"/>
      <c r="CB896" s="18"/>
      <c r="CC896" s="18"/>
      <c r="CD896" s="18"/>
      <c r="CE896" s="18"/>
      <c r="CF896" s="18"/>
      <c r="CG896" s="18"/>
      <c r="CH896" s="18"/>
      <c r="CI896" s="18"/>
      <c r="CJ896" s="18"/>
      <c r="CK896" s="18"/>
      <c r="CL896" s="18"/>
      <c r="CM896" s="18"/>
      <c r="CN896" s="18"/>
      <c r="CO896" s="18"/>
      <c r="CP896" s="18"/>
      <c r="CQ896" s="18"/>
      <c r="CR896" s="18"/>
      <c r="CS896" s="18"/>
      <c r="CT896" s="18"/>
      <c r="CU896" s="18"/>
      <c r="CV896" s="18"/>
      <c r="CW896" s="18"/>
      <c r="CX896" s="18"/>
      <c r="CY896" s="18"/>
      <c r="CZ896" s="18"/>
      <c r="DA896" s="18"/>
      <c r="DB896" s="18"/>
      <c r="DC896" s="18"/>
      <c r="DD896" s="18"/>
      <c r="DE896" s="18"/>
      <c r="DF896" s="18"/>
      <c r="DG896" s="18"/>
      <c r="DH896" s="18"/>
      <c r="DI896" s="18"/>
      <c r="DJ896" s="18"/>
      <c r="DK896" s="18"/>
      <c r="DL896" s="18"/>
      <c r="DM896" s="18"/>
      <c r="DN896" s="18"/>
      <c r="DO896" s="18"/>
      <c r="DP896" s="18"/>
      <c r="DQ896" s="18"/>
      <c r="DR896" s="18"/>
      <c r="DS896" s="18"/>
      <c r="DT896" s="18"/>
      <c r="DU896" s="18"/>
      <c r="DV896" s="18"/>
      <c r="DW896" s="18"/>
      <c r="DX896" s="18"/>
      <c r="DY896" s="18"/>
      <c r="DZ896" s="18"/>
      <c r="EA896" s="18"/>
      <c r="EB896" s="18"/>
      <c r="EC896" s="18"/>
      <c r="ED896" s="18"/>
      <c r="EE896" s="18"/>
      <c r="EF896" s="18"/>
      <c r="EG896" s="18"/>
      <c r="EH896" s="18"/>
      <c r="EI896" s="18"/>
      <c r="EJ896" s="18"/>
      <c r="EK896" s="18"/>
      <c r="EL896" s="18"/>
      <c r="EM896" s="18"/>
      <c r="EN896" s="18"/>
      <c r="EO896" s="18"/>
      <c r="EP896" s="18"/>
      <c r="EQ896" s="18"/>
      <c r="ER896" s="18"/>
      <c r="ES896" s="18"/>
      <c r="ET896" s="18"/>
      <c r="EU896" s="18"/>
      <c r="EV896" s="18"/>
    </row>
    <row r="897" spans="1:152" ht="12.75" x14ac:dyDescent="0.15">
      <c r="A897" s="68">
        <f t="shared" si="192"/>
        <v>43466</v>
      </c>
      <c r="B897" s="69">
        <f t="shared" ca="1" si="197"/>
        <v>12957.2042</v>
      </c>
      <c r="C897" s="70">
        <f t="shared" si="193"/>
        <v>10000</v>
      </c>
      <c r="D897" s="71">
        <f ca="1">IF(A897&lt;$B$1,VLOOKUP(A897,[1]DI!$A$4:$B$15000,2),0)</f>
        <v>0</v>
      </c>
      <c r="E897" s="70">
        <f t="shared" ca="1" si="186"/>
        <v>0</v>
      </c>
      <c r="F897" s="72">
        <f t="shared" si="198"/>
        <v>1.3</v>
      </c>
      <c r="G897" s="73">
        <f t="shared" ca="1" si="187"/>
        <v>1</v>
      </c>
      <c r="H897" s="70">
        <f ca="1">TRUNC(PRODUCT(G$10:G896),15)</f>
        <v>1.2957204218925</v>
      </c>
      <c r="I897" s="70">
        <f t="shared" si="194"/>
        <v>1</v>
      </c>
      <c r="J897" s="70">
        <f t="shared" ca="1" si="188"/>
        <v>1.2957204200000001</v>
      </c>
      <c r="K897" s="74">
        <f t="shared" ca="1" si="189"/>
        <v>2957.2042000000001</v>
      </c>
      <c r="L897" s="75">
        <f>IF(VLOOKUP(A897,$T$12:$AC$125,8)=VLOOKUP(A896,$T$12:$AC$125,8),0,VLOOKUP(A897,T$12:$AC$125,8))</f>
        <v>0</v>
      </c>
      <c r="M897" s="76">
        <f>IF(L897&gt;0,VLOOKUP(L897,S$12:$AB$125,7),0)</f>
        <v>0</v>
      </c>
      <c r="N897" s="74">
        <f t="shared" si="190"/>
        <v>0</v>
      </c>
      <c r="O897" s="74">
        <f t="shared" ca="1" si="191"/>
        <v>2957.2042000000001</v>
      </c>
      <c r="P897" s="77" t="str">
        <f t="shared" si="195"/>
        <v>A+J=</v>
      </c>
      <c r="Q897" s="78">
        <f t="shared" si="196"/>
        <v>44256</v>
      </c>
      <c r="R897" s="10"/>
      <c r="S897" s="10"/>
      <c r="T897" s="10"/>
      <c r="U897" s="10"/>
      <c r="V897" s="10"/>
      <c r="W897" s="10"/>
      <c r="X897" s="10"/>
      <c r="Y897" s="10"/>
      <c r="Z897" s="10"/>
      <c r="AA897" s="10"/>
      <c r="AB897" s="10"/>
      <c r="AC897" s="10"/>
      <c r="AD897" s="18"/>
      <c r="AE897" s="18"/>
      <c r="AF897" s="18"/>
      <c r="AG897" s="18"/>
      <c r="AH897" s="18"/>
      <c r="AI897" s="18"/>
      <c r="AJ897" s="18"/>
      <c r="AK897" s="18"/>
      <c r="AL897" s="18"/>
      <c r="AM897" s="18"/>
      <c r="AN897" s="18"/>
      <c r="AO897" s="18"/>
      <c r="AP897" s="18"/>
      <c r="AQ897" s="18"/>
      <c r="AR897" s="18"/>
      <c r="AS897" s="18"/>
      <c r="AT897" s="18"/>
      <c r="AU897" s="18"/>
      <c r="AV897" s="18"/>
      <c r="AW897" s="18"/>
      <c r="AX897" s="18"/>
      <c r="AY897" s="18"/>
      <c r="AZ897" s="18"/>
      <c r="BA897" s="18"/>
      <c r="BB897" s="18"/>
      <c r="BC897" s="18"/>
      <c r="BD897" s="18"/>
      <c r="BE897" s="18"/>
      <c r="BF897" s="18"/>
      <c r="BG897" s="18"/>
      <c r="BH897" s="18"/>
      <c r="BI897" s="18"/>
      <c r="BJ897" s="18"/>
      <c r="BK897" s="18"/>
      <c r="BL897" s="18"/>
      <c r="BM897" s="18"/>
      <c r="BN897" s="18"/>
      <c r="BO897" s="18"/>
      <c r="BP897" s="18"/>
      <c r="BQ897" s="18"/>
      <c r="BR897" s="18"/>
      <c r="BS897" s="18"/>
      <c r="BT897" s="18"/>
      <c r="BU897" s="18"/>
      <c r="BV897" s="18"/>
      <c r="BW897" s="18"/>
      <c r="BX897" s="18"/>
      <c r="BY897" s="18"/>
      <c r="BZ897" s="18"/>
      <c r="CA897" s="18"/>
      <c r="CB897" s="18"/>
      <c r="CC897" s="18"/>
      <c r="CD897" s="18"/>
      <c r="CE897" s="18"/>
      <c r="CF897" s="18"/>
      <c r="CG897" s="18"/>
      <c r="CH897" s="18"/>
      <c r="CI897" s="18"/>
      <c r="CJ897" s="18"/>
      <c r="CK897" s="18"/>
      <c r="CL897" s="18"/>
      <c r="CM897" s="18"/>
      <c r="CN897" s="18"/>
      <c r="CO897" s="18"/>
      <c r="CP897" s="18"/>
      <c r="CQ897" s="18"/>
      <c r="CR897" s="18"/>
      <c r="CS897" s="18"/>
      <c r="CT897" s="18"/>
      <c r="CU897" s="18"/>
      <c r="CV897" s="18"/>
      <c r="CW897" s="18"/>
      <c r="CX897" s="18"/>
      <c r="CY897" s="18"/>
      <c r="CZ897" s="18"/>
      <c r="DA897" s="18"/>
      <c r="DB897" s="18"/>
      <c r="DC897" s="18"/>
      <c r="DD897" s="18"/>
      <c r="DE897" s="18"/>
      <c r="DF897" s="18"/>
      <c r="DG897" s="18"/>
      <c r="DH897" s="18"/>
      <c r="DI897" s="18"/>
      <c r="DJ897" s="18"/>
      <c r="DK897" s="18"/>
      <c r="DL897" s="18"/>
      <c r="DM897" s="18"/>
      <c r="DN897" s="18"/>
      <c r="DO897" s="18"/>
      <c r="DP897" s="18"/>
      <c r="DQ897" s="18"/>
      <c r="DR897" s="18"/>
      <c r="DS897" s="18"/>
      <c r="DT897" s="18"/>
      <c r="DU897" s="18"/>
      <c r="DV897" s="18"/>
      <c r="DW897" s="18"/>
      <c r="DX897" s="18"/>
      <c r="DY897" s="18"/>
      <c r="DZ897" s="18"/>
      <c r="EA897" s="18"/>
      <c r="EB897" s="18"/>
      <c r="EC897" s="18"/>
      <c r="ED897" s="18"/>
      <c r="EE897" s="18"/>
      <c r="EF897" s="18"/>
      <c r="EG897" s="18"/>
      <c r="EH897" s="18"/>
      <c r="EI897" s="18"/>
      <c r="EJ897" s="18"/>
      <c r="EK897" s="18"/>
      <c r="EL897" s="18"/>
      <c r="EM897" s="18"/>
      <c r="EN897" s="18"/>
      <c r="EO897" s="18"/>
      <c r="EP897" s="18"/>
      <c r="EQ897" s="18"/>
      <c r="ER897" s="18"/>
      <c r="ES897" s="18"/>
      <c r="ET897" s="18"/>
      <c r="EU897" s="18"/>
      <c r="EV897" s="18"/>
    </row>
    <row r="898" spans="1:152" ht="12.75" x14ac:dyDescent="0.15">
      <c r="A898" s="68">
        <f t="shared" si="192"/>
        <v>43467</v>
      </c>
      <c r="B898" s="69">
        <f t="shared" ca="1" si="197"/>
        <v>12957.2042</v>
      </c>
      <c r="C898" s="70">
        <f t="shared" si="193"/>
        <v>10000</v>
      </c>
      <c r="D898" s="71">
        <f ca="1">IF(A898&lt;$B$1,VLOOKUP(A898,[1]DI!$A$4:$B$15000,2),0)</f>
        <v>6.4000000000000001E-2</v>
      </c>
      <c r="E898" s="70">
        <f t="shared" ca="1" si="186"/>
        <v>2.4620000000000002E-4</v>
      </c>
      <c r="F898" s="72">
        <f t="shared" si="198"/>
        <v>1.3</v>
      </c>
      <c r="G898" s="73">
        <f t="shared" ca="1" si="187"/>
        <v>1.00032006</v>
      </c>
      <c r="H898" s="70">
        <f ca="1">TRUNC(PRODUCT(G$10:G897),15)</f>
        <v>1.2957204218925</v>
      </c>
      <c r="I898" s="70">
        <f t="shared" si="194"/>
        <v>1</v>
      </c>
      <c r="J898" s="70">
        <f t="shared" ca="1" si="188"/>
        <v>1.2957204200000001</v>
      </c>
      <c r="K898" s="74">
        <f t="shared" ca="1" si="189"/>
        <v>2957.2042000000001</v>
      </c>
      <c r="L898" s="75">
        <f>IF(VLOOKUP(A898,$T$12:$AC$125,8)=VLOOKUP(A897,$T$12:$AC$125,8),0,VLOOKUP(A898,T$12:$AC$125,8))</f>
        <v>0</v>
      </c>
      <c r="M898" s="76">
        <f>IF(L898&gt;0,VLOOKUP(L898,S$12:$AB$125,7),0)</f>
        <v>0</v>
      </c>
      <c r="N898" s="74">
        <f t="shared" si="190"/>
        <v>0</v>
      </c>
      <c r="O898" s="74">
        <f t="shared" ca="1" si="191"/>
        <v>2957.2042000000001</v>
      </c>
      <c r="P898" s="77" t="str">
        <f t="shared" si="195"/>
        <v>A+J=</v>
      </c>
      <c r="Q898" s="78">
        <f t="shared" si="196"/>
        <v>44256</v>
      </c>
      <c r="R898" s="10"/>
      <c r="S898" s="10"/>
      <c r="T898" s="10"/>
      <c r="U898" s="10"/>
      <c r="V898" s="10"/>
      <c r="W898" s="10"/>
      <c r="X898" s="10"/>
      <c r="Y898" s="10"/>
      <c r="Z898" s="10"/>
      <c r="AA898" s="10"/>
      <c r="AB898" s="10"/>
      <c r="AC898" s="10"/>
      <c r="AD898" s="18"/>
      <c r="AE898" s="18"/>
      <c r="AF898" s="18"/>
      <c r="AG898" s="18"/>
      <c r="AH898" s="18"/>
      <c r="AI898" s="18"/>
      <c r="AJ898" s="18"/>
      <c r="AK898" s="18"/>
      <c r="AL898" s="18"/>
      <c r="AM898" s="18"/>
      <c r="AN898" s="18"/>
      <c r="AO898" s="18"/>
      <c r="AP898" s="18"/>
      <c r="AQ898" s="18"/>
      <c r="AR898" s="18"/>
      <c r="AS898" s="18"/>
      <c r="AT898" s="18"/>
      <c r="AU898" s="18"/>
      <c r="AV898" s="18"/>
      <c r="AW898" s="18"/>
      <c r="AX898" s="18"/>
      <c r="AY898" s="18"/>
      <c r="AZ898" s="18"/>
      <c r="BA898" s="18"/>
      <c r="BB898" s="18"/>
      <c r="BC898" s="18"/>
      <c r="BD898" s="18"/>
      <c r="BE898" s="18"/>
      <c r="BF898" s="18"/>
      <c r="BG898" s="18"/>
      <c r="BH898" s="18"/>
      <c r="BI898" s="18"/>
      <c r="BJ898" s="18"/>
      <c r="BK898" s="18"/>
      <c r="BL898" s="18"/>
      <c r="BM898" s="18"/>
      <c r="BN898" s="18"/>
      <c r="BO898" s="18"/>
      <c r="BP898" s="18"/>
      <c r="BQ898" s="18"/>
      <c r="BR898" s="18"/>
      <c r="BS898" s="18"/>
      <c r="BT898" s="18"/>
      <c r="BU898" s="18"/>
      <c r="BV898" s="18"/>
      <c r="BW898" s="18"/>
      <c r="BX898" s="18"/>
      <c r="BY898" s="18"/>
      <c r="BZ898" s="18"/>
      <c r="CA898" s="18"/>
      <c r="CB898" s="18"/>
      <c r="CC898" s="18"/>
      <c r="CD898" s="18"/>
      <c r="CE898" s="18"/>
      <c r="CF898" s="18"/>
      <c r="CG898" s="18"/>
      <c r="CH898" s="18"/>
      <c r="CI898" s="18"/>
      <c r="CJ898" s="18"/>
      <c r="CK898" s="18"/>
      <c r="CL898" s="18"/>
      <c r="CM898" s="18"/>
      <c r="CN898" s="18"/>
      <c r="CO898" s="18"/>
      <c r="CP898" s="18"/>
      <c r="CQ898" s="18"/>
      <c r="CR898" s="18"/>
      <c r="CS898" s="18"/>
      <c r="CT898" s="18"/>
      <c r="CU898" s="18"/>
      <c r="CV898" s="18"/>
      <c r="CW898" s="18"/>
      <c r="CX898" s="18"/>
      <c r="CY898" s="18"/>
      <c r="CZ898" s="18"/>
      <c r="DA898" s="18"/>
      <c r="DB898" s="18"/>
      <c r="DC898" s="18"/>
      <c r="DD898" s="18"/>
      <c r="DE898" s="18"/>
      <c r="DF898" s="18"/>
      <c r="DG898" s="18"/>
      <c r="DH898" s="18"/>
      <c r="DI898" s="18"/>
      <c r="DJ898" s="18"/>
      <c r="DK898" s="18"/>
      <c r="DL898" s="18"/>
      <c r="DM898" s="18"/>
      <c r="DN898" s="18"/>
      <c r="DO898" s="18"/>
      <c r="DP898" s="18"/>
      <c r="DQ898" s="18"/>
      <c r="DR898" s="18"/>
      <c r="DS898" s="18"/>
      <c r="DT898" s="18"/>
      <c r="DU898" s="18"/>
      <c r="DV898" s="18"/>
      <c r="DW898" s="18"/>
      <c r="DX898" s="18"/>
      <c r="DY898" s="18"/>
      <c r="DZ898" s="18"/>
      <c r="EA898" s="18"/>
      <c r="EB898" s="18"/>
      <c r="EC898" s="18"/>
      <c r="ED898" s="18"/>
      <c r="EE898" s="18"/>
      <c r="EF898" s="18"/>
      <c r="EG898" s="18"/>
      <c r="EH898" s="18"/>
      <c r="EI898" s="18"/>
      <c r="EJ898" s="18"/>
      <c r="EK898" s="18"/>
      <c r="EL898" s="18"/>
      <c r="EM898" s="18"/>
      <c r="EN898" s="18"/>
      <c r="EO898" s="18"/>
      <c r="EP898" s="18"/>
      <c r="EQ898" s="18"/>
      <c r="ER898" s="18"/>
      <c r="ES898" s="18"/>
      <c r="ET898" s="18"/>
      <c r="EU898" s="18"/>
      <c r="EV898" s="18"/>
    </row>
    <row r="899" spans="1:152" ht="12.75" x14ac:dyDescent="0.15">
      <c r="A899" s="68">
        <f t="shared" si="192"/>
        <v>43468</v>
      </c>
      <c r="B899" s="69">
        <f t="shared" ca="1" si="197"/>
        <v>12961.3513</v>
      </c>
      <c r="C899" s="70">
        <f t="shared" si="193"/>
        <v>10000</v>
      </c>
      <c r="D899" s="71">
        <f ca="1">IF(A899&lt;$B$1,VLOOKUP(A899,[1]DI!$A$4:$B$15000,2),0)</f>
        <v>6.4000000000000001E-2</v>
      </c>
      <c r="E899" s="70">
        <f t="shared" ca="1" si="186"/>
        <v>2.4620000000000002E-4</v>
      </c>
      <c r="F899" s="72">
        <f t="shared" si="198"/>
        <v>1.3</v>
      </c>
      <c r="G899" s="73">
        <f t="shared" ca="1" si="187"/>
        <v>1.00032006</v>
      </c>
      <c r="H899" s="70">
        <f ca="1">TRUNC(PRODUCT(G$10:G898),15)</f>
        <v>1.29613513017073</v>
      </c>
      <c r="I899" s="70">
        <f t="shared" si="194"/>
        <v>1</v>
      </c>
      <c r="J899" s="70">
        <f t="shared" ca="1" si="188"/>
        <v>1.2961351299999999</v>
      </c>
      <c r="K899" s="74">
        <f t="shared" ca="1" si="189"/>
        <v>2961.3512999999998</v>
      </c>
      <c r="L899" s="75">
        <f>IF(VLOOKUP(A899,$T$12:$AC$125,8)=VLOOKUP(A898,$T$12:$AC$125,8),0,VLOOKUP(A899,T$12:$AC$125,8))</f>
        <v>0</v>
      </c>
      <c r="M899" s="76">
        <f>IF(L899&gt;0,VLOOKUP(L899,S$12:$AB$125,7),0)</f>
        <v>0</v>
      </c>
      <c r="N899" s="74">
        <f t="shared" si="190"/>
        <v>0</v>
      </c>
      <c r="O899" s="74">
        <f t="shared" ca="1" si="191"/>
        <v>2961.3512999999998</v>
      </c>
      <c r="P899" s="77" t="str">
        <f t="shared" si="195"/>
        <v>A+J=</v>
      </c>
      <c r="Q899" s="78">
        <f t="shared" si="196"/>
        <v>44256</v>
      </c>
      <c r="R899" s="10"/>
      <c r="S899" s="10"/>
      <c r="T899" s="10"/>
      <c r="U899" s="10"/>
      <c r="V899" s="10"/>
      <c r="W899" s="10"/>
      <c r="X899" s="10"/>
      <c r="Y899" s="10"/>
      <c r="Z899" s="10"/>
      <c r="AA899" s="10"/>
      <c r="AB899" s="10"/>
      <c r="AC899" s="10"/>
      <c r="AD899" s="18"/>
      <c r="AE899" s="18"/>
      <c r="AF899" s="18"/>
      <c r="AG899" s="18"/>
      <c r="AH899" s="18"/>
      <c r="AI899" s="18"/>
      <c r="AJ899" s="18"/>
      <c r="AK899" s="18"/>
      <c r="AL899" s="18"/>
      <c r="AM899" s="18"/>
      <c r="AN899" s="18"/>
      <c r="AO899" s="18"/>
      <c r="AP899" s="18"/>
      <c r="AQ899" s="18"/>
      <c r="AR899" s="18"/>
      <c r="AS899" s="18"/>
      <c r="AT899" s="18"/>
      <c r="AU899" s="18"/>
      <c r="AV899" s="18"/>
      <c r="AW899" s="18"/>
      <c r="AX899" s="18"/>
      <c r="AY899" s="18"/>
      <c r="AZ899" s="18"/>
      <c r="BA899" s="18"/>
      <c r="BB899" s="18"/>
      <c r="BC899" s="18"/>
      <c r="BD899" s="18"/>
      <c r="BE899" s="18"/>
      <c r="BF899" s="18"/>
      <c r="BG899" s="18"/>
      <c r="BH899" s="18"/>
      <c r="BI899" s="18"/>
      <c r="BJ899" s="18"/>
      <c r="BK899" s="18"/>
      <c r="BL899" s="18"/>
      <c r="BM899" s="18"/>
      <c r="BN899" s="18"/>
      <c r="BO899" s="18"/>
      <c r="BP899" s="18"/>
      <c r="BQ899" s="18"/>
      <c r="BR899" s="18"/>
      <c r="BS899" s="18"/>
      <c r="BT899" s="18"/>
      <c r="BU899" s="18"/>
      <c r="BV899" s="18"/>
      <c r="BW899" s="18"/>
      <c r="BX899" s="18"/>
      <c r="BY899" s="18"/>
      <c r="BZ899" s="18"/>
      <c r="CA899" s="18"/>
      <c r="CB899" s="18"/>
      <c r="CC899" s="18"/>
      <c r="CD899" s="18"/>
      <c r="CE899" s="18"/>
      <c r="CF899" s="18"/>
      <c r="CG899" s="18"/>
      <c r="CH899" s="18"/>
      <c r="CI899" s="18"/>
      <c r="CJ899" s="18"/>
      <c r="CK899" s="18"/>
      <c r="CL899" s="18"/>
      <c r="CM899" s="18"/>
      <c r="CN899" s="18"/>
      <c r="CO899" s="18"/>
      <c r="CP899" s="18"/>
      <c r="CQ899" s="18"/>
      <c r="CR899" s="18"/>
      <c r="CS899" s="18"/>
      <c r="CT899" s="18"/>
      <c r="CU899" s="18"/>
      <c r="CV899" s="18"/>
      <c r="CW899" s="18"/>
      <c r="CX899" s="18"/>
      <c r="CY899" s="18"/>
      <c r="CZ899" s="18"/>
      <c r="DA899" s="18"/>
      <c r="DB899" s="18"/>
      <c r="DC899" s="18"/>
      <c r="DD899" s="18"/>
      <c r="DE899" s="18"/>
      <c r="DF899" s="18"/>
      <c r="DG899" s="18"/>
      <c r="DH899" s="18"/>
      <c r="DI899" s="18"/>
      <c r="DJ899" s="18"/>
      <c r="DK899" s="18"/>
      <c r="DL899" s="18"/>
      <c r="DM899" s="18"/>
      <c r="DN899" s="18"/>
      <c r="DO899" s="18"/>
      <c r="DP899" s="18"/>
      <c r="DQ899" s="18"/>
      <c r="DR899" s="18"/>
      <c r="DS899" s="18"/>
      <c r="DT899" s="18"/>
      <c r="DU899" s="18"/>
      <c r="DV899" s="18"/>
      <c r="DW899" s="18"/>
      <c r="DX899" s="18"/>
      <c r="DY899" s="18"/>
      <c r="DZ899" s="18"/>
      <c r="EA899" s="18"/>
      <c r="EB899" s="18"/>
      <c r="EC899" s="18"/>
      <c r="ED899" s="18"/>
      <c r="EE899" s="18"/>
      <c r="EF899" s="18"/>
      <c r="EG899" s="18"/>
      <c r="EH899" s="18"/>
      <c r="EI899" s="18"/>
      <c r="EJ899" s="18"/>
      <c r="EK899" s="18"/>
      <c r="EL899" s="18"/>
      <c r="EM899" s="18"/>
      <c r="EN899" s="18"/>
      <c r="EO899" s="18"/>
      <c r="EP899" s="18"/>
      <c r="EQ899" s="18"/>
      <c r="ER899" s="18"/>
      <c r="ES899" s="18"/>
      <c r="ET899" s="18"/>
      <c r="EU899" s="18"/>
      <c r="EV899" s="18"/>
    </row>
    <row r="900" spans="1:152" ht="12.75" x14ac:dyDescent="0.15">
      <c r="A900" s="68">
        <f t="shared" si="192"/>
        <v>43469</v>
      </c>
      <c r="B900" s="69">
        <f t="shared" ca="1" si="197"/>
        <v>12965.4997</v>
      </c>
      <c r="C900" s="70">
        <f t="shared" si="193"/>
        <v>10000</v>
      </c>
      <c r="D900" s="71">
        <f ca="1">IF(A900&lt;$B$1,VLOOKUP(A900,[1]DI!$A$4:$B$15000,2),0)</f>
        <v>6.4000000000000001E-2</v>
      </c>
      <c r="E900" s="70">
        <f t="shared" ca="1" si="186"/>
        <v>2.4620000000000002E-4</v>
      </c>
      <c r="F900" s="72">
        <f t="shared" si="198"/>
        <v>1.3</v>
      </c>
      <c r="G900" s="73">
        <f t="shared" ca="1" si="187"/>
        <v>1.00032006</v>
      </c>
      <c r="H900" s="70">
        <f ca="1">TRUNC(PRODUCT(G$10:G899),15)</f>
        <v>1.29654997118049</v>
      </c>
      <c r="I900" s="70">
        <f t="shared" si="194"/>
        <v>1</v>
      </c>
      <c r="J900" s="70">
        <f t="shared" ca="1" si="188"/>
        <v>1.2965499700000001</v>
      </c>
      <c r="K900" s="74">
        <f t="shared" ca="1" si="189"/>
        <v>2965.4996999999998</v>
      </c>
      <c r="L900" s="75">
        <f>IF(VLOOKUP(A900,$T$12:$AC$125,8)=VLOOKUP(A899,$T$12:$AC$125,8),0,VLOOKUP(A900,T$12:$AC$125,8))</f>
        <v>0</v>
      </c>
      <c r="M900" s="76">
        <f>IF(L900&gt;0,VLOOKUP(L900,S$12:$AB$125,7),0)</f>
        <v>0</v>
      </c>
      <c r="N900" s="74">
        <f t="shared" si="190"/>
        <v>0</v>
      </c>
      <c r="O900" s="74">
        <f t="shared" ca="1" si="191"/>
        <v>2965.4996999999998</v>
      </c>
      <c r="P900" s="77" t="str">
        <f t="shared" si="195"/>
        <v>A+J=</v>
      </c>
      <c r="Q900" s="78">
        <f t="shared" si="196"/>
        <v>44256</v>
      </c>
      <c r="R900" s="10"/>
      <c r="S900" s="10"/>
      <c r="T900" s="10"/>
      <c r="U900" s="10"/>
      <c r="V900" s="10"/>
      <c r="W900" s="10"/>
      <c r="X900" s="10"/>
      <c r="Y900" s="10"/>
      <c r="Z900" s="10"/>
      <c r="AA900" s="10"/>
      <c r="AB900" s="10"/>
      <c r="AC900" s="10"/>
      <c r="AD900" s="18"/>
      <c r="AE900" s="18"/>
      <c r="AF900" s="18"/>
      <c r="AG900" s="18"/>
      <c r="AH900" s="18"/>
      <c r="AI900" s="18"/>
      <c r="AJ900" s="18"/>
      <c r="AK900" s="18"/>
      <c r="AL900" s="18"/>
      <c r="AM900" s="18"/>
      <c r="AN900" s="18"/>
      <c r="AO900" s="18"/>
      <c r="AP900" s="18"/>
      <c r="AQ900" s="18"/>
      <c r="AR900" s="18"/>
      <c r="AS900" s="18"/>
      <c r="AT900" s="18"/>
      <c r="AU900" s="18"/>
      <c r="AV900" s="18"/>
      <c r="AW900" s="18"/>
      <c r="AX900" s="18"/>
      <c r="AY900" s="18"/>
      <c r="AZ900" s="18"/>
      <c r="BA900" s="18"/>
      <c r="BB900" s="18"/>
      <c r="BC900" s="18"/>
      <c r="BD900" s="18"/>
      <c r="BE900" s="18"/>
      <c r="BF900" s="18"/>
      <c r="BG900" s="18"/>
      <c r="BH900" s="18"/>
      <c r="BI900" s="18"/>
      <c r="BJ900" s="18"/>
      <c r="BK900" s="18"/>
      <c r="BL900" s="18"/>
      <c r="BM900" s="18"/>
      <c r="BN900" s="18"/>
      <c r="BO900" s="18"/>
      <c r="BP900" s="18"/>
      <c r="BQ900" s="18"/>
      <c r="BR900" s="18"/>
      <c r="BS900" s="18"/>
      <c r="BT900" s="18"/>
      <c r="BU900" s="18"/>
      <c r="BV900" s="18"/>
      <c r="BW900" s="18"/>
      <c r="BX900" s="18"/>
      <c r="BY900" s="18"/>
      <c r="BZ900" s="18"/>
      <c r="CA900" s="18"/>
      <c r="CB900" s="18"/>
      <c r="CC900" s="18"/>
      <c r="CD900" s="18"/>
      <c r="CE900" s="18"/>
      <c r="CF900" s="18"/>
      <c r="CG900" s="18"/>
      <c r="CH900" s="18"/>
      <c r="CI900" s="18"/>
      <c r="CJ900" s="18"/>
      <c r="CK900" s="18"/>
      <c r="CL900" s="18"/>
      <c r="CM900" s="18"/>
      <c r="CN900" s="18"/>
      <c r="CO900" s="18"/>
      <c r="CP900" s="18"/>
      <c r="CQ900" s="18"/>
      <c r="CR900" s="18"/>
      <c r="CS900" s="18"/>
      <c r="CT900" s="18"/>
      <c r="CU900" s="18"/>
      <c r="CV900" s="18"/>
      <c r="CW900" s="18"/>
      <c r="CX900" s="18"/>
      <c r="CY900" s="18"/>
      <c r="CZ900" s="18"/>
      <c r="DA900" s="18"/>
      <c r="DB900" s="18"/>
      <c r="DC900" s="18"/>
      <c r="DD900" s="18"/>
      <c r="DE900" s="18"/>
      <c r="DF900" s="18"/>
      <c r="DG900" s="18"/>
      <c r="DH900" s="18"/>
      <c r="DI900" s="18"/>
      <c r="DJ900" s="18"/>
      <c r="DK900" s="18"/>
      <c r="DL900" s="18"/>
      <c r="DM900" s="18"/>
      <c r="DN900" s="18"/>
      <c r="DO900" s="18"/>
      <c r="DP900" s="18"/>
      <c r="DQ900" s="18"/>
      <c r="DR900" s="18"/>
      <c r="DS900" s="18"/>
      <c r="DT900" s="18"/>
      <c r="DU900" s="18"/>
      <c r="DV900" s="18"/>
      <c r="DW900" s="18"/>
      <c r="DX900" s="18"/>
      <c r="DY900" s="18"/>
      <c r="DZ900" s="18"/>
      <c r="EA900" s="18"/>
      <c r="EB900" s="18"/>
      <c r="EC900" s="18"/>
      <c r="ED900" s="18"/>
      <c r="EE900" s="18"/>
      <c r="EF900" s="18"/>
      <c r="EG900" s="18"/>
      <c r="EH900" s="18"/>
      <c r="EI900" s="18"/>
      <c r="EJ900" s="18"/>
      <c r="EK900" s="18"/>
      <c r="EL900" s="18"/>
      <c r="EM900" s="18"/>
      <c r="EN900" s="18"/>
      <c r="EO900" s="18"/>
      <c r="EP900" s="18"/>
      <c r="EQ900" s="18"/>
      <c r="ER900" s="18"/>
      <c r="ES900" s="18"/>
      <c r="ET900" s="18"/>
      <c r="EU900" s="18"/>
      <c r="EV900" s="18"/>
    </row>
    <row r="901" spans="1:152" ht="12.75" x14ac:dyDescent="0.15">
      <c r="A901" s="68">
        <f t="shared" si="192"/>
        <v>43470</v>
      </c>
      <c r="B901" s="69">
        <f t="shared" ca="1" si="197"/>
        <v>12969.6494</v>
      </c>
      <c r="C901" s="70">
        <f t="shared" si="193"/>
        <v>10000</v>
      </c>
      <c r="D901" s="71">
        <f ca="1">IF(A901&lt;$B$1,VLOOKUP(A901,[1]DI!$A$4:$B$15000,2),0)</f>
        <v>0</v>
      </c>
      <c r="E901" s="70">
        <f t="shared" ca="1" si="186"/>
        <v>0</v>
      </c>
      <c r="F901" s="72">
        <f t="shared" si="198"/>
        <v>1.3</v>
      </c>
      <c r="G901" s="73">
        <f t="shared" ca="1" si="187"/>
        <v>1</v>
      </c>
      <c r="H901" s="70">
        <f ca="1">TRUNC(PRODUCT(G$10:G900),15)</f>
        <v>1.29696494496427</v>
      </c>
      <c r="I901" s="70">
        <f t="shared" si="194"/>
        <v>1</v>
      </c>
      <c r="J901" s="70">
        <f t="shared" ca="1" si="188"/>
        <v>1.2969649400000001</v>
      </c>
      <c r="K901" s="74">
        <f t="shared" ca="1" si="189"/>
        <v>2969.6493999999998</v>
      </c>
      <c r="L901" s="75">
        <f>IF(VLOOKUP(A901,$T$12:$AC$125,8)=VLOOKUP(A900,$T$12:$AC$125,8),0,VLOOKUP(A901,T$12:$AC$125,8))</f>
        <v>0</v>
      </c>
      <c r="M901" s="76">
        <f>IF(L901&gt;0,VLOOKUP(L901,S$12:$AB$125,7),0)</f>
        <v>0</v>
      </c>
      <c r="N901" s="74">
        <f t="shared" si="190"/>
        <v>0</v>
      </c>
      <c r="O901" s="74">
        <f t="shared" ca="1" si="191"/>
        <v>2969.6493999999998</v>
      </c>
      <c r="P901" s="77" t="str">
        <f t="shared" si="195"/>
        <v>A+J=</v>
      </c>
      <c r="Q901" s="78">
        <f t="shared" si="196"/>
        <v>44256</v>
      </c>
      <c r="R901" s="10"/>
      <c r="S901" s="10"/>
      <c r="T901" s="10"/>
      <c r="U901" s="10"/>
      <c r="V901" s="10"/>
      <c r="W901" s="10"/>
      <c r="X901" s="10"/>
      <c r="Y901" s="10"/>
      <c r="Z901" s="10"/>
      <c r="AA901" s="10"/>
      <c r="AB901" s="10"/>
      <c r="AC901" s="10"/>
      <c r="AD901" s="18"/>
      <c r="AE901" s="18"/>
      <c r="AF901" s="18"/>
      <c r="AG901" s="18"/>
      <c r="AH901" s="18"/>
      <c r="AI901" s="18"/>
      <c r="AJ901" s="18"/>
      <c r="AK901" s="18"/>
      <c r="AL901" s="18"/>
      <c r="AM901" s="18"/>
      <c r="AN901" s="18"/>
      <c r="AO901" s="18"/>
      <c r="AP901" s="18"/>
      <c r="AQ901" s="18"/>
      <c r="AR901" s="18"/>
      <c r="AS901" s="18"/>
      <c r="AT901" s="18"/>
      <c r="AU901" s="18"/>
      <c r="AV901" s="18"/>
      <c r="AW901" s="18"/>
      <c r="AX901" s="18"/>
      <c r="AY901" s="18"/>
      <c r="AZ901" s="18"/>
      <c r="BA901" s="18"/>
      <c r="BB901" s="18"/>
      <c r="BC901" s="18"/>
      <c r="BD901" s="18"/>
      <c r="BE901" s="18"/>
      <c r="BF901" s="18"/>
      <c r="BG901" s="18"/>
      <c r="BH901" s="18"/>
      <c r="BI901" s="18"/>
      <c r="BJ901" s="18"/>
      <c r="BK901" s="18"/>
      <c r="BL901" s="18"/>
      <c r="BM901" s="18"/>
      <c r="BN901" s="18"/>
      <c r="BO901" s="18"/>
      <c r="BP901" s="18"/>
      <c r="BQ901" s="18"/>
      <c r="BR901" s="18"/>
      <c r="BS901" s="18"/>
      <c r="BT901" s="18"/>
      <c r="BU901" s="18"/>
      <c r="BV901" s="18"/>
      <c r="BW901" s="18"/>
      <c r="BX901" s="18"/>
      <c r="BY901" s="18"/>
      <c r="BZ901" s="18"/>
      <c r="CA901" s="18"/>
      <c r="CB901" s="18"/>
      <c r="CC901" s="18"/>
      <c r="CD901" s="18"/>
      <c r="CE901" s="18"/>
      <c r="CF901" s="18"/>
      <c r="CG901" s="18"/>
      <c r="CH901" s="18"/>
      <c r="CI901" s="18"/>
      <c r="CJ901" s="18"/>
      <c r="CK901" s="18"/>
      <c r="CL901" s="18"/>
      <c r="CM901" s="18"/>
      <c r="CN901" s="18"/>
      <c r="CO901" s="18"/>
      <c r="CP901" s="18"/>
      <c r="CQ901" s="18"/>
      <c r="CR901" s="18"/>
      <c r="CS901" s="18"/>
      <c r="CT901" s="18"/>
      <c r="CU901" s="18"/>
      <c r="CV901" s="18"/>
      <c r="CW901" s="18"/>
      <c r="CX901" s="18"/>
      <c r="CY901" s="18"/>
      <c r="CZ901" s="18"/>
      <c r="DA901" s="18"/>
      <c r="DB901" s="18"/>
      <c r="DC901" s="18"/>
      <c r="DD901" s="18"/>
      <c r="DE901" s="18"/>
      <c r="DF901" s="18"/>
      <c r="DG901" s="18"/>
      <c r="DH901" s="18"/>
      <c r="DI901" s="18"/>
      <c r="DJ901" s="18"/>
      <c r="DK901" s="18"/>
      <c r="DL901" s="18"/>
      <c r="DM901" s="18"/>
      <c r="DN901" s="18"/>
      <c r="DO901" s="18"/>
      <c r="DP901" s="18"/>
      <c r="DQ901" s="18"/>
      <c r="DR901" s="18"/>
      <c r="DS901" s="18"/>
      <c r="DT901" s="18"/>
      <c r="DU901" s="18"/>
      <c r="DV901" s="18"/>
      <c r="DW901" s="18"/>
      <c r="DX901" s="18"/>
      <c r="DY901" s="18"/>
      <c r="DZ901" s="18"/>
      <c r="EA901" s="18"/>
      <c r="EB901" s="18"/>
      <c r="EC901" s="18"/>
      <c r="ED901" s="18"/>
      <c r="EE901" s="18"/>
      <c r="EF901" s="18"/>
      <c r="EG901" s="18"/>
      <c r="EH901" s="18"/>
      <c r="EI901" s="18"/>
      <c r="EJ901" s="18"/>
      <c r="EK901" s="18"/>
      <c r="EL901" s="18"/>
      <c r="EM901" s="18"/>
      <c r="EN901" s="18"/>
      <c r="EO901" s="18"/>
      <c r="EP901" s="18"/>
      <c r="EQ901" s="18"/>
      <c r="ER901" s="18"/>
      <c r="ES901" s="18"/>
      <c r="ET901" s="18"/>
      <c r="EU901" s="18"/>
      <c r="EV901" s="18"/>
    </row>
    <row r="902" spans="1:152" ht="12.75" x14ac:dyDescent="0.15">
      <c r="A902" s="68">
        <f t="shared" si="192"/>
        <v>43471</v>
      </c>
      <c r="B902" s="69">
        <f t="shared" ca="1" si="197"/>
        <v>12969.6494</v>
      </c>
      <c r="C902" s="70">
        <f t="shared" si="193"/>
        <v>10000</v>
      </c>
      <c r="D902" s="71">
        <f ca="1">IF(A902&lt;$B$1,VLOOKUP(A902,[1]DI!$A$4:$B$15000,2),0)</f>
        <v>0</v>
      </c>
      <c r="E902" s="70">
        <f t="shared" ca="1" si="186"/>
        <v>0</v>
      </c>
      <c r="F902" s="72">
        <f t="shared" si="198"/>
        <v>1.3</v>
      </c>
      <c r="G902" s="73">
        <f t="shared" ca="1" si="187"/>
        <v>1</v>
      </c>
      <c r="H902" s="70">
        <f ca="1">TRUNC(PRODUCT(G$10:G901),15)</f>
        <v>1.29696494496427</v>
      </c>
      <c r="I902" s="70">
        <f t="shared" si="194"/>
        <v>1</v>
      </c>
      <c r="J902" s="70">
        <f t="shared" ca="1" si="188"/>
        <v>1.2969649400000001</v>
      </c>
      <c r="K902" s="74">
        <f t="shared" ca="1" si="189"/>
        <v>2969.6493999999998</v>
      </c>
      <c r="L902" s="75">
        <f>IF(VLOOKUP(A902,$T$12:$AC$125,8)=VLOOKUP(A901,$T$12:$AC$125,8),0,VLOOKUP(A902,T$12:$AC$125,8))</f>
        <v>0</v>
      </c>
      <c r="M902" s="76">
        <f>IF(L902&gt;0,VLOOKUP(L902,S$12:$AB$125,7),0)</f>
        <v>0</v>
      </c>
      <c r="N902" s="74">
        <f t="shared" si="190"/>
        <v>0</v>
      </c>
      <c r="O902" s="74">
        <f t="shared" ca="1" si="191"/>
        <v>2969.6493999999998</v>
      </c>
      <c r="P902" s="77" t="str">
        <f t="shared" si="195"/>
        <v>A+J=</v>
      </c>
      <c r="Q902" s="78">
        <f t="shared" si="196"/>
        <v>44256</v>
      </c>
      <c r="R902" s="10"/>
      <c r="S902" s="10"/>
      <c r="T902" s="10"/>
      <c r="U902" s="10"/>
      <c r="V902" s="10"/>
      <c r="W902" s="10"/>
      <c r="X902" s="10"/>
      <c r="Y902" s="10"/>
      <c r="Z902" s="10"/>
      <c r="AA902" s="10"/>
      <c r="AB902" s="10"/>
      <c r="AC902" s="10"/>
      <c r="AD902" s="18"/>
      <c r="AE902" s="18"/>
      <c r="AF902" s="18"/>
      <c r="AG902" s="18"/>
      <c r="AH902" s="18"/>
      <c r="AI902" s="18"/>
      <c r="AJ902" s="18"/>
      <c r="AK902" s="18"/>
      <c r="AL902" s="18"/>
      <c r="AM902" s="18"/>
      <c r="AN902" s="18"/>
      <c r="AO902" s="18"/>
      <c r="AP902" s="18"/>
      <c r="AQ902" s="18"/>
      <c r="AR902" s="18"/>
      <c r="AS902" s="18"/>
      <c r="AT902" s="18"/>
      <c r="AU902" s="18"/>
      <c r="AV902" s="18"/>
      <c r="AW902" s="18"/>
      <c r="AX902" s="18"/>
      <c r="AY902" s="18"/>
      <c r="AZ902" s="18"/>
      <c r="BA902" s="18"/>
      <c r="BB902" s="18"/>
      <c r="BC902" s="18"/>
      <c r="BD902" s="18"/>
      <c r="BE902" s="18"/>
      <c r="BF902" s="18"/>
      <c r="BG902" s="18"/>
      <c r="BH902" s="18"/>
      <c r="BI902" s="18"/>
      <c r="BJ902" s="18"/>
      <c r="BK902" s="18"/>
      <c r="BL902" s="18"/>
      <c r="BM902" s="18"/>
      <c r="BN902" s="18"/>
      <c r="BO902" s="18"/>
      <c r="BP902" s="18"/>
      <c r="BQ902" s="18"/>
      <c r="BR902" s="18"/>
      <c r="BS902" s="18"/>
      <c r="BT902" s="18"/>
      <c r="BU902" s="18"/>
      <c r="BV902" s="18"/>
      <c r="BW902" s="18"/>
      <c r="BX902" s="18"/>
      <c r="BY902" s="18"/>
      <c r="BZ902" s="18"/>
      <c r="CA902" s="18"/>
      <c r="CB902" s="18"/>
      <c r="CC902" s="18"/>
      <c r="CD902" s="18"/>
      <c r="CE902" s="18"/>
      <c r="CF902" s="18"/>
      <c r="CG902" s="18"/>
      <c r="CH902" s="18"/>
      <c r="CI902" s="18"/>
      <c r="CJ902" s="18"/>
      <c r="CK902" s="18"/>
      <c r="CL902" s="18"/>
      <c r="CM902" s="18"/>
      <c r="CN902" s="18"/>
      <c r="CO902" s="18"/>
      <c r="CP902" s="18"/>
      <c r="CQ902" s="18"/>
      <c r="CR902" s="18"/>
      <c r="CS902" s="18"/>
      <c r="CT902" s="18"/>
      <c r="CU902" s="18"/>
      <c r="CV902" s="18"/>
      <c r="CW902" s="18"/>
      <c r="CX902" s="18"/>
      <c r="CY902" s="18"/>
      <c r="CZ902" s="18"/>
      <c r="DA902" s="18"/>
      <c r="DB902" s="18"/>
      <c r="DC902" s="18"/>
      <c r="DD902" s="18"/>
      <c r="DE902" s="18"/>
      <c r="DF902" s="18"/>
      <c r="DG902" s="18"/>
      <c r="DH902" s="18"/>
      <c r="DI902" s="18"/>
      <c r="DJ902" s="18"/>
      <c r="DK902" s="18"/>
      <c r="DL902" s="18"/>
      <c r="DM902" s="18"/>
      <c r="DN902" s="18"/>
      <c r="DO902" s="18"/>
      <c r="DP902" s="18"/>
      <c r="DQ902" s="18"/>
      <c r="DR902" s="18"/>
      <c r="DS902" s="18"/>
      <c r="DT902" s="18"/>
      <c r="DU902" s="18"/>
      <c r="DV902" s="18"/>
      <c r="DW902" s="18"/>
      <c r="DX902" s="18"/>
      <c r="DY902" s="18"/>
      <c r="DZ902" s="18"/>
      <c r="EA902" s="18"/>
      <c r="EB902" s="18"/>
      <c r="EC902" s="18"/>
      <c r="ED902" s="18"/>
      <c r="EE902" s="18"/>
      <c r="EF902" s="18"/>
      <c r="EG902" s="18"/>
      <c r="EH902" s="18"/>
      <c r="EI902" s="18"/>
      <c r="EJ902" s="18"/>
      <c r="EK902" s="18"/>
      <c r="EL902" s="18"/>
      <c r="EM902" s="18"/>
      <c r="EN902" s="18"/>
      <c r="EO902" s="18"/>
      <c r="EP902" s="18"/>
      <c r="EQ902" s="18"/>
      <c r="ER902" s="18"/>
      <c r="ES902" s="18"/>
      <c r="ET902" s="18"/>
      <c r="EU902" s="18"/>
      <c r="EV902" s="18"/>
    </row>
    <row r="903" spans="1:152" ht="12.75" x14ac:dyDescent="0.15">
      <c r="A903" s="68">
        <f t="shared" si="192"/>
        <v>43472</v>
      </c>
      <c r="B903" s="69">
        <f t="shared" ca="1" si="197"/>
        <v>12969.6494</v>
      </c>
      <c r="C903" s="70">
        <f t="shared" si="193"/>
        <v>10000</v>
      </c>
      <c r="D903" s="71">
        <f ca="1">IF(A903&lt;$B$1,VLOOKUP(A903,[1]DI!$A$4:$B$15000,2),0)</f>
        <v>6.4000000000000001E-2</v>
      </c>
      <c r="E903" s="70">
        <f t="shared" ca="1" si="186"/>
        <v>2.4620000000000002E-4</v>
      </c>
      <c r="F903" s="72">
        <f t="shared" si="198"/>
        <v>1.3</v>
      </c>
      <c r="G903" s="73">
        <f t="shared" ca="1" si="187"/>
        <v>1.00032006</v>
      </c>
      <c r="H903" s="70">
        <f ca="1">TRUNC(PRODUCT(G$10:G902),15)</f>
        <v>1.29696494496427</v>
      </c>
      <c r="I903" s="70">
        <f t="shared" si="194"/>
        <v>1</v>
      </c>
      <c r="J903" s="70">
        <f t="shared" ca="1" si="188"/>
        <v>1.2969649400000001</v>
      </c>
      <c r="K903" s="74">
        <f t="shared" ca="1" si="189"/>
        <v>2969.6493999999998</v>
      </c>
      <c r="L903" s="75">
        <f>IF(VLOOKUP(A903,$T$12:$AC$125,8)=VLOOKUP(A902,$T$12:$AC$125,8),0,VLOOKUP(A903,T$12:$AC$125,8))</f>
        <v>0</v>
      </c>
      <c r="M903" s="76">
        <f>IF(L903&gt;0,VLOOKUP(L903,S$12:$AB$125,7),0)</f>
        <v>0</v>
      </c>
      <c r="N903" s="74">
        <f t="shared" si="190"/>
        <v>0</v>
      </c>
      <c r="O903" s="74">
        <f t="shared" ca="1" si="191"/>
        <v>2969.6493999999998</v>
      </c>
      <c r="P903" s="77" t="str">
        <f t="shared" si="195"/>
        <v>A+J=</v>
      </c>
      <c r="Q903" s="78">
        <f t="shared" si="196"/>
        <v>44256</v>
      </c>
      <c r="R903" s="10"/>
      <c r="S903" s="10"/>
      <c r="T903" s="10"/>
      <c r="U903" s="10"/>
      <c r="V903" s="10"/>
      <c r="W903" s="10"/>
      <c r="X903" s="10"/>
      <c r="Y903" s="10"/>
      <c r="Z903" s="10"/>
      <c r="AA903" s="10"/>
      <c r="AB903" s="10"/>
      <c r="AC903" s="10"/>
      <c r="AD903" s="18"/>
      <c r="AE903" s="18"/>
      <c r="AF903" s="18"/>
      <c r="AG903" s="18"/>
      <c r="AH903" s="18"/>
      <c r="AI903" s="18"/>
      <c r="AJ903" s="18"/>
      <c r="AK903" s="18"/>
      <c r="AL903" s="18"/>
      <c r="AM903" s="18"/>
      <c r="AN903" s="18"/>
      <c r="AO903" s="18"/>
      <c r="AP903" s="18"/>
      <c r="AQ903" s="18"/>
      <c r="AR903" s="18"/>
      <c r="AS903" s="18"/>
      <c r="AT903" s="18"/>
      <c r="AU903" s="18"/>
      <c r="AV903" s="18"/>
      <c r="AW903" s="18"/>
      <c r="AX903" s="18"/>
      <c r="AY903" s="18"/>
      <c r="AZ903" s="18"/>
      <c r="BA903" s="18"/>
      <c r="BB903" s="18"/>
      <c r="BC903" s="18"/>
      <c r="BD903" s="18"/>
      <c r="BE903" s="18"/>
      <c r="BF903" s="18"/>
      <c r="BG903" s="18"/>
      <c r="BH903" s="18"/>
      <c r="BI903" s="18"/>
      <c r="BJ903" s="18"/>
      <c r="BK903" s="18"/>
      <c r="BL903" s="18"/>
      <c r="BM903" s="18"/>
      <c r="BN903" s="18"/>
      <c r="BO903" s="18"/>
      <c r="BP903" s="18"/>
      <c r="BQ903" s="18"/>
      <c r="BR903" s="18"/>
      <c r="BS903" s="18"/>
      <c r="BT903" s="18"/>
      <c r="BU903" s="18"/>
      <c r="BV903" s="18"/>
      <c r="BW903" s="18"/>
      <c r="BX903" s="18"/>
      <c r="BY903" s="18"/>
      <c r="BZ903" s="18"/>
      <c r="CA903" s="18"/>
      <c r="CB903" s="18"/>
      <c r="CC903" s="18"/>
      <c r="CD903" s="18"/>
      <c r="CE903" s="18"/>
      <c r="CF903" s="18"/>
      <c r="CG903" s="18"/>
      <c r="CH903" s="18"/>
      <c r="CI903" s="18"/>
      <c r="CJ903" s="18"/>
      <c r="CK903" s="18"/>
      <c r="CL903" s="18"/>
      <c r="CM903" s="18"/>
      <c r="CN903" s="18"/>
      <c r="CO903" s="18"/>
      <c r="CP903" s="18"/>
      <c r="CQ903" s="18"/>
      <c r="CR903" s="18"/>
      <c r="CS903" s="18"/>
      <c r="CT903" s="18"/>
      <c r="CU903" s="18"/>
      <c r="CV903" s="18"/>
      <c r="CW903" s="18"/>
      <c r="CX903" s="18"/>
      <c r="CY903" s="18"/>
      <c r="CZ903" s="18"/>
      <c r="DA903" s="18"/>
      <c r="DB903" s="18"/>
      <c r="DC903" s="18"/>
      <c r="DD903" s="18"/>
      <c r="DE903" s="18"/>
      <c r="DF903" s="18"/>
      <c r="DG903" s="18"/>
      <c r="DH903" s="18"/>
      <c r="DI903" s="18"/>
      <c r="DJ903" s="18"/>
      <c r="DK903" s="18"/>
      <c r="DL903" s="18"/>
      <c r="DM903" s="18"/>
      <c r="DN903" s="18"/>
      <c r="DO903" s="18"/>
      <c r="DP903" s="18"/>
      <c r="DQ903" s="18"/>
      <c r="DR903" s="18"/>
      <c r="DS903" s="18"/>
      <c r="DT903" s="18"/>
      <c r="DU903" s="18"/>
      <c r="DV903" s="18"/>
      <c r="DW903" s="18"/>
      <c r="DX903" s="18"/>
      <c r="DY903" s="18"/>
      <c r="DZ903" s="18"/>
      <c r="EA903" s="18"/>
      <c r="EB903" s="18"/>
      <c r="EC903" s="18"/>
      <c r="ED903" s="18"/>
      <c r="EE903" s="18"/>
      <c r="EF903" s="18"/>
      <c r="EG903" s="18"/>
      <c r="EH903" s="18"/>
      <c r="EI903" s="18"/>
      <c r="EJ903" s="18"/>
      <c r="EK903" s="18"/>
      <c r="EL903" s="18"/>
      <c r="EM903" s="18"/>
      <c r="EN903" s="18"/>
      <c r="EO903" s="18"/>
      <c r="EP903" s="18"/>
      <c r="EQ903" s="18"/>
      <c r="ER903" s="18"/>
      <c r="ES903" s="18"/>
      <c r="ET903" s="18"/>
      <c r="EU903" s="18"/>
      <c r="EV903" s="18"/>
    </row>
    <row r="904" spans="1:152" ht="12.75" x14ac:dyDescent="0.15">
      <c r="A904" s="68">
        <f t="shared" si="192"/>
        <v>43473</v>
      </c>
      <c r="B904" s="69">
        <f t="shared" ca="1" si="197"/>
        <v>12973.800499999999</v>
      </c>
      <c r="C904" s="70">
        <f t="shared" si="193"/>
        <v>10000</v>
      </c>
      <c r="D904" s="71">
        <f ca="1">IF(A904&lt;$B$1,VLOOKUP(A904,[1]DI!$A$4:$B$15000,2),0)</f>
        <v>6.4000000000000001E-2</v>
      </c>
      <c r="E904" s="70">
        <f t="shared" ca="1" si="186"/>
        <v>2.4620000000000002E-4</v>
      </c>
      <c r="F904" s="72">
        <f t="shared" si="198"/>
        <v>1.3</v>
      </c>
      <c r="G904" s="73">
        <f t="shared" ca="1" si="187"/>
        <v>1.00032006</v>
      </c>
      <c r="H904" s="70">
        <f ca="1">TRUNC(PRODUCT(G$10:G903),15)</f>
        <v>1.2973800515645499</v>
      </c>
      <c r="I904" s="70">
        <f t="shared" si="194"/>
        <v>1</v>
      </c>
      <c r="J904" s="70">
        <f t="shared" ca="1" si="188"/>
        <v>1.2973800499999999</v>
      </c>
      <c r="K904" s="74">
        <f t="shared" ca="1" si="189"/>
        <v>2973.8004999999998</v>
      </c>
      <c r="L904" s="75">
        <f>IF(VLOOKUP(A904,$T$12:$AC$125,8)=VLOOKUP(A903,$T$12:$AC$125,8),0,VLOOKUP(A904,T$12:$AC$125,8))</f>
        <v>0</v>
      </c>
      <c r="M904" s="76">
        <f>IF(L904&gt;0,VLOOKUP(L904,S$12:$AB$125,7),0)</f>
        <v>0</v>
      </c>
      <c r="N904" s="74">
        <f t="shared" si="190"/>
        <v>0</v>
      </c>
      <c r="O904" s="74">
        <f t="shared" ca="1" si="191"/>
        <v>2973.8004999999998</v>
      </c>
      <c r="P904" s="77" t="str">
        <f t="shared" si="195"/>
        <v>A+J=</v>
      </c>
      <c r="Q904" s="78">
        <f t="shared" si="196"/>
        <v>44256</v>
      </c>
      <c r="R904" s="10"/>
      <c r="S904" s="10"/>
      <c r="T904" s="10"/>
      <c r="U904" s="10"/>
      <c r="V904" s="10"/>
      <c r="W904" s="10"/>
      <c r="X904" s="10"/>
      <c r="Y904" s="10"/>
      <c r="Z904" s="10"/>
      <c r="AA904" s="10"/>
      <c r="AB904" s="10"/>
      <c r="AC904" s="10"/>
      <c r="AD904" s="18"/>
      <c r="AE904" s="18"/>
      <c r="AF904" s="18"/>
      <c r="AG904" s="18"/>
      <c r="AH904" s="18"/>
      <c r="AI904" s="18"/>
      <c r="AJ904" s="18"/>
      <c r="AK904" s="18"/>
      <c r="AL904" s="18"/>
      <c r="AM904" s="18"/>
      <c r="AN904" s="18"/>
      <c r="AO904" s="18"/>
      <c r="AP904" s="18"/>
      <c r="AQ904" s="18"/>
      <c r="AR904" s="18"/>
      <c r="AS904" s="18"/>
      <c r="AT904" s="18"/>
      <c r="AU904" s="18"/>
      <c r="AV904" s="18"/>
      <c r="AW904" s="18"/>
      <c r="AX904" s="18"/>
      <c r="AY904" s="18"/>
      <c r="AZ904" s="18"/>
      <c r="BA904" s="18"/>
      <c r="BB904" s="18"/>
      <c r="BC904" s="18"/>
      <c r="BD904" s="18"/>
      <c r="BE904" s="18"/>
      <c r="BF904" s="18"/>
      <c r="BG904" s="18"/>
      <c r="BH904" s="18"/>
      <c r="BI904" s="18"/>
      <c r="BJ904" s="18"/>
      <c r="BK904" s="18"/>
      <c r="BL904" s="18"/>
      <c r="BM904" s="18"/>
      <c r="BN904" s="18"/>
      <c r="BO904" s="18"/>
      <c r="BP904" s="18"/>
      <c r="BQ904" s="18"/>
      <c r="BR904" s="18"/>
      <c r="BS904" s="18"/>
      <c r="BT904" s="18"/>
      <c r="BU904" s="18"/>
      <c r="BV904" s="18"/>
      <c r="BW904" s="18"/>
      <c r="BX904" s="18"/>
      <c r="BY904" s="18"/>
      <c r="BZ904" s="18"/>
      <c r="CA904" s="18"/>
      <c r="CB904" s="18"/>
      <c r="CC904" s="18"/>
      <c r="CD904" s="18"/>
      <c r="CE904" s="18"/>
      <c r="CF904" s="18"/>
      <c r="CG904" s="18"/>
      <c r="CH904" s="18"/>
      <c r="CI904" s="18"/>
      <c r="CJ904" s="18"/>
      <c r="CK904" s="18"/>
      <c r="CL904" s="18"/>
      <c r="CM904" s="18"/>
      <c r="CN904" s="18"/>
      <c r="CO904" s="18"/>
      <c r="CP904" s="18"/>
      <c r="CQ904" s="18"/>
      <c r="CR904" s="18"/>
      <c r="CS904" s="18"/>
      <c r="CT904" s="18"/>
      <c r="CU904" s="18"/>
      <c r="CV904" s="18"/>
      <c r="CW904" s="18"/>
      <c r="CX904" s="18"/>
      <c r="CY904" s="18"/>
      <c r="CZ904" s="18"/>
      <c r="DA904" s="18"/>
      <c r="DB904" s="18"/>
      <c r="DC904" s="18"/>
      <c r="DD904" s="18"/>
      <c r="DE904" s="18"/>
      <c r="DF904" s="18"/>
      <c r="DG904" s="18"/>
      <c r="DH904" s="18"/>
      <c r="DI904" s="18"/>
      <c r="DJ904" s="18"/>
      <c r="DK904" s="18"/>
      <c r="DL904" s="18"/>
      <c r="DM904" s="18"/>
      <c r="DN904" s="18"/>
      <c r="DO904" s="18"/>
      <c r="DP904" s="18"/>
      <c r="DQ904" s="18"/>
      <c r="DR904" s="18"/>
      <c r="DS904" s="18"/>
      <c r="DT904" s="18"/>
      <c r="DU904" s="18"/>
      <c r="DV904" s="18"/>
      <c r="DW904" s="18"/>
      <c r="DX904" s="18"/>
      <c r="DY904" s="18"/>
      <c r="DZ904" s="18"/>
      <c r="EA904" s="18"/>
      <c r="EB904" s="18"/>
      <c r="EC904" s="18"/>
      <c r="ED904" s="18"/>
      <c r="EE904" s="18"/>
      <c r="EF904" s="18"/>
      <c r="EG904" s="18"/>
      <c r="EH904" s="18"/>
      <c r="EI904" s="18"/>
      <c r="EJ904" s="18"/>
      <c r="EK904" s="18"/>
      <c r="EL904" s="18"/>
      <c r="EM904" s="18"/>
      <c r="EN904" s="18"/>
      <c r="EO904" s="18"/>
      <c r="EP904" s="18"/>
      <c r="EQ904" s="18"/>
      <c r="ER904" s="18"/>
      <c r="ES904" s="18"/>
      <c r="ET904" s="18"/>
      <c r="EU904" s="18"/>
      <c r="EV904" s="18"/>
    </row>
    <row r="905" spans="1:152" ht="12.75" x14ac:dyDescent="0.15">
      <c r="A905" s="68">
        <f t="shared" si="192"/>
        <v>43474</v>
      </c>
      <c r="B905" s="69">
        <f t="shared" ca="1" si="197"/>
        <v>12977.9529</v>
      </c>
      <c r="C905" s="70">
        <f t="shared" si="193"/>
        <v>10000</v>
      </c>
      <c r="D905" s="71">
        <f ca="1">IF(A905&lt;$B$1,VLOOKUP(A905,[1]DI!$A$4:$B$15000,2),0)</f>
        <v>6.4000000000000001E-2</v>
      </c>
      <c r="E905" s="70">
        <f t="shared" ca="1" si="186"/>
        <v>2.4620000000000002E-4</v>
      </c>
      <c r="F905" s="72">
        <f t="shared" si="198"/>
        <v>1.3</v>
      </c>
      <c r="G905" s="73">
        <f t="shared" ca="1" si="187"/>
        <v>1.00032006</v>
      </c>
      <c r="H905" s="70">
        <f ca="1">TRUNC(PRODUCT(G$10:G904),15)</f>
        <v>1.2977952910238499</v>
      </c>
      <c r="I905" s="70">
        <f t="shared" si="194"/>
        <v>1</v>
      </c>
      <c r="J905" s="70">
        <f t="shared" ca="1" si="188"/>
        <v>1.29779529</v>
      </c>
      <c r="K905" s="74">
        <f t="shared" ca="1" si="189"/>
        <v>2977.9529000000002</v>
      </c>
      <c r="L905" s="75">
        <f>IF(VLOOKUP(A905,$T$12:$AC$125,8)=VLOOKUP(A904,$T$12:$AC$125,8),0,VLOOKUP(A905,T$12:$AC$125,8))</f>
        <v>0</v>
      </c>
      <c r="M905" s="76">
        <f>IF(L905&gt;0,VLOOKUP(L905,S$12:$AB$125,7),0)</f>
        <v>0</v>
      </c>
      <c r="N905" s="74">
        <f t="shared" si="190"/>
        <v>0</v>
      </c>
      <c r="O905" s="74">
        <f t="shared" ca="1" si="191"/>
        <v>2977.9529000000002</v>
      </c>
      <c r="P905" s="77" t="str">
        <f t="shared" si="195"/>
        <v>A+J=</v>
      </c>
      <c r="Q905" s="78">
        <f t="shared" si="196"/>
        <v>44256</v>
      </c>
      <c r="R905" s="10"/>
      <c r="S905" s="10"/>
      <c r="T905" s="10"/>
      <c r="U905" s="10"/>
      <c r="V905" s="10"/>
      <c r="W905" s="10"/>
      <c r="X905" s="10"/>
      <c r="Y905" s="10"/>
      <c r="Z905" s="10"/>
      <c r="AA905" s="10"/>
      <c r="AB905" s="10"/>
      <c r="AC905" s="10"/>
      <c r="AD905" s="18"/>
      <c r="AE905" s="18"/>
      <c r="AF905" s="18"/>
      <c r="AG905" s="18"/>
      <c r="AH905" s="18"/>
      <c r="AI905" s="18"/>
      <c r="AJ905" s="18"/>
      <c r="AK905" s="18"/>
      <c r="AL905" s="18"/>
      <c r="AM905" s="18"/>
      <c r="AN905" s="18"/>
      <c r="AO905" s="18"/>
      <c r="AP905" s="18"/>
      <c r="AQ905" s="18"/>
      <c r="AR905" s="18"/>
      <c r="AS905" s="18"/>
      <c r="AT905" s="18"/>
      <c r="AU905" s="18"/>
      <c r="AV905" s="18"/>
      <c r="AW905" s="18"/>
      <c r="AX905" s="18"/>
      <c r="AY905" s="18"/>
      <c r="AZ905" s="18"/>
      <c r="BA905" s="18"/>
      <c r="BB905" s="18"/>
      <c r="BC905" s="18"/>
      <c r="BD905" s="18"/>
      <c r="BE905" s="18"/>
      <c r="BF905" s="18"/>
      <c r="BG905" s="18"/>
      <c r="BH905" s="18"/>
      <c r="BI905" s="18"/>
      <c r="BJ905" s="18"/>
      <c r="BK905" s="18"/>
      <c r="BL905" s="18"/>
      <c r="BM905" s="18"/>
      <c r="BN905" s="18"/>
      <c r="BO905" s="18"/>
      <c r="BP905" s="18"/>
      <c r="BQ905" s="18"/>
      <c r="BR905" s="18"/>
      <c r="BS905" s="18"/>
      <c r="BT905" s="18"/>
      <c r="BU905" s="18"/>
      <c r="BV905" s="18"/>
      <c r="BW905" s="18"/>
      <c r="BX905" s="18"/>
      <c r="BY905" s="18"/>
      <c r="BZ905" s="18"/>
      <c r="CA905" s="18"/>
      <c r="CB905" s="18"/>
      <c r="CC905" s="18"/>
      <c r="CD905" s="18"/>
      <c r="CE905" s="18"/>
      <c r="CF905" s="18"/>
      <c r="CG905" s="18"/>
      <c r="CH905" s="18"/>
      <c r="CI905" s="18"/>
      <c r="CJ905" s="18"/>
      <c r="CK905" s="18"/>
      <c r="CL905" s="18"/>
      <c r="CM905" s="18"/>
      <c r="CN905" s="18"/>
      <c r="CO905" s="18"/>
      <c r="CP905" s="18"/>
      <c r="CQ905" s="18"/>
      <c r="CR905" s="18"/>
      <c r="CS905" s="18"/>
      <c r="CT905" s="18"/>
      <c r="CU905" s="18"/>
      <c r="CV905" s="18"/>
      <c r="CW905" s="18"/>
      <c r="CX905" s="18"/>
      <c r="CY905" s="18"/>
      <c r="CZ905" s="18"/>
      <c r="DA905" s="18"/>
      <c r="DB905" s="18"/>
      <c r="DC905" s="18"/>
      <c r="DD905" s="18"/>
      <c r="DE905" s="18"/>
      <c r="DF905" s="18"/>
      <c r="DG905" s="18"/>
      <c r="DH905" s="18"/>
      <c r="DI905" s="18"/>
      <c r="DJ905" s="18"/>
      <c r="DK905" s="18"/>
      <c r="DL905" s="18"/>
      <c r="DM905" s="18"/>
      <c r="DN905" s="18"/>
      <c r="DO905" s="18"/>
      <c r="DP905" s="18"/>
      <c r="DQ905" s="18"/>
      <c r="DR905" s="18"/>
      <c r="DS905" s="18"/>
      <c r="DT905" s="18"/>
      <c r="DU905" s="18"/>
      <c r="DV905" s="18"/>
      <c r="DW905" s="18"/>
      <c r="DX905" s="18"/>
      <c r="DY905" s="18"/>
      <c r="DZ905" s="18"/>
      <c r="EA905" s="18"/>
      <c r="EB905" s="18"/>
      <c r="EC905" s="18"/>
      <c r="ED905" s="18"/>
      <c r="EE905" s="18"/>
      <c r="EF905" s="18"/>
      <c r="EG905" s="18"/>
      <c r="EH905" s="18"/>
      <c r="EI905" s="18"/>
      <c r="EJ905" s="18"/>
      <c r="EK905" s="18"/>
      <c r="EL905" s="18"/>
      <c r="EM905" s="18"/>
      <c r="EN905" s="18"/>
      <c r="EO905" s="18"/>
      <c r="EP905" s="18"/>
      <c r="EQ905" s="18"/>
      <c r="ER905" s="18"/>
      <c r="ES905" s="18"/>
      <c r="ET905" s="18"/>
      <c r="EU905" s="18"/>
      <c r="EV905" s="18"/>
    </row>
    <row r="906" spans="1:152" ht="12.75" x14ac:dyDescent="0.15">
      <c r="A906" s="68">
        <f t="shared" si="192"/>
        <v>43475</v>
      </c>
      <c r="B906" s="69">
        <f t="shared" ca="1" si="197"/>
        <v>12982.106599999999</v>
      </c>
      <c r="C906" s="70">
        <f t="shared" si="193"/>
        <v>10000</v>
      </c>
      <c r="D906" s="71">
        <f ca="1">IF(A906&lt;$B$1,VLOOKUP(A906,[1]DI!$A$4:$B$15000,2),0)</f>
        <v>6.4000000000000001E-2</v>
      </c>
      <c r="E906" s="70">
        <f t="shared" ref="E906:E969" ca="1" si="199">ROUND((((1+D906)^(1/252)-1)),8)</f>
        <v>2.4620000000000002E-4</v>
      </c>
      <c r="F906" s="72">
        <f t="shared" si="198"/>
        <v>1.3</v>
      </c>
      <c r="G906" s="73">
        <f t="shared" ref="G906:G969" ca="1" si="200">TRUNC((1+(E906*F906)),15)</f>
        <v>1.00032006</v>
      </c>
      <c r="H906" s="70">
        <f ca="1">TRUNC(PRODUCT(G$10:G905),15)</f>
        <v>1.2982106633846999</v>
      </c>
      <c r="I906" s="70">
        <f t="shared" si="194"/>
        <v>1</v>
      </c>
      <c r="J906" s="70">
        <f t="shared" ref="J906:J969" ca="1" si="201">ROUND(TRUNC(H906/I906,15),8)</f>
        <v>1.2982106600000001</v>
      </c>
      <c r="K906" s="74">
        <f t="shared" ref="K906:K969" ca="1" si="202">TRUNC((C906*(J906-1)),6)</f>
        <v>2982.1066000000001</v>
      </c>
      <c r="L906" s="75">
        <f>IF(VLOOKUP(A906,$T$12:$AC$125,8)=VLOOKUP(A905,$T$12:$AC$125,8),0,VLOOKUP(A906,T$12:$AC$125,8))</f>
        <v>0</v>
      </c>
      <c r="M906" s="76">
        <f>IF(L906&gt;0,VLOOKUP(L906,S$12:$AB$125,7),0)</f>
        <v>0</v>
      </c>
      <c r="N906" s="74">
        <f t="shared" ref="N906:N969" si="203">IF(M906&gt;0,(C$10*M906),0)</f>
        <v>0</v>
      </c>
      <c r="O906" s="74">
        <f t="shared" ref="O906:O969" ca="1" si="204">(K906+N906)</f>
        <v>2982.1066000000001</v>
      </c>
      <c r="P906" s="77" t="str">
        <f t="shared" si="195"/>
        <v>A+J=</v>
      </c>
      <c r="Q906" s="78">
        <f t="shared" si="196"/>
        <v>44256</v>
      </c>
      <c r="R906" s="10"/>
      <c r="S906" s="10"/>
      <c r="T906" s="10"/>
      <c r="U906" s="10"/>
      <c r="V906" s="10"/>
      <c r="W906" s="10"/>
      <c r="X906" s="10"/>
      <c r="Y906" s="10"/>
      <c r="Z906" s="10"/>
      <c r="AA906" s="10"/>
      <c r="AB906" s="10"/>
      <c r="AC906" s="10"/>
      <c r="AD906" s="18"/>
      <c r="AE906" s="18"/>
      <c r="AF906" s="18"/>
      <c r="AG906" s="18"/>
      <c r="AH906" s="18"/>
      <c r="AI906" s="18"/>
      <c r="AJ906" s="18"/>
      <c r="AK906" s="18"/>
      <c r="AL906" s="18"/>
      <c r="AM906" s="18"/>
      <c r="AN906" s="18"/>
      <c r="AO906" s="18"/>
      <c r="AP906" s="18"/>
      <c r="AQ906" s="18"/>
      <c r="AR906" s="18"/>
      <c r="AS906" s="18"/>
      <c r="AT906" s="18"/>
      <c r="AU906" s="18"/>
      <c r="AV906" s="18"/>
      <c r="AW906" s="18"/>
      <c r="AX906" s="18"/>
      <c r="AY906" s="18"/>
      <c r="AZ906" s="18"/>
      <c r="BA906" s="18"/>
      <c r="BB906" s="18"/>
      <c r="BC906" s="18"/>
      <c r="BD906" s="18"/>
      <c r="BE906" s="18"/>
      <c r="BF906" s="18"/>
      <c r="BG906" s="18"/>
      <c r="BH906" s="18"/>
      <c r="BI906" s="18"/>
      <c r="BJ906" s="18"/>
      <c r="BK906" s="18"/>
      <c r="BL906" s="18"/>
      <c r="BM906" s="18"/>
      <c r="BN906" s="18"/>
      <c r="BO906" s="18"/>
      <c r="BP906" s="18"/>
      <c r="BQ906" s="18"/>
      <c r="BR906" s="18"/>
      <c r="BS906" s="18"/>
      <c r="BT906" s="18"/>
      <c r="BU906" s="18"/>
      <c r="BV906" s="18"/>
      <c r="BW906" s="18"/>
      <c r="BX906" s="18"/>
      <c r="BY906" s="18"/>
      <c r="BZ906" s="18"/>
      <c r="CA906" s="18"/>
      <c r="CB906" s="18"/>
      <c r="CC906" s="18"/>
      <c r="CD906" s="18"/>
      <c r="CE906" s="18"/>
      <c r="CF906" s="18"/>
      <c r="CG906" s="18"/>
      <c r="CH906" s="18"/>
      <c r="CI906" s="18"/>
      <c r="CJ906" s="18"/>
      <c r="CK906" s="18"/>
      <c r="CL906" s="18"/>
      <c r="CM906" s="18"/>
      <c r="CN906" s="18"/>
      <c r="CO906" s="18"/>
      <c r="CP906" s="18"/>
      <c r="CQ906" s="18"/>
      <c r="CR906" s="18"/>
      <c r="CS906" s="18"/>
      <c r="CT906" s="18"/>
      <c r="CU906" s="18"/>
      <c r="CV906" s="18"/>
      <c r="CW906" s="18"/>
      <c r="CX906" s="18"/>
      <c r="CY906" s="18"/>
      <c r="CZ906" s="18"/>
      <c r="DA906" s="18"/>
      <c r="DB906" s="18"/>
      <c r="DC906" s="18"/>
      <c r="DD906" s="18"/>
      <c r="DE906" s="18"/>
      <c r="DF906" s="18"/>
      <c r="DG906" s="18"/>
      <c r="DH906" s="18"/>
      <c r="DI906" s="18"/>
      <c r="DJ906" s="18"/>
      <c r="DK906" s="18"/>
      <c r="DL906" s="18"/>
      <c r="DM906" s="18"/>
      <c r="DN906" s="18"/>
      <c r="DO906" s="18"/>
      <c r="DP906" s="18"/>
      <c r="DQ906" s="18"/>
      <c r="DR906" s="18"/>
      <c r="DS906" s="18"/>
      <c r="DT906" s="18"/>
      <c r="DU906" s="18"/>
      <c r="DV906" s="18"/>
      <c r="DW906" s="18"/>
      <c r="DX906" s="18"/>
      <c r="DY906" s="18"/>
      <c r="DZ906" s="18"/>
      <c r="EA906" s="18"/>
      <c r="EB906" s="18"/>
      <c r="EC906" s="18"/>
      <c r="ED906" s="18"/>
      <c r="EE906" s="18"/>
      <c r="EF906" s="18"/>
      <c r="EG906" s="18"/>
      <c r="EH906" s="18"/>
      <c r="EI906" s="18"/>
      <c r="EJ906" s="18"/>
      <c r="EK906" s="18"/>
      <c r="EL906" s="18"/>
      <c r="EM906" s="18"/>
      <c r="EN906" s="18"/>
      <c r="EO906" s="18"/>
      <c r="EP906" s="18"/>
      <c r="EQ906" s="18"/>
      <c r="ER906" s="18"/>
      <c r="ES906" s="18"/>
      <c r="ET906" s="18"/>
      <c r="EU906" s="18"/>
      <c r="EV906" s="18"/>
    </row>
    <row r="907" spans="1:152" ht="12.75" x14ac:dyDescent="0.15">
      <c r="A907" s="68">
        <f t="shared" ref="A907:A970" si="205">(A906+1)</f>
        <v>43476</v>
      </c>
      <c r="B907" s="69">
        <f t="shared" ca="1" si="197"/>
        <v>12986.261699999999</v>
      </c>
      <c r="C907" s="70">
        <f t="shared" ref="C907:C970" si="206">TRUNC(C906-N906,6)</f>
        <v>10000</v>
      </c>
      <c r="D907" s="71">
        <f ca="1">IF(A907&lt;$B$1,VLOOKUP(A907,[1]DI!$A$4:$B$15000,2),0)</f>
        <v>6.4000000000000001E-2</v>
      </c>
      <c r="E907" s="70">
        <f t="shared" ca="1" si="199"/>
        <v>2.4620000000000002E-4</v>
      </c>
      <c r="F907" s="72">
        <f t="shared" si="198"/>
        <v>1.3</v>
      </c>
      <c r="G907" s="73">
        <f t="shared" ca="1" si="200"/>
        <v>1.00032006</v>
      </c>
      <c r="H907" s="70">
        <f ca="1">TRUNC(PRODUCT(G$10:G906),15)</f>
        <v>1.2986261686896201</v>
      </c>
      <c r="I907" s="70">
        <f t="shared" ref="I907:I970" si="207">IF(OR(L906&gt;0,L906="E"),H906,I906)</f>
        <v>1</v>
      </c>
      <c r="J907" s="70">
        <f t="shared" ca="1" si="201"/>
        <v>1.2986261699999999</v>
      </c>
      <c r="K907" s="74">
        <f t="shared" ca="1" si="202"/>
        <v>2986.2617</v>
      </c>
      <c r="L907" s="75">
        <f>IF(VLOOKUP(A907,$T$12:$AC$125,8)=VLOOKUP(A906,$T$12:$AC$125,8),0,VLOOKUP(A907,T$12:$AC$125,8))</f>
        <v>0</v>
      </c>
      <c r="M907" s="76">
        <f>IF(L907&gt;0,VLOOKUP(L907,S$12:$AB$125,7),0)</f>
        <v>0</v>
      </c>
      <c r="N907" s="74">
        <f t="shared" si="203"/>
        <v>0</v>
      </c>
      <c r="O907" s="74">
        <f t="shared" ca="1" si="204"/>
        <v>2986.2617</v>
      </c>
      <c r="P907" s="77" t="str">
        <f t="shared" ref="P907:P970" si="208">IF(L906&gt;0,VLOOKUP(A906,$T$12:$AC$125,9),P906)</f>
        <v>A+J=</v>
      </c>
      <c r="Q907" s="78">
        <f t="shared" ref="Q907:Q970" si="209">IF(L906&gt;0,VLOOKUP(A906,$T$12:$AC$125,10),Q906)</f>
        <v>44256</v>
      </c>
      <c r="R907" s="10"/>
      <c r="S907" s="10"/>
      <c r="T907" s="10"/>
      <c r="U907" s="10"/>
      <c r="V907" s="10"/>
      <c r="W907" s="10"/>
      <c r="X907" s="10"/>
      <c r="Y907" s="10"/>
      <c r="Z907" s="10"/>
      <c r="AA907" s="10"/>
      <c r="AB907" s="10"/>
      <c r="AC907" s="10"/>
      <c r="AD907" s="18"/>
      <c r="AE907" s="18"/>
      <c r="AF907" s="18"/>
      <c r="AG907" s="18"/>
      <c r="AH907" s="18"/>
      <c r="AI907" s="18"/>
      <c r="AJ907" s="18"/>
      <c r="AK907" s="18"/>
      <c r="AL907" s="18"/>
      <c r="AM907" s="18"/>
      <c r="AN907" s="18"/>
      <c r="AO907" s="18"/>
      <c r="AP907" s="18"/>
      <c r="AQ907" s="18"/>
      <c r="AR907" s="18"/>
      <c r="AS907" s="18"/>
      <c r="AT907" s="18"/>
      <c r="AU907" s="18"/>
      <c r="AV907" s="18"/>
      <c r="AW907" s="18"/>
      <c r="AX907" s="18"/>
      <c r="AY907" s="18"/>
      <c r="AZ907" s="18"/>
      <c r="BA907" s="18"/>
      <c r="BB907" s="18"/>
      <c r="BC907" s="18"/>
      <c r="BD907" s="18"/>
      <c r="BE907" s="18"/>
      <c r="BF907" s="18"/>
      <c r="BG907" s="18"/>
      <c r="BH907" s="18"/>
      <c r="BI907" s="18"/>
      <c r="BJ907" s="18"/>
      <c r="BK907" s="18"/>
      <c r="BL907" s="18"/>
      <c r="BM907" s="18"/>
      <c r="BN907" s="18"/>
      <c r="BO907" s="18"/>
      <c r="BP907" s="18"/>
      <c r="BQ907" s="18"/>
      <c r="BR907" s="18"/>
      <c r="BS907" s="18"/>
      <c r="BT907" s="18"/>
      <c r="BU907" s="18"/>
      <c r="BV907" s="18"/>
      <c r="BW907" s="18"/>
      <c r="BX907" s="18"/>
      <c r="BY907" s="18"/>
      <c r="BZ907" s="18"/>
      <c r="CA907" s="18"/>
      <c r="CB907" s="18"/>
      <c r="CC907" s="18"/>
      <c r="CD907" s="18"/>
      <c r="CE907" s="18"/>
      <c r="CF907" s="18"/>
      <c r="CG907" s="18"/>
      <c r="CH907" s="18"/>
      <c r="CI907" s="18"/>
      <c r="CJ907" s="18"/>
      <c r="CK907" s="18"/>
      <c r="CL907" s="18"/>
      <c r="CM907" s="18"/>
      <c r="CN907" s="18"/>
      <c r="CO907" s="18"/>
      <c r="CP907" s="18"/>
      <c r="CQ907" s="18"/>
      <c r="CR907" s="18"/>
      <c r="CS907" s="18"/>
      <c r="CT907" s="18"/>
      <c r="CU907" s="18"/>
      <c r="CV907" s="18"/>
      <c r="CW907" s="18"/>
      <c r="CX907" s="18"/>
      <c r="CY907" s="18"/>
      <c r="CZ907" s="18"/>
      <c r="DA907" s="18"/>
      <c r="DB907" s="18"/>
      <c r="DC907" s="18"/>
      <c r="DD907" s="18"/>
      <c r="DE907" s="18"/>
      <c r="DF907" s="18"/>
      <c r="DG907" s="18"/>
      <c r="DH907" s="18"/>
      <c r="DI907" s="18"/>
      <c r="DJ907" s="18"/>
      <c r="DK907" s="18"/>
      <c r="DL907" s="18"/>
      <c r="DM907" s="18"/>
      <c r="DN907" s="18"/>
      <c r="DO907" s="18"/>
      <c r="DP907" s="18"/>
      <c r="DQ907" s="18"/>
      <c r="DR907" s="18"/>
      <c r="DS907" s="18"/>
      <c r="DT907" s="18"/>
      <c r="DU907" s="18"/>
      <c r="DV907" s="18"/>
      <c r="DW907" s="18"/>
      <c r="DX907" s="18"/>
      <c r="DY907" s="18"/>
      <c r="DZ907" s="18"/>
      <c r="EA907" s="18"/>
      <c r="EB907" s="18"/>
      <c r="EC907" s="18"/>
      <c r="ED907" s="18"/>
      <c r="EE907" s="18"/>
      <c r="EF907" s="18"/>
      <c r="EG907" s="18"/>
      <c r="EH907" s="18"/>
      <c r="EI907" s="18"/>
      <c r="EJ907" s="18"/>
      <c r="EK907" s="18"/>
      <c r="EL907" s="18"/>
      <c r="EM907" s="18"/>
      <c r="EN907" s="18"/>
      <c r="EO907" s="18"/>
      <c r="EP907" s="18"/>
      <c r="EQ907" s="18"/>
      <c r="ER907" s="18"/>
      <c r="ES907" s="18"/>
      <c r="ET907" s="18"/>
      <c r="EU907" s="18"/>
      <c r="EV907" s="18"/>
    </row>
    <row r="908" spans="1:152" ht="12.75" x14ac:dyDescent="0.15">
      <c r="A908" s="68">
        <f t="shared" si="205"/>
        <v>43477</v>
      </c>
      <c r="B908" s="69">
        <f t="shared" ref="B908:B971" ca="1" si="210">IF(A908&lt;=TODAY(),C908+K908,IF(AND(A908&gt;TODAY(),A908&lt;=$B$1),IF(VLOOKUP(TODAY(),$A$10:$D$10000,4,FALSE)=0,"n.d",C908+K908),"n.d"))</f>
        <v>12990.418099999999</v>
      </c>
      <c r="C908" s="70">
        <f t="shared" si="206"/>
        <v>10000</v>
      </c>
      <c r="D908" s="71">
        <f ca="1">IF(A908&lt;$B$1,VLOOKUP(A908,[1]DI!$A$4:$B$15000,2),0)</f>
        <v>0</v>
      </c>
      <c r="E908" s="70">
        <f t="shared" ca="1" si="199"/>
        <v>0</v>
      </c>
      <c r="F908" s="72">
        <f t="shared" si="198"/>
        <v>1.3</v>
      </c>
      <c r="G908" s="73">
        <f t="shared" ca="1" si="200"/>
        <v>1</v>
      </c>
      <c r="H908" s="70">
        <f ca="1">TRUNC(PRODUCT(G$10:G907),15)</f>
        <v>1.29904180698117</v>
      </c>
      <c r="I908" s="70">
        <f t="shared" si="207"/>
        <v>1</v>
      </c>
      <c r="J908" s="70">
        <f t="shared" ca="1" si="201"/>
        <v>1.2990418100000001</v>
      </c>
      <c r="K908" s="74">
        <f t="shared" ca="1" si="202"/>
        <v>2990.4180999999999</v>
      </c>
      <c r="L908" s="75">
        <f>IF(VLOOKUP(A908,$T$12:$AC$125,8)=VLOOKUP(A907,$T$12:$AC$125,8),0,VLOOKUP(A908,T$12:$AC$125,8))</f>
        <v>0</v>
      </c>
      <c r="M908" s="76">
        <f>IF(L908&gt;0,VLOOKUP(L908,S$12:$AB$125,7),0)</f>
        <v>0</v>
      </c>
      <c r="N908" s="74">
        <f t="shared" si="203"/>
        <v>0</v>
      </c>
      <c r="O908" s="74">
        <f t="shared" ca="1" si="204"/>
        <v>2990.4180999999999</v>
      </c>
      <c r="P908" s="77" t="str">
        <f t="shared" si="208"/>
        <v>A+J=</v>
      </c>
      <c r="Q908" s="78">
        <f t="shared" si="209"/>
        <v>44256</v>
      </c>
      <c r="R908" s="10"/>
      <c r="S908" s="10"/>
      <c r="T908" s="10"/>
      <c r="U908" s="10"/>
      <c r="V908" s="10"/>
      <c r="W908" s="10"/>
      <c r="X908" s="10"/>
      <c r="Y908" s="10"/>
      <c r="Z908" s="10"/>
      <c r="AA908" s="10"/>
      <c r="AB908" s="10"/>
      <c r="AC908" s="10"/>
      <c r="AD908" s="18"/>
      <c r="AE908" s="18"/>
      <c r="AF908" s="18"/>
      <c r="AG908" s="18"/>
      <c r="AH908" s="18"/>
      <c r="AI908" s="18"/>
      <c r="AJ908" s="18"/>
      <c r="AK908" s="18"/>
      <c r="AL908" s="18"/>
      <c r="AM908" s="18"/>
      <c r="AN908" s="18"/>
      <c r="AO908" s="18"/>
      <c r="AP908" s="18"/>
      <c r="AQ908" s="18"/>
      <c r="AR908" s="18"/>
      <c r="AS908" s="18"/>
      <c r="AT908" s="18"/>
      <c r="AU908" s="18"/>
      <c r="AV908" s="18"/>
      <c r="AW908" s="18"/>
      <c r="AX908" s="18"/>
      <c r="AY908" s="18"/>
      <c r="AZ908" s="18"/>
      <c r="BA908" s="18"/>
      <c r="BB908" s="18"/>
      <c r="BC908" s="18"/>
      <c r="BD908" s="18"/>
      <c r="BE908" s="18"/>
      <c r="BF908" s="18"/>
      <c r="BG908" s="18"/>
      <c r="BH908" s="18"/>
      <c r="BI908" s="18"/>
      <c r="BJ908" s="18"/>
      <c r="BK908" s="18"/>
      <c r="BL908" s="18"/>
      <c r="BM908" s="18"/>
      <c r="BN908" s="18"/>
      <c r="BO908" s="18"/>
      <c r="BP908" s="18"/>
      <c r="BQ908" s="18"/>
      <c r="BR908" s="18"/>
      <c r="BS908" s="18"/>
      <c r="BT908" s="18"/>
      <c r="BU908" s="18"/>
      <c r="BV908" s="18"/>
      <c r="BW908" s="18"/>
      <c r="BX908" s="18"/>
      <c r="BY908" s="18"/>
      <c r="BZ908" s="18"/>
      <c r="CA908" s="18"/>
      <c r="CB908" s="18"/>
      <c r="CC908" s="18"/>
      <c r="CD908" s="18"/>
      <c r="CE908" s="18"/>
      <c r="CF908" s="18"/>
      <c r="CG908" s="18"/>
      <c r="CH908" s="18"/>
      <c r="CI908" s="18"/>
      <c r="CJ908" s="18"/>
      <c r="CK908" s="18"/>
      <c r="CL908" s="18"/>
      <c r="CM908" s="18"/>
      <c r="CN908" s="18"/>
      <c r="CO908" s="18"/>
      <c r="CP908" s="18"/>
      <c r="CQ908" s="18"/>
      <c r="CR908" s="18"/>
      <c r="CS908" s="18"/>
      <c r="CT908" s="18"/>
      <c r="CU908" s="18"/>
      <c r="CV908" s="18"/>
      <c r="CW908" s="18"/>
      <c r="CX908" s="18"/>
      <c r="CY908" s="18"/>
      <c r="CZ908" s="18"/>
      <c r="DA908" s="18"/>
      <c r="DB908" s="18"/>
      <c r="DC908" s="18"/>
      <c r="DD908" s="18"/>
      <c r="DE908" s="18"/>
      <c r="DF908" s="18"/>
      <c r="DG908" s="18"/>
      <c r="DH908" s="18"/>
      <c r="DI908" s="18"/>
      <c r="DJ908" s="18"/>
      <c r="DK908" s="18"/>
      <c r="DL908" s="18"/>
      <c r="DM908" s="18"/>
      <c r="DN908" s="18"/>
      <c r="DO908" s="18"/>
      <c r="DP908" s="18"/>
      <c r="DQ908" s="18"/>
      <c r="DR908" s="18"/>
      <c r="DS908" s="18"/>
      <c r="DT908" s="18"/>
      <c r="DU908" s="18"/>
      <c r="DV908" s="18"/>
      <c r="DW908" s="18"/>
      <c r="DX908" s="18"/>
      <c r="DY908" s="18"/>
      <c r="DZ908" s="18"/>
      <c r="EA908" s="18"/>
      <c r="EB908" s="18"/>
      <c r="EC908" s="18"/>
      <c r="ED908" s="18"/>
      <c r="EE908" s="18"/>
      <c r="EF908" s="18"/>
      <c r="EG908" s="18"/>
      <c r="EH908" s="18"/>
      <c r="EI908" s="18"/>
      <c r="EJ908" s="18"/>
      <c r="EK908" s="18"/>
      <c r="EL908" s="18"/>
      <c r="EM908" s="18"/>
      <c r="EN908" s="18"/>
      <c r="EO908" s="18"/>
      <c r="EP908" s="18"/>
      <c r="EQ908" s="18"/>
      <c r="ER908" s="18"/>
      <c r="ES908" s="18"/>
      <c r="ET908" s="18"/>
      <c r="EU908" s="18"/>
      <c r="EV908" s="18"/>
    </row>
    <row r="909" spans="1:152" ht="12.75" x14ac:dyDescent="0.15">
      <c r="A909" s="68">
        <f t="shared" si="205"/>
        <v>43478</v>
      </c>
      <c r="B909" s="69">
        <f t="shared" ca="1" si="210"/>
        <v>12990.418099999999</v>
      </c>
      <c r="C909" s="70">
        <f t="shared" si="206"/>
        <v>10000</v>
      </c>
      <c r="D909" s="71">
        <f ca="1">IF(A909&lt;$B$1,VLOOKUP(A909,[1]DI!$A$4:$B$15000,2),0)</f>
        <v>0</v>
      </c>
      <c r="E909" s="70">
        <f t="shared" ca="1" si="199"/>
        <v>0</v>
      </c>
      <c r="F909" s="72">
        <f t="shared" si="198"/>
        <v>1.3</v>
      </c>
      <c r="G909" s="73">
        <f t="shared" ca="1" si="200"/>
        <v>1</v>
      </c>
      <c r="H909" s="70">
        <f ca="1">TRUNC(PRODUCT(G$10:G908),15)</f>
        <v>1.29904180698117</v>
      </c>
      <c r="I909" s="70">
        <f t="shared" si="207"/>
        <v>1</v>
      </c>
      <c r="J909" s="70">
        <f t="shared" ca="1" si="201"/>
        <v>1.2990418100000001</v>
      </c>
      <c r="K909" s="74">
        <f t="shared" ca="1" si="202"/>
        <v>2990.4180999999999</v>
      </c>
      <c r="L909" s="75">
        <f>IF(VLOOKUP(A909,$T$12:$AC$125,8)=VLOOKUP(A908,$T$12:$AC$125,8),0,VLOOKUP(A909,T$12:$AC$125,8))</f>
        <v>0</v>
      </c>
      <c r="M909" s="76">
        <f>IF(L909&gt;0,VLOOKUP(L909,S$12:$AB$125,7),0)</f>
        <v>0</v>
      </c>
      <c r="N909" s="74">
        <f t="shared" si="203"/>
        <v>0</v>
      </c>
      <c r="O909" s="74">
        <f t="shared" ca="1" si="204"/>
        <v>2990.4180999999999</v>
      </c>
      <c r="P909" s="77" t="str">
        <f t="shared" si="208"/>
        <v>A+J=</v>
      </c>
      <c r="Q909" s="78">
        <f t="shared" si="209"/>
        <v>44256</v>
      </c>
      <c r="R909" s="10"/>
      <c r="S909" s="10"/>
      <c r="T909" s="10"/>
      <c r="U909" s="10"/>
      <c r="V909" s="10"/>
      <c r="W909" s="10"/>
      <c r="X909" s="10"/>
      <c r="Y909" s="10"/>
      <c r="Z909" s="10"/>
      <c r="AA909" s="10"/>
      <c r="AB909" s="10"/>
      <c r="AC909" s="10"/>
      <c r="AD909" s="18"/>
      <c r="AE909" s="18"/>
      <c r="AF909" s="18"/>
      <c r="AG909" s="18"/>
      <c r="AH909" s="18"/>
      <c r="AI909" s="18"/>
      <c r="AJ909" s="18"/>
      <c r="AK909" s="18"/>
      <c r="AL909" s="18"/>
      <c r="AM909" s="18"/>
      <c r="AN909" s="18"/>
      <c r="AO909" s="18"/>
      <c r="AP909" s="18"/>
      <c r="AQ909" s="18"/>
      <c r="AR909" s="18"/>
      <c r="AS909" s="18"/>
      <c r="AT909" s="18"/>
      <c r="AU909" s="18"/>
      <c r="AV909" s="18"/>
      <c r="AW909" s="18"/>
      <c r="AX909" s="18"/>
      <c r="AY909" s="18"/>
      <c r="AZ909" s="18"/>
      <c r="BA909" s="18"/>
      <c r="BB909" s="18"/>
      <c r="BC909" s="18"/>
      <c r="BD909" s="18"/>
      <c r="BE909" s="18"/>
      <c r="BF909" s="18"/>
      <c r="BG909" s="18"/>
      <c r="BH909" s="18"/>
      <c r="BI909" s="18"/>
      <c r="BJ909" s="18"/>
      <c r="BK909" s="18"/>
      <c r="BL909" s="18"/>
      <c r="BM909" s="18"/>
      <c r="BN909" s="18"/>
      <c r="BO909" s="18"/>
      <c r="BP909" s="18"/>
      <c r="BQ909" s="18"/>
      <c r="BR909" s="18"/>
      <c r="BS909" s="18"/>
      <c r="BT909" s="18"/>
      <c r="BU909" s="18"/>
      <c r="BV909" s="18"/>
      <c r="BW909" s="18"/>
      <c r="BX909" s="18"/>
      <c r="BY909" s="18"/>
      <c r="BZ909" s="18"/>
      <c r="CA909" s="18"/>
      <c r="CB909" s="18"/>
      <c r="CC909" s="18"/>
      <c r="CD909" s="18"/>
      <c r="CE909" s="18"/>
      <c r="CF909" s="18"/>
      <c r="CG909" s="18"/>
      <c r="CH909" s="18"/>
      <c r="CI909" s="18"/>
      <c r="CJ909" s="18"/>
      <c r="CK909" s="18"/>
      <c r="CL909" s="18"/>
      <c r="CM909" s="18"/>
      <c r="CN909" s="18"/>
      <c r="CO909" s="18"/>
      <c r="CP909" s="18"/>
      <c r="CQ909" s="18"/>
      <c r="CR909" s="18"/>
      <c r="CS909" s="18"/>
      <c r="CT909" s="18"/>
      <c r="CU909" s="18"/>
      <c r="CV909" s="18"/>
      <c r="CW909" s="18"/>
      <c r="CX909" s="18"/>
      <c r="CY909" s="18"/>
      <c r="CZ909" s="18"/>
      <c r="DA909" s="18"/>
      <c r="DB909" s="18"/>
      <c r="DC909" s="18"/>
      <c r="DD909" s="18"/>
      <c r="DE909" s="18"/>
      <c r="DF909" s="18"/>
      <c r="DG909" s="18"/>
      <c r="DH909" s="18"/>
      <c r="DI909" s="18"/>
      <c r="DJ909" s="18"/>
      <c r="DK909" s="18"/>
      <c r="DL909" s="18"/>
      <c r="DM909" s="18"/>
      <c r="DN909" s="18"/>
      <c r="DO909" s="18"/>
      <c r="DP909" s="18"/>
      <c r="DQ909" s="18"/>
      <c r="DR909" s="18"/>
      <c r="DS909" s="18"/>
      <c r="DT909" s="18"/>
      <c r="DU909" s="18"/>
      <c r="DV909" s="18"/>
      <c r="DW909" s="18"/>
      <c r="DX909" s="18"/>
      <c r="DY909" s="18"/>
      <c r="DZ909" s="18"/>
      <c r="EA909" s="18"/>
      <c r="EB909" s="18"/>
      <c r="EC909" s="18"/>
      <c r="ED909" s="18"/>
      <c r="EE909" s="18"/>
      <c r="EF909" s="18"/>
      <c r="EG909" s="18"/>
      <c r="EH909" s="18"/>
      <c r="EI909" s="18"/>
      <c r="EJ909" s="18"/>
      <c r="EK909" s="18"/>
      <c r="EL909" s="18"/>
      <c r="EM909" s="18"/>
      <c r="EN909" s="18"/>
      <c r="EO909" s="18"/>
      <c r="EP909" s="18"/>
      <c r="EQ909" s="18"/>
      <c r="ER909" s="18"/>
      <c r="ES909" s="18"/>
      <c r="ET909" s="18"/>
      <c r="EU909" s="18"/>
      <c r="EV909" s="18"/>
    </row>
    <row r="910" spans="1:152" ht="12.75" x14ac:dyDescent="0.15">
      <c r="A910" s="68">
        <f t="shared" si="205"/>
        <v>43479</v>
      </c>
      <c r="B910" s="69">
        <f t="shared" ca="1" si="210"/>
        <v>12990.418099999999</v>
      </c>
      <c r="C910" s="70">
        <f t="shared" si="206"/>
        <v>10000</v>
      </c>
      <c r="D910" s="71">
        <f ca="1">IF(A910&lt;$B$1,VLOOKUP(A910,[1]DI!$A$4:$B$15000,2),0)</f>
        <v>6.4000000000000001E-2</v>
      </c>
      <c r="E910" s="70">
        <f t="shared" ca="1" si="199"/>
        <v>2.4620000000000002E-4</v>
      </c>
      <c r="F910" s="72">
        <f t="shared" si="198"/>
        <v>1.3</v>
      </c>
      <c r="G910" s="73">
        <f t="shared" ca="1" si="200"/>
        <v>1.00032006</v>
      </c>
      <c r="H910" s="70">
        <f ca="1">TRUNC(PRODUCT(G$10:G909),15)</f>
        <v>1.29904180698117</v>
      </c>
      <c r="I910" s="70">
        <f t="shared" si="207"/>
        <v>1</v>
      </c>
      <c r="J910" s="70">
        <f t="shared" ca="1" si="201"/>
        <v>1.2990418100000001</v>
      </c>
      <c r="K910" s="74">
        <f t="shared" ca="1" si="202"/>
        <v>2990.4180999999999</v>
      </c>
      <c r="L910" s="75">
        <f>IF(VLOOKUP(A910,$T$12:$AC$125,8)=VLOOKUP(A909,$T$12:$AC$125,8),0,VLOOKUP(A910,T$12:$AC$125,8))</f>
        <v>0</v>
      </c>
      <c r="M910" s="76">
        <f>IF(L910&gt;0,VLOOKUP(L910,S$12:$AB$125,7),0)</f>
        <v>0</v>
      </c>
      <c r="N910" s="74">
        <f t="shared" si="203"/>
        <v>0</v>
      </c>
      <c r="O910" s="74">
        <f t="shared" ca="1" si="204"/>
        <v>2990.4180999999999</v>
      </c>
      <c r="P910" s="77" t="str">
        <f t="shared" si="208"/>
        <v>A+J=</v>
      </c>
      <c r="Q910" s="78">
        <f t="shared" si="209"/>
        <v>44256</v>
      </c>
      <c r="R910" s="10"/>
      <c r="S910" s="10"/>
      <c r="T910" s="10"/>
      <c r="U910" s="10"/>
      <c r="V910" s="10"/>
      <c r="W910" s="10"/>
      <c r="X910" s="10"/>
      <c r="Y910" s="10"/>
      <c r="Z910" s="10"/>
      <c r="AA910" s="10"/>
      <c r="AB910" s="10"/>
      <c r="AC910" s="10"/>
      <c r="AD910" s="18"/>
      <c r="AE910" s="18"/>
      <c r="AF910" s="18"/>
      <c r="AG910" s="18"/>
      <c r="AH910" s="18"/>
      <c r="AI910" s="18"/>
      <c r="AJ910" s="18"/>
      <c r="AK910" s="18"/>
      <c r="AL910" s="18"/>
      <c r="AM910" s="18"/>
      <c r="AN910" s="18"/>
      <c r="AO910" s="18"/>
      <c r="AP910" s="18"/>
      <c r="AQ910" s="18"/>
      <c r="AR910" s="18"/>
      <c r="AS910" s="18"/>
      <c r="AT910" s="18"/>
      <c r="AU910" s="18"/>
      <c r="AV910" s="18"/>
      <c r="AW910" s="18"/>
      <c r="AX910" s="18"/>
      <c r="AY910" s="18"/>
      <c r="AZ910" s="18"/>
      <c r="BA910" s="18"/>
      <c r="BB910" s="18"/>
      <c r="BC910" s="18"/>
      <c r="BD910" s="18"/>
      <c r="BE910" s="18"/>
      <c r="BF910" s="18"/>
      <c r="BG910" s="18"/>
      <c r="BH910" s="18"/>
      <c r="BI910" s="18"/>
      <c r="BJ910" s="18"/>
      <c r="BK910" s="18"/>
      <c r="BL910" s="18"/>
      <c r="BM910" s="18"/>
      <c r="BN910" s="18"/>
      <c r="BO910" s="18"/>
      <c r="BP910" s="18"/>
      <c r="BQ910" s="18"/>
      <c r="BR910" s="18"/>
      <c r="BS910" s="18"/>
      <c r="BT910" s="18"/>
      <c r="BU910" s="18"/>
      <c r="BV910" s="18"/>
      <c r="BW910" s="18"/>
      <c r="BX910" s="18"/>
      <c r="BY910" s="18"/>
      <c r="BZ910" s="18"/>
      <c r="CA910" s="18"/>
      <c r="CB910" s="18"/>
      <c r="CC910" s="18"/>
      <c r="CD910" s="18"/>
      <c r="CE910" s="18"/>
      <c r="CF910" s="18"/>
      <c r="CG910" s="18"/>
      <c r="CH910" s="18"/>
      <c r="CI910" s="18"/>
      <c r="CJ910" s="18"/>
      <c r="CK910" s="18"/>
      <c r="CL910" s="18"/>
      <c r="CM910" s="18"/>
      <c r="CN910" s="18"/>
      <c r="CO910" s="18"/>
      <c r="CP910" s="18"/>
      <c r="CQ910" s="18"/>
      <c r="CR910" s="18"/>
      <c r="CS910" s="18"/>
      <c r="CT910" s="18"/>
      <c r="CU910" s="18"/>
      <c r="CV910" s="18"/>
      <c r="CW910" s="18"/>
      <c r="CX910" s="18"/>
      <c r="CY910" s="18"/>
      <c r="CZ910" s="18"/>
      <c r="DA910" s="18"/>
      <c r="DB910" s="18"/>
      <c r="DC910" s="18"/>
      <c r="DD910" s="18"/>
      <c r="DE910" s="18"/>
      <c r="DF910" s="18"/>
      <c r="DG910" s="18"/>
      <c r="DH910" s="18"/>
      <c r="DI910" s="18"/>
      <c r="DJ910" s="18"/>
      <c r="DK910" s="18"/>
      <c r="DL910" s="18"/>
      <c r="DM910" s="18"/>
      <c r="DN910" s="18"/>
      <c r="DO910" s="18"/>
      <c r="DP910" s="18"/>
      <c r="DQ910" s="18"/>
      <c r="DR910" s="18"/>
      <c r="DS910" s="18"/>
      <c r="DT910" s="18"/>
      <c r="DU910" s="18"/>
      <c r="DV910" s="18"/>
      <c r="DW910" s="18"/>
      <c r="DX910" s="18"/>
      <c r="DY910" s="18"/>
      <c r="DZ910" s="18"/>
      <c r="EA910" s="18"/>
      <c r="EB910" s="18"/>
      <c r="EC910" s="18"/>
      <c r="ED910" s="18"/>
      <c r="EE910" s="18"/>
      <c r="EF910" s="18"/>
      <c r="EG910" s="18"/>
      <c r="EH910" s="18"/>
      <c r="EI910" s="18"/>
      <c r="EJ910" s="18"/>
      <c r="EK910" s="18"/>
      <c r="EL910" s="18"/>
      <c r="EM910" s="18"/>
      <c r="EN910" s="18"/>
      <c r="EO910" s="18"/>
      <c r="EP910" s="18"/>
      <c r="EQ910" s="18"/>
      <c r="ER910" s="18"/>
      <c r="ES910" s="18"/>
      <c r="ET910" s="18"/>
      <c r="EU910" s="18"/>
      <c r="EV910" s="18"/>
    </row>
    <row r="911" spans="1:152" ht="12.75" x14ac:dyDescent="0.15">
      <c r="A911" s="68">
        <f t="shared" si="205"/>
        <v>43480</v>
      </c>
      <c r="B911" s="69">
        <f t="shared" ca="1" si="210"/>
        <v>12994.575800000001</v>
      </c>
      <c r="C911" s="70">
        <f t="shared" si="206"/>
        <v>10000</v>
      </c>
      <c r="D911" s="71">
        <f ca="1">IF(A911&lt;$B$1,VLOOKUP(A911,[1]DI!$A$4:$B$15000,2),0)</f>
        <v>6.4000000000000001E-2</v>
      </c>
      <c r="E911" s="70">
        <f t="shared" ca="1" si="199"/>
        <v>2.4620000000000002E-4</v>
      </c>
      <c r="F911" s="72">
        <f t="shared" si="198"/>
        <v>1.3</v>
      </c>
      <c r="G911" s="73">
        <f t="shared" ca="1" si="200"/>
        <v>1.00032006</v>
      </c>
      <c r="H911" s="70">
        <f ca="1">TRUNC(PRODUCT(G$10:G910),15)</f>
        <v>1.29945757830192</v>
      </c>
      <c r="I911" s="70">
        <f t="shared" si="207"/>
        <v>1</v>
      </c>
      <c r="J911" s="70">
        <f t="shared" ca="1" si="201"/>
        <v>1.2994575799999999</v>
      </c>
      <c r="K911" s="74">
        <f t="shared" ca="1" si="202"/>
        <v>2994.5758000000001</v>
      </c>
      <c r="L911" s="75">
        <f>IF(VLOOKUP(A911,$T$12:$AC$125,8)=VLOOKUP(A910,$T$12:$AC$125,8),0,VLOOKUP(A911,T$12:$AC$125,8))</f>
        <v>0</v>
      </c>
      <c r="M911" s="76">
        <f>IF(L911&gt;0,VLOOKUP(L911,S$12:$AB$125,7),0)</f>
        <v>0</v>
      </c>
      <c r="N911" s="74">
        <f t="shared" si="203"/>
        <v>0</v>
      </c>
      <c r="O911" s="74">
        <f t="shared" ca="1" si="204"/>
        <v>2994.5758000000001</v>
      </c>
      <c r="P911" s="77" t="str">
        <f t="shared" si="208"/>
        <v>A+J=</v>
      </c>
      <c r="Q911" s="78">
        <f t="shared" si="209"/>
        <v>44256</v>
      </c>
      <c r="R911" s="10"/>
      <c r="S911" s="10"/>
      <c r="T911" s="10"/>
      <c r="U911" s="10"/>
      <c r="V911" s="10"/>
      <c r="W911" s="10"/>
      <c r="X911" s="10"/>
      <c r="Y911" s="10"/>
      <c r="Z911" s="10"/>
      <c r="AA911" s="10"/>
      <c r="AB911" s="10"/>
      <c r="AC911" s="10"/>
      <c r="AD911" s="18"/>
      <c r="AE911" s="18"/>
      <c r="AF911" s="18"/>
      <c r="AG911" s="18"/>
      <c r="AH911" s="18"/>
      <c r="AI911" s="18"/>
      <c r="AJ911" s="18"/>
      <c r="AK911" s="18"/>
      <c r="AL911" s="18"/>
      <c r="AM911" s="18"/>
      <c r="AN911" s="18"/>
      <c r="AO911" s="18"/>
      <c r="AP911" s="18"/>
      <c r="AQ911" s="18"/>
      <c r="AR911" s="18"/>
      <c r="AS911" s="18"/>
      <c r="AT911" s="18"/>
      <c r="AU911" s="18"/>
      <c r="AV911" s="18"/>
      <c r="AW911" s="18"/>
      <c r="AX911" s="18"/>
      <c r="AY911" s="18"/>
      <c r="AZ911" s="18"/>
      <c r="BA911" s="18"/>
      <c r="BB911" s="18"/>
      <c r="BC911" s="18"/>
      <c r="BD911" s="18"/>
      <c r="BE911" s="18"/>
      <c r="BF911" s="18"/>
      <c r="BG911" s="18"/>
      <c r="BH911" s="18"/>
      <c r="BI911" s="18"/>
      <c r="BJ911" s="18"/>
      <c r="BK911" s="18"/>
      <c r="BL911" s="18"/>
      <c r="BM911" s="18"/>
      <c r="BN911" s="18"/>
      <c r="BO911" s="18"/>
      <c r="BP911" s="18"/>
      <c r="BQ911" s="18"/>
      <c r="BR911" s="18"/>
      <c r="BS911" s="18"/>
      <c r="BT911" s="18"/>
      <c r="BU911" s="18"/>
      <c r="BV911" s="18"/>
      <c r="BW911" s="18"/>
      <c r="BX911" s="18"/>
      <c r="BY911" s="18"/>
      <c r="BZ911" s="18"/>
      <c r="CA911" s="18"/>
      <c r="CB911" s="18"/>
      <c r="CC911" s="18"/>
      <c r="CD911" s="18"/>
      <c r="CE911" s="18"/>
      <c r="CF911" s="18"/>
      <c r="CG911" s="18"/>
      <c r="CH911" s="18"/>
      <c r="CI911" s="18"/>
      <c r="CJ911" s="18"/>
      <c r="CK911" s="18"/>
      <c r="CL911" s="18"/>
      <c r="CM911" s="18"/>
      <c r="CN911" s="18"/>
      <c r="CO911" s="18"/>
      <c r="CP911" s="18"/>
      <c r="CQ911" s="18"/>
      <c r="CR911" s="18"/>
      <c r="CS911" s="18"/>
      <c r="CT911" s="18"/>
      <c r="CU911" s="18"/>
      <c r="CV911" s="18"/>
      <c r="CW911" s="18"/>
      <c r="CX911" s="18"/>
      <c r="CY911" s="18"/>
      <c r="CZ911" s="18"/>
      <c r="DA911" s="18"/>
      <c r="DB911" s="18"/>
      <c r="DC911" s="18"/>
      <c r="DD911" s="18"/>
      <c r="DE911" s="18"/>
      <c r="DF911" s="18"/>
      <c r="DG911" s="18"/>
      <c r="DH911" s="18"/>
      <c r="DI911" s="18"/>
      <c r="DJ911" s="18"/>
      <c r="DK911" s="18"/>
      <c r="DL911" s="18"/>
      <c r="DM911" s="18"/>
      <c r="DN911" s="18"/>
      <c r="DO911" s="18"/>
      <c r="DP911" s="18"/>
      <c r="DQ911" s="18"/>
      <c r="DR911" s="18"/>
      <c r="DS911" s="18"/>
      <c r="DT911" s="18"/>
      <c r="DU911" s="18"/>
      <c r="DV911" s="18"/>
      <c r="DW911" s="18"/>
      <c r="DX911" s="18"/>
      <c r="DY911" s="18"/>
      <c r="DZ911" s="18"/>
      <c r="EA911" s="18"/>
      <c r="EB911" s="18"/>
      <c r="EC911" s="18"/>
      <c r="ED911" s="18"/>
      <c r="EE911" s="18"/>
      <c r="EF911" s="18"/>
      <c r="EG911" s="18"/>
      <c r="EH911" s="18"/>
      <c r="EI911" s="18"/>
      <c r="EJ911" s="18"/>
      <c r="EK911" s="18"/>
      <c r="EL911" s="18"/>
      <c r="EM911" s="18"/>
      <c r="EN911" s="18"/>
      <c r="EO911" s="18"/>
      <c r="EP911" s="18"/>
      <c r="EQ911" s="18"/>
      <c r="ER911" s="18"/>
      <c r="ES911" s="18"/>
      <c r="ET911" s="18"/>
      <c r="EU911" s="18"/>
      <c r="EV911" s="18"/>
    </row>
    <row r="912" spans="1:152" ht="12.75" x14ac:dyDescent="0.15">
      <c r="A912" s="68">
        <f t="shared" si="205"/>
        <v>43481</v>
      </c>
      <c r="B912" s="69">
        <f t="shared" ca="1" si="210"/>
        <v>12998.7348</v>
      </c>
      <c r="C912" s="70">
        <f t="shared" si="206"/>
        <v>10000</v>
      </c>
      <c r="D912" s="71">
        <f ca="1">IF(A912&lt;$B$1,VLOOKUP(A912,[1]DI!$A$4:$B$15000,2),0)</f>
        <v>6.4000000000000001E-2</v>
      </c>
      <c r="E912" s="70">
        <f t="shared" ca="1" si="199"/>
        <v>2.4620000000000002E-4</v>
      </c>
      <c r="F912" s="72">
        <f t="shared" si="198"/>
        <v>1.3</v>
      </c>
      <c r="G912" s="73">
        <f t="shared" ca="1" si="200"/>
        <v>1.00032006</v>
      </c>
      <c r="H912" s="70">
        <f ca="1">TRUNC(PRODUCT(G$10:G911),15)</f>
        <v>1.29987348269443</v>
      </c>
      <c r="I912" s="70">
        <f t="shared" si="207"/>
        <v>1</v>
      </c>
      <c r="J912" s="70">
        <f t="shared" ca="1" si="201"/>
        <v>1.29987348</v>
      </c>
      <c r="K912" s="74">
        <f t="shared" ca="1" si="202"/>
        <v>2998.7348000000002</v>
      </c>
      <c r="L912" s="75">
        <f>IF(VLOOKUP(A912,$T$12:$AC$125,8)=VLOOKUP(A911,$T$12:$AC$125,8),0,VLOOKUP(A912,T$12:$AC$125,8))</f>
        <v>0</v>
      </c>
      <c r="M912" s="76">
        <f>IF(L912&gt;0,VLOOKUP(L912,S$12:$AB$125,7),0)</f>
        <v>0</v>
      </c>
      <c r="N912" s="74">
        <f t="shared" si="203"/>
        <v>0</v>
      </c>
      <c r="O912" s="74">
        <f t="shared" ca="1" si="204"/>
        <v>2998.7348000000002</v>
      </c>
      <c r="P912" s="77" t="str">
        <f t="shared" si="208"/>
        <v>A+J=</v>
      </c>
      <c r="Q912" s="78">
        <f t="shared" si="209"/>
        <v>44256</v>
      </c>
      <c r="R912" s="10"/>
      <c r="S912" s="10"/>
      <c r="T912" s="10"/>
      <c r="U912" s="10"/>
      <c r="V912" s="10"/>
      <c r="W912" s="10"/>
      <c r="X912" s="10"/>
      <c r="Y912" s="10"/>
      <c r="Z912" s="10"/>
      <c r="AA912" s="10"/>
      <c r="AB912" s="10"/>
      <c r="AC912" s="10"/>
      <c r="AD912" s="18"/>
      <c r="AE912" s="18"/>
      <c r="AF912" s="18"/>
      <c r="AG912" s="18"/>
      <c r="AH912" s="18"/>
      <c r="AI912" s="18"/>
      <c r="AJ912" s="18"/>
      <c r="AK912" s="18"/>
      <c r="AL912" s="18"/>
      <c r="AM912" s="18"/>
      <c r="AN912" s="18"/>
      <c r="AO912" s="18"/>
      <c r="AP912" s="18"/>
      <c r="AQ912" s="18"/>
      <c r="AR912" s="18"/>
      <c r="AS912" s="18"/>
      <c r="AT912" s="18"/>
      <c r="AU912" s="18"/>
      <c r="AV912" s="18"/>
      <c r="AW912" s="18"/>
      <c r="AX912" s="18"/>
      <c r="AY912" s="18"/>
      <c r="AZ912" s="18"/>
      <c r="BA912" s="18"/>
      <c r="BB912" s="18"/>
      <c r="BC912" s="18"/>
      <c r="BD912" s="18"/>
      <c r="BE912" s="18"/>
      <c r="BF912" s="18"/>
      <c r="BG912" s="18"/>
      <c r="BH912" s="18"/>
      <c r="BI912" s="18"/>
      <c r="BJ912" s="18"/>
      <c r="BK912" s="18"/>
      <c r="BL912" s="18"/>
      <c r="BM912" s="18"/>
      <c r="BN912" s="18"/>
      <c r="BO912" s="18"/>
      <c r="BP912" s="18"/>
      <c r="BQ912" s="18"/>
      <c r="BR912" s="18"/>
      <c r="BS912" s="18"/>
      <c r="BT912" s="18"/>
      <c r="BU912" s="18"/>
      <c r="BV912" s="18"/>
      <c r="BW912" s="18"/>
      <c r="BX912" s="18"/>
      <c r="BY912" s="18"/>
      <c r="BZ912" s="18"/>
      <c r="CA912" s="18"/>
      <c r="CB912" s="18"/>
      <c r="CC912" s="18"/>
      <c r="CD912" s="18"/>
      <c r="CE912" s="18"/>
      <c r="CF912" s="18"/>
      <c r="CG912" s="18"/>
      <c r="CH912" s="18"/>
      <c r="CI912" s="18"/>
      <c r="CJ912" s="18"/>
      <c r="CK912" s="18"/>
      <c r="CL912" s="18"/>
      <c r="CM912" s="18"/>
      <c r="CN912" s="18"/>
      <c r="CO912" s="18"/>
      <c r="CP912" s="18"/>
      <c r="CQ912" s="18"/>
      <c r="CR912" s="18"/>
      <c r="CS912" s="18"/>
      <c r="CT912" s="18"/>
      <c r="CU912" s="18"/>
      <c r="CV912" s="18"/>
      <c r="CW912" s="18"/>
      <c r="CX912" s="18"/>
      <c r="CY912" s="18"/>
      <c r="CZ912" s="18"/>
      <c r="DA912" s="18"/>
      <c r="DB912" s="18"/>
      <c r="DC912" s="18"/>
      <c r="DD912" s="18"/>
      <c r="DE912" s="18"/>
      <c r="DF912" s="18"/>
      <c r="DG912" s="18"/>
      <c r="DH912" s="18"/>
      <c r="DI912" s="18"/>
      <c r="DJ912" s="18"/>
      <c r="DK912" s="18"/>
      <c r="DL912" s="18"/>
      <c r="DM912" s="18"/>
      <c r="DN912" s="18"/>
      <c r="DO912" s="18"/>
      <c r="DP912" s="18"/>
      <c r="DQ912" s="18"/>
      <c r="DR912" s="18"/>
      <c r="DS912" s="18"/>
      <c r="DT912" s="18"/>
      <c r="DU912" s="18"/>
      <c r="DV912" s="18"/>
      <c r="DW912" s="18"/>
      <c r="DX912" s="18"/>
      <c r="DY912" s="18"/>
      <c r="DZ912" s="18"/>
      <c r="EA912" s="18"/>
      <c r="EB912" s="18"/>
      <c r="EC912" s="18"/>
      <c r="ED912" s="18"/>
      <c r="EE912" s="18"/>
      <c r="EF912" s="18"/>
      <c r="EG912" s="18"/>
      <c r="EH912" s="18"/>
      <c r="EI912" s="18"/>
      <c r="EJ912" s="18"/>
      <c r="EK912" s="18"/>
      <c r="EL912" s="18"/>
      <c r="EM912" s="18"/>
      <c r="EN912" s="18"/>
      <c r="EO912" s="18"/>
      <c r="EP912" s="18"/>
      <c r="EQ912" s="18"/>
      <c r="ER912" s="18"/>
      <c r="ES912" s="18"/>
      <c r="ET912" s="18"/>
      <c r="EU912" s="18"/>
      <c r="EV912" s="18"/>
    </row>
    <row r="913" spans="1:155" ht="12.75" x14ac:dyDescent="0.15">
      <c r="A913" s="68">
        <f t="shared" si="205"/>
        <v>43482</v>
      </c>
      <c r="B913" s="69">
        <f t="shared" ca="1" si="210"/>
        <v>13002.895199999999</v>
      </c>
      <c r="C913" s="70">
        <f t="shared" si="206"/>
        <v>10000</v>
      </c>
      <c r="D913" s="71">
        <f ca="1">IF(A913&lt;$B$1,VLOOKUP(A913,[1]DI!$A$4:$B$15000,2),0)</f>
        <v>6.4000000000000001E-2</v>
      </c>
      <c r="E913" s="70">
        <f t="shared" ca="1" si="199"/>
        <v>2.4620000000000002E-4</v>
      </c>
      <c r="F913" s="72">
        <f t="shared" si="198"/>
        <v>1.3</v>
      </c>
      <c r="G913" s="73">
        <f t="shared" ca="1" si="200"/>
        <v>1.00032006</v>
      </c>
      <c r="H913" s="70">
        <f ca="1">TRUNC(PRODUCT(G$10:G912),15)</f>
        <v>1.3002895202013001</v>
      </c>
      <c r="I913" s="70">
        <f t="shared" si="207"/>
        <v>1</v>
      </c>
      <c r="J913" s="70">
        <f t="shared" ca="1" si="201"/>
        <v>1.30028952</v>
      </c>
      <c r="K913" s="74">
        <f t="shared" ca="1" si="202"/>
        <v>3002.8951999999999</v>
      </c>
      <c r="L913" s="75">
        <f>IF(VLOOKUP(A913,$T$12:$AC$125,8)=VLOOKUP(A912,$T$12:$AC$125,8),0,VLOOKUP(A913,T$12:$AC$125,8))</f>
        <v>0</v>
      </c>
      <c r="M913" s="76">
        <f>IF(L913&gt;0,VLOOKUP(L913,S$12:$AB$125,7),0)</f>
        <v>0</v>
      </c>
      <c r="N913" s="74">
        <f t="shared" si="203"/>
        <v>0</v>
      </c>
      <c r="O913" s="74">
        <f t="shared" ca="1" si="204"/>
        <v>3002.8951999999999</v>
      </c>
      <c r="P913" s="77" t="str">
        <f t="shared" si="208"/>
        <v>A+J=</v>
      </c>
      <c r="Q913" s="78">
        <f t="shared" si="209"/>
        <v>44256</v>
      </c>
      <c r="R913" s="10"/>
      <c r="S913" s="10"/>
      <c r="T913" s="10"/>
      <c r="U913" s="10"/>
      <c r="V913" s="10"/>
      <c r="W913" s="10"/>
      <c r="X913" s="10"/>
      <c r="Y913" s="10"/>
      <c r="Z913" s="10"/>
      <c r="AA913" s="10"/>
      <c r="AB913" s="10"/>
      <c r="AC913" s="10"/>
      <c r="AD913" s="18"/>
      <c r="AE913" s="18"/>
      <c r="AF913" s="18"/>
      <c r="AG913" s="18"/>
      <c r="AH913" s="18"/>
      <c r="AI913" s="18"/>
      <c r="AJ913" s="18"/>
      <c r="AK913" s="18"/>
      <c r="AL913" s="18"/>
      <c r="AM913" s="18"/>
      <c r="AN913" s="18"/>
      <c r="AO913" s="18"/>
      <c r="AP913" s="18"/>
      <c r="AQ913" s="18"/>
      <c r="AR913" s="18"/>
      <c r="AS913" s="18"/>
      <c r="AT913" s="18"/>
      <c r="AU913" s="18"/>
      <c r="AV913" s="18"/>
      <c r="AW913" s="18"/>
      <c r="AX913" s="18"/>
      <c r="AY913" s="18"/>
      <c r="AZ913" s="18"/>
      <c r="BA913" s="18"/>
      <c r="BB913" s="18"/>
      <c r="BC913" s="18"/>
      <c r="BD913" s="18"/>
      <c r="BE913" s="18"/>
      <c r="BF913" s="18"/>
      <c r="BG913" s="18"/>
      <c r="BH913" s="18"/>
      <c r="BI913" s="18"/>
      <c r="BJ913" s="18"/>
      <c r="BK913" s="18"/>
      <c r="BL913" s="18"/>
      <c r="BM913" s="18"/>
      <c r="BN913" s="18"/>
      <c r="BO913" s="18"/>
      <c r="BP913" s="18"/>
      <c r="BQ913" s="18"/>
      <c r="BR913" s="18"/>
      <c r="BS913" s="18"/>
      <c r="BT913" s="18"/>
      <c r="BU913" s="18"/>
      <c r="BV913" s="18"/>
      <c r="BW913" s="18"/>
      <c r="BX913" s="18"/>
      <c r="BY913" s="18"/>
      <c r="BZ913" s="18"/>
      <c r="CA913" s="18"/>
      <c r="CB913" s="18"/>
      <c r="CC913" s="18"/>
      <c r="CD913" s="18"/>
      <c r="CE913" s="18"/>
      <c r="CF913" s="18"/>
      <c r="CG913" s="18"/>
      <c r="CH913" s="18"/>
      <c r="CI913" s="18"/>
      <c r="CJ913" s="18"/>
      <c r="CK913" s="18"/>
      <c r="CL913" s="18"/>
      <c r="CM913" s="18"/>
      <c r="CN913" s="18"/>
      <c r="CO913" s="18"/>
      <c r="CP913" s="18"/>
      <c r="CQ913" s="18"/>
      <c r="CR913" s="18"/>
      <c r="CS913" s="18"/>
      <c r="CT913" s="18"/>
      <c r="CU913" s="18"/>
      <c r="CV913" s="18"/>
      <c r="CW913" s="18"/>
      <c r="CX913" s="18"/>
      <c r="CY913" s="18"/>
      <c r="CZ913" s="18"/>
      <c r="DA913" s="18"/>
      <c r="DB913" s="18"/>
      <c r="DC913" s="18"/>
      <c r="DD913" s="18"/>
      <c r="DE913" s="18"/>
      <c r="DF913" s="18"/>
      <c r="DG913" s="18"/>
      <c r="DH913" s="18"/>
      <c r="DI913" s="18"/>
      <c r="DJ913" s="18"/>
      <c r="DK913" s="18"/>
      <c r="DL913" s="18"/>
      <c r="DM913" s="18"/>
      <c r="DN913" s="18"/>
      <c r="DO913" s="18"/>
      <c r="DP913" s="18"/>
      <c r="DQ913" s="18"/>
      <c r="DR913" s="18"/>
      <c r="DS913" s="18"/>
      <c r="DT913" s="18"/>
      <c r="DU913" s="18"/>
      <c r="DV913" s="18"/>
      <c r="DW913" s="18"/>
      <c r="DX913" s="18"/>
      <c r="DY913" s="18"/>
      <c r="DZ913" s="18"/>
      <c r="EA913" s="18"/>
      <c r="EB913" s="18"/>
      <c r="EC913" s="18"/>
      <c r="ED913" s="18"/>
      <c r="EE913" s="18"/>
      <c r="EF913" s="18"/>
      <c r="EG913" s="18"/>
      <c r="EH913" s="18"/>
      <c r="EI913" s="18"/>
      <c r="EJ913" s="18"/>
      <c r="EK913" s="18"/>
      <c r="EL913" s="18"/>
      <c r="EM913" s="18"/>
      <c r="EN913" s="18"/>
      <c r="EO913" s="18"/>
      <c r="EP913" s="18"/>
      <c r="EQ913" s="18"/>
      <c r="ER913" s="18"/>
      <c r="ES913" s="18"/>
      <c r="ET913" s="18"/>
      <c r="EU913" s="18"/>
      <c r="EV913" s="18"/>
    </row>
    <row r="914" spans="1:155" ht="12.75" x14ac:dyDescent="0.15">
      <c r="A914" s="68">
        <f t="shared" si="205"/>
        <v>43483</v>
      </c>
      <c r="B914" s="69">
        <f t="shared" ca="1" si="210"/>
        <v>13007.0569</v>
      </c>
      <c r="C914" s="70">
        <f t="shared" si="206"/>
        <v>10000</v>
      </c>
      <c r="D914" s="71">
        <f ca="1">IF(A914&lt;$B$1,VLOOKUP(A914,[1]DI!$A$4:$B$15000,2),0)</f>
        <v>6.4000000000000001E-2</v>
      </c>
      <c r="E914" s="70">
        <f t="shared" ca="1" si="199"/>
        <v>2.4620000000000002E-4</v>
      </c>
      <c r="F914" s="72">
        <f t="shared" si="198"/>
        <v>1.3</v>
      </c>
      <c r="G914" s="73">
        <f t="shared" ca="1" si="200"/>
        <v>1.00032006</v>
      </c>
      <c r="H914" s="70">
        <f ca="1">TRUNC(PRODUCT(G$10:G913),15)</f>
        <v>1.30070569086513</v>
      </c>
      <c r="I914" s="70">
        <f t="shared" si="207"/>
        <v>1</v>
      </c>
      <c r="J914" s="70">
        <f t="shared" ca="1" si="201"/>
        <v>1.30070569</v>
      </c>
      <c r="K914" s="74">
        <f t="shared" ca="1" si="202"/>
        <v>3007.0569</v>
      </c>
      <c r="L914" s="75">
        <f>IF(VLOOKUP(A914,$T$12:$AC$125,8)=VLOOKUP(A913,$T$12:$AC$125,8),0,VLOOKUP(A914,T$12:$AC$125,8))</f>
        <v>0</v>
      </c>
      <c r="M914" s="76">
        <f>IF(L914&gt;0,VLOOKUP(L914,S$12:$AB$125,7),0)</f>
        <v>0</v>
      </c>
      <c r="N914" s="74">
        <f t="shared" si="203"/>
        <v>0</v>
      </c>
      <c r="O914" s="74">
        <f t="shared" ca="1" si="204"/>
        <v>3007.0569</v>
      </c>
      <c r="P914" s="77" t="str">
        <f t="shared" si="208"/>
        <v>A+J=</v>
      </c>
      <c r="Q914" s="78">
        <f t="shared" si="209"/>
        <v>44256</v>
      </c>
      <c r="R914" s="10"/>
      <c r="S914" s="10"/>
      <c r="T914" s="10"/>
      <c r="U914" s="10"/>
      <c r="V914" s="10"/>
      <c r="W914" s="10"/>
      <c r="X914" s="10"/>
      <c r="Y914" s="10"/>
      <c r="Z914" s="10"/>
      <c r="AA914" s="10"/>
      <c r="AB914" s="10"/>
      <c r="AC914" s="10"/>
      <c r="AD914" s="18"/>
      <c r="AE914" s="18"/>
      <c r="AF914" s="18"/>
      <c r="AG914" s="18"/>
      <c r="AH914" s="18"/>
      <c r="AI914" s="18"/>
      <c r="AJ914" s="18"/>
      <c r="AK914" s="18"/>
      <c r="AL914" s="18"/>
      <c r="AM914" s="18"/>
      <c r="AN914" s="18"/>
      <c r="AO914" s="18"/>
      <c r="AP914" s="18"/>
      <c r="AQ914" s="18"/>
      <c r="AR914" s="18"/>
      <c r="AS914" s="18"/>
      <c r="AT914" s="18"/>
      <c r="AU914" s="18"/>
      <c r="AV914" s="18"/>
      <c r="AW914" s="18"/>
      <c r="AX914" s="18"/>
      <c r="AY914" s="18"/>
      <c r="AZ914" s="18"/>
      <c r="BA914" s="18"/>
      <c r="BB914" s="18"/>
      <c r="BC914" s="18"/>
      <c r="BD914" s="18"/>
      <c r="BE914" s="18"/>
      <c r="BF914" s="18"/>
      <c r="BG914" s="18"/>
      <c r="BH914" s="18"/>
      <c r="BI914" s="18"/>
      <c r="BJ914" s="18"/>
      <c r="BK914" s="18"/>
      <c r="BL914" s="18"/>
      <c r="BM914" s="18"/>
      <c r="BN914" s="18"/>
      <c r="BO914" s="18"/>
      <c r="BP914" s="18"/>
      <c r="BQ914" s="18"/>
      <c r="BR914" s="18"/>
      <c r="BS914" s="18"/>
      <c r="BT914" s="18"/>
      <c r="BU914" s="18"/>
      <c r="BV914" s="18"/>
      <c r="BW914" s="18"/>
      <c r="BX914" s="18"/>
      <c r="BY914" s="18"/>
      <c r="BZ914" s="18"/>
      <c r="CA914" s="18"/>
      <c r="CB914" s="18"/>
      <c r="CC914" s="18"/>
      <c r="CD914" s="18"/>
      <c r="CE914" s="18"/>
      <c r="CF914" s="18"/>
      <c r="CG914" s="18"/>
      <c r="CH914" s="18"/>
      <c r="CI914" s="18"/>
      <c r="CJ914" s="18"/>
      <c r="CK914" s="18"/>
      <c r="CL914" s="18"/>
      <c r="CM914" s="18"/>
      <c r="CN914" s="18"/>
      <c r="CO914" s="18"/>
      <c r="CP914" s="18"/>
      <c r="CQ914" s="18"/>
      <c r="CR914" s="18"/>
      <c r="CS914" s="18"/>
      <c r="CT914" s="18"/>
      <c r="CU914" s="18"/>
      <c r="CV914" s="18"/>
      <c r="CW914" s="18"/>
      <c r="CX914" s="18"/>
      <c r="CY914" s="18"/>
      <c r="CZ914" s="18"/>
      <c r="DA914" s="18"/>
      <c r="DB914" s="18"/>
      <c r="DC914" s="18"/>
      <c r="DD914" s="18"/>
      <c r="DE914" s="18"/>
      <c r="DF914" s="18"/>
      <c r="DG914" s="18"/>
      <c r="DH914" s="18"/>
      <c r="DI914" s="18"/>
      <c r="DJ914" s="18"/>
      <c r="DK914" s="18"/>
      <c r="DL914" s="18"/>
      <c r="DM914" s="18"/>
      <c r="DN914" s="18"/>
      <c r="DO914" s="18"/>
      <c r="DP914" s="18"/>
      <c r="DQ914" s="18"/>
      <c r="DR914" s="18"/>
      <c r="DS914" s="18"/>
      <c r="DT914" s="18"/>
      <c r="DU914" s="18"/>
      <c r="DV914" s="18"/>
      <c r="DW914" s="18"/>
      <c r="DX914" s="18"/>
      <c r="DY914" s="18"/>
      <c r="DZ914" s="18"/>
      <c r="EA914" s="18"/>
      <c r="EB914" s="18"/>
      <c r="EC914" s="18"/>
      <c r="ED914" s="18"/>
      <c r="EE914" s="18"/>
      <c r="EF914" s="18"/>
      <c r="EG914" s="18"/>
      <c r="EH914" s="18"/>
      <c r="EI914" s="18"/>
      <c r="EJ914" s="18"/>
      <c r="EK914" s="18"/>
      <c r="EL914" s="18"/>
      <c r="EM914" s="18"/>
      <c r="EN914" s="18"/>
      <c r="EO914" s="18"/>
      <c r="EP914" s="18"/>
      <c r="EQ914" s="18"/>
      <c r="ER914" s="18"/>
      <c r="ES914" s="18"/>
      <c r="ET914" s="18"/>
      <c r="EU914" s="18"/>
      <c r="EV914" s="18"/>
    </row>
    <row r="915" spans="1:155" ht="12.75" x14ac:dyDescent="0.15">
      <c r="A915" s="68">
        <f t="shared" si="205"/>
        <v>43484</v>
      </c>
      <c r="B915" s="69">
        <f t="shared" ca="1" si="210"/>
        <v>13011.2199</v>
      </c>
      <c r="C915" s="70">
        <f t="shared" si="206"/>
        <v>10000</v>
      </c>
      <c r="D915" s="71">
        <f ca="1">IF(A915&lt;$B$1,VLOOKUP(A915,[1]DI!$A$4:$B$15000,2),0)</f>
        <v>0</v>
      </c>
      <c r="E915" s="70">
        <f t="shared" ca="1" si="199"/>
        <v>0</v>
      </c>
      <c r="F915" s="72">
        <f t="shared" si="198"/>
        <v>1.3</v>
      </c>
      <c r="G915" s="73">
        <f t="shared" ca="1" si="200"/>
        <v>1</v>
      </c>
      <c r="H915" s="70">
        <f ca="1">TRUNC(PRODUCT(G$10:G914),15)</f>
        <v>1.3011219947285499</v>
      </c>
      <c r="I915" s="70">
        <f t="shared" si="207"/>
        <v>1</v>
      </c>
      <c r="J915" s="70">
        <f t="shared" ca="1" si="201"/>
        <v>1.30112199</v>
      </c>
      <c r="K915" s="74">
        <f t="shared" ca="1" si="202"/>
        <v>3011.2199000000001</v>
      </c>
      <c r="L915" s="75">
        <f>IF(VLOOKUP(A915,$T$12:$AC$125,8)=VLOOKUP(A914,$T$12:$AC$125,8),0,VLOOKUP(A915,T$12:$AC$125,8))</f>
        <v>0</v>
      </c>
      <c r="M915" s="76">
        <f>IF(L915&gt;0,VLOOKUP(L915,S$12:$AB$125,7),0)</f>
        <v>0</v>
      </c>
      <c r="N915" s="74">
        <f t="shared" si="203"/>
        <v>0</v>
      </c>
      <c r="O915" s="74">
        <f t="shared" ca="1" si="204"/>
        <v>3011.2199000000001</v>
      </c>
      <c r="P915" s="77" t="str">
        <f t="shared" si="208"/>
        <v>A+J=</v>
      </c>
      <c r="Q915" s="78">
        <f t="shared" si="209"/>
        <v>44256</v>
      </c>
      <c r="R915" s="10"/>
      <c r="S915" s="10"/>
      <c r="T915" s="10"/>
      <c r="U915" s="10"/>
      <c r="V915" s="10"/>
      <c r="W915" s="10"/>
      <c r="X915" s="10"/>
      <c r="Y915" s="10"/>
      <c r="Z915" s="10"/>
      <c r="AA915" s="10"/>
      <c r="AB915" s="10"/>
      <c r="AC915" s="10"/>
      <c r="AD915" s="18"/>
      <c r="AE915" s="18"/>
      <c r="AF915" s="18"/>
      <c r="AG915" s="18"/>
      <c r="AH915" s="18"/>
      <c r="AI915" s="18"/>
      <c r="AJ915" s="18"/>
      <c r="AK915" s="18"/>
      <c r="AL915" s="18"/>
      <c r="AM915" s="18"/>
      <c r="AN915" s="18"/>
      <c r="AO915" s="18"/>
      <c r="AP915" s="18"/>
      <c r="AQ915" s="18"/>
      <c r="AR915" s="18"/>
      <c r="AS915" s="18"/>
      <c r="AT915" s="18"/>
      <c r="AU915" s="18"/>
      <c r="AV915" s="18"/>
      <c r="AW915" s="18"/>
      <c r="AX915" s="18"/>
      <c r="AY915" s="18"/>
      <c r="AZ915" s="18"/>
      <c r="BA915" s="18"/>
      <c r="BB915" s="18"/>
      <c r="BC915" s="18"/>
      <c r="BD915" s="18"/>
      <c r="BE915" s="18"/>
      <c r="BF915" s="18"/>
      <c r="BG915" s="18"/>
      <c r="BH915" s="18"/>
      <c r="BI915" s="18"/>
      <c r="BJ915" s="18"/>
      <c r="BK915" s="18"/>
      <c r="BL915" s="18"/>
      <c r="BM915" s="18"/>
      <c r="BN915" s="18"/>
      <c r="BO915" s="18"/>
      <c r="BP915" s="18"/>
      <c r="BQ915" s="18"/>
      <c r="BR915" s="18"/>
      <c r="BS915" s="18"/>
      <c r="BT915" s="18"/>
      <c r="BU915" s="18"/>
      <c r="BV915" s="18"/>
      <c r="BW915" s="18"/>
      <c r="BX915" s="18"/>
      <c r="BY915" s="18"/>
      <c r="BZ915" s="18"/>
      <c r="CA915" s="18"/>
      <c r="CB915" s="18"/>
      <c r="CC915" s="18"/>
      <c r="CD915" s="18"/>
      <c r="CE915" s="18"/>
      <c r="CF915" s="18"/>
      <c r="CG915" s="18"/>
      <c r="CH915" s="18"/>
      <c r="CI915" s="18"/>
      <c r="CJ915" s="18"/>
      <c r="CK915" s="18"/>
      <c r="CL915" s="18"/>
      <c r="CM915" s="18"/>
      <c r="CN915" s="18"/>
      <c r="CO915" s="18"/>
      <c r="CP915" s="18"/>
      <c r="CQ915" s="18"/>
      <c r="CR915" s="18"/>
      <c r="CS915" s="18"/>
      <c r="CT915" s="18"/>
      <c r="CU915" s="18"/>
      <c r="CV915" s="18"/>
      <c r="CW915" s="18"/>
      <c r="CX915" s="18"/>
      <c r="CY915" s="18"/>
      <c r="CZ915" s="18"/>
      <c r="DA915" s="18"/>
      <c r="DB915" s="18"/>
      <c r="DC915" s="18"/>
      <c r="DD915" s="18"/>
      <c r="DE915" s="18"/>
      <c r="DF915" s="18"/>
      <c r="DG915" s="18"/>
      <c r="DH915" s="18"/>
      <c r="DI915" s="18"/>
      <c r="DJ915" s="18"/>
      <c r="DK915" s="18"/>
      <c r="DL915" s="18"/>
      <c r="DM915" s="18"/>
      <c r="DN915" s="18"/>
      <c r="DO915" s="18"/>
      <c r="DP915" s="18"/>
      <c r="DQ915" s="18"/>
      <c r="DR915" s="18"/>
      <c r="DS915" s="18"/>
      <c r="DT915" s="18"/>
      <c r="DU915" s="18"/>
      <c r="DV915" s="18"/>
      <c r="DW915" s="18"/>
      <c r="DX915" s="18"/>
      <c r="DY915" s="18"/>
      <c r="DZ915" s="18"/>
      <c r="EA915" s="18"/>
      <c r="EB915" s="18"/>
      <c r="EC915" s="18"/>
      <c r="ED915" s="18"/>
      <c r="EE915" s="18"/>
      <c r="EF915" s="18"/>
      <c r="EG915" s="18"/>
      <c r="EH915" s="18"/>
      <c r="EI915" s="18"/>
      <c r="EJ915" s="18"/>
      <c r="EK915" s="18"/>
      <c r="EL915" s="18"/>
      <c r="EM915" s="18"/>
      <c r="EN915" s="18"/>
      <c r="EO915" s="18"/>
      <c r="EP915" s="18"/>
      <c r="EQ915" s="18"/>
      <c r="ER915" s="18"/>
      <c r="ES915" s="18"/>
      <c r="ET915" s="18"/>
      <c r="EU915" s="18"/>
      <c r="EV915" s="18"/>
    </row>
    <row r="916" spans="1:155" ht="12.75" x14ac:dyDescent="0.15">
      <c r="A916" s="68">
        <f t="shared" si="205"/>
        <v>43485</v>
      </c>
      <c r="B916" s="69">
        <f t="shared" ca="1" si="210"/>
        <v>13011.2199</v>
      </c>
      <c r="C916" s="70">
        <f t="shared" si="206"/>
        <v>10000</v>
      </c>
      <c r="D916" s="71">
        <f ca="1">IF(A916&lt;$B$1,VLOOKUP(A916,[1]DI!$A$4:$B$15000,2),0)</f>
        <v>0</v>
      </c>
      <c r="E916" s="70">
        <f t="shared" ca="1" si="199"/>
        <v>0</v>
      </c>
      <c r="F916" s="72">
        <f t="shared" si="198"/>
        <v>1.3</v>
      </c>
      <c r="G916" s="73">
        <f t="shared" ca="1" si="200"/>
        <v>1</v>
      </c>
      <c r="H916" s="70">
        <f ca="1">TRUNC(PRODUCT(G$10:G915),15)</f>
        <v>1.3011219947285499</v>
      </c>
      <c r="I916" s="70">
        <f t="shared" si="207"/>
        <v>1</v>
      </c>
      <c r="J916" s="70">
        <f t="shared" ca="1" si="201"/>
        <v>1.30112199</v>
      </c>
      <c r="K916" s="74">
        <f t="shared" ca="1" si="202"/>
        <v>3011.2199000000001</v>
      </c>
      <c r="L916" s="75">
        <f>IF(VLOOKUP(A916,$T$12:$AC$125,8)=VLOOKUP(A915,$T$12:$AC$125,8),0,VLOOKUP(A916,T$12:$AC$125,8))</f>
        <v>0</v>
      </c>
      <c r="M916" s="76">
        <f>IF(L916&gt;0,VLOOKUP(L916,S$12:$AB$125,7),0)</f>
        <v>0</v>
      </c>
      <c r="N916" s="74">
        <f t="shared" si="203"/>
        <v>0</v>
      </c>
      <c r="O916" s="74">
        <f t="shared" ca="1" si="204"/>
        <v>3011.2199000000001</v>
      </c>
      <c r="P916" s="77" t="str">
        <f t="shared" si="208"/>
        <v>A+J=</v>
      </c>
      <c r="Q916" s="78">
        <f t="shared" si="209"/>
        <v>44256</v>
      </c>
      <c r="R916" s="10"/>
      <c r="S916" s="10"/>
      <c r="T916" s="10"/>
      <c r="U916" s="10"/>
      <c r="V916" s="10"/>
      <c r="W916" s="10"/>
      <c r="X916" s="10"/>
      <c r="Y916" s="10"/>
      <c r="Z916" s="10"/>
      <c r="AA916" s="10"/>
      <c r="AB916" s="10"/>
      <c r="AC916" s="10"/>
      <c r="AD916" s="18"/>
      <c r="AE916" s="18"/>
      <c r="AF916" s="18"/>
      <c r="AG916" s="18"/>
      <c r="AH916" s="18"/>
      <c r="AI916" s="18"/>
      <c r="AJ916" s="18"/>
      <c r="AK916" s="18"/>
      <c r="AL916" s="18"/>
      <c r="AM916" s="18"/>
      <c r="AN916" s="18"/>
      <c r="AO916" s="18"/>
      <c r="AP916" s="18"/>
      <c r="AQ916" s="18"/>
      <c r="AR916" s="18"/>
      <c r="AS916" s="18"/>
      <c r="AT916" s="18"/>
      <c r="AU916" s="18"/>
      <c r="AV916" s="18"/>
      <c r="AW916" s="18"/>
      <c r="AX916" s="18"/>
      <c r="AY916" s="18"/>
      <c r="AZ916" s="18"/>
      <c r="BA916" s="18"/>
      <c r="BB916" s="18"/>
      <c r="BC916" s="18"/>
      <c r="BD916" s="18"/>
      <c r="BE916" s="18"/>
      <c r="BF916" s="18"/>
      <c r="BG916" s="18"/>
      <c r="BH916" s="18"/>
      <c r="BI916" s="18"/>
      <c r="BJ916" s="18"/>
      <c r="BK916" s="18"/>
      <c r="BL916" s="18"/>
      <c r="BM916" s="18"/>
      <c r="BN916" s="18"/>
      <c r="BO916" s="18"/>
      <c r="BP916" s="18"/>
      <c r="BQ916" s="18"/>
      <c r="BR916" s="18"/>
      <c r="BS916" s="18"/>
      <c r="BT916" s="18"/>
      <c r="BU916" s="18"/>
      <c r="BV916" s="18"/>
      <c r="BW916" s="18"/>
      <c r="BX916" s="18"/>
      <c r="BY916" s="18"/>
      <c r="BZ916" s="18"/>
      <c r="CA916" s="18"/>
      <c r="CB916" s="18"/>
      <c r="CC916" s="18"/>
      <c r="CD916" s="18"/>
      <c r="CE916" s="18"/>
      <c r="CF916" s="18"/>
      <c r="CG916" s="18"/>
      <c r="CH916" s="18"/>
      <c r="CI916" s="18"/>
      <c r="CJ916" s="18"/>
      <c r="CK916" s="18"/>
      <c r="CL916" s="18"/>
      <c r="CM916" s="18"/>
      <c r="CN916" s="18"/>
      <c r="CO916" s="18"/>
      <c r="CP916" s="18"/>
      <c r="CQ916" s="18"/>
      <c r="CR916" s="18"/>
      <c r="CS916" s="18"/>
      <c r="CT916" s="18"/>
      <c r="CU916" s="18"/>
      <c r="CV916" s="18"/>
      <c r="CW916" s="18"/>
      <c r="CX916" s="18"/>
      <c r="CY916" s="18"/>
      <c r="CZ916" s="18"/>
      <c r="DA916" s="18"/>
      <c r="DB916" s="18"/>
      <c r="DC916" s="18"/>
      <c r="DD916" s="18"/>
      <c r="DE916" s="18"/>
      <c r="DF916" s="18"/>
      <c r="DG916" s="18"/>
      <c r="DH916" s="18"/>
      <c r="DI916" s="18"/>
      <c r="DJ916" s="18"/>
      <c r="DK916" s="18"/>
      <c r="DL916" s="18"/>
      <c r="DM916" s="18"/>
      <c r="DN916" s="18"/>
      <c r="DO916" s="18"/>
      <c r="DP916" s="18"/>
      <c r="DQ916" s="18"/>
      <c r="DR916" s="18"/>
      <c r="DS916" s="18"/>
      <c r="DT916" s="18"/>
      <c r="DU916" s="18"/>
      <c r="DV916" s="18"/>
      <c r="DW916" s="18"/>
      <c r="DX916" s="18"/>
      <c r="DY916" s="18"/>
      <c r="DZ916" s="18"/>
      <c r="EA916" s="18"/>
      <c r="EB916" s="18"/>
      <c r="EC916" s="18"/>
      <c r="ED916" s="18"/>
      <c r="EE916" s="18"/>
      <c r="EF916" s="18"/>
      <c r="EG916" s="18"/>
      <c r="EH916" s="18"/>
      <c r="EI916" s="18"/>
      <c r="EJ916" s="18"/>
      <c r="EK916" s="18"/>
      <c r="EL916" s="18"/>
      <c r="EM916" s="18"/>
      <c r="EN916" s="18"/>
      <c r="EO916" s="18"/>
      <c r="EP916" s="18"/>
      <c r="EQ916" s="18"/>
      <c r="ER916" s="18"/>
      <c r="ES916" s="18"/>
      <c r="ET916" s="18"/>
      <c r="EU916" s="18"/>
      <c r="EV916" s="18"/>
    </row>
    <row r="917" spans="1:155" ht="12.75" x14ac:dyDescent="0.15">
      <c r="A917" s="68">
        <f t="shared" si="205"/>
        <v>43486</v>
      </c>
      <c r="B917" s="69">
        <f t="shared" ca="1" si="210"/>
        <v>13011.2199</v>
      </c>
      <c r="C917" s="70">
        <f t="shared" si="206"/>
        <v>10000</v>
      </c>
      <c r="D917" s="71">
        <f ca="1">IF(A917&lt;$B$1,VLOOKUP(A917,[1]DI!$A$4:$B$15000,2),0)</f>
        <v>6.4000000000000001E-2</v>
      </c>
      <c r="E917" s="70">
        <f t="shared" ca="1" si="199"/>
        <v>2.4620000000000002E-4</v>
      </c>
      <c r="F917" s="72">
        <f t="shared" si="198"/>
        <v>1.3</v>
      </c>
      <c r="G917" s="73">
        <f t="shared" ca="1" si="200"/>
        <v>1.00032006</v>
      </c>
      <c r="H917" s="70">
        <f ca="1">TRUNC(PRODUCT(G$10:G916),15)</f>
        <v>1.3011219947285499</v>
      </c>
      <c r="I917" s="70">
        <f t="shared" si="207"/>
        <v>1</v>
      </c>
      <c r="J917" s="70">
        <f t="shared" ca="1" si="201"/>
        <v>1.30112199</v>
      </c>
      <c r="K917" s="74">
        <f t="shared" ca="1" si="202"/>
        <v>3011.2199000000001</v>
      </c>
      <c r="L917" s="75">
        <f>IF(VLOOKUP(A917,$T$12:$AC$125,8)=VLOOKUP(A916,$T$12:$AC$125,8),0,VLOOKUP(A917,T$12:$AC$125,8))</f>
        <v>0</v>
      </c>
      <c r="M917" s="76">
        <f>IF(L917&gt;0,VLOOKUP(L917,S$12:$AB$125,7),0)</f>
        <v>0</v>
      </c>
      <c r="N917" s="74">
        <f t="shared" si="203"/>
        <v>0</v>
      </c>
      <c r="O917" s="74">
        <f t="shared" ca="1" si="204"/>
        <v>3011.2199000000001</v>
      </c>
      <c r="P917" s="77" t="str">
        <f t="shared" si="208"/>
        <v>A+J=</v>
      </c>
      <c r="Q917" s="78">
        <f t="shared" si="209"/>
        <v>44256</v>
      </c>
      <c r="R917" s="10"/>
      <c r="S917" s="10"/>
      <c r="T917" s="10"/>
      <c r="U917" s="10"/>
      <c r="V917" s="10"/>
      <c r="W917" s="10"/>
      <c r="X917" s="10"/>
      <c r="Y917" s="10"/>
      <c r="Z917" s="10"/>
      <c r="AA917" s="10"/>
      <c r="AB917" s="10"/>
      <c r="AC917" s="10"/>
      <c r="AD917" s="18"/>
      <c r="AE917" s="18"/>
      <c r="AF917" s="18"/>
      <c r="AG917" s="18"/>
      <c r="AH917" s="18"/>
      <c r="AI917" s="18"/>
      <c r="AJ917" s="18"/>
      <c r="AK917" s="18"/>
      <c r="AL917" s="18"/>
      <c r="AM917" s="18"/>
      <c r="AN917" s="18"/>
      <c r="AO917" s="18"/>
      <c r="AP917" s="18"/>
      <c r="AQ917" s="18"/>
      <c r="AR917" s="18"/>
      <c r="AS917" s="18"/>
      <c r="AT917" s="18"/>
      <c r="AU917" s="18"/>
      <c r="AV917" s="18"/>
      <c r="AW917" s="18"/>
      <c r="AX917" s="18"/>
      <c r="AY917" s="18"/>
      <c r="AZ917" s="18"/>
      <c r="BA917" s="18"/>
      <c r="BB917" s="18"/>
      <c r="BC917" s="18"/>
      <c r="BD917" s="18"/>
      <c r="BE917" s="18"/>
      <c r="BF917" s="18"/>
      <c r="BG917" s="18"/>
      <c r="BH917" s="18"/>
      <c r="BI917" s="18"/>
      <c r="BJ917" s="18"/>
      <c r="BK917" s="18"/>
      <c r="BL917" s="18"/>
      <c r="BM917" s="18"/>
      <c r="BN917" s="18"/>
      <c r="BO917" s="18"/>
      <c r="BP917" s="18"/>
      <c r="BQ917" s="18"/>
      <c r="BR917" s="18"/>
      <c r="BS917" s="18"/>
      <c r="BT917" s="18"/>
      <c r="BU917" s="18"/>
      <c r="BV917" s="18"/>
      <c r="BW917" s="18"/>
      <c r="BX917" s="18"/>
      <c r="BY917" s="18"/>
      <c r="BZ917" s="18"/>
      <c r="CA917" s="18"/>
      <c r="CB917" s="18"/>
      <c r="CC917" s="18"/>
      <c r="CD917" s="18"/>
      <c r="CE917" s="18"/>
      <c r="CF917" s="18"/>
      <c r="CG917" s="18"/>
      <c r="CH917" s="18"/>
      <c r="CI917" s="18"/>
      <c r="CJ917" s="18"/>
      <c r="CK917" s="18"/>
      <c r="CL917" s="18"/>
      <c r="CM917" s="18"/>
      <c r="CN917" s="18"/>
      <c r="CO917" s="18"/>
      <c r="CP917" s="18"/>
      <c r="CQ917" s="18"/>
      <c r="CR917" s="18"/>
      <c r="CS917" s="18"/>
      <c r="CT917" s="18"/>
      <c r="CU917" s="18"/>
      <c r="CV917" s="18"/>
      <c r="CW917" s="18"/>
      <c r="CX917" s="18"/>
      <c r="CY917" s="18"/>
      <c r="CZ917" s="18"/>
      <c r="DA917" s="18"/>
      <c r="DB917" s="18"/>
      <c r="DC917" s="18"/>
      <c r="DD917" s="18"/>
      <c r="DE917" s="18"/>
      <c r="DF917" s="18"/>
      <c r="DG917" s="18"/>
      <c r="DH917" s="18"/>
      <c r="DI917" s="18"/>
      <c r="DJ917" s="18"/>
      <c r="DK917" s="18"/>
      <c r="DL917" s="18"/>
      <c r="DM917" s="18"/>
      <c r="DN917" s="18"/>
      <c r="DO917" s="18"/>
      <c r="DP917" s="18"/>
      <c r="DQ917" s="18"/>
      <c r="DR917" s="18"/>
      <c r="DS917" s="18"/>
      <c r="DT917" s="18"/>
      <c r="DU917" s="18"/>
      <c r="DV917" s="18"/>
      <c r="DW917" s="18"/>
      <c r="DX917" s="18"/>
      <c r="DY917" s="18"/>
      <c r="DZ917" s="18"/>
      <c r="EA917" s="18"/>
      <c r="EB917" s="18"/>
      <c r="EC917" s="18"/>
      <c r="ED917" s="18"/>
      <c r="EE917" s="18"/>
      <c r="EF917" s="18"/>
      <c r="EG917" s="18"/>
      <c r="EH917" s="18"/>
      <c r="EI917" s="18"/>
      <c r="EJ917" s="18"/>
      <c r="EK917" s="18"/>
      <c r="EL917" s="18"/>
      <c r="EM917" s="18"/>
      <c r="EN917" s="18"/>
      <c r="EO917" s="18"/>
      <c r="EP917" s="18"/>
      <c r="EQ917" s="18"/>
      <c r="ER917" s="18"/>
      <c r="ES917" s="18"/>
      <c r="ET917" s="18"/>
      <c r="EU917" s="18"/>
      <c r="EV917" s="18"/>
    </row>
    <row r="918" spans="1:155" ht="12.75" x14ac:dyDescent="0.15">
      <c r="A918" s="68">
        <f t="shared" si="205"/>
        <v>43487</v>
      </c>
      <c r="B918" s="69">
        <f t="shared" ca="1" si="210"/>
        <v>13015.3843</v>
      </c>
      <c r="C918" s="70">
        <f t="shared" si="206"/>
        <v>10000</v>
      </c>
      <c r="D918" s="71">
        <f ca="1">IF(A918&lt;$B$1,VLOOKUP(A918,[1]DI!$A$4:$B$15000,2),0)</f>
        <v>6.4000000000000001E-2</v>
      </c>
      <c r="E918" s="70">
        <f t="shared" ca="1" si="199"/>
        <v>2.4620000000000002E-4</v>
      </c>
      <c r="F918" s="72">
        <f t="shared" si="198"/>
        <v>1.3</v>
      </c>
      <c r="G918" s="73">
        <f t="shared" ca="1" si="200"/>
        <v>1.00032006</v>
      </c>
      <c r="H918" s="70">
        <f ca="1">TRUNC(PRODUCT(G$10:G917),15)</f>
        <v>1.3015384318341801</v>
      </c>
      <c r="I918" s="70">
        <f t="shared" si="207"/>
        <v>1</v>
      </c>
      <c r="J918" s="70">
        <f t="shared" ca="1" si="201"/>
        <v>1.3015384299999999</v>
      </c>
      <c r="K918" s="74">
        <f t="shared" ca="1" si="202"/>
        <v>3015.3843000000002</v>
      </c>
      <c r="L918" s="75">
        <f>IF(VLOOKUP(A918,$T$12:$AC$125,8)=VLOOKUP(A917,$T$12:$AC$125,8),0,VLOOKUP(A918,T$12:$AC$125,8))</f>
        <v>0</v>
      </c>
      <c r="M918" s="76">
        <f>IF(L918&gt;0,VLOOKUP(L918,S$12:$AB$125,7),0)</f>
        <v>0</v>
      </c>
      <c r="N918" s="74">
        <f t="shared" si="203"/>
        <v>0</v>
      </c>
      <c r="O918" s="74">
        <f t="shared" ca="1" si="204"/>
        <v>3015.3843000000002</v>
      </c>
      <c r="P918" s="77" t="str">
        <f t="shared" si="208"/>
        <v>A+J=</v>
      </c>
      <c r="Q918" s="78">
        <f t="shared" si="209"/>
        <v>44256</v>
      </c>
      <c r="R918" s="10"/>
      <c r="S918" s="10"/>
      <c r="T918" s="10"/>
      <c r="U918" s="10"/>
      <c r="V918" s="10"/>
      <c r="W918" s="10"/>
      <c r="X918" s="10"/>
      <c r="Y918" s="10"/>
      <c r="Z918" s="10"/>
      <c r="AA918" s="10"/>
      <c r="AB918" s="10"/>
      <c r="AC918" s="10"/>
      <c r="AD918" s="18"/>
      <c r="AE918" s="18"/>
      <c r="AF918" s="18"/>
      <c r="AG918" s="18"/>
      <c r="AH918" s="18"/>
      <c r="AI918" s="18"/>
      <c r="AJ918" s="18"/>
      <c r="AK918" s="18"/>
      <c r="AL918" s="18"/>
      <c r="AM918" s="18"/>
      <c r="AN918" s="18"/>
      <c r="AO918" s="18"/>
      <c r="AP918" s="18"/>
      <c r="AQ918" s="18"/>
      <c r="AR918" s="18"/>
      <c r="AS918" s="18"/>
      <c r="AT918" s="18"/>
      <c r="AU918" s="18"/>
      <c r="AV918" s="18"/>
      <c r="AW918" s="18"/>
      <c r="AX918" s="18"/>
      <c r="AY918" s="18"/>
      <c r="AZ918" s="18"/>
      <c r="BA918" s="18"/>
      <c r="BB918" s="18"/>
      <c r="BC918" s="18"/>
      <c r="BD918" s="18"/>
      <c r="BE918" s="18"/>
      <c r="BF918" s="18"/>
      <c r="BG918" s="18"/>
      <c r="BH918" s="18"/>
      <c r="BI918" s="18"/>
      <c r="BJ918" s="18"/>
      <c r="BK918" s="18"/>
      <c r="BL918" s="18"/>
      <c r="BM918" s="18"/>
      <c r="BN918" s="18"/>
      <c r="BO918" s="18"/>
      <c r="BP918" s="18"/>
      <c r="BQ918" s="18"/>
      <c r="BR918" s="18"/>
      <c r="BS918" s="18"/>
      <c r="BT918" s="18"/>
      <c r="BU918" s="18"/>
      <c r="BV918" s="18"/>
      <c r="BW918" s="18"/>
      <c r="BX918" s="18"/>
      <c r="BY918" s="18"/>
      <c r="BZ918" s="18"/>
      <c r="CA918" s="18"/>
      <c r="CB918" s="18"/>
      <c r="CC918" s="18"/>
      <c r="CD918" s="18"/>
      <c r="CE918" s="18"/>
      <c r="CF918" s="18"/>
      <c r="CG918" s="18"/>
      <c r="CH918" s="18"/>
      <c r="CI918" s="18"/>
      <c r="CJ918" s="18"/>
      <c r="CK918" s="18"/>
      <c r="CL918" s="18"/>
      <c r="CM918" s="18"/>
      <c r="CN918" s="18"/>
      <c r="CO918" s="18"/>
      <c r="CP918" s="18"/>
      <c r="CQ918" s="18"/>
      <c r="CR918" s="18"/>
      <c r="CS918" s="18"/>
      <c r="CT918" s="18"/>
      <c r="CU918" s="18"/>
      <c r="CV918" s="18"/>
      <c r="CW918" s="18"/>
      <c r="CX918" s="18"/>
      <c r="CY918" s="18"/>
      <c r="CZ918" s="18"/>
      <c r="DA918" s="18"/>
      <c r="DB918" s="18"/>
      <c r="DC918" s="18"/>
      <c r="DD918" s="18"/>
      <c r="DE918" s="18"/>
      <c r="DF918" s="18"/>
      <c r="DG918" s="18"/>
      <c r="DH918" s="18"/>
      <c r="DI918" s="18"/>
      <c r="DJ918" s="18"/>
      <c r="DK918" s="18"/>
      <c r="DL918" s="18"/>
      <c r="DM918" s="18"/>
      <c r="DN918" s="18"/>
      <c r="DO918" s="18"/>
      <c r="DP918" s="18"/>
      <c r="DQ918" s="18"/>
      <c r="DR918" s="18"/>
      <c r="DS918" s="18"/>
      <c r="DT918" s="18"/>
      <c r="DU918" s="18"/>
      <c r="DV918" s="18"/>
      <c r="DW918" s="18"/>
      <c r="DX918" s="18"/>
      <c r="DY918" s="18"/>
      <c r="DZ918" s="18"/>
      <c r="EA918" s="18"/>
      <c r="EB918" s="18"/>
      <c r="EC918" s="18"/>
      <c r="ED918" s="18"/>
      <c r="EE918" s="18"/>
      <c r="EF918" s="18"/>
      <c r="EG918" s="18"/>
      <c r="EH918" s="18"/>
      <c r="EI918" s="18"/>
      <c r="EJ918" s="18"/>
      <c r="EK918" s="18"/>
      <c r="EL918" s="18"/>
      <c r="EM918" s="18"/>
      <c r="EN918" s="18"/>
      <c r="EO918" s="18"/>
      <c r="EP918" s="18"/>
      <c r="EQ918" s="18"/>
      <c r="ER918" s="18"/>
      <c r="ES918" s="18"/>
      <c r="ET918" s="18"/>
      <c r="EU918" s="18"/>
      <c r="EV918" s="18"/>
    </row>
    <row r="919" spans="1:155" ht="12.75" x14ac:dyDescent="0.15">
      <c r="A919" s="68">
        <f t="shared" si="205"/>
        <v>43488</v>
      </c>
      <c r="B919" s="69">
        <f t="shared" ca="1" si="210"/>
        <v>13019.55</v>
      </c>
      <c r="C919" s="70">
        <f t="shared" si="206"/>
        <v>10000</v>
      </c>
      <c r="D919" s="71">
        <f ca="1">IF(A919&lt;$B$1,VLOOKUP(A919,[1]DI!$A$4:$B$15000,2),0)</f>
        <v>6.4000000000000001E-2</v>
      </c>
      <c r="E919" s="70">
        <f t="shared" ca="1" si="199"/>
        <v>2.4620000000000002E-4</v>
      </c>
      <c r="F919" s="72">
        <f t="shared" si="198"/>
        <v>1.3</v>
      </c>
      <c r="G919" s="73">
        <f t="shared" ca="1" si="200"/>
        <v>1.00032006</v>
      </c>
      <c r="H919" s="70">
        <f ca="1">TRUNC(PRODUCT(G$10:G918),15)</f>
        <v>1.30195500222468</v>
      </c>
      <c r="I919" s="70">
        <f t="shared" si="207"/>
        <v>1</v>
      </c>
      <c r="J919" s="70">
        <f t="shared" ca="1" si="201"/>
        <v>1.301955</v>
      </c>
      <c r="K919" s="74">
        <f t="shared" ca="1" si="202"/>
        <v>3019.55</v>
      </c>
      <c r="L919" s="75">
        <f>IF(VLOOKUP(A919,$T$12:$AC$125,8)=VLOOKUP(A918,$T$12:$AC$125,8),0,VLOOKUP(A919,T$12:$AC$125,8))</f>
        <v>0</v>
      </c>
      <c r="M919" s="76">
        <f>IF(L919&gt;0,VLOOKUP(L919,S$12:$AB$125,7),0)</f>
        <v>0</v>
      </c>
      <c r="N919" s="74">
        <f t="shared" si="203"/>
        <v>0</v>
      </c>
      <c r="O919" s="74">
        <f t="shared" ca="1" si="204"/>
        <v>3019.55</v>
      </c>
      <c r="P919" s="77" t="str">
        <f t="shared" si="208"/>
        <v>A+J=</v>
      </c>
      <c r="Q919" s="78">
        <f t="shared" si="209"/>
        <v>44256</v>
      </c>
      <c r="R919" s="10"/>
      <c r="S919" s="10"/>
      <c r="T919" s="10"/>
      <c r="U919" s="10"/>
      <c r="V919" s="10"/>
      <c r="W919" s="10"/>
      <c r="X919" s="10"/>
      <c r="Y919" s="10"/>
      <c r="Z919" s="10"/>
      <c r="AA919" s="10"/>
      <c r="AB919" s="10"/>
      <c r="AC919" s="10"/>
      <c r="AD919" s="18"/>
      <c r="AE919" s="18"/>
      <c r="AF919" s="18"/>
      <c r="AG919" s="18"/>
      <c r="AH919" s="18"/>
      <c r="AI919" s="18"/>
      <c r="AJ919" s="18"/>
      <c r="AK919" s="18"/>
      <c r="AL919" s="18"/>
      <c r="AM919" s="18"/>
      <c r="AN919" s="18"/>
      <c r="AO919" s="18"/>
      <c r="AP919" s="18"/>
      <c r="AQ919" s="18"/>
      <c r="AR919" s="18"/>
      <c r="AS919" s="18"/>
      <c r="AT919" s="18"/>
      <c r="AU919" s="18"/>
      <c r="AV919" s="18"/>
      <c r="AW919" s="18"/>
      <c r="AX919" s="18"/>
      <c r="AY919" s="18"/>
      <c r="AZ919" s="18"/>
      <c r="BA919" s="18"/>
      <c r="BB919" s="18"/>
      <c r="BC919" s="18"/>
      <c r="BD919" s="18"/>
      <c r="BE919" s="18"/>
      <c r="BF919" s="18"/>
      <c r="BG919" s="18"/>
      <c r="BH919" s="18"/>
      <c r="BI919" s="18"/>
      <c r="BJ919" s="18"/>
      <c r="BK919" s="18"/>
      <c r="BL919" s="18"/>
      <c r="BM919" s="18"/>
      <c r="BN919" s="18"/>
      <c r="BO919" s="18"/>
      <c r="BP919" s="18"/>
      <c r="BQ919" s="18"/>
      <c r="BR919" s="18"/>
      <c r="BS919" s="18"/>
      <c r="BT919" s="18"/>
      <c r="BU919" s="18"/>
      <c r="BV919" s="18"/>
      <c r="BW919" s="18"/>
      <c r="BX919" s="18"/>
      <c r="BY919" s="18"/>
      <c r="BZ919" s="18"/>
      <c r="CA919" s="18"/>
      <c r="CB919" s="18"/>
      <c r="CC919" s="18"/>
      <c r="CD919" s="18"/>
      <c r="CE919" s="18"/>
      <c r="CF919" s="18"/>
      <c r="CG919" s="18"/>
      <c r="CH919" s="18"/>
      <c r="CI919" s="18"/>
      <c r="CJ919" s="18"/>
      <c r="CK919" s="18"/>
      <c r="CL919" s="18"/>
      <c r="CM919" s="18"/>
      <c r="CN919" s="18"/>
      <c r="CO919" s="18"/>
      <c r="CP919" s="18"/>
      <c r="CQ919" s="18"/>
      <c r="CR919" s="18"/>
      <c r="CS919" s="18"/>
      <c r="CT919" s="18"/>
      <c r="CU919" s="18"/>
      <c r="CV919" s="18"/>
      <c r="CW919" s="18"/>
      <c r="CX919" s="18"/>
      <c r="CY919" s="18"/>
      <c r="CZ919" s="18"/>
      <c r="DA919" s="18"/>
      <c r="DB919" s="18"/>
      <c r="DC919" s="18"/>
      <c r="DD919" s="18"/>
      <c r="DE919" s="18"/>
      <c r="DF919" s="18"/>
      <c r="DG919" s="18"/>
      <c r="DH919" s="18"/>
      <c r="DI919" s="18"/>
      <c r="DJ919" s="18"/>
      <c r="DK919" s="18"/>
      <c r="DL919" s="18"/>
      <c r="DM919" s="18"/>
      <c r="DN919" s="18"/>
      <c r="DO919" s="18"/>
      <c r="DP919" s="18"/>
      <c r="DQ919" s="18"/>
      <c r="DR919" s="18"/>
      <c r="DS919" s="18"/>
      <c r="DT919" s="18"/>
      <c r="DU919" s="18"/>
      <c r="DV919" s="18"/>
      <c r="DW919" s="18"/>
      <c r="DX919" s="18"/>
      <c r="DY919" s="18"/>
      <c r="DZ919" s="18"/>
      <c r="EA919" s="18"/>
      <c r="EB919" s="18"/>
      <c r="EC919" s="18"/>
      <c r="ED919" s="18"/>
      <c r="EE919" s="18"/>
      <c r="EF919" s="18"/>
      <c r="EG919" s="18"/>
      <c r="EH919" s="18"/>
      <c r="EI919" s="18"/>
      <c r="EJ919" s="18"/>
      <c r="EK919" s="18"/>
      <c r="EL919" s="18"/>
      <c r="EM919" s="18"/>
      <c r="EN919" s="18"/>
      <c r="EO919" s="18"/>
      <c r="EP919" s="18"/>
      <c r="EQ919" s="18"/>
      <c r="ER919" s="18"/>
      <c r="ES919" s="18"/>
      <c r="ET919" s="18"/>
      <c r="EU919" s="18"/>
      <c r="EV919" s="18"/>
    </row>
    <row r="920" spans="1:155" ht="12.75" x14ac:dyDescent="0.15">
      <c r="A920" s="68">
        <f t="shared" si="205"/>
        <v>43489</v>
      </c>
      <c r="B920" s="69">
        <f t="shared" ca="1" si="210"/>
        <v>13023.7171</v>
      </c>
      <c r="C920" s="70">
        <f t="shared" si="206"/>
        <v>10000</v>
      </c>
      <c r="D920" s="71">
        <f ca="1">IF(A920&lt;$B$1,VLOOKUP(A920,[1]DI!$A$4:$B$15000,2),0)</f>
        <v>6.4000000000000001E-2</v>
      </c>
      <c r="E920" s="70">
        <f t="shared" ca="1" si="199"/>
        <v>2.4620000000000002E-4</v>
      </c>
      <c r="F920" s="72">
        <f t="shared" si="198"/>
        <v>1.3</v>
      </c>
      <c r="G920" s="73">
        <f t="shared" ca="1" si="200"/>
        <v>1.00032006</v>
      </c>
      <c r="H920" s="70">
        <f ca="1">TRUNC(PRODUCT(G$10:G919),15)</f>
        <v>1.30237170594269</v>
      </c>
      <c r="I920" s="70">
        <f t="shared" si="207"/>
        <v>1</v>
      </c>
      <c r="J920" s="70">
        <f t="shared" ca="1" si="201"/>
        <v>1.3023717100000001</v>
      </c>
      <c r="K920" s="74">
        <f t="shared" ca="1" si="202"/>
        <v>3023.7170999999998</v>
      </c>
      <c r="L920" s="75">
        <f>IF(VLOOKUP(A920,$T$12:$AC$125,8)=VLOOKUP(A919,$T$12:$AC$125,8),0,VLOOKUP(A920,T$12:$AC$125,8))</f>
        <v>0</v>
      </c>
      <c r="M920" s="76">
        <f>IF(L920&gt;0,VLOOKUP(L920,S$12:$AB$125,7),0)</f>
        <v>0</v>
      </c>
      <c r="N920" s="74">
        <f t="shared" si="203"/>
        <v>0</v>
      </c>
      <c r="O920" s="74">
        <f t="shared" ca="1" si="204"/>
        <v>3023.7170999999998</v>
      </c>
      <c r="P920" s="77" t="str">
        <f t="shared" si="208"/>
        <v>A+J=</v>
      </c>
      <c r="Q920" s="78">
        <f t="shared" si="209"/>
        <v>44256</v>
      </c>
      <c r="R920" s="10"/>
      <c r="S920" s="10"/>
      <c r="T920" s="10"/>
      <c r="U920" s="10"/>
      <c r="V920" s="10"/>
      <c r="W920" s="10"/>
      <c r="X920" s="10"/>
      <c r="Y920" s="10"/>
      <c r="Z920" s="10"/>
      <c r="AA920" s="10"/>
      <c r="AB920" s="10"/>
      <c r="AC920" s="10"/>
      <c r="AD920" s="18"/>
      <c r="AE920" s="18"/>
      <c r="AF920" s="18"/>
      <c r="AG920" s="18"/>
      <c r="AH920" s="18"/>
      <c r="AI920" s="18"/>
      <c r="AJ920" s="18"/>
      <c r="AK920" s="18"/>
      <c r="AL920" s="18"/>
      <c r="AM920" s="18"/>
      <c r="AN920" s="18"/>
      <c r="AO920" s="18"/>
      <c r="AP920" s="18"/>
      <c r="AQ920" s="18"/>
      <c r="AR920" s="18"/>
      <c r="AS920" s="18"/>
      <c r="AT920" s="18"/>
      <c r="AU920" s="18"/>
      <c r="AV920" s="18"/>
      <c r="AW920" s="18"/>
      <c r="AX920" s="18"/>
      <c r="AY920" s="18"/>
      <c r="AZ920" s="18"/>
      <c r="BA920" s="18"/>
      <c r="BB920" s="18"/>
      <c r="BC920" s="18"/>
      <c r="BD920" s="18"/>
      <c r="BE920" s="18"/>
      <c r="BF920" s="18"/>
      <c r="BG920" s="18"/>
      <c r="BH920" s="18"/>
      <c r="BI920" s="18"/>
      <c r="BJ920" s="18"/>
      <c r="BK920" s="18"/>
      <c r="BL920" s="18"/>
      <c r="BM920" s="18"/>
      <c r="BN920" s="18"/>
      <c r="BO920" s="18"/>
      <c r="BP920" s="18"/>
      <c r="BQ920" s="18"/>
      <c r="BR920" s="18"/>
      <c r="BS920" s="18"/>
      <c r="BT920" s="18"/>
      <c r="BU920" s="18"/>
      <c r="BV920" s="18"/>
      <c r="BW920" s="18"/>
      <c r="BX920" s="18"/>
      <c r="BY920" s="18"/>
      <c r="BZ920" s="18"/>
      <c r="CA920" s="18"/>
      <c r="CB920" s="18"/>
      <c r="CC920" s="18"/>
      <c r="CD920" s="18"/>
      <c r="CE920" s="18"/>
      <c r="CF920" s="18"/>
      <c r="CG920" s="18"/>
      <c r="CH920" s="18"/>
      <c r="CI920" s="18"/>
      <c r="CJ920" s="18"/>
      <c r="CK920" s="18"/>
      <c r="CL920" s="18"/>
      <c r="CM920" s="18"/>
      <c r="CN920" s="18"/>
      <c r="CO920" s="18"/>
      <c r="CP920" s="18"/>
      <c r="CQ920" s="18"/>
      <c r="CR920" s="18"/>
      <c r="CS920" s="18"/>
      <c r="CT920" s="18"/>
      <c r="CU920" s="18"/>
      <c r="CV920" s="18"/>
      <c r="CW920" s="18"/>
      <c r="CX920" s="18"/>
      <c r="CY920" s="18"/>
      <c r="CZ920" s="18"/>
      <c r="DA920" s="18"/>
      <c r="DB920" s="18"/>
      <c r="DC920" s="18"/>
      <c r="DD920" s="18"/>
      <c r="DE920" s="18"/>
      <c r="DF920" s="18"/>
      <c r="DG920" s="18"/>
      <c r="DH920" s="18"/>
      <c r="DI920" s="18"/>
      <c r="DJ920" s="18"/>
      <c r="DK920" s="18"/>
      <c r="DL920" s="18"/>
      <c r="DM920" s="18"/>
      <c r="DN920" s="18"/>
      <c r="DO920" s="18"/>
      <c r="DP920" s="18"/>
      <c r="DQ920" s="18"/>
      <c r="DR920" s="18"/>
      <c r="DS920" s="18"/>
      <c r="DT920" s="18"/>
      <c r="DU920" s="18"/>
      <c r="DV920" s="18"/>
      <c r="DW920" s="18"/>
      <c r="DX920" s="18"/>
      <c r="DY920" s="18"/>
      <c r="DZ920" s="18"/>
      <c r="EA920" s="18"/>
      <c r="EB920" s="18"/>
      <c r="EC920" s="18"/>
      <c r="ED920" s="18"/>
      <c r="EE920" s="18"/>
      <c r="EF920" s="18"/>
      <c r="EG920" s="18"/>
      <c r="EH920" s="18"/>
      <c r="EI920" s="18"/>
      <c r="EJ920" s="18"/>
      <c r="EK920" s="18"/>
      <c r="EL920" s="18"/>
      <c r="EM920" s="18"/>
      <c r="EN920" s="18"/>
      <c r="EO920" s="18"/>
      <c r="EP920" s="18"/>
      <c r="EQ920" s="18"/>
      <c r="ER920" s="18"/>
      <c r="ES920" s="18"/>
      <c r="ET920" s="18"/>
      <c r="EU920" s="18"/>
      <c r="EV920" s="18"/>
    </row>
    <row r="921" spans="1:155" ht="12.75" x14ac:dyDescent="0.15">
      <c r="A921" s="68">
        <f t="shared" si="205"/>
        <v>43490</v>
      </c>
      <c r="B921" s="69">
        <f t="shared" ca="1" si="210"/>
        <v>13027.885399999999</v>
      </c>
      <c r="C921" s="70">
        <f t="shared" si="206"/>
        <v>10000</v>
      </c>
      <c r="D921" s="71">
        <f ca="1">IF(A921&lt;$B$1,VLOOKUP(A921,[1]DI!$A$4:$B$15000,2),0)</f>
        <v>6.4000000000000001E-2</v>
      </c>
      <c r="E921" s="70">
        <f t="shared" ca="1" si="199"/>
        <v>2.4620000000000002E-4</v>
      </c>
      <c r="F921" s="72">
        <f t="shared" si="198"/>
        <v>1.3</v>
      </c>
      <c r="G921" s="73">
        <f t="shared" ca="1" si="200"/>
        <v>1.00032006</v>
      </c>
      <c r="H921" s="70">
        <f ca="1">TRUNC(PRODUCT(G$10:G920),15)</f>
        <v>1.3027885430308901</v>
      </c>
      <c r="I921" s="70">
        <f t="shared" si="207"/>
        <v>1</v>
      </c>
      <c r="J921" s="70">
        <f t="shared" ca="1" si="201"/>
        <v>1.3027885400000001</v>
      </c>
      <c r="K921" s="74">
        <f t="shared" ca="1" si="202"/>
        <v>3027.8854000000001</v>
      </c>
      <c r="L921" s="75">
        <f>IF(VLOOKUP(A921,$T$12:$AC$125,8)=VLOOKUP(A920,$T$12:$AC$125,8),0,VLOOKUP(A921,T$12:$AC$125,8))</f>
        <v>0</v>
      </c>
      <c r="M921" s="76">
        <f>IF(L921&gt;0,VLOOKUP(L921,S$12:$AB$125,7),0)</f>
        <v>0</v>
      </c>
      <c r="N921" s="74">
        <f t="shared" si="203"/>
        <v>0</v>
      </c>
      <c r="O921" s="74">
        <f t="shared" ca="1" si="204"/>
        <v>3027.8854000000001</v>
      </c>
      <c r="P921" s="77" t="str">
        <f t="shared" si="208"/>
        <v>A+J=</v>
      </c>
      <c r="Q921" s="78">
        <f t="shared" si="209"/>
        <v>44256</v>
      </c>
      <c r="R921" s="10"/>
      <c r="S921" s="10"/>
      <c r="T921" s="10"/>
      <c r="U921" s="10"/>
      <c r="V921" s="10"/>
      <c r="W921" s="10"/>
      <c r="X921" s="10"/>
      <c r="Y921" s="10"/>
      <c r="Z921" s="10"/>
      <c r="AA921" s="10"/>
      <c r="AB921" s="10"/>
      <c r="AC921" s="10"/>
      <c r="AD921" s="18"/>
      <c r="AE921" s="18"/>
      <c r="AF921" s="18"/>
      <c r="AG921" s="18"/>
      <c r="AH921" s="18"/>
      <c r="AI921" s="18"/>
      <c r="AJ921" s="18"/>
      <c r="AK921" s="18"/>
      <c r="AL921" s="18"/>
      <c r="AM921" s="18"/>
      <c r="AN921" s="18"/>
      <c r="AO921" s="18"/>
      <c r="AP921" s="18"/>
      <c r="AQ921" s="18"/>
      <c r="AR921" s="18"/>
      <c r="AS921" s="18"/>
      <c r="AT921" s="18"/>
      <c r="AU921" s="18"/>
      <c r="AV921" s="18"/>
      <c r="AW921" s="18"/>
      <c r="AX921" s="18"/>
      <c r="AY921" s="18"/>
      <c r="AZ921" s="18"/>
      <c r="BA921" s="18"/>
      <c r="BB921" s="18"/>
      <c r="BC921" s="18"/>
      <c r="BD921" s="18"/>
      <c r="BE921" s="18"/>
      <c r="BF921" s="18"/>
      <c r="BG921" s="18"/>
      <c r="BH921" s="18"/>
      <c r="BI921" s="18"/>
      <c r="BJ921" s="18"/>
      <c r="BK921" s="18"/>
      <c r="BL921" s="18"/>
      <c r="BM921" s="18"/>
      <c r="BN921" s="18"/>
      <c r="BO921" s="18"/>
      <c r="BP921" s="18"/>
      <c r="BQ921" s="18"/>
      <c r="BR921" s="18"/>
      <c r="BS921" s="18"/>
      <c r="BT921" s="18"/>
      <c r="BU921" s="18"/>
      <c r="BV921" s="18"/>
      <c r="BW921" s="18"/>
      <c r="BX921" s="18"/>
      <c r="BY921" s="18"/>
      <c r="BZ921" s="18"/>
      <c r="CA921" s="18"/>
      <c r="CB921" s="18"/>
      <c r="CC921" s="18"/>
      <c r="CD921" s="18"/>
      <c r="CE921" s="18"/>
      <c r="CF921" s="18"/>
      <c r="CG921" s="18"/>
      <c r="CH921" s="18"/>
      <c r="CI921" s="18"/>
      <c r="CJ921" s="18"/>
      <c r="CK921" s="18"/>
      <c r="CL921" s="18"/>
      <c r="CM921" s="18"/>
      <c r="CN921" s="18"/>
      <c r="CO921" s="18"/>
      <c r="CP921" s="18"/>
      <c r="CQ921" s="18"/>
      <c r="CR921" s="18"/>
      <c r="CS921" s="18"/>
      <c r="CT921" s="18"/>
      <c r="CU921" s="18"/>
      <c r="CV921" s="18"/>
      <c r="CW921" s="18"/>
      <c r="CX921" s="18"/>
      <c r="CY921" s="18"/>
      <c r="CZ921" s="18"/>
      <c r="DA921" s="18"/>
      <c r="DB921" s="18"/>
      <c r="DC921" s="18"/>
      <c r="DD921" s="18"/>
      <c r="DE921" s="18"/>
      <c r="DF921" s="18"/>
      <c r="DG921" s="18"/>
      <c r="DH921" s="18"/>
      <c r="DI921" s="18"/>
      <c r="DJ921" s="18"/>
      <c r="DK921" s="18"/>
      <c r="DL921" s="18"/>
      <c r="DM921" s="18"/>
      <c r="DN921" s="18"/>
      <c r="DO921" s="18"/>
      <c r="DP921" s="18"/>
      <c r="DQ921" s="18"/>
      <c r="DR921" s="18"/>
      <c r="DS921" s="18"/>
      <c r="DT921" s="18"/>
      <c r="DU921" s="18"/>
      <c r="DV921" s="18"/>
      <c r="DW921" s="18"/>
      <c r="DX921" s="18"/>
      <c r="DY921" s="18"/>
      <c r="DZ921" s="18"/>
      <c r="EA921" s="18"/>
      <c r="EB921" s="18"/>
      <c r="EC921" s="18"/>
      <c r="ED921" s="18"/>
      <c r="EE921" s="18"/>
      <c r="EF921" s="18"/>
      <c r="EG921" s="18"/>
      <c r="EH921" s="18"/>
      <c r="EI921" s="18"/>
      <c r="EJ921" s="18"/>
      <c r="EK921" s="18"/>
      <c r="EL921" s="18"/>
      <c r="EM921" s="18"/>
      <c r="EN921" s="18"/>
      <c r="EO921" s="18"/>
      <c r="EP921" s="18"/>
      <c r="EQ921" s="18"/>
      <c r="ER921" s="18"/>
      <c r="ES921" s="18"/>
      <c r="ET921" s="18"/>
      <c r="EU921" s="18"/>
      <c r="EV921" s="18"/>
    </row>
    <row r="922" spans="1:155" ht="12.75" x14ac:dyDescent="0.15">
      <c r="A922" s="68">
        <f t="shared" si="205"/>
        <v>43491</v>
      </c>
      <c r="B922" s="69">
        <f t="shared" ca="1" si="210"/>
        <v>13032.0551</v>
      </c>
      <c r="C922" s="70">
        <f t="shared" si="206"/>
        <v>10000</v>
      </c>
      <c r="D922" s="71">
        <f ca="1">IF(A922&lt;$B$1,VLOOKUP(A922,[1]DI!$A$4:$B$15000,2),0)</f>
        <v>0</v>
      </c>
      <c r="E922" s="70">
        <f t="shared" ca="1" si="199"/>
        <v>0</v>
      </c>
      <c r="F922" s="72">
        <f t="shared" si="198"/>
        <v>1.3</v>
      </c>
      <c r="G922" s="73">
        <f t="shared" ca="1" si="200"/>
        <v>1</v>
      </c>
      <c r="H922" s="70">
        <f ca="1">TRUNC(PRODUCT(G$10:G921),15)</f>
        <v>1.30320551353198</v>
      </c>
      <c r="I922" s="70">
        <f t="shared" si="207"/>
        <v>1</v>
      </c>
      <c r="J922" s="70">
        <f t="shared" ca="1" si="201"/>
        <v>1.30320551</v>
      </c>
      <c r="K922" s="74">
        <f t="shared" ca="1" si="202"/>
        <v>3032.0551</v>
      </c>
      <c r="L922" s="75">
        <f>IF(VLOOKUP(A922,$T$12:$AC$125,8)=VLOOKUP(A921,$T$12:$AC$125,8),0,VLOOKUP(A922,T$12:$AC$125,8))</f>
        <v>0</v>
      </c>
      <c r="M922" s="76">
        <f>IF(L922&gt;0,VLOOKUP(L922,S$12:$AB$125,7),0)</f>
        <v>0</v>
      </c>
      <c r="N922" s="74">
        <f t="shared" si="203"/>
        <v>0</v>
      </c>
      <c r="O922" s="74">
        <f t="shared" ca="1" si="204"/>
        <v>3032.0551</v>
      </c>
      <c r="P922" s="77" t="str">
        <f t="shared" si="208"/>
        <v>A+J=</v>
      </c>
      <c r="Q922" s="78">
        <f t="shared" si="209"/>
        <v>44256</v>
      </c>
      <c r="R922" s="10"/>
      <c r="S922" s="10"/>
      <c r="T922" s="10"/>
      <c r="U922" s="10"/>
      <c r="V922" s="10"/>
      <c r="W922" s="10"/>
      <c r="X922" s="10"/>
      <c r="Y922" s="10"/>
      <c r="Z922" s="10"/>
      <c r="AA922" s="10"/>
      <c r="AB922" s="10"/>
      <c r="AC922" s="10"/>
      <c r="AD922" s="18"/>
      <c r="AE922" s="18"/>
      <c r="AF922" s="18"/>
      <c r="AG922" s="18"/>
      <c r="AH922" s="18"/>
      <c r="AI922" s="18"/>
      <c r="AJ922" s="18"/>
      <c r="AK922" s="18"/>
      <c r="AL922" s="18"/>
      <c r="AM922" s="18"/>
      <c r="AN922" s="18"/>
      <c r="AO922" s="18"/>
      <c r="AP922" s="18"/>
      <c r="AQ922" s="18"/>
      <c r="AR922" s="18"/>
      <c r="AS922" s="18"/>
      <c r="AT922" s="18"/>
      <c r="AU922" s="18"/>
      <c r="AV922" s="18"/>
      <c r="AW922" s="18"/>
      <c r="AX922" s="18"/>
      <c r="AY922" s="18"/>
      <c r="AZ922" s="18"/>
      <c r="BA922" s="18"/>
      <c r="BB922" s="18"/>
      <c r="BC922" s="18"/>
      <c r="BD922" s="18"/>
      <c r="BE922" s="18"/>
      <c r="BF922" s="18"/>
      <c r="BG922" s="18"/>
      <c r="BH922" s="18"/>
      <c r="BI922" s="18"/>
      <c r="BJ922" s="18"/>
      <c r="BK922" s="18"/>
      <c r="BL922" s="18"/>
      <c r="BM922" s="18"/>
      <c r="BN922" s="18"/>
      <c r="BO922" s="18"/>
      <c r="BP922" s="18"/>
      <c r="BQ922" s="18"/>
      <c r="BR922" s="18"/>
      <c r="BS922" s="18"/>
      <c r="BT922" s="18"/>
      <c r="BU922" s="18"/>
      <c r="BV922" s="18"/>
      <c r="BW922" s="18"/>
      <c r="BX922" s="18"/>
      <c r="BY922" s="18"/>
      <c r="BZ922" s="18"/>
      <c r="CA922" s="18"/>
      <c r="CB922" s="18"/>
      <c r="CC922" s="18"/>
      <c r="CD922" s="18"/>
      <c r="CE922" s="18"/>
      <c r="CF922" s="18"/>
      <c r="CG922" s="18"/>
      <c r="CH922" s="18"/>
      <c r="CI922" s="18"/>
      <c r="CJ922" s="18"/>
      <c r="CK922" s="18"/>
      <c r="CL922" s="18"/>
      <c r="CM922" s="18"/>
      <c r="CN922" s="18"/>
      <c r="CO922" s="18"/>
      <c r="CP922" s="18"/>
      <c r="CQ922" s="18"/>
      <c r="CR922" s="18"/>
      <c r="CS922" s="18"/>
      <c r="CT922" s="18"/>
      <c r="CU922" s="18"/>
      <c r="CV922" s="18"/>
      <c r="CW922" s="18"/>
      <c r="CX922" s="18"/>
      <c r="CY922" s="18"/>
      <c r="CZ922" s="18"/>
      <c r="DA922" s="18"/>
      <c r="DB922" s="18"/>
      <c r="DC922" s="18"/>
      <c r="DD922" s="18"/>
      <c r="DE922" s="18"/>
      <c r="DF922" s="18"/>
      <c r="DG922" s="18"/>
      <c r="DH922" s="18"/>
      <c r="DI922" s="18"/>
      <c r="DJ922" s="18"/>
      <c r="DK922" s="18"/>
      <c r="DL922" s="18"/>
      <c r="DM922" s="18"/>
      <c r="DN922" s="18"/>
      <c r="DO922" s="18"/>
      <c r="DP922" s="18"/>
      <c r="DQ922" s="18"/>
      <c r="DR922" s="18"/>
      <c r="DS922" s="18"/>
      <c r="DT922" s="18"/>
      <c r="DU922" s="18"/>
      <c r="DV922" s="18"/>
      <c r="DW922" s="18"/>
      <c r="DX922" s="18"/>
      <c r="DY922" s="18"/>
      <c r="DZ922" s="18"/>
      <c r="EA922" s="18"/>
      <c r="EB922" s="18"/>
      <c r="EC922" s="18"/>
      <c r="ED922" s="18"/>
      <c r="EE922" s="18"/>
      <c r="EF922" s="18"/>
      <c r="EG922" s="18"/>
      <c r="EH922" s="18"/>
      <c r="EI922" s="18"/>
      <c r="EJ922" s="18"/>
      <c r="EK922" s="18"/>
      <c r="EL922" s="18"/>
      <c r="EM922" s="18"/>
      <c r="EN922" s="18"/>
      <c r="EO922" s="18"/>
      <c r="EP922" s="18"/>
      <c r="EQ922" s="18"/>
      <c r="ER922" s="18"/>
      <c r="ES922" s="18"/>
      <c r="ET922" s="18"/>
      <c r="EU922" s="18"/>
      <c r="EV922" s="18"/>
    </row>
    <row r="923" spans="1:155" ht="12.75" x14ac:dyDescent="0.15">
      <c r="A923" s="68">
        <f t="shared" si="205"/>
        <v>43492</v>
      </c>
      <c r="B923" s="69">
        <f t="shared" ca="1" si="210"/>
        <v>13032.0551</v>
      </c>
      <c r="C923" s="70">
        <f t="shared" si="206"/>
        <v>10000</v>
      </c>
      <c r="D923" s="71">
        <f ca="1">IF(A923&lt;$B$1,VLOOKUP(A923,[1]DI!$A$4:$B$15000,2),0)</f>
        <v>0</v>
      </c>
      <c r="E923" s="70">
        <f t="shared" ca="1" si="199"/>
        <v>0</v>
      </c>
      <c r="F923" s="72">
        <f t="shared" si="198"/>
        <v>1.3</v>
      </c>
      <c r="G923" s="73">
        <f t="shared" ca="1" si="200"/>
        <v>1</v>
      </c>
      <c r="H923" s="70">
        <f ca="1">TRUNC(PRODUCT(G$10:G922),15)</f>
        <v>1.30320551353198</v>
      </c>
      <c r="I923" s="70">
        <f t="shared" si="207"/>
        <v>1</v>
      </c>
      <c r="J923" s="70">
        <f t="shared" ca="1" si="201"/>
        <v>1.30320551</v>
      </c>
      <c r="K923" s="74">
        <f t="shared" ca="1" si="202"/>
        <v>3032.0551</v>
      </c>
      <c r="L923" s="75">
        <f>IF(VLOOKUP(A923,$T$12:$AC$125,8)=VLOOKUP(A922,$T$12:$AC$125,8),0,VLOOKUP(A923,T$12:$AC$125,8))</f>
        <v>0</v>
      </c>
      <c r="M923" s="76">
        <f>IF(L923&gt;0,VLOOKUP(L923,S$12:$AB$125,7),0)</f>
        <v>0</v>
      </c>
      <c r="N923" s="74">
        <f t="shared" si="203"/>
        <v>0</v>
      </c>
      <c r="O923" s="74">
        <f t="shared" ca="1" si="204"/>
        <v>3032.0551</v>
      </c>
      <c r="P923" s="77" t="str">
        <f t="shared" si="208"/>
        <v>A+J=</v>
      </c>
      <c r="Q923" s="78">
        <f t="shared" si="209"/>
        <v>44256</v>
      </c>
      <c r="R923" s="21"/>
      <c r="S923" s="21"/>
      <c r="T923" s="21"/>
      <c r="U923" s="21"/>
      <c r="V923" s="21"/>
      <c r="W923" s="21"/>
      <c r="X923" s="21"/>
      <c r="Y923" s="21"/>
      <c r="Z923" s="21"/>
      <c r="AA923" s="21"/>
      <c r="AB923" s="21"/>
      <c r="AC923" s="21"/>
      <c r="AD923" s="22"/>
      <c r="AE923" s="22"/>
      <c r="AF923" s="22"/>
      <c r="AG923" s="22"/>
      <c r="AH923" s="22"/>
      <c r="AI923" s="22"/>
      <c r="AJ923" s="22"/>
      <c r="AK923" s="22"/>
      <c r="AL923" s="22"/>
      <c r="AM923" s="22"/>
      <c r="AN923" s="22"/>
      <c r="AO923" s="22"/>
      <c r="AP923" s="22"/>
      <c r="AQ923" s="22"/>
      <c r="AR923" s="22"/>
      <c r="AS923" s="22"/>
      <c r="AT923" s="22"/>
      <c r="AU923" s="22"/>
      <c r="AV923" s="22"/>
      <c r="AW923" s="22"/>
      <c r="AX923" s="22"/>
      <c r="AY923" s="22"/>
      <c r="AZ923" s="22"/>
      <c r="BA923" s="22"/>
      <c r="BB923" s="22"/>
      <c r="BC923" s="22"/>
      <c r="BD923" s="22"/>
      <c r="BE923" s="22"/>
      <c r="BF923" s="22"/>
      <c r="BG923" s="22"/>
      <c r="BH923" s="22"/>
      <c r="BI923" s="22"/>
      <c r="BJ923" s="22"/>
      <c r="BK923" s="22"/>
      <c r="BL923" s="22"/>
      <c r="BM923" s="22"/>
      <c r="BN923" s="22"/>
      <c r="BO923" s="22"/>
      <c r="BP923" s="22"/>
      <c r="BQ923" s="22"/>
      <c r="BR923" s="22"/>
      <c r="BS923" s="22"/>
      <c r="BT923" s="22"/>
      <c r="BU923" s="22"/>
      <c r="BV923" s="22"/>
      <c r="BW923" s="22"/>
      <c r="BX923" s="22"/>
      <c r="BY923" s="22"/>
      <c r="BZ923" s="22"/>
      <c r="CA923" s="22"/>
      <c r="CB923" s="22"/>
      <c r="CC923" s="22"/>
      <c r="CD923" s="22"/>
      <c r="CE923" s="22"/>
      <c r="CF923" s="22"/>
      <c r="CG923" s="22"/>
      <c r="CH923" s="22"/>
      <c r="CI923" s="22"/>
      <c r="CJ923" s="22"/>
      <c r="CK923" s="22"/>
      <c r="CL923" s="22"/>
      <c r="CM923" s="22"/>
      <c r="CN923" s="22"/>
      <c r="CO923" s="22"/>
      <c r="CP923" s="22"/>
      <c r="CQ923" s="22"/>
      <c r="CR923" s="22"/>
      <c r="CS923" s="22"/>
      <c r="CT923" s="22"/>
      <c r="CU923" s="22"/>
      <c r="CV923" s="22"/>
      <c r="CW923" s="22"/>
      <c r="CX923" s="22"/>
      <c r="CY923" s="22"/>
      <c r="CZ923" s="22"/>
      <c r="DA923" s="22"/>
      <c r="DB923" s="22"/>
      <c r="DC923" s="22"/>
      <c r="DD923" s="22"/>
      <c r="DE923" s="22"/>
      <c r="DF923" s="22"/>
      <c r="DG923" s="22"/>
      <c r="DH923" s="22"/>
      <c r="DI923" s="22"/>
      <c r="DJ923" s="22"/>
      <c r="DK923" s="22"/>
      <c r="DL923" s="22"/>
      <c r="DM923" s="22"/>
      <c r="DN923" s="22"/>
      <c r="DO923" s="22"/>
      <c r="DP923" s="22"/>
      <c r="DQ923" s="22"/>
      <c r="DR923" s="22"/>
      <c r="DS923" s="22"/>
      <c r="DT923" s="22"/>
      <c r="DU923" s="22"/>
      <c r="DV923" s="22"/>
      <c r="DW923" s="22"/>
      <c r="DX923" s="22"/>
      <c r="DY923" s="22"/>
      <c r="DZ923" s="22"/>
      <c r="EA923" s="22"/>
      <c r="EB923" s="22"/>
      <c r="EC923" s="22"/>
      <c r="ED923" s="22"/>
      <c r="EE923" s="22"/>
      <c r="EF923" s="22"/>
      <c r="EG923" s="22"/>
      <c r="EH923" s="22"/>
      <c r="EI923" s="22"/>
      <c r="EJ923" s="22"/>
      <c r="EK923" s="22"/>
      <c r="EL923" s="22"/>
      <c r="EM923" s="22"/>
      <c r="EN923" s="22"/>
      <c r="EO923" s="22"/>
      <c r="EP923" s="22"/>
      <c r="EQ923" s="22"/>
      <c r="ER923" s="22"/>
      <c r="ES923" s="22"/>
      <c r="ET923" s="22"/>
      <c r="EU923" s="22"/>
      <c r="EV923" s="22"/>
      <c r="EW923" s="22"/>
      <c r="EX923" s="22"/>
      <c r="EY923" s="22"/>
    </row>
    <row r="924" spans="1:155" ht="12.75" x14ac:dyDescent="0.15">
      <c r="A924" s="68">
        <f t="shared" si="205"/>
        <v>43493</v>
      </c>
      <c r="B924" s="69">
        <f t="shared" ca="1" si="210"/>
        <v>13032.0551</v>
      </c>
      <c r="C924" s="70">
        <f t="shared" si="206"/>
        <v>10000</v>
      </c>
      <c r="D924" s="71">
        <f ca="1">IF(A924&lt;$B$1,VLOOKUP(A924,[1]DI!$A$4:$B$15000,2),0)</f>
        <v>6.4000000000000001E-2</v>
      </c>
      <c r="E924" s="70">
        <f t="shared" ca="1" si="199"/>
        <v>2.4620000000000002E-4</v>
      </c>
      <c r="F924" s="72">
        <f t="shared" si="198"/>
        <v>1.3</v>
      </c>
      <c r="G924" s="73">
        <f t="shared" ca="1" si="200"/>
        <v>1.00032006</v>
      </c>
      <c r="H924" s="70">
        <f ca="1">TRUNC(PRODUCT(G$10:G923),15)</f>
        <v>1.30320551353198</v>
      </c>
      <c r="I924" s="70">
        <f t="shared" si="207"/>
        <v>1</v>
      </c>
      <c r="J924" s="70">
        <f t="shared" ca="1" si="201"/>
        <v>1.30320551</v>
      </c>
      <c r="K924" s="74">
        <f t="shared" ca="1" si="202"/>
        <v>3032.0551</v>
      </c>
      <c r="L924" s="75">
        <f>IF(VLOOKUP(A924,$T$12:$AC$125,8)=VLOOKUP(A923,$T$12:$AC$125,8),0,VLOOKUP(A924,T$12:$AC$125,8))</f>
        <v>0</v>
      </c>
      <c r="M924" s="76">
        <f>IF(L924&gt;0,VLOOKUP(L924,S$12:$AB$125,7),0)</f>
        <v>0</v>
      </c>
      <c r="N924" s="74">
        <f t="shared" si="203"/>
        <v>0</v>
      </c>
      <c r="O924" s="74">
        <f t="shared" ca="1" si="204"/>
        <v>3032.0551</v>
      </c>
      <c r="P924" s="77" t="str">
        <f t="shared" si="208"/>
        <v>A+J=</v>
      </c>
      <c r="Q924" s="78">
        <f t="shared" si="209"/>
        <v>44256</v>
      </c>
      <c r="R924" s="10"/>
      <c r="S924" s="10"/>
      <c r="T924" s="10"/>
      <c r="U924" s="10"/>
      <c r="V924" s="10"/>
      <c r="W924" s="10"/>
      <c r="X924" s="10"/>
      <c r="Y924" s="10"/>
      <c r="Z924" s="10"/>
      <c r="AA924" s="10"/>
      <c r="AB924" s="10"/>
      <c r="AC924" s="10"/>
      <c r="AD924" s="18"/>
      <c r="AE924" s="18"/>
      <c r="AF924" s="18"/>
      <c r="AG924" s="18"/>
      <c r="AH924" s="18"/>
      <c r="AI924" s="18"/>
      <c r="AJ924" s="18"/>
      <c r="AK924" s="18"/>
      <c r="AL924" s="18"/>
      <c r="AM924" s="18"/>
      <c r="AN924" s="18"/>
      <c r="AO924" s="18"/>
      <c r="AP924" s="18"/>
      <c r="AQ924" s="18"/>
      <c r="AR924" s="18"/>
      <c r="AS924" s="18"/>
      <c r="AT924" s="18"/>
      <c r="AU924" s="18"/>
      <c r="AV924" s="18"/>
      <c r="AW924" s="18"/>
      <c r="AX924" s="18"/>
      <c r="AY924" s="18"/>
      <c r="AZ924" s="18"/>
      <c r="BA924" s="18"/>
      <c r="BB924" s="18"/>
      <c r="BC924" s="18"/>
      <c r="BD924" s="18"/>
      <c r="BE924" s="18"/>
      <c r="BF924" s="18"/>
      <c r="BG924" s="18"/>
      <c r="BH924" s="18"/>
      <c r="BI924" s="18"/>
      <c r="BJ924" s="18"/>
      <c r="BK924" s="18"/>
      <c r="BL924" s="18"/>
      <c r="BM924" s="18"/>
      <c r="BN924" s="18"/>
      <c r="BO924" s="18"/>
      <c r="BP924" s="18"/>
      <c r="BQ924" s="18"/>
      <c r="BR924" s="18"/>
      <c r="BS924" s="18"/>
      <c r="BT924" s="18"/>
      <c r="BU924" s="18"/>
      <c r="BV924" s="18"/>
      <c r="BW924" s="18"/>
      <c r="BX924" s="18"/>
      <c r="BY924" s="18"/>
      <c r="BZ924" s="18"/>
      <c r="CA924" s="18"/>
      <c r="CB924" s="18"/>
      <c r="CC924" s="18"/>
      <c r="CD924" s="18"/>
      <c r="CE924" s="18"/>
      <c r="CF924" s="18"/>
      <c r="CG924" s="18"/>
      <c r="CH924" s="18"/>
      <c r="CI924" s="18"/>
      <c r="CJ924" s="18"/>
      <c r="CK924" s="18"/>
      <c r="CL924" s="18"/>
      <c r="CM924" s="18"/>
      <c r="CN924" s="18"/>
      <c r="CO924" s="18"/>
      <c r="CP924" s="18"/>
      <c r="CQ924" s="18"/>
      <c r="CR924" s="18"/>
      <c r="CS924" s="18"/>
      <c r="CT924" s="18"/>
      <c r="CU924" s="18"/>
      <c r="CV924" s="18"/>
      <c r="CW924" s="18"/>
      <c r="CX924" s="18"/>
      <c r="CY924" s="18"/>
      <c r="CZ924" s="18"/>
      <c r="DA924" s="18"/>
      <c r="DB924" s="18"/>
      <c r="DC924" s="18"/>
      <c r="DD924" s="18"/>
      <c r="DE924" s="18"/>
      <c r="DF924" s="18"/>
      <c r="DG924" s="18"/>
      <c r="DH924" s="18"/>
      <c r="DI924" s="18"/>
      <c r="DJ924" s="18"/>
      <c r="DK924" s="18"/>
      <c r="DL924" s="18"/>
      <c r="DM924" s="18"/>
      <c r="DN924" s="18"/>
      <c r="DO924" s="18"/>
      <c r="DP924" s="18"/>
      <c r="DQ924" s="18"/>
      <c r="DR924" s="18"/>
      <c r="DS924" s="18"/>
      <c r="DT924" s="18"/>
      <c r="DU924" s="18"/>
      <c r="DV924" s="18"/>
      <c r="DW924" s="18"/>
      <c r="DX924" s="18"/>
      <c r="DY924" s="18"/>
      <c r="DZ924" s="18"/>
      <c r="EA924" s="18"/>
      <c r="EB924" s="18"/>
      <c r="EC924" s="18"/>
      <c r="ED924" s="18"/>
      <c r="EE924" s="18"/>
      <c r="EF924" s="18"/>
      <c r="EG924" s="18"/>
      <c r="EH924" s="18"/>
      <c r="EI924" s="18"/>
      <c r="EJ924" s="18"/>
      <c r="EK924" s="18"/>
      <c r="EL924" s="18"/>
      <c r="EM924" s="18"/>
      <c r="EN924" s="18"/>
      <c r="EO924" s="18"/>
      <c r="EP924" s="18"/>
      <c r="EQ924" s="18"/>
      <c r="ER924" s="18"/>
      <c r="ES924" s="18"/>
      <c r="ET924" s="18"/>
      <c r="EU924" s="18"/>
      <c r="EV924" s="18"/>
    </row>
    <row r="925" spans="1:155" ht="12.75" x14ac:dyDescent="0.15">
      <c r="A925" s="68">
        <f t="shared" si="205"/>
        <v>43494</v>
      </c>
      <c r="B925" s="69">
        <f t="shared" ca="1" si="210"/>
        <v>13036.226200000001</v>
      </c>
      <c r="C925" s="70">
        <f t="shared" si="206"/>
        <v>10000</v>
      </c>
      <c r="D925" s="71">
        <f ca="1">IF(A925&lt;$B$1,VLOOKUP(A925,[1]DI!$A$4:$B$15000,2),0)</f>
        <v>6.4000000000000001E-2</v>
      </c>
      <c r="E925" s="70">
        <f t="shared" ca="1" si="199"/>
        <v>2.4620000000000002E-4</v>
      </c>
      <c r="F925" s="72">
        <f t="shared" si="198"/>
        <v>1.3</v>
      </c>
      <c r="G925" s="73">
        <f t="shared" ca="1" si="200"/>
        <v>1.00032006</v>
      </c>
      <c r="H925" s="70">
        <f ca="1">TRUNC(PRODUCT(G$10:G924),15)</f>
        <v>1.3036226174886401</v>
      </c>
      <c r="I925" s="70">
        <f t="shared" si="207"/>
        <v>1</v>
      </c>
      <c r="J925" s="70">
        <f t="shared" ca="1" si="201"/>
        <v>1.3036226200000001</v>
      </c>
      <c r="K925" s="74">
        <f t="shared" ca="1" si="202"/>
        <v>3036.2262000000001</v>
      </c>
      <c r="L925" s="75">
        <f>IF(VLOOKUP(A925,$T$12:$AC$125,8)=VLOOKUP(A924,$T$12:$AC$125,8),0,VLOOKUP(A925,T$12:$AC$125,8))</f>
        <v>0</v>
      </c>
      <c r="M925" s="76">
        <f>IF(L925&gt;0,VLOOKUP(L925,S$12:$AB$125,7),0)</f>
        <v>0</v>
      </c>
      <c r="N925" s="74">
        <f t="shared" si="203"/>
        <v>0</v>
      </c>
      <c r="O925" s="74">
        <f t="shared" ca="1" si="204"/>
        <v>3036.2262000000001</v>
      </c>
      <c r="P925" s="77" t="str">
        <f t="shared" si="208"/>
        <v>A+J=</v>
      </c>
      <c r="Q925" s="78">
        <f t="shared" si="209"/>
        <v>44256</v>
      </c>
      <c r="R925" s="21"/>
      <c r="S925" s="21"/>
      <c r="T925" s="21"/>
      <c r="U925" s="21"/>
      <c r="V925" s="21"/>
      <c r="W925" s="21"/>
      <c r="X925" s="21"/>
      <c r="Y925" s="21"/>
      <c r="Z925" s="21"/>
      <c r="AA925" s="21"/>
      <c r="AB925" s="21"/>
      <c r="AC925" s="21"/>
      <c r="AD925" s="22"/>
      <c r="AE925" s="22"/>
      <c r="AF925" s="22"/>
      <c r="AG925" s="22"/>
      <c r="AH925" s="22"/>
      <c r="AI925" s="22"/>
      <c r="AJ925" s="22"/>
      <c r="AK925" s="22"/>
      <c r="AL925" s="22"/>
      <c r="AM925" s="22"/>
      <c r="AN925" s="22"/>
      <c r="AO925" s="22"/>
      <c r="AP925" s="22"/>
      <c r="AQ925" s="22"/>
      <c r="AR925" s="22"/>
      <c r="AS925" s="22"/>
      <c r="AT925" s="22"/>
      <c r="AU925" s="22"/>
      <c r="AV925" s="22"/>
      <c r="AW925" s="22"/>
      <c r="AX925" s="22"/>
      <c r="AY925" s="22"/>
      <c r="AZ925" s="22"/>
      <c r="BA925" s="22"/>
      <c r="BB925" s="22"/>
      <c r="BC925" s="22"/>
      <c r="BD925" s="22"/>
      <c r="BE925" s="22"/>
      <c r="BF925" s="22"/>
      <c r="BG925" s="22"/>
      <c r="BH925" s="22"/>
      <c r="BI925" s="22"/>
      <c r="BJ925" s="22"/>
      <c r="BK925" s="22"/>
      <c r="BL925" s="22"/>
      <c r="BM925" s="22"/>
      <c r="BN925" s="22"/>
      <c r="BO925" s="22"/>
      <c r="BP925" s="22"/>
      <c r="BQ925" s="22"/>
      <c r="BR925" s="22"/>
      <c r="BS925" s="22"/>
      <c r="BT925" s="22"/>
      <c r="BU925" s="22"/>
      <c r="BV925" s="22"/>
      <c r="BW925" s="22"/>
      <c r="BX925" s="22"/>
      <c r="BY925" s="22"/>
      <c r="BZ925" s="22"/>
      <c r="CA925" s="22"/>
      <c r="CB925" s="22"/>
      <c r="CC925" s="22"/>
      <c r="CD925" s="22"/>
      <c r="CE925" s="22"/>
      <c r="CF925" s="22"/>
      <c r="CG925" s="22"/>
      <c r="CH925" s="22"/>
      <c r="CI925" s="22"/>
      <c r="CJ925" s="22"/>
      <c r="CK925" s="22"/>
      <c r="CL925" s="22"/>
      <c r="CM925" s="22"/>
      <c r="CN925" s="22"/>
      <c r="CO925" s="22"/>
      <c r="CP925" s="22"/>
      <c r="CQ925" s="22"/>
      <c r="CR925" s="22"/>
      <c r="CS925" s="22"/>
      <c r="CT925" s="22"/>
      <c r="CU925" s="22"/>
      <c r="CV925" s="22"/>
      <c r="CW925" s="22"/>
      <c r="CX925" s="22"/>
      <c r="CY925" s="22"/>
      <c r="CZ925" s="22"/>
      <c r="DA925" s="22"/>
      <c r="DB925" s="22"/>
      <c r="DC925" s="22"/>
      <c r="DD925" s="22"/>
      <c r="DE925" s="22"/>
      <c r="DF925" s="22"/>
      <c r="DG925" s="22"/>
      <c r="DH925" s="22"/>
      <c r="DI925" s="22"/>
      <c r="DJ925" s="22"/>
      <c r="DK925" s="22"/>
      <c r="DL925" s="22"/>
      <c r="DM925" s="22"/>
      <c r="DN925" s="22"/>
      <c r="DO925" s="22"/>
      <c r="DP925" s="22"/>
      <c r="DQ925" s="22"/>
      <c r="DR925" s="22"/>
      <c r="DS925" s="22"/>
      <c r="DT925" s="22"/>
      <c r="DU925" s="22"/>
      <c r="DV925" s="22"/>
      <c r="DW925" s="22"/>
      <c r="DX925" s="22"/>
      <c r="DY925" s="22"/>
      <c r="DZ925" s="22"/>
      <c r="EA925" s="22"/>
      <c r="EB925" s="22"/>
      <c r="EC925" s="22"/>
      <c r="ED925" s="22"/>
      <c r="EE925" s="22"/>
      <c r="EF925" s="22"/>
      <c r="EG925" s="22"/>
      <c r="EH925" s="22"/>
      <c r="EI925" s="22"/>
      <c r="EJ925" s="22"/>
      <c r="EK925" s="22"/>
      <c r="EL925" s="22"/>
      <c r="EM925" s="22"/>
      <c r="EN925" s="22"/>
      <c r="EO925" s="22"/>
      <c r="EP925" s="22"/>
      <c r="EQ925" s="22"/>
      <c r="ER925" s="22"/>
      <c r="ES925" s="22"/>
      <c r="ET925" s="22"/>
      <c r="EU925" s="22"/>
      <c r="EV925" s="22"/>
      <c r="EW925" s="22"/>
      <c r="EX925" s="22"/>
      <c r="EY925" s="22"/>
    </row>
    <row r="926" spans="1:155" ht="12.75" x14ac:dyDescent="0.15">
      <c r="A926" s="68">
        <f t="shared" si="205"/>
        <v>43495</v>
      </c>
      <c r="B926" s="69">
        <f t="shared" ca="1" si="210"/>
        <v>13040.398499999999</v>
      </c>
      <c r="C926" s="70">
        <f t="shared" si="206"/>
        <v>10000</v>
      </c>
      <c r="D926" s="71">
        <f ca="1">IF(A926&lt;$B$1,VLOOKUP(A926,[1]DI!$A$4:$B$15000,2),0)</f>
        <v>6.4000000000000001E-2</v>
      </c>
      <c r="E926" s="70">
        <f t="shared" ca="1" si="199"/>
        <v>2.4620000000000002E-4</v>
      </c>
      <c r="F926" s="72">
        <f t="shared" si="198"/>
        <v>1.3</v>
      </c>
      <c r="G926" s="73">
        <f t="shared" ca="1" si="200"/>
        <v>1.00032006</v>
      </c>
      <c r="H926" s="70">
        <f ca="1">TRUNC(PRODUCT(G$10:G925),15)</f>
        <v>1.3040398549435901</v>
      </c>
      <c r="I926" s="70">
        <f t="shared" si="207"/>
        <v>1</v>
      </c>
      <c r="J926" s="70">
        <f t="shared" ca="1" si="201"/>
        <v>1.3040398499999999</v>
      </c>
      <c r="K926" s="74">
        <f t="shared" ca="1" si="202"/>
        <v>3040.3984999999998</v>
      </c>
      <c r="L926" s="75">
        <f>IF(VLOOKUP(A926,$T$12:$AC$125,8)=VLOOKUP(A925,$T$12:$AC$125,8),0,VLOOKUP(A926,T$12:$AC$125,8))</f>
        <v>0</v>
      </c>
      <c r="M926" s="76">
        <f>IF(L926&gt;0,VLOOKUP(L926,S$12:$AB$125,7),0)</f>
        <v>0</v>
      </c>
      <c r="N926" s="74">
        <f t="shared" si="203"/>
        <v>0</v>
      </c>
      <c r="O926" s="74">
        <f t="shared" ca="1" si="204"/>
        <v>3040.3984999999998</v>
      </c>
      <c r="P926" s="77" t="str">
        <f t="shared" si="208"/>
        <v>A+J=</v>
      </c>
      <c r="Q926" s="78">
        <f t="shared" si="209"/>
        <v>44256</v>
      </c>
      <c r="R926" s="21"/>
      <c r="S926" s="21"/>
      <c r="T926" s="21"/>
      <c r="U926" s="21"/>
      <c r="V926" s="21"/>
      <c r="W926" s="21"/>
      <c r="X926" s="21"/>
      <c r="Y926" s="21"/>
      <c r="Z926" s="21"/>
      <c r="AA926" s="21"/>
      <c r="AB926" s="21"/>
      <c r="AC926" s="21"/>
      <c r="AD926" s="22"/>
      <c r="AE926" s="22"/>
      <c r="AF926" s="22"/>
      <c r="AG926" s="22"/>
      <c r="AH926" s="22"/>
      <c r="AI926" s="22"/>
      <c r="AJ926" s="22"/>
      <c r="AK926" s="22"/>
      <c r="AL926" s="22"/>
      <c r="AM926" s="22"/>
      <c r="AN926" s="22"/>
      <c r="AO926" s="22"/>
      <c r="AP926" s="22"/>
      <c r="AQ926" s="22"/>
      <c r="AR926" s="22"/>
      <c r="AS926" s="22"/>
      <c r="AT926" s="22"/>
      <c r="AU926" s="22"/>
      <c r="AV926" s="22"/>
      <c r="AW926" s="22"/>
      <c r="AX926" s="22"/>
      <c r="AY926" s="22"/>
      <c r="AZ926" s="22"/>
      <c r="BA926" s="22"/>
      <c r="BB926" s="22"/>
      <c r="BC926" s="22"/>
      <c r="BD926" s="22"/>
      <c r="BE926" s="22"/>
      <c r="BF926" s="22"/>
      <c r="BG926" s="22"/>
      <c r="BH926" s="22"/>
      <c r="BI926" s="22"/>
      <c r="BJ926" s="22"/>
      <c r="BK926" s="22"/>
      <c r="BL926" s="22"/>
      <c r="BM926" s="22"/>
      <c r="BN926" s="22"/>
      <c r="BO926" s="22"/>
      <c r="BP926" s="22"/>
      <c r="BQ926" s="22"/>
      <c r="BR926" s="22"/>
      <c r="BS926" s="22"/>
      <c r="BT926" s="22"/>
      <c r="BU926" s="22"/>
      <c r="BV926" s="22"/>
      <c r="BW926" s="22"/>
      <c r="BX926" s="22"/>
      <c r="BY926" s="22"/>
      <c r="BZ926" s="22"/>
      <c r="CA926" s="22"/>
      <c r="CB926" s="22"/>
      <c r="CC926" s="22"/>
      <c r="CD926" s="22"/>
      <c r="CE926" s="22"/>
      <c r="CF926" s="22"/>
      <c r="CG926" s="22"/>
      <c r="CH926" s="22"/>
      <c r="CI926" s="22"/>
      <c r="CJ926" s="22"/>
      <c r="CK926" s="22"/>
      <c r="CL926" s="22"/>
      <c r="CM926" s="22"/>
      <c r="CN926" s="22"/>
      <c r="CO926" s="22"/>
      <c r="CP926" s="22"/>
      <c r="CQ926" s="22"/>
      <c r="CR926" s="22"/>
      <c r="CS926" s="22"/>
      <c r="CT926" s="22"/>
      <c r="CU926" s="22"/>
      <c r="CV926" s="22"/>
      <c r="CW926" s="22"/>
      <c r="CX926" s="22"/>
      <c r="CY926" s="22"/>
      <c r="CZ926" s="22"/>
      <c r="DA926" s="22"/>
      <c r="DB926" s="22"/>
      <c r="DC926" s="22"/>
      <c r="DD926" s="22"/>
      <c r="DE926" s="22"/>
      <c r="DF926" s="22"/>
      <c r="DG926" s="22"/>
      <c r="DH926" s="22"/>
      <c r="DI926" s="22"/>
      <c r="DJ926" s="22"/>
      <c r="DK926" s="22"/>
      <c r="DL926" s="22"/>
      <c r="DM926" s="22"/>
      <c r="DN926" s="22"/>
      <c r="DO926" s="22"/>
      <c r="DP926" s="22"/>
      <c r="DQ926" s="22"/>
      <c r="DR926" s="22"/>
      <c r="DS926" s="22"/>
      <c r="DT926" s="22"/>
      <c r="DU926" s="22"/>
      <c r="DV926" s="22"/>
      <c r="DW926" s="22"/>
      <c r="DX926" s="22"/>
      <c r="DY926" s="22"/>
      <c r="DZ926" s="22"/>
      <c r="EA926" s="22"/>
      <c r="EB926" s="22"/>
      <c r="EC926" s="22"/>
      <c r="ED926" s="22"/>
      <c r="EE926" s="22"/>
      <c r="EF926" s="22"/>
      <c r="EG926" s="22"/>
      <c r="EH926" s="22"/>
      <c r="EI926" s="22"/>
      <c r="EJ926" s="22"/>
      <c r="EK926" s="22"/>
      <c r="EL926" s="22"/>
      <c r="EM926" s="22"/>
      <c r="EN926" s="22"/>
      <c r="EO926" s="22"/>
      <c r="EP926" s="22"/>
      <c r="EQ926" s="22"/>
      <c r="ER926" s="22"/>
      <c r="ES926" s="22"/>
      <c r="ET926" s="22"/>
      <c r="EU926" s="22"/>
      <c r="EV926" s="22"/>
      <c r="EW926" s="22"/>
      <c r="EX926" s="22"/>
      <c r="EY926" s="22"/>
    </row>
    <row r="927" spans="1:155" ht="12.75" x14ac:dyDescent="0.15">
      <c r="A927" s="68">
        <f t="shared" si="205"/>
        <v>43496</v>
      </c>
      <c r="B927" s="69">
        <f t="shared" ca="1" si="210"/>
        <v>13044.5723</v>
      </c>
      <c r="C927" s="70">
        <f t="shared" si="206"/>
        <v>10000</v>
      </c>
      <c r="D927" s="71">
        <f ca="1">IF(A927&lt;$B$1,VLOOKUP(A927,[1]DI!$A$4:$B$15000,2),0)</f>
        <v>6.4000000000000001E-2</v>
      </c>
      <c r="E927" s="70">
        <f t="shared" ca="1" si="199"/>
        <v>2.4620000000000002E-4</v>
      </c>
      <c r="F927" s="72">
        <f t="shared" si="198"/>
        <v>1.3</v>
      </c>
      <c r="G927" s="73">
        <f t="shared" ca="1" si="200"/>
        <v>1.00032006</v>
      </c>
      <c r="H927" s="70">
        <f ca="1">TRUNC(PRODUCT(G$10:G926),15)</f>
        <v>1.3044572259395599</v>
      </c>
      <c r="I927" s="70">
        <f t="shared" si="207"/>
        <v>1</v>
      </c>
      <c r="J927" s="70">
        <f t="shared" ca="1" si="201"/>
        <v>1.3044572299999999</v>
      </c>
      <c r="K927" s="74">
        <f t="shared" ca="1" si="202"/>
        <v>3044.5722999999998</v>
      </c>
      <c r="L927" s="75">
        <f>IF(VLOOKUP(A927,$T$12:$AC$125,8)=VLOOKUP(A926,$T$12:$AC$125,8),0,VLOOKUP(A927,T$12:$AC$125,8))</f>
        <v>0</v>
      </c>
      <c r="M927" s="76">
        <f>IF(L927&gt;0,VLOOKUP(L927,S$12:$AB$125,7),0)</f>
        <v>0</v>
      </c>
      <c r="N927" s="74">
        <f t="shared" si="203"/>
        <v>0</v>
      </c>
      <c r="O927" s="74">
        <f t="shared" ca="1" si="204"/>
        <v>3044.5722999999998</v>
      </c>
      <c r="P927" s="77" t="str">
        <f t="shared" si="208"/>
        <v>A+J=</v>
      </c>
      <c r="Q927" s="78">
        <f t="shared" si="209"/>
        <v>44256</v>
      </c>
      <c r="R927" s="10"/>
      <c r="S927" s="10"/>
      <c r="T927" s="10"/>
      <c r="U927" s="10"/>
      <c r="V927" s="10"/>
      <c r="W927" s="10"/>
      <c r="X927" s="10"/>
      <c r="Y927" s="10"/>
      <c r="Z927" s="10"/>
      <c r="AA927" s="10"/>
      <c r="AB927" s="10"/>
      <c r="AC927" s="10"/>
      <c r="AD927" s="18"/>
      <c r="AE927" s="18"/>
      <c r="AF927" s="18"/>
      <c r="AG927" s="18"/>
      <c r="AH927" s="18"/>
      <c r="AI927" s="18"/>
      <c r="AJ927" s="18"/>
      <c r="AK927" s="18"/>
      <c r="AL927" s="18"/>
      <c r="AM927" s="18"/>
      <c r="AN927" s="18"/>
      <c r="AO927" s="18"/>
      <c r="AP927" s="18"/>
      <c r="AQ927" s="18"/>
      <c r="AR927" s="18"/>
      <c r="AS927" s="18"/>
      <c r="AT927" s="18"/>
      <c r="AU927" s="18"/>
      <c r="AV927" s="18"/>
      <c r="AW927" s="18"/>
      <c r="AX927" s="18"/>
      <c r="AY927" s="18"/>
      <c r="AZ927" s="18"/>
      <c r="BA927" s="18"/>
      <c r="BB927" s="18"/>
      <c r="BC927" s="18"/>
      <c r="BD927" s="18"/>
      <c r="BE927" s="18"/>
      <c r="BF927" s="18"/>
      <c r="BG927" s="18"/>
      <c r="BH927" s="18"/>
      <c r="BI927" s="18"/>
      <c r="BJ927" s="18"/>
      <c r="BK927" s="18"/>
      <c r="BL927" s="18"/>
      <c r="BM927" s="18"/>
      <c r="BN927" s="18"/>
      <c r="BO927" s="18"/>
      <c r="BP927" s="18"/>
      <c r="BQ927" s="18"/>
      <c r="BR927" s="18"/>
      <c r="BS927" s="18"/>
      <c r="BT927" s="18"/>
      <c r="BU927" s="18"/>
      <c r="BV927" s="18"/>
      <c r="BW927" s="18"/>
      <c r="BX927" s="18"/>
      <c r="BY927" s="18"/>
      <c r="BZ927" s="18"/>
      <c r="CA927" s="18"/>
      <c r="CB927" s="18"/>
      <c r="CC927" s="18"/>
      <c r="CD927" s="18"/>
      <c r="CE927" s="18"/>
      <c r="CF927" s="18"/>
      <c r="CG927" s="18"/>
      <c r="CH927" s="18"/>
      <c r="CI927" s="18"/>
      <c r="CJ927" s="18"/>
      <c r="CK927" s="18"/>
      <c r="CL927" s="18"/>
      <c r="CM927" s="18"/>
      <c r="CN927" s="18"/>
      <c r="CO927" s="18"/>
      <c r="CP927" s="18"/>
      <c r="CQ927" s="18"/>
      <c r="CR927" s="18"/>
      <c r="CS927" s="18"/>
      <c r="CT927" s="18"/>
      <c r="CU927" s="18"/>
      <c r="CV927" s="18"/>
      <c r="CW927" s="18"/>
      <c r="CX927" s="18"/>
      <c r="CY927" s="18"/>
      <c r="CZ927" s="18"/>
      <c r="DA927" s="18"/>
      <c r="DB927" s="18"/>
      <c r="DC927" s="18"/>
      <c r="DD927" s="18"/>
      <c r="DE927" s="18"/>
      <c r="DF927" s="18"/>
      <c r="DG927" s="18"/>
      <c r="DH927" s="18"/>
      <c r="DI927" s="18"/>
      <c r="DJ927" s="18"/>
      <c r="DK927" s="18"/>
      <c r="DL927" s="18"/>
      <c r="DM927" s="18"/>
      <c r="DN927" s="18"/>
      <c r="DO927" s="18"/>
      <c r="DP927" s="18"/>
      <c r="DQ927" s="18"/>
      <c r="DR927" s="18"/>
      <c r="DS927" s="18"/>
      <c r="DT927" s="18"/>
      <c r="DU927" s="18"/>
      <c r="DV927" s="18"/>
      <c r="DW927" s="18"/>
      <c r="DX927" s="18"/>
      <c r="DY927" s="18"/>
      <c r="DZ927" s="18"/>
      <c r="EA927" s="18"/>
      <c r="EB927" s="18"/>
      <c r="EC927" s="18"/>
      <c r="ED927" s="18"/>
      <c r="EE927" s="18"/>
      <c r="EF927" s="18"/>
      <c r="EG927" s="18"/>
      <c r="EH927" s="18"/>
      <c r="EI927" s="18"/>
      <c r="EJ927" s="18"/>
      <c r="EK927" s="18"/>
      <c r="EL927" s="18"/>
      <c r="EM927" s="18"/>
      <c r="EN927" s="18"/>
      <c r="EO927" s="18"/>
      <c r="EP927" s="18"/>
      <c r="EQ927" s="18"/>
      <c r="ER927" s="18"/>
      <c r="ES927" s="18"/>
      <c r="ET927" s="18"/>
      <c r="EU927" s="18"/>
      <c r="EV927" s="18"/>
    </row>
    <row r="928" spans="1:155" ht="12.75" x14ac:dyDescent="0.15">
      <c r="A928" s="68">
        <f t="shared" si="205"/>
        <v>43497</v>
      </c>
      <c r="B928" s="69">
        <f t="shared" ca="1" si="210"/>
        <v>13048.747299999999</v>
      </c>
      <c r="C928" s="70">
        <f t="shared" si="206"/>
        <v>10000</v>
      </c>
      <c r="D928" s="71">
        <f ca="1">IF(A928&lt;$B$1,VLOOKUP(A928,[1]DI!$A$4:$B$15000,2),0)</f>
        <v>6.4000000000000001E-2</v>
      </c>
      <c r="E928" s="70">
        <f t="shared" ca="1" si="199"/>
        <v>2.4620000000000002E-4</v>
      </c>
      <c r="F928" s="72">
        <f t="shared" si="198"/>
        <v>1.3</v>
      </c>
      <c r="G928" s="73">
        <f t="shared" ca="1" si="200"/>
        <v>1.00032006</v>
      </c>
      <c r="H928" s="70">
        <f ca="1">TRUNC(PRODUCT(G$10:G927),15)</f>
        <v>1.3048747305193</v>
      </c>
      <c r="I928" s="70">
        <f t="shared" si="207"/>
        <v>1</v>
      </c>
      <c r="J928" s="70">
        <f t="shared" ca="1" si="201"/>
        <v>1.3048747300000001</v>
      </c>
      <c r="K928" s="74">
        <f t="shared" ca="1" si="202"/>
        <v>3048.7473</v>
      </c>
      <c r="L928" s="75">
        <f>IF(VLOOKUP(A928,$T$12:$AC$125,8)=VLOOKUP(A927,$T$12:$AC$125,8),0,VLOOKUP(A928,T$12:$AC$125,8))</f>
        <v>0</v>
      </c>
      <c r="M928" s="76">
        <f>IF(L928&gt;0,VLOOKUP(L928,S$12:$AB$125,7),0)</f>
        <v>0</v>
      </c>
      <c r="N928" s="74">
        <f t="shared" si="203"/>
        <v>0</v>
      </c>
      <c r="O928" s="74">
        <f t="shared" ca="1" si="204"/>
        <v>3048.7473</v>
      </c>
      <c r="P928" s="77" t="str">
        <f t="shared" si="208"/>
        <v>A+J=</v>
      </c>
      <c r="Q928" s="78">
        <f t="shared" si="209"/>
        <v>44256</v>
      </c>
      <c r="R928" s="10"/>
      <c r="S928" s="10"/>
      <c r="T928" s="10"/>
      <c r="U928" s="10"/>
      <c r="V928" s="10"/>
      <c r="W928" s="10"/>
      <c r="X928" s="10"/>
      <c r="Y928" s="10"/>
      <c r="Z928" s="10"/>
      <c r="AA928" s="10"/>
      <c r="AB928" s="10"/>
      <c r="AC928" s="10"/>
      <c r="AD928" s="18"/>
      <c r="AE928" s="18"/>
      <c r="AF928" s="18"/>
      <c r="AG928" s="18"/>
      <c r="AH928" s="18"/>
      <c r="AI928" s="18"/>
      <c r="AJ928" s="18"/>
      <c r="AK928" s="18"/>
      <c r="AL928" s="18"/>
      <c r="AM928" s="18"/>
      <c r="AN928" s="18"/>
      <c r="AO928" s="18"/>
      <c r="AP928" s="18"/>
      <c r="AQ928" s="18"/>
      <c r="AR928" s="18"/>
      <c r="AS928" s="18"/>
      <c r="AT928" s="18"/>
      <c r="AU928" s="18"/>
      <c r="AV928" s="18"/>
      <c r="AW928" s="18"/>
      <c r="AX928" s="18"/>
      <c r="AY928" s="18"/>
      <c r="AZ928" s="18"/>
      <c r="BA928" s="18"/>
      <c r="BB928" s="18"/>
      <c r="BC928" s="18"/>
      <c r="BD928" s="18"/>
      <c r="BE928" s="18"/>
      <c r="BF928" s="18"/>
      <c r="BG928" s="18"/>
      <c r="BH928" s="18"/>
      <c r="BI928" s="18"/>
      <c r="BJ928" s="18"/>
      <c r="BK928" s="18"/>
      <c r="BL928" s="18"/>
      <c r="BM928" s="18"/>
      <c r="BN928" s="18"/>
      <c r="BO928" s="18"/>
      <c r="BP928" s="18"/>
      <c r="BQ928" s="18"/>
      <c r="BR928" s="18"/>
      <c r="BS928" s="18"/>
      <c r="BT928" s="18"/>
      <c r="BU928" s="18"/>
      <c r="BV928" s="18"/>
      <c r="BW928" s="18"/>
      <c r="BX928" s="18"/>
      <c r="BY928" s="18"/>
      <c r="BZ928" s="18"/>
      <c r="CA928" s="18"/>
      <c r="CB928" s="18"/>
      <c r="CC928" s="18"/>
      <c r="CD928" s="18"/>
      <c r="CE928" s="18"/>
      <c r="CF928" s="18"/>
      <c r="CG928" s="18"/>
      <c r="CH928" s="18"/>
      <c r="CI928" s="18"/>
      <c r="CJ928" s="18"/>
      <c r="CK928" s="18"/>
      <c r="CL928" s="18"/>
      <c r="CM928" s="18"/>
      <c r="CN928" s="18"/>
      <c r="CO928" s="18"/>
      <c r="CP928" s="18"/>
      <c r="CQ928" s="18"/>
      <c r="CR928" s="18"/>
      <c r="CS928" s="18"/>
      <c r="CT928" s="18"/>
      <c r="CU928" s="18"/>
      <c r="CV928" s="18"/>
      <c r="CW928" s="18"/>
      <c r="CX928" s="18"/>
      <c r="CY928" s="18"/>
      <c r="CZ928" s="18"/>
      <c r="DA928" s="18"/>
      <c r="DB928" s="18"/>
      <c r="DC928" s="18"/>
      <c r="DD928" s="18"/>
      <c r="DE928" s="18"/>
      <c r="DF928" s="18"/>
      <c r="DG928" s="18"/>
      <c r="DH928" s="18"/>
      <c r="DI928" s="18"/>
      <c r="DJ928" s="18"/>
      <c r="DK928" s="18"/>
      <c r="DL928" s="18"/>
      <c r="DM928" s="18"/>
      <c r="DN928" s="18"/>
      <c r="DO928" s="18"/>
      <c r="DP928" s="18"/>
      <c r="DQ928" s="18"/>
      <c r="DR928" s="18"/>
      <c r="DS928" s="18"/>
      <c r="DT928" s="18"/>
      <c r="DU928" s="18"/>
      <c r="DV928" s="18"/>
      <c r="DW928" s="18"/>
      <c r="DX928" s="18"/>
      <c r="DY928" s="18"/>
      <c r="DZ928" s="18"/>
      <c r="EA928" s="18"/>
      <c r="EB928" s="18"/>
      <c r="EC928" s="18"/>
      <c r="ED928" s="18"/>
      <c r="EE928" s="18"/>
      <c r="EF928" s="18"/>
      <c r="EG928" s="18"/>
      <c r="EH928" s="18"/>
      <c r="EI928" s="18"/>
      <c r="EJ928" s="18"/>
      <c r="EK928" s="18"/>
      <c r="EL928" s="18"/>
      <c r="EM928" s="18"/>
      <c r="EN928" s="18"/>
      <c r="EO928" s="18"/>
      <c r="EP928" s="18"/>
      <c r="EQ928" s="18"/>
      <c r="ER928" s="18"/>
      <c r="ES928" s="18"/>
      <c r="ET928" s="18"/>
      <c r="EU928" s="18"/>
      <c r="EV928" s="18"/>
    </row>
    <row r="929" spans="1:152" ht="12.75" x14ac:dyDescent="0.15">
      <c r="A929" s="68">
        <f t="shared" si="205"/>
        <v>43498</v>
      </c>
      <c r="B929" s="69">
        <f t="shared" ca="1" si="210"/>
        <v>13052.923699999999</v>
      </c>
      <c r="C929" s="70">
        <f t="shared" si="206"/>
        <v>10000</v>
      </c>
      <c r="D929" s="71">
        <f ca="1">IF(A929&lt;$B$1,VLOOKUP(A929,[1]DI!$A$4:$B$15000,2),0)</f>
        <v>0</v>
      </c>
      <c r="E929" s="70">
        <f t="shared" ca="1" si="199"/>
        <v>0</v>
      </c>
      <c r="F929" s="72">
        <f t="shared" si="198"/>
        <v>1.3</v>
      </c>
      <c r="G929" s="73">
        <f t="shared" ca="1" si="200"/>
        <v>1</v>
      </c>
      <c r="H929" s="70">
        <f ca="1">TRUNC(PRODUCT(G$10:G928),15)</f>
        <v>1.30529236872555</v>
      </c>
      <c r="I929" s="70">
        <f t="shared" si="207"/>
        <v>1</v>
      </c>
      <c r="J929" s="70">
        <f t="shared" ca="1" si="201"/>
        <v>1.3052923700000001</v>
      </c>
      <c r="K929" s="74">
        <f t="shared" ca="1" si="202"/>
        <v>3052.9236999999998</v>
      </c>
      <c r="L929" s="75">
        <f>IF(VLOOKUP(A929,$T$12:$AC$125,8)=VLOOKUP(A928,$T$12:$AC$125,8),0,VLOOKUP(A929,T$12:$AC$125,8))</f>
        <v>0</v>
      </c>
      <c r="M929" s="76">
        <f>IF(L929&gt;0,VLOOKUP(L929,S$12:$AB$125,7),0)</f>
        <v>0</v>
      </c>
      <c r="N929" s="74">
        <f t="shared" si="203"/>
        <v>0</v>
      </c>
      <c r="O929" s="74">
        <f t="shared" ca="1" si="204"/>
        <v>3052.9236999999998</v>
      </c>
      <c r="P929" s="77" t="str">
        <f t="shared" si="208"/>
        <v>A+J=</v>
      </c>
      <c r="Q929" s="78">
        <f t="shared" si="209"/>
        <v>44256</v>
      </c>
      <c r="R929" s="10"/>
      <c r="S929" s="10"/>
      <c r="T929" s="10"/>
      <c r="U929" s="10"/>
      <c r="V929" s="10"/>
      <c r="W929" s="10"/>
      <c r="X929" s="10"/>
      <c r="Y929" s="10"/>
      <c r="Z929" s="10"/>
      <c r="AA929" s="10"/>
      <c r="AB929" s="10"/>
      <c r="AC929" s="10"/>
      <c r="AD929" s="18"/>
      <c r="AE929" s="18"/>
      <c r="AF929" s="18"/>
      <c r="AG929" s="18"/>
      <c r="AH929" s="18"/>
      <c r="AI929" s="18"/>
      <c r="AJ929" s="18"/>
      <c r="AK929" s="18"/>
      <c r="AL929" s="18"/>
      <c r="AM929" s="18"/>
      <c r="AN929" s="18"/>
      <c r="AO929" s="18"/>
      <c r="AP929" s="18"/>
      <c r="AQ929" s="18"/>
      <c r="AR929" s="18"/>
      <c r="AS929" s="18"/>
      <c r="AT929" s="18"/>
      <c r="AU929" s="18"/>
      <c r="AV929" s="18"/>
      <c r="AW929" s="18"/>
      <c r="AX929" s="18"/>
      <c r="AY929" s="18"/>
      <c r="AZ929" s="18"/>
      <c r="BA929" s="18"/>
      <c r="BB929" s="18"/>
      <c r="BC929" s="18"/>
      <c r="BD929" s="18"/>
      <c r="BE929" s="18"/>
      <c r="BF929" s="18"/>
      <c r="BG929" s="18"/>
      <c r="BH929" s="18"/>
      <c r="BI929" s="18"/>
      <c r="BJ929" s="18"/>
      <c r="BK929" s="18"/>
      <c r="BL929" s="18"/>
      <c r="BM929" s="18"/>
      <c r="BN929" s="18"/>
      <c r="BO929" s="18"/>
      <c r="BP929" s="18"/>
      <c r="BQ929" s="18"/>
      <c r="BR929" s="18"/>
      <c r="BS929" s="18"/>
      <c r="BT929" s="18"/>
      <c r="BU929" s="18"/>
      <c r="BV929" s="18"/>
      <c r="BW929" s="18"/>
      <c r="BX929" s="18"/>
      <c r="BY929" s="18"/>
      <c r="BZ929" s="18"/>
      <c r="CA929" s="18"/>
      <c r="CB929" s="18"/>
      <c r="CC929" s="18"/>
      <c r="CD929" s="18"/>
      <c r="CE929" s="18"/>
      <c r="CF929" s="18"/>
      <c r="CG929" s="18"/>
      <c r="CH929" s="18"/>
      <c r="CI929" s="18"/>
      <c r="CJ929" s="18"/>
      <c r="CK929" s="18"/>
      <c r="CL929" s="18"/>
      <c r="CM929" s="18"/>
      <c r="CN929" s="18"/>
      <c r="CO929" s="18"/>
      <c r="CP929" s="18"/>
      <c r="CQ929" s="18"/>
      <c r="CR929" s="18"/>
      <c r="CS929" s="18"/>
      <c r="CT929" s="18"/>
      <c r="CU929" s="18"/>
      <c r="CV929" s="18"/>
      <c r="CW929" s="18"/>
      <c r="CX929" s="18"/>
      <c r="CY929" s="18"/>
      <c r="CZ929" s="18"/>
      <c r="DA929" s="18"/>
      <c r="DB929" s="18"/>
      <c r="DC929" s="18"/>
      <c r="DD929" s="18"/>
      <c r="DE929" s="18"/>
      <c r="DF929" s="18"/>
      <c r="DG929" s="18"/>
      <c r="DH929" s="18"/>
      <c r="DI929" s="18"/>
      <c r="DJ929" s="18"/>
      <c r="DK929" s="18"/>
      <c r="DL929" s="18"/>
      <c r="DM929" s="18"/>
      <c r="DN929" s="18"/>
      <c r="DO929" s="18"/>
      <c r="DP929" s="18"/>
      <c r="DQ929" s="18"/>
      <c r="DR929" s="18"/>
      <c r="DS929" s="18"/>
      <c r="DT929" s="18"/>
      <c r="DU929" s="18"/>
      <c r="DV929" s="18"/>
      <c r="DW929" s="18"/>
      <c r="DX929" s="18"/>
      <c r="DY929" s="18"/>
      <c r="DZ929" s="18"/>
      <c r="EA929" s="18"/>
      <c r="EB929" s="18"/>
      <c r="EC929" s="18"/>
      <c r="ED929" s="18"/>
      <c r="EE929" s="18"/>
      <c r="EF929" s="18"/>
      <c r="EG929" s="18"/>
      <c r="EH929" s="18"/>
      <c r="EI929" s="18"/>
      <c r="EJ929" s="18"/>
      <c r="EK929" s="18"/>
      <c r="EL929" s="18"/>
      <c r="EM929" s="18"/>
      <c r="EN929" s="18"/>
      <c r="EO929" s="18"/>
      <c r="EP929" s="18"/>
      <c r="EQ929" s="18"/>
      <c r="ER929" s="18"/>
      <c r="ES929" s="18"/>
      <c r="ET929" s="18"/>
      <c r="EU929" s="18"/>
      <c r="EV929" s="18"/>
    </row>
    <row r="930" spans="1:152" ht="12.75" x14ac:dyDescent="0.15">
      <c r="A930" s="68">
        <f t="shared" si="205"/>
        <v>43499</v>
      </c>
      <c r="B930" s="69">
        <f t="shared" ca="1" si="210"/>
        <v>13052.923699999999</v>
      </c>
      <c r="C930" s="70">
        <f t="shared" si="206"/>
        <v>10000</v>
      </c>
      <c r="D930" s="71">
        <f ca="1">IF(A930&lt;$B$1,VLOOKUP(A930,[1]DI!$A$4:$B$15000,2),0)</f>
        <v>0</v>
      </c>
      <c r="E930" s="70">
        <f t="shared" ca="1" si="199"/>
        <v>0</v>
      </c>
      <c r="F930" s="72">
        <f t="shared" si="198"/>
        <v>1.3</v>
      </c>
      <c r="G930" s="73">
        <f t="shared" ca="1" si="200"/>
        <v>1</v>
      </c>
      <c r="H930" s="70">
        <f ca="1">TRUNC(PRODUCT(G$10:G929),15)</f>
        <v>1.30529236872555</v>
      </c>
      <c r="I930" s="70">
        <f t="shared" si="207"/>
        <v>1</v>
      </c>
      <c r="J930" s="70">
        <f t="shared" ca="1" si="201"/>
        <v>1.3052923700000001</v>
      </c>
      <c r="K930" s="74">
        <f t="shared" ca="1" si="202"/>
        <v>3052.9236999999998</v>
      </c>
      <c r="L930" s="75">
        <f>IF(VLOOKUP(A930,$T$12:$AC$125,8)=VLOOKUP(A929,$T$12:$AC$125,8),0,VLOOKUP(A930,T$12:$AC$125,8))</f>
        <v>0</v>
      </c>
      <c r="M930" s="76">
        <f>IF(L930&gt;0,VLOOKUP(L930,S$12:$AB$125,7),0)</f>
        <v>0</v>
      </c>
      <c r="N930" s="74">
        <f t="shared" si="203"/>
        <v>0</v>
      </c>
      <c r="O930" s="74">
        <f t="shared" ca="1" si="204"/>
        <v>3052.9236999999998</v>
      </c>
      <c r="P930" s="77" t="str">
        <f t="shared" si="208"/>
        <v>A+J=</v>
      </c>
      <c r="Q930" s="78">
        <f t="shared" si="209"/>
        <v>44256</v>
      </c>
      <c r="R930" s="10"/>
      <c r="S930" s="10"/>
      <c r="T930" s="10"/>
      <c r="U930" s="10"/>
      <c r="V930" s="10"/>
      <c r="W930" s="10"/>
      <c r="X930" s="10"/>
      <c r="Y930" s="10"/>
      <c r="Z930" s="10"/>
      <c r="AA930" s="10"/>
      <c r="AB930" s="10"/>
      <c r="AC930" s="10"/>
      <c r="AD930" s="18"/>
      <c r="AE930" s="18"/>
      <c r="AF930" s="18"/>
      <c r="AG930" s="18"/>
      <c r="AH930" s="18"/>
      <c r="AI930" s="18"/>
      <c r="AJ930" s="18"/>
      <c r="AK930" s="18"/>
      <c r="AL930" s="18"/>
      <c r="AM930" s="18"/>
      <c r="AN930" s="18"/>
      <c r="AO930" s="18"/>
      <c r="AP930" s="18"/>
      <c r="AQ930" s="18"/>
      <c r="AR930" s="18"/>
      <c r="AS930" s="18"/>
      <c r="AT930" s="18"/>
      <c r="AU930" s="18"/>
      <c r="AV930" s="18"/>
      <c r="AW930" s="18"/>
      <c r="AX930" s="18"/>
      <c r="AY930" s="18"/>
      <c r="AZ930" s="18"/>
      <c r="BA930" s="18"/>
      <c r="BB930" s="18"/>
      <c r="BC930" s="18"/>
      <c r="BD930" s="18"/>
      <c r="BE930" s="18"/>
      <c r="BF930" s="18"/>
      <c r="BG930" s="18"/>
      <c r="BH930" s="18"/>
      <c r="BI930" s="18"/>
      <c r="BJ930" s="18"/>
      <c r="BK930" s="18"/>
      <c r="BL930" s="18"/>
      <c r="BM930" s="18"/>
      <c r="BN930" s="18"/>
      <c r="BO930" s="18"/>
      <c r="BP930" s="18"/>
      <c r="BQ930" s="18"/>
      <c r="BR930" s="18"/>
      <c r="BS930" s="18"/>
      <c r="BT930" s="18"/>
      <c r="BU930" s="18"/>
      <c r="BV930" s="18"/>
      <c r="BW930" s="18"/>
      <c r="BX930" s="18"/>
      <c r="BY930" s="18"/>
      <c r="BZ930" s="18"/>
      <c r="CA930" s="18"/>
      <c r="CB930" s="18"/>
      <c r="CC930" s="18"/>
      <c r="CD930" s="18"/>
      <c r="CE930" s="18"/>
      <c r="CF930" s="18"/>
      <c r="CG930" s="18"/>
      <c r="CH930" s="18"/>
      <c r="CI930" s="18"/>
      <c r="CJ930" s="18"/>
      <c r="CK930" s="18"/>
      <c r="CL930" s="18"/>
      <c r="CM930" s="18"/>
      <c r="CN930" s="18"/>
      <c r="CO930" s="18"/>
      <c r="CP930" s="18"/>
      <c r="CQ930" s="18"/>
      <c r="CR930" s="18"/>
      <c r="CS930" s="18"/>
      <c r="CT930" s="18"/>
      <c r="CU930" s="18"/>
      <c r="CV930" s="18"/>
      <c r="CW930" s="18"/>
      <c r="CX930" s="18"/>
      <c r="CY930" s="18"/>
      <c r="CZ930" s="18"/>
      <c r="DA930" s="18"/>
      <c r="DB930" s="18"/>
      <c r="DC930" s="18"/>
      <c r="DD930" s="18"/>
      <c r="DE930" s="18"/>
      <c r="DF930" s="18"/>
      <c r="DG930" s="18"/>
      <c r="DH930" s="18"/>
      <c r="DI930" s="18"/>
      <c r="DJ930" s="18"/>
      <c r="DK930" s="18"/>
      <c r="DL930" s="18"/>
      <c r="DM930" s="18"/>
      <c r="DN930" s="18"/>
      <c r="DO930" s="18"/>
      <c r="DP930" s="18"/>
      <c r="DQ930" s="18"/>
      <c r="DR930" s="18"/>
      <c r="DS930" s="18"/>
      <c r="DT930" s="18"/>
      <c r="DU930" s="18"/>
      <c r="DV930" s="18"/>
      <c r="DW930" s="18"/>
      <c r="DX930" s="18"/>
      <c r="DY930" s="18"/>
      <c r="DZ930" s="18"/>
      <c r="EA930" s="18"/>
      <c r="EB930" s="18"/>
      <c r="EC930" s="18"/>
      <c r="ED930" s="18"/>
      <c r="EE930" s="18"/>
      <c r="EF930" s="18"/>
      <c r="EG930" s="18"/>
      <c r="EH930" s="18"/>
      <c r="EI930" s="18"/>
      <c r="EJ930" s="18"/>
      <c r="EK930" s="18"/>
      <c r="EL930" s="18"/>
      <c r="EM930" s="18"/>
      <c r="EN930" s="18"/>
      <c r="EO930" s="18"/>
      <c r="EP930" s="18"/>
      <c r="EQ930" s="18"/>
      <c r="ER930" s="18"/>
      <c r="ES930" s="18"/>
      <c r="ET930" s="18"/>
      <c r="EU930" s="18"/>
      <c r="EV930" s="18"/>
    </row>
    <row r="931" spans="1:152" ht="12.75" x14ac:dyDescent="0.15">
      <c r="A931" s="68">
        <f t="shared" si="205"/>
        <v>43500</v>
      </c>
      <c r="B931" s="69">
        <f t="shared" ca="1" si="210"/>
        <v>13052.923699999999</v>
      </c>
      <c r="C931" s="70">
        <f t="shared" si="206"/>
        <v>10000</v>
      </c>
      <c r="D931" s="71">
        <f ca="1">IF(A931&lt;$B$1,VLOOKUP(A931,[1]DI!$A$4:$B$15000,2),0)</f>
        <v>6.4000000000000001E-2</v>
      </c>
      <c r="E931" s="70">
        <f t="shared" ca="1" si="199"/>
        <v>2.4620000000000002E-4</v>
      </c>
      <c r="F931" s="72">
        <f t="shared" si="198"/>
        <v>1.3</v>
      </c>
      <c r="G931" s="73">
        <f t="shared" ca="1" si="200"/>
        <v>1.00032006</v>
      </c>
      <c r="H931" s="70">
        <f ca="1">TRUNC(PRODUCT(G$10:G930),15)</f>
        <v>1.30529236872555</v>
      </c>
      <c r="I931" s="70">
        <f t="shared" si="207"/>
        <v>1</v>
      </c>
      <c r="J931" s="70">
        <f t="shared" ca="1" si="201"/>
        <v>1.3052923700000001</v>
      </c>
      <c r="K931" s="74">
        <f t="shared" ca="1" si="202"/>
        <v>3052.9236999999998</v>
      </c>
      <c r="L931" s="75">
        <f>IF(VLOOKUP(A931,$T$12:$AC$125,8)=VLOOKUP(A930,$T$12:$AC$125,8),0,VLOOKUP(A931,T$12:$AC$125,8))</f>
        <v>0</v>
      </c>
      <c r="M931" s="76">
        <f>IF(L931&gt;0,VLOOKUP(L931,S$12:$AB$125,7),0)</f>
        <v>0</v>
      </c>
      <c r="N931" s="74">
        <f t="shared" si="203"/>
        <v>0</v>
      </c>
      <c r="O931" s="74">
        <f t="shared" ca="1" si="204"/>
        <v>3052.9236999999998</v>
      </c>
      <c r="P931" s="77" t="str">
        <f t="shared" si="208"/>
        <v>A+J=</v>
      </c>
      <c r="Q931" s="78">
        <f t="shared" si="209"/>
        <v>44256</v>
      </c>
      <c r="R931" s="10"/>
      <c r="S931" s="10"/>
      <c r="T931" s="10"/>
      <c r="U931" s="10"/>
      <c r="V931" s="10"/>
      <c r="W931" s="10"/>
      <c r="X931" s="10"/>
      <c r="Y931" s="10"/>
      <c r="Z931" s="10"/>
      <c r="AA931" s="10"/>
      <c r="AB931" s="10"/>
      <c r="AC931" s="10"/>
      <c r="AD931" s="18"/>
      <c r="AE931" s="18"/>
      <c r="AF931" s="18"/>
      <c r="AG931" s="18"/>
      <c r="AH931" s="18"/>
      <c r="AI931" s="18"/>
      <c r="AJ931" s="18"/>
      <c r="AK931" s="18"/>
      <c r="AL931" s="18"/>
      <c r="AM931" s="18"/>
      <c r="AN931" s="18"/>
      <c r="AO931" s="18"/>
      <c r="AP931" s="18"/>
      <c r="AQ931" s="18"/>
      <c r="AR931" s="18"/>
      <c r="AS931" s="18"/>
      <c r="AT931" s="18"/>
      <c r="AU931" s="18"/>
      <c r="AV931" s="18"/>
      <c r="AW931" s="18"/>
      <c r="AX931" s="18"/>
      <c r="AY931" s="18"/>
      <c r="AZ931" s="18"/>
      <c r="BA931" s="18"/>
      <c r="BB931" s="18"/>
      <c r="BC931" s="18"/>
      <c r="BD931" s="18"/>
      <c r="BE931" s="18"/>
      <c r="BF931" s="18"/>
      <c r="BG931" s="18"/>
      <c r="BH931" s="18"/>
      <c r="BI931" s="18"/>
      <c r="BJ931" s="18"/>
      <c r="BK931" s="18"/>
      <c r="BL931" s="18"/>
      <c r="BM931" s="18"/>
      <c r="BN931" s="18"/>
      <c r="BO931" s="18"/>
      <c r="BP931" s="18"/>
      <c r="BQ931" s="18"/>
      <c r="BR931" s="18"/>
      <c r="BS931" s="18"/>
      <c r="BT931" s="18"/>
      <c r="BU931" s="18"/>
      <c r="BV931" s="18"/>
      <c r="BW931" s="18"/>
      <c r="BX931" s="18"/>
      <c r="BY931" s="18"/>
      <c r="BZ931" s="18"/>
      <c r="CA931" s="18"/>
      <c r="CB931" s="18"/>
      <c r="CC931" s="18"/>
      <c r="CD931" s="18"/>
      <c r="CE931" s="18"/>
      <c r="CF931" s="18"/>
      <c r="CG931" s="18"/>
      <c r="CH931" s="18"/>
      <c r="CI931" s="18"/>
      <c r="CJ931" s="18"/>
      <c r="CK931" s="18"/>
      <c r="CL931" s="18"/>
      <c r="CM931" s="18"/>
      <c r="CN931" s="18"/>
      <c r="CO931" s="18"/>
      <c r="CP931" s="18"/>
      <c r="CQ931" s="18"/>
      <c r="CR931" s="18"/>
      <c r="CS931" s="18"/>
      <c r="CT931" s="18"/>
      <c r="CU931" s="18"/>
      <c r="CV931" s="18"/>
      <c r="CW931" s="18"/>
      <c r="CX931" s="18"/>
      <c r="CY931" s="18"/>
      <c r="CZ931" s="18"/>
      <c r="DA931" s="18"/>
      <c r="DB931" s="18"/>
      <c r="DC931" s="18"/>
      <c r="DD931" s="18"/>
      <c r="DE931" s="18"/>
      <c r="DF931" s="18"/>
      <c r="DG931" s="18"/>
      <c r="DH931" s="18"/>
      <c r="DI931" s="18"/>
      <c r="DJ931" s="18"/>
      <c r="DK931" s="18"/>
      <c r="DL931" s="18"/>
      <c r="DM931" s="18"/>
      <c r="DN931" s="18"/>
      <c r="DO931" s="18"/>
      <c r="DP931" s="18"/>
      <c r="DQ931" s="18"/>
      <c r="DR931" s="18"/>
      <c r="DS931" s="18"/>
      <c r="DT931" s="18"/>
      <c r="DU931" s="18"/>
      <c r="DV931" s="18"/>
      <c r="DW931" s="18"/>
      <c r="DX931" s="18"/>
      <c r="DY931" s="18"/>
      <c r="DZ931" s="18"/>
      <c r="EA931" s="18"/>
      <c r="EB931" s="18"/>
      <c r="EC931" s="18"/>
      <c r="ED931" s="18"/>
      <c r="EE931" s="18"/>
      <c r="EF931" s="18"/>
      <c r="EG931" s="18"/>
      <c r="EH931" s="18"/>
      <c r="EI931" s="18"/>
      <c r="EJ931" s="18"/>
      <c r="EK931" s="18"/>
      <c r="EL931" s="18"/>
      <c r="EM931" s="18"/>
      <c r="EN931" s="18"/>
      <c r="EO931" s="18"/>
      <c r="EP931" s="18"/>
      <c r="EQ931" s="18"/>
      <c r="ER931" s="18"/>
      <c r="ES931" s="18"/>
      <c r="ET931" s="18"/>
      <c r="EU931" s="18"/>
      <c r="EV931" s="18"/>
    </row>
    <row r="932" spans="1:152" ht="12.75" x14ac:dyDescent="0.15">
      <c r="A932" s="68">
        <f t="shared" si="205"/>
        <v>43501</v>
      </c>
      <c r="B932" s="69">
        <f t="shared" ca="1" si="210"/>
        <v>13057.1014</v>
      </c>
      <c r="C932" s="70">
        <f t="shared" si="206"/>
        <v>10000</v>
      </c>
      <c r="D932" s="71">
        <f ca="1">IF(A932&lt;$B$1,VLOOKUP(A932,[1]DI!$A$4:$B$15000,2),0)</f>
        <v>6.4000000000000001E-2</v>
      </c>
      <c r="E932" s="70">
        <f t="shared" ca="1" si="199"/>
        <v>2.4620000000000002E-4</v>
      </c>
      <c r="F932" s="72">
        <f t="shared" si="198"/>
        <v>1.3</v>
      </c>
      <c r="G932" s="73">
        <f t="shared" ca="1" si="200"/>
        <v>1.00032006</v>
      </c>
      <c r="H932" s="70">
        <f ca="1">TRUNC(PRODUCT(G$10:G931),15)</f>
        <v>1.30571014060108</v>
      </c>
      <c r="I932" s="70">
        <f t="shared" si="207"/>
        <v>1</v>
      </c>
      <c r="J932" s="70">
        <f t="shared" ca="1" si="201"/>
        <v>1.30571014</v>
      </c>
      <c r="K932" s="74">
        <f t="shared" ca="1" si="202"/>
        <v>3057.1014</v>
      </c>
      <c r="L932" s="75">
        <f>IF(VLOOKUP(A932,$T$12:$AC$125,8)=VLOOKUP(A931,$T$12:$AC$125,8),0,VLOOKUP(A932,T$12:$AC$125,8))</f>
        <v>0</v>
      </c>
      <c r="M932" s="76">
        <f>IF(L932&gt;0,VLOOKUP(L932,S$12:$AB$125,7),0)</f>
        <v>0</v>
      </c>
      <c r="N932" s="74">
        <f t="shared" si="203"/>
        <v>0</v>
      </c>
      <c r="O932" s="74">
        <f t="shared" ca="1" si="204"/>
        <v>3057.1014</v>
      </c>
      <c r="P932" s="77" t="str">
        <f t="shared" si="208"/>
        <v>A+J=</v>
      </c>
      <c r="Q932" s="78">
        <f t="shared" si="209"/>
        <v>44256</v>
      </c>
      <c r="R932" s="10"/>
      <c r="S932" s="10"/>
      <c r="T932" s="10"/>
      <c r="U932" s="10"/>
      <c r="V932" s="10"/>
      <c r="W932" s="10"/>
      <c r="X932" s="10"/>
      <c r="Y932" s="10"/>
      <c r="Z932" s="10"/>
      <c r="AA932" s="10"/>
      <c r="AB932" s="10"/>
      <c r="AC932" s="10"/>
      <c r="AD932" s="18"/>
      <c r="AE932" s="18"/>
      <c r="AF932" s="18"/>
      <c r="AG932" s="18"/>
      <c r="AH932" s="18"/>
      <c r="AI932" s="18"/>
      <c r="AJ932" s="18"/>
      <c r="AK932" s="18"/>
      <c r="AL932" s="18"/>
      <c r="AM932" s="18"/>
      <c r="AN932" s="18"/>
      <c r="AO932" s="18"/>
      <c r="AP932" s="18"/>
      <c r="AQ932" s="18"/>
      <c r="AR932" s="18"/>
      <c r="AS932" s="18"/>
      <c r="AT932" s="18"/>
      <c r="AU932" s="18"/>
      <c r="AV932" s="18"/>
      <c r="AW932" s="18"/>
      <c r="AX932" s="18"/>
      <c r="AY932" s="18"/>
      <c r="AZ932" s="18"/>
      <c r="BA932" s="18"/>
      <c r="BB932" s="18"/>
      <c r="BC932" s="18"/>
      <c r="BD932" s="18"/>
      <c r="BE932" s="18"/>
      <c r="BF932" s="18"/>
      <c r="BG932" s="18"/>
      <c r="BH932" s="18"/>
      <c r="BI932" s="18"/>
      <c r="BJ932" s="18"/>
      <c r="BK932" s="18"/>
      <c r="BL932" s="18"/>
      <c r="BM932" s="18"/>
      <c r="BN932" s="18"/>
      <c r="BO932" s="18"/>
      <c r="BP932" s="18"/>
      <c r="BQ932" s="18"/>
      <c r="BR932" s="18"/>
      <c r="BS932" s="18"/>
      <c r="BT932" s="18"/>
      <c r="BU932" s="18"/>
      <c r="BV932" s="18"/>
      <c r="BW932" s="18"/>
      <c r="BX932" s="18"/>
      <c r="BY932" s="18"/>
      <c r="BZ932" s="18"/>
      <c r="CA932" s="18"/>
      <c r="CB932" s="18"/>
      <c r="CC932" s="18"/>
      <c r="CD932" s="18"/>
      <c r="CE932" s="18"/>
      <c r="CF932" s="18"/>
      <c r="CG932" s="18"/>
      <c r="CH932" s="18"/>
      <c r="CI932" s="18"/>
      <c r="CJ932" s="18"/>
      <c r="CK932" s="18"/>
      <c r="CL932" s="18"/>
      <c r="CM932" s="18"/>
      <c r="CN932" s="18"/>
      <c r="CO932" s="18"/>
      <c r="CP932" s="18"/>
      <c r="CQ932" s="18"/>
      <c r="CR932" s="18"/>
      <c r="CS932" s="18"/>
      <c r="CT932" s="18"/>
      <c r="CU932" s="18"/>
      <c r="CV932" s="18"/>
      <c r="CW932" s="18"/>
      <c r="CX932" s="18"/>
      <c r="CY932" s="18"/>
      <c r="CZ932" s="18"/>
      <c r="DA932" s="18"/>
      <c r="DB932" s="18"/>
      <c r="DC932" s="18"/>
      <c r="DD932" s="18"/>
      <c r="DE932" s="18"/>
      <c r="DF932" s="18"/>
      <c r="DG932" s="18"/>
      <c r="DH932" s="18"/>
      <c r="DI932" s="18"/>
      <c r="DJ932" s="18"/>
      <c r="DK932" s="18"/>
      <c r="DL932" s="18"/>
      <c r="DM932" s="18"/>
      <c r="DN932" s="18"/>
      <c r="DO932" s="18"/>
      <c r="DP932" s="18"/>
      <c r="DQ932" s="18"/>
      <c r="DR932" s="18"/>
      <c r="DS932" s="18"/>
      <c r="DT932" s="18"/>
      <c r="DU932" s="18"/>
      <c r="DV932" s="18"/>
      <c r="DW932" s="18"/>
      <c r="DX932" s="18"/>
      <c r="DY932" s="18"/>
      <c r="DZ932" s="18"/>
      <c r="EA932" s="18"/>
      <c r="EB932" s="18"/>
      <c r="EC932" s="18"/>
      <c r="ED932" s="18"/>
      <c r="EE932" s="18"/>
      <c r="EF932" s="18"/>
      <c r="EG932" s="18"/>
      <c r="EH932" s="18"/>
      <c r="EI932" s="18"/>
      <c r="EJ932" s="18"/>
      <c r="EK932" s="18"/>
      <c r="EL932" s="18"/>
      <c r="EM932" s="18"/>
      <c r="EN932" s="18"/>
      <c r="EO932" s="18"/>
      <c r="EP932" s="18"/>
      <c r="EQ932" s="18"/>
      <c r="ER932" s="18"/>
      <c r="ES932" s="18"/>
      <c r="ET932" s="18"/>
      <c r="EU932" s="18"/>
      <c r="EV932" s="18"/>
    </row>
    <row r="933" spans="1:152" ht="12.75" x14ac:dyDescent="0.15">
      <c r="A933" s="68">
        <f t="shared" si="205"/>
        <v>43502</v>
      </c>
      <c r="B933" s="69">
        <f t="shared" ca="1" si="210"/>
        <v>13061.280500000001</v>
      </c>
      <c r="C933" s="70">
        <f t="shared" si="206"/>
        <v>10000</v>
      </c>
      <c r="D933" s="71">
        <f ca="1">IF(A933&lt;$B$1,VLOOKUP(A933,[1]DI!$A$4:$B$15000,2),0)</f>
        <v>6.4000000000000001E-2</v>
      </c>
      <c r="E933" s="70">
        <f t="shared" ca="1" si="199"/>
        <v>2.4620000000000002E-4</v>
      </c>
      <c r="F933" s="72">
        <f t="shared" si="198"/>
        <v>1.3</v>
      </c>
      <c r="G933" s="73">
        <f t="shared" ca="1" si="200"/>
        <v>1.00032006</v>
      </c>
      <c r="H933" s="70">
        <f ca="1">TRUNC(PRODUCT(G$10:G932),15)</f>
        <v>1.3061280461886799</v>
      </c>
      <c r="I933" s="70">
        <f t="shared" si="207"/>
        <v>1</v>
      </c>
      <c r="J933" s="70">
        <f t="shared" ca="1" si="201"/>
        <v>1.3061280500000001</v>
      </c>
      <c r="K933" s="74">
        <f t="shared" ca="1" si="202"/>
        <v>3061.2804999999998</v>
      </c>
      <c r="L933" s="75">
        <f>IF(VLOOKUP(A933,$T$12:$AC$125,8)=VLOOKUP(A932,$T$12:$AC$125,8),0,VLOOKUP(A933,T$12:$AC$125,8))</f>
        <v>0</v>
      </c>
      <c r="M933" s="76">
        <f>IF(L933&gt;0,VLOOKUP(L933,S$12:$AB$125,7),0)</f>
        <v>0</v>
      </c>
      <c r="N933" s="74">
        <f t="shared" si="203"/>
        <v>0</v>
      </c>
      <c r="O933" s="74">
        <f t="shared" ca="1" si="204"/>
        <v>3061.2804999999998</v>
      </c>
      <c r="P933" s="77" t="str">
        <f t="shared" si="208"/>
        <v>A+J=</v>
      </c>
      <c r="Q933" s="78">
        <f t="shared" si="209"/>
        <v>44256</v>
      </c>
      <c r="R933" s="10"/>
      <c r="S933" s="10"/>
      <c r="T933" s="10"/>
      <c r="U933" s="10"/>
      <c r="V933" s="10"/>
      <c r="W933" s="10"/>
      <c r="X933" s="10"/>
      <c r="Y933" s="10"/>
      <c r="Z933" s="10"/>
      <c r="AA933" s="10"/>
      <c r="AB933" s="10"/>
      <c r="AC933" s="10"/>
      <c r="AD933" s="18"/>
      <c r="AE933" s="18"/>
      <c r="AF933" s="18"/>
      <c r="AG933" s="18"/>
      <c r="AH933" s="18"/>
      <c r="AI933" s="18"/>
      <c r="AJ933" s="18"/>
      <c r="AK933" s="18"/>
      <c r="AL933" s="18"/>
      <c r="AM933" s="18"/>
      <c r="AN933" s="18"/>
      <c r="AO933" s="18"/>
      <c r="AP933" s="18"/>
      <c r="AQ933" s="18"/>
      <c r="AR933" s="18"/>
      <c r="AS933" s="18"/>
      <c r="AT933" s="18"/>
      <c r="AU933" s="18"/>
      <c r="AV933" s="18"/>
      <c r="AW933" s="18"/>
      <c r="AX933" s="18"/>
      <c r="AY933" s="18"/>
      <c r="AZ933" s="18"/>
      <c r="BA933" s="18"/>
      <c r="BB933" s="18"/>
      <c r="BC933" s="18"/>
      <c r="BD933" s="18"/>
      <c r="BE933" s="18"/>
      <c r="BF933" s="18"/>
      <c r="BG933" s="18"/>
      <c r="BH933" s="18"/>
      <c r="BI933" s="18"/>
      <c r="BJ933" s="18"/>
      <c r="BK933" s="18"/>
      <c r="BL933" s="18"/>
      <c r="BM933" s="18"/>
      <c r="BN933" s="18"/>
      <c r="BO933" s="18"/>
      <c r="BP933" s="18"/>
      <c r="BQ933" s="18"/>
      <c r="BR933" s="18"/>
      <c r="BS933" s="18"/>
      <c r="BT933" s="18"/>
      <c r="BU933" s="18"/>
      <c r="BV933" s="18"/>
      <c r="BW933" s="18"/>
      <c r="BX933" s="18"/>
      <c r="BY933" s="18"/>
      <c r="BZ933" s="18"/>
      <c r="CA933" s="18"/>
      <c r="CB933" s="18"/>
      <c r="CC933" s="18"/>
      <c r="CD933" s="18"/>
      <c r="CE933" s="18"/>
      <c r="CF933" s="18"/>
      <c r="CG933" s="18"/>
      <c r="CH933" s="18"/>
      <c r="CI933" s="18"/>
      <c r="CJ933" s="18"/>
      <c r="CK933" s="18"/>
      <c r="CL933" s="18"/>
      <c r="CM933" s="18"/>
      <c r="CN933" s="18"/>
      <c r="CO933" s="18"/>
      <c r="CP933" s="18"/>
      <c r="CQ933" s="18"/>
      <c r="CR933" s="18"/>
      <c r="CS933" s="18"/>
      <c r="CT933" s="18"/>
      <c r="CU933" s="18"/>
      <c r="CV933" s="18"/>
      <c r="CW933" s="18"/>
      <c r="CX933" s="18"/>
      <c r="CY933" s="18"/>
      <c r="CZ933" s="18"/>
      <c r="DA933" s="18"/>
      <c r="DB933" s="18"/>
      <c r="DC933" s="18"/>
      <c r="DD933" s="18"/>
      <c r="DE933" s="18"/>
      <c r="DF933" s="18"/>
      <c r="DG933" s="18"/>
      <c r="DH933" s="18"/>
      <c r="DI933" s="18"/>
      <c r="DJ933" s="18"/>
      <c r="DK933" s="18"/>
      <c r="DL933" s="18"/>
      <c r="DM933" s="18"/>
      <c r="DN933" s="18"/>
      <c r="DO933" s="18"/>
      <c r="DP933" s="18"/>
      <c r="DQ933" s="18"/>
      <c r="DR933" s="18"/>
      <c r="DS933" s="18"/>
      <c r="DT933" s="18"/>
      <c r="DU933" s="18"/>
      <c r="DV933" s="18"/>
      <c r="DW933" s="18"/>
      <c r="DX933" s="18"/>
      <c r="DY933" s="18"/>
      <c r="DZ933" s="18"/>
      <c r="EA933" s="18"/>
      <c r="EB933" s="18"/>
      <c r="EC933" s="18"/>
      <c r="ED933" s="18"/>
      <c r="EE933" s="18"/>
      <c r="EF933" s="18"/>
      <c r="EG933" s="18"/>
      <c r="EH933" s="18"/>
      <c r="EI933" s="18"/>
      <c r="EJ933" s="18"/>
      <c r="EK933" s="18"/>
      <c r="EL933" s="18"/>
      <c r="EM933" s="18"/>
      <c r="EN933" s="18"/>
      <c r="EO933" s="18"/>
      <c r="EP933" s="18"/>
      <c r="EQ933" s="18"/>
      <c r="ER933" s="18"/>
      <c r="ES933" s="18"/>
      <c r="ET933" s="18"/>
      <c r="EU933" s="18"/>
      <c r="EV933" s="18"/>
    </row>
    <row r="934" spans="1:152" ht="12.75" x14ac:dyDescent="0.15">
      <c r="A934" s="68">
        <f t="shared" si="205"/>
        <v>43503</v>
      </c>
      <c r="B934" s="69">
        <f t="shared" ca="1" si="210"/>
        <v>13065.4609</v>
      </c>
      <c r="C934" s="70">
        <f t="shared" si="206"/>
        <v>10000</v>
      </c>
      <c r="D934" s="71">
        <f ca="1">IF(A934&lt;$B$1,VLOOKUP(A934,[1]DI!$A$4:$B$15000,2),0)</f>
        <v>6.4000000000000001E-2</v>
      </c>
      <c r="E934" s="70">
        <f t="shared" ca="1" si="199"/>
        <v>2.4620000000000002E-4</v>
      </c>
      <c r="F934" s="72">
        <f t="shared" si="198"/>
        <v>1.3</v>
      </c>
      <c r="G934" s="73">
        <f t="shared" ca="1" si="200"/>
        <v>1.00032006</v>
      </c>
      <c r="H934" s="70">
        <f ca="1">TRUNC(PRODUCT(G$10:G933),15)</f>
        <v>1.3065460855311399</v>
      </c>
      <c r="I934" s="70">
        <f t="shared" si="207"/>
        <v>1</v>
      </c>
      <c r="J934" s="70">
        <f t="shared" ca="1" si="201"/>
        <v>1.3065460900000001</v>
      </c>
      <c r="K934" s="74">
        <f t="shared" ca="1" si="202"/>
        <v>3065.4609</v>
      </c>
      <c r="L934" s="75">
        <f>IF(VLOOKUP(A934,$T$12:$AC$125,8)=VLOOKUP(A933,$T$12:$AC$125,8),0,VLOOKUP(A934,T$12:$AC$125,8))</f>
        <v>0</v>
      </c>
      <c r="M934" s="76">
        <f>IF(L934&gt;0,VLOOKUP(L934,S$12:$AB$125,7),0)</f>
        <v>0</v>
      </c>
      <c r="N934" s="74">
        <f t="shared" si="203"/>
        <v>0</v>
      </c>
      <c r="O934" s="74">
        <f t="shared" ca="1" si="204"/>
        <v>3065.4609</v>
      </c>
      <c r="P934" s="77" t="str">
        <f t="shared" si="208"/>
        <v>A+J=</v>
      </c>
      <c r="Q934" s="78">
        <f t="shared" si="209"/>
        <v>44256</v>
      </c>
      <c r="R934" s="10"/>
      <c r="S934" s="10"/>
      <c r="T934" s="10"/>
      <c r="U934" s="10"/>
      <c r="V934" s="10"/>
      <c r="W934" s="10"/>
      <c r="X934" s="10"/>
      <c r="Y934" s="10"/>
      <c r="Z934" s="10"/>
      <c r="AA934" s="10"/>
      <c r="AB934" s="10"/>
      <c r="AC934" s="10"/>
      <c r="AD934" s="18"/>
      <c r="AE934" s="18"/>
      <c r="AF934" s="18"/>
      <c r="AG934" s="18"/>
      <c r="AH934" s="18"/>
      <c r="AI934" s="18"/>
      <c r="AJ934" s="18"/>
      <c r="AK934" s="18"/>
      <c r="AL934" s="18"/>
      <c r="AM934" s="18"/>
      <c r="AN934" s="18"/>
      <c r="AO934" s="18"/>
      <c r="AP934" s="18"/>
      <c r="AQ934" s="18"/>
      <c r="AR934" s="18"/>
      <c r="AS934" s="18"/>
      <c r="AT934" s="18"/>
      <c r="AU934" s="18"/>
      <c r="AV934" s="18"/>
      <c r="AW934" s="18"/>
      <c r="AX934" s="18"/>
      <c r="AY934" s="18"/>
      <c r="AZ934" s="18"/>
      <c r="BA934" s="18"/>
      <c r="BB934" s="18"/>
      <c r="BC934" s="18"/>
      <c r="BD934" s="18"/>
      <c r="BE934" s="18"/>
      <c r="BF934" s="18"/>
      <c r="BG934" s="18"/>
      <c r="BH934" s="18"/>
      <c r="BI934" s="18"/>
      <c r="BJ934" s="18"/>
      <c r="BK934" s="18"/>
      <c r="BL934" s="18"/>
      <c r="BM934" s="18"/>
      <c r="BN934" s="18"/>
      <c r="BO934" s="18"/>
      <c r="BP934" s="18"/>
      <c r="BQ934" s="18"/>
      <c r="BR934" s="18"/>
      <c r="BS934" s="18"/>
      <c r="BT934" s="18"/>
      <c r="BU934" s="18"/>
      <c r="BV934" s="18"/>
      <c r="BW934" s="18"/>
      <c r="BX934" s="18"/>
      <c r="BY934" s="18"/>
      <c r="BZ934" s="18"/>
      <c r="CA934" s="18"/>
      <c r="CB934" s="18"/>
      <c r="CC934" s="18"/>
      <c r="CD934" s="18"/>
      <c r="CE934" s="18"/>
      <c r="CF934" s="18"/>
      <c r="CG934" s="18"/>
      <c r="CH934" s="18"/>
      <c r="CI934" s="18"/>
      <c r="CJ934" s="18"/>
      <c r="CK934" s="18"/>
      <c r="CL934" s="18"/>
      <c r="CM934" s="18"/>
      <c r="CN934" s="18"/>
      <c r="CO934" s="18"/>
      <c r="CP934" s="18"/>
      <c r="CQ934" s="18"/>
      <c r="CR934" s="18"/>
      <c r="CS934" s="18"/>
      <c r="CT934" s="18"/>
      <c r="CU934" s="18"/>
      <c r="CV934" s="18"/>
      <c r="CW934" s="18"/>
      <c r="CX934" s="18"/>
      <c r="CY934" s="18"/>
      <c r="CZ934" s="18"/>
      <c r="DA934" s="18"/>
      <c r="DB934" s="18"/>
      <c r="DC934" s="18"/>
      <c r="DD934" s="18"/>
      <c r="DE934" s="18"/>
      <c r="DF934" s="18"/>
      <c r="DG934" s="18"/>
      <c r="DH934" s="18"/>
      <c r="DI934" s="18"/>
      <c r="DJ934" s="18"/>
      <c r="DK934" s="18"/>
      <c r="DL934" s="18"/>
      <c r="DM934" s="18"/>
      <c r="DN934" s="18"/>
      <c r="DO934" s="18"/>
      <c r="DP934" s="18"/>
      <c r="DQ934" s="18"/>
      <c r="DR934" s="18"/>
      <c r="DS934" s="18"/>
      <c r="DT934" s="18"/>
      <c r="DU934" s="18"/>
      <c r="DV934" s="18"/>
      <c r="DW934" s="18"/>
      <c r="DX934" s="18"/>
      <c r="DY934" s="18"/>
      <c r="DZ934" s="18"/>
      <c r="EA934" s="18"/>
      <c r="EB934" s="18"/>
      <c r="EC934" s="18"/>
      <c r="ED934" s="18"/>
      <c r="EE934" s="18"/>
      <c r="EF934" s="18"/>
      <c r="EG934" s="18"/>
      <c r="EH934" s="18"/>
      <c r="EI934" s="18"/>
      <c r="EJ934" s="18"/>
      <c r="EK934" s="18"/>
      <c r="EL934" s="18"/>
      <c r="EM934" s="18"/>
      <c r="EN934" s="18"/>
      <c r="EO934" s="18"/>
      <c r="EP934" s="18"/>
      <c r="EQ934" s="18"/>
      <c r="ER934" s="18"/>
      <c r="ES934" s="18"/>
      <c r="ET934" s="18"/>
      <c r="EU934" s="18"/>
      <c r="EV934" s="18"/>
    </row>
    <row r="935" spans="1:152" ht="12.75" x14ac:dyDescent="0.15">
      <c r="A935" s="68">
        <f t="shared" si="205"/>
        <v>43504</v>
      </c>
      <c r="B935" s="69">
        <f t="shared" ca="1" si="210"/>
        <v>13069.642599999999</v>
      </c>
      <c r="C935" s="70">
        <f t="shared" si="206"/>
        <v>10000</v>
      </c>
      <c r="D935" s="71">
        <f ca="1">IF(A935&lt;$B$1,VLOOKUP(A935,[1]DI!$A$4:$B$15000,2),0)</f>
        <v>6.4000000000000001E-2</v>
      </c>
      <c r="E935" s="70">
        <f t="shared" ca="1" si="199"/>
        <v>2.4620000000000002E-4</v>
      </c>
      <c r="F935" s="72">
        <f t="shared" si="198"/>
        <v>1.3</v>
      </c>
      <c r="G935" s="73">
        <f t="shared" ca="1" si="200"/>
        <v>1.00032006</v>
      </c>
      <c r="H935" s="70">
        <f ca="1">TRUNC(PRODUCT(G$10:G934),15)</f>
        <v>1.30696425867128</v>
      </c>
      <c r="I935" s="70">
        <f t="shared" si="207"/>
        <v>1</v>
      </c>
      <c r="J935" s="70">
        <f t="shared" ca="1" si="201"/>
        <v>1.30696426</v>
      </c>
      <c r="K935" s="74">
        <f t="shared" ca="1" si="202"/>
        <v>3069.6426000000001</v>
      </c>
      <c r="L935" s="75">
        <f>IF(VLOOKUP(A935,$T$12:$AC$125,8)=VLOOKUP(A934,$T$12:$AC$125,8),0,VLOOKUP(A935,T$12:$AC$125,8))</f>
        <v>0</v>
      </c>
      <c r="M935" s="76">
        <f>IF(L935&gt;0,VLOOKUP(L935,S$12:$AB$125,7),0)</f>
        <v>0</v>
      </c>
      <c r="N935" s="74">
        <f t="shared" si="203"/>
        <v>0</v>
      </c>
      <c r="O935" s="74">
        <f t="shared" ca="1" si="204"/>
        <v>3069.6426000000001</v>
      </c>
      <c r="P935" s="77" t="str">
        <f t="shared" si="208"/>
        <v>A+J=</v>
      </c>
      <c r="Q935" s="78">
        <f t="shared" si="209"/>
        <v>44256</v>
      </c>
      <c r="R935" s="10"/>
      <c r="S935" s="10"/>
      <c r="T935" s="10"/>
      <c r="U935" s="10"/>
      <c r="V935" s="10"/>
      <c r="W935" s="10"/>
      <c r="X935" s="10"/>
      <c r="Y935" s="10"/>
      <c r="Z935" s="10"/>
      <c r="AA935" s="10"/>
      <c r="AB935" s="10"/>
      <c r="AC935" s="10"/>
      <c r="AD935" s="18"/>
      <c r="AE935" s="18"/>
      <c r="AF935" s="18"/>
      <c r="AG935" s="18"/>
      <c r="AH935" s="18"/>
      <c r="AI935" s="18"/>
      <c r="AJ935" s="18"/>
      <c r="AK935" s="18"/>
      <c r="AL935" s="18"/>
      <c r="AM935" s="18"/>
      <c r="AN935" s="18"/>
      <c r="AO935" s="18"/>
      <c r="AP935" s="18"/>
      <c r="AQ935" s="18"/>
      <c r="AR935" s="18"/>
      <c r="AS935" s="18"/>
      <c r="AT935" s="18"/>
      <c r="AU935" s="18"/>
      <c r="AV935" s="18"/>
      <c r="AW935" s="18"/>
      <c r="AX935" s="18"/>
      <c r="AY935" s="18"/>
      <c r="AZ935" s="18"/>
      <c r="BA935" s="18"/>
      <c r="BB935" s="18"/>
      <c r="BC935" s="18"/>
      <c r="BD935" s="18"/>
      <c r="BE935" s="18"/>
      <c r="BF935" s="18"/>
      <c r="BG935" s="18"/>
      <c r="BH935" s="18"/>
      <c r="BI935" s="18"/>
      <c r="BJ935" s="18"/>
      <c r="BK935" s="18"/>
      <c r="BL935" s="18"/>
      <c r="BM935" s="18"/>
      <c r="BN935" s="18"/>
      <c r="BO935" s="18"/>
      <c r="BP935" s="18"/>
      <c r="BQ935" s="18"/>
      <c r="BR935" s="18"/>
      <c r="BS935" s="18"/>
      <c r="BT935" s="18"/>
      <c r="BU935" s="18"/>
      <c r="BV935" s="18"/>
      <c r="BW935" s="18"/>
      <c r="BX935" s="18"/>
      <c r="BY935" s="18"/>
      <c r="BZ935" s="18"/>
      <c r="CA935" s="18"/>
      <c r="CB935" s="18"/>
      <c r="CC935" s="18"/>
      <c r="CD935" s="18"/>
      <c r="CE935" s="18"/>
      <c r="CF935" s="18"/>
      <c r="CG935" s="18"/>
      <c r="CH935" s="18"/>
      <c r="CI935" s="18"/>
      <c r="CJ935" s="18"/>
      <c r="CK935" s="18"/>
      <c r="CL935" s="18"/>
      <c r="CM935" s="18"/>
      <c r="CN935" s="18"/>
      <c r="CO935" s="18"/>
      <c r="CP935" s="18"/>
      <c r="CQ935" s="18"/>
      <c r="CR935" s="18"/>
      <c r="CS935" s="18"/>
      <c r="CT935" s="18"/>
      <c r="CU935" s="18"/>
      <c r="CV935" s="18"/>
      <c r="CW935" s="18"/>
      <c r="CX935" s="18"/>
      <c r="CY935" s="18"/>
      <c r="CZ935" s="18"/>
      <c r="DA935" s="18"/>
      <c r="DB935" s="18"/>
      <c r="DC935" s="18"/>
      <c r="DD935" s="18"/>
      <c r="DE935" s="18"/>
      <c r="DF935" s="18"/>
      <c r="DG935" s="18"/>
      <c r="DH935" s="18"/>
      <c r="DI935" s="18"/>
      <c r="DJ935" s="18"/>
      <c r="DK935" s="18"/>
      <c r="DL935" s="18"/>
      <c r="DM935" s="18"/>
      <c r="DN935" s="18"/>
      <c r="DO935" s="18"/>
      <c r="DP935" s="18"/>
      <c r="DQ935" s="18"/>
      <c r="DR935" s="18"/>
      <c r="DS935" s="18"/>
      <c r="DT935" s="18"/>
      <c r="DU935" s="18"/>
      <c r="DV935" s="18"/>
      <c r="DW935" s="18"/>
      <c r="DX935" s="18"/>
      <c r="DY935" s="18"/>
      <c r="DZ935" s="18"/>
      <c r="EA935" s="18"/>
      <c r="EB935" s="18"/>
      <c r="EC935" s="18"/>
      <c r="ED935" s="18"/>
      <c r="EE935" s="18"/>
      <c r="EF935" s="18"/>
      <c r="EG935" s="18"/>
      <c r="EH935" s="18"/>
      <c r="EI935" s="18"/>
      <c r="EJ935" s="18"/>
      <c r="EK935" s="18"/>
      <c r="EL935" s="18"/>
      <c r="EM935" s="18"/>
      <c r="EN935" s="18"/>
      <c r="EO935" s="18"/>
      <c r="EP935" s="18"/>
      <c r="EQ935" s="18"/>
      <c r="ER935" s="18"/>
      <c r="ES935" s="18"/>
      <c r="ET935" s="18"/>
      <c r="EU935" s="18"/>
      <c r="EV935" s="18"/>
    </row>
    <row r="936" spans="1:152" ht="12.75" x14ac:dyDescent="0.15">
      <c r="A936" s="68">
        <f t="shared" si="205"/>
        <v>43505</v>
      </c>
      <c r="B936" s="69">
        <f t="shared" ca="1" si="210"/>
        <v>13073.825699999999</v>
      </c>
      <c r="C936" s="70">
        <f t="shared" si="206"/>
        <v>10000</v>
      </c>
      <c r="D936" s="71">
        <f ca="1">IF(A936&lt;$B$1,VLOOKUP(A936,[1]DI!$A$4:$B$15000,2),0)</f>
        <v>0</v>
      </c>
      <c r="E936" s="70">
        <f t="shared" ca="1" si="199"/>
        <v>0</v>
      </c>
      <c r="F936" s="72">
        <f t="shared" si="198"/>
        <v>1.3</v>
      </c>
      <c r="G936" s="73">
        <f t="shared" ca="1" si="200"/>
        <v>1</v>
      </c>
      <c r="H936" s="70">
        <f ca="1">TRUNC(PRODUCT(G$10:G935),15)</f>
        <v>1.30738256565191</v>
      </c>
      <c r="I936" s="70">
        <f t="shared" si="207"/>
        <v>1</v>
      </c>
      <c r="J936" s="70">
        <f t="shared" ca="1" si="201"/>
        <v>1.3073825699999999</v>
      </c>
      <c r="K936" s="74">
        <f t="shared" ca="1" si="202"/>
        <v>3073.8256999999999</v>
      </c>
      <c r="L936" s="75">
        <f>IF(VLOOKUP(A936,$T$12:$AC$125,8)=VLOOKUP(A935,$T$12:$AC$125,8),0,VLOOKUP(A936,T$12:$AC$125,8))</f>
        <v>0</v>
      </c>
      <c r="M936" s="76">
        <f>IF(L936&gt;0,VLOOKUP(L936,S$12:$AB$125,7),0)</f>
        <v>0</v>
      </c>
      <c r="N936" s="74">
        <f t="shared" si="203"/>
        <v>0</v>
      </c>
      <c r="O936" s="74">
        <f t="shared" ca="1" si="204"/>
        <v>3073.8256999999999</v>
      </c>
      <c r="P936" s="77" t="str">
        <f t="shared" si="208"/>
        <v>A+J=</v>
      </c>
      <c r="Q936" s="78">
        <f t="shared" si="209"/>
        <v>44256</v>
      </c>
      <c r="R936" s="10"/>
      <c r="S936" s="10"/>
      <c r="T936" s="10"/>
      <c r="U936" s="10"/>
      <c r="V936" s="10"/>
      <c r="W936" s="10"/>
      <c r="X936" s="10"/>
      <c r="Y936" s="10"/>
      <c r="Z936" s="10"/>
      <c r="AA936" s="10"/>
      <c r="AB936" s="10"/>
      <c r="AC936" s="10"/>
      <c r="AD936" s="18"/>
      <c r="AE936" s="18"/>
      <c r="AF936" s="18"/>
      <c r="AG936" s="18"/>
      <c r="AH936" s="18"/>
      <c r="AI936" s="18"/>
      <c r="AJ936" s="18"/>
      <c r="AK936" s="18"/>
      <c r="AL936" s="18"/>
      <c r="AM936" s="18"/>
      <c r="AN936" s="18"/>
      <c r="AO936" s="18"/>
      <c r="AP936" s="18"/>
      <c r="AQ936" s="18"/>
      <c r="AR936" s="18"/>
      <c r="AS936" s="18"/>
      <c r="AT936" s="18"/>
      <c r="AU936" s="18"/>
      <c r="AV936" s="18"/>
      <c r="AW936" s="18"/>
      <c r="AX936" s="18"/>
      <c r="AY936" s="18"/>
      <c r="AZ936" s="18"/>
      <c r="BA936" s="18"/>
      <c r="BB936" s="18"/>
      <c r="BC936" s="18"/>
      <c r="BD936" s="18"/>
      <c r="BE936" s="18"/>
      <c r="BF936" s="18"/>
      <c r="BG936" s="18"/>
      <c r="BH936" s="18"/>
      <c r="BI936" s="18"/>
      <c r="BJ936" s="18"/>
      <c r="BK936" s="18"/>
      <c r="BL936" s="18"/>
      <c r="BM936" s="18"/>
      <c r="BN936" s="18"/>
      <c r="BO936" s="18"/>
      <c r="BP936" s="18"/>
      <c r="BQ936" s="18"/>
      <c r="BR936" s="18"/>
      <c r="BS936" s="18"/>
      <c r="BT936" s="18"/>
      <c r="BU936" s="18"/>
      <c r="BV936" s="18"/>
      <c r="BW936" s="18"/>
      <c r="BX936" s="18"/>
      <c r="BY936" s="18"/>
      <c r="BZ936" s="18"/>
      <c r="CA936" s="18"/>
      <c r="CB936" s="18"/>
      <c r="CC936" s="18"/>
      <c r="CD936" s="18"/>
      <c r="CE936" s="18"/>
      <c r="CF936" s="18"/>
      <c r="CG936" s="18"/>
      <c r="CH936" s="18"/>
      <c r="CI936" s="18"/>
      <c r="CJ936" s="18"/>
      <c r="CK936" s="18"/>
      <c r="CL936" s="18"/>
      <c r="CM936" s="18"/>
      <c r="CN936" s="18"/>
      <c r="CO936" s="18"/>
      <c r="CP936" s="18"/>
      <c r="CQ936" s="18"/>
      <c r="CR936" s="18"/>
      <c r="CS936" s="18"/>
      <c r="CT936" s="18"/>
      <c r="CU936" s="18"/>
      <c r="CV936" s="18"/>
      <c r="CW936" s="18"/>
      <c r="CX936" s="18"/>
      <c r="CY936" s="18"/>
      <c r="CZ936" s="18"/>
      <c r="DA936" s="18"/>
      <c r="DB936" s="18"/>
      <c r="DC936" s="18"/>
      <c r="DD936" s="18"/>
      <c r="DE936" s="18"/>
      <c r="DF936" s="18"/>
      <c r="DG936" s="18"/>
      <c r="DH936" s="18"/>
      <c r="DI936" s="18"/>
      <c r="DJ936" s="18"/>
      <c r="DK936" s="18"/>
      <c r="DL936" s="18"/>
      <c r="DM936" s="18"/>
      <c r="DN936" s="18"/>
      <c r="DO936" s="18"/>
      <c r="DP936" s="18"/>
      <c r="DQ936" s="18"/>
      <c r="DR936" s="18"/>
      <c r="DS936" s="18"/>
      <c r="DT936" s="18"/>
      <c r="DU936" s="18"/>
      <c r="DV936" s="18"/>
      <c r="DW936" s="18"/>
      <c r="DX936" s="18"/>
      <c r="DY936" s="18"/>
      <c r="DZ936" s="18"/>
      <c r="EA936" s="18"/>
      <c r="EB936" s="18"/>
      <c r="EC936" s="18"/>
      <c r="ED936" s="18"/>
      <c r="EE936" s="18"/>
      <c r="EF936" s="18"/>
      <c r="EG936" s="18"/>
      <c r="EH936" s="18"/>
      <c r="EI936" s="18"/>
      <c r="EJ936" s="18"/>
      <c r="EK936" s="18"/>
      <c r="EL936" s="18"/>
      <c r="EM936" s="18"/>
      <c r="EN936" s="18"/>
      <c r="EO936" s="18"/>
      <c r="EP936" s="18"/>
      <c r="EQ936" s="18"/>
      <c r="ER936" s="18"/>
      <c r="ES936" s="18"/>
      <c r="ET936" s="18"/>
      <c r="EU936" s="18"/>
      <c r="EV936" s="18"/>
    </row>
    <row r="937" spans="1:152" ht="12.75" x14ac:dyDescent="0.15">
      <c r="A937" s="68">
        <f t="shared" si="205"/>
        <v>43506</v>
      </c>
      <c r="B937" s="69">
        <f t="shared" ca="1" si="210"/>
        <v>13073.825699999999</v>
      </c>
      <c r="C937" s="70">
        <f t="shared" si="206"/>
        <v>10000</v>
      </c>
      <c r="D937" s="71">
        <f ca="1">IF(A937&lt;$B$1,VLOOKUP(A937,[1]DI!$A$4:$B$15000,2),0)</f>
        <v>0</v>
      </c>
      <c r="E937" s="70">
        <f t="shared" ca="1" si="199"/>
        <v>0</v>
      </c>
      <c r="F937" s="72">
        <f t="shared" si="198"/>
        <v>1.3</v>
      </c>
      <c r="G937" s="73">
        <f t="shared" ca="1" si="200"/>
        <v>1</v>
      </c>
      <c r="H937" s="70">
        <f ca="1">TRUNC(PRODUCT(G$10:G936),15)</f>
        <v>1.30738256565191</v>
      </c>
      <c r="I937" s="70">
        <f t="shared" si="207"/>
        <v>1</v>
      </c>
      <c r="J937" s="70">
        <f t="shared" ca="1" si="201"/>
        <v>1.3073825699999999</v>
      </c>
      <c r="K937" s="74">
        <f t="shared" ca="1" si="202"/>
        <v>3073.8256999999999</v>
      </c>
      <c r="L937" s="75">
        <f>IF(VLOOKUP(A937,$T$12:$AC$125,8)=VLOOKUP(A936,$T$12:$AC$125,8),0,VLOOKUP(A937,T$12:$AC$125,8))</f>
        <v>0</v>
      </c>
      <c r="M937" s="76">
        <f>IF(L937&gt;0,VLOOKUP(L937,S$12:$AB$125,7),0)</f>
        <v>0</v>
      </c>
      <c r="N937" s="74">
        <f t="shared" si="203"/>
        <v>0</v>
      </c>
      <c r="O937" s="74">
        <f t="shared" ca="1" si="204"/>
        <v>3073.8256999999999</v>
      </c>
      <c r="P937" s="77" t="str">
        <f t="shared" si="208"/>
        <v>A+J=</v>
      </c>
      <c r="Q937" s="78">
        <f t="shared" si="209"/>
        <v>44256</v>
      </c>
      <c r="R937" s="10"/>
      <c r="S937" s="10"/>
      <c r="T937" s="10"/>
      <c r="U937" s="10"/>
      <c r="V937" s="10"/>
      <c r="W937" s="10"/>
      <c r="X937" s="10"/>
      <c r="Y937" s="10"/>
      <c r="Z937" s="10"/>
      <c r="AA937" s="10"/>
      <c r="AB937" s="10"/>
      <c r="AC937" s="10"/>
      <c r="AD937" s="18"/>
      <c r="AE937" s="18"/>
      <c r="AF937" s="18"/>
      <c r="AG937" s="18"/>
      <c r="AH937" s="18"/>
      <c r="AI937" s="18"/>
      <c r="AJ937" s="18"/>
      <c r="AK937" s="18"/>
      <c r="AL937" s="18"/>
      <c r="AM937" s="18"/>
      <c r="AN937" s="18"/>
      <c r="AO937" s="18"/>
      <c r="AP937" s="18"/>
      <c r="AQ937" s="18"/>
      <c r="AR937" s="18"/>
      <c r="AS937" s="18"/>
      <c r="AT937" s="18"/>
      <c r="AU937" s="18"/>
      <c r="AV937" s="18"/>
      <c r="AW937" s="18"/>
      <c r="AX937" s="18"/>
      <c r="AY937" s="18"/>
      <c r="AZ937" s="18"/>
      <c r="BA937" s="18"/>
      <c r="BB937" s="18"/>
      <c r="BC937" s="18"/>
      <c r="BD937" s="18"/>
      <c r="BE937" s="18"/>
      <c r="BF937" s="18"/>
      <c r="BG937" s="18"/>
      <c r="BH937" s="18"/>
      <c r="BI937" s="18"/>
      <c r="BJ937" s="18"/>
      <c r="BK937" s="18"/>
      <c r="BL937" s="18"/>
      <c r="BM937" s="18"/>
      <c r="BN937" s="18"/>
      <c r="BO937" s="18"/>
      <c r="BP937" s="18"/>
      <c r="BQ937" s="18"/>
      <c r="BR937" s="18"/>
      <c r="BS937" s="18"/>
      <c r="BT937" s="18"/>
      <c r="BU937" s="18"/>
      <c r="BV937" s="18"/>
      <c r="BW937" s="18"/>
      <c r="BX937" s="18"/>
      <c r="BY937" s="18"/>
      <c r="BZ937" s="18"/>
      <c r="CA937" s="18"/>
      <c r="CB937" s="18"/>
      <c r="CC937" s="18"/>
      <c r="CD937" s="18"/>
      <c r="CE937" s="18"/>
      <c r="CF937" s="18"/>
      <c r="CG937" s="18"/>
      <c r="CH937" s="18"/>
      <c r="CI937" s="18"/>
      <c r="CJ937" s="18"/>
      <c r="CK937" s="18"/>
      <c r="CL937" s="18"/>
      <c r="CM937" s="18"/>
      <c r="CN937" s="18"/>
      <c r="CO937" s="18"/>
      <c r="CP937" s="18"/>
      <c r="CQ937" s="18"/>
      <c r="CR937" s="18"/>
      <c r="CS937" s="18"/>
      <c r="CT937" s="18"/>
      <c r="CU937" s="18"/>
      <c r="CV937" s="18"/>
      <c r="CW937" s="18"/>
      <c r="CX937" s="18"/>
      <c r="CY937" s="18"/>
      <c r="CZ937" s="18"/>
      <c r="DA937" s="18"/>
      <c r="DB937" s="18"/>
      <c r="DC937" s="18"/>
      <c r="DD937" s="18"/>
      <c r="DE937" s="18"/>
      <c r="DF937" s="18"/>
      <c r="DG937" s="18"/>
      <c r="DH937" s="18"/>
      <c r="DI937" s="18"/>
      <c r="DJ937" s="18"/>
      <c r="DK937" s="18"/>
      <c r="DL937" s="18"/>
      <c r="DM937" s="18"/>
      <c r="DN937" s="18"/>
      <c r="DO937" s="18"/>
      <c r="DP937" s="18"/>
      <c r="DQ937" s="18"/>
      <c r="DR937" s="18"/>
      <c r="DS937" s="18"/>
      <c r="DT937" s="18"/>
      <c r="DU937" s="18"/>
      <c r="DV937" s="18"/>
      <c r="DW937" s="18"/>
      <c r="DX937" s="18"/>
      <c r="DY937" s="18"/>
      <c r="DZ937" s="18"/>
      <c r="EA937" s="18"/>
      <c r="EB937" s="18"/>
      <c r="EC937" s="18"/>
      <c r="ED937" s="18"/>
      <c r="EE937" s="18"/>
      <c r="EF937" s="18"/>
      <c r="EG937" s="18"/>
      <c r="EH937" s="18"/>
      <c r="EI937" s="18"/>
      <c r="EJ937" s="18"/>
      <c r="EK937" s="18"/>
      <c r="EL937" s="18"/>
      <c r="EM937" s="18"/>
      <c r="EN937" s="18"/>
      <c r="EO937" s="18"/>
      <c r="EP937" s="18"/>
      <c r="EQ937" s="18"/>
      <c r="ER937" s="18"/>
      <c r="ES937" s="18"/>
      <c r="ET937" s="18"/>
      <c r="EU937" s="18"/>
      <c r="EV937" s="18"/>
    </row>
    <row r="938" spans="1:152" ht="12.75" x14ac:dyDescent="0.15">
      <c r="A938" s="68">
        <f t="shared" si="205"/>
        <v>43507</v>
      </c>
      <c r="B938" s="69">
        <f t="shared" ca="1" si="210"/>
        <v>13073.825699999999</v>
      </c>
      <c r="C938" s="70">
        <f t="shared" si="206"/>
        <v>10000</v>
      </c>
      <c r="D938" s="71">
        <f ca="1">IF(A938&lt;$B$1,VLOOKUP(A938,[1]DI!$A$4:$B$15000,2),0)</f>
        <v>6.4000000000000001E-2</v>
      </c>
      <c r="E938" s="70">
        <f t="shared" ca="1" si="199"/>
        <v>2.4620000000000002E-4</v>
      </c>
      <c r="F938" s="72">
        <f t="shared" si="198"/>
        <v>1.3</v>
      </c>
      <c r="G938" s="73">
        <f t="shared" ca="1" si="200"/>
        <v>1.00032006</v>
      </c>
      <c r="H938" s="70">
        <f ca="1">TRUNC(PRODUCT(G$10:G937),15)</f>
        <v>1.30738256565191</v>
      </c>
      <c r="I938" s="70">
        <f t="shared" si="207"/>
        <v>1</v>
      </c>
      <c r="J938" s="70">
        <f t="shared" ca="1" si="201"/>
        <v>1.3073825699999999</v>
      </c>
      <c r="K938" s="74">
        <f t="shared" ca="1" si="202"/>
        <v>3073.8256999999999</v>
      </c>
      <c r="L938" s="75">
        <f>IF(VLOOKUP(A938,$T$12:$AC$125,8)=VLOOKUP(A937,$T$12:$AC$125,8),0,VLOOKUP(A938,T$12:$AC$125,8))</f>
        <v>0</v>
      </c>
      <c r="M938" s="76">
        <f>IF(L938&gt;0,VLOOKUP(L938,S$12:$AB$125,7),0)</f>
        <v>0</v>
      </c>
      <c r="N938" s="74">
        <f t="shared" si="203"/>
        <v>0</v>
      </c>
      <c r="O938" s="74">
        <f t="shared" ca="1" si="204"/>
        <v>3073.8256999999999</v>
      </c>
      <c r="P938" s="77" t="str">
        <f t="shared" si="208"/>
        <v>A+J=</v>
      </c>
      <c r="Q938" s="78">
        <f t="shared" si="209"/>
        <v>44256</v>
      </c>
      <c r="R938" s="10"/>
      <c r="S938" s="10"/>
      <c r="T938" s="10"/>
      <c r="U938" s="10"/>
      <c r="V938" s="10"/>
      <c r="W938" s="10"/>
      <c r="X938" s="10"/>
      <c r="Y938" s="10"/>
      <c r="Z938" s="10"/>
      <c r="AA938" s="10"/>
      <c r="AB938" s="10"/>
      <c r="AC938" s="10"/>
      <c r="AD938" s="18"/>
      <c r="AE938" s="18"/>
      <c r="AF938" s="18"/>
      <c r="AG938" s="18"/>
      <c r="AH938" s="18"/>
      <c r="AI938" s="18"/>
      <c r="AJ938" s="18"/>
      <c r="AK938" s="18"/>
      <c r="AL938" s="18"/>
      <c r="AM938" s="18"/>
      <c r="AN938" s="18"/>
      <c r="AO938" s="18"/>
      <c r="AP938" s="18"/>
      <c r="AQ938" s="18"/>
      <c r="AR938" s="18"/>
      <c r="AS938" s="18"/>
      <c r="AT938" s="18"/>
      <c r="AU938" s="18"/>
      <c r="AV938" s="18"/>
      <c r="AW938" s="18"/>
      <c r="AX938" s="18"/>
      <c r="AY938" s="18"/>
      <c r="AZ938" s="18"/>
      <c r="BA938" s="18"/>
      <c r="BB938" s="18"/>
      <c r="BC938" s="18"/>
      <c r="BD938" s="18"/>
      <c r="BE938" s="18"/>
      <c r="BF938" s="18"/>
      <c r="BG938" s="18"/>
      <c r="BH938" s="18"/>
      <c r="BI938" s="18"/>
      <c r="BJ938" s="18"/>
      <c r="BK938" s="18"/>
      <c r="BL938" s="18"/>
      <c r="BM938" s="18"/>
      <c r="BN938" s="18"/>
      <c r="BO938" s="18"/>
      <c r="BP938" s="18"/>
      <c r="BQ938" s="18"/>
      <c r="BR938" s="18"/>
      <c r="BS938" s="18"/>
      <c r="BT938" s="18"/>
      <c r="BU938" s="18"/>
      <c r="BV938" s="18"/>
      <c r="BW938" s="18"/>
      <c r="BX938" s="18"/>
      <c r="BY938" s="18"/>
      <c r="BZ938" s="18"/>
      <c r="CA938" s="18"/>
      <c r="CB938" s="18"/>
      <c r="CC938" s="18"/>
      <c r="CD938" s="18"/>
      <c r="CE938" s="18"/>
      <c r="CF938" s="18"/>
      <c r="CG938" s="18"/>
      <c r="CH938" s="18"/>
      <c r="CI938" s="18"/>
      <c r="CJ938" s="18"/>
      <c r="CK938" s="18"/>
      <c r="CL938" s="18"/>
      <c r="CM938" s="18"/>
      <c r="CN938" s="18"/>
      <c r="CO938" s="18"/>
      <c r="CP938" s="18"/>
      <c r="CQ938" s="18"/>
      <c r="CR938" s="18"/>
      <c r="CS938" s="18"/>
      <c r="CT938" s="18"/>
      <c r="CU938" s="18"/>
      <c r="CV938" s="18"/>
      <c r="CW938" s="18"/>
      <c r="CX938" s="18"/>
      <c r="CY938" s="18"/>
      <c r="CZ938" s="18"/>
      <c r="DA938" s="18"/>
      <c r="DB938" s="18"/>
      <c r="DC938" s="18"/>
      <c r="DD938" s="18"/>
      <c r="DE938" s="18"/>
      <c r="DF938" s="18"/>
      <c r="DG938" s="18"/>
      <c r="DH938" s="18"/>
      <c r="DI938" s="18"/>
      <c r="DJ938" s="18"/>
      <c r="DK938" s="18"/>
      <c r="DL938" s="18"/>
      <c r="DM938" s="18"/>
      <c r="DN938" s="18"/>
      <c r="DO938" s="18"/>
      <c r="DP938" s="18"/>
      <c r="DQ938" s="18"/>
      <c r="DR938" s="18"/>
      <c r="DS938" s="18"/>
      <c r="DT938" s="18"/>
      <c r="DU938" s="18"/>
      <c r="DV938" s="18"/>
      <c r="DW938" s="18"/>
      <c r="DX938" s="18"/>
      <c r="DY938" s="18"/>
      <c r="DZ938" s="18"/>
      <c r="EA938" s="18"/>
      <c r="EB938" s="18"/>
      <c r="EC938" s="18"/>
      <c r="ED938" s="18"/>
      <c r="EE938" s="18"/>
      <c r="EF938" s="18"/>
      <c r="EG938" s="18"/>
      <c r="EH938" s="18"/>
      <c r="EI938" s="18"/>
      <c r="EJ938" s="18"/>
      <c r="EK938" s="18"/>
      <c r="EL938" s="18"/>
      <c r="EM938" s="18"/>
      <c r="EN938" s="18"/>
      <c r="EO938" s="18"/>
      <c r="EP938" s="18"/>
      <c r="EQ938" s="18"/>
      <c r="ER938" s="18"/>
      <c r="ES938" s="18"/>
      <c r="ET938" s="18"/>
      <c r="EU938" s="18"/>
      <c r="EV938" s="18"/>
    </row>
    <row r="939" spans="1:152" ht="12.75" x14ac:dyDescent="0.15">
      <c r="A939" s="68">
        <f t="shared" si="205"/>
        <v>43508</v>
      </c>
      <c r="B939" s="69">
        <f t="shared" ca="1" si="210"/>
        <v>13078.0101</v>
      </c>
      <c r="C939" s="70">
        <f t="shared" si="206"/>
        <v>10000</v>
      </c>
      <c r="D939" s="71">
        <f ca="1">IF(A939&lt;$B$1,VLOOKUP(A939,[1]DI!$A$4:$B$15000,2),0)</f>
        <v>6.4000000000000001E-2</v>
      </c>
      <c r="E939" s="70">
        <f t="shared" ca="1" si="199"/>
        <v>2.4620000000000002E-4</v>
      </c>
      <c r="F939" s="72">
        <f t="shared" si="198"/>
        <v>1.3</v>
      </c>
      <c r="G939" s="73">
        <f t="shared" ca="1" si="200"/>
        <v>1.00032006</v>
      </c>
      <c r="H939" s="70">
        <f ca="1">TRUNC(PRODUCT(G$10:G938),15)</f>
        <v>1.3078010065158701</v>
      </c>
      <c r="I939" s="70">
        <f t="shared" si="207"/>
        <v>1</v>
      </c>
      <c r="J939" s="70">
        <f t="shared" ca="1" si="201"/>
        <v>1.3078010099999999</v>
      </c>
      <c r="K939" s="74">
        <f t="shared" ca="1" si="202"/>
        <v>3078.0101</v>
      </c>
      <c r="L939" s="75">
        <f>IF(VLOOKUP(A939,$T$12:$AC$125,8)=VLOOKUP(A938,$T$12:$AC$125,8),0,VLOOKUP(A939,T$12:$AC$125,8))</f>
        <v>0</v>
      </c>
      <c r="M939" s="76">
        <f>IF(L939&gt;0,VLOOKUP(L939,S$12:$AB$125,7),0)</f>
        <v>0</v>
      </c>
      <c r="N939" s="74">
        <f t="shared" si="203"/>
        <v>0</v>
      </c>
      <c r="O939" s="74">
        <f t="shared" ca="1" si="204"/>
        <v>3078.0101</v>
      </c>
      <c r="P939" s="77" t="str">
        <f t="shared" si="208"/>
        <v>A+J=</v>
      </c>
      <c r="Q939" s="78">
        <f t="shared" si="209"/>
        <v>44256</v>
      </c>
      <c r="R939" s="10"/>
      <c r="S939" s="10"/>
      <c r="T939" s="10"/>
      <c r="U939" s="10"/>
      <c r="V939" s="10"/>
      <c r="W939" s="10"/>
      <c r="X939" s="10"/>
      <c r="Y939" s="10"/>
      <c r="Z939" s="10"/>
      <c r="AA939" s="10"/>
      <c r="AB939" s="10"/>
      <c r="AC939" s="10"/>
      <c r="AD939" s="18"/>
      <c r="AE939" s="18"/>
      <c r="AF939" s="18"/>
      <c r="AG939" s="18"/>
      <c r="AH939" s="18"/>
      <c r="AI939" s="18"/>
      <c r="AJ939" s="18"/>
      <c r="AK939" s="18"/>
      <c r="AL939" s="18"/>
      <c r="AM939" s="18"/>
      <c r="AN939" s="18"/>
      <c r="AO939" s="18"/>
      <c r="AP939" s="18"/>
      <c r="AQ939" s="18"/>
      <c r="AR939" s="18"/>
      <c r="AS939" s="18"/>
      <c r="AT939" s="18"/>
      <c r="AU939" s="18"/>
      <c r="AV939" s="18"/>
      <c r="AW939" s="18"/>
      <c r="AX939" s="18"/>
      <c r="AY939" s="18"/>
      <c r="AZ939" s="18"/>
      <c r="BA939" s="18"/>
      <c r="BB939" s="18"/>
      <c r="BC939" s="18"/>
      <c r="BD939" s="18"/>
      <c r="BE939" s="18"/>
      <c r="BF939" s="18"/>
      <c r="BG939" s="18"/>
      <c r="BH939" s="18"/>
      <c r="BI939" s="18"/>
      <c r="BJ939" s="18"/>
      <c r="BK939" s="18"/>
      <c r="BL939" s="18"/>
      <c r="BM939" s="18"/>
      <c r="BN939" s="18"/>
      <c r="BO939" s="18"/>
      <c r="BP939" s="18"/>
      <c r="BQ939" s="18"/>
      <c r="BR939" s="18"/>
      <c r="BS939" s="18"/>
      <c r="BT939" s="18"/>
      <c r="BU939" s="18"/>
      <c r="BV939" s="18"/>
      <c r="BW939" s="18"/>
      <c r="BX939" s="18"/>
      <c r="BY939" s="18"/>
      <c r="BZ939" s="18"/>
      <c r="CA939" s="18"/>
      <c r="CB939" s="18"/>
      <c r="CC939" s="18"/>
      <c r="CD939" s="18"/>
      <c r="CE939" s="18"/>
      <c r="CF939" s="18"/>
      <c r="CG939" s="18"/>
      <c r="CH939" s="18"/>
      <c r="CI939" s="18"/>
      <c r="CJ939" s="18"/>
      <c r="CK939" s="18"/>
      <c r="CL939" s="18"/>
      <c r="CM939" s="18"/>
      <c r="CN939" s="18"/>
      <c r="CO939" s="18"/>
      <c r="CP939" s="18"/>
      <c r="CQ939" s="18"/>
      <c r="CR939" s="18"/>
      <c r="CS939" s="18"/>
      <c r="CT939" s="18"/>
      <c r="CU939" s="18"/>
      <c r="CV939" s="18"/>
      <c r="CW939" s="18"/>
      <c r="CX939" s="18"/>
      <c r="CY939" s="18"/>
      <c r="CZ939" s="18"/>
      <c r="DA939" s="18"/>
      <c r="DB939" s="18"/>
      <c r="DC939" s="18"/>
      <c r="DD939" s="18"/>
      <c r="DE939" s="18"/>
      <c r="DF939" s="18"/>
      <c r="DG939" s="18"/>
      <c r="DH939" s="18"/>
      <c r="DI939" s="18"/>
      <c r="DJ939" s="18"/>
      <c r="DK939" s="18"/>
      <c r="DL939" s="18"/>
      <c r="DM939" s="18"/>
      <c r="DN939" s="18"/>
      <c r="DO939" s="18"/>
      <c r="DP939" s="18"/>
      <c r="DQ939" s="18"/>
      <c r="DR939" s="18"/>
      <c r="DS939" s="18"/>
      <c r="DT939" s="18"/>
      <c r="DU939" s="18"/>
      <c r="DV939" s="18"/>
      <c r="DW939" s="18"/>
      <c r="DX939" s="18"/>
      <c r="DY939" s="18"/>
      <c r="DZ939" s="18"/>
      <c r="EA939" s="18"/>
      <c r="EB939" s="18"/>
      <c r="EC939" s="18"/>
      <c r="ED939" s="18"/>
      <c r="EE939" s="18"/>
      <c r="EF939" s="18"/>
      <c r="EG939" s="18"/>
      <c r="EH939" s="18"/>
      <c r="EI939" s="18"/>
      <c r="EJ939" s="18"/>
      <c r="EK939" s="18"/>
      <c r="EL939" s="18"/>
      <c r="EM939" s="18"/>
      <c r="EN939" s="18"/>
      <c r="EO939" s="18"/>
      <c r="EP939" s="18"/>
      <c r="EQ939" s="18"/>
      <c r="ER939" s="18"/>
      <c r="ES939" s="18"/>
      <c r="ET939" s="18"/>
      <c r="EU939" s="18"/>
      <c r="EV939" s="18"/>
    </row>
    <row r="940" spans="1:152" ht="12.75" x14ac:dyDescent="0.15">
      <c r="A940" s="68">
        <f t="shared" si="205"/>
        <v>43509</v>
      </c>
      <c r="B940" s="69">
        <f t="shared" ca="1" si="210"/>
        <v>13082.1958</v>
      </c>
      <c r="C940" s="70">
        <f t="shared" si="206"/>
        <v>10000</v>
      </c>
      <c r="D940" s="71">
        <f ca="1">IF(A940&lt;$B$1,VLOOKUP(A940,[1]DI!$A$4:$B$15000,2),0)</f>
        <v>6.4000000000000001E-2</v>
      </c>
      <c r="E940" s="70">
        <f t="shared" ca="1" si="199"/>
        <v>2.4620000000000002E-4</v>
      </c>
      <c r="F940" s="72">
        <f t="shared" ref="F940:F1003" si="211">F939</f>
        <v>1.3</v>
      </c>
      <c r="G940" s="73">
        <f t="shared" ca="1" si="200"/>
        <v>1.00032006</v>
      </c>
      <c r="H940" s="70">
        <f ca="1">TRUNC(PRODUCT(G$10:G939),15)</f>
        <v>1.30821958130602</v>
      </c>
      <c r="I940" s="70">
        <f t="shared" si="207"/>
        <v>1</v>
      </c>
      <c r="J940" s="70">
        <f t="shared" ca="1" si="201"/>
        <v>1.30821958</v>
      </c>
      <c r="K940" s="74">
        <f t="shared" ca="1" si="202"/>
        <v>3082.1958</v>
      </c>
      <c r="L940" s="75">
        <f>IF(VLOOKUP(A940,$T$12:$AC$125,8)=VLOOKUP(A939,$T$12:$AC$125,8),0,VLOOKUP(A940,T$12:$AC$125,8))</f>
        <v>0</v>
      </c>
      <c r="M940" s="76">
        <f>IF(L940&gt;0,VLOOKUP(L940,S$12:$AB$125,7),0)</f>
        <v>0</v>
      </c>
      <c r="N940" s="74">
        <f t="shared" si="203"/>
        <v>0</v>
      </c>
      <c r="O940" s="74">
        <f t="shared" ca="1" si="204"/>
        <v>3082.1958</v>
      </c>
      <c r="P940" s="77" t="str">
        <f t="shared" si="208"/>
        <v>A+J=</v>
      </c>
      <c r="Q940" s="78">
        <f t="shared" si="209"/>
        <v>44256</v>
      </c>
      <c r="R940" s="10"/>
      <c r="S940" s="10"/>
      <c r="T940" s="10"/>
      <c r="U940" s="10"/>
      <c r="V940" s="10"/>
      <c r="W940" s="10"/>
      <c r="X940" s="10"/>
      <c r="Y940" s="10"/>
      <c r="Z940" s="10"/>
      <c r="AA940" s="10"/>
      <c r="AB940" s="10"/>
      <c r="AC940" s="10"/>
      <c r="AD940" s="18"/>
      <c r="AE940" s="18"/>
      <c r="AF940" s="18"/>
      <c r="AG940" s="18"/>
      <c r="AH940" s="18"/>
      <c r="AI940" s="18"/>
      <c r="AJ940" s="18"/>
      <c r="AK940" s="18"/>
      <c r="AL940" s="18"/>
      <c r="AM940" s="18"/>
      <c r="AN940" s="18"/>
      <c r="AO940" s="18"/>
      <c r="AP940" s="18"/>
      <c r="AQ940" s="18"/>
      <c r="AR940" s="18"/>
      <c r="AS940" s="18"/>
      <c r="AT940" s="18"/>
      <c r="AU940" s="18"/>
      <c r="AV940" s="18"/>
      <c r="AW940" s="18"/>
      <c r="AX940" s="18"/>
      <c r="AY940" s="18"/>
      <c r="AZ940" s="18"/>
      <c r="BA940" s="18"/>
      <c r="BB940" s="18"/>
      <c r="BC940" s="18"/>
      <c r="BD940" s="18"/>
      <c r="BE940" s="18"/>
      <c r="BF940" s="18"/>
      <c r="BG940" s="18"/>
      <c r="BH940" s="18"/>
      <c r="BI940" s="18"/>
      <c r="BJ940" s="18"/>
      <c r="BK940" s="18"/>
      <c r="BL940" s="18"/>
      <c r="BM940" s="18"/>
      <c r="BN940" s="18"/>
      <c r="BO940" s="18"/>
      <c r="BP940" s="18"/>
      <c r="BQ940" s="18"/>
      <c r="BR940" s="18"/>
      <c r="BS940" s="18"/>
      <c r="BT940" s="18"/>
      <c r="BU940" s="18"/>
      <c r="BV940" s="18"/>
      <c r="BW940" s="18"/>
      <c r="BX940" s="18"/>
      <c r="BY940" s="18"/>
      <c r="BZ940" s="18"/>
      <c r="CA940" s="18"/>
      <c r="CB940" s="18"/>
      <c r="CC940" s="18"/>
      <c r="CD940" s="18"/>
      <c r="CE940" s="18"/>
      <c r="CF940" s="18"/>
      <c r="CG940" s="18"/>
      <c r="CH940" s="18"/>
      <c r="CI940" s="18"/>
      <c r="CJ940" s="18"/>
      <c r="CK940" s="18"/>
      <c r="CL940" s="18"/>
      <c r="CM940" s="18"/>
      <c r="CN940" s="18"/>
      <c r="CO940" s="18"/>
      <c r="CP940" s="18"/>
      <c r="CQ940" s="18"/>
      <c r="CR940" s="18"/>
      <c r="CS940" s="18"/>
      <c r="CT940" s="18"/>
      <c r="CU940" s="18"/>
      <c r="CV940" s="18"/>
      <c r="CW940" s="18"/>
      <c r="CX940" s="18"/>
      <c r="CY940" s="18"/>
      <c r="CZ940" s="18"/>
      <c r="DA940" s="18"/>
      <c r="DB940" s="18"/>
      <c r="DC940" s="18"/>
      <c r="DD940" s="18"/>
      <c r="DE940" s="18"/>
      <c r="DF940" s="18"/>
      <c r="DG940" s="18"/>
      <c r="DH940" s="18"/>
      <c r="DI940" s="18"/>
      <c r="DJ940" s="18"/>
      <c r="DK940" s="18"/>
      <c r="DL940" s="18"/>
      <c r="DM940" s="18"/>
      <c r="DN940" s="18"/>
      <c r="DO940" s="18"/>
      <c r="DP940" s="18"/>
      <c r="DQ940" s="18"/>
      <c r="DR940" s="18"/>
      <c r="DS940" s="18"/>
      <c r="DT940" s="18"/>
      <c r="DU940" s="18"/>
      <c r="DV940" s="18"/>
      <c r="DW940" s="18"/>
      <c r="DX940" s="18"/>
      <c r="DY940" s="18"/>
      <c r="DZ940" s="18"/>
      <c r="EA940" s="18"/>
      <c r="EB940" s="18"/>
      <c r="EC940" s="18"/>
      <c r="ED940" s="18"/>
      <c r="EE940" s="18"/>
      <c r="EF940" s="18"/>
      <c r="EG940" s="18"/>
      <c r="EH940" s="18"/>
      <c r="EI940" s="18"/>
      <c r="EJ940" s="18"/>
      <c r="EK940" s="18"/>
      <c r="EL940" s="18"/>
      <c r="EM940" s="18"/>
      <c r="EN940" s="18"/>
      <c r="EO940" s="18"/>
      <c r="EP940" s="18"/>
      <c r="EQ940" s="18"/>
      <c r="ER940" s="18"/>
      <c r="ES940" s="18"/>
      <c r="ET940" s="18"/>
      <c r="EU940" s="18"/>
      <c r="EV940" s="18"/>
    </row>
    <row r="941" spans="1:152" ht="12.75" x14ac:dyDescent="0.15">
      <c r="A941" s="68">
        <f t="shared" si="205"/>
        <v>43510</v>
      </c>
      <c r="B941" s="69">
        <f t="shared" ca="1" si="210"/>
        <v>13086.382900000001</v>
      </c>
      <c r="C941" s="70">
        <f t="shared" si="206"/>
        <v>10000</v>
      </c>
      <c r="D941" s="71">
        <f ca="1">IF(A941&lt;$B$1,VLOOKUP(A941,[1]DI!$A$4:$B$15000,2),0)</f>
        <v>6.4000000000000001E-2</v>
      </c>
      <c r="E941" s="70">
        <f t="shared" ca="1" si="199"/>
        <v>2.4620000000000002E-4</v>
      </c>
      <c r="F941" s="72">
        <f t="shared" si="211"/>
        <v>1.3</v>
      </c>
      <c r="G941" s="73">
        <f t="shared" ca="1" si="200"/>
        <v>1.00032006</v>
      </c>
      <c r="H941" s="70">
        <f ca="1">TRUNC(PRODUCT(G$10:G940),15)</f>
        <v>1.30863829006521</v>
      </c>
      <c r="I941" s="70">
        <f t="shared" si="207"/>
        <v>1</v>
      </c>
      <c r="J941" s="70">
        <f t="shared" ca="1" si="201"/>
        <v>1.30863829</v>
      </c>
      <c r="K941" s="74">
        <f t="shared" ca="1" si="202"/>
        <v>3086.3829000000001</v>
      </c>
      <c r="L941" s="75">
        <f>IF(VLOOKUP(A941,$T$12:$AC$125,8)=VLOOKUP(A940,$T$12:$AC$125,8),0,VLOOKUP(A941,T$12:$AC$125,8))</f>
        <v>0</v>
      </c>
      <c r="M941" s="76">
        <f>IF(L941&gt;0,VLOOKUP(L941,S$12:$AB$125,7),0)</f>
        <v>0</v>
      </c>
      <c r="N941" s="74">
        <f t="shared" si="203"/>
        <v>0</v>
      </c>
      <c r="O941" s="74">
        <f t="shared" ca="1" si="204"/>
        <v>3086.3829000000001</v>
      </c>
      <c r="P941" s="77" t="str">
        <f t="shared" si="208"/>
        <v>A+J=</v>
      </c>
      <c r="Q941" s="78">
        <f t="shared" si="209"/>
        <v>44256</v>
      </c>
      <c r="R941" s="10"/>
      <c r="S941" s="10"/>
      <c r="T941" s="10"/>
      <c r="U941" s="10"/>
      <c r="V941" s="10"/>
      <c r="W941" s="10"/>
      <c r="X941" s="10"/>
      <c r="Y941" s="10"/>
      <c r="Z941" s="10"/>
      <c r="AA941" s="10"/>
      <c r="AB941" s="10"/>
      <c r="AC941" s="10"/>
      <c r="AD941" s="18"/>
      <c r="AE941" s="18"/>
      <c r="AF941" s="18"/>
      <c r="AG941" s="18"/>
      <c r="AH941" s="18"/>
      <c r="AI941" s="18"/>
      <c r="AJ941" s="18"/>
      <c r="AK941" s="18"/>
      <c r="AL941" s="18"/>
      <c r="AM941" s="18"/>
      <c r="AN941" s="18"/>
      <c r="AO941" s="18"/>
      <c r="AP941" s="18"/>
      <c r="AQ941" s="18"/>
      <c r="AR941" s="18"/>
      <c r="AS941" s="18"/>
      <c r="AT941" s="18"/>
      <c r="AU941" s="18"/>
      <c r="AV941" s="18"/>
      <c r="AW941" s="18"/>
      <c r="AX941" s="18"/>
      <c r="AY941" s="18"/>
      <c r="AZ941" s="18"/>
      <c r="BA941" s="18"/>
      <c r="BB941" s="18"/>
      <c r="BC941" s="18"/>
      <c r="BD941" s="18"/>
      <c r="BE941" s="18"/>
      <c r="BF941" s="18"/>
      <c r="BG941" s="18"/>
      <c r="BH941" s="18"/>
      <c r="BI941" s="18"/>
      <c r="BJ941" s="18"/>
      <c r="BK941" s="18"/>
      <c r="BL941" s="18"/>
      <c r="BM941" s="18"/>
      <c r="BN941" s="18"/>
      <c r="BO941" s="18"/>
      <c r="BP941" s="18"/>
      <c r="BQ941" s="18"/>
      <c r="BR941" s="18"/>
      <c r="BS941" s="18"/>
      <c r="BT941" s="18"/>
      <c r="BU941" s="18"/>
      <c r="BV941" s="18"/>
      <c r="BW941" s="18"/>
      <c r="BX941" s="18"/>
      <c r="BY941" s="18"/>
      <c r="BZ941" s="18"/>
      <c r="CA941" s="18"/>
      <c r="CB941" s="18"/>
      <c r="CC941" s="18"/>
      <c r="CD941" s="18"/>
      <c r="CE941" s="18"/>
      <c r="CF941" s="18"/>
      <c r="CG941" s="18"/>
      <c r="CH941" s="18"/>
      <c r="CI941" s="18"/>
      <c r="CJ941" s="18"/>
      <c r="CK941" s="18"/>
      <c r="CL941" s="18"/>
      <c r="CM941" s="18"/>
      <c r="CN941" s="18"/>
      <c r="CO941" s="18"/>
      <c r="CP941" s="18"/>
      <c r="CQ941" s="18"/>
      <c r="CR941" s="18"/>
      <c r="CS941" s="18"/>
      <c r="CT941" s="18"/>
      <c r="CU941" s="18"/>
      <c r="CV941" s="18"/>
      <c r="CW941" s="18"/>
      <c r="CX941" s="18"/>
      <c r="CY941" s="18"/>
      <c r="CZ941" s="18"/>
      <c r="DA941" s="18"/>
      <c r="DB941" s="18"/>
      <c r="DC941" s="18"/>
      <c r="DD941" s="18"/>
      <c r="DE941" s="18"/>
      <c r="DF941" s="18"/>
      <c r="DG941" s="18"/>
      <c r="DH941" s="18"/>
      <c r="DI941" s="18"/>
      <c r="DJ941" s="18"/>
      <c r="DK941" s="18"/>
      <c r="DL941" s="18"/>
      <c r="DM941" s="18"/>
      <c r="DN941" s="18"/>
      <c r="DO941" s="18"/>
      <c r="DP941" s="18"/>
      <c r="DQ941" s="18"/>
      <c r="DR941" s="18"/>
      <c r="DS941" s="18"/>
      <c r="DT941" s="18"/>
      <c r="DU941" s="18"/>
      <c r="DV941" s="18"/>
      <c r="DW941" s="18"/>
      <c r="DX941" s="18"/>
      <c r="DY941" s="18"/>
      <c r="DZ941" s="18"/>
      <c r="EA941" s="18"/>
      <c r="EB941" s="18"/>
      <c r="EC941" s="18"/>
      <c r="ED941" s="18"/>
      <c r="EE941" s="18"/>
      <c r="EF941" s="18"/>
      <c r="EG941" s="18"/>
      <c r="EH941" s="18"/>
      <c r="EI941" s="18"/>
      <c r="EJ941" s="18"/>
      <c r="EK941" s="18"/>
      <c r="EL941" s="18"/>
      <c r="EM941" s="18"/>
      <c r="EN941" s="18"/>
      <c r="EO941" s="18"/>
      <c r="EP941" s="18"/>
      <c r="EQ941" s="18"/>
      <c r="ER941" s="18"/>
      <c r="ES941" s="18"/>
      <c r="ET941" s="18"/>
      <c r="EU941" s="18"/>
      <c r="EV941" s="18"/>
    </row>
    <row r="942" spans="1:152" ht="12.75" x14ac:dyDescent="0.15">
      <c r="A942" s="68">
        <f t="shared" si="205"/>
        <v>43511</v>
      </c>
      <c r="B942" s="69">
        <f t="shared" ca="1" si="210"/>
        <v>13090.5713</v>
      </c>
      <c r="C942" s="70">
        <f t="shared" si="206"/>
        <v>10000</v>
      </c>
      <c r="D942" s="71">
        <f ca="1">IF(A942&lt;$B$1,VLOOKUP(A942,[1]DI!$A$4:$B$15000,2),0)</f>
        <v>6.4000000000000001E-2</v>
      </c>
      <c r="E942" s="70">
        <f t="shared" ca="1" si="199"/>
        <v>2.4620000000000002E-4</v>
      </c>
      <c r="F942" s="72">
        <f t="shared" si="211"/>
        <v>1.3</v>
      </c>
      <c r="G942" s="73">
        <f t="shared" ca="1" si="200"/>
        <v>1.00032006</v>
      </c>
      <c r="H942" s="70">
        <f ca="1">TRUNC(PRODUCT(G$10:G941),15)</f>
        <v>1.3090571328363301</v>
      </c>
      <c r="I942" s="70">
        <f t="shared" si="207"/>
        <v>1</v>
      </c>
      <c r="J942" s="70">
        <f t="shared" ca="1" si="201"/>
        <v>1.30905713</v>
      </c>
      <c r="K942" s="74">
        <f t="shared" ca="1" si="202"/>
        <v>3090.5713000000001</v>
      </c>
      <c r="L942" s="75">
        <f>IF(VLOOKUP(A942,$T$12:$AC$125,8)=VLOOKUP(A941,$T$12:$AC$125,8),0,VLOOKUP(A942,T$12:$AC$125,8))</f>
        <v>0</v>
      </c>
      <c r="M942" s="76">
        <f>IF(L942&gt;0,VLOOKUP(L942,S$12:$AB$125,7),0)</f>
        <v>0</v>
      </c>
      <c r="N942" s="74">
        <f t="shared" si="203"/>
        <v>0</v>
      </c>
      <c r="O942" s="74">
        <f t="shared" ca="1" si="204"/>
        <v>3090.5713000000001</v>
      </c>
      <c r="P942" s="77" t="str">
        <f t="shared" si="208"/>
        <v>A+J=</v>
      </c>
      <c r="Q942" s="78">
        <f t="shared" si="209"/>
        <v>44256</v>
      </c>
      <c r="R942" s="10"/>
      <c r="S942" s="10"/>
      <c r="T942" s="10"/>
      <c r="U942" s="10"/>
      <c r="V942" s="10"/>
      <c r="W942" s="10"/>
      <c r="X942" s="10"/>
      <c r="Y942" s="10"/>
      <c r="Z942" s="10"/>
      <c r="AA942" s="10"/>
      <c r="AB942" s="10"/>
      <c r="AC942" s="10"/>
      <c r="AD942" s="18"/>
      <c r="AE942" s="18"/>
      <c r="AF942" s="18"/>
      <c r="AG942" s="18"/>
      <c r="AH942" s="18"/>
      <c r="AI942" s="18"/>
      <c r="AJ942" s="18"/>
      <c r="AK942" s="18"/>
      <c r="AL942" s="18"/>
      <c r="AM942" s="18"/>
      <c r="AN942" s="18"/>
      <c r="AO942" s="18"/>
      <c r="AP942" s="18"/>
      <c r="AQ942" s="18"/>
      <c r="AR942" s="18"/>
      <c r="AS942" s="18"/>
      <c r="AT942" s="18"/>
      <c r="AU942" s="18"/>
      <c r="AV942" s="18"/>
      <c r="AW942" s="18"/>
      <c r="AX942" s="18"/>
      <c r="AY942" s="18"/>
      <c r="AZ942" s="18"/>
      <c r="BA942" s="18"/>
      <c r="BB942" s="18"/>
      <c r="BC942" s="18"/>
      <c r="BD942" s="18"/>
      <c r="BE942" s="18"/>
      <c r="BF942" s="18"/>
      <c r="BG942" s="18"/>
      <c r="BH942" s="18"/>
      <c r="BI942" s="18"/>
      <c r="BJ942" s="18"/>
      <c r="BK942" s="18"/>
      <c r="BL942" s="18"/>
      <c r="BM942" s="18"/>
      <c r="BN942" s="18"/>
      <c r="BO942" s="18"/>
      <c r="BP942" s="18"/>
      <c r="BQ942" s="18"/>
      <c r="BR942" s="18"/>
      <c r="BS942" s="18"/>
      <c r="BT942" s="18"/>
      <c r="BU942" s="18"/>
      <c r="BV942" s="18"/>
      <c r="BW942" s="18"/>
      <c r="BX942" s="18"/>
      <c r="BY942" s="18"/>
      <c r="BZ942" s="18"/>
      <c r="CA942" s="18"/>
      <c r="CB942" s="18"/>
      <c r="CC942" s="18"/>
      <c r="CD942" s="18"/>
      <c r="CE942" s="18"/>
      <c r="CF942" s="18"/>
      <c r="CG942" s="18"/>
      <c r="CH942" s="18"/>
      <c r="CI942" s="18"/>
      <c r="CJ942" s="18"/>
      <c r="CK942" s="18"/>
      <c r="CL942" s="18"/>
      <c r="CM942" s="18"/>
      <c r="CN942" s="18"/>
      <c r="CO942" s="18"/>
      <c r="CP942" s="18"/>
      <c r="CQ942" s="18"/>
      <c r="CR942" s="18"/>
      <c r="CS942" s="18"/>
      <c r="CT942" s="18"/>
      <c r="CU942" s="18"/>
      <c r="CV942" s="18"/>
      <c r="CW942" s="18"/>
      <c r="CX942" s="18"/>
      <c r="CY942" s="18"/>
      <c r="CZ942" s="18"/>
      <c r="DA942" s="18"/>
      <c r="DB942" s="18"/>
      <c r="DC942" s="18"/>
      <c r="DD942" s="18"/>
      <c r="DE942" s="18"/>
      <c r="DF942" s="18"/>
      <c r="DG942" s="18"/>
      <c r="DH942" s="18"/>
      <c r="DI942" s="18"/>
      <c r="DJ942" s="18"/>
      <c r="DK942" s="18"/>
      <c r="DL942" s="18"/>
      <c r="DM942" s="18"/>
      <c r="DN942" s="18"/>
      <c r="DO942" s="18"/>
      <c r="DP942" s="18"/>
      <c r="DQ942" s="18"/>
      <c r="DR942" s="18"/>
      <c r="DS942" s="18"/>
      <c r="DT942" s="18"/>
      <c r="DU942" s="18"/>
      <c r="DV942" s="18"/>
      <c r="DW942" s="18"/>
      <c r="DX942" s="18"/>
      <c r="DY942" s="18"/>
      <c r="DZ942" s="18"/>
      <c r="EA942" s="18"/>
      <c r="EB942" s="18"/>
      <c r="EC942" s="18"/>
      <c r="ED942" s="18"/>
      <c r="EE942" s="18"/>
      <c r="EF942" s="18"/>
      <c r="EG942" s="18"/>
      <c r="EH942" s="18"/>
      <c r="EI942" s="18"/>
      <c r="EJ942" s="18"/>
      <c r="EK942" s="18"/>
      <c r="EL942" s="18"/>
      <c r="EM942" s="18"/>
      <c r="EN942" s="18"/>
      <c r="EO942" s="18"/>
      <c r="EP942" s="18"/>
      <c r="EQ942" s="18"/>
      <c r="ER942" s="18"/>
      <c r="ES942" s="18"/>
      <c r="ET942" s="18"/>
      <c r="EU942" s="18"/>
      <c r="EV942" s="18"/>
    </row>
    <row r="943" spans="1:152" ht="12.75" x14ac:dyDescent="0.15">
      <c r="A943" s="68">
        <f t="shared" si="205"/>
        <v>43512</v>
      </c>
      <c r="B943" s="69">
        <f t="shared" ca="1" si="210"/>
        <v>13094.7611</v>
      </c>
      <c r="C943" s="70">
        <f t="shared" si="206"/>
        <v>10000</v>
      </c>
      <c r="D943" s="71">
        <f ca="1">IF(A943&lt;$B$1,VLOOKUP(A943,[1]DI!$A$4:$B$15000,2),0)</f>
        <v>0</v>
      </c>
      <c r="E943" s="70">
        <f t="shared" ca="1" si="199"/>
        <v>0</v>
      </c>
      <c r="F943" s="72">
        <f t="shared" si="211"/>
        <v>1.3</v>
      </c>
      <c r="G943" s="73">
        <f t="shared" ca="1" si="200"/>
        <v>1</v>
      </c>
      <c r="H943" s="70">
        <f ca="1">TRUNC(PRODUCT(G$10:G942),15)</f>
        <v>1.30947610966226</v>
      </c>
      <c r="I943" s="70">
        <f t="shared" si="207"/>
        <v>1</v>
      </c>
      <c r="J943" s="70">
        <f t="shared" ca="1" si="201"/>
        <v>1.3094761100000001</v>
      </c>
      <c r="K943" s="74">
        <f t="shared" ca="1" si="202"/>
        <v>3094.7611000000002</v>
      </c>
      <c r="L943" s="75">
        <f>IF(VLOOKUP(A943,$T$12:$AC$125,8)=VLOOKUP(A942,$T$12:$AC$125,8),0,VLOOKUP(A943,T$12:$AC$125,8))</f>
        <v>0</v>
      </c>
      <c r="M943" s="76">
        <f>IF(L943&gt;0,VLOOKUP(L943,S$12:$AB$125,7),0)</f>
        <v>0</v>
      </c>
      <c r="N943" s="74">
        <f t="shared" si="203"/>
        <v>0</v>
      </c>
      <c r="O943" s="74">
        <f t="shared" ca="1" si="204"/>
        <v>3094.7611000000002</v>
      </c>
      <c r="P943" s="77" t="str">
        <f t="shared" si="208"/>
        <v>A+J=</v>
      </c>
      <c r="Q943" s="78">
        <f t="shared" si="209"/>
        <v>44256</v>
      </c>
      <c r="R943" s="10"/>
      <c r="S943" s="10"/>
      <c r="T943" s="10"/>
      <c r="U943" s="10"/>
      <c r="V943" s="10"/>
      <c r="W943" s="10"/>
      <c r="X943" s="10"/>
      <c r="Y943" s="10"/>
      <c r="Z943" s="10"/>
      <c r="AA943" s="10"/>
      <c r="AB943" s="10"/>
      <c r="AC943" s="10"/>
      <c r="AD943" s="18"/>
      <c r="AE943" s="18"/>
      <c r="AF943" s="18"/>
      <c r="AG943" s="18"/>
      <c r="AH943" s="18"/>
      <c r="AI943" s="18"/>
      <c r="AJ943" s="18"/>
      <c r="AK943" s="18"/>
      <c r="AL943" s="18"/>
      <c r="AM943" s="18"/>
      <c r="AN943" s="18"/>
      <c r="AO943" s="18"/>
      <c r="AP943" s="18"/>
      <c r="AQ943" s="18"/>
      <c r="AR943" s="18"/>
      <c r="AS943" s="18"/>
      <c r="AT943" s="18"/>
      <c r="AU943" s="18"/>
      <c r="AV943" s="18"/>
      <c r="AW943" s="18"/>
      <c r="AX943" s="18"/>
      <c r="AY943" s="18"/>
      <c r="AZ943" s="18"/>
      <c r="BA943" s="18"/>
      <c r="BB943" s="18"/>
      <c r="BC943" s="18"/>
      <c r="BD943" s="18"/>
      <c r="BE943" s="18"/>
      <c r="BF943" s="18"/>
      <c r="BG943" s="18"/>
      <c r="BH943" s="18"/>
      <c r="BI943" s="18"/>
      <c r="BJ943" s="18"/>
      <c r="BK943" s="18"/>
      <c r="BL943" s="18"/>
      <c r="BM943" s="18"/>
      <c r="BN943" s="18"/>
      <c r="BO943" s="18"/>
      <c r="BP943" s="18"/>
      <c r="BQ943" s="18"/>
      <c r="BR943" s="18"/>
      <c r="BS943" s="18"/>
      <c r="BT943" s="18"/>
      <c r="BU943" s="18"/>
      <c r="BV943" s="18"/>
      <c r="BW943" s="18"/>
      <c r="BX943" s="18"/>
      <c r="BY943" s="18"/>
      <c r="BZ943" s="18"/>
      <c r="CA943" s="18"/>
      <c r="CB943" s="18"/>
      <c r="CC943" s="18"/>
      <c r="CD943" s="18"/>
      <c r="CE943" s="18"/>
      <c r="CF943" s="18"/>
      <c r="CG943" s="18"/>
      <c r="CH943" s="18"/>
      <c r="CI943" s="18"/>
      <c r="CJ943" s="18"/>
      <c r="CK943" s="18"/>
      <c r="CL943" s="18"/>
      <c r="CM943" s="18"/>
      <c r="CN943" s="18"/>
      <c r="CO943" s="18"/>
      <c r="CP943" s="18"/>
      <c r="CQ943" s="18"/>
      <c r="CR943" s="18"/>
      <c r="CS943" s="18"/>
      <c r="CT943" s="18"/>
      <c r="CU943" s="18"/>
      <c r="CV943" s="18"/>
      <c r="CW943" s="18"/>
      <c r="CX943" s="18"/>
      <c r="CY943" s="18"/>
      <c r="CZ943" s="18"/>
      <c r="DA943" s="18"/>
      <c r="DB943" s="18"/>
      <c r="DC943" s="18"/>
      <c r="DD943" s="18"/>
      <c r="DE943" s="18"/>
      <c r="DF943" s="18"/>
      <c r="DG943" s="18"/>
      <c r="DH943" s="18"/>
      <c r="DI943" s="18"/>
      <c r="DJ943" s="18"/>
      <c r="DK943" s="18"/>
      <c r="DL943" s="18"/>
      <c r="DM943" s="18"/>
      <c r="DN943" s="18"/>
      <c r="DO943" s="18"/>
      <c r="DP943" s="18"/>
      <c r="DQ943" s="18"/>
      <c r="DR943" s="18"/>
      <c r="DS943" s="18"/>
      <c r="DT943" s="18"/>
      <c r="DU943" s="18"/>
      <c r="DV943" s="18"/>
      <c r="DW943" s="18"/>
      <c r="DX943" s="18"/>
      <c r="DY943" s="18"/>
      <c r="DZ943" s="18"/>
      <c r="EA943" s="18"/>
      <c r="EB943" s="18"/>
      <c r="EC943" s="18"/>
      <c r="ED943" s="18"/>
      <c r="EE943" s="18"/>
      <c r="EF943" s="18"/>
      <c r="EG943" s="18"/>
      <c r="EH943" s="18"/>
      <c r="EI943" s="18"/>
      <c r="EJ943" s="18"/>
      <c r="EK943" s="18"/>
      <c r="EL943" s="18"/>
      <c r="EM943" s="18"/>
      <c r="EN943" s="18"/>
      <c r="EO943" s="18"/>
      <c r="EP943" s="18"/>
      <c r="EQ943" s="18"/>
      <c r="ER943" s="18"/>
      <c r="ES943" s="18"/>
      <c r="ET943" s="18"/>
      <c r="EU943" s="18"/>
      <c r="EV943" s="18"/>
    </row>
    <row r="944" spans="1:152" ht="12.75" x14ac:dyDescent="0.15">
      <c r="A944" s="68">
        <f t="shared" si="205"/>
        <v>43513</v>
      </c>
      <c r="B944" s="69">
        <f t="shared" ca="1" si="210"/>
        <v>13094.7611</v>
      </c>
      <c r="C944" s="70">
        <f t="shared" si="206"/>
        <v>10000</v>
      </c>
      <c r="D944" s="71">
        <f ca="1">IF(A944&lt;$B$1,VLOOKUP(A944,[1]DI!$A$4:$B$15000,2),0)</f>
        <v>0</v>
      </c>
      <c r="E944" s="70">
        <f t="shared" ca="1" si="199"/>
        <v>0</v>
      </c>
      <c r="F944" s="72">
        <f t="shared" si="211"/>
        <v>1.3</v>
      </c>
      <c r="G944" s="73">
        <f t="shared" ca="1" si="200"/>
        <v>1</v>
      </c>
      <c r="H944" s="70">
        <f ca="1">TRUNC(PRODUCT(G$10:G943),15)</f>
        <v>1.30947610966226</v>
      </c>
      <c r="I944" s="70">
        <f t="shared" si="207"/>
        <v>1</v>
      </c>
      <c r="J944" s="70">
        <f t="shared" ca="1" si="201"/>
        <v>1.3094761100000001</v>
      </c>
      <c r="K944" s="74">
        <f t="shared" ca="1" si="202"/>
        <v>3094.7611000000002</v>
      </c>
      <c r="L944" s="75">
        <f>IF(VLOOKUP(A944,$T$12:$AC$125,8)=VLOOKUP(A943,$T$12:$AC$125,8),0,VLOOKUP(A944,T$12:$AC$125,8))</f>
        <v>0</v>
      </c>
      <c r="M944" s="76">
        <f>IF(L944&gt;0,VLOOKUP(L944,S$12:$AB$125,7),0)</f>
        <v>0</v>
      </c>
      <c r="N944" s="74">
        <f t="shared" si="203"/>
        <v>0</v>
      </c>
      <c r="O944" s="74">
        <f t="shared" ca="1" si="204"/>
        <v>3094.7611000000002</v>
      </c>
      <c r="P944" s="77" t="str">
        <f t="shared" si="208"/>
        <v>A+J=</v>
      </c>
      <c r="Q944" s="78">
        <f t="shared" si="209"/>
        <v>44256</v>
      </c>
      <c r="R944" s="10"/>
      <c r="S944" s="10"/>
      <c r="T944" s="10"/>
      <c r="U944" s="10"/>
      <c r="V944" s="10"/>
      <c r="W944" s="10"/>
      <c r="X944" s="10"/>
      <c r="Y944" s="10"/>
      <c r="Z944" s="10"/>
      <c r="AA944" s="10"/>
      <c r="AB944" s="10"/>
      <c r="AC944" s="10"/>
      <c r="AD944" s="18"/>
      <c r="AE944" s="18"/>
      <c r="AF944" s="18"/>
      <c r="AG944" s="18"/>
      <c r="AH944" s="18"/>
      <c r="AI944" s="18"/>
      <c r="AJ944" s="18"/>
      <c r="AK944" s="18"/>
      <c r="AL944" s="18"/>
      <c r="AM944" s="18"/>
      <c r="AN944" s="18"/>
      <c r="AO944" s="18"/>
      <c r="AP944" s="18"/>
      <c r="AQ944" s="18"/>
      <c r="AR944" s="18"/>
      <c r="AS944" s="18"/>
      <c r="AT944" s="18"/>
      <c r="AU944" s="18"/>
      <c r="AV944" s="18"/>
      <c r="AW944" s="18"/>
      <c r="AX944" s="18"/>
      <c r="AY944" s="18"/>
      <c r="AZ944" s="18"/>
      <c r="BA944" s="18"/>
      <c r="BB944" s="18"/>
      <c r="BC944" s="18"/>
      <c r="BD944" s="18"/>
      <c r="BE944" s="18"/>
      <c r="BF944" s="18"/>
      <c r="BG944" s="18"/>
      <c r="BH944" s="18"/>
      <c r="BI944" s="18"/>
      <c r="BJ944" s="18"/>
      <c r="BK944" s="18"/>
      <c r="BL944" s="18"/>
      <c r="BM944" s="18"/>
      <c r="BN944" s="18"/>
      <c r="BO944" s="18"/>
      <c r="BP944" s="18"/>
      <c r="BQ944" s="18"/>
      <c r="BR944" s="18"/>
      <c r="BS944" s="18"/>
      <c r="BT944" s="18"/>
      <c r="BU944" s="18"/>
      <c r="BV944" s="18"/>
      <c r="BW944" s="18"/>
      <c r="BX944" s="18"/>
      <c r="BY944" s="18"/>
      <c r="BZ944" s="18"/>
      <c r="CA944" s="18"/>
      <c r="CB944" s="18"/>
      <c r="CC944" s="18"/>
      <c r="CD944" s="18"/>
      <c r="CE944" s="18"/>
      <c r="CF944" s="18"/>
      <c r="CG944" s="18"/>
      <c r="CH944" s="18"/>
      <c r="CI944" s="18"/>
      <c r="CJ944" s="18"/>
      <c r="CK944" s="18"/>
      <c r="CL944" s="18"/>
      <c r="CM944" s="18"/>
      <c r="CN944" s="18"/>
      <c r="CO944" s="18"/>
      <c r="CP944" s="18"/>
      <c r="CQ944" s="18"/>
      <c r="CR944" s="18"/>
      <c r="CS944" s="18"/>
      <c r="CT944" s="18"/>
      <c r="CU944" s="18"/>
      <c r="CV944" s="18"/>
      <c r="CW944" s="18"/>
      <c r="CX944" s="18"/>
      <c r="CY944" s="18"/>
      <c r="CZ944" s="18"/>
      <c r="DA944" s="18"/>
      <c r="DB944" s="18"/>
      <c r="DC944" s="18"/>
      <c r="DD944" s="18"/>
      <c r="DE944" s="18"/>
      <c r="DF944" s="18"/>
      <c r="DG944" s="18"/>
      <c r="DH944" s="18"/>
      <c r="DI944" s="18"/>
      <c r="DJ944" s="18"/>
      <c r="DK944" s="18"/>
      <c r="DL944" s="18"/>
      <c r="DM944" s="18"/>
      <c r="DN944" s="18"/>
      <c r="DO944" s="18"/>
      <c r="DP944" s="18"/>
      <c r="DQ944" s="18"/>
      <c r="DR944" s="18"/>
      <c r="DS944" s="18"/>
      <c r="DT944" s="18"/>
      <c r="DU944" s="18"/>
      <c r="DV944" s="18"/>
      <c r="DW944" s="18"/>
      <c r="DX944" s="18"/>
      <c r="DY944" s="18"/>
      <c r="DZ944" s="18"/>
      <c r="EA944" s="18"/>
      <c r="EB944" s="18"/>
      <c r="EC944" s="18"/>
      <c r="ED944" s="18"/>
      <c r="EE944" s="18"/>
      <c r="EF944" s="18"/>
      <c r="EG944" s="18"/>
      <c r="EH944" s="18"/>
      <c r="EI944" s="18"/>
      <c r="EJ944" s="18"/>
      <c r="EK944" s="18"/>
      <c r="EL944" s="18"/>
      <c r="EM944" s="18"/>
      <c r="EN944" s="18"/>
      <c r="EO944" s="18"/>
      <c r="EP944" s="18"/>
      <c r="EQ944" s="18"/>
      <c r="ER944" s="18"/>
      <c r="ES944" s="18"/>
      <c r="ET944" s="18"/>
      <c r="EU944" s="18"/>
      <c r="EV944" s="18"/>
    </row>
    <row r="945" spans="1:152" ht="12.75" x14ac:dyDescent="0.15">
      <c r="A945" s="68">
        <f t="shared" si="205"/>
        <v>43514</v>
      </c>
      <c r="B945" s="69">
        <f t="shared" ca="1" si="210"/>
        <v>13094.7611</v>
      </c>
      <c r="C945" s="70">
        <f t="shared" si="206"/>
        <v>10000</v>
      </c>
      <c r="D945" s="71">
        <f ca="1">IF(A945&lt;$B$1,VLOOKUP(A945,[1]DI!$A$4:$B$15000,2),0)</f>
        <v>6.4000000000000001E-2</v>
      </c>
      <c r="E945" s="70">
        <f t="shared" ca="1" si="199"/>
        <v>2.4620000000000002E-4</v>
      </c>
      <c r="F945" s="72">
        <f t="shared" si="211"/>
        <v>1.3</v>
      </c>
      <c r="G945" s="73">
        <f t="shared" ca="1" si="200"/>
        <v>1.00032006</v>
      </c>
      <c r="H945" s="70">
        <f ca="1">TRUNC(PRODUCT(G$10:G944),15)</f>
        <v>1.30947610966226</v>
      </c>
      <c r="I945" s="70">
        <f t="shared" si="207"/>
        <v>1</v>
      </c>
      <c r="J945" s="70">
        <f t="shared" ca="1" si="201"/>
        <v>1.3094761100000001</v>
      </c>
      <c r="K945" s="74">
        <f t="shared" ca="1" si="202"/>
        <v>3094.7611000000002</v>
      </c>
      <c r="L945" s="75">
        <f>IF(VLOOKUP(A945,$T$12:$AC$125,8)=VLOOKUP(A944,$T$12:$AC$125,8),0,VLOOKUP(A945,T$12:$AC$125,8))</f>
        <v>0</v>
      </c>
      <c r="M945" s="76">
        <f>IF(L945&gt;0,VLOOKUP(L945,S$12:$AB$125,7),0)</f>
        <v>0</v>
      </c>
      <c r="N945" s="74">
        <f t="shared" si="203"/>
        <v>0</v>
      </c>
      <c r="O945" s="74">
        <f t="shared" ca="1" si="204"/>
        <v>3094.7611000000002</v>
      </c>
      <c r="P945" s="77" t="str">
        <f t="shared" si="208"/>
        <v>A+J=</v>
      </c>
      <c r="Q945" s="78">
        <f t="shared" si="209"/>
        <v>44256</v>
      </c>
      <c r="R945" s="10"/>
      <c r="S945" s="10"/>
      <c r="T945" s="10"/>
      <c r="U945" s="10"/>
      <c r="V945" s="10"/>
      <c r="W945" s="10"/>
      <c r="X945" s="10"/>
      <c r="Y945" s="10"/>
      <c r="Z945" s="10"/>
      <c r="AA945" s="10"/>
      <c r="AB945" s="10"/>
      <c r="AC945" s="10"/>
      <c r="AD945" s="18"/>
      <c r="AE945" s="18"/>
      <c r="AF945" s="18"/>
      <c r="AG945" s="18"/>
      <c r="AH945" s="18"/>
      <c r="AI945" s="18"/>
      <c r="AJ945" s="18"/>
      <c r="AK945" s="18"/>
      <c r="AL945" s="18"/>
      <c r="AM945" s="18"/>
      <c r="AN945" s="18"/>
      <c r="AO945" s="18"/>
      <c r="AP945" s="18"/>
      <c r="AQ945" s="18"/>
      <c r="AR945" s="18"/>
      <c r="AS945" s="18"/>
      <c r="AT945" s="18"/>
      <c r="AU945" s="18"/>
      <c r="AV945" s="18"/>
      <c r="AW945" s="18"/>
      <c r="AX945" s="18"/>
      <c r="AY945" s="18"/>
      <c r="AZ945" s="18"/>
      <c r="BA945" s="18"/>
      <c r="BB945" s="18"/>
      <c r="BC945" s="18"/>
      <c r="BD945" s="18"/>
      <c r="BE945" s="18"/>
      <c r="BF945" s="18"/>
      <c r="BG945" s="18"/>
      <c r="BH945" s="18"/>
      <c r="BI945" s="18"/>
      <c r="BJ945" s="18"/>
      <c r="BK945" s="18"/>
      <c r="BL945" s="18"/>
      <c r="BM945" s="18"/>
      <c r="BN945" s="18"/>
      <c r="BO945" s="18"/>
      <c r="BP945" s="18"/>
      <c r="BQ945" s="18"/>
      <c r="BR945" s="18"/>
      <c r="BS945" s="18"/>
      <c r="BT945" s="18"/>
      <c r="BU945" s="18"/>
      <c r="BV945" s="18"/>
      <c r="BW945" s="18"/>
      <c r="BX945" s="18"/>
      <c r="BY945" s="18"/>
      <c r="BZ945" s="18"/>
      <c r="CA945" s="18"/>
      <c r="CB945" s="18"/>
      <c r="CC945" s="18"/>
      <c r="CD945" s="18"/>
      <c r="CE945" s="18"/>
      <c r="CF945" s="18"/>
      <c r="CG945" s="18"/>
      <c r="CH945" s="18"/>
      <c r="CI945" s="18"/>
      <c r="CJ945" s="18"/>
      <c r="CK945" s="18"/>
      <c r="CL945" s="18"/>
      <c r="CM945" s="18"/>
      <c r="CN945" s="18"/>
      <c r="CO945" s="18"/>
      <c r="CP945" s="18"/>
      <c r="CQ945" s="18"/>
      <c r="CR945" s="18"/>
      <c r="CS945" s="18"/>
      <c r="CT945" s="18"/>
      <c r="CU945" s="18"/>
      <c r="CV945" s="18"/>
      <c r="CW945" s="18"/>
      <c r="CX945" s="18"/>
      <c r="CY945" s="18"/>
      <c r="CZ945" s="18"/>
      <c r="DA945" s="18"/>
      <c r="DB945" s="18"/>
      <c r="DC945" s="18"/>
      <c r="DD945" s="18"/>
      <c r="DE945" s="18"/>
      <c r="DF945" s="18"/>
      <c r="DG945" s="18"/>
      <c r="DH945" s="18"/>
      <c r="DI945" s="18"/>
      <c r="DJ945" s="18"/>
      <c r="DK945" s="18"/>
      <c r="DL945" s="18"/>
      <c r="DM945" s="18"/>
      <c r="DN945" s="18"/>
      <c r="DO945" s="18"/>
      <c r="DP945" s="18"/>
      <c r="DQ945" s="18"/>
      <c r="DR945" s="18"/>
      <c r="DS945" s="18"/>
      <c r="DT945" s="18"/>
      <c r="DU945" s="18"/>
      <c r="DV945" s="18"/>
      <c r="DW945" s="18"/>
      <c r="DX945" s="18"/>
      <c r="DY945" s="18"/>
      <c r="DZ945" s="18"/>
      <c r="EA945" s="18"/>
      <c r="EB945" s="18"/>
      <c r="EC945" s="18"/>
      <c r="ED945" s="18"/>
      <c r="EE945" s="18"/>
      <c r="EF945" s="18"/>
      <c r="EG945" s="18"/>
      <c r="EH945" s="18"/>
      <c r="EI945" s="18"/>
      <c r="EJ945" s="18"/>
      <c r="EK945" s="18"/>
      <c r="EL945" s="18"/>
      <c r="EM945" s="18"/>
      <c r="EN945" s="18"/>
      <c r="EO945" s="18"/>
      <c r="EP945" s="18"/>
      <c r="EQ945" s="18"/>
      <c r="ER945" s="18"/>
      <c r="ES945" s="18"/>
      <c r="ET945" s="18"/>
      <c r="EU945" s="18"/>
      <c r="EV945" s="18"/>
    </row>
    <row r="946" spans="1:152" ht="12.75" x14ac:dyDescent="0.15">
      <c r="A946" s="68">
        <f t="shared" si="205"/>
        <v>43515</v>
      </c>
      <c r="B946" s="69">
        <f t="shared" ca="1" si="210"/>
        <v>13098.9522</v>
      </c>
      <c r="C946" s="70">
        <f t="shared" si="206"/>
        <v>10000</v>
      </c>
      <c r="D946" s="71">
        <f ca="1">IF(A946&lt;$B$1,VLOOKUP(A946,[1]DI!$A$4:$B$15000,2),0)</f>
        <v>6.4000000000000001E-2</v>
      </c>
      <c r="E946" s="70">
        <f t="shared" ca="1" si="199"/>
        <v>2.4620000000000002E-4</v>
      </c>
      <c r="F946" s="72">
        <f t="shared" si="211"/>
        <v>1.3</v>
      </c>
      <c r="G946" s="73">
        <f t="shared" ca="1" si="200"/>
        <v>1.00032006</v>
      </c>
      <c r="H946" s="70">
        <f ca="1">TRUNC(PRODUCT(G$10:G945),15)</f>
        <v>1.30989522058592</v>
      </c>
      <c r="I946" s="70">
        <f t="shared" si="207"/>
        <v>1</v>
      </c>
      <c r="J946" s="70">
        <f t="shared" ca="1" si="201"/>
        <v>1.30989522</v>
      </c>
      <c r="K946" s="74">
        <f t="shared" ca="1" si="202"/>
        <v>3098.9522000000002</v>
      </c>
      <c r="L946" s="75">
        <f>IF(VLOOKUP(A946,$T$12:$AC$125,8)=VLOOKUP(A945,$T$12:$AC$125,8),0,VLOOKUP(A946,T$12:$AC$125,8))</f>
        <v>0</v>
      </c>
      <c r="M946" s="76">
        <f>IF(L946&gt;0,VLOOKUP(L946,S$12:$AB$125,7),0)</f>
        <v>0</v>
      </c>
      <c r="N946" s="74">
        <f t="shared" si="203"/>
        <v>0</v>
      </c>
      <c r="O946" s="74">
        <f t="shared" ca="1" si="204"/>
        <v>3098.9522000000002</v>
      </c>
      <c r="P946" s="77" t="str">
        <f t="shared" si="208"/>
        <v>A+J=</v>
      </c>
      <c r="Q946" s="78">
        <f t="shared" si="209"/>
        <v>44256</v>
      </c>
      <c r="R946" s="10"/>
      <c r="S946" s="10"/>
      <c r="T946" s="10"/>
      <c r="U946" s="10"/>
      <c r="V946" s="10"/>
      <c r="W946" s="10"/>
      <c r="X946" s="10"/>
      <c r="Y946" s="10"/>
      <c r="Z946" s="10"/>
      <c r="AA946" s="10"/>
      <c r="AB946" s="10"/>
      <c r="AC946" s="10"/>
      <c r="AD946" s="18"/>
      <c r="AE946" s="18"/>
      <c r="AF946" s="18"/>
      <c r="AG946" s="18"/>
      <c r="AH946" s="18"/>
      <c r="AI946" s="18"/>
      <c r="AJ946" s="18"/>
      <c r="AK946" s="18"/>
      <c r="AL946" s="18"/>
      <c r="AM946" s="18"/>
      <c r="AN946" s="18"/>
      <c r="AO946" s="18"/>
      <c r="AP946" s="18"/>
      <c r="AQ946" s="18"/>
      <c r="AR946" s="18"/>
      <c r="AS946" s="18"/>
      <c r="AT946" s="18"/>
      <c r="AU946" s="18"/>
      <c r="AV946" s="18"/>
      <c r="AW946" s="18"/>
      <c r="AX946" s="18"/>
      <c r="AY946" s="18"/>
      <c r="AZ946" s="18"/>
      <c r="BA946" s="18"/>
      <c r="BB946" s="18"/>
      <c r="BC946" s="18"/>
      <c r="BD946" s="18"/>
      <c r="BE946" s="18"/>
      <c r="BF946" s="18"/>
      <c r="BG946" s="18"/>
      <c r="BH946" s="18"/>
      <c r="BI946" s="18"/>
      <c r="BJ946" s="18"/>
      <c r="BK946" s="18"/>
      <c r="BL946" s="18"/>
      <c r="BM946" s="18"/>
      <c r="BN946" s="18"/>
      <c r="BO946" s="18"/>
      <c r="BP946" s="18"/>
      <c r="BQ946" s="18"/>
      <c r="BR946" s="18"/>
      <c r="BS946" s="18"/>
      <c r="BT946" s="18"/>
      <c r="BU946" s="18"/>
      <c r="BV946" s="18"/>
      <c r="BW946" s="18"/>
      <c r="BX946" s="18"/>
      <c r="BY946" s="18"/>
      <c r="BZ946" s="18"/>
      <c r="CA946" s="18"/>
      <c r="CB946" s="18"/>
      <c r="CC946" s="18"/>
      <c r="CD946" s="18"/>
      <c r="CE946" s="18"/>
      <c r="CF946" s="18"/>
      <c r="CG946" s="18"/>
      <c r="CH946" s="18"/>
      <c r="CI946" s="18"/>
      <c r="CJ946" s="18"/>
      <c r="CK946" s="18"/>
      <c r="CL946" s="18"/>
      <c r="CM946" s="18"/>
      <c r="CN946" s="18"/>
      <c r="CO946" s="18"/>
      <c r="CP946" s="18"/>
      <c r="CQ946" s="18"/>
      <c r="CR946" s="18"/>
      <c r="CS946" s="18"/>
      <c r="CT946" s="18"/>
      <c r="CU946" s="18"/>
      <c r="CV946" s="18"/>
      <c r="CW946" s="18"/>
      <c r="CX946" s="18"/>
      <c r="CY946" s="18"/>
      <c r="CZ946" s="18"/>
      <c r="DA946" s="18"/>
      <c r="DB946" s="18"/>
      <c r="DC946" s="18"/>
      <c r="DD946" s="18"/>
      <c r="DE946" s="18"/>
      <c r="DF946" s="18"/>
      <c r="DG946" s="18"/>
      <c r="DH946" s="18"/>
      <c r="DI946" s="18"/>
      <c r="DJ946" s="18"/>
      <c r="DK946" s="18"/>
      <c r="DL946" s="18"/>
      <c r="DM946" s="18"/>
      <c r="DN946" s="18"/>
      <c r="DO946" s="18"/>
      <c r="DP946" s="18"/>
      <c r="DQ946" s="18"/>
      <c r="DR946" s="18"/>
      <c r="DS946" s="18"/>
      <c r="DT946" s="18"/>
      <c r="DU946" s="18"/>
      <c r="DV946" s="18"/>
      <c r="DW946" s="18"/>
      <c r="DX946" s="18"/>
      <c r="DY946" s="18"/>
      <c r="DZ946" s="18"/>
      <c r="EA946" s="18"/>
      <c r="EB946" s="18"/>
      <c r="EC946" s="18"/>
      <c r="ED946" s="18"/>
      <c r="EE946" s="18"/>
      <c r="EF946" s="18"/>
      <c r="EG946" s="18"/>
      <c r="EH946" s="18"/>
      <c r="EI946" s="18"/>
      <c r="EJ946" s="18"/>
      <c r="EK946" s="18"/>
      <c r="EL946" s="18"/>
      <c r="EM946" s="18"/>
      <c r="EN946" s="18"/>
      <c r="EO946" s="18"/>
      <c r="EP946" s="18"/>
      <c r="EQ946" s="18"/>
      <c r="ER946" s="18"/>
      <c r="ES946" s="18"/>
      <c r="ET946" s="18"/>
      <c r="EU946" s="18"/>
      <c r="EV946" s="18"/>
    </row>
    <row r="947" spans="1:152" ht="12.75" x14ac:dyDescent="0.15">
      <c r="A947" s="68">
        <f t="shared" si="205"/>
        <v>43516</v>
      </c>
      <c r="B947" s="69">
        <f t="shared" ca="1" si="210"/>
        <v>13103.144700000001</v>
      </c>
      <c r="C947" s="70">
        <f t="shared" si="206"/>
        <v>10000</v>
      </c>
      <c r="D947" s="71">
        <f ca="1">IF(A947&lt;$B$1,VLOOKUP(A947,[1]DI!$A$4:$B$15000,2),0)</f>
        <v>6.4000000000000001E-2</v>
      </c>
      <c r="E947" s="70">
        <f t="shared" ca="1" si="199"/>
        <v>2.4620000000000002E-4</v>
      </c>
      <c r="F947" s="72">
        <f t="shared" si="211"/>
        <v>1.3</v>
      </c>
      <c r="G947" s="73">
        <f t="shared" ca="1" si="200"/>
        <v>1.00032006</v>
      </c>
      <c r="H947" s="70">
        <f ca="1">TRUNC(PRODUCT(G$10:G946),15)</f>
        <v>1.3103144656502199</v>
      </c>
      <c r="I947" s="70">
        <f t="shared" si="207"/>
        <v>1</v>
      </c>
      <c r="J947" s="70">
        <f t="shared" ca="1" si="201"/>
        <v>1.31031447</v>
      </c>
      <c r="K947" s="74">
        <f t="shared" ca="1" si="202"/>
        <v>3103.1446999999998</v>
      </c>
      <c r="L947" s="75">
        <f>IF(VLOOKUP(A947,$T$12:$AC$125,8)=VLOOKUP(A946,$T$12:$AC$125,8),0,VLOOKUP(A947,T$12:$AC$125,8))</f>
        <v>0</v>
      </c>
      <c r="M947" s="76">
        <f>IF(L947&gt;0,VLOOKUP(L947,S$12:$AB$125,7),0)</f>
        <v>0</v>
      </c>
      <c r="N947" s="74">
        <f t="shared" si="203"/>
        <v>0</v>
      </c>
      <c r="O947" s="74">
        <f t="shared" ca="1" si="204"/>
        <v>3103.1446999999998</v>
      </c>
      <c r="P947" s="77" t="str">
        <f t="shared" si="208"/>
        <v>A+J=</v>
      </c>
      <c r="Q947" s="78">
        <f t="shared" si="209"/>
        <v>44256</v>
      </c>
      <c r="R947" s="10"/>
      <c r="S947" s="10"/>
      <c r="T947" s="10"/>
      <c r="U947" s="10"/>
      <c r="V947" s="10"/>
      <c r="W947" s="10"/>
      <c r="X947" s="10"/>
      <c r="Y947" s="10"/>
      <c r="Z947" s="10"/>
      <c r="AA947" s="10"/>
      <c r="AB947" s="10"/>
      <c r="AC947" s="10"/>
      <c r="AD947" s="18"/>
      <c r="AE947" s="18"/>
      <c r="AF947" s="18"/>
      <c r="AG947" s="18"/>
      <c r="AH947" s="18"/>
      <c r="AI947" s="18"/>
      <c r="AJ947" s="18"/>
      <c r="AK947" s="18"/>
      <c r="AL947" s="18"/>
      <c r="AM947" s="18"/>
      <c r="AN947" s="18"/>
      <c r="AO947" s="18"/>
      <c r="AP947" s="18"/>
      <c r="AQ947" s="18"/>
      <c r="AR947" s="18"/>
      <c r="AS947" s="18"/>
      <c r="AT947" s="18"/>
      <c r="AU947" s="18"/>
      <c r="AV947" s="18"/>
      <c r="AW947" s="18"/>
      <c r="AX947" s="18"/>
      <c r="AY947" s="18"/>
      <c r="AZ947" s="18"/>
      <c r="BA947" s="18"/>
      <c r="BB947" s="18"/>
      <c r="BC947" s="18"/>
      <c r="BD947" s="18"/>
      <c r="BE947" s="18"/>
      <c r="BF947" s="18"/>
      <c r="BG947" s="18"/>
      <c r="BH947" s="18"/>
      <c r="BI947" s="18"/>
      <c r="BJ947" s="18"/>
      <c r="BK947" s="18"/>
      <c r="BL947" s="18"/>
      <c r="BM947" s="18"/>
      <c r="BN947" s="18"/>
      <c r="BO947" s="18"/>
      <c r="BP947" s="18"/>
      <c r="BQ947" s="18"/>
      <c r="BR947" s="18"/>
      <c r="BS947" s="18"/>
      <c r="BT947" s="18"/>
      <c r="BU947" s="18"/>
      <c r="BV947" s="18"/>
      <c r="BW947" s="18"/>
      <c r="BX947" s="18"/>
      <c r="BY947" s="18"/>
      <c r="BZ947" s="18"/>
      <c r="CA947" s="18"/>
      <c r="CB947" s="18"/>
      <c r="CC947" s="18"/>
      <c r="CD947" s="18"/>
      <c r="CE947" s="18"/>
      <c r="CF947" s="18"/>
      <c r="CG947" s="18"/>
      <c r="CH947" s="18"/>
      <c r="CI947" s="18"/>
      <c r="CJ947" s="18"/>
      <c r="CK947" s="18"/>
      <c r="CL947" s="18"/>
      <c r="CM947" s="18"/>
      <c r="CN947" s="18"/>
      <c r="CO947" s="18"/>
      <c r="CP947" s="18"/>
      <c r="CQ947" s="18"/>
      <c r="CR947" s="18"/>
      <c r="CS947" s="18"/>
      <c r="CT947" s="18"/>
      <c r="CU947" s="18"/>
      <c r="CV947" s="18"/>
      <c r="CW947" s="18"/>
      <c r="CX947" s="18"/>
      <c r="CY947" s="18"/>
      <c r="CZ947" s="18"/>
      <c r="DA947" s="18"/>
      <c r="DB947" s="18"/>
      <c r="DC947" s="18"/>
      <c r="DD947" s="18"/>
      <c r="DE947" s="18"/>
      <c r="DF947" s="18"/>
      <c r="DG947" s="18"/>
      <c r="DH947" s="18"/>
      <c r="DI947" s="18"/>
      <c r="DJ947" s="18"/>
      <c r="DK947" s="18"/>
      <c r="DL947" s="18"/>
      <c r="DM947" s="18"/>
      <c r="DN947" s="18"/>
      <c r="DO947" s="18"/>
      <c r="DP947" s="18"/>
      <c r="DQ947" s="18"/>
      <c r="DR947" s="18"/>
      <c r="DS947" s="18"/>
      <c r="DT947" s="18"/>
      <c r="DU947" s="18"/>
      <c r="DV947" s="18"/>
      <c r="DW947" s="18"/>
      <c r="DX947" s="18"/>
      <c r="DY947" s="18"/>
      <c r="DZ947" s="18"/>
      <c r="EA947" s="18"/>
      <c r="EB947" s="18"/>
      <c r="EC947" s="18"/>
      <c r="ED947" s="18"/>
      <c r="EE947" s="18"/>
      <c r="EF947" s="18"/>
      <c r="EG947" s="18"/>
      <c r="EH947" s="18"/>
      <c r="EI947" s="18"/>
      <c r="EJ947" s="18"/>
      <c r="EK947" s="18"/>
      <c r="EL947" s="18"/>
      <c r="EM947" s="18"/>
      <c r="EN947" s="18"/>
      <c r="EO947" s="18"/>
      <c r="EP947" s="18"/>
      <c r="EQ947" s="18"/>
      <c r="ER947" s="18"/>
      <c r="ES947" s="18"/>
      <c r="ET947" s="18"/>
      <c r="EU947" s="18"/>
      <c r="EV947" s="18"/>
    </row>
    <row r="948" spans="1:152" ht="12.75" x14ac:dyDescent="0.15">
      <c r="A948" s="68">
        <f t="shared" si="205"/>
        <v>43517</v>
      </c>
      <c r="B948" s="69">
        <f t="shared" ca="1" si="210"/>
        <v>13107.338400000001</v>
      </c>
      <c r="C948" s="70">
        <f t="shared" si="206"/>
        <v>10000</v>
      </c>
      <c r="D948" s="71">
        <f ca="1">IF(A948&lt;$B$1,VLOOKUP(A948,[1]DI!$A$4:$B$15000,2),0)</f>
        <v>6.4000000000000001E-2</v>
      </c>
      <c r="E948" s="70">
        <f t="shared" ca="1" si="199"/>
        <v>2.4620000000000002E-4</v>
      </c>
      <c r="F948" s="72">
        <f t="shared" si="211"/>
        <v>1.3</v>
      </c>
      <c r="G948" s="73">
        <f t="shared" ca="1" si="200"/>
        <v>1.00032006</v>
      </c>
      <c r="H948" s="70">
        <f ca="1">TRUNC(PRODUCT(G$10:G947),15)</f>
        <v>1.3107338448981001</v>
      </c>
      <c r="I948" s="70">
        <f t="shared" si="207"/>
        <v>1</v>
      </c>
      <c r="J948" s="70">
        <f t="shared" ca="1" si="201"/>
        <v>1.3107338399999999</v>
      </c>
      <c r="K948" s="74">
        <f t="shared" ca="1" si="202"/>
        <v>3107.3384000000001</v>
      </c>
      <c r="L948" s="75">
        <f>IF(VLOOKUP(A948,$T$12:$AC$125,8)=VLOOKUP(A947,$T$12:$AC$125,8),0,VLOOKUP(A948,T$12:$AC$125,8))</f>
        <v>0</v>
      </c>
      <c r="M948" s="76">
        <f>IF(L948&gt;0,VLOOKUP(L948,S$12:$AB$125,7),0)</f>
        <v>0</v>
      </c>
      <c r="N948" s="74">
        <f t="shared" si="203"/>
        <v>0</v>
      </c>
      <c r="O948" s="74">
        <f t="shared" ca="1" si="204"/>
        <v>3107.3384000000001</v>
      </c>
      <c r="P948" s="77" t="str">
        <f t="shared" si="208"/>
        <v>A+J=</v>
      </c>
      <c r="Q948" s="78">
        <f t="shared" si="209"/>
        <v>44256</v>
      </c>
      <c r="R948" s="10"/>
      <c r="S948" s="10"/>
      <c r="T948" s="10"/>
      <c r="U948" s="10"/>
      <c r="V948" s="10"/>
      <c r="W948" s="10"/>
      <c r="X948" s="10"/>
      <c r="Y948" s="10"/>
      <c r="Z948" s="10"/>
      <c r="AA948" s="10"/>
      <c r="AB948" s="10"/>
      <c r="AC948" s="10"/>
      <c r="AD948" s="18"/>
      <c r="AE948" s="18"/>
      <c r="AF948" s="18"/>
      <c r="AG948" s="18"/>
      <c r="AH948" s="18"/>
      <c r="AI948" s="18"/>
      <c r="AJ948" s="18"/>
      <c r="AK948" s="18"/>
      <c r="AL948" s="18"/>
      <c r="AM948" s="18"/>
      <c r="AN948" s="18"/>
      <c r="AO948" s="18"/>
      <c r="AP948" s="18"/>
      <c r="AQ948" s="18"/>
      <c r="AR948" s="18"/>
      <c r="AS948" s="18"/>
      <c r="AT948" s="18"/>
      <c r="AU948" s="18"/>
      <c r="AV948" s="18"/>
      <c r="AW948" s="18"/>
      <c r="AX948" s="18"/>
      <c r="AY948" s="18"/>
      <c r="AZ948" s="18"/>
      <c r="BA948" s="18"/>
      <c r="BB948" s="18"/>
      <c r="BC948" s="18"/>
      <c r="BD948" s="18"/>
      <c r="BE948" s="18"/>
      <c r="BF948" s="18"/>
      <c r="BG948" s="18"/>
      <c r="BH948" s="18"/>
      <c r="BI948" s="18"/>
      <c r="BJ948" s="18"/>
      <c r="BK948" s="18"/>
      <c r="BL948" s="18"/>
      <c r="BM948" s="18"/>
      <c r="BN948" s="18"/>
      <c r="BO948" s="18"/>
      <c r="BP948" s="18"/>
      <c r="BQ948" s="18"/>
      <c r="BR948" s="18"/>
      <c r="BS948" s="18"/>
      <c r="BT948" s="18"/>
      <c r="BU948" s="18"/>
      <c r="BV948" s="18"/>
      <c r="BW948" s="18"/>
      <c r="BX948" s="18"/>
      <c r="BY948" s="18"/>
      <c r="BZ948" s="18"/>
      <c r="CA948" s="18"/>
      <c r="CB948" s="18"/>
      <c r="CC948" s="18"/>
      <c r="CD948" s="18"/>
      <c r="CE948" s="18"/>
      <c r="CF948" s="18"/>
      <c r="CG948" s="18"/>
      <c r="CH948" s="18"/>
      <c r="CI948" s="18"/>
      <c r="CJ948" s="18"/>
      <c r="CK948" s="18"/>
      <c r="CL948" s="18"/>
      <c r="CM948" s="18"/>
      <c r="CN948" s="18"/>
      <c r="CO948" s="18"/>
      <c r="CP948" s="18"/>
      <c r="CQ948" s="18"/>
      <c r="CR948" s="18"/>
      <c r="CS948" s="18"/>
      <c r="CT948" s="18"/>
      <c r="CU948" s="18"/>
      <c r="CV948" s="18"/>
      <c r="CW948" s="18"/>
      <c r="CX948" s="18"/>
      <c r="CY948" s="18"/>
      <c r="CZ948" s="18"/>
      <c r="DA948" s="18"/>
      <c r="DB948" s="18"/>
      <c r="DC948" s="18"/>
      <c r="DD948" s="18"/>
      <c r="DE948" s="18"/>
      <c r="DF948" s="18"/>
      <c r="DG948" s="18"/>
      <c r="DH948" s="18"/>
      <c r="DI948" s="18"/>
      <c r="DJ948" s="18"/>
      <c r="DK948" s="18"/>
      <c r="DL948" s="18"/>
      <c r="DM948" s="18"/>
      <c r="DN948" s="18"/>
      <c r="DO948" s="18"/>
      <c r="DP948" s="18"/>
      <c r="DQ948" s="18"/>
      <c r="DR948" s="18"/>
      <c r="DS948" s="18"/>
      <c r="DT948" s="18"/>
      <c r="DU948" s="18"/>
      <c r="DV948" s="18"/>
      <c r="DW948" s="18"/>
      <c r="DX948" s="18"/>
      <c r="DY948" s="18"/>
      <c r="DZ948" s="18"/>
      <c r="EA948" s="18"/>
      <c r="EB948" s="18"/>
      <c r="EC948" s="18"/>
      <c r="ED948" s="18"/>
      <c r="EE948" s="18"/>
      <c r="EF948" s="18"/>
      <c r="EG948" s="18"/>
      <c r="EH948" s="18"/>
      <c r="EI948" s="18"/>
      <c r="EJ948" s="18"/>
      <c r="EK948" s="18"/>
      <c r="EL948" s="18"/>
      <c r="EM948" s="18"/>
      <c r="EN948" s="18"/>
      <c r="EO948" s="18"/>
      <c r="EP948" s="18"/>
      <c r="EQ948" s="18"/>
      <c r="ER948" s="18"/>
      <c r="ES948" s="18"/>
      <c r="ET948" s="18"/>
      <c r="EU948" s="18"/>
      <c r="EV948" s="18"/>
    </row>
    <row r="949" spans="1:152" ht="12.75" x14ac:dyDescent="0.15">
      <c r="A949" s="68">
        <f t="shared" si="205"/>
        <v>43518</v>
      </c>
      <c r="B949" s="69">
        <f t="shared" ca="1" si="210"/>
        <v>13111.533600000001</v>
      </c>
      <c r="C949" s="70">
        <f t="shared" si="206"/>
        <v>10000</v>
      </c>
      <c r="D949" s="71">
        <f ca="1">IF(A949&lt;$B$1,VLOOKUP(A949,[1]DI!$A$4:$B$15000,2),0)</f>
        <v>6.4000000000000001E-2</v>
      </c>
      <c r="E949" s="70">
        <f t="shared" ca="1" si="199"/>
        <v>2.4620000000000002E-4</v>
      </c>
      <c r="F949" s="72">
        <f t="shared" si="211"/>
        <v>1.3</v>
      </c>
      <c r="G949" s="73">
        <f t="shared" ca="1" si="200"/>
        <v>1.00032006</v>
      </c>
      <c r="H949" s="70">
        <f ca="1">TRUNC(PRODUCT(G$10:G948),15)</f>
        <v>1.3111533583724999</v>
      </c>
      <c r="I949" s="70">
        <f t="shared" si="207"/>
        <v>1</v>
      </c>
      <c r="J949" s="70">
        <f t="shared" ca="1" si="201"/>
        <v>1.31115336</v>
      </c>
      <c r="K949" s="74">
        <f t="shared" ca="1" si="202"/>
        <v>3111.5336000000002</v>
      </c>
      <c r="L949" s="75">
        <f>IF(VLOOKUP(A949,$T$12:$AC$125,8)=VLOOKUP(A948,$T$12:$AC$125,8),0,VLOOKUP(A949,T$12:$AC$125,8))</f>
        <v>0</v>
      </c>
      <c r="M949" s="76">
        <f>IF(L949&gt;0,VLOOKUP(L949,S$12:$AB$125,7),0)</f>
        <v>0</v>
      </c>
      <c r="N949" s="74">
        <f t="shared" si="203"/>
        <v>0</v>
      </c>
      <c r="O949" s="74">
        <f t="shared" ca="1" si="204"/>
        <v>3111.5336000000002</v>
      </c>
      <c r="P949" s="77" t="str">
        <f t="shared" si="208"/>
        <v>A+J=</v>
      </c>
      <c r="Q949" s="78">
        <f t="shared" si="209"/>
        <v>44256</v>
      </c>
      <c r="R949" s="10"/>
      <c r="S949" s="10"/>
      <c r="T949" s="10"/>
      <c r="U949" s="10"/>
      <c r="V949" s="10"/>
      <c r="W949" s="10"/>
      <c r="X949" s="10"/>
      <c r="Y949" s="10"/>
      <c r="Z949" s="10"/>
      <c r="AA949" s="10"/>
      <c r="AB949" s="10"/>
      <c r="AC949" s="10"/>
      <c r="AD949" s="18"/>
      <c r="AE949" s="18"/>
      <c r="AF949" s="18"/>
      <c r="AG949" s="18"/>
      <c r="AH949" s="18"/>
      <c r="AI949" s="18"/>
      <c r="AJ949" s="18"/>
      <c r="AK949" s="18"/>
      <c r="AL949" s="18"/>
      <c r="AM949" s="18"/>
      <c r="AN949" s="18"/>
      <c r="AO949" s="18"/>
      <c r="AP949" s="18"/>
      <c r="AQ949" s="18"/>
      <c r="AR949" s="18"/>
      <c r="AS949" s="18"/>
      <c r="AT949" s="18"/>
      <c r="AU949" s="18"/>
      <c r="AV949" s="18"/>
      <c r="AW949" s="18"/>
      <c r="AX949" s="18"/>
      <c r="AY949" s="18"/>
      <c r="AZ949" s="18"/>
      <c r="BA949" s="18"/>
      <c r="BB949" s="18"/>
      <c r="BC949" s="18"/>
      <c r="BD949" s="18"/>
      <c r="BE949" s="18"/>
      <c r="BF949" s="18"/>
      <c r="BG949" s="18"/>
      <c r="BH949" s="18"/>
      <c r="BI949" s="18"/>
      <c r="BJ949" s="18"/>
      <c r="BK949" s="18"/>
      <c r="BL949" s="18"/>
      <c r="BM949" s="18"/>
      <c r="BN949" s="18"/>
      <c r="BO949" s="18"/>
      <c r="BP949" s="18"/>
      <c r="BQ949" s="18"/>
      <c r="BR949" s="18"/>
      <c r="BS949" s="18"/>
      <c r="BT949" s="18"/>
      <c r="BU949" s="18"/>
      <c r="BV949" s="18"/>
      <c r="BW949" s="18"/>
      <c r="BX949" s="18"/>
      <c r="BY949" s="18"/>
      <c r="BZ949" s="18"/>
      <c r="CA949" s="18"/>
      <c r="CB949" s="18"/>
      <c r="CC949" s="18"/>
      <c r="CD949" s="18"/>
      <c r="CE949" s="18"/>
      <c r="CF949" s="18"/>
      <c r="CG949" s="18"/>
      <c r="CH949" s="18"/>
      <c r="CI949" s="18"/>
      <c r="CJ949" s="18"/>
      <c r="CK949" s="18"/>
      <c r="CL949" s="18"/>
      <c r="CM949" s="18"/>
      <c r="CN949" s="18"/>
      <c r="CO949" s="18"/>
      <c r="CP949" s="18"/>
      <c r="CQ949" s="18"/>
      <c r="CR949" s="18"/>
      <c r="CS949" s="18"/>
      <c r="CT949" s="18"/>
      <c r="CU949" s="18"/>
      <c r="CV949" s="18"/>
      <c r="CW949" s="18"/>
      <c r="CX949" s="18"/>
      <c r="CY949" s="18"/>
      <c r="CZ949" s="18"/>
      <c r="DA949" s="18"/>
      <c r="DB949" s="18"/>
      <c r="DC949" s="18"/>
      <c r="DD949" s="18"/>
      <c r="DE949" s="18"/>
      <c r="DF949" s="18"/>
      <c r="DG949" s="18"/>
      <c r="DH949" s="18"/>
      <c r="DI949" s="18"/>
      <c r="DJ949" s="18"/>
      <c r="DK949" s="18"/>
      <c r="DL949" s="18"/>
      <c r="DM949" s="18"/>
      <c r="DN949" s="18"/>
      <c r="DO949" s="18"/>
      <c r="DP949" s="18"/>
      <c r="DQ949" s="18"/>
      <c r="DR949" s="18"/>
      <c r="DS949" s="18"/>
      <c r="DT949" s="18"/>
      <c r="DU949" s="18"/>
      <c r="DV949" s="18"/>
      <c r="DW949" s="18"/>
      <c r="DX949" s="18"/>
      <c r="DY949" s="18"/>
      <c r="DZ949" s="18"/>
      <c r="EA949" s="18"/>
      <c r="EB949" s="18"/>
      <c r="EC949" s="18"/>
      <c r="ED949" s="18"/>
      <c r="EE949" s="18"/>
      <c r="EF949" s="18"/>
      <c r="EG949" s="18"/>
      <c r="EH949" s="18"/>
      <c r="EI949" s="18"/>
      <c r="EJ949" s="18"/>
      <c r="EK949" s="18"/>
      <c r="EL949" s="18"/>
      <c r="EM949" s="18"/>
      <c r="EN949" s="18"/>
      <c r="EO949" s="18"/>
      <c r="EP949" s="18"/>
      <c r="EQ949" s="18"/>
      <c r="ER949" s="18"/>
      <c r="ES949" s="18"/>
      <c r="ET949" s="18"/>
      <c r="EU949" s="18"/>
      <c r="EV949" s="18"/>
    </row>
    <row r="950" spans="1:152" ht="12.75" x14ac:dyDescent="0.15">
      <c r="A950" s="68">
        <f t="shared" si="205"/>
        <v>43519</v>
      </c>
      <c r="B950" s="69">
        <f t="shared" ca="1" si="210"/>
        <v>13115.730100000001</v>
      </c>
      <c r="C950" s="70">
        <f t="shared" si="206"/>
        <v>10000</v>
      </c>
      <c r="D950" s="71">
        <f ca="1">IF(A950&lt;$B$1,VLOOKUP(A950,[1]DI!$A$4:$B$15000,2),0)</f>
        <v>0</v>
      </c>
      <c r="E950" s="70">
        <f t="shared" ca="1" si="199"/>
        <v>0</v>
      </c>
      <c r="F950" s="72">
        <f t="shared" si="211"/>
        <v>1.3</v>
      </c>
      <c r="G950" s="73">
        <f t="shared" ca="1" si="200"/>
        <v>1</v>
      </c>
      <c r="H950" s="70">
        <f ca="1">TRUNC(PRODUCT(G$10:G949),15)</f>
        <v>1.3115730061163799</v>
      </c>
      <c r="I950" s="70">
        <f t="shared" si="207"/>
        <v>1</v>
      </c>
      <c r="J950" s="70">
        <f t="shared" ca="1" si="201"/>
        <v>1.31157301</v>
      </c>
      <c r="K950" s="74">
        <f t="shared" ca="1" si="202"/>
        <v>3115.7301000000002</v>
      </c>
      <c r="L950" s="75">
        <f>IF(VLOOKUP(A950,$T$12:$AC$125,8)=VLOOKUP(A949,$T$12:$AC$125,8),0,VLOOKUP(A950,T$12:$AC$125,8))</f>
        <v>0</v>
      </c>
      <c r="M950" s="76">
        <f>IF(L950&gt;0,VLOOKUP(L950,S$12:$AB$125,7),0)</f>
        <v>0</v>
      </c>
      <c r="N950" s="74">
        <f t="shared" si="203"/>
        <v>0</v>
      </c>
      <c r="O950" s="74">
        <f t="shared" ca="1" si="204"/>
        <v>3115.7301000000002</v>
      </c>
      <c r="P950" s="77" t="str">
        <f t="shared" si="208"/>
        <v>A+J=</v>
      </c>
      <c r="Q950" s="78">
        <f t="shared" si="209"/>
        <v>44256</v>
      </c>
      <c r="R950" s="10"/>
      <c r="S950" s="10"/>
      <c r="T950" s="10"/>
      <c r="U950" s="10"/>
      <c r="V950" s="10"/>
      <c r="W950" s="10"/>
      <c r="X950" s="10"/>
      <c r="Y950" s="10"/>
      <c r="Z950" s="10"/>
      <c r="AA950" s="10"/>
      <c r="AB950" s="10"/>
      <c r="AC950" s="10"/>
      <c r="AD950" s="18"/>
      <c r="AE950" s="18"/>
      <c r="AF950" s="18"/>
      <c r="AG950" s="18"/>
      <c r="AH950" s="18"/>
      <c r="AI950" s="18"/>
      <c r="AJ950" s="18"/>
      <c r="AK950" s="18"/>
      <c r="AL950" s="18"/>
      <c r="AM950" s="18"/>
      <c r="AN950" s="18"/>
      <c r="AO950" s="18"/>
      <c r="AP950" s="18"/>
      <c r="AQ950" s="18"/>
      <c r="AR950" s="18"/>
      <c r="AS950" s="18"/>
      <c r="AT950" s="18"/>
      <c r="AU950" s="18"/>
      <c r="AV950" s="18"/>
      <c r="AW950" s="18"/>
      <c r="AX950" s="18"/>
      <c r="AY950" s="18"/>
      <c r="AZ950" s="18"/>
      <c r="BA950" s="18"/>
      <c r="BB950" s="18"/>
      <c r="BC950" s="18"/>
      <c r="BD950" s="18"/>
      <c r="BE950" s="18"/>
      <c r="BF950" s="18"/>
      <c r="BG950" s="18"/>
      <c r="BH950" s="18"/>
      <c r="BI950" s="18"/>
      <c r="BJ950" s="18"/>
      <c r="BK950" s="18"/>
      <c r="BL950" s="18"/>
      <c r="BM950" s="18"/>
      <c r="BN950" s="18"/>
      <c r="BO950" s="18"/>
      <c r="BP950" s="18"/>
      <c r="BQ950" s="18"/>
      <c r="BR950" s="18"/>
      <c r="BS950" s="18"/>
      <c r="BT950" s="18"/>
      <c r="BU950" s="18"/>
      <c r="BV950" s="18"/>
      <c r="BW950" s="18"/>
      <c r="BX950" s="18"/>
      <c r="BY950" s="18"/>
      <c r="BZ950" s="18"/>
      <c r="CA950" s="18"/>
      <c r="CB950" s="18"/>
      <c r="CC950" s="18"/>
      <c r="CD950" s="18"/>
      <c r="CE950" s="18"/>
      <c r="CF950" s="18"/>
      <c r="CG950" s="18"/>
      <c r="CH950" s="18"/>
      <c r="CI950" s="18"/>
      <c r="CJ950" s="18"/>
      <c r="CK950" s="18"/>
      <c r="CL950" s="18"/>
      <c r="CM950" s="18"/>
      <c r="CN950" s="18"/>
      <c r="CO950" s="18"/>
      <c r="CP950" s="18"/>
      <c r="CQ950" s="18"/>
      <c r="CR950" s="18"/>
      <c r="CS950" s="18"/>
      <c r="CT950" s="18"/>
      <c r="CU950" s="18"/>
      <c r="CV950" s="18"/>
      <c r="CW950" s="18"/>
      <c r="CX950" s="18"/>
      <c r="CY950" s="18"/>
      <c r="CZ950" s="18"/>
      <c r="DA950" s="18"/>
      <c r="DB950" s="18"/>
      <c r="DC950" s="18"/>
      <c r="DD950" s="18"/>
      <c r="DE950" s="18"/>
      <c r="DF950" s="18"/>
      <c r="DG950" s="18"/>
      <c r="DH950" s="18"/>
      <c r="DI950" s="18"/>
      <c r="DJ950" s="18"/>
      <c r="DK950" s="18"/>
      <c r="DL950" s="18"/>
      <c r="DM950" s="18"/>
      <c r="DN950" s="18"/>
      <c r="DO950" s="18"/>
      <c r="DP950" s="18"/>
      <c r="DQ950" s="18"/>
      <c r="DR950" s="18"/>
      <c r="DS950" s="18"/>
      <c r="DT950" s="18"/>
      <c r="DU950" s="18"/>
      <c r="DV950" s="18"/>
      <c r="DW950" s="18"/>
      <c r="DX950" s="18"/>
      <c r="DY950" s="18"/>
      <c r="DZ950" s="18"/>
      <c r="EA950" s="18"/>
      <c r="EB950" s="18"/>
      <c r="EC950" s="18"/>
      <c r="ED950" s="18"/>
      <c r="EE950" s="18"/>
      <c r="EF950" s="18"/>
      <c r="EG950" s="18"/>
      <c r="EH950" s="18"/>
      <c r="EI950" s="18"/>
      <c r="EJ950" s="18"/>
      <c r="EK950" s="18"/>
      <c r="EL950" s="18"/>
      <c r="EM950" s="18"/>
      <c r="EN950" s="18"/>
      <c r="EO950" s="18"/>
      <c r="EP950" s="18"/>
      <c r="EQ950" s="18"/>
      <c r="ER950" s="18"/>
      <c r="ES950" s="18"/>
      <c r="ET950" s="18"/>
      <c r="EU950" s="18"/>
      <c r="EV950" s="18"/>
    </row>
    <row r="951" spans="1:152" ht="12.75" x14ac:dyDescent="0.15">
      <c r="A951" s="68">
        <f t="shared" si="205"/>
        <v>43520</v>
      </c>
      <c r="B951" s="69">
        <f t="shared" ca="1" si="210"/>
        <v>13115.730100000001</v>
      </c>
      <c r="C951" s="70">
        <f t="shared" si="206"/>
        <v>10000</v>
      </c>
      <c r="D951" s="71">
        <f ca="1">IF(A951&lt;$B$1,VLOOKUP(A951,[1]DI!$A$4:$B$15000,2),0)</f>
        <v>0</v>
      </c>
      <c r="E951" s="70">
        <f t="shared" ca="1" si="199"/>
        <v>0</v>
      </c>
      <c r="F951" s="72">
        <f t="shared" si="211"/>
        <v>1.3</v>
      </c>
      <c r="G951" s="73">
        <f t="shared" ca="1" si="200"/>
        <v>1</v>
      </c>
      <c r="H951" s="70">
        <f ca="1">TRUNC(PRODUCT(G$10:G950),15)</f>
        <v>1.3115730061163799</v>
      </c>
      <c r="I951" s="70">
        <f t="shared" si="207"/>
        <v>1</v>
      </c>
      <c r="J951" s="70">
        <f t="shared" ca="1" si="201"/>
        <v>1.31157301</v>
      </c>
      <c r="K951" s="74">
        <f t="shared" ca="1" si="202"/>
        <v>3115.7301000000002</v>
      </c>
      <c r="L951" s="75">
        <f>IF(VLOOKUP(A951,$T$12:$AC$125,8)=VLOOKUP(A950,$T$12:$AC$125,8),0,VLOOKUP(A951,T$12:$AC$125,8))</f>
        <v>0</v>
      </c>
      <c r="M951" s="76">
        <f>IF(L951&gt;0,VLOOKUP(L951,S$12:$AB$125,7),0)</f>
        <v>0</v>
      </c>
      <c r="N951" s="74">
        <f t="shared" si="203"/>
        <v>0</v>
      </c>
      <c r="O951" s="74">
        <f t="shared" ca="1" si="204"/>
        <v>3115.7301000000002</v>
      </c>
      <c r="P951" s="77" t="str">
        <f t="shared" si="208"/>
        <v>A+J=</v>
      </c>
      <c r="Q951" s="78">
        <f t="shared" si="209"/>
        <v>44256</v>
      </c>
      <c r="R951" s="10"/>
      <c r="S951" s="10"/>
      <c r="T951" s="10"/>
      <c r="U951" s="10"/>
      <c r="V951" s="10"/>
      <c r="W951" s="10"/>
      <c r="X951" s="10"/>
      <c r="Y951" s="10"/>
      <c r="Z951" s="10"/>
      <c r="AA951" s="10"/>
      <c r="AB951" s="10"/>
      <c r="AC951" s="10"/>
      <c r="AD951" s="18"/>
      <c r="AE951" s="18"/>
      <c r="AF951" s="18"/>
      <c r="AG951" s="18"/>
      <c r="AH951" s="18"/>
      <c r="AI951" s="18"/>
      <c r="AJ951" s="18"/>
      <c r="AK951" s="18"/>
      <c r="AL951" s="18"/>
      <c r="AM951" s="18"/>
      <c r="AN951" s="18"/>
      <c r="AO951" s="18"/>
      <c r="AP951" s="18"/>
      <c r="AQ951" s="18"/>
      <c r="AR951" s="18"/>
      <c r="AS951" s="18"/>
      <c r="AT951" s="18"/>
      <c r="AU951" s="18"/>
      <c r="AV951" s="18"/>
      <c r="AW951" s="18"/>
      <c r="AX951" s="18"/>
      <c r="AY951" s="18"/>
      <c r="AZ951" s="18"/>
      <c r="BA951" s="18"/>
      <c r="BB951" s="18"/>
      <c r="BC951" s="18"/>
      <c r="BD951" s="18"/>
      <c r="BE951" s="18"/>
      <c r="BF951" s="18"/>
      <c r="BG951" s="18"/>
      <c r="BH951" s="18"/>
      <c r="BI951" s="18"/>
      <c r="BJ951" s="18"/>
      <c r="BK951" s="18"/>
      <c r="BL951" s="18"/>
      <c r="BM951" s="18"/>
      <c r="BN951" s="18"/>
      <c r="BO951" s="18"/>
      <c r="BP951" s="18"/>
      <c r="BQ951" s="18"/>
      <c r="BR951" s="18"/>
      <c r="BS951" s="18"/>
      <c r="BT951" s="18"/>
      <c r="BU951" s="18"/>
      <c r="BV951" s="18"/>
      <c r="BW951" s="18"/>
      <c r="BX951" s="18"/>
      <c r="BY951" s="18"/>
      <c r="BZ951" s="18"/>
      <c r="CA951" s="18"/>
      <c r="CB951" s="18"/>
      <c r="CC951" s="18"/>
      <c r="CD951" s="18"/>
      <c r="CE951" s="18"/>
      <c r="CF951" s="18"/>
      <c r="CG951" s="18"/>
      <c r="CH951" s="18"/>
      <c r="CI951" s="18"/>
      <c r="CJ951" s="18"/>
      <c r="CK951" s="18"/>
      <c r="CL951" s="18"/>
      <c r="CM951" s="18"/>
      <c r="CN951" s="18"/>
      <c r="CO951" s="18"/>
      <c r="CP951" s="18"/>
      <c r="CQ951" s="18"/>
      <c r="CR951" s="18"/>
      <c r="CS951" s="18"/>
      <c r="CT951" s="18"/>
      <c r="CU951" s="18"/>
      <c r="CV951" s="18"/>
      <c r="CW951" s="18"/>
      <c r="CX951" s="18"/>
      <c r="CY951" s="18"/>
      <c r="CZ951" s="18"/>
      <c r="DA951" s="18"/>
      <c r="DB951" s="18"/>
      <c r="DC951" s="18"/>
      <c r="DD951" s="18"/>
      <c r="DE951" s="18"/>
      <c r="DF951" s="18"/>
      <c r="DG951" s="18"/>
      <c r="DH951" s="18"/>
      <c r="DI951" s="18"/>
      <c r="DJ951" s="18"/>
      <c r="DK951" s="18"/>
      <c r="DL951" s="18"/>
      <c r="DM951" s="18"/>
      <c r="DN951" s="18"/>
      <c r="DO951" s="18"/>
      <c r="DP951" s="18"/>
      <c r="DQ951" s="18"/>
      <c r="DR951" s="18"/>
      <c r="DS951" s="18"/>
      <c r="DT951" s="18"/>
      <c r="DU951" s="18"/>
      <c r="DV951" s="18"/>
      <c r="DW951" s="18"/>
      <c r="DX951" s="18"/>
      <c r="DY951" s="18"/>
      <c r="DZ951" s="18"/>
      <c r="EA951" s="18"/>
      <c r="EB951" s="18"/>
      <c r="EC951" s="18"/>
      <c r="ED951" s="18"/>
      <c r="EE951" s="18"/>
      <c r="EF951" s="18"/>
      <c r="EG951" s="18"/>
      <c r="EH951" s="18"/>
      <c r="EI951" s="18"/>
      <c r="EJ951" s="18"/>
      <c r="EK951" s="18"/>
      <c r="EL951" s="18"/>
      <c r="EM951" s="18"/>
      <c r="EN951" s="18"/>
      <c r="EO951" s="18"/>
      <c r="EP951" s="18"/>
      <c r="EQ951" s="18"/>
      <c r="ER951" s="18"/>
      <c r="ES951" s="18"/>
      <c r="ET951" s="18"/>
      <c r="EU951" s="18"/>
      <c r="EV951" s="18"/>
    </row>
    <row r="952" spans="1:152" ht="12.75" x14ac:dyDescent="0.15">
      <c r="A952" s="68">
        <f t="shared" si="205"/>
        <v>43521</v>
      </c>
      <c r="B952" s="69">
        <f t="shared" ca="1" si="210"/>
        <v>13115.730100000001</v>
      </c>
      <c r="C952" s="70">
        <f t="shared" si="206"/>
        <v>10000</v>
      </c>
      <c r="D952" s="71">
        <f ca="1">IF(A952&lt;$B$1,VLOOKUP(A952,[1]DI!$A$4:$B$15000,2),0)</f>
        <v>6.4000000000000001E-2</v>
      </c>
      <c r="E952" s="70">
        <f t="shared" ca="1" si="199"/>
        <v>2.4620000000000002E-4</v>
      </c>
      <c r="F952" s="72">
        <f t="shared" si="211"/>
        <v>1.3</v>
      </c>
      <c r="G952" s="73">
        <f t="shared" ca="1" si="200"/>
        <v>1.00032006</v>
      </c>
      <c r="H952" s="70">
        <f ca="1">TRUNC(PRODUCT(G$10:G951),15)</f>
        <v>1.3115730061163799</v>
      </c>
      <c r="I952" s="70">
        <f t="shared" si="207"/>
        <v>1</v>
      </c>
      <c r="J952" s="70">
        <f t="shared" ca="1" si="201"/>
        <v>1.31157301</v>
      </c>
      <c r="K952" s="74">
        <f t="shared" ca="1" si="202"/>
        <v>3115.7301000000002</v>
      </c>
      <c r="L952" s="75">
        <f>IF(VLOOKUP(A952,$T$12:$AC$125,8)=VLOOKUP(A951,$T$12:$AC$125,8),0,VLOOKUP(A952,T$12:$AC$125,8))</f>
        <v>0</v>
      </c>
      <c r="M952" s="76">
        <f>IF(L952&gt;0,VLOOKUP(L952,S$12:$AB$125,7),0)</f>
        <v>0</v>
      </c>
      <c r="N952" s="74">
        <f t="shared" si="203"/>
        <v>0</v>
      </c>
      <c r="O952" s="74">
        <f t="shared" ca="1" si="204"/>
        <v>3115.7301000000002</v>
      </c>
      <c r="P952" s="77" t="str">
        <f t="shared" si="208"/>
        <v>A+J=</v>
      </c>
      <c r="Q952" s="78">
        <f t="shared" si="209"/>
        <v>44256</v>
      </c>
      <c r="R952" s="10"/>
      <c r="S952" s="10"/>
      <c r="T952" s="10"/>
      <c r="U952" s="10"/>
      <c r="V952" s="10"/>
      <c r="W952" s="10"/>
      <c r="X952" s="10"/>
      <c r="Y952" s="10"/>
      <c r="Z952" s="10"/>
      <c r="AA952" s="10"/>
      <c r="AB952" s="10"/>
      <c r="AC952" s="10"/>
      <c r="AD952" s="18"/>
      <c r="AE952" s="18"/>
      <c r="AF952" s="18"/>
      <c r="AG952" s="18"/>
      <c r="AH952" s="18"/>
      <c r="AI952" s="18"/>
      <c r="AJ952" s="18"/>
      <c r="AK952" s="18"/>
      <c r="AL952" s="18"/>
      <c r="AM952" s="18"/>
      <c r="AN952" s="18"/>
      <c r="AO952" s="18"/>
      <c r="AP952" s="18"/>
      <c r="AQ952" s="18"/>
      <c r="AR952" s="18"/>
      <c r="AS952" s="18"/>
      <c r="AT952" s="18"/>
      <c r="AU952" s="18"/>
      <c r="AV952" s="18"/>
      <c r="AW952" s="18"/>
      <c r="AX952" s="18"/>
      <c r="AY952" s="18"/>
      <c r="AZ952" s="18"/>
      <c r="BA952" s="18"/>
      <c r="BB952" s="18"/>
      <c r="BC952" s="18"/>
      <c r="BD952" s="18"/>
      <c r="BE952" s="18"/>
      <c r="BF952" s="18"/>
      <c r="BG952" s="18"/>
      <c r="BH952" s="18"/>
      <c r="BI952" s="18"/>
      <c r="BJ952" s="18"/>
      <c r="BK952" s="18"/>
      <c r="BL952" s="18"/>
      <c r="BM952" s="18"/>
      <c r="BN952" s="18"/>
      <c r="BO952" s="18"/>
      <c r="BP952" s="18"/>
      <c r="BQ952" s="18"/>
      <c r="BR952" s="18"/>
      <c r="BS952" s="18"/>
      <c r="BT952" s="18"/>
      <c r="BU952" s="18"/>
      <c r="BV952" s="18"/>
      <c r="BW952" s="18"/>
      <c r="BX952" s="18"/>
      <c r="BY952" s="18"/>
      <c r="BZ952" s="18"/>
      <c r="CA952" s="18"/>
      <c r="CB952" s="18"/>
      <c r="CC952" s="18"/>
      <c r="CD952" s="18"/>
      <c r="CE952" s="18"/>
      <c r="CF952" s="18"/>
      <c r="CG952" s="18"/>
      <c r="CH952" s="18"/>
      <c r="CI952" s="18"/>
      <c r="CJ952" s="18"/>
      <c r="CK952" s="18"/>
      <c r="CL952" s="18"/>
      <c r="CM952" s="18"/>
      <c r="CN952" s="18"/>
      <c r="CO952" s="18"/>
      <c r="CP952" s="18"/>
      <c r="CQ952" s="18"/>
      <c r="CR952" s="18"/>
      <c r="CS952" s="18"/>
      <c r="CT952" s="18"/>
      <c r="CU952" s="18"/>
      <c r="CV952" s="18"/>
      <c r="CW952" s="18"/>
      <c r="CX952" s="18"/>
      <c r="CY952" s="18"/>
      <c r="CZ952" s="18"/>
      <c r="DA952" s="18"/>
      <c r="DB952" s="18"/>
      <c r="DC952" s="18"/>
      <c r="DD952" s="18"/>
      <c r="DE952" s="18"/>
      <c r="DF952" s="18"/>
      <c r="DG952" s="18"/>
      <c r="DH952" s="18"/>
      <c r="DI952" s="18"/>
      <c r="DJ952" s="18"/>
      <c r="DK952" s="18"/>
      <c r="DL952" s="18"/>
      <c r="DM952" s="18"/>
      <c r="DN952" s="18"/>
      <c r="DO952" s="18"/>
      <c r="DP952" s="18"/>
      <c r="DQ952" s="18"/>
      <c r="DR952" s="18"/>
      <c r="DS952" s="18"/>
      <c r="DT952" s="18"/>
      <c r="DU952" s="18"/>
      <c r="DV952" s="18"/>
      <c r="DW952" s="18"/>
      <c r="DX952" s="18"/>
      <c r="DY952" s="18"/>
      <c r="DZ952" s="18"/>
      <c r="EA952" s="18"/>
      <c r="EB952" s="18"/>
      <c r="EC952" s="18"/>
      <c r="ED952" s="18"/>
      <c r="EE952" s="18"/>
      <c r="EF952" s="18"/>
      <c r="EG952" s="18"/>
      <c r="EH952" s="18"/>
      <c r="EI952" s="18"/>
      <c r="EJ952" s="18"/>
      <c r="EK952" s="18"/>
      <c r="EL952" s="18"/>
      <c r="EM952" s="18"/>
      <c r="EN952" s="18"/>
      <c r="EO952" s="18"/>
      <c r="EP952" s="18"/>
      <c r="EQ952" s="18"/>
      <c r="ER952" s="18"/>
      <c r="ES952" s="18"/>
      <c r="ET952" s="18"/>
      <c r="EU952" s="18"/>
      <c r="EV952" s="18"/>
    </row>
    <row r="953" spans="1:152" ht="12.75" x14ac:dyDescent="0.15">
      <c r="A953" s="68">
        <f t="shared" si="205"/>
        <v>43522</v>
      </c>
      <c r="B953" s="69">
        <f t="shared" ca="1" si="210"/>
        <v>13119.927900000001</v>
      </c>
      <c r="C953" s="70">
        <f t="shared" si="206"/>
        <v>10000</v>
      </c>
      <c r="D953" s="71">
        <f ca="1">IF(A953&lt;$B$1,VLOOKUP(A953,[1]DI!$A$4:$B$15000,2),0)</f>
        <v>6.4000000000000001E-2</v>
      </c>
      <c r="E953" s="70">
        <f t="shared" ca="1" si="199"/>
        <v>2.4620000000000002E-4</v>
      </c>
      <c r="F953" s="72">
        <f t="shared" si="211"/>
        <v>1.3</v>
      </c>
      <c r="G953" s="73">
        <f t="shared" ca="1" si="200"/>
        <v>1.00032006</v>
      </c>
      <c r="H953" s="70">
        <f ca="1">TRUNC(PRODUCT(G$10:G952),15)</f>
        <v>1.31199278817272</v>
      </c>
      <c r="I953" s="70">
        <f t="shared" si="207"/>
        <v>1</v>
      </c>
      <c r="J953" s="70">
        <f t="shared" ca="1" si="201"/>
        <v>1.3119927899999999</v>
      </c>
      <c r="K953" s="74">
        <f t="shared" ca="1" si="202"/>
        <v>3119.9279000000001</v>
      </c>
      <c r="L953" s="75">
        <f>IF(VLOOKUP(A953,$T$12:$AC$125,8)=VLOOKUP(A952,$T$12:$AC$125,8),0,VLOOKUP(A953,T$12:$AC$125,8))</f>
        <v>0</v>
      </c>
      <c r="M953" s="76">
        <f>IF(L953&gt;0,VLOOKUP(L953,S$12:$AB$125,7),0)</f>
        <v>0</v>
      </c>
      <c r="N953" s="74">
        <f t="shared" si="203"/>
        <v>0</v>
      </c>
      <c r="O953" s="74">
        <f t="shared" ca="1" si="204"/>
        <v>3119.9279000000001</v>
      </c>
      <c r="P953" s="77" t="str">
        <f t="shared" si="208"/>
        <v>A+J=</v>
      </c>
      <c r="Q953" s="78">
        <f t="shared" si="209"/>
        <v>44256</v>
      </c>
      <c r="R953" s="10"/>
      <c r="S953" s="10"/>
      <c r="T953" s="10"/>
      <c r="U953" s="10"/>
      <c r="V953" s="10"/>
      <c r="W953" s="10"/>
      <c r="X953" s="10"/>
      <c r="Y953" s="10"/>
      <c r="Z953" s="10"/>
      <c r="AA953" s="10"/>
      <c r="AB953" s="10"/>
      <c r="AC953" s="10"/>
      <c r="AD953" s="18"/>
      <c r="AE953" s="18"/>
      <c r="AF953" s="18"/>
      <c r="AG953" s="18"/>
      <c r="AH953" s="18"/>
      <c r="AI953" s="18"/>
      <c r="AJ953" s="18"/>
      <c r="AK953" s="18"/>
      <c r="AL953" s="18"/>
      <c r="AM953" s="18"/>
      <c r="AN953" s="18"/>
      <c r="AO953" s="18"/>
      <c r="AP953" s="18"/>
      <c r="AQ953" s="18"/>
      <c r="AR953" s="18"/>
      <c r="AS953" s="18"/>
      <c r="AT953" s="18"/>
      <c r="AU953" s="18"/>
      <c r="AV953" s="18"/>
      <c r="AW953" s="18"/>
      <c r="AX953" s="18"/>
      <c r="AY953" s="18"/>
      <c r="AZ953" s="18"/>
      <c r="BA953" s="18"/>
      <c r="BB953" s="18"/>
      <c r="BC953" s="18"/>
      <c r="BD953" s="18"/>
      <c r="BE953" s="18"/>
      <c r="BF953" s="18"/>
      <c r="BG953" s="18"/>
      <c r="BH953" s="18"/>
      <c r="BI953" s="18"/>
      <c r="BJ953" s="18"/>
      <c r="BK953" s="18"/>
      <c r="BL953" s="18"/>
      <c r="BM953" s="18"/>
      <c r="BN953" s="18"/>
      <c r="BO953" s="18"/>
      <c r="BP953" s="18"/>
      <c r="BQ953" s="18"/>
      <c r="BR953" s="18"/>
      <c r="BS953" s="18"/>
      <c r="BT953" s="18"/>
      <c r="BU953" s="18"/>
      <c r="BV953" s="18"/>
      <c r="BW953" s="18"/>
      <c r="BX953" s="18"/>
      <c r="BY953" s="18"/>
      <c r="BZ953" s="18"/>
      <c r="CA953" s="18"/>
      <c r="CB953" s="18"/>
      <c r="CC953" s="18"/>
      <c r="CD953" s="18"/>
      <c r="CE953" s="18"/>
      <c r="CF953" s="18"/>
      <c r="CG953" s="18"/>
      <c r="CH953" s="18"/>
      <c r="CI953" s="18"/>
      <c r="CJ953" s="18"/>
      <c r="CK953" s="18"/>
      <c r="CL953" s="18"/>
      <c r="CM953" s="18"/>
      <c r="CN953" s="18"/>
      <c r="CO953" s="18"/>
      <c r="CP953" s="18"/>
      <c r="CQ953" s="18"/>
      <c r="CR953" s="18"/>
      <c r="CS953" s="18"/>
      <c r="CT953" s="18"/>
      <c r="CU953" s="18"/>
      <c r="CV953" s="18"/>
      <c r="CW953" s="18"/>
      <c r="CX953" s="18"/>
      <c r="CY953" s="18"/>
      <c r="CZ953" s="18"/>
      <c r="DA953" s="18"/>
      <c r="DB953" s="18"/>
      <c r="DC953" s="18"/>
      <c r="DD953" s="18"/>
      <c r="DE953" s="18"/>
      <c r="DF953" s="18"/>
      <c r="DG953" s="18"/>
      <c r="DH953" s="18"/>
      <c r="DI953" s="18"/>
      <c r="DJ953" s="18"/>
      <c r="DK953" s="18"/>
      <c r="DL953" s="18"/>
      <c r="DM953" s="18"/>
      <c r="DN953" s="18"/>
      <c r="DO953" s="18"/>
      <c r="DP953" s="18"/>
      <c r="DQ953" s="18"/>
      <c r="DR953" s="18"/>
      <c r="DS953" s="18"/>
      <c r="DT953" s="18"/>
      <c r="DU953" s="18"/>
      <c r="DV953" s="18"/>
      <c r="DW953" s="18"/>
      <c r="DX953" s="18"/>
      <c r="DY953" s="18"/>
      <c r="DZ953" s="18"/>
      <c r="EA953" s="18"/>
      <c r="EB953" s="18"/>
      <c r="EC953" s="18"/>
      <c r="ED953" s="18"/>
      <c r="EE953" s="18"/>
      <c r="EF953" s="18"/>
      <c r="EG953" s="18"/>
      <c r="EH953" s="18"/>
      <c r="EI953" s="18"/>
      <c r="EJ953" s="18"/>
      <c r="EK953" s="18"/>
      <c r="EL953" s="18"/>
      <c r="EM953" s="18"/>
      <c r="EN953" s="18"/>
      <c r="EO953" s="18"/>
      <c r="EP953" s="18"/>
      <c r="EQ953" s="18"/>
      <c r="ER953" s="18"/>
      <c r="ES953" s="18"/>
      <c r="ET953" s="18"/>
      <c r="EU953" s="18"/>
      <c r="EV953" s="18"/>
    </row>
    <row r="954" spans="1:152" ht="12.75" x14ac:dyDescent="0.15">
      <c r="A954" s="68">
        <f t="shared" si="205"/>
        <v>43523</v>
      </c>
      <c r="B954" s="69">
        <f t="shared" ca="1" si="210"/>
        <v>13124.127</v>
      </c>
      <c r="C954" s="70">
        <f t="shared" si="206"/>
        <v>10000</v>
      </c>
      <c r="D954" s="71">
        <f ca="1">IF(A954&lt;$B$1,VLOOKUP(A954,[1]DI!$A$4:$B$15000,2),0)</f>
        <v>6.4000000000000001E-2</v>
      </c>
      <c r="E954" s="70">
        <f t="shared" ca="1" si="199"/>
        <v>2.4620000000000002E-4</v>
      </c>
      <c r="F954" s="72">
        <f t="shared" si="211"/>
        <v>1.3</v>
      </c>
      <c r="G954" s="73">
        <f t="shared" ca="1" si="200"/>
        <v>1.00032006</v>
      </c>
      <c r="H954" s="70">
        <f ca="1">TRUNC(PRODUCT(G$10:G953),15)</f>
        <v>1.3124127045845</v>
      </c>
      <c r="I954" s="70">
        <f t="shared" si="207"/>
        <v>1</v>
      </c>
      <c r="J954" s="70">
        <f t="shared" ca="1" si="201"/>
        <v>1.3124127000000001</v>
      </c>
      <c r="K954" s="74">
        <f t="shared" ca="1" si="202"/>
        <v>3124.127</v>
      </c>
      <c r="L954" s="75">
        <f>IF(VLOOKUP(A954,$T$12:$AC$125,8)=VLOOKUP(A953,$T$12:$AC$125,8),0,VLOOKUP(A954,T$12:$AC$125,8))</f>
        <v>0</v>
      </c>
      <c r="M954" s="76">
        <f>IF(L954&gt;0,VLOOKUP(L954,S$12:$AB$125,7),0)</f>
        <v>0</v>
      </c>
      <c r="N954" s="74">
        <f t="shared" si="203"/>
        <v>0</v>
      </c>
      <c r="O954" s="74">
        <f t="shared" ca="1" si="204"/>
        <v>3124.127</v>
      </c>
      <c r="P954" s="77" t="str">
        <f t="shared" si="208"/>
        <v>A+J=</v>
      </c>
      <c r="Q954" s="78">
        <f t="shared" si="209"/>
        <v>44256</v>
      </c>
      <c r="R954" s="10"/>
      <c r="S954" s="10"/>
      <c r="T954" s="10"/>
      <c r="U954" s="10"/>
      <c r="V954" s="10"/>
      <c r="W954" s="10"/>
      <c r="X954" s="10"/>
      <c r="Y954" s="10"/>
      <c r="Z954" s="10"/>
      <c r="AA954" s="10"/>
      <c r="AB954" s="10"/>
      <c r="AC954" s="10"/>
      <c r="AD954" s="18"/>
      <c r="AE954" s="18"/>
      <c r="AF954" s="18"/>
      <c r="AG954" s="18"/>
      <c r="AH954" s="18"/>
      <c r="AI954" s="18"/>
      <c r="AJ954" s="18"/>
      <c r="AK954" s="18"/>
      <c r="AL954" s="18"/>
      <c r="AM954" s="18"/>
      <c r="AN954" s="18"/>
      <c r="AO954" s="18"/>
      <c r="AP954" s="18"/>
      <c r="AQ954" s="18"/>
      <c r="AR954" s="18"/>
      <c r="AS954" s="18"/>
      <c r="AT954" s="18"/>
      <c r="AU954" s="18"/>
      <c r="AV954" s="18"/>
      <c r="AW954" s="18"/>
      <c r="AX954" s="18"/>
      <c r="AY954" s="18"/>
      <c r="AZ954" s="18"/>
      <c r="BA954" s="18"/>
      <c r="BB954" s="18"/>
      <c r="BC954" s="18"/>
      <c r="BD954" s="18"/>
      <c r="BE954" s="18"/>
      <c r="BF954" s="18"/>
      <c r="BG954" s="18"/>
      <c r="BH954" s="18"/>
      <c r="BI954" s="18"/>
      <c r="BJ954" s="18"/>
      <c r="BK954" s="18"/>
      <c r="BL954" s="18"/>
      <c r="BM954" s="18"/>
      <c r="BN954" s="18"/>
      <c r="BO954" s="18"/>
      <c r="BP954" s="18"/>
      <c r="BQ954" s="18"/>
      <c r="BR954" s="18"/>
      <c r="BS954" s="18"/>
      <c r="BT954" s="18"/>
      <c r="BU954" s="18"/>
      <c r="BV954" s="18"/>
      <c r="BW954" s="18"/>
      <c r="BX954" s="18"/>
      <c r="BY954" s="18"/>
      <c r="BZ954" s="18"/>
      <c r="CA954" s="18"/>
      <c r="CB954" s="18"/>
      <c r="CC954" s="18"/>
      <c r="CD954" s="18"/>
      <c r="CE954" s="18"/>
      <c r="CF954" s="18"/>
      <c r="CG954" s="18"/>
      <c r="CH954" s="18"/>
      <c r="CI954" s="18"/>
      <c r="CJ954" s="18"/>
      <c r="CK954" s="18"/>
      <c r="CL954" s="18"/>
      <c r="CM954" s="18"/>
      <c r="CN954" s="18"/>
      <c r="CO954" s="18"/>
      <c r="CP954" s="18"/>
      <c r="CQ954" s="18"/>
      <c r="CR954" s="18"/>
      <c r="CS954" s="18"/>
      <c r="CT954" s="18"/>
      <c r="CU954" s="18"/>
      <c r="CV954" s="18"/>
      <c r="CW954" s="18"/>
      <c r="CX954" s="18"/>
      <c r="CY954" s="18"/>
      <c r="CZ954" s="18"/>
      <c r="DA954" s="18"/>
      <c r="DB954" s="18"/>
      <c r="DC954" s="18"/>
      <c r="DD954" s="18"/>
      <c r="DE954" s="18"/>
      <c r="DF954" s="18"/>
      <c r="DG954" s="18"/>
      <c r="DH954" s="18"/>
      <c r="DI954" s="18"/>
      <c r="DJ954" s="18"/>
      <c r="DK954" s="18"/>
      <c r="DL954" s="18"/>
      <c r="DM954" s="18"/>
      <c r="DN954" s="18"/>
      <c r="DO954" s="18"/>
      <c r="DP954" s="18"/>
      <c r="DQ954" s="18"/>
      <c r="DR954" s="18"/>
      <c r="DS954" s="18"/>
      <c r="DT954" s="18"/>
      <c r="DU954" s="18"/>
      <c r="DV954" s="18"/>
      <c r="DW954" s="18"/>
      <c r="DX954" s="18"/>
      <c r="DY954" s="18"/>
      <c r="DZ954" s="18"/>
      <c r="EA954" s="18"/>
      <c r="EB954" s="18"/>
      <c r="EC954" s="18"/>
      <c r="ED954" s="18"/>
      <c r="EE954" s="18"/>
      <c r="EF954" s="18"/>
      <c r="EG954" s="18"/>
      <c r="EH954" s="18"/>
      <c r="EI954" s="18"/>
      <c r="EJ954" s="18"/>
      <c r="EK954" s="18"/>
      <c r="EL954" s="18"/>
      <c r="EM954" s="18"/>
      <c r="EN954" s="18"/>
      <c r="EO954" s="18"/>
      <c r="EP954" s="18"/>
      <c r="EQ954" s="18"/>
      <c r="ER954" s="18"/>
      <c r="ES954" s="18"/>
      <c r="ET954" s="18"/>
      <c r="EU954" s="18"/>
      <c r="EV954" s="18"/>
    </row>
    <row r="955" spans="1:152" ht="12.75" x14ac:dyDescent="0.15">
      <c r="A955" s="68">
        <f t="shared" si="205"/>
        <v>43524</v>
      </c>
      <c r="B955" s="69">
        <f t="shared" ca="1" si="210"/>
        <v>13128.327600000001</v>
      </c>
      <c r="C955" s="70">
        <f t="shared" si="206"/>
        <v>10000</v>
      </c>
      <c r="D955" s="71">
        <f ca="1">IF(A955&lt;$B$1,VLOOKUP(A955,[1]DI!$A$4:$B$15000,2),0)</f>
        <v>6.4000000000000001E-2</v>
      </c>
      <c r="E955" s="70">
        <f t="shared" ca="1" si="199"/>
        <v>2.4620000000000002E-4</v>
      </c>
      <c r="F955" s="72">
        <f t="shared" si="211"/>
        <v>1.3</v>
      </c>
      <c r="G955" s="73">
        <f t="shared" ca="1" si="200"/>
        <v>1.00032006</v>
      </c>
      <c r="H955" s="70">
        <f ca="1">TRUNC(PRODUCT(G$10:G954),15)</f>
        <v>1.3128327553947301</v>
      </c>
      <c r="I955" s="70">
        <f t="shared" si="207"/>
        <v>1</v>
      </c>
      <c r="J955" s="70">
        <f t="shared" ca="1" si="201"/>
        <v>1.31283276</v>
      </c>
      <c r="K955" s="74">
        <f t="shared" ca="1" si="202"/>
        <v>3128.3276000000001</v>
      </c>
      <c r="L955" s="75">
        <f>IF(VLOOKUP(A955,$T$12:$AC$125,8)=VLOOKUP(A954,$T$12:$AC$125,8),0,VLOOKUP(A955,T$12:$AC$125,8))</f>
        <v>0</v>
      </c>
      <c r="M955" s="76">
        <f>IF(L955&gt;0,VLOOKUP(L955,S$12:$AB$125,7),0)</f>
        <v>0</v>
      </c>
      <c r="N955" s="74">
        <f t="shared" si="203"/>
        <v>0</v>
      </c>
      <c r="O955" s="74">
        <f t="shared" ca="1" si="204"/>
        <v>3128.3276000000001</v>
      </c>
      <c r="P955" s="77" t="str">
        <f t="shared" si="208"/>
        <v>A+J=</v>
      </c>
      <c r="Q955" s="78">
        <f t="shared" si="209"/>
        <v>44256</v>
      </c>
      <c r="R955" s="10"/>
      <c r="S955" s="10"/>
      <c r="T955" s="10"/>
      <c r="U955" s="10"/>
      <c r="V955" s="10"/>
      <c r="W955" s="10"/>
      <c r="X955" s="10"/>
      <c r="Y955" s="10"/>
      <c r="Z955" s="10"/>
      <c r="AA955" s="10"/>
      <c r="AB955" s="10"/>
      <c r="AC955" s="10"/>
      <c r="AD955" s="18"/>
      <c r="AE955" s="18"/>
      <c r="AF955" s="18"/>
      <c r="AG955" s="18"/>
      <c r="AH955" s="18"/>
      <c r="AI955" s="18"/>
      <c r="AJ955" s="18"/>
      <c r="AK955" s="18"/>
      <c r="AL955" s="18"/>
      <c r="AM955" s="18"/>
      <c r="AN955" s="18"/>
      <c r="AO955" s="18"/>
      <c r="AP955" s="18"/>
      <c r="AQ955" s="18"/>
      <c r="AR955" s="18"/>
      <c r="AS955" s="18"/>
      <c r="AT955" s="18"/>
      <c r="AU955" s="18"/>
      <c r="AV955" s="18"/>
      <c r="AW955" s="18"/>
      <c r="AX955" s="18"/>
      <c r="AY955" s="18"/>
      <c r="AZ955" s="18"/>
      <c r="BA955" s="18"/>
      <c r="BB955" s="18"/>
      <c r="BC955" s="18"/>
      <c r="BD955" s="18"/>
      <c r="BE955" s="18"/>
      <c r="BF955" s="18"/>
      <c r="BG955" s="18"/>
      <c r="BH955" s="18"/>
      <c r="BI955" s="18"/>
      <c r="BJ955" s="18"/>
      <c r="BK955" s="18"/>
      <c r="BL955" s="18"/>
      <c r="BM955" s="18"/>
      <c r="BN955" s="18"/>
      <c r="BO955" s="18"/>
      <c r="BP955" s="18"/>
      <c r="BQ955" s="18"/>
      <c r="BR955" s="18"/>
      <c r="BS955" s="18"/>
      <c r="BT955" s="18"/>
      <c r="BU955" s="18"/>
      <c r="BV955" s="18"/>
      <c r="BW955" s="18"/>
      <c r="BX955" s="18"/>
      <c r="BY955" s="18"/>
      <c r="BZ955" s="18"/>
      <c r="CA955" s="18"/>
      <c r="CB955" s="18"/>
      <c r="CC955" s="18"/>
      <c r="CD955" s="18"/>
      <c r="CE955" s="18"/>
      <c r="CF955" s="18"/>
      <c r="CG955" s="18"/>
      <c r="CH955" s="18"/>
      <c r="CI955" s="18"/>
      <c r="CJ955" s="18"/>
      <c r="CK955" s="18"/>
      <c r="CL955" s="18"/>
      <c r="CM955" s="18"/>
      <c r="CN955" s="18"/>
      <c r="CO955" s="18"/>
      <c r="CP955" s="18"/>
      <c r="CQ955" s="18"/>
      <c r="CR955" s="18"/>
      <c r="CS955" s="18"/>
      <c r="CT955" s="18"/>
      <c r="CU955" s="18"/>
      <c r="CV955" s="18"/>
      <c r="CW955" s="18"/>
      <c r="CX955" s="18"/>
      <c r="CY955" s="18"/>
      <c r="CZ955" s="18"/>
      <c r="DA955" s="18"/>
      <c r="DB955" s="18"/>
      <c r="DC955" s="18"/>
      <c r="DD955" s="18"/>
      <c r="DE955" s="18"/>
      <c r="DF955" s="18"/>
      <c r="DG955" s="18"/>
      <c r="DH955" s="18"/>
      <c r="DI955" s="18"/>
      <c r="DJ955" s="18"/>
      <c r="DK955" s="18"/>
      <c r="DL955" s="18"/>
      <c r="DM955" s="18"/>
      <c r="DN955" s="18"/>
      <c r="DO955" s="18"/>
      <c r="DP955" s="18"/>
      <c r="DQ955" s="18"/>
      <c r="DR955" s="18"/>
      <c r="DS955" s="18"/>
      <c r="DT955" s="18"/>
      <c r="DU955" s="18"/>
      <c r="DV955" s="18"/>
      <c r="DW955" s="18"/>
      <c r="DX955" s="18"/>
      <c r="DY955" s="18"/>
      <c r="DZ955" s="18"/>
      <c r="EA955" s="18"/>
      <c r="EB955" s="18"/>
      <c r="EC955" s="18"/>
      <c r="ED955" s="18"/>
      <c r="EE955" s="18"/>
      <c r="EF955" s="18"/>
      <c r="EG955" s="18"/>
      <c r="EH955" s="18"/>
      <c r="EI955" s="18"/>
      <c r="EJ955" s="18"/>
      <c r="EK955" s="18"/>
      <c r="EL955" s="18"/>
      <c r="EM955" s="18"/>
      <c r="EN955" s="18"/>
      <c r="EO955" s="18"/>
      <c r="EP955" s="18"/>
      <c r="EQ955" s="18"/>
      <c r="ER955" s="18"/>
      <c r="ES955" s="18"/>
      <c r="ET955" s="18"/>
      <c r="EU955" s="18"/>
      <c r="EV955" s="18"/>
    </row>
    <row r="956" spans="1:152" ht="12.75" x14ac:dyDescent="0.15">
      <c r="A956" s="68">
        <f t="shared" si="205"/>
        <v>43525</v>
      </c>
      <c r="B956" s="69">
        <f t="shared" ca="1" si="210"/>
        <v>13132.529399999999</v>
      </c>
      <c r="C956" s="70">
        <f t="shared" si="206"/>
        <v>10000</v>
      </c>
      <c r="D956" s="71">
        <f ca="1">IF(A956&lt;$B$1,VLOOKUP(A956,[1]DI!$A$4:$B$15000,2),0)</f>
        <v>6.4000000000000001E-2</v>
      </c>
      <c r="E956" s="70">
        <f t="shared" ca="1" si="199"/>
        <v>2.4620000000000002E-4</v>
      </c>
      <c r="F956" s="72">
        <f t="shared" si="211"/>
        <v>1.3</v>
      </c>
      <c r="G956" s="73">
        <f t="shared" ca="1" si="200"/>
        <v>1.00032006</v>
      </c>
      <c r="H956" s="70">
        <f ca="1">TRUNC(PRODUCT(G$10:G955),15)</f>
        <v>1.31325294064642</v>
      </c>
      <c r="I956" s="70">
        <f t="shared" si="207"/>
        <v>1</v>
      </c>
      <c r="J956" s="70">
        <f t="shared" ca="1" si="201"/>
        <v>1.3132529399999999</v>
      </c>
      <c r="K956" s="74">
        <f t="shared" ca="1" si="202"/>
        <v>3132.5293999999999</v>
      </c>
      <c r="L956" s="75">
        <f>IF(VLOOKUP(A956,$T$12:$AC$125,8)=VLOOKUP(A955,$T$12:$AC$125,8),0,VLOOKUP(A956,T$12:$AC$125,8))</f>
        <v>0</v>
      </c>
      <c r="M956" s="76">
        <f>IF(L956&gt;0,VLOOKUP(L956,S$12:$AB$125,7),0)</f>
        <v>0</v>
      </c>
      <c r="N956" s="74">
        <f t="shared" si="203"/>
        <v>0</v>
      </c>
      <c r="O956" s="74">
        <f t="shared" ca="1" si="204"/>
        <v>3132.5293999999999</v>
      </c>
      <c r="P956" s="77" t="str">
        <f t="shared" si="208"/>
        <v>A+J=</v>
      </c>
      <c r="Q956" s="78">
        <f t="shared" si="209"/>
        <v>44256</v>
      </c>
      <c r="R956" s="10"/>
      <c r="S956" s="10"/>
      <c r="T956" s="10"/>
      <c r="U956" s="10"/>
      <c r="V956" s="10"/>
      <c r="W956" s="10"/>
      <c r="X956" s="10"/>
      <c r="Y956" s="10"/>
      <c r="Z956" s="10"/>
      <c r="AA956" s="10"/>
      <c r="AB956" s="10"/>
      <c r="AC956" s="10"/>
      <c r="AD956" s="18"/>
      <c r="AE956" s="18"/>
      <c r="AF956" s="18"/>
      <c r="AG956" s="18"/>
      <c r="AH956" s="18"/>
      <c r="AI956" s="18"/>
      <c r="AJ956" s="18"/>
      <c r="AK956" s="18"/>
      <c r="AL956" s="18"/>
      <c r="AM956" s="18"/>
      <c r="AN956" s="18"/>
      <c r="AO956" s="18"/>
      <c r="AP956" s="18"/>
      <c r="AQ956" s="18"/>
      <c r="AR956" s="18"/>
      <c r="AS956" s="18"/>
      <c r="AT956" s="18"/>
      <c r="AU956" s="18"/>
      <c r="AV956" s="18"/>
      <c r="AW956" s="18"/>
      <c r="AX956" s="18"/>
      <c r="AY956" s="18"/>
      <c r="AZ956" s="18"/>
      <c r="BA956" s="18"/>
      <c r="BB956" s="18"/>
      <c r="BC956" s="18"/>
      <c r="BD956" s="18"/>
      <c r="BE956" s="18"/>
      <c r="BF956" s="18"/>
      <c r="BG956" s="18"/>
      <c r="BH956" s="18"/>
      <c r="BI956" s="18"/>
      <c r="BJ956" s="18"/>
      <c r="BK956" s="18"/>
      <c r="BL956" s="18"/>
      <c r="BM956" s="18"/>
      <c r="BN956" s="18"/>
      <c r="BO956" s="18"/>
      <c r="BP956" s="18"/>
      <c r="BQ956" s="18"/>
      <c r="BR956" s="18"/>
      <c r="BS956" s="18"/>
      <c r="BT956" s="18"/>
      <c r="BU956" s="18"/>
      <c r="BV956" s="18"/>
      <c r="BW956" s="18"/>
      <c r="BX956" s="18"/>
      <c r="BY956" s="18"/>
      <c r="BZ956" s="18"/>
      <c r="CA956" s="18"/>
      <c r="CB956" s="18"/>
      <c r="CC956" s="18"/>
      <c r="CD956" s="18"/>
      <c r="CE956" s="18"/>
      <c r="CF956" s="18"/>
      <c r="CG956" s="18"/>
      <c r="CH956" s="18"/>
      <c r="CI956" s="18"/>
      <c r="CJ956" s="18"/>
      <c r="CK956" s="18"/>
      <c r="CL956" s="18"/>
      <c r="CM956" s="18"/>
      <c r="CN956" s="18"/>
      <c r="CO956" s="18"/>
      <c r="CP956" s="18"/>
      <c r="CQ956" s="18"/>
      <c r="CR956" s="18"/>
      <c r="CS956" s="18"/>
      <c r="CT956" s="18"/>
      <c r="CU956" s="18"/>
      <c r="CV956" s="18"/>
      <c r="CW956" s="18"/>
      <c r="CX956" s="18"/>
      <c r="CY956" s="18"/>
      <c r="CZ956" s="18"/>
      <c r="DA956" s="18"/>
      <c r="DB956" s="18"/>
      <c r="DC956" s="18"/>
      <c r="DD956" s="18"/>
      <c r="DE956" s="18"/>
      <c r="DF956" s="18"/>
      <c r="DG956" s="18"/>
      <c r="DH956" s="18"/>
      <c r="DI956" s="18"/>
      <c r="DJ956" s="18"/>
      <c r="DK956" s="18"/>
      <c r="DL956" s="18"/>
      <c r="DM956" s="18"/>
      <c r="DN956" s="18"/>
      <c r="DO956" s="18"/>
      <c r="DP956" s="18"/>
      <c r="DQ956" s="18"/>
      <c r="DR956" s="18"/>
      <c r="DS956" s="18"/>
      <c r="DT956" s="18"/>
      <c r="DU956" s="18"/>
      <c r="DV956" s="18"/>
      <c r="DW956" s="18"/>
      <c r="DX956" s="18"/>
      <c r="DY956" s="18"/>
      <c r="DZ956" s="18"/>
      <c r="EA956" s="18"/>
      <c r="EB956" s="18"/>
      <c r="EC956" s="18"/>
      <c r="ED956" s="18"/>
      <c r="EE956" s="18"/>
      <c r="EF956" s="18"/>
      <c r="EG956" s="18"/>
      <c r="EH956" s="18"/>
      <c r="EI956" s="18"/>
      <c r="EJ956" s="18"/>
      <c r="EK956" s="18"/>
      <c r="EL956" s="18"/>
      <c r="EM956" s="18"/>
      <c r="EN956" s="18"/>
      <c r="EO956" s="18"/>
      <c r="EP956" s="18"/>
      <c r="EQ956" s="18"/>
      <c r="ER956" s="18"/>
      <c r="ES956" s="18"/>
      <c r="ET956" s="18"/>
      <c r="EU956" s="18"/>
      <c r="EV956" s="18"/>
    </row>
    <row r="957" spans="1:152" ht="12.75" x14ac:dyDescent="0.15">
      <c r="A957" s="68">
        <f t="shared" si="205"/>
        <v>43526</v>
      </c>
      <c r="B957" s="69">
        <f t="shared" ca="1" si="210"/>
        <v>13136.732599999999</v>
      </c>
      <c r="C957" s="70">
        <f t="shared" si="206"/>
        <v>10000</v>
      </c>
      <c r="D957" s="71">
        <f ca="1">IF(A957&lt;$B$1,VLOOKUP(A957,[1]DI!$A$4:$B$15000,2),0)</f>
        <v>0</v>
      </c>
      <c r="E957" s="70">
        <f t="shared" ca="1" si="199"/>
        <v>0</v>
      </c>
      <c r="F957" s="72">
        <f t="shared" si="211"/>
        <v>1.3</v>
      </c>
      <c r="G957" s="73">
        <f t="shared" ca="1" si="200"/>
        <v>1</v>
      </c>
      <c r="H957" s="70">
        <f ca="1">TRUNC(PRODUCT(G$10:G956),15)</f>
        <v>1.3136732603826</v>
      </c>
      <c r="I957" s="70">
        <f t="shared" si="207"/>
        <v>1</v>
      </c>
      <c r="J957" s="70">
        <f t="shared" ca="1" si="201"/>
        <v>1.3136732600000001</v>
      </c>
      <c r="K957" s="74">
        <f t="shared" ca="1" si="202"/>
        <v>3136.7325999999998</v>
      </c>
      <c r="L957" s="75">
        <f>IF(VLOOKUP(A957,$T$12:$AC$125,8)=VLOOKUP(A956,$T$12:$AC$125,8),0,VLOOKUP(A957,T$12:$AC$125,8))</f>
        <v>0</v>
      </c>
      <c r="M957" s="76">
        <f>IF(L957&gt;0,VLOOKUP(L957,S$12:$AB$125,7),0)</f>
        <v>0</v>
      </c>
      <c r="N957" s="74">
        <f t="shared" si="203"/>
        <v>0</v>
      </c>
      <c r="O957" s="74">
        <f t="shared" ca="1" si="204"/>
        <v>3136.7325999999998</v>
      </c>
      <c r="P957" s="77" t="str">
        <f t="shared" si="208"/>
        <v>A+J=</v>
      </c>
      <c r="Q957" s="78">
        <f t="shared" si="209"/>
        <v>44256</v>
      </c>
      <c r="R957" s="10"/>
      <c r="S957" s="10"/>
      <c r="T957" s="10"/>
      <c r="U957" s="10"/>
      <c r="V957" s="10"/>
      <c r="W957" s="10"/>
      <c r="X957" s="10"/>
      <c r="Y957" s="10"/>
      <c r="Z957" s="10"/>
      <c r="AA957" s="10"/>
      <c r="AB957" s="10"/>
      <c r="AC957" s="10"/>
      <c r="AD957" s="18"/>
      <c r="AE957" s="18"/>
      <c r="AF957" s="18"/>
      <c r="AG957" s="18"/>
      <c r="AH957" s="18"/>
      <c r="AI957" s="18"/>
      <c r="AJ957" s="18"/>
      <c r="AK957" s="18"/>
      <c r="AL957" s="18"/>
      <c r="AM957" s="18"/>
      <c r="AN957" s="18"/>
      <c r="AO957" s="18"/>
      <c r="AP957" s="18"/>
      <c r="AQ957" s="18"/>
      <c r="AR957" s="18"/>
      <c r="AS957" s="18"/>
      <c r="AT957" s="18"/>
      <c r="AU957" s="18"/>
      <c r="AV957" s="18"/>
      <c r="AW957" s="18"/>
      <c r="AX957" s="18"/>
      <c r="AY957" s="18"/>
      <c r="AZ957" s="18"/>
      <c r="BA957" s="18"/>
      <c r="BB957" s="18"/>
      <c r="BC957" s="18"/>
      <c r="BD957" s="18"/>
      <c r="BE957" s="18"/>
      <c r="BF957" s="18"/>
      <c r="BG957" s="18"/>
      <c r="BH957" s="18"/>
      <c r="BI957" s="18"/>
      <c r="BJ957" s="18"/>
      <c r="BK957" s="18"/>
      <c r="BL957" s="18"/>
      <c r="BM957" s="18"/>
      <c r="BN957" s="18"/>
      <c r="BO957" s="18"/>
      <c r="BP957" s="18"/>
      <c r="BQ957" s="18"/>
      <c r="BR957" s="18"/>
      <c r="BS957" s="18"/>
      <c r="BT957" s="18"/>
      <c r="BU957" s="18"/>
      <c r="BV957" s="18"/>
      <c r="BW957" s="18"/>
      <c r="BX957" s="18"/>
      <c r="BY957" s="18"/>
      <c r="BZ957" s="18"/>
      <c r="CA957" s="18"/>
      <c r="CB957" s="18"/>
      <c r="CC957" s="18"/>
      <c r="CD957" s="18"/>
      <c r="CE957" s="18"/>
      <c r="CF957" s="18"/>
      <c r="CG957" s="18"/>
      <c r="CH957" s="18"/>
      <c r="CI957" s="18"/>
      <c r="CJ957" s="18"/>
      <c r="CK957" s="18"/>
      <c r="CL957" s="18"/>
      <c r="CM957" s="18"/>
      <c r="CN957" s="18"/>
      <c r="CO957" s="18"/>
      <c r="CP957" s="18"/>
      <c r="CQ957" s="18"/>
      <c r="CR957" s="18"/>
      <c r="CS957" s="18"/>
      <c r="CT957" s="18"/>
      <c r="CU957" s="18"/>
      <c r="CV957" s="18"/>
      <c r="CW957" s="18"/>
      <c r="CX957" s="18"/>
      <c r="CY957" s="18"/>
      <c r="CZ957" s="18"/>
      <c r="DA957" s="18"/>
      <c r="DB957" s="18"/>
      <c r="DC957" s="18"/>
      <c r="DD957" s="18"/>
      <c r="DE957" s="18"/>
      <c r="DF957" s="18"/>
      <c r="DG957" s="18"/>
      <c r="DH957" s="18"/>
      <c r="DI957" s="18"/>
      <c r="DJ957" s="18"/>
      <c r="DK957" s="18"/>
      <c r="DL957" s="18"/>
      <c r="DM957" s="18"/>
      <c r="DN957" s="18"/>
      <c r="DO957" s="18"/>
      <c r="DP957" s="18"/>
      <c r="DQ957" s="18"/>
      <c r="DR957" s="18"/>
      <c r="DS957" s="18"/>
      <c r="DT957" s="18"/>
      <c r="DU957" s="18"/>
      <c r="DV957" s="18"/>
      <c r="DW957" s="18"/>
      <c r="DX957" s="18"/>
      <c r="DY957" s="18"/>
      <c r="DZ957" s="18"/>
      <c r="EA957" s="18"/>
      <c r="EB957" s="18"/>
      <c r="EC957" s="18"/>
      <c r="ED957" s="18"/>
      <c r="EE957" s="18"/>
      <c r="EF957" s="18"/>
      <c r="EG957" s="18"/>
      <c r="EH957" s="18"/>
      <c r="EI957" s="18"/>
      <c r="EJ957" s="18"/>
      <c r="EK957" s="18"/>
      <c r="EL957" s="18"/>
      <c r="EM957" s="18"/>
      <c r="EN957" s="18"/>
      <c r="EO957" s="18"/>
      <c r="EP957" s="18"/>
      <c r="EQ957" s="18"/>
      <c r="ER957" s="18"/>
      <c r="ES957" s="18"/>
      <c r="ET957" s="18"/>
      <c r="EU957" s="18"/>
      <c r="EV957" s="18"/>
    </row>
    <row r="958" spans="1:152" ht="12.75" x14ac:dyDescent="0.15">
      <c r="A958" s="68">
        <f t="shared" si="205"/>
        <v>43527</v>
      </c>
      <c r="B958" s="69">
        <f t="shared" ca="1" si="210"/>
        <v>13136.732599999999</v>
      </c>
      <c r="C958" s="70">
        <f t="shared" si="206"/>
        <v>10000</v>
      </c>
      <c r="D958" s="71">
        <f ca="1">IF(A958&lt;$B$1,VLOOKUP(A958,[1]DI!$A$4:$B$15000,2),0)</f>
        <v>0</v>
      </c>
      <c r="E958" s="70">
        <f t="shared" ca="1" si="199"/>
        <v>0</v>
      </c>
      <c r="F958" s="72">
        <f t="shared" si="211"/>
        <v>1.3</v>
      </c>
      <c r="G958" s="73">
        <f t="shared" ca="1" si="200"/>
        <v>1</v>
      </c>
      <c r="H958" s="70">
        <f ca="1">TRUNC(PRODUCT(G$10:G957),15)</f>
        <v>1.3136732603826</v>
      </c>
      <c r="I958" s="70">
        <f t="shared" si="207"/>
        <v>1</v>
      </c>
      <c r="J958" s="70">
        <f t="shared" ca="1" si="201"/>
        <v>1.3136732600000001</v>
      </c>
      <c r="K958" s="74">
        <f t="shared" ca="1" si="202"/>
        <v>3136.7325999999998</v>
      </c>
      <c r="L958" s="75">
        <f>IF(VLOOKUP(A958,$T$12:$AC$125,8)=VLOOKUP(A957,$T$12:$AC$125,8),0,VLOOKUP(A958,T$12:$AC$125,8))</f>
        <v>0</v>
      </c>
      <c r="M958" s="76">
        <f>IF(L958&gt;0,VLOOKUP(L958,S$12:$AB$125,7),0)</f>
        <v>0</v>
      </c>
      <c r="N958" s="74">
        <f t="shared" si="203"/>
        <v>0</v>
      </c>
      <c r="O958" s="74">
        <f t="shared" ca="1" si="204"/>
        <v>3136.7325999999998</v>
      </c>
      <c r="P958" s="77" t="str">
        <f t="shared" si="208"/>
        <v>A+J=</v>
      </c>
      <c r="Q958" s="78">
        <f t="shared" si="209"/>
        <v>44256</v>
      </c>
      <c r="R958" s="10"/>
      <c r="S958" s="10"/>
      <c r="T958" s="10"/>
      <c r="U958" s="10"/>
      <c r="V958" s="10"/>
      <c r="W958" s="10"/>
      <c r="X958" s="10"/>
      <c r="Y958" s="10"/>
      <c r="Z958" s="10"/>
      <c r="AA958" s="10"/>
      <c r="AB958" s="10"/>
      <c r="AC958" s="10"/>
      <c r="AD958" s="18"/>
      <c r="AE958" s="18"/>
      <c r="AF958" s="18"/>
      <c r="AG958" s="18"/>
      <c r="AH958" s="18"/>
      <c r="AI958" s="18"/>
      <c r="AJ958" s="18"/>
      <c r="AK958" s="18"/>
      <c r="AL958" s="18"/>
      <c r="AM958" s="18"/>
      <c r="AN958" s="18"/>
      <c r="AO958" s="18"/>
      <c r="AP958" s="18"/>
      <c r="AQ958" s="18"/>
      <c r="AR958" s="18"/>
      <c r="AS958" s="18"/>
      <c r="AT958" s="18"/>
      <c r="AU958" s="18"/>
      <c r="AV958" s="18"/>
      <c r="AW958" s="18"/>
      <c r="AX958" s="18"/>
      <c r="AY958" s="18"/>
      <c r="AZ958" s="18"/>
      <c r="BA958" s="18"/>
      <c r="BB958" s="18"/>
      <c r="BC958" s="18"/>
      <c r="BD958" s="18"/>
      <c r="BE958" s="18"/>
      <c r="BF958" s="18"/>
      <c r="BG958" s="18"/>
      <c r="BH958" s="18"/>
      <c r="BI958" s="18"/>
      <c r="BJ958" s="18"/>
      <c r="BK958" s="18"/>
      <c r="BL958" s="18"/>
      <c r="BM958" s="18"/>
      <c r="BN958" s="18"/>
      <c r="BO958" s="18"/>
      <c r="BP958" s="18"/>
      <c r="BQ958" s="18"/>
      <c r="BR958" s="18"/>
      <c r="BS958" s="18"/>
      <c r="BT958" s="18"/>
      <c r="BU958" s="18"/>
      <c r="BV958" s="18"/>
      <c r="BW958" s="18"/>
      <c r="BX958" s="18"/>
      <c r="BY958" s="18"/>
      <c r="BZ958" s="18"/>
      <c r="CA958" s="18"/>
      <c r="CB958" s="18"/>
      <c r="CC958" s="18"/>
      <c r="CD958" s="18"/>
      <c r="CE958" s="18"/>
      <c r="CF958" s="18"/>
      <c r="CG958" s="18"/>
      <c r="CH958" s="18"/>
      <c r="CI958" s="18"/>
      <c r="CJ958" s="18"/>
      <c r="CK958" s="18"/>
      <c r="CL958" s="18"/>
      <c r="CM958" s="18"/>
      <c r="CN958" s="18"/>
      <c r="CO958" s="18"/>
      <c r="CP958" s="18"/>
      <c r="CQ958" s="18"/>
      <c r="CR958" s="18"/>
      <c r="CS958" s="18"/>
      <c r="CT958" s="18"/>
      <c r="CU958" s="18"/>
      <c r="CV958" s="18"/>
      <c r="CW958" s="18"/>
      <c r="CX958" s="18"/>
      <c r="CY958" s="18"/>
      <c r="CZ958" s="18"/>
      <c r="DA958" s="18"/>
      <c r="DB958" s="18"/>
      <c r="DC958" s="18"/>
      <c r="DD958" s="18"/>
      <c r="DE958" s="18"/>
      <c r="DF958" s="18"/>
      <c r="DG958" s="18"/>
      <c r="DH958" s="18"/>
      <c r="DI958" s="18"/>
      <c r="DJ958" s="18"/>
      <c r="DK958" s="18"/>
      <c r="DL958" s="18"/>
      <c r="DM958" s="18"/>
      <c r="DN958" s="18"/>
      <c r="DO958" s="18"/>
      <c r="DP958" s="18"/>
      <c r="DQ958" s="18"/>
      <c r="DR958" s="18"/>
      <c r="DS958" s="18"/>
      <c r="DT958" s="18"/>
      <c r="DU958" s="18"/>
      <c r="DV958" s="18"/>
      <c r="DW958" s="18"/>
      <c r="DX958" s="18"/>
      <c r="DY958" s="18"/>
      <c r="DZ958" s="18"/>
      <c r="EA958" s="18"/>
      <c r="EB958" s="18"/>
      <c r="EC958" s="18"/>
      <c r="ED958" s="18"/>
      <c r="EE958" s="18"/>
      <c r="EF958" s="18"/>
      <c r="EG958" s="18"/>
      <c r="EH958" s="18"/>
      <c r="EI958" s="18"/>
      <c r="EJ958" s="18"/>
      <c r="EK958" s="18"/>
      <c r="EL958" s="18"/>
      <c r="EM958" s="18"/>
      <c r="EN958" s="18"/>
      <c r="EO958" s="18"/>
      <c r="EP958" s="18"/>
      <c r="EQ958" s="18"/>
      <c r="ER958" s="18"/>
      <c r="ES958" s="18"/>
      <c r="ET958" s="18"/>
      <c r="EU958" s="18"/>
      <c r="EV958" s="18"/>
    </row>
    <row r="959" spans="1:152" ht="12.75" x14ac:dyDescent="0.15">
      <c r="A959" s="68">
        <f t="shared" si="205"/>
        <v>43528</v>
      </c>
      <c r="B959" s="69">
        <f t="shared" ca="1" si="210"/>
        <v>13136.732599999999</v>
      </c>
      <c r="C959" s="70">
        <f t="shared" si="206"/>
        <v>10000</v>
      </c>
      <c r="D959" s="71">
        <f ca="1">IF(A959&lt;$B$1,VLOOKUP(A959,[1]DI!$A$4:$B$15000,2),0)</f>
        <v>0</v>
      </c>
      <c r="E959" s="70">
        <f t="shared" ca="1" si="199"/>
        <v>0</v>
      </c>
      <c r="F959" s="72">
        <f t="shared" si="211"/>
        <v>1.3</v>
      </c>
      <c r="G959" s="73">
        <f t="shared" ca="1" si="200"/>
        <v>1</v>
      </c>
      <c r="H959" s="70">
        <f ca="1">TRUNC(PRODUCT(G$10:G958),15)</f>
        <v>1.3136732603826</v>
      </c>
      <c r="I959" s="70">
        <f t="shared" si="207"/>
        <v>1</v>
      </c>
      <c r="J959" s="70">
        <f t="shared" ca="1" si="201"/>
        <v>1.3136732600000001</v>
      </c>
      <c r="K959" s="74">
        <f t="shared" ca="1" si="202"/>
        <v>3136.7325999999998</v>
      </c>
      <c r="L959" s="75">
        <f>IF(VLOOKUP(A959,$T$12:$AC$125,8)=VLOOKUP(A958,$T$12:$AC$125,8),0,VLOOKUP(A959,T$12:$AC$125,8))</f>
        <v>0</v>
      </c>
      <c r="M959" s="76">
        <f>IF(L959&gt;0,VLOOKUP(L959,S$12:$AB$125,7),0)</f>
        <v>0</v>
      </c>
      <c r="N959" s="74">
        <f t="shared" si="203"/>
        <v>0</v>
      </c>
      <c r="O959" s="74">
        <f t="shared" ca="1" si="204"/>
        <v>3136.7325999999998</v>
      </c>
      <c r="P959" s="77" t="str">
        <f t="shared" si="208"/>
        <v>A+J=</v>
      </c>
      <c r="Q959" s="78">
        <f t="shared" si="209"/>
        <v>44256</v>
      </c>
      <c r="R959" s="10"/>
      <c r="S959" s="10"/>
      <c r="T959" s="10"/>
      <c r="U959" s="10"/>
      <c r="V959" s="10"/>
      <c r="W959" s="10"/>
      <c r="X959" s="10"/>
      <c r="Y959" s="10"/>
      <c r="Z959" s="10"/>
      <c r="AA959" s="10"/>
      <c r="AB959" s="10"/>
      <c r="AC959" s="10"/>
      <c r="AD959" s="18"/>
      <c r="AE959" s="18"/>
      <c r="AF959" s="18"/>
      <c r="AG959" s="18"/>
      <c r="AH959" s="18"/>
      <c r="AI959" s="18"/>
      <c r="AJ959" s="18"/>
      <c r="AK959" s="18"/>
      <c r="AL959" s="18"/>
      <c r="AM959" s="18"/>
      <c r="AN959" s="18"/>
      <c r="AO959" s="18"/>
      <c r="AP959" s="18"/>
      <c r="AQ959" s="18"/>
      <c r="AR959" s="18"/>
      <c r="AS959" s="18"/>
      <c r="AT959" s="18"/>
      <c r="AU959" s="18"/>
      <c r="AV959" s="18"/>
      <c r="AW959" s="18"/>
      <c r="AX959" s="18"/>
      <c r="AY959" s="18"/>
      <c r="AZ959" s="18"/>
      <c r="BA959" s="18"/>
      <c r="BB959" s="18"/>
      <c r="BC959" s="18"/>
      <c r="BD959" s="18"/>
      <c r="BE959" s="18"/>
      <c r="BF959" s="18"/>
      <c r="BG959" s="18"/>
      <c r="BH959" s="18"/>
      <c r="BI959" s="18"/>
      <c r="BJ959" s="18"/>
      <c r="BK959" s="18"/>
      <c r="BL959" s="18"/>
      <c r="BM959" s="18"/>
      <c r="BN959" s="18"/>
      <c r="BO959" s="18"/>
      <c r="BP959" s="18"/>
      <c r="BQ959" s="18"/>
      <c r="BR959" s="18"/>
      <c r="BS959" s="18"/>
      <c r="BT959" s="18"/>
      <c r="BU959" s="18"/>
      <c r="BV959" s="18"/>
      <c r="BW959" s="18"/>
      <c r="BX959" s="18"/>
      <c r="BY959" s="18"/>
      <c r="BZ959" s="18"/>
      <c r="CA959" s="18"/>
      <c r="CB959" s="18"/>
      <c r="CC959" s="18"/>
      <c r="CD959" s="18"/>
      <c r="CE959" s="18"/>
      <c r="CF959" s="18"/>
      <c r="CG959" s="18"/>
      <c r="CH959" s="18"/>
      <c r="CI959" s="18"/>
      <c r="CJ959" s="18"/>
      <c r="CK959" s="18"/>
      <c r="CL959" s="18"/>
      <c r="CM959" s="18"/>
      <c r="CN959" s="18"/>
      <c r="CO959" s="18"/>
      <c r="CP959" s="18"/>
      <c r="CQ959" s="18"/>
      <c r="CR959" s="18"/>
      <c r="CS959" s="18"/>
      <c r="CT959" s="18"/>
      <c r="CU959" s="18"/>
      <c r="CV959" s="18"/>
      <c r="CW959" s="18"/>
      <c r="CX959" s="18"/>
      <c r="CY959" s="18"/>
      <c r="CZ959" s="18"/>
      <c r="DA959" s="18"/>
      <c r="DB959" s="18"/>
      <c r="DC959" s="18"/>
      <c r="DD959" s="18"/>
      <c r="DE959" s="18"/>
      <c r="DF959" s="18"/>
      <c r="DG959" s="18"/>
      <c r="DH959" s="18"/>
      <c r="DI959" s="18"/>
      <c r="DJ959" s="18"/>
      <c r="DK959" s="18"/>
      <c r="DL959" s="18"/>
      <c r="DM959" s="18"/>
      <c r="DN959" s="18"/>
      <c r="DO959" s="18"/>
      <c r="DP959" s="18"/>
      <c r="DQ959" s="18"/>
      <c r="DR959" s="18"/>
      <c r="DS959" s="18"/>
      <c r="DT959" s="18"/>
      <c r="DU959" s="18"/>
      <c r="DV959" s="18"/>
      <c r="DW959" s="18"/>
      <c r="DX959" s="18"/>
      <c r="DY959" s="18"/>
      <c r="DZ959" s="18"/>
      <c r="EA959" s="18"/>
      <c r="EB959" s="18"/>
      <c r="EC959" s="18"/>
      <c r="ED959" s="18"/>
      <c r="EE959" s="18"/>
      <c r="EF959" s="18"/>
      <c r="EG959" s="18"/>
      <c r="EH959" s="18"/>
      <c r="EI959" s="18"/>
      <c r="EJ959" s="18"/>
      <c r="EK959" s="18"/>
      <c r="EL959" s="18"/>
      <c r="EM959" s="18"/>
      <c r="EN959" s="18"/>
      <c r="EO959" s="18"/>
      <c r="EP959" s="18"/>
      <c r="EQ959" s="18"/>
      <c r="ER959" s="18"/>
      <c r="ES959" s="18"/>
      <c r="ET959" s="18"/>
      <c r="EU959" s="18"/>
      <c r="EV959" s="18"/>
    </row>
    <row r="960" spans="1:152" ht="12.75" x14ac:dyDescent="0.15">
      <c r="A960" s="68">
        <f t="shared" si="205"/>
        <v>43529</v>
      </c>
      <c r="B960" s="69">
        <f t="shared" ca="1" si="210"/>
        <v>13136.732599999999</v>
      </c>
      <c r="C960" s="70">
        <f t="shared" si="206"/>
        <v>10000</v>
      </c>
      <c r="D960" s="71">
        <f ca="1">IF(A960&lt;$B$1,VLOOKUP(A960,[1]DI!$A$4:$B$15000,2),0)</f>
        <v>0</v>
      </c>
      <c r="E960" s="70">
        <f t="shared" ca="1" si="199"/>
        <v>0</v>
      </c>
      <c r="F960" s="72">
        <f t="shared" si="211"/>
        <v>1.3</v>
      </c>
      <c r="G960" s="73">
        <f t="shared" ca="1" si="200"/>
        <v>1</v>
      </c>
      <c r="H960" s="70">
        <f ca="1">TRUNC(PRODUCT(G$10:G959),15)</f>
        <v>1.3136732603826</v>
      </c>
      <c r="I960" s="70">
        <f t="shared" si="207"/>
        <v>1</v>
      </c>
      <c r="J960" s="70">
        <f t="shared" ca="1" si="201"/>
        <v>1.3136732600000001</v>
      </c>
      <c r="K960" s="74">
        <f t="shared" ca="1" si="202"/>
        <v>3136.7325999999998</v>
      </c>
      <c r="L960" s="75">
        <f>IF(VLOOKUP(A960,$T$12:$AC$125,8)=VLOOKUP(A959,$T$12:$AC$125,8),0,VLOOKUP(A960,T$12:$AC$125,8))</f>
        <v>0</v>
      </c>
      <c r="M960" s="76">
        <f>IF(L960&gt;0,VLOOKUP(L960,S$12:$AB$125,7),0)</f>
        <v>0</v>
      </c>
      <c r="N960" s="74">
        <f t="shared" si="203"/>
        <v>0</v>
      </c>
      <c r="O960" s="74">
        <f t="shared" ca="1" si="204"/>
        <v>3136.7325999999998</v>
      </c>
      <c r="P960" s="77" t="str">
        <f t="shared" si="208"/>
        <v>A+J=</v>
      </c>
      <c r="Q960" s="78">
        <f t="shared" si="209"/>
        <v>44256</v>
      </c>
      <c r="R960" s="10"/>
      <c r="S960" s="10"/>
      <c r="T960" s="10"/>
      <c r="U960" s="10"/>
      <c r="V960" s="10"/>
      <c r="W960" s="10"/>
      <c r="X960" s="10"/>
      <c r="Y960" s="10"/>
      <c r="Z960" s="10"/>
      <c r="AA960" s="10"/>
      <c r="AB960" s="10"/>
      <c r="AC960" s="10"/>
      <c r="AD960" s="18"/>
      <c r="AE960" s="18"/>
      <c r="AF960" s="18"/>
      <c r="AG960" s="18"/>
      <c r="AH960" s="18"/>
      <c r="AI960" s="18"/>
      <c r="AJ960" s="18"/>
      <c r="AK960" s="18"/>
      <c r="AL960" s="18"/>
      <c r="AM960" s="18"/>
      <c r="AN960" s="18"/>
      <c r="AO960" s="18"/>
      <c r="AP960" s="18"/>
      <c r="AQ960" s="18"/>
      <c r="AR960" s="18"/>
      <c r="AS960" s="18"/>
      <c r="AT960" s="18"/>
      <c r="AU960" s="18"/>
      <c r="AV960" s="18"/>
      <c r="AW960" s="18"/>
      <c r="AX960" s="18"/>
      <c r="AY960" s="18"/>
      <c r="AZ960" s="18"/>
      <c r="BA960" s="18"/>
      <c r="BB960" s="18"/>
      <c r="BC960" s="18"/>
      <c r="BD960" s="18"/>
      <c r="BE960" s="18"/>
      <c r="BF960" s="18"/>
      <c r="BG960" s="18"/>
      <c r="BH960" s="18"/>
      <c r="BI960" s="18"/>
      <c r="BJ960" s="18"/>
      <c r="BK960" s="18"/>
      <c r="BL960" s="18"/>
      <c r="BM960" s="18"/>
      <c r="BN960" s="18"/>
      <c r="BO960" s="18"/>
      <c r="BP960" s="18"/>
      <c r="BQ960" s="18"/>
      <c r="BR960" s="18"/>
      <c r="BS960" s="18"/>
      <c r="BT960" s="18"/>
      <c r="BU960" s="18"/>
      <c r="BV960" s="18"/>
      <c r="BW960" s="18"/>
      <c r="BX960" s="18"/>
      <c r="BY960" s="18"/>
      <c r="BZ960" s="18"/>
      <c r="CA960" s="18"/>
      <c r="CB960" s="18"/>
      <c r="CC960" s="18"/>
      <c r="CD960" s="18"/>
      <c r="CE960" s="18"/>
      <c r="CF960" s="18"/>
      <c r="CG960" s="18"/>
      <c r="CH960" s="18"/>
      <c r="CI960" s="18"/>
      <c r="CJ960" s="18"/>
      <c r="CK960" s="18"/>
      <c r="CL960" s="18"/>
      <c r="CM960" s="18"/>
      <c r="CN960" s="18"/>
      <c r="CO960" s="18"/>
      <c r="CP960" s="18"/>
      <c r="CQ960" s="18"/>
      <c r="CR960" s="18"/>
      <c r="CS960" s="18"/>
      <c r="CT960" s="18"/>
      <c r="CU960" s="18"/>
      <c r="CV960" s="18"/>
      <c r="CW960" s="18"/>
      <c r="CX960" s="18"/>
      <c r="CY960" s="18"/>
      <c r="CZ960" s="18"/>
      <c r="DA960" s="18"/>
      <c r="DB960" s="18"/>
      <c r="DC960" s="18"/>
      <c r="DD960" s="18"/>
      <c r="DE960" s="18"/>
      <c r="DF960" s="18"/>
      <c r="DG960" s="18"/>
      <c r="DH960" s="18"/>
      <c r="DI960" s="18"/>
      <c r="DJ960" s="18"/>
      <c r="DK960" s="18"/>
      <c r="DL960" s="18"/>
      <c r="DM960" s="18"/>
      <c r="DN960" s="18"/>
      <c r="DO960" s="18"/>
      <c r="DP960" s="18"/>
      <c r="DQ960" s="18"/>
      <c r="DR960" s="18"/>
      <c r="DS960" s="18"/>
      <c r="DT960" s="18"/>
      <c r="DU960" s="18"/>
      <c r="DV960" s="18"/>
      <c r="DW960" s="18"/>
      <c r="DX960" s="18"/>
      <c r="DY960" s="18"/>
      <c r="DZ960" s="18"/>
      <c r="EA960" s="18"/>
      <c r="EB960" s="18"/>
      <c r="EC960" s="18"/>
      <c r="ED960" s="18"/>
      <c r="EE960" s="18"/>
      <c r="EF960" s="18"/>
      <c r="EG960" s="18"/>
      <c r="EH960" s="18"/>
      <c r="EI960" s="18"/>
      <c r="EJ960" s="18"/>
      <c r="EK960" s="18"/>
      <c r="EL960" s="18"/>
      <c r="EM960" s="18"/>
      <c r="EN960" s="18"/>
      <c r="EO960" s="18"/>
      <c r="EP960" s="18"/>
      <c r="EQ960" s="18"/>
      <c r="ER960" s="18"/>
      <c r="ES960" s="18"/>
      <c r="ET960" s="18"/>
      <c r="EU960" s="18"/>
      <c r="EV960" s="18"/>
    </row>
    <row r="961" spans="1:152" ht="12.75" x14ac:dyDescent="0.15">
      <c r="A961" s="68">
        <f t="shared" si="205"/>
        <v>43530</v>
      </c>
      <c r="B961" s="69">
        <f t="shared" ca="1" si="210"/>
        <v>13136.732599999999</v>
      </c>
      <c r="C961" s="70">
        <f t="shared" si="206"/>
        <v>10000</v>
      </c>
      <c r="D961" s="71">
        <f ca="1">IF(A961&lt;$B$1,VLOOKUP(A961,[1]DI!$A$4:$B$15000,2),0)</f>
        <v>6.4000000000000001E-2</v>
      </c>
      <c r="E961" s="70">
        <f t="shared" ca="1" si="199"/>
        <v>2.4620000000000002E-4</v>
      </c>
      <c r="F961" s="72">
        <f t="shared" si="211"/>
        <v>1.3</v>
      </c>
      <c r="G961" s="73">
        <f t="shared" ca="1" si="200"/>
        <v>1.00032006</v>
      </c>
      <c r="H961" s="70">
        <f ca="1">TRUNC(PRODUCT(G$10:G960),15)</f>
        <v>1.3136732603826</v>
      </c>
      <c r="I961" s="70">
        <f t="shared" si="207"/>
        <v>1</v>
      </c>
      <c r="J961" s="70">
        <f t="shared" ca="1" si="201"/>
        <v>1.3136732600000001</v>
      </c>
      <c r="K961" s="74">
        <f t="shared" ca="1" si="202"/>
        <v>3136.7325999999998</v>
      </c>
      <c r="L961" s="75">
        <f>IF(VLOOKUP(A961,$T$12:$AC$125,8)=VLOOKUP(A960,$T$12:$AC$125,8),0,VLOOKUP(A961,T$12:$AC$125,8))</f>
        <v>0</v>
      </c>
      <c r="M961" s="76">
        <f>IF(L961&gt;0,VLOOKUP(L961,S$12:$AB$125,7),0)</f>
        <v>0</v>
      </c>
      <c r="N961" s="74">
        <f t="shared" si="203"/>
        <v>0</v>
      </c>
      <c r="O961" s="74">
        <f t="shared" ca="1" si="204"/>
        <v>3136.7325999999998</v>
      </c>
      <c r="P961" s="77" t="str">
        <f t="shared" si="208"/>
        <v>A+J=</v>
      </c>
      <c r="Q961" s="78">
        <f t="shared" si="209"/>
        <v>44256</v>
      </c>
      <c r="R961" s="10"/>
      <c r="S961" s="10"/>
      <c r="T961" s="10"/>
      <c r="U961" s="10"/>
      <c r="V961" s="10"/>
      <c r="W961" s="10"/>
      <c r="X961" s="10"/>
      <c r="Y961" s="10"/>
      <c r="Z961" s="10"/>
      <c r="AA961" s="10"/>
      <c r="AB961" s="10"/>
      <c r="AC961" s="10"/>
      <c r="AD961" s="18"/>
      <c r="AE961" s="18"/>
      <c r="AF961" s="18"/>
      <c r="AG961" s="18"/>
      <c r="AH961" s="18"/>
      <c r="AI961" s="18"/>
      <c r="AJ961" s="18"/>
      <c r="AK961" s="18"/>
      <c r="AL961" s="18"/>
      <c r="AM961" s="18"/>
      <c r="AN961" s="18"/>
      <c r="AO961" s="18"/>
      <c r="AP961" s="18"/>
      <c r="AQ961" s="18"/>
      <c r="AR961" s="18"/>
      <c r="AS961" s="18"/>
      <c r="AT961" s="18"/>
      <c r="AU961" s="18"/>
      <c r="AV961" s="18"/>
      <c r="AW961" s="18"/>
      <c r="AX961" s="18"/>
      <c r="AY961" s="18"/>
      <c r="AZ961" s="18"/>
      <c r="BA961" s="18"/>
      <c r="BB961" s="18"/>
      <c r="BC961" s="18"/>
      <c r="BD961" s="18"/>
      <c r="BE961" s="18"/>
      <c r="BF961" s="18"/>
      <c r="BG961" s="18"/>
      <c r="BH961" s="18"/>
      <c r="BI961" s="18"/>
      <c r="BJ961" s="18"/>
      <c r="BK961" s="18"/>
      <c r="BL961" s="18"/>
      <c r="BM961" s="18"/>
      <c r="BN961" s="18"/>
      <c r="BO961" s="18"/>
      <c r="BP961" s="18"/>
      <c r="BQ961" s="18"/>
      <c r="BR961" s="18"/>
      <c r="BS961" s="18"/>
      <c r="BT961" s="18"/>
      <c r="BU961" s="18"/>
      <c r="BV961" s="18"/>
      <c r="BW961" s="18"/>
      <c r="BX961" s="18"/>
      <c r="BY961" s="18"/>
      <c r="BZ961" s="18"/>
      <c r="CA961" s="18"/>
      <c r="CB961" s="18"/>
      <c r="CC961" s="18"/>
      <c r="CD961" s="18"/>
      <c r="CE961" s="18"/>
      <c r="CF961" s="18"/>
      <c r="CG961" s="18"/>
      <c r="CH961" s="18"/>
      <c r="CI961" s="18"/>
      <c r="CJ961" s="18"/>
      <c r="CK961" s="18"/>
      <c r="CL961" s="18"/>
      <c r="CM961" s="18"/>
      <c r="CN961" s="18"/>
      <c r="CO961" s="18"/>
      <c r="CP961" s="18"/>
      <c r="CQ961" s="18"/>
      <c r="CR961" s="18"/>
      <c r="CS961" s="18"/>
      <c r="CT961" s="18"/>
      <c r="CU961" s="18"/>
      <c r="CV961" s="18"/>
      <c r="CW961" s="18"/>
      <c r="CX961" s="18"/>
      <c r="CY961" s="18"/>
      <c r="CZ961" s="18"/>
      <c r="DA961" s="18"/>
      <c r="DB961" s="18"/>
      <c r="DC961" s="18"/>
      <c r="DD961" s="18"/>
      <c r="DE961" s="18"/>
      <c r="DF961" s="18"/>
      <c r="DG961" s="18"/>
      <c r="DH961" s="18"/>
      <c r="DI961" s="18"/>
      <c r="DJ961" s="18"/>
      <c r="DK961" s="18"/>
      <c r="DL961" s="18"/>
      <c r="DM961" s="18"/>
      <c r="DN961" s="18"/>
      <c r="DO961" s="18"/>
      <c r="DP961" s="18"/>
      <c r="DQ961" s="18"/>
      <c r="DR961" s="18"/>
      <c r="DS961" s="18"/>
      <c r="DT961" s="18"/>
      <c r="DU961" s="18"/>
      <c r="DV961" s="18"/>
      <c r="DW961" s="18"/>
      <c r="DX961" s="18"/>
      <c r="DY961" s="18"/>
      <c r="DZ961" s="18"/>
      <c r="EA961" s="18"/>
      <c r="EB961" s="18"/>
      <c r="EC961" s="18"/>
      <c r="ED961" s="18"/>
      <c r="EE961" s="18"/>
      <c r="EF961" s="18"/>
      <c r="EG961" s="18"/>
      <c r="EH961" s="18"/>
      <c r="EI961" s="18"/>
      <c r="EJ961" s="18"/>
      <c r="EK961" s="18"/>
      <c r="EL961" s="18"/>
      <c r="EM961" s="18"/>
      <c r="EN961" s="18"/>
      <c r="EO961" s="18"/>
      <c r="EP961" s="18"/>
      <c r="EQ961" s="18"/>
      <c r="ER961" s="18"/>
      <c r="ES961" s="18"/>
      <c r="ET961" s="18"/>
      <c r="EU961" s="18"/>
      <c r="EV961" s="18"/>
    </row>
    <row r="962" spans="1:152" ht="12.75" x14ac:dyDescent="0.15">
      <c r="A962" s="68">
        <f t="shared" si="205"/>
        <v>43531</v>
      </c>
      <c r="B962" s="69">
        <f t="shared" ca="1" si="210"/>
        <v>13140.937099999999</v>
      </c>
      <c r="C962" s="70">
        <f t="shared" si="206"/>
        <v>10000</v>
      </c>
      <c r="D962" s="71">
        <f ca="1">IF(A962&lt;$B$1,VLOOKUP(A962,[1]DI!$A$4:$B$15000,2),0)</f>
        <v>6.4000000000000001E-2</v>
      </c>
      <c r="E962" s="70">
        <f t="shared" ca="1" si="199"/>
        <v>2.4620000000000002E-4</v>
      </c>
      <c r="F962" s="72">
        <f t="shared" si="211"/>
        <v>1.3</v>
      </c>
      <c r="G962" s="73">
        <f t="shared" ca="1" si="200"/>
        <v>1.00032006</v>
      </c>
      <c r="H962" s="70">
        <f ca="1">TRUNC(PRODUCT(G$10:G961),15)</f>
        <v>1.3140937146463201</v>
      </c>
      <c r="I962" s="70">
        <f t="shared" si="207"/>
        <v>1</v>
      </c>
      <c r="J962" s="70">
        <f t="shared" ca="1" si="201"/>
        <v>1.3140937100000001</v>
      </c>
      <c r="K962" s="74">
        <f t="shared" ca="1" si="202"/>
        <v>3140.9371000000001</v>
      </c>
      <c r="L962" s="75">
        <f>IF(VLOOKUP(A962,$T$12:$AC$125,8)=VLOOKUP(A961,$T$12:$AC$125,8),0,VLOOKUP(A962,T$12:$AC$125,8))</f>
        <v>0</v>
      </c>
      <c r="M962" s="76">
        <f>IF(L962&gt;0,VLOOKUP(L962,S$12:$AB$125,7),0)</f>
        <v>0</v>
      </c>
      <c r="N962" s="74">
        <f t="shared" si="203"/>
        <v>0</v>
      </c>
      <c r="O962" s="74">
        <f t="shared" ca="1" si="204"/>
        <v>3140.9371000000001</v>
      </c>
      <c r="P962" s="77" t="str">
        <f t="shared" si="208"/>
        <v>A+J=</v>
      </c>
      <c r="Q962" s="78">
        <f t="shared" si="209"/>
        <v>44256</v>
      </c>
      <c r="R962" s="10"/>
      <c r="S962" s="10"/>
      <c r="T962" s="10"/>
      <c r="U962" s="10"/>
      <c r="V962" s="10"/>
      <c r="W962" s="10"/>
      <c r="X962" s="10"/>
      <c r="Y962" s="10"/>
      <c r="Z962" s="10"/>
      <c r="AA962" s="10"/>
      <c r="AB962" s="10"/>
      <c r="AC962" s="10"/>
      <c r="AD962" s="18"/>
      <c r="AE962" s="18"/>
      <c r="AF962" s="18"/>
      <c r="AG962" s="18"/>
      <c r="AH962" s="18"/>
      <c r="AI962" s="18"/>
      <c r="AJ962" s="18"/>
      <c r="AK962" s="18"/>
      <c r="AL962" s="18"/>
      <c r="AM962" s="18"/>
      <c r="AN962" s="18"/>
      <c r="AO962" s="18"/>
      <c r="AP962" s="18"/>
      <c r="AQ962" s="18"/>
      <c r="AR962" s="18"/>
      <c r="AS962" s="18"/>
      <c r="AT962" s="18"/>
      <c r="AU962" s="18"/>
      <c r="AV962" s="18"/>
      <c r="AW962" s="18"/>
      <c r="AX962" s="18"/>
      <c r="AY962" s="18"/>
      <c r="AZ962" s="18"/>
      <c r="BA962" s="18"/>
      <c r="BB962" s="18"/>
      <c r="BC962" s="18"/>
      <c r="BD962" s="18"/>
      <c r="BE962" s="18"/>
      <c r="BF962" s="18"/>
      <c r="BG962" s="18"/>
      <c r="BH962" s="18"/>
      <c r="BI962" s="18"/>
      <c r="BJ962" s="18"/>
      <c r="BK962" s="18"/>
      <c r="BL962" s="18"/>
      <c r="BM962" s="18"/>
      <c r="BN962" s="18"/>
      <c r="BO962" s="18"/>
      <c r="BP962" s="18"/>
      <c r="BQ962" s="18"/>
      <c r="BR962" s="18"/>
      <c r="BS962" s="18"/>
      <c r="BT962" s="18"/>
      <c r="BU962" s="18"/>
      <c r="BV962" s="18"/>
      <c r="BW962" s="18"/>
      <c r="BX962" s="18"/>
      <c r="BY962" s="18"/>
      <c r="BZ962" s="18"/>
      <c r="CA962" s="18"/>
      <c r="CB962" s="18"/>
      <c r="CC962" s="18"/>
      <c r="CD962" s="18"/>
      <c r="CE962" s="18"/>
      <c r="CF962" s="18"/>
      <c r="CG962" s="18"/>
      <c r="CH962" s="18"/>
      <c r="CI962" s="18"/>
      <c r="CJ962" s="18"/>
      <c r="CK962" s="18"/>
      <c r="CL962" s="18"/>
      <c r="CM962" s="18"/>
      <c r="CN962" s="18"/>
      <c r="CO962" s="18"/>
      <c r="CP962" s="18"/>
      <c r="CQ962" s="18"/>
      <c r="CR962" s="18"/>
      <c r="CS962" s="18"/>
      <c r="CT962" s="18"/>
      <c r="CU962" s="18"/>
      <c r="CV962" s="18"/>
      <c r="CW962" s="18"/>
      <c r="CX962" s="18"/>
      <c r="CY962" s="18"/>
      <c r="CZ962" s="18"/>
      <c r="DA962" s="18"/>
      <c r="DB962" s="18"/>
      <c r="DC962" s="18"/>
      <c r="DD962" s="18"/>
      <c r="DE962" s="18"/>
      <c r="DF962" s="18"/>
      <c r="DG962" s="18"/>
      <c r="DH962" s="18"/>
      <c r="DI962" s="18"/>
      <c r="DJ962" s="18"/>
      <c r="DK962" s="18"/>
      <c r="DL962" s="18"/>
      <c r="DM962" s="18"/>
      <c r="DN962" s="18"/>
      <c r="DO962" s="18"/>
      <c r="DP962" s="18"/>
      <c r="DQ962" s="18"/>
      <c r="DR962" s="18"/>
      <c r="DS962" s="18"/>
      <c r="DT962" s="18"/>
      <c r="DU962" s="18"/>
      <c r="DV962" s="18"/>
      <c r="DW962" s="18"/>
      <c r="DX962" s="18"/>
      <c r="DY962" s="18"/>
      <c r="DZ962" s="18"/>
      <c r="EA962" s="18"/>
      <c r="EB962" s="18"/>
      <c r="EC962" s="18"/>
      <c r="ED962" s="18"/>
      <c r="EE962" s="18"/>
      <c r="EF962" s="18"/>
      <c r="EG962" s="18"/>
      <c r="EH962" s="18"/>
      <c r="EI962" s="18"/>
      <c r="EJ962" s="18"/>
      <c r="EK962" s="18"/>
      <c r="EL962" s="18"/>
      <c r="EM962" s="18"/>
      <c r="EN962" s="18"/>
      <c r="EO962" s="18"/>
      <c r="EP962" s="18"/>
      <c r="EQ962" s="18"/>
      <c r="ER962" s="18"/>
      <c r="ES962" s="18"/>
      <c r="ET962" s="18"/>
      <c r="EU962" s="18"/>
      <c r="EV962" s="18"/>
    </row>
    <row r="963" spans="1:152" ht="12.75" x14ac:dyDescent="0.15">
      <c r="A963" s="68">
        <f t="shared" si="205"/>
        <v>43532</v>
      </c>
      <c r="B963" s="69">
        <f t="shared" ca="1" si="210"/>
        <v>13145.143</v>
      </c>
      <c r="C963" s="70">
        <f t="shared" si="206"/>
        <v>10000</v>
      </c>
      <c r="D963" s="71">
        <f ca="1">IF(A963&lt;$B$1,VLOOKUP(A963,[1]DI!$A$4:$B$15000,2),0)</f>
        <v>6.4000000000000001E-2</v>
      </c>
      <c r="E963" s="70">
        <f t="shared" ca="1" si="199"/>
        <v>2.4620000000000002E-4</v>
      </c>
      <c r="F963" s="72">
        <f t="shared" si="211"/>
        <v>1.3</v>
      </c>
      <c r="G963" s="73">
        <f t="shared" ca="1" si="200"/>
        <v>1.00032006</v>
      </c>
      <c r="H963" s="70">
        <f ca="1">TRUNC(PRODUCT(G$10:G962),15)</f>
        <v>1.3145143034806299</v>
      </c>
      <c r="I963" s="70">
        <f t="shared" si="207"/>
        <v>1</v>
      </c>
      <c r="J963" s="70">
        <f t="shared" ca="1" si="201"/>
        <v>1.3145142999999999</v>
      </c>
      <c r="K963" s="74">
        <f t="shared" ca="1" si="202"/>
        <v>3145.143</v>
      </c>
      <c r="L963" s="75">
        <f>IF(VLOOKUP(A963,$T$12:$AC$125,8)=VLOOKUP(A962,$T$12:$AC$125,8),0,VLOOKUP(A963,T$12:$AC$125,8))</f>
        <v>0</v>
      </c>
      <c r="M963" s="76">
        <f>IF(L963&gt;0,VLOOKUP(L963,S$12:$AB$125,7),0)</f>
        <v>0</v>
      </c>
      <c r="N963" s="74">
        <f t="shared" si="203"/>
        <v>0</v>
      </c>
      <c r="O963" s="74">
        <f t="shared" ca="1" si="204"/>
        <v>3145.143</v>
      </c>
      <c r="P963" s="77" t="str">
        <f t="shared" si="208"/>
        <v>A+J=</v>
      </c>
      <c r="Q963" s="78">
        <f t="shared" si="209"/>
        <v>44256</v>
      </c>
      <c r="R963" s="10"/>
      <c r="S963" s="10"/>
      <c r="T963" s="10"/>
      <c r="U963" s="10"/>
      <c r="V963" s="10"/>
      <c r="W963" s="10"/>
      <c r="X963" s="10"/>
      <c r="Y963" s="10"/>
      <c r="Z963" s="10"/>
      <c r="AA963" s="10"/>
      <c r="AB963" s="10"/>
      <c r="AC963" s="10"/>
      <c r="AD963" s="18"/>
      <c r="AE963" s="18"/>
      <c r="AF963" s="18"/>
      <c r="AG963" s="18"/>
      <c r="AH963" s="18"/>
      <c r="AI963" s="18"/>
      <c r="AJ963" s="18"/>
      <c r="AK963" s="18"/>
      <c r="AL963" s="18"/>
      <c r="AM963" s="18"/>
      <c r="AN963" s="18"/>
      <c r="AO963" s="18"/>
      <c r="AP963" s="18"/>
      <c r="AQ963" s="18"/>
      <c r="AR963" s="18"/>
      <c r="AS963" s="18"/>
      <c r="AT963" s="18"/>
      <c r="AU963" s="18"/>
      <c r="AV963" s="18"/>
      <c r="AW963" s="18"/>
      <c r="AX963" s="18"/>
      <c r="AY963" s="18"/>
      <c r="AZ963" s="18"/>
      <c r="BA963" s="18"/>
      <c r="BB963" s="18"/>
      <c r="BC963" s="18"/>
      <c r="BD963" s="18"/>
      <c r="BE963" s="18"/>
      <c r="BF963" s="18"/>
      <c r="BG963" s="18"/>
      <c r="BH963" s="18"/>
      <c r="BI963" s="18"/>
      <c r="BJ963" s="18"/>
      <c r="BK963" s="18"/>
      <c r="BL963" s="18"/>
      <c r="BM963" s="18"/>
      <c r="BN963" s="18"/>
      <c r="BO963" s="18"/>
      <c r="BP963" s="18"/>
      <c r="BQ963" s="18"/>
      <c r="BR963" s="18"/>
      <c r="BS963" s="18"/>
      <c r="BT963" s="18"/>
      <c r="BU963" s="18"/>
      <c r="BV963" s="18"/>
      <c r="BW963" s="18"/>
      <c r="BX963" s="18"/>
      <c r="BY963" s="18"/>
      <c r="BZ963" s="18"/>
      <c r="CA963" s="18"/>
      <c r="CB963" s="18"/>
      <c r="CC963" s="18"/>
      <c r="CD963" s="18"/>
      <c r="CE963" s="18"/>
      <c r="CF963" s="18"/>
      <c r="CG963" s="18"/>
      <c r="CH963" s="18"/>
      <c r="CI963" s="18"/>
      <c r="CJ963" s="18"/>
      <c r="CK963" s="18"/>
      <c r="CL963" s="18"/>
      <c r="CM963" s="18"/>
      <c r="CN963" s="18"/>
      <c r="CO963" s="18"/>
      <c r="CP963" s="18"/>
      <c r="CQ963" s="18"/>
      <c r="CR963" s="18"/>
      <c r="CS963" s="18"/>
      <c r="CT963" s="18"/>
      <c r="CU963" s="18"/>
      <c r="CV963" s="18"/>
      <c r="CW963" s="18"/>
      <c r="CX963" s="18"/>
      <c r="CY963" s="18"/>
      <c r="CZ963" s="18"/>
      <c r="DA963" s="18"/>
      <c r="DB963" s="18"/>
      <c r="DC963" s="18"/>
      <c r="DD963" s="18"/>
      <c r="DE963" s="18"/>
      <c r="DF963" s="18"/>
      <c r="DG963" s="18"/>
      <c r="DH963" s="18"/>
      <c r="DI963" s="18"/>
      <c r="DJ963" s="18"/>
      <c r="DK963" s="18"/>
      <c r="DL963" s="18"/>
      <c r="DM963" s="18"/>
      <c r="DN963" s="18"/>
      <c r="DO963" s="18"/>
      <c r="DP963" s="18"/>
      <c r="DQ963" s="18"/>
      <c r="DR963" s="18"/>
      <c r="DS963" s="18"/>
      <c r="DT963" s="18"/>
      <c r="DU963" s="18"/>
      <c r="DV963" s="18"/>
      <c r="DW963" s="18"/>
      <c r="DX963" s="18"/>
      <c r="DY963" s="18"/>
      <c r="DZ963" s="18"/>
      <c r="EA963" s="18"/>
      <c r="EB963" s="18"/>
      <c r="EC963" s="18"/>
      <c r="ED963" s="18"/>
      <c r="EE963" s="18"/>
      <c r="EF963" s="18"/>
      <c r="EG963" s="18"/>
      <c r="EH963" s="18"/>
      <c r="EI963" s="18"/>
      <c r="EJ963" s="18"/>
      <c r="EK963" s="18"/>
      <c r="EL963" s="18"/>
      <c r="EM963" s="18"/>
      <c r="EN963" s="18"/>
      <c r="EO963" s="18"/>
      <c r="EP963" s="18"/>
      <c r="EQ963" s="18"/>
      <c r="ER963" s="18"/>
      <c r="ES963" s="18"/>
      <c r="ET963" s="18"/>
      <c r="EU963" s="18"/>
      <c r="EV963" s="18"/>
    </row>
    <row r="964" spans="1:152" ht="12.75" x14ac:dyDescent="0.15">
      <c r="A964" s="68">
        <f t="shared" si="205"/>
        <v>43533</v>
      </c>
      <c r="B964" s="69">
        <f t="shared" ca="1" si="210"/>
        <v>13149.3503</v>
      </c>
      <c r="C964" s="70">
        <f t="shared" si="206"/>
        <v>10000</v>
      </c>
      <c r="D964" s="71">
        <f ca="1">IF(A964&lt;$B$1,VLOOKUP(A964,[1]DI!$A$4:$B$15000,2),0)</f>
        <v>0</v>
      </c>
      <c r="E964" s="70">
        <f t="shared" ca="1" si="199"/>
        <v>0</v>
      </c>
      <c r="F964" s="72">
        <f t="shared" si="211"/>
        <v>1.3</v>
      </c>
      <c r="G964" s="73">
        <f t="shared" ca="1" si="200"/>
        <v>1</v>
      </c>
      <c r="H964" s="70">
        <f ca="1">TRUNC(PRODUCT(G$10:G963),15)</f>
        <v>1.3149350269286</v>
      </c>
      <c r="I964" s="70">
        <f t="shared" si="207"/>
        <v>1</v>
      </c>
      <c r="J964" s="70">
        <f t="shared" ca="1" si="201"/>
        <v>1.31493503</v>
      </c>
      <c r="K964" s="74">
        <f t="shared" ca="1" si="202"/>
        <v>3149.3503000000001</v>
      </c>
      <c r="L964" s="75">
        <f>IF(VLOOKUP(A964,$T$12:$AC$125,8)=VLOOKUP(A963,$T$12:$AC$125,8),0,VLOOKUP(A964,T$12:$AC$125,8))</f>
        <v>0</v>
      </c>
      <c r="M964" s="76">
        <f>IF(L964&gt;0,VLOOKUP(L964,S$12:$AB$125,7),0)</f>
        <v>0</v>
      </c>
      <c r="N964" s="74">
        <f t="shared" si="203"/>
        <v>0</v>
      </c>
      <c r="O964" s="74">
        <f t="shared" ca="1" si="204"/>
        <v>3149.3503000000001</v>
      </c>
      <c r="P964" s="77" t="str">
        <f t="shared" si="208"/>
        <v>A+J=</v>
      </c>
      <c r="Q964" s="78">
        <f t="shared" si="209"/>
        <v>44256</v>
      </c>
      <c r="R964" s="10"/>
      <c r="S964" s="10"/>
      <c r="T964" s="10"/>
      <c r="U964" s="10"/>
      <c r="V964" s="10"/>
      <c r="W964" s="10"/>
      <c r="X964" s="10"/>
      <c r="Y964" s="10"/>
      <c r="Z964" s="10"/>
      <c r="AA964" s="10"/>
      <c r="AB964" s="10"/>
      <c r="AC964" s="10"/>
      <c r="AD964" s="18"/>
      <c r="AE964" s="18"/>
      <c r="AF964" s="18"/>
      <c r="AG964" s="18"/>
      <c r="AH964" s="18"/>
      <c r="AI964" s="18"/>
      <c r="AJ964" s="18"/>
      <c r="AK964" s="18"/>
      <c r="AL964" s="18"/>
      <c r="AM964" s="18"/>
      <c r="AN964" s="18"/>
      <c r="AO964" s="18"/>
      <c r="AP964" s="18"/>
      <c r="AQ964" s="18"/>
      <c r="AR964" s="18"/>
      <c r="AS964" s="18"/>
      <c r="AT964" s="18"/>
      <c r="AU964" s="18"/>
      <c r="AV964" s="18"/>
      <c r="AW964" s="18"/>
      <c r="AX964" s="18"/>
      <c r="AY964" s="18"/>
      <c r="AZ964" s="18"/>
      <c r="BA964" s="18"/>
      <c r="BB964" s="18"/>
      <c r="BC964" s="18"/>
      <c r="BD964" s="18"/>
      <c r="BE964" s="18"/>
      <c r="BF964" s="18"/>
      <c r="BG964" s="18"/>
      <c r="BH964" s="18"/>
      <c r="BI964" s="18"/>
      <c r="BJ964" s="18"/>
      <c r="BK964" s="18"/>
      <c r="BL964" s="18"/>
      <c r="BM964" s="18"/>
      <c r="BN964" s="18"/>
      <c r="BO964" s="18"/>
      <c r="BP964" s="18"/>
      <c r="BQ964" s="18"/>
      <c r="BR964" s="18"/>
      <c r="BS964" s="18"/>
      <c r="BT964" s="18"/>
      <c r="BU964" s="18"/>
      <c r="BV964" s="18"/>
      <c r="BW964" s="18"/>
      <c r="BX964" s="18"/>
      <c r="BY964" s="18"/>
      <c r="BZ964" s="18"/>
      <c r="CA964" s="18"/>
      <c r="CB964" s="18"/>
      <c r="CC964" s="18"/>
      <c r="CD964" s="18"/>
      <c r="CE964" s="18"/>
      <c r="CF964" s="18"/>
      <c r="CG964" s="18"/>
      <c r="CH964" s="18"/>
      <c r="CI964" s="18"/>
      <c r="CJ964" s="18"/>
      <c r="CK964" s="18"/>
      <c r="CL964" s="18"/>
      <c r="CM964" s="18"/>
      <c r="CN964" s="18"/>
      <c r="CO964" s="18"/>
      <c r="CP964" s="18"/>
      <c r="CQ964" s="18"/>
      <c r="CR964" s="18"/>
      <c r="CS964" s="18"/>
      <c r="CT964" s="18"/>
      <c r="CU964" s="18"/>
      <c r="CV964" s="18"/>
      <c r="CW964" s="18"/>
      <c r="CX964" s="18"/>
      <c r="CY964" s="18"/>
      <c r="CZ964" s="18"/>
      <c r="DA964" s="18"/>
      <c r="DB964" s="18"/>
      <c r="DC964" s="18"/>
      <c r="DD964" s="18"/>
      <c r="DE964" s="18"/>
      <c r="DF964" s="18"/>
      <c r="DG964" s="18"/>
      <c r="DH964" s="18"/>
      <c r="DI964" s="18"/>
      <c r="DJ964" s="18"/>
      <c r="DK964" s="18"/>
      <c r="DL964" s="18"/>
      <c r="DM964" s="18"/>
      <c r="DN964" s="18"/>
      <c r="DO964" s="18"/>
      <c r="DP964" s="18"/>
      <c r="DQ964" s="18"/>
      <c r="DR964" s="18"/>
      <c r="DS964" s="18"/>
      <c r="DT964" s="18"/>
      <c r="DU964" s="18"/>
      <c r="DV964" s="18"/>
      <c r="DW964" s="18"/>
      <c r="DX964" s="18"/>
      <c r="DY964" s="18"/>
      <c r="DZ964" s="18"/>
      <c r="EA964" s="18"/>
      <c r="EB964" s="18"/>
      <c r="EC964" s="18"/>
      <c r="ED964" s="18"/>
      <c r="EE964" s="18"/>
      <c r="EF964" s="18"/>
      <c r="EG964" s="18"/>
      <c r="EH964" s="18"/>
      <c r="EI964" s="18"/>
      <c r="EJ964" s="18"/>
      <c r="EK964" s="18"/>
      <c r="EL964" s="18"/>
      <c r="EM964" s="18"/>
      <c r="EN964" s="18"/>
      <c r="EO964" s="18"/>
      <c r="EP964" s="18"/>
      <c r="EQ964" s="18"/>
      <c r="ER964" s="18"/>
      <c r="ES964" s="18"/>
      <c r="ET964" s="18"/>
      <c r="EU964" s="18"/>
      <c r="EV964" s="18"/>
    </row>
    <row r="965" spans="1:152" ht="12.75" x14ac:dyDescent="0.15">
      <c r="A965" s="68">
        <f t="shared" si="205"/>
        <v>43534</v>
      </c>
      <c r="B965" s="69">
        <f t="shared" ca="1" si="210"/>
        <v>13149.3503</v>
      </c>
      <c r="C965" s="70">
        <f t="shared" si="206"/>
        <v>10000</v>
      </c>
      <c r="D965" s="71">
        <f ca="1">IF(A965&lt;$B$1,VLOOKUP(A965,[1]DI!$A$4:$B$15000,2),0)</f>
        <v>0</v>
      </c>
      <c r="E965" s="70">
        <f t="shared" ca="1" si="199"/>
        <v>0</v>
      </c>
      <c r="F965" s="72">
        <f t="shared" si="211"/>
        <v>1.3</v>
      </c>
      <c r="G965" s="73">
        <f t="shared" ca="1" si="200"/>
        <v>1</v>
      </c>
      <c r="H965" s="70">
        <f ca="1">TRUNC(PRODUCT(G$10:G964),15)</f>
        <v>1.3149350269286</v>
      </c>
      <c r="I965" s="70">
        <f t="shared" si="207"/>
        <v>1</v>
      </c>
      <c r="J965" s="70">
        <f t="shared" ca="1" si="201"/>
        <v>1.31493503</v>
      </c>
      <c r="K965" s="74">
        <f t="shared" ca="1" si="202"/>
        <v>3149.3503000000001</v>
      </c>
      <c r="L965" s="75">
        <f>IF(VLOOKUP(A965,$T$12:$AC$125,8)=VLOOKUP(A964,$T$12:$AC$125,8),0,VLOOKUP(A965,T$12:$AC$125,8))</f>
        <v>0</v>
      </c>
      <c r="M965" s="76">
        <f>IF(L965&gt;0,VLOOKUP(L965,S$12:$AB$125,7),0)</f>
        <v>0</v>
      </c>
      <c r="N965" s="74">
        <f t="shared" si="203"/>
        <v>0</v>
      </c>
      <c r="O965" s="74">
        <f t="shared" ca="1" si="204"/>
        <v>3149.3503000000001</v>
      </c>
      <c r="P965" s="77" t="str">
        <f t="shared" si="208"/>
        <v>A+J=</v>
      </c>
      <c r="Q965" s="78">
        <f t="shared" si="209"/>
        <v>44256</v>
      </c>
      <c r="R965" s="10"/>
      <c r="S965" s="10"/>
      <c r="T965" s="10"/>
      <c r="U965" s="10"/>
      <c r="V965" s="10"/>
      <c r="W965" s="10"/>
      <c r="X965" s="10"/>
      <c r="Y965" s="10"/>
      <c r="Z965" s="10"/>
      <c r="AA965" s="10"/>
      <c r="AB965" s="10"/>
      <c r="AC965" s="10"/>
      <c r="AD965" s="18"/>
      <c r="AE965" s="18"/>
      <c r="AF965" s="18"/>
      <c r="AG965" s="18"/>
      <c r="AH965" s="18"/>
      <c r="AI965" s="18"/>
      <c r="AJ965" s="18"/>
      <c r="AK965" s="18"/>
      <c r="AL965" s="18"/>
      <c r="AM965" s="18"/>
      <c r="AN965" s="18"/>
      <c r="AO965" s="18"/>
      <c r="AP965" s="18"/>
      <c r="AQ965" s="18"/>
      <c r="AR965" s="18"/>
      <c r="AS965" s="18"/>
      <c r="AT965" s="18"/>
      <c r="AU965" s="18"/>
      <c r="AV965" s="18"/>
      <c r="AW965" s="18"/>
      <c r="AX965" s="18"/>
      <c r="AY965" s="18"/>
      <c r="AZ965" s="18"/>
      <c r="BA965" s="18"/>
      <c r="BB965" s="18"/>
      <c r="BC965" s="18"/>
      <c r="BD965" s="18"/>
      <c r="BE965" s="18"/>
      <c r="BF965" s="18"/>
      <c r="BG965" s="18"/>
      <c r="BH965" s="18"/>
      <c r="BI965" s="18"/>
      <c r="BJ965" s="18"/>
      <c r="BK965" s="18"/>
      <c r="BL965" s="18"/>
      <c r="BM965" s="18"/>
      <c r="BN965" s="18"/>
      <c r="BO965" s="18"/>
      <c r="BP965" s="18"/>
      <c r="BQ965" s="18"/>
      <c r="BR965" s="18"/>
      <c r="BS965" s="18"/>
      <c r="BT965" s="18"/>
      <c r="BU965" s="18"/>
      <c r="BV965" s="18"/>
      <c r="BW965" s="18"/>
      <c r="BX965" s="18"/>
      <c r="BY965" s="18"/>
      <c r="BZ965" s="18"/>
      <c r="CA965" s="18"/>
      <c r="CB965" s="18"/>
      <c r="CC965" s="18"/>
      <c r="CD965" s="18"/>
      <c r="CE965" s="18"/>
      <c r="CF965" s="18"/>
      <c r="CG965" s="18"/>
      <c r="CH965" s="18"/>
      <c r="CI965" s="18"/>
      <c r="CJ965" s="18"/>
      <c r="CK965" s="18"/>
      <c r="CL965" s="18"/>
      <c r="CM965" s="18"/>
      <c r="CN965" s="18"/>
      <c r="CO965" s="18"/>
      <c r="CP965" s="18"/>
      <c r="CQ965" s="18"/>
      <c r="CR965" s="18"/>
      <c r="CS965" s="18"/>
      <c r="CT965" s="18"/>
      <c r="CU965" s="18"/>
      <c r="CV965" s="18"/>
      <c r="CW965" s="18"/>
      <c r="CX965" s="18"/>
      <c r="CY965" s="18"/>
      <c r="CZ965" s="18"/>
      <c r="DA965" s="18"/>
      <c r="DB965" s="18"/>
      <c r="DC965" s="18"/>
      <c r="DD965" s="18"/>
      <c r="DE965" s="18"/>
      <c r="DF965" s="18"/>
      <c r="DG965" s="18"/>
      <c r="DH965" s="18"/>
      <c r="DI965" s="18"/>
      <c r="DJ965" s="18"/>
      <c r="DK965" s="18"/>
      <c r="DL965" s="18"/>
      <c r="DM965" s="18"/>
      <c r="DN965" s="18"/>
      <c r="DO965" s="18"/>
      <c r="DP965" s="18"/>
      <c r="DQ965" s="18"/>
      <c r="DR965" s="18"/>
      <c r="DS965" s="18"/>
      <c r="DT965" s="18"/>
      <c r="DU965" s="18"/>
      <c r="DV965" s="18"/>
      <c r="DW965" s="18"/>
      <c r="DX965" s="18"/>
      <c r="DY965" s="18"/>
      <c r="DZ965" s="18"/>
      <c r="EA965" s="18"/>
      <c r="EB965" s="18"/>
      <c r="EC965" s="18"/>
      <c r="ED965" s="18"/>
      <c r="EE965" s="18"/>
      <c r="EF965" s="18"/>
      <c r="EG965" s="18"/>
      <c r="EH965" s="18"/>
      <c r="EI965" s="18"/>
      <c r="EJ965" s="18"/>
      <c r="EK965" s="18"/>
      <c r="EL965" s="18"/>
      <c r="EM965" s="18"/>
      <c r="EN965" s="18"/>
      <c r="EO965" s="18"/>
      <c r="EP965" s="18"/>
      <c r="EQ965" s="18"/>
      <c r="ER965" s="18"/>
      <c r="ES965" s="18"/>
      <c r="ET965" s="18"/>
      <c r="EU965" s="18"/>
      <c r="EV965" s="18"/>
    </row>
    <row r="966" spans="1:152" ht="12.75" x14ac:dyDescent="0.15">
      <c r="A966" s="68">
        <f t="shared" si="205"/>
        <v>43535</v>
      </c>
      <c r="B966" s="69">
        <f t="shared" ca="1" si="210"/>
        <v>13149.3503</v>
      </c>
      <c r="C966" s="70">
        <f t="shared" si="206"/>
        <v>10000</v>
      </c>
      <c r="D966" s="71">
        <f ca="1">IF(A966&lt;$B$1,VLOOKUP(A966,[1]DI!$A$4:$B$15000,2),0)</f>
        <v>6.4000000000000001E-2</v>
      </c>
      <c r="E966" s="70">
        <f t="shared" ca="1" si="199"/>
        <v>2.4620000000000002E-4</v>
      </c>
      <c r="F966" s="72">
        <f t="shared" si="211"/>
        <v>1.3</v>
      </c>
      <c r="G966" s="73">
        <f t="shared" ca="1" si="200"/>
        <v>1.00032006</v>
      </c>
      <c r="H966" s="70">
        <f ca="1">TRUNC(PRODUCT(G$10:G965),15)</f>
        <v>1.3149350269286</v>
      </c>
      <c r="I966" s="70">
        <f t="shared" si="207"/>
        <v>1</v>
      </c>
      <c r="J966" s="70">
        <f t="shared" ca="1" si="201"/>
        <v>1.31493503</v>
      </c>
      <c r="K966" s="74">
        <f t="shared" ca="1" si="202"/>
        <v>3149.3503000000001</v>
      </c>
      <c r="L966" s="75">
        <f>IF(VLOOKUP(A966,$T$12:$AC$125,8)=VLOOKUP(A965,$T$12:$AC$125,8),0,VLOOKUP(A966,T$12:$AC$125,8))</f>
        <v>0</v>
      </c>
      <c r="M966" s="76">
        <f>IF(L966&gt;0,VLOOKUP(L966,S$12:$AB$125,7),0)</f>
        <v>0</v>
      </c>
      <c r="N966" s="74">
        <f t="shared" si="203"/>
        <v>0</v>
      </c>
      <c r="O966" s="74">
        <f t="shared" ca="1" si="204"/>
        <v>3149.3503000000001</v>
      </c>
      <c r="P966" s="77" t="str">
        <f t="shared" si="208"/>
        <v>A+J=</v>
      </c>
      <c r="Q966" s="78">
        <f t="shared" si="209"/>
        <v>44256</v>
      </c>
      <c r="R966" s="10"/>
      <c r="S966" s="10"/>
      <c r="T966" s="10"/>
      <c r="U966" s="10"/>
      <c r="V966" s="10"/>
      <c r="W966" s="10"/>
      <c r="X966" s="10"/>
      <c r="Y966" s="10"/>
      <c r="Z966" s="10"/>
      <c r="AA966" s="10"/>
      <c r="AB966" s="10"/>
      <c r="AC966" s="10"/>
      <c r="AD966" s="18"/>
      <c r="AE966" s="18"/>
      <c r="AF966" s="18"/>
      <c r="AG966" s="18"/>
      <c r="AH966" s="18"/>
      <c r="AI966" s="18"/>
      <c r="AJ966" s="18"/>
      <c r="AK966" s="18"/>
      <c r="AL966" s="18"/>
      <c r="AM966" s="18"/>
      <c r="AN966" s="18"/>
      <c r="AO966" s="18"/>
      <c r="AP966" s="18"/>
      <c r="AQ966" s="18"/>
      <c r="AR966" s="18"/>
      <c r="AS966" s="18"/>
      <c r="AT966" s="18"/>
      <c r="AU966" s="18"/>
      <c r="AV966" s="18"/>
      <c r="AW966" s="18"/>
      <c r="AX966" s="18"/>
      <c r="AY966" s="18"/>
      <c r="AZ966" s="18"/>
      <c r="BA966" s="18"/>
      <c r="BB966" s="18"/>
      <c r="BC966" s="18"/>
      <c r="BD966" s="18"/>
      <c r="BE966" s="18"/>
      <c r="BF966" s="18"/>
      <c r="BG966" s="18"/>
      <c r="BH966" s="18"/>
      <c r="BI966" s="18"/>
      <c r="BJ966" s="18"/>
      <c r="BK966" s="18"/>
      <c r="BL966" s="18"/>
      <c r="BM966" s="18"/>
      <c r="BN966" s="18"/>
      <c r="BO966" s="18"/>
      <c r="BP966" s="18"/>
      <c r="BQ966" s="18"/>
      <c r="BR966" s="18"/>
      <c r="BS966" s="18"/>
      <c r="BT966" s="18"/>
      <c r="BU966" s="18"/>
      <c r="BV966" s="18"/>
      <c r="BW966" s="18"/>
      <c r="BX966" s="18"/>
      <c r="BY966" s="18"/>
      <c r="BZ966" s="18"/>
      <c r="CA966" s="18"/>
      <c r="CB966" s="18"/>
      <c r="CC966" s="18"/>
      <c r="CD966" s="18"/>
      <c r="CE966" s="18"/>
      <c r="CF966" s="18"/>
      <c r="CG966" s="18"/>
      <c r="CH966" s="18"/>
      <c r="CI966" s="18"/>
      <c r="CJ966" s="18"/>
      <c r="CK966" s="18"/>
      <c r="CL966" s="18"/>
      <c r="CM966" s="18"/>
      <c r="CN966" s="18"/>
      <c r="CO966" s="18"/>
      <c r="CP966" s="18"/>
      <c r="CQ966" s="18"/>
      <c r="CR966" s="18"/>
      <c r="CS966" s="18"/>
      <c r="CT966" s="18"/>
      <c r="CU966" s="18"/>
      <c r="CV966" s="18"/>
      <c r="CW966" s="18"/>
      <c r="CX966" s="18"/>
      <c r="CY966" s="18"/>
      <c r="CZ966" s="18"/>
      <c r="DA966" s="18"/>
      <c r="DB966" s="18"/>
      <c r="DC966" s="18"/>
      <c r="DD966" s="18"/>
      <c r="DE966" s="18"/>
      <c r="DF966" s="18"/>
      <c r="DG966" s="18"/>
      <c r="DH966" s="18"/>
      <c r="DI966" s="18"/>
      <c r="DJ966" s="18"/>
      <c r="DK966" s="18"/>
      <c r="DL966" s="18"/>
      <c r="DM966" s="18"/>
      <c r="DN966" s="18"/>
      <c r="DO966" s="18"/>
      <c r="DP966" s="18"/>
      <c r="DQ966" s="18"/>
      <c r="DR966" s="18"/>
      <c r="DS966" s="18"/>
      <c r="DT966" s="18"/>
      <c r="DU966" s="18"/>
      <c r="DV966" s="18"/>
      <c r="DW966" s="18"/>
      <c r="DX966" s="18"/>
      <c r="DY966" s="18"/>
      <c r="DZ966" s="18"/>
      <c r="EA966" s="18"/>
      <c r="EB966" s="18"/>
      <c r="EC966" s="18"/>
      <c r="ED966" s="18"/>
      <c r="EE966" s="18"/>
      <c r="EF966" s="18"/>
      <c r="EG966" s="18"/>
      <c r="EH966" s="18"/>
      <c r="EI966" s="18"/>
      <c r="EJ966" s="18"/>
      <c r="EK966" s="18"/>
      <c r="EL966" s="18"/>
      <c r="EM966" s="18"/>
      <c r="EN966" s="18"/>
      <c r="EO966" s="18"/>
      <c r="EP966" s="18"/>
      <c r="EQ966" s="18"/>
      <c r="ER966" s="18"/>
      <c r="ES966" s="18"/>
      <c r="ET966" s="18"/>
      <c r="EU966" s="18"/>
      <c r="EV966" s="18"/>
    </row>
    <row r="967" spans="1:152" ht="12.75" x14ac:dyDescent="0.15">
      <c r="A967" s="68">
        <f t="shared" si="205"/>
        <v>43536</v>
      </c>
      <c r="B967" s="69">
        <f t="shared" ca="1" si="210"/>
        <v>13153.5589</v>
      </c>
      <c r="C967" s="70">
        <f t="shared" si="206"/>
        <v>10000</v>
      </c>
      <c r="D967" s="71">
        <f ca="1">IF(A967&lt;$B$1,VLOOKUP(A967,[1]DI!$A$4:$B$15000,2),0)</f>
        <v>6.4000000000000001E-2</v>
      </c>
      <c r="E967" s="70">
        <f t="shared" ca="1" si="199"/>
        <v>2.4620000000000002E-4</v>
      </c>
      <c r="F967" s="72">
        <f t="shared" si="211"/>
        <v>1.3</v>
      </c>
      <c r="G967" s="73">
        <f t="shared" ca="1" si="200"/>
        <v>1.00032006</v>
      </c>
      <c r="H967" s="70">
        <f ca="1">TRUNC(PRODUCT(G$10:G966),15)</f>
        <v>1.31535588503332</v>
      </c>
      <c r="I967" s="70">
        <f t="shared" si="207"/>
        <v>1</v>
      </c>
      <c r="J967" s="70">
        <f t="shared" ca="1" si="201"/>
        <v>1.31535589</v>
      </c>
      <c r="K967" s="74">
        <f t="shared" ca="1" si="202"/>
        <v>3153.5589</v>
      </c>
      <c r="L967" s="75">
        <f>IF(VLOOKUP(A967,$T$12:$AC$125,8)=VLOOKUP(A966,$T$12:$AC$125,8),0,VLOOKUP(A967,T$12:$AC$125,8))</f>
        <v>0</v>
      </c>
      <c r="M967" s="76">
        <f>IF(L967&gt;0,VLOOKUP(L967,S$12:$AB$125,7),0)</f>
        <v>0</v>
      </c>
      <c r="N967" s="74">
        <f t="shared" si="203"/>
        <v>0</v>
      </c>
      <c r="O967" s="74">
        <f t="shared" ca="1" si="204"/>
        <v>3153.5589</v>
      </c>
      <c r="P967" s="77" t="str">
        <f t="shared" si="208"/>
        <v>A+J=</v>
      </c>
      <c r="Q967" s="78">
        <f t="shared" si="209"/>
        <v>44256</v>
      </c>
      <c r="R967" s="10"/>
      <c r="S967" s="10"/>
      <c r="T967" s="10"/>
      <c r="U967" s="10"/>
      <c r="V967" s="10"/>
      <c r="W967" s="10"/>
      <c r="X967" s="10"/>
      <c r="Y967" s="10"/>
      <c r="Z967" s="10"/>
      <c r="AA967" s="10"/>
      <c r="AB967" s="10"/>
      <c r="AC967" s="10"/>
      <c r="AD967" s="18"/>
      <c r="AE967" s="18"/>
      <c r="AF967" s="18"/>
      <c r="AG967" s="18"/>
      <c r="AH967" s="18"/>
      <c r="AI967" s="18"/>
      <c r="AJ967" s="18"/>
      <c r="AK967" s="18"/>
      <c r="AL967" s="18"/>
      <c r="AM967" s="18"/>
      <c r="AN967" s="18"/>
      <c r="AO967" s="18"/>
      <c r="AP967" s="18"/>
      <c r="AQ967" s="18"/>
      <c r="AR967" s="18"/>
      <c r="AS967" s="18"/>
      <c r="AT967" s="18"/>
      <c r="AU967" s="18"/>
      <c r="AV967" s="18"/>
      <c r="AW967" s="18"/>
      <c r="AX967" s="18"/>
      <c r="AY967" s="18"/>
      <c r="AZ967" s="18"/>
      <c r="BA967" s="18"/>
      <c r="BB967" s="18"/>
      <c r="BC967" s="18"/>
      <c r="BD967" s="18"/>
      <c r="BE967" s="18"/>
      <c r="BF967" s="18"/>
      <c r="BG967" s="18"/>
      <c r="BH967" s="18"/>
      <c r="BI967" s="18"/>
      <c r="BJ967" s="18"/>
      <c r="BK967" s="18"/>
      <c r="BL967" s="18"/>
      <c r="BM967" s="18"/>
      <c r="BN967" s="18"/>
      <c r="BO967" s="18"/>
      <c r="BP967" s="18"/>
      <c r="BQ967" s="18"/>
      <c r="BR967" s="18"/>
      <c r="BS967" s="18"/>
      <c r="BT967" s="18"/>
      <c r="BU967" s="18"/>
      <c r="BV967" s="18"/>
      <c r="BW967" s="18"/>
      <c r="BX967" s="18"/>
      <c r="BY967" s="18"/>
      <c r="BZ967" s="18"/>
      <c r="CA967" s="18"/>
      <c r="CB967" s="18"/>
      <c r="CC967" s="18"/>
      <c r="CD967" s="18"/>
      <c r="CE967" s="18"/>
      <c r="CF967" s="18"/>
      <c r="CG967" s="18"/>
      <c r="CH967" s="18"/>
      <c r="CI967" s="18"/>
      <c r="CJ967" s="18"/>
      <c r="CK967" s="18"/>
      <c r="CL967" s="18"/>
      <c r="CM967" s="18"/>
      <c r="CN967" s="18"/>
      <c r="CO967" s="18"/>
      <c r="CP967" s="18"/>
      <c r="CQ967" s="18"/>
      <c r="CR967" s="18"/>
      <c r="CS967" s="18"/>
      <c r="CT967" s="18"/>
      <c r="CU967" s="18"/>
      <c r="CV967" s="18"/>
      <c r="CW967" s="18"/>
      <c r="CX967" s="18"/>
      <c r="CY967" s="18"/>
      <c r="CZ967" s="18"/>
      <c r="DA967" s="18"/>
      <c r="DB967" s="18"/>
      <c r="DC967" s="18"/>
      <c r="DD967" s="18"/>
      <c r="DE967" s="18"/>
      <c r="DF967" s="18"/>
      <c r="DG967" s="18"/>
      <c r="DH967" s="18"/>
      <c r="DI967" s="18"/>
      <c r="DJ967" s="18"/>
      <c r="DK967" s="18"/>
      <c r="DL967" s="18"/>
      <c r="DM967" s="18"/>
      <c r="DN967" s="18"/>
      <c r="DO967" s="18"/>
      <c r="DP967" s="18"/>
      <c r="DQ967" s="18"/>
      <c r="DR967" s="18"/>
      <c r="DS967" s="18"/>
      <c r="DT967" s="18"/>
      <c r="DU967" s="18"/>
      <c r="DV967" s="18"/>
      <c r="DW967" s="18"/>
      <c r="DX967" s="18"/>
      <c r="DY967" s="18"/>
      <c r="DZ967" s="18"/>
      <c r="EA967" s="18"/>
      <c r="EB967" s="18"/>
      <c r="EC967" s="18"/>
      <c r="ED967" s="18"/>
      <c r="EE967" s="18"/>
      <c r="EF967" s="18"/>
      <c r="EG967" s="18"/>
      <c r="EH967" s="18"/>
      <c r="EI967" s="18"/>
      <c r="EJ967" s="18"/>
      <c r="EK967" s="18"/>
      <c r="EL967" s="18"/>
      <c r="EM967" s="18"/>
      <c r="EN967" s="18"/>
      <c r="EO967" s="18"/>
      <c r="EP967" s="18"/>
      <c r="EQ967" s="18"/>
      <c r="ER967" s="18"/>
      <c r="ES967" s="18"/>
      <c r="ET967" s="18"/>
      <c r="EU967" s="18"/>
      <c r="EV967" s="18"/>
    </row>
    <row r="968" spans="1:152" ht="12.75" x14ac:dyDescent="0.15">
      <c r="A968" s="68">
        <f t="shared" si="205"/>
        <v>43537</v>
      </c>
      <c r="B968" s="69">
        <f t="shared" ca="1" si="210"/>
        <v>13157.7688</v>
      </c>
      <c r="C968" s="70">
        <f t="shared" si="206"/>
        <v>10000</v>
      </c>
      <c r="D968" s="71">
        <f ca="1">IF(A968&lt;$B$1,VLOOKUP(A968,[1]DI!$A$4:$B$15000,2),0)</f>
        <v>6.4000000000000001E-2</v>
      </c>
      <c r="E968" s="70">
        <f t="shared" ca="1" si="199"/>
        <v>2.4620000000000002E-4</v>
      </c>
      <c r="F968" s="72">
        <f t="shared" si="211"/>
        <v>1.3</v>
      </c>
      <c r="G968" s="73">
        <f t="shared" ca="1" si="200"/>
        <v>1.00032006</v>
      </c>
      <c r="H968" s="70">
        <f ca="1">TRUNC(PRODUCT(G$10:G967),15)</f>
        <v>1.31577687783788</v>
      </c>
      <c r="I968" s="70">
        <f t="shared" si="207"/>
        <v>1</v>
      </c>
      <c r="J968" s="70">
        <f t="shared" ca="1" si="201"/>
        <v>1.31577688</v>
      </c>
      <c r="K968" s="74">
        <f t="shared" ca="1" si="202"/>
        <v>3157.7687999999998</v>
      </c>
      <c r="L968" s="75">
        <f>IF(VLOOKUP(A968,$T$12:$AC$125,8)=VLOOKUP(A967,$T$12:$AC$125,8),0,VLOOKUP(A968,T$12:$AC$125,8))</f>
        <v>0</v>
      </c>
      <c r="M968" s="76">
        <f>IF(L968&gt;0,VLOOKUP(L968,S$12:$AB$125,7),0)</f>
        <v>0</v>
      </c>
      <c r="N968" s="74">
        <f t="shared" si="203"/>
        <v>0</v>
      </c>
      <c r="O968" s="74">
        <f t="shared" ca="1" si="204"/>
        <v>3157.7687999999998</v>
      </c>
      <c r="P968" s="77" t="str">
        <f t="shared" si="208"/>
        <v>A+J=</v>
      </c>
      <c r="Q968" s="78">
        <f t="shared" si="209"/>
        <v>44256</v>
      </c>
      <c r="R968" s="10"/>
      <c r="S968" s="10"/>
      <c r="T968" s="10"/>
      <c r="U968" s="10"/>
      <c r="V968" s="10"/>
      <c r="W968" s="10"/>
      <c r="X968" s="10"/>
      <c r="Y968" s="10"/>
      <c r="Z968" s="10"/>
      <c r="AA968" s="10"/>
      <c r="AB968" s="10"/>
      <c r="AC968" s="10"/>
      <c r="AD968" s="18"/>
      <c r="AE968" s="18"/>
      <c r="AF968" s="18"/>
      <c r="AG968" s="18"/>
      <c r="AH968" s="18"/>
      <c r="AI968" s="18"/>
      <c r="AJ968" s="18"/>
      <c r="AK968" s="18"/>
      <c r="AL968" s="18"/>
      <c r="AM968" s="18"/>
      <c r="AN968" s="18"/>
      <c r="AO968" s="18"/>
      <c r="AP968" s="18"/>
      <c r="AQ968" s="18"/>
      <c r="AR968" s="18"/>
      <c r="AS968" s="18"/>
      <c r="AT968" s="18"/>
      <c r="AU968" s="18"/>
      <c r="AV968" s="18"/>
      <c r="AW968" s="18"/>
      <c r="AX968" s="18"/>
      <c r="AY968" s="18"/>
      <c r="AZ968" s="18"/>
      <c r="BA968" s="18"/>
      <c r="BB968" s="18"/>
      <c r="BC968" s="18"/>
      <c r="BD968" s="18"/>
      <c r="BE968" s="18"/>
      <c r="BF968" s="18"/>
      <c r="BG968" s="18"/>
      <c r="BH968" s="18"/>
      <c r="BI968" s="18"/>
      <c r="BJ968" s="18"/>
      <c r="BK968" s="18"/>
      <c r="BL968" s="18"/>
      <c r="BM968" s="18"/>
      <c r="BN968" s="18"/>
      <c r="BO968" s="18"/>
      <c r="BP968" s="18"/>
      <c r="BQ968" s="18"/>
      <c r="BR968" s="18"/>
      <c r="BS968" s="18"/>
      <c r="BT968" s="18"/>
      <c r="BU968" s="18"/>
      <c r="BV968" s="18"/>
      <c r="BW968" s="18"/>
      <c r="BX968" s="18"/>
      <c r="BY968" s="18"/>
      <c r="BZ968" s="18"/>
      <c r="CA968" s="18"/>
      <c r="CB968" s="18"/>
      <c r="CC968" s="18"/>
      <c r="CD968" s="18"/>
      <c r="CE968" s="18"/>
      <c r="CF968" s="18"/>
      <c r="CG968" s="18"/>
      <c r="CH968" s="18"/>
      <c r="CI968" s="18"/>
      <c r="CJ968" s="18"/>
      <c r="CK968" s="18"/>
      <c r="CL968" s="18"/>
      <c r="CM968" s="18"/>
      <c r="CN968" s="18"/>
      <c r="CO968" s="18"/>
      <c r="CP968" s="18"/>
      <c r="CQ968" s="18"/>
      <c r="CR968" s="18"/>
      <c r="CS968" s="18"/>
      <c r="CT968" s="18"/>
      <c r="CU968" s="18"/>
      <c r="CV968" s="18"/>
      <c r="CW968" s="18"/>
      <c r="CX968" s="18"/>
      <c r="CY968" s="18"/>
      <c r="CZ968" s="18"/>
      <c r="DA968" s="18"/>
      <c r="DB968" s="18"/>
      <c r="DC968" s="18"/>
      <c r="DD968" s="18"/>
      <c r="DE968" s="18"/>
      <c r="DF968" s="18"/>
      <c r="DG968" s="18"/>
      <c r="DH968" s="18"/>
      <c r="DI968" s="18"/>
      <c r="DJ968" s="18"/>
      <c r="DK968" s="18"/>
      <c r="DL968" s="18"/>
      <c r="DM968" s="18"/>
      <c r="DN968" s="18"/>
      <c r="DO968" s="18"/>
      <c r="DP968" s="18"/>
      <c r="DQ968" s="18"/>
      <c r="DR968" s="18"/>
      <c r="DS968" s="18"/>
      <c r="DT968" s="18"/>
      <c r="DU968" s="18"/>
      <c r="DV968" s="18"/>
      <c r="DW968" s="18"/>
      <c r="DX968" s="18"/>
      <c r="DY968" s="18"/>
      <c r="DZ968" s="18"/>
      <c r="EA968" s="18"/>
      <c r="EB968" s="18"/>
      <c r="EC968" s="18"/>
      <c r="ED968" s="18"/>
      <c r="EE968" s="18"/>
      <c r="EF968" s="18"/>
      <c r="EG968" s="18"/>
      <c r="EH968" s="18"/>
      <c r="EI968" s="18"/>
      <c r="EJ968" s="18"/>
      <c r="EK968" s="18"/>
      <c r="EL968" s="18"/>
      <c r="EM968" s="18"/>
      <c r="EN968" s="18"/>
      <c r="EO968" s="18"/>
      <c r="EP968" s="18"/>
      <c r="EQ968" s="18"/>
      <c r="ER968" s="18"/>
      <c r="ES968" s="18"/>
      <c r="ET968" s="18"/>
      <c r="EU968" s="18"/>
      <c r="EV968" s="18"/>
    </row>
    <row r="969" spans="1:152" ht="12.75" x14ac:dyDescent="0.15">
      <c r="A969" s="68">
        <f t="shared" si="205"/>
        <v>43538</v>
      </c>
      <c r="B969" s="69">
        <f t="shared" ca="1" si="210"/>
        <v>13161.980100000001</v>
      </c>
      <c r="C969" s="70">
        <f t="shared" si="206"/>
        <v>10000</v>
      </c>
      <c r="D969" s="71">
        <f ca="1">IF(A969&lt;$B$1,VLOOKUP(A969,[1]DI!$A$4:$B$15000,2),0)</f>
        <v>6.4000000000000001E-2</v>
      </c>
      <c r="E969" s="70">
        <f t="shared" ca="1" si="199"/>
        <v>2.4620000000000002E-4</v>
      </c>
      <c r="F969" s="72">
        <f t="shared" si="211"/>
        <v>1.3</v>
      </c>
      <c r="G969" s="73">
        <f t="shared" ca="1" si="200"/>
        <v>1.00032006</v>
      </c>
      <c r="H969" s="70">
        <f ca="1">TRUNC(PRODUCT(G$10:G968),15)</f>
        <v>1.3161980053854101</v>
      </c>
      <c r="I969" s="70">
        <f t="shared" si="207"/>
        <v>1</v>
      </c>
      <c r="J969" s="70">
        <f t="shared" ca="1" si="201"/>
        <v>1.3161980099999999</v>
      </c>
      <c r="K969" s="74">
        <f t="shared" ca="1" si="202"/>
        <v>3161.9801000000002</v>
      </c>
      <c r="L969" s="75">
        <f>IF(VLOOKUP(A969,$T$12:$AC$125,8)=VLOOKUP(A968,$T$12:$AC$125,8),0,VLOOKUP(A969,T$12:$AC$125,8))</f>
        <v>0</v>
      </c>
      <c r="M969" s="76">
        <f>IF(L969&gt;0,VLOOKUP(L969,S$12:$AB$125,7),0)</f>
        <v>0</v>
      </c>
      <c r="N969" s="74">
        <f t="shared" si="203"/>
        <v>0</v>
      </c>
      <c r="O969" s="74">
        <f t="shared" ca="1" si="204"/>
        <v>3161.9801000000002</v>
      </c>
      <c r="P969" s="77" t="str">
        <f t="shared" si="208"/>
        <v>A+J=</v>
      </c>
      <c r="Q969" s="78">
        <f t="shared" si="209"/>
        <v>44256</v>
      </c>
      <c r="R969" s="10"/>
      <c r="S969" s="10"/>
      <c r="T969" s="10"/>
      <c r="U969" s="10"/>
      <c r="V969" s="10"/>
      <c r="W969" s="10"/>
      <c r="X969" s="10"/>
      <c r="Y969" s="10"/>
      <c r="Z969" s="10"/>
      <c r="AA969" s="10"/>
      <c r="AB969" s="10"/>
      <c r="AC969" s="10"/>
      <c r="AD969" s="18"/>
      <c r="AE969" s="18"/>
      <c r="AF969" s="18"/>
      <c r="AG969" s="18"/>
      <c r="AH969" s="18"/>
      <c r="AI969" s="18"/>
      <c r="AJ969" s="18"/>
      <c r="AK969" s="18"/>
      <c r="AL969" s="18"/>
      <c r="AM969" s="18"/>
      <c r="AN969" s="18"/>
      <c r="AO969" s="18"/>
      <c r="AP969" s="18"/>
      <c r="AQ969" s="18"/>
      <c r="AR969" s="18"/>
      <c r="AS969" s="18"/>
      <c r="AT969" s="18"/>
      <c r="AU969" s="18"/>
      <c r="AV969" s="18"/>
      <c r="AW969" s="18"/>
      <c r="AX969" s="18"/>
      <c r="AY969" s="18"/>
      <c r="AZ969" s="18"/>
      <c r="BA969" s="18"/>
      <c r="BB969" s="18"/>
      <c r="BC969" s="18"/>
      <c r="BD969" s="18"/>
      <c r="BE969" s="18"/>
      <c r="BF969" s="18"/>
      <c r="BG969" s="18"/>
      <c r="BH969" s="18"/>
      <c r="BI969" s="18"/>
      <c r="BJ969" s="18"/>
      <c r="BK969" s="18"/>
      <c r="BL969" s="18"/>
      <c r="BM969" s="18"/>
      <c r="BN969" s="18"/>
      <c r="BO969" s="18"/>
      <c r="BP969" s="18"/>
      <c r="BQ969" s="18"/>
      <c r="BR969" s="18"/>
      <c r="BS969" s="18"/>
      <c r="BT969" s="18"/>
      <c r="BU969" s="18"/>
      <c r="BV969" s="18"/>
      <c r="BW969" s="18"/>
      <c r="BX969" s="18"/>
      <c r="BY969" s="18"/>
      <c r="BZ969" s="18"/>
      <c r="CA969" s="18"/>
      <c r="CB969" s="18"/>
      <c r="CC969" s="18"/>
      <c r="CD969" s="18"/>
      <c r="CE969" s="18"/>
      <c r="CF969" s="18"/>
      <c r="CG969" s="18"/>
      <c r="CH969" s="18"/>
      <c r="CI969" s="18"/>
      <c r="CJ969" s="18"/>
      <c r="CK969" s="18"/>
      <c r="CL969" s="18"/>
      <c r="CM969" s="18"/>
      <c r="CN969" s="18"/>
      <c r="CO969" s="18"/>
      <c r="CP969" s="18"/>
      <c r="CQ969" s="18"/>
      <c r="CR969" s="18"/>
      <c r="CS969" s="18"/>
      <c r="CT969" s="18"/>
      <c r="CU969" s="18"/>
      <c r="CV969" s="18"/>
      <c r="CW969" s="18"/>
      <c r="CX969" s="18"/>
      <c r="CY969" s="18"/>
      <c r="CZ969" s="18"/>
      <c r="DA969" s="18"/>
      <c r="DB969" s="18"/>
      <c r="DC969" s="18"/>
      <c r="DD969" s="18"/>
      <c r="DE969" s="18"/>
      <c r="DF969" s="18"/>
      <c r="DG969" s="18"/>
      <c r="DH969" s="18"/>
      <c r="DI969" s="18"/>
      <c r="DJ969" s="18"/>
      <c r="DK969" s="18"/>
      <c r="DL969" s="18"/>
      <c r="DM969" s="18"/>
      <c r="DN969" s="18"/>
      <c r="DO969" s="18"/>
      <c r="DP969" s="18"/>
      <c r="DQ969" s="18"/>
      <c r="DR969" s="18"/>
      <c r="DS969" s="18"/>
      <c r="DT969" s="18"/>
      <c r="DU969" s="18"/>
      <c r="DV969" s="18"/>
      <c r="DW969" s="18"/>
      <c r="DX969" s="18"/>
      <c r="DY969" s="18"/>
      <c r="DZ969" s="18"/>
      <c r="EA969" s="18"/>
      <c r="EB969" s="18"/>
      <c r="EC969" s="18"/>
      <c r="ED969" s="18"/>
      <c r="EE969" s="18"/>
      <c r="EF969" s="18"/>
      <c r="EG969" s="18"/>
      <c r="EH969" s="18"/>
      <c r="EI969" s="18"/>
      <c r="EJ969" s="18"/>
      <c r="EK969" s="18"/>
      <c r="EL969" s="18"/>
      <c r="EM969" s="18"/>
      <c r="EN969" s="18"/>
      <c r="EO969" s="18"/>
      <c r="EP969" s="18"/>
      <c r="EQ969" s="18"/>
      <c r="ER969" s="18"/>
      <c r="ES969" s="18"/>
      <c r="ET969" s="18"/>
      <c r="EU969" s="18"/>
      <c r="EV969" s="18"/>
    </row>
    <row r="970" spans="1:152" ht="12.75" x14ac:dyDescent="0.15">
      <c r="A970" s="68">
        <f t="shared" si="205"/>
        <v>43539</v>
      </c>
      <c r="B970" s="69">
        <f t="shared" ca="1" si="210"/>
        <v>13166.1927</v>
      </c>
      <c r="C970" s="70">
        <f t="shared" si="206"/>
        <v>10000</v>
      </c>
      <c r="D970" s="71">
        <f ca="1">IF(A970&lt;$B$1,VLOOKUP(A970,[1]DI!$A$4:$B$15000,2),0)</f>
        <v>6.4000000000000001E-2</v>
      </c>
      <c r="E970" s="70">
        <f t="shared" ref="E970:E1033" ca="1" si="212">ROUND((((1+D970)^(1/252)-1)),8)</f>
        <v>2.4620000000000002E-4</v>
      </c>
      <c r="F970" s="72">
        <f t="shared" si="211"/>
        <v>1.3</v>
      </c>
      <c r="G970" s="73">
        <f t="shared" ref="G970:G1033" ca="1" si="213">TRUNC((1+(E970*F970)),15)</f>
        <v>1.00032006</v>
      </c>
      <c r="H970" s="70">
        <f ca="1">TRUNC(PRODUCT(G$10:G969),15)</f>
        <v>1.3166192677190101</v>
      </c>
      <c r="I970" s="70">
        <f t="shared" si="207"/>
        <v>1</v>
      </c>
      <c r="J970" s="70">
        <f t="shared" ref="J970:J1033" ca="1" si="214">ROUND(TRUNC(H970/I970,15),8)</f>
        <v>1.3166192699999999</v>
      </c>
      <c r="K970" s="74">
        <f t="shared" ref="K970:K1033" ca="1" si="215">TRUNC((C970*(J970-1)),6)</f>
        <v>3166.1927000000001</v>
      </c>
      <c r="L970" s="75">
        <f>IF(VLOOKUP(A970,$T$12:$AC$125,8)=VLOOKUP(A969,$T$12:$AC$125,8),0,VLOOKUP(A970,T$12:$AC$125,8))</f>
        <v>0</v>
      </c>
      <c r="M970" s="76">
        <f>IF(L970&gt;0,VLOOKUP(L970,S$12:$AB$125,7),0)</f>
        <v>0</v>
      </c>
      <c r="N970" s="74">
        <f t="shared" ref="N970:N1033" si="216">IF(M970&gt;0,(C$10*M970),0)</f>
        <v>0</v>
      </c>
      <c r="O970" s="74">
        <f t="shared" ref="O970:O1033" ca="1" si="217">(K970+N970)</f>
        <v>3166.1927000000001</v>
      </c>
      <c r="P970" s="77" t="str">
        <f t="shared" si="208"/>
        <v>A+J=</v>
      </c>
      <c r="Q970" s="78">
        <f t="shared" si="209"/>
        <v>44256</v>
      </c>
      <c r="R970" s="10"/>
      <c r="S970" s="10"/>
      <c r="T970" s="10"/>
      <c r="U970" s="10"/>
      <c r="V970" s="10"/>
      <c r="W970" s="10"/>
      <c r="X970" s="10"/>
      <c r="Y970" s="10"/>
      <c r="Z970" s="10"/>
      <c r="AA970" s="10"/>
      <c r="AB970" s="10"/>
      <c r="AC970" s="10"/>
      <c r="AD970" s="18"/>
      <c r="AE970" s="18"/>
      <c r="AF970" s="18"/>
      <c r="AG970" s="18"/>
      <c r="AH970" s="18"/>
      <c r="AI970" s="18"/>
      <c r="AJ970" s="18"/>
      <c r="AK970" s="18"/>
      <c r="AL970" s="18"/>
      <c r="AM970" s="18"/>
      <c r="AN970" s="18"/>
      <c r="AO970" s="18"/>
      <c r="AP970" s="18"/>
      <c r="AQ970" s="18"/>
      <c r="AR970" s="18"/>
      <c r="AS970" s="18"/>
      <c r="AT970" s="18"/>
      <c r="AU970" s="18"/>
      <c r="AV970" s="18"/>
      <c r="AW970" s="18"/>
      <c r="AX970" s="18"/>
      <c r="AY970" s="18"/>
      <c r="AZ970" s="18"/>
      <c r="BA970" s="18"/>
      <c r="BB970" s="18"/>
      <c r="BC970" s="18"/>
      <c r="BD970" s="18"/>
      <c r="BE970" s="18"/>
      <c r="BF970" s="18"/>
      <c r="BG970" s="18"/>
      <c r="BH970" s="18"/>
      <c r="BI970" s="18"/>
      <c r="BJ970" s="18"/>
      <c r="BK970" s="18"/>
      <c r="BL970" s="18"/>
      <c r="BM970" s="18"/>
      <c r="BN970" s="18"/>
      <c r="BO970" s="18"/>
      <c r="BP970" s="18"/>
      <c r="BQ970" s="18"/>
      <c r="BR970" s="18"/>
      <c r="BS970" s="18"/>
      <c r="BT970" s="18"/>
      <c r="BU970" s="18"/>
      <c r="BV970" s="18"/>
      <c r="BW970" s="18"/>
      <c r="BX970" s="18"/>
      <c r="BY970" s="18"/>
      <c r="BZ970" s="18"/>
      <c r="CA970" s="18"/>
      <c r="CB970" s="18"/>
      <c r="CC970" s="18"/>
      <c r="CD970" s="18"/>
      <c r="CE970" s="18"/>
      <c r="CF970" s="18"/>
      <c r="CG970" s="18"/>
      <c r="CH970" s="18"/>
      <c r="CI970" s="18"/>
      <c r="CJ970" s="18"/>
      <c r="CK970" s="18"/>
      <c r="CL970" s="18"/>
      <c r="CM970" s="18"/>
      <c r="CN970" s="18"/>
      <c r="CO970" s="18"/>
      <c r="CP970" s="18"/>
      <c r="CQ970" s="18"/>
      <c r="CR970" s="18"/>
      <c r="CS970" s="18"/>
      <c r="CT970" s="18"/>
      <c r="CU970" s="18"/>
      <c r="CV970" s="18"/>
      <c r="CW970" s="18"/>
      <c r="CX970" s="18"/>
      <c r="CY970" s="18"/>
      <c r="CZ970" s="18"/>
      <c r="DA970" s="18"/>
      <c r="DB970" s="18"/>
      <c r="DC970" s="18"/>
      <c r="DD970" s="18"/>
      <c r="DE970" s="18"/>
      <c r="DF970" s="18"/>
      <c r="DG970" s="18"/>
      <c r="DH970" s="18"/>
      <c r="DI970" s="18"/>
      <c r="DJ970" s="18"/>
      <c r="DK970" s="18"/>
      <c r="DL970" s="18"/>
      <c r="DM970" s="18"/>
      <c r="DN970" s="18"/>
      <c r="DO970" s="18"/>
      <c r="DP970" s="18"/>
      <c r="DQ970" s="18"/>
      <c r="DR970" s="18"/>
      <c r="DS970" s="18"/>
      <c r="DT970" s="18"/>
      <c r="DU970" s="18"/>
      <c r="DV970" s="18"/>
      <c r="DW970" s="18"/>
      <c r="DX970" s="18"/>
      <c r="DY970" s="18"/>
      <c r="DZ970" s="18"/>
      <c r="EA970" s="18"/>
      <c r="EB970" s="18"/>
      <c r="EC970" s="18"/>
      <c r="ED970" s="18"/>
      <c r="EE970" s="18"/>
      <c r="EF970" s="18"/>
      <c r="EG970" s="18"/>
      <c r="EH970" s="18"/>
      <c r="EI970" s="18"/>
      <c r="EJ970" s="18"/>
      <c r="EK970" s="18"/>
      <c r="EL970" s="18"/>
      <c r="EM970" s="18"/>
      <c r="EN970" s="18"/>
      <c r="EO970" s="18"/>
      <c r="EP970" s="18"/>
      <c r="EQ970" s="18"/>
      <c r="ER970" s="18"/>
      <c r="ES970" s="18"/>
      <c r="ET970" s="18"/>
      <c r="EU970" s="18"/>
      <c r="EV970" s="18"/>
    </row>
    <row r="971" spans="1:152" ht="12.75" x14ac:dyDescent="0.15">
      <c r="A971" s="68">
        <f t="shared" ref="A971:A1034" si="218">(A970+1)</f>
        <v>43540</v>
      </c>
      <c r="B971" s="69">
        <f t="shared" ca="1" si="210"/>
        <v>13170.4066</v>
      </c>
      <c r="C971" s="70">
        <f t="shared" ref="C971:C1034" si="219">TRUNC(C970-N970,6)</f>
        <v>10000</v>
      </c>
      <c r="D971" s="71">
        <f ca="1">IF(A971&lt;$B$1,VLOOKUP(A971,[1]DI!$A$4:$B$15000,2),0)</f>
        <v>0</v>
      </c>
      <c r="E971" s="70">
        <f t="shared" ca="1" si="212"/>
        <v>0</v>
      </c>
      <c r="F971" s="72">
        <f t="shared" si="211"/>
        <v>1.3</v>
      </c>
      <c r="G971" s="73">
        <f t="shared" ca="1" si="213"/>
        <v>1</v>
      </c>
      <c r="H971" s="70">
        <f ca="1">TRUNC(PRODUCT(G$10:G970),15)</f>
        <v>1.31704066488184</v>
      </c>
      <c r="I971" s="70">
        <f t="shared" ref="I971:I1034" si="220">IF(OR(L970&gt;0,L970="E"),H970,I970)</f>
        <v>1</v>
      </c>
      <c r="J971" s="70">
        <f t="shared" ca="1" si="214"/>
        <v>1.31704066</v>
      </c>
      <c r="K971" s="74">
        <f t="shared" ca="1" si="215"/>
        <v>3170.4065999999998</v>
      </c>
      <c r="L971" s="75">
        <f>IF(VLOOKUP(A971,$T$12:$AC$125,8)=VLOOKUP(A970,$T$12:$AC$125,8),0,VLOOKUP(A971,T$12:$AC$125,8))</f>
        <v>0</v>
      </c>
      <c r="M971" s="76">
        <f>IF(L971&gt;0,VLOOKUP(L971,S$12:$AB$125,7),0)</f>
        <v>0</v>
      </c>
      <c r="N971" s="74">
        <f t="shared" si="216"/>
        <v>0</v>
      </c>
      <c r="O971" s="74">
        <f t="shared" ca="1" si="217"/>
        <v>3170.4065999999998</v>
      </c>
      <c r="P971" s="77" t="str">
        <f t="shared" ref="P971:P1034" si="221">IF(L970&gt;0,VLOOKUP(A970,$T$12:$AC$125,9),P970)</f>
        <v>A+J=</v>
      </c>
      <c r="Q971" s="78">
        <f t="shared" ref="Q971:Q1034" si="222">IF(L970&gt;0,VLOOKUP(A970,$T$12:$AC$125,10),Q970)</f>
        <v>44256</v>
      </c>
      <c r="R971" s="10"/>
      <c r="S971" s="10"/>
      <c r="T971" s="10"/>
      <c r="U971" s="10"/>
      <c r="V971" s="10"/>
      <c r="W971" s="10"/>
      <c r="X971" s="10"/>
      <c r="Y971" s="10"/>
      <c r="Z971" s="10"/>
      <c r="AA971" s="10"/>
      <c r="AB971" s="10"/>
      <c r="AC971" s="10"/>
      <c r="AD971" s="18"/>
      <c r="AE971" s="18"/>
      <c r="AF971" s="18"/>
      <c r="AG971" s="18"/>
      <c r="AH971" s="18"/>
      <c r="AI971" s="18"/>
      <c r="AJ971" s="18"/>
      <c r="AK971" s="18"/>
      <c r="AL971" s="18"/>
      <c r="AM971" s="18"/>
      <c r="AN971" s="18"/>
      <c r="AO971" s="18"/>
      <c r="AP971" s="18"/>
      <c r="AQ971" s="18"/>
      <c r="AR971" s="18"/>
      <c r="AS971" s="18"/>
      <c r="AT971" s="18"/>
      <c r="AU971" s="18"/>
      <c r="AV971" s="18"/>
      <c r="AW971" s="18"/>
      <c r="AX971" s="18"/>
      <c r="AY971" s="18"/>
      <c r="AZ971" s="18"/>
      <c r="BA971" s="18"/>
      <c r="BB971" s="18"/>
      <c r="BC971" s="18"/>
      <c r="BD971" s="18"/>
      <c r="BE971" s="18"/>
      <c r="BF971" s="18"/>
      <c r="BG971" s="18"/>
      <c r="BH971" s="18"/>
      <c r="BI971" s="18"/>
      <c r="BJ971" s="18"/>
      <c r="BK971" s="18"/>
      <c r="BL971" s="18"/>
      <c r="BM971" s="18"/>
      <c r="BN971" s="18"/>
      <c r="BO971" s="18"/>
      <c r="BP971" s="18"/>
      <c r="BQ971" s="18"/>
      <c r="BR971" s="18"/>
      <c r="BS971" s="18"/>
      <c r="BT971" s="18"/>
      <c r="BU971" s="18"/>
      <c r="BV971" s="18"/>
      <c r="BW971" s="18"/>
      <c r="BX971" s="18"/>
      <c r="BY971" s="18"/>
      <c r="BZ971" s="18"/>
      <c r="CA971" s="18"/>
      <c r="CB971" s="18"/>
      <c r="CC971" s="18"/>
      <c r="CD971" s="18"/>
      <c r="CE971" s="18"/>
      <c r="CF971" s="18"/>
      <c r="CG971" s="18"/>
      <c r="CH971" s="18"/>
      <c r="CI971" s="18"/>
      <c r="CJ971" s="18"/>
      <c r="CK971" s="18"/>
      <c r="CL971" s="18"/>
      <c r="CM971" s="18"/>
      <c r="CN971" s="18"/>
      <c r="CO971" s="18"/>
      <c r="CP971" s="18"/>
      <c r="CQ971" s="18"/>
      <c r="CR971" s="18"/>
      <c r="CS971" s="18"/>
      <c r="CT971" s="18"/>
      <c r="CU971" s="18"/>
      <c r="CV971" s="18"/>
      <c r="CW971" s="18"/>
      <c r="CX971" s="18"/>
      <c r="CY971" s="18"/>
      <c r="CZ971" s="18"/>
      <c r="DA971" s="18"/>
      <c r="DB971" s="18"/>
      <c r="DC971" s="18"/>
      <c r="DD971" s="18"/>
      <c r="DE971" s="18"/>
      <c r="DF971" s="18"/>
      <c r="DG971" s="18"/>
      <c r="DH971" s="18"/>
      <c r="DI971" s="18"/>
      <c r="DJ971" s="18"/>
      <c r="DK971" s="18"/>
      <c r="DL971" s="18"/>
      <c r="DM971" s="18"/>
      <c r="DN971" s="18"/>
      <c r="DO971" s="18"/>
      <c r="DP971" s="18"/>
      <c r="DQ971" s="18"/>
      <c r="DR971" s="18"/>
      <c r="DS971" s="18"/>
      <c r="DT971" s="18"/>
      <c r="DU971" s="18"/>
      <c r="DV971" s="18"/>
      <c r="DW971" s="18"/>
      <c r="DX971" s="18"/>
      <c r="DY971" s="18"/>
      <c r="DZ971" s="18"/>
      <c r="EA971" s="18"/>
      <c r="EB971" s="18"/>
      <c r="EC971" s="18"/>
      <c r="ED971" s="18"/>
      <c r="EE971" s="18"/>
      <c r="EF971" s="18"/>
      <c r="EG971" s="18"/>
      <c r="EH971" s="18"/>
      <c r="EI971" s="18"/>
      <c r="EJ971" s="18"/>
      <c r="EK971" s="18"/>
      <c r="EL971" s="18"/>
      <c r="EM971" s="18"/>
      <c r="EN971" s="18"/>
      <c r="EO971" s="18"/>
      <c r="EP971" s="18"/>
      <c r="EQ971" s="18"/>
      <c r="ER971" s="18"/>
      <c r="ES971" s="18"/>
      <c r="ET971" s="18"/>
      <c r="EU971" s="18"/>
      <c r="EV971" s="18"/>
    </row>
    <row r="972" spans="1:152" ht="12.75" x14ac:dyDescent="0.15">
      <c r="A972" s="68">
        <f t="shared" si="218"/>
        <v>43541</v>
      </c>
      <c r="B972" s="69">
        <f t="shared" ref="B972:B1035" ca="1" si="223">IF(A972&lt;=TODAY(),C972+K972,IF(AND(A972&gt;TODAY(),A972&lt;=$B$1),IF(VLOOKUP(TODAY(),$A$10:$D$10000,4,FALSE)=0,"n.d",C972+K972),"n.d"))</f>
        <v>13170.4066</v>
      </c>
      <c r="C972" s="70">
        <f t="shared" si="219"/>
        <v>10000</v>
      </c>
      <c r="D972" s="71">
        <f ca="1">IF(A972&lt;$B$1,VLOOKUP(A972,[1]DI!$A$4:$B$15000,2),0)</f>
        <v>0</v>
      </c>
      <c r="E972" s="70">
        <f t="shared" ca="1" si="212"/>
        <v>0</v>
      </c>
      <c r="F972" s="72">
        <f t="shared" si="211"/>
        <v>1.3</v>
      </c>
      <c r="G972" s="73">
        <f t="shared" ca="1" si="213"/>
        <v>1</v>
      </c>
      <c r="H972" s="70">
        <f ca="1">TRUNC(PRODUCT(G$10:G971),15)</f>
        <v>1.31704066488184</v>
      </c>
      <c r="I972" s="70">
        <f t="shared" si="220"/>
        <v>1</v>
      </c>
      <c r="J972" s="70">
        <f t="shared" ca="1" si="214"/>
        <v>1.31704066</v>
      </c>
      <c r="K972" s="74">
        <f t="shared" ca="1" si="215"/>
        <v>3170.4065999999998</v>
      </c>
      <c r="L972" s="75">
        <f>IF(VLOOKUP(A972,$T$12:$AC$125,8)=VLOOKUP(A971,$T$12:$AC$125,8),0,VLOOKUP(A972,T$12:$AC$125,8))</f>
        <v>0</v>
      </c>
      <c r="M972" s="76">
        <f>IF(L972&gt;0,VLOOKUP(L972,S$12:$AB$125,7),0)</f>
        <v>0</v>
      </c>
      <c r="N972" s="74">
        <f t="shared" si="216"/>
        <v>0</v>
      </c>
      <c r="O972" s="74">
        <f t="shared" ca="1" si="217"/>
        <v>3170.4065999999998</v>
      </c>
      <c r="P972" s="77" t="str">
        <f t="shared" si="221"/>
        <v>A+J=</v>
      </c>
      <c r="Q972" s="78">
        <f t="shared" si="222"/>
        <v>44256</v>
      </c>
      <c r="R972" s="10"/>
      <c r="S972" s="10"/>
      <c r="T972" s="10"/>
      <c r="U972" s="10"/>
      <c r="V972" s="10"/>
      <c r="W972" s="10"/>
      <c r="X972" s="10"/>
      <c r="Y972" s="10"/>
      <c r="Z972" s="10"/>
      <c r="AA972" s="10"/>
      <c r="AB972" s="10"/>
      <c r="AC972" s="10"/>
      <c r="AD972" s="18"/>
      <c r="AE972" s="18"/>
      <c r="AF972" s="18"/>
      <c r="AG972" s="18"/>
      <c r="AH972" s="18"/>
      <c r="AI972" s="18"/>
      <c r="AJ972" s="18"/>
      <c r="AK972" s="18"/>
      <c r="AL972" s="18"/>
      <c r="AM972" s="18"/>
      <c r="AN972" s="18"/>
      <c r="AO972" s="18"/>
      <c r="AP972" s="18"/>
      <c r="AQ972" s="18"/>
      <c r="AR972" s="18"/>
      <c r="AS972" s="18"/>
      <c r="AT972" s="18"/>
      <c r="AU972" s="18"/>
      <c r="AV972" s="18"/>
      <c r="AW972" s="18"/>
      <c r="AX972" s="18"/>
      <c r="AY972" s="18"/>
      <c r="AZ972" s="18"/>
      <c r="BA972" s="18"/>
      <c r="BB972" s="18"/>
      <c r="BC972" s="18"/>
      <c r="BD972" s="18"/>
      <c r="BE972" s="18"/>
      <c r="BF972" s="18"/>
      <c r="BG972" s="18"/>
      <c r="BH972" s="18"/>
      <c r="BI972" s="18"/>
      <c r="BJ972" s="18"/>
      <c r="BK972" s="18"/>
      <c r="BL972" s="18"/>
      <c r="BM972" s="18"/>
      <c r="BN972" s="18"/>
      <c r="BO972" s="18"/>
      <c r="BP972" s="18"/>
      <c r="BQ972" s="18"/>
      <c r="BR972" s="18"/>
      <c r="BS972" s="18"/>
      <c r="BT972" s="18"/>
      <c r="BU972" s="18"/>
      <c r="BV972" s="18"/>
      <c r="BW972" s="18"/>
      <c r="BX972" s="18"/>
      <c r="BY972" s="18"/>
      <c r="BZ972" s="18"/>
      <c r="CA972" s="18"/>
      <c r="CB972" s="18"/>
      <c r="CC972" s="18"/>
      <c r="CD972" s="18"/>
      <c r="CE972" s="18"/>
      <c r="CF972" s="18"/>
      <c r="CG972" s="18"/>
      <c r="CH972" s="18"/>
      <c r="CI972" s="18"/>
      <c r="CJ972" s="18"/>
      <c r="CK972" s="18"/>
      <c r="CL972" s="18"/>
      <c r="CM972" s="18"/>
      <c r="CN972" s="18"/>
      <c r="CO972" s="18"/>
      <c r="CP972" s="18"/>
      <c r="CQ972" s="18"/>
      <c r="CR972" s="18"/>
      <c r="CS972" s="18"/>
      <c r="CT972" s="18"/>
      <c r="CU972" s="18"/>
      <c r="CV972" s="18"/>
      <c r="CW972" s="18"/>
      <c r="CX972" s="18"/>
      <c r="CY972" s="18"/>
      <c r="CZ972" s="18"/>
      <c r="DA972" s="18"/>
      <c r="DB972" s="18"/>
      <c r="DC972" s="18"/>
      <c r="DD972" s="18"/>
      <c r="DE972" s="18"/>
      <c r="DF972" s="18"/>
      <c r="DG972" s="18"/>
      <c r="DH972" s="18"/>
      <c r="DI972" s="18"/>
      <c r="DJ972" s="18"/>
      <c r="DK972" s="18"/>
      <c r="DL972" s="18"/>
      <c r="DM972" s="18"/>
      <c r="DN972" s="18"/>
      <c r="DO972" s="18"/>
      <c r="DP972" s="18"/>
      <c r="DQ972" s="18"/>
      <c r="DR972" s="18"/>
      <c r="DS972" s="18"/>
      <c r="DT972" s="18"/>
      <c r="DU972" s="18"/>
      <c r="DV972" s="18"/>
      <c r="DW972" s="18"/>
      <c r="DX972" s="18"/>
      <c r="DY972" s="18"/>
      <c r="DZ972" s="18"/>
      <c r="EA972" s="18"/>
      <c r="EB972" s="18"/>
      <c r="EC972" s="18"/>
      <c r="ED972" s="18"/>
      <c r="EE972" s="18"/>
      <c r="EF972" s="18"/>
      <c r="EG972" s="18"/>
      <c r="EH972" s="18"/>
      <c r="EI972" s="18"/>
      <c r="EJ972" s="18"/>
      <c r="EK972" s="18"/>
      <c r="EL972" s="18"/>
      <c r="EM972" s="18"/>
      <c r="EN972" s="18"/>
      <c r="EO972" s="18"/>
      <c r="EP972" s="18"/>
      <c r="EQ972" s="18"/>
      <c r="ER972" s="18"/>
      <c r="ES972" s="18"/>
      <c r="ET972" s="18"/>
      <c r="EU972" s="18"/>
      <c r="EV972" s="18"/>
    </row>
    <row r="973" spans="1:152" ht="12.75" x14ac:dyDescent="0.15">
      <c r="A973" s="68">
        <f t="shared" si="218"/>
        <v>43542</v>
      </c>
      <c r="B973" s="69">
        <f t="shared" ca="1" si="223"/>
        <v>13170.4066</v>
      </c>
      <c r="C973" s="70">
        <f t="shared" si="219"/>
        <v>10000</v>
      </c>
      <c r="D973" s="71">
        <f ca="1">IF(A973&lt;$B$1,VLOOKUP(A973,[1]DI!$A$4:$B$15000,2),0)</f>
        <v>6.4000000000000001E-2</v>
      </c>
      <c r="E973" s="70">
        <f t="shared" ca="1" si="212"/>
        <v>2.4620000000000002E-4</v>
      </c>
      <c r="F973" s="72">
        <f t="shared" si="211"/>
        <v>1.3</v>
      </c>
      <c r="G973" s="73">
        <f t="shared" ca="1" si="213"/>
        <v>1.00032006</v>
      </c>
      <c r="H973" s="70">
        <f ca="1">TRUNC(PRODUCT(G$10:G972),15)</f>
        <v>1.31704066488184</v>
      </c>
      <c r="I973" s="70">
        <f t="shared" si="220"/>
        <v>1</v>
      </c>
      <c r="J973" s="70">
        <f t="shared" ca="1" si="214"/>
        <v>1.31704066</v>
      </c>
      <c r="K973" s="74">
        <f t="shared" ca="1" si="215"/>
        <v>3170.4065999999998</v>
      </c>
      <c r="L973" s="75">
        <f>IF(VLOOKUP(A973,$T$12:$AC$125,8)=VLOOKUP(A972,$T$12:$AC$125,8),0,VLOOKUP(A973,T$12:$AC$125,8))</f>
        <v>0</v>
      </c>
      <c r="M973" s="76">
        <f>IF(L973&gt;0,VLOOKUP(L973,S$12:$AB$125,7),0)</f>
        <v>0</v>
      </c>
      <c r="N973" s="74">
        <f t="shared" si="216"/>
        <v>0</v>
      </c>
      <c r="O973" s="74">
        <f t="shared" ca="1" si="217"/>
        <v>3170.4065999999998</v>
      </c>
      <c r="P973" s="77" t="str">
        <f t="shared" si="221"/>
        <v>A+J=</v>
      </c>
      <c r="Q973" s="78">
        <f t="shared" si="222"/>
        <v>44256</v>
      </c>
      <c r="R973" s="10"/>
      <c r="S973" s="10"/>
      <c r="T973" s="10"/>
      <c r="U973" s="10"/>
      <c r="V973" s="10"/>
      <c r="W973" s="10"/>
      <c r="X973" s="10"/>
      <c r="Y973" s="10"/>
      <c r="Z973" s="10"/>
      <c r="AA973" s="10"/>
      <c r="AB973" s="10"/>
      <c r="AC973" s="10"/>
      <c r="AD973" s="18"/>
      <c r="AE973" s="18"/>
      <c r="AF973" s="18"/>
      <c r="AG973" s="18"/>
      <c r="AH973" s="18"/>
      <c r="AI973" s="18"/>
      <c r="AJ973" s="18"/>
      <c r="AK973" s="18"/>
      <c r="AL973" s="18"/>
      <c r="AM973" s="18"/>
      <c r="AN973" s="18"/>
      <c r="AO973" s="18"/>
      <c r="AP973" s="18"/>
      <c r="AQ973" s="18"/>
      <c r="AR973" s="18"/>
      <c r="AS973" s="18"/>
      <c r="AT973" s="18"/>
      <c r="AU973" s="18"/>
      <c r="AV973" s="18"/>
      <c r="AW973" s="18"/>
      <c r="AX973" s="18"/>
      <c r="AY973" s="18"/>
      <c r="AZ973" s="18"/>
      <c r="BA973" s="18"/>
      <c r="BB973" s="18"/>
      <c r="BC973" s="18"/>
      <c r="BD973" s="18"/>
      <c r="BE973" s="18"/>
      <c r="BF973" s="18"/>
      <c r="BG973" s="18"/>
      <c r="BH973" s="18"/>
      <c r="BI973" s="18"/>
      <c r="BJ973" s="18"/>
      <c r="BK973" s="18"/>
      <c r="BL973" s="18"/>
      <c r="BM973" s="18"/>
      <c r="BN973" s="18"/>
      <c r="BO973" s="18"/>
      <c r="BP973" s="18"/>
      <c r="BQ973" s="18"/>
      <c r="BR973" s="18"/>
      <c r="BS973" s="18"/>
      <c r="BT973" s="18"/>
      <c r="BU973" s="18"/>
      <c r="BV973" s="18"/>
      <c r="BW973" s="18"/>
      <c r="BX973" s="18"/>
      <c r="BY973" s="18"/>
      <c r="BZ973" s="18"/>
      <c r="CA973" s="18"/>
      <c r="CB973" s="18"/>
      <c r="CC973" s="18"/>
      <c r="CD973" s="18"/>
      <c r="CE973" s="18"/>
      <c r="CF973" s="18"/>
      <c r="CG973" s="18"/>
      <c r="CH973" s="18"/>
      <c r="CI973" s="18"/>
      <c r="CJ973" s="18"/>
      <c r="CK973" s="18"/>
      <c r="CL973" s="18"/>
      <c r="CM973" s="18"/>
      <c r="CN973" s="18"/>
      <c r="CO973" s="18"/>
      <c r="CP973" s="18"/>
      <c r="CQ973" s="18"/>
      <c r="CR973" s="18"/>
      <c r="CS973" s="18"/>
      <c r="CT973" s="18"/>
      <c r="CU973" s="18"/>
      <c r="CV973" s="18"/>
      <c r="CW973" s="18"/>
      <c r="CX973" s="18"/>
      <c r="CY973" s="18"/>
      <c r="CZ973" s="18"/>
      <c r="DA973" s="18"/>
      <c r="DB973" s="18"/>
      <c r="DC973" s="18"/>
      <c r="DD973" s="18"/>
      <c r="DE973" s="18"/>
      <c r="DF973" s="18"/>
      <c r="DG973" s="18"/>
      <c r="DH973" s="18"/>
      <c r="DI973" s="18"/>
      <c r="DJ973" s="18"/>
      <c r="DK973" s="18"/>
      <c r="DL973" s="18"/>
      <c r="DM973" s="18"/>
      <c r="DN973" s="18"/>
      <c r="DO973" s="18"/>
      <c r="DP973" s="18"/>
      <c r="DQ973" s="18"/>
      <c r="DR973" s="18"/>
      <c r="DS973" s="18"/>
      <c r="DT973" s="18"/>
      <c r="DU973" s="18"/>
      <c r="DV973" s="18"/>
      <c r="DW973" s="18"/>
      <c r="DX973" s="18"/>
      <c r="DY973" s="18"/>
      <c r="DZ973" s="18"/>
      <c r="EA973" s="18"/>
      <c r="EB973" s="18"/>
      <c r="EC973" s="18"/>
      <c r="ED973" s="18"/>
      <c r="EE973" s="18"/>
      <c r="EF973" s="18"/>
      <c r="EG973" s="18"/>
      <c r="EH973" s="18"/>
      <c r="EI973" s="18"/>
      <c r="EJ973" s="18"/>
      <c r="EK973" s="18"/>
      <c r="EL973" s="18"/>
      <c r="EM973" s="18"/>
      <c r="EN973" s="18"/>
      <c r="EO973" s="18"/>
      <c r="EP973" s="18"/>
      <c r="EQ973" s="18"/>
      <c r="ER973" s="18"/>
      <c r="ES973" s="18"/>
      <c r="ET973" s="18"/>
      <c r="EU973" s="18"/>
      <c r="EV973" s="18"/>
    </row>
    <row r="974" spans="1:152" ht="12.75" x14ac:dyDescent="0.15">
      <c r="A974" s="68">
        <f t="shared" si="218"/>
        <v>43543</v>
      </c>
      <c r="B974" s="69">
        <f t="shared" ca="1" si="223"/>
        <v>13174.621999999999</v>
      </c>
      <c r="C974" s="70">
        <f t="shared" si="219"/>
        <v>10000</v>
      </c>
      <c r="D974" s="71">
        <f ca="1">IF(A974&lt;$B$1,VLOOKUP(A974,[1]DI!$A$4:$B$15000,2),0)</f>
        <v>6.4000000000000001E-2</v>
      </c>
      <c r="E974" s="70">
        <f t="shared" ca="1" si="212"/>
        <v>2.4620000000000002E-4</v>
      </c>
      <c r="F974" s="72">
        <f t="shared" si="211"/>
        <v>1.3</v>
      </c>
      <c r="G974" s="73">
        <f t="shared" ca="1" si="213"/>
        <v>1.00032006</v>
      </c>
      <c r="H974" s="70">
        <f ca="1">TRUNC(PRODUCT(G$10:G973),15)</f>
        <v>1.3174621969170399</v>
      </c>
      <c r="I974" s="70">
        <f t="shared" si="220"/>
        <v>1</v>
      </c>
      <c r="J974" s="70">
        <f t="shared" ca="1" si="214"/>
        <v>1.3174622</v>
      </c>
      <c r="K974" s="74">
        <f t="shared" ca="1" si="215"/>
        <v>3174.6219999999998</v>
      </c>
      <c r="L974" s="75">
        <f>IF(VLOOKUP(A974,$T$12:$AC$125,8)=VLOOKUP(A973,$T$12:$AC$125,8),0,VLOOKUP(A974,T$12:$AC$125,8))</f>
        <v>0</v>
      </c>
      <c r="M974" s="76">
        <f>IF(L974&gt;0,VLOOKUP(L974,S$12:$AB$125,7),0)</f>
        <v>0</v>
      </c>
      <c r="N974" s="74">
        <f t="shared" si="216"/>
        <v>0</v>
      </c>
      <c r="O974" s="74">
        <f t="shared" ca="1" si="217"/>
        <v>3174.6219999999998</v>
      </c>
      <c r="P974" s="77" t="str">
        <f t="shared" si="221"/>
        <v>A+J=</v>
      </c>
      <c r="Q974" s="78">
        <f t="shared" si="222"/>
        <v>44256</v>
      </c>
      <c r="R974" s="10"/>
      <c r="S974" s="10"/>
      <c r="T974" s="10"/>
      <c r="U974" s="10"/>
      <c r="V974" s="10"/>
      <c r="W974" s="10"/>
      <c r="X974" s="10"/>
      <c r="Y974" s="10"/>
      <c r="Z974" s="10"/>
      <c r="AA974" s="10"/>
      <c r="AB974" s="10"/>
      <c r="AC974" s="10"/>
      <c r="AD974" s="18"/>
      <c r="AE974" s="18"/>
      <c r="AF974" s="18"/>
      <c r="AG974" s="18"/>
      <c r="AH974" s="18"/>
      <c r="AI974" s="18"/>
      <c r="AJ974" s="18"/>
      <c r="AK974" s="18"/>
      <c r="AL974" s="18"/>
      <c r="AM974" s="18"/>
      <c r="AN974" s="18"/>
      <c r="AO974" s="18"/>
      <c r="AP974" s="18"/>
      <c r="AQ974" s="18"/>
      <c r="AR974" s="18"/>
      <c r="AS974" s="18"/>
      <c r="AT974" s="18"/>
      <c r="AU974" s="18"/>
      <c r="AV974" s="18"/>
      <c r="AW974" s="18"/>
      <c r="AX974" s="18"/>
      <c r="AY974" s="18"/>
      <c r="AZ974" s="18"/>
      <c r="BA974" s="18"/>
      <c r="BB974" s="18"/>
      <c r="BC974" s="18"/>
      <c r="BD974" s="18"/>
      <c r="BE974" s="18"/>
      <c r="BF974" s="18"/>
      <c r="BG974" s="18"/>
      <c r="BH974" s="18"/>
      <c r="BI974" s="18"/>
      <c r="BJ974" s="18"/>
      <c r="BK974" s="18"/>
      <c r="BL974" s="18"/>
      <c r="BM974" s="18"/>
      <c r="BN974" s="18"/>
      <c r="BO974" s="18"/>
      <c r="BP974" s="18"/>
      <c r="BQ974" s="18"/>
      <c r="BR974" s="18"/>
      <c r="BS974" s="18"/>
      <c r="BT974" s="18"/>
      <c r="BU974" s="18"/>
      <c r="BV974" s="18"/>
      <c r="BW974" s="18"/>
      <c r="BX974" s="18"/>
      <c r="BY974" s="18"/>
      <c r="BZ974" s="18"/>
      <c r="CA974" s="18"/>
      <c r="CB974" s="18"/>
      <c r="CC974" s="18"/>
      <c r="CD974" s="18"/>
      <c r="CE974" s="18"/>
      <c r="CF974" s="18"/>
      <c r="CG974" s="18"/>
      <c r="CH974" s="18"/>
      <c r="CI974" s="18"/>
      <c r="CJ974" s="18"/>
      <c r="CK974" s="18"/>
      <c r="CL974" s="18"/>
      <c r="CM974" s="18"/>
      <c r="CN974" s="18"/>
      <c r="CO974" s="18"/>
      <c r="CP974" s="18"/>
      <c r="CQ974" s="18"/>
      <c r="CR974" s="18"/>
      <c r="CS974" s="18"/>
      <c r="CT974" s="18"/>
      <c r="CU974" s="18"/>
      <c r="CV974" s="18"/>
      <c r="CW974" s="18"/>
      <c r="CX974" s="18"/>
      <c r="CY974" s="18"/>
      <c r="CZ974" s="18"/>
      <c r="DA974" s="18"/>
      <c r="DB974" s="18"/>
      <c r="DC974" s="18"/>
      <c r="DD974" s="18"/>
      <c r="DE974" s="18"/>
      <c r="DF974" s="18"/>
      <c r="DG974" s="18"/>
      <c r="DH974" s="18"/>
      <c r="DI974" s="18"/>
      <c r="DJ974" s="18"/>
      <c r="DK974" s="18"/>
      <c r="DL974" s="18"/>
      <c r="DM974" s="18"/>
      <c r="DN974" s="18"/>
      <c r="DO974" s="18"/>
      <c r="DP974" s="18"/>
      <c r="DQ974" s="18"/>
      <c r="DR974" s="18"/>
      <c r="DS974" s="18"/>
      <c r="DT974" s="18"/>
      <c r="DU974" s="18"/>
      <c r="DV974" s="18"/>
      <c r="DW974" s="18"/>
      <c r="DX974" s="18"/>
      <c r="DY974" s="18"/>
      <c r="DZ974" s="18"/>
      <c r="EA974" s="18"/>
      <c r="EB974" s="18"/>
      <c r="EC974" s="18"/>
      <c r="ED974" s="18"/>
      <c r="EE974" s="18"/>
      <c r="EF974" s="18"/>
      <c r="EG974" s="18"/>
      <c r="EH974" s="18"/>
      <c r="EI974" s="18"/>
      <c r="EJ974" s="18"/>
      <c r="EK974" s="18"/>
      <c r="EL974" s="18"/>
      <c r="EM974" s="18"/>
      <c r="EN974" s="18"/>
      <c r="EO974" s="18"/>
      <c r="EP974" s="18"/>
      <c r="EQ974" s="18"/>
      <c r="ER974" s="18"/>
      <c r="ES974" s="18"/>
      <c r="ET974" s="18"/>
      <c r="EU974" s="18"/>
      <c r="EV974" s="18"/>
    </row>
    <row r="975" spans="1:152" ht="12.75" x14ac:dyDescent="0.15">
      <c r="A975" s="68">
        <f t="shared" si="218"/>
        <v>43544</v>
      </c>
      <c r="B975" s="69">
        <f t="shared" ca="1" si="223"/>
        <v>13178.838599999999</v>
      </c>
      <c r="C975" s="70">
        <f t="shared" si="219"/>
        <v>10000</v>
      </c>
      <c r="D975" s="71">
        <f ca="1">IF(A975&lt;$B$1,VLOOKUP(A975,[1]DI!$A$4:$B$15000,2),0)</f>
        <v>6.4000000000000001E-2</v>
      </c>
      <c r="E975" s="70">
        <f t="shared" ca="1" si="212"/>
        <v>2.4620000000000002E-4</v>
      </c>
      <c r="F975" s="72">
        <f t="shared" si="211"/>
        <v>1.3</v>
      </c>
      <c r="G975" s="73">
        <f t="shared" ca="1" si="213"/>
        <v>1.00032006</v>
      </c>
      <c r="H975" s="70">
        <f ca="1">TRUNC(PRODUCT(G$10:G974),15)</f>
        <v>1.3178838638677799</v>
      </c>
      <c r="I975" s="70">
        <f t="shared" si="220"/>
        <v>1</v>
      </c>
      <c r="J975" s="70">
        <f t="shared" ca="1" si="214"/>
        <v>1.31788386</v>
      </c>
      <c r="K975" s="74">
        <f t="shared" ca="1" si="215"/>
        <v>3178.8386</v>
      </c>
      <c r="L975" s="75">
        <f>IF(VLOOKUP(A975,$T$12:$AC$125,8)=VLOOKUP(A974,$T$12:$AC$125,8),0,VLOOKUP(A975,T$12:$AC$125,8))</f>
        <v>0</v>
      </c>
      <c r="M975" s="76">
        <f>IF(L975&gt;0,VLOOKUP(L975,S$12:$AB$125,7),0)</f>
        <v>0</v>
      </c>
      <c r="N975" s="74">
        <f t="shared" si="216"/>
        <v>0</v>
      </c>
      <c r="O975" s="74">
        <f t="shared" ca="1" si="217"/>
        <v>3178.8386</v>
      </c>
      <c r="P975" s="77" t="str">
        <f t="shared" si="221"/>
        <v>A+J=</v>
      </c>
      <c r="Q975" s="78">
        <f t="shared" si="222"/>
        <v>44256</v>
      </c>
      <c r="R975" s="10"/>
      <c r="S975" s="10"/>
      <c r="T975" s="10"/>
      <c r="U975" s="10"/>
      <c r="V975" s="10"/>
      <c r="W975" s="10"/>
      <c r="X975" s="10"/>
      <c r="Y975" s="10"/>
      <c r="Z975" s="10"/>
      <c r="AA975" s="10"/>
      <c r="AB975" s="10"/>
      <c r="AC975" s="10"/>
      <c r="AD975" s="18"/>
      <c r="AE975" s="18"/>
      <c r="AF975" s="18"/>
      <c r="AG975" s="18"/>
      <c r="AH975" s="18"/>
      <c r="AI975" s="18"/>
      <c r="AJ975" s="18"/>
      <c r="AK975" s="18"/>
      <c r="AL975" s="18"/>
      <c r="AM975" s="18"/>
      <c r="AN975" s="18"/>
      <c r="AO975" s="18"/>
      <c r="AP975" s="18"/>
      <c r="AQ975" s="18"/>
      <c r="AR975" s="18"/>
      <c r="AS975" s="18"/>
      <c r="AT975" s="18"/>
      <c r="AU975" s="18"/>
      <c r="AV975" s="18"/>
      <c r="AW975" s="18"/>
      <c r="AX975" s="18"/>
      <c r="AY975" s="18"/>
      <c r="AZ975" s="18"/>
      <c r="BA975" s="18"/>
      <c r="BB975" s="18"/>
      <c r="BC975" s="18"/>
      <c r="BD975" s="18"/>
      <c r="BE975" s="18"/>
      <c r="BF975" s="18"/>
      <c r="BG975" s="18"/>
      <c r="BH975" s="18"/>
      <c r="BI975" s="18"/>
      <c r="BJ975" s="18"/>
      <c r="BK975" s="18"/>
      <c r="BL975" s="18"/>
      <c r="BM975" s="18"/>
      <c r="BN975" s="18"/>
      <c r="BO975" s="18"/>
      <c r="BP975" s="18"/>
      <c r="BQ975" s="18"/>
      <c r="BR975" s="18"/>
      <c r="BS975" s="18"/>
      <c r="BT975" s="18"/>
      <c r="BU975" s="18"/>
      <c r="BV975" s="18"/>
      <c r="BW975" s="18"/>
      <c r="BX975" s="18"/>
      <c r="BY975" s="18"/>
      <c r="BZ975" s="18"/>
      <c r="CA975" s="18"/>
      <c r="CB975" s="18"/>
      <c r="CC975" s="18"/>
      <c r="CD975" s="18"/>
      <c r="CE975" s="18"/>
      <c r="CF975" s="18"/>
      <c r="CG975" s="18"/>
      <c r="CH975" s="18"/>
      <c r="CI975" s="18"/>
      <c r="CJ975" s="18"/>
      <c r="CK975" s="18"/>
      <c r="CL975" s="18"/>
      <c r="CM975" s="18"/>
      <c r="CN975" s="18"/>
      <c r="CO975" s="18"/>
      <c r="CP975" s="18"/>
      <c r="CQ975" s="18"/>
      <c r="CR975" s="18"/>
      <c r="CS975" s="18"/>
      <c r="CT975" s="18"/>
      <c r="CU975" s="18"/>
      <c r="CV975" s="18"/>
      <c r="CW975" s="18"/>
      <c r="CX975" s="18"/>
      <c r="CY975" s="18"/>
      <c r="CZ975" s="18"/>
      <c r="DA975" s="18"/>
      <c r="DB975" s="18"/>
      <c r="DC975" s="18"/>
      <c r="DD975" s="18"/>
      <c r="DE975" s="18"/>
      <c r="DF975" s="18"/>
      <c r="DG975" s="18"/>
      <c r="DH975" s="18"/>
      <c r="DI975" s="18"/>
      <c r="DJ975" s="18"/>
      <c r="DK975" s="18"/>
      <c r="DL975" s="18"/>
      <c r="DM975" s="18"/>
      <c r="DN975" s="18"/>
      <c r="DO975" s="18"/>
      <c r="DP975" s="18"/>
      <c r="DQ975" s="18"/>
      <c r="DR975" s="18"/>
      <c r="DS975" s="18"/>
      <c r="DT975" s="18"/>
      <c r="DU975" s="18"/>
      <c r="DV975" s="18"/>
      <c r="DW975" s="18"/>
      <c r="DX975" s="18"/>
      <c r="DY975" s="18"/>
      <c r="DZ975" s="18"/>
      <c r="EA975" s="18"/>
      <c r="EB975" s="18"/>
      <c r="EC975" s="18"/>
      <c r="ED975" s="18"/>
      <c r="EE975" s="18"/>
      <c r="EF975" s="18"/>
      <c r="EG975" s="18"/>
      <c r="EH975" s="18"/>
      <c r="EI975" s="18"/>
      <c r="EJ975" s="18"/>
      <c r="EK975" s="18"/>
      <c r="EL975" s="18"/>
      <c r="EM975" s="18"/>
      <c r="EN975" s="18"/>
      <c r="EO975" s="18"/>
      <c r="EP975" s="18"/>
      <c r="EQ975" s="18"/>
      <c r="ER975" s="18"/>
      <c r="ES975" s="18"/>
      <c r="ET975" s="18"/>
      <c r="EU975" s="18"/>
      <c r="EV975" s="18"/>
    </row>
    <row r="976" spans="1:152" ht="12.75" x14ac:dyDescent="0.15">
      <c r="A976" s="68">
        <f t="shared" si="218"/>
        <v>43545</v>
      </c>
      <c r="B976" s="69">
        <f t="shared" ca="1" si="223"/>
        <v>13183.056700000001</v>
      </c>
      <c r="C976" s="70">
        <f t="shared" si="219"/>
        <v>10000</v>
      </c>
      <c r="D976" s="71">
        <f ca="1">IF(A976&lt;$B$1,VLOOKUP(A976,[1]DI!$A$4:$B$15000,2),0)</f>
        <v>6.4000000000000001E-2</v>
      </c>
      <c r="E976" s="70">
        <f t="shared" ca="1" si="212"/>
        <v>2.4620000000000002E-4</v>
      </c>
      <c r="F976" s="72">
        <f t="shared" si="211"/>
        <v>1.3</v>
      </c>
      <c r="G976" s="73">
        <f t="shared" ca="1" si="213"/>
        <v>1.00032006</v>
      </c>
      <c r="H976" s="70">
        <f ca="1">TRUNC(PRODUCT(G$10:G975),15)</f>
        <v>1.3183056657772501</v>
      </c>
      <c r="I976" s="70">
        <f t="shared" si="220"/>
        <v>1</v>
      </c>
      <c r="J976" s="70">
        <f t="shared" ca="1" si="214"/>
        <v>1.31830567</v>
      </c>
      <c r="K976" s="74">
        <f t="shared" ca="1" si="215"/>
        <v>3183.0567000000001</v>
      </c>
      <c r="L976" s="75">
        <f>IF(VLOOKUP(A976,$T$12:$AC$125,8)=VLOOKUP(A975,$T$12:$AC$125,8),0,VLOOKUP(A976,T$12:$AC$125,8))</f>
        <v>0</v>
      </c>
      <c r="M976" s="76">
        <f>IF(L976&gt;0,VLOOKUP(L976,S$12:$AB$125,7),0)</f>
        <v>0</v>
      </c>
      <c r="N976" s="74">
        <f t="shared" si="216"/>
        <v>0</v>
      </c>
      <c r="O976" s="74">
        <f t="shared" ca="1" si="217"/>
        <v>3183.0567000000001</v>
      </c>
      <c r="P976" s="77" t="str">
        <f t="shared" si="221"/>
        <v>A+J=</v>
      </c>
      <c r="Q976" s="78">
        <f t="shared" si="222"/>
        <v>44256</v>
      </c>
      <c r="R976" s="10"/>
      <c r="S976" s="10"/>
      <c r="T976" s="10"/>
      <c r="U976" s="10"/>
      <c r="V976" s="10"/>
      <c r="W976" s="10"/>
      <c r="X976" s="10"/>
      <c r="Y976" s="10"/>
      <c r="Z976" s="10"/>
      <c r="AA976" s="10"/>
      <c r="AB976" s="10"/>
      <c r="AC976" s="10"/>
      <c r="AD976" s="18"/>
      <c r="AE976" s="18"/>
      <c r="AF976" s="18"/>
      <c r="AG976" s="18"/>
      <c r="AH976" s="18"/>
      <c r="AI976" s="18"/>
      <c r="AJ976" s="18"/>
      <c r="AK976" s="18"/>
      <c r="AL976" s="18"/>
      <c r="AM976" s="18"/>
      <c r="AN976" s="18"/>
      <c r="AO976" s="18"/>
      <c r="AP976" s="18"/>
      <c r="AQ976" s="18"/>
      <c r="AR976" s="18"/>
      <c r="AS976" s="18"/>
      <c r="AT976" s="18"/>
      <c r="AU976" s="18"/>
      <c r="AV976" s="18"/>
      <c r="AW976" s="18"/>
      <c r="AX976" s="18"/>
      <c r="AY976" s="18"/>
      <c r="AZ976" s="18"/>
      <c r="BA976" s="18"/>
      <c r="BB976" s="18"/>
      <c r="BC976" s="18"/>
      <c r="BD976" s="18"/>
      <c r="BE976" s="18"/>
      <c r="BF976" s="18"/>
      <c r="BG976" s="18"/>
      <c r="BH976" s="18"/>
      <c r="BI976" s="18"/>
      <c r="BJ976" s="18"/>
      <c r="BK976" s="18"/>
      <c r="BL976" s="18"/>
      <c r="BM976" s="18"/>
      <c r="BN976" s="18"/>
      <c r="BO976" s="18"/>
      <c r="BP976" s="18"/>
      <c r="BQ976" s="18"/>
      <c r="BR976" s="18"/>
      <c r="BS976" s="18"/>
      <c r="BT976" s="18"/>
      <c r="BU976" s="18"/>
      <c r="BV976" s="18"/>
      <c r="BW976" s="18"/>
      <c r="BX976" s="18"/>
      <c r="BY976" s="18"/>
      <c r="BZ976" s="18"/>
      <c r="CA976" s="18"/>
      <c r="CB976" s="18"/>
      <c r="CC976" s="18"/>
      <c r="CD976" s="18"/>
      <c r="CE976" s="18"/>
      <c r="CF976" s="18"/>
      <c r="CG976" s="18"/>
      <c r="CH976" s="18"/>
      <c r="CI976" s="18"/>
      <c r="CJ976" s="18"/>
      <c r="CK976" s="18"/>
      <c r="CL976" s="18"/>
      <c r="CM976" s="18"/>
      <c r="CN976" s="18"/>
      <c r="CO976" s="18"/>
      <c r="CP976" s="18"/>
      <c r="CQ976" s="18"/>
      <c r="CR976" s="18"/>
      <c r="CS976" s="18"/>
      <c r="CT976" s="18"/>
      <c r="CU976" s="18"/>
      <c r="CV976" s="18"/>
      <c r="CW976" s="18"/>
      <c r="CX976" s="18"/>
      <c r="CY976" s="18"/>
      <c r="CZ976" s="18"/>
      <c r="DA976" s="18"/>
      <c r="DB976" s="18"/>
      <c r="DC976" s="18"/>
      <c r="DD976" s="18"/>
      <c r="DE976" s="18"/>
      <c r="DF976" s="18"/>
      <c r="DG976" s="18"/>
      <c r="DH976" s="18"/>
      <c r="DI976" s="18"/>
      <c r="DJ976" s="18"/>
      <c r="DK976" s="18"/>
      <c r="DL976" s="18"/>
      <c r="DM976" s="18"/>
      <c r="DN976" s="18"/>
      <c r="DO976" s="18"/>
      <c r="DP976" s="18"/>
      <c r="DQ976" s="18"/>
      <c r="DR976" s="18"/>
      <c r="DS976" s="18"/>
      <c r="DT976" s="18"/>
      <c r="DU976" s="18"/>
      <c r="DV976" s="18"/>
      <c r="DW976" s="18"/>
      <c r="DX976" s="18"/>
      <c r="DY976" s="18"/>
      <c r="DZ976" s="18"/>
      <c r="EA976" s="18"/>
      <c r="EB976" s="18"/>
      <c r="EC976" s="18"/>
      <c r="ED976" s="18"/>
      <c r="EE976" s="18"/>
      <c r="EF976" s="18"/>
      <c r="EG976" s="18"/>
      <c r="EH976" s="18"/>
      <c r="EI976" s="18"/>
      <c r="EJ976" s="18"/>
      <c r="EK976" s="18"/>
      <c r="EL976" s="18"/>
      <c r="EM976" s="18"/>
      <c r="EN976" s="18"/>
      <c r="EO976" s="18"/>
      <c r="EP976" s="18"/>
      <c r="EQ976" s="18"/>
      <c r="ER976" s="18"/>
      <c r="ES976" s="18"/>
      <c r="ET976" s="18"/>
      <c r="EU976" s="18"/>
      <c r="EV976" s="18"/>
    </row>
    <row r="977" spans="1:155" ht="12.75" x14ac:dyDescent="0.15">
      <c r="A977" s="68">
        <f t="shared" si="218"/>
        <v>43546</v>
      </c>
      <c r="B977" s="69">
        <f t="shared" ca="1" si="223"/>
        <v>13187.276</v>
      </c>
      <c r="C977" s="70">
        <f t="shared" si="219"/>
        <v>10000</v>
      </c>
      <c r="D977" s="71">
        <f ca="1">IF(A977&lt;$B$1,VLOOKUP(A977,[1]DI!$A$4:$B$15000,2),0)</f>
        <v>6.4000000000000001E-2</v>
      </c>
      <c r="E977" s="70">
        <f t="shared" ca="1" si="212"/>
        <v>2.4620000000000002E-4</v>
      </c>
      <c r="F977" s="72">
        <f t="shared" si="211"/>
        <v>1.3</v>
      </c>
      <c r="G977" s="73">
        <f t="shared" ca="1" si="213"/>
        <v>1.00032006</v>
      </c>
      <c r="H977" s="70">
        <f ca="1">TRUNC(PRODUCT(G$10:G976),15)</f>
        <v>1.3187276026886401</v>
      </c>
      <c r="I977" s="70">
        <f t="shared" si="220"/>
        <v>1</v>
      </c>
      <c r="J977" s="70">
        <f t="shared" ca="1" si="214"/>
        <v>1.3187276000000001</v>
      </c>
      <c r="K977" s="74">
        <f t="shared" ca="1" si="215"/>
        <v>3187.2759999999998</v>
      </c>
      <c r="L977" s="75">
        <f>IF(VLOOKUP(A977,$T$12:$AC$125,8)=VLOOKUP(A976,$T$12:$AC$125,8),0,VLOOKUP(A977,T$12:$AC$125,8))</f>
        <v>0</v>
      </c>
      <c r="M977" s="76">
        <f>IF(L977&gt;0,VLOOKUP(L977,S$12:$AB$125,7),0)</f>
        <v>0</v>
      </c>
      <c r="N977" s="74">
        <f t="shared" si="216"/>
        <v>0</v>
      </c>
      <c r="O977" s="74">
        <f t="shared" ca="1" si="217"/>
        <v>3187.2759999999998</v>
      </c>
      <c r="P977" s="77" t="str">
        <f t="shared" si="221"/>
        <v>A+J=</v>
      </c>
      <c r="Q977" s="78">
        <f t="shared" si="222"/>
        <v>44256</v>
      </c>
      <c r="R977" s="10"/>
      <c r="S977" s="10"/>
      <c r="T977" s="10"/>
      <c r="U977" s="10"/>
      <c r="V977" s="10"/>
      <c r="W977" s="10"/>
      <c r="X977" s="10"/>
      <c r="Y977" s="10"/>
      <c r="Z977" s="10"/>
      <c r="AA977" s="10"/>
      <c r="AB977" s="10"/>
      <c r="AC977" s="10"/>
      <c r="AD977" s="18"/>
      <c r="AE977" s="18"/>
      <c r="AF977" s="18"/>
      <c r="AG977" s="18"/>
      <c r="AH977" s="18"/>
      <c r="AI977" s="18"/>
      <c r="AJ977" s="18"/>
      <c r="AK977" s="18"/>
      <c r="AL977" s="18"/>
      <c r="AM977" s="18"/>
      <c r="AN977" s="18"/>
      <c r="AO977" s="18"/>
      <c r="AP977" s="18"/>
      <c r="AQ977" s="18"/>
      <c r="AR977" s="18"/>
      <c r="AS977" s="18"/>
      <c r="AT977" s="18"/>
      <c r="AU977" s="18"/>
      <c r="AV977" s="18"/>
      <c r="AW977" s="18"/>
      <c r="AX977" s="18"/>
      <c r="AY977" s="18"/>
      <c r="AZ977" s="18"/>
      <c r="BA977" s="18"/>
      <c r="BB977" s="18"/>
      <c r="BC977" s="18"/>
      <c r="BD977" s="18"/>
      <c r="BE977" s="18"/>
      <c r="BF977" s="18"/>
      <c r="BG977" s="18"/>
      <c r="BH977" s="18"/>
      <c r="BI977" s="18"/>
      <c r="BJ977" s="18"/>
      <c r="BK977" s="18"/>
      <c r="BL977" s="18"/>
      <c r="BM977" s="18"/>
      <c r="BN977" s="18"/>
      <c r="BO977" s="18"/>
      <c r="BP977" s="18"/>
      <c r="BQ977" s="18"/>
      <c r="BR977" s="18"/>
      <c r="BS977" s="18"/>
      <c r="BT977" s="18"/>
      <c r="BU977" s="18"/>
      <c r="BV977" s="18"/>
      <c r="BW977" s="18"/>
      <c r="BX977" s="18"/>
      <c r="BY977" s="18"/>
      <c r="BZ977" s="18"/>
      <c r="CA977" s="18"/>
      <c r="CB977" s="18"/>
      <c r="CC977" s="18"/>
      <c r="CD977" s="18"/>
      <c r="CE977" s="18"/>
      <c r="CF977" s="18"/>
      <c r="CG977" s="18"/>
      <c r="CH977" s="18"/>
      <c r="CI977" s="18"/>
      <c r="CJ977" s="18"/>
      <c r="CK977" s="18"/>
      <c r="CL977" s="18"/>
      <c r="CM977" s="18"/>
      <c r="CN977" s="18"/>
      <c r="CO977" s="18"/>
      <c r="CP977" s="18"/>
      <c r="CQ977" s="18"/>
      <c r="CR977" s="18"/>
      <c r="CS977" s="18"/>
      <c r="CT977" s="18"/>
      <c r="CU977" s="18"/>
      <c r="CV977" s="18"/>
      <c r="CW977" s="18"/>
      <c r="CX977" s="18"/>
      <c r="CY977" s="18"/>
      <c r="CZ977" s="18"/>
      <c r="DA977" s="18"/>
      <c r="DB977" s="18"/>
      <c r="DC977" s="18"/>
      <c r="DD977" s="18"/>
      <c r="DE977" s="18"/>
      <c r="DF977" s="18"/>
      <c r="DG977" s="18"/>
      <c r="DH977" s="18"/>
      <c r="DI977" s="18"/>
      <c r="DJ977" s="18"/>
      <c r="DK977" s="18"/>
      <c r="DL977" s="18"/>
      <c r="DM977" s="18"/>
      <c r="DN977" s="18"/>
      <c r="DO977" s="18"/>
      <c r="DP977" s="18"/>
      <c r="DQ977" s="18"/>
      <c r="DR977" s="18"/>
      <c r="DS977" s="18"/>
      <c r="DT977" s="18"/>
      <c r="DU977" s="18"/>
      <c r="DV977" s="18"/>
      <c r="DW977" s="18"/>
      <c r="DX977" s="18"/>
      <c r="DY977" s="18"/>
      <c r="DZ977" s="18"/>
      <c r="EA977" s="18"/>
      <c r="EB977" s="18"/>
      <c r="EC977" s="18"/>
      <c r="ED977" s="18"/>
      <c r="EE977" s="18"/>
      <c r="EF977" s="18"/>
      <c r="EG977" s="18"/>
      <c r="EH977" s="18"/>
      <c r="EI977" s="18"/>
      <c r="EJ977" s="18"/>
      <c r="EK977" s="18"/>
      <c r="EL977" s="18"/>
      <c r="EM977" s="18"/>
      <c r="EN977" s="18"/>
      <c r="EO977" s="18"/>
      <c r="EP977" s="18"/>
      <c r="EQ977" s="18"/>
      <c r="ER977" s="18"/>
      <c r="ES977" s="18"/>
      <c r="ET977" s="18"/>
      <c r="EU977" s="18"/>
      <c r="EV977" s="18"/>
    </row>
    <row r="978" spans="1:155" ht="12.75" x14ac:dyDescent="0.15">
      <c r="A978" s="68">
        <f t="shared" si="218"/>
        <v>43547</v>
      </c>
      <c r="B978" s="69">
        <f t="shared" ca="1" si="223"/>
        <v>13191.4967</v>
      </c>
      <c r="C978" s="70">
        <f t="shared" si="219"/>
        <v>10000</v>
      </c>
      <c r="D978" s="71">
        <f ca="1">IF(A978&lt;$B$1,VLOOKUP(A978,[1]DI!$A$4:$B$15000,2),0)</f>
        <v>0</v>
      </c>
      <c r="E978" s="70">
        <f t="shared" ca="1" si="212"/>
        <v>0</v>
      </c>
      <c r="F978" s="72">
        <f t="shared" si="211"/>
        <v>1.3</v>
      </c>
      <c r="G978" s="73">
        <f t="shared" ca="1" si="213"/>
        <v>1</v>
      </c>
      <c r="H978" s="70">
        <f ca="1">TRUNC(PRODUCT(G$10:G977),15)</f>
        <v>1.3191496746451601</v>
      </c>
      <c r="I978" s="70">
        <f t="shared" si="220"/>
        <v>1</v>
      </c>
      <c r="J978" s="70">
        <f t="shared" ca="1" si="214"/>
        <v>1.3191496700000001</v>
      </c>
      <c r="K978" s="74">
        <f t="shared" ca="1" si="215"/>
        <v>3191.4967000000001</v>
      </c>
      <c r="L978" s="75">
        <f>IF(VLOOKUP(A978,$T$12:$AC$125,8)=VLOOKUP(A977,$T$12:$AC$125,8),0,VLOOKUP(A978,T$12:$AC$125,8))</f>
        <v>0</v>
      </c>
      <c r="M978" s="76">
        <f>IF(L978&gt;0,VLOOKUP(L978,S$12:$AB$125,7),0)</f>
        <v>0</v>
      </c>
      <c r="N978" s="74">
        <f t="shared" si="216"/>
        <v>0</v>
      </c>
      <c r="O978" s="74">
        <f t="shared" ca="1" si="217"/>
        <v>3191.4967000000001</v>
      </c>
      <c r="P978" s="77" t="str">
        <f t="shared" si="221"/>
        <v>A+J=</v>
      </c>
      <c r="Q978" s="78">
        <f t="shared" si="222"/>
        <v>44256</v>
      </c>
      <c r="R978" s="21"/>
      <c r="S978" s="21"/>
      <c r="T978" s="21"/>
      <c r="U978" s="21"/>
      <c r="V978" s="21"/>
      <c r="W978" s="21"/>
      <c r="X978" s="21"/>
      <c r="Y978" s="21"/>
      <c r="Z978" s="21"/>
      <c r="AA978" s="21"/>
      <c r="AB978" s="21"/>
      <c r="AC978" s="21"/>
      <c r="AD978" s="22"/>
      <c r="AE978" s="22"/>
      <c r="AF978" s="22"/>
      <c r="AG978" s="22"/>
      <c r="AH978" s="22"/>
      <c r="AI978" s="22"/>
      <c r="AJ978" s="22"/>
      <c r="AK978" s="22"/>
      <c r="AL978" s="22"/>
      <c r="AM978" s="22"/>
      <c r="AN978" s="22"/>
      <c r="AO978" s="22"/>
      <c r="AP978" s="22"/>
      <c r="AQ978" s="22"/>
      <c r="AR978" s="22"/>
      <c r="AS978" s="22"/>
      <c r="AT978" s="22"/>
      <c r="AU978" s="22"/>
      <c r="AV978" s="22"/>
      <c r="AW978" s="22"/>
      <c r="AX978" s="22"/>
      <c r="AY978" s="22"/>
      <c r="AZ978" s="22"/>
      <c r="BA978" s="22"/>
      <c r="BB978" s="22"/>
      <c r="BC978" s="22"/>
      <c r="BD978" s="22"/>
      <c r="BE978" s="22"/>
      <c r="BF978" s="22"/>
      <c r="BG978" s="22"/>
      <c r="BH978" s="22"/>
      <c r="BI978" s="22"/>
      <c r="BJ978" s="22"/>
      <c r="BK978" s="22"/>
      <c r="BL978" s="22"/>
      <c r="BM978" s="22"/>
      <c r="BN978" s="22"/>
      <c r="BO978" s="22"/>
      <c r="BP978" s="22"/>
      <c r="BQ978" s="22"/>
      <c r="BR978" s="22"/>
      <c r="BS978" s="22"/>
      <c r="BT978" s="22"/>
      <c r="BU978" s="22"/>
      <c r="BV978" s="22"/>
      <c r="BW978" s="22"/>
      <c r="BX978" s="22"/>
      <c r="BY978" s="22"/>
      <c r="BZ978" s="22"/>
      <c r="CA978" s="22"/>
      <c r="CB978" s="22"/>
      <c r="CC978" s="22"/>
      <c r="CD978" s="22"/>
      <c r="CE978" s="22"/>
      <c r="CF978" s="22"/>
      <c r="CG978" s="22"/>
      <c r="CH978" s="22"/>
      <c r="CI978" s="22"/>
      <c r="CJ978" s="22"/>
      <c r="CK978" s="22"/>
      <c r="CL978" s="22"/>
      <c r="CM978" s="22"/>
      <c r="CN978" s="22"/>
      <c r="CO978" s="22"/>
      <c r="CP978" s="22"/>
      <c r="CQ978" s="22"/>
      <c r="CR978" s="22"/>
      <c r="CS978" s="22"/>
      <c r="CT978" s="22"/>
      <c r="CU978" s="22"/>
      <c r="CV978" s="22"/>
      <c r="CW978" s="22"/>
      <c r="CX978" s="22"/>
      <c r="CY978" s="22"/>
      <c r="CZ978" s="22"/>
      <c r="DA978" s="22"/>
      <c r="DB978" s="22"/>
      <c r="DC978" s="22"/>
      <c r="DD978" s="22"/>
      <c r="DE978" s="22"/>
      <c r="DF978" s="22"/>
      <c r="DG978" s="22"/>
      <c r="DH978" s="22"/>
      <c r="DI978" s="22"/>
      <c r="DJ978" s="22"/>
      <c r="DK978" s="22"/>
      <c r="DL978" s="22"/>
      <c r="DM978" s="22"/>
      <c r="DN978" s="22"/>
      <c r="DO978" s="22"/>
      <c r="DP978" s="22"/>
      <c r="DQ978" s="22"/>
      <c r="DR978" s="22"/>
      <c r="DS978" s="22"/>
      <c r="DT978" s="22"/>
      <c r="DU978" s="22"/>
      <c r="DV978" s="22"/>
      <c r="DW978" s="22"/>
      <c r="DX978" s="22"/>
      <c r="DY978" s="22"/>
      <c r="DZ978" s="22"/>
      <c r="EA978" s="22"/>
      <c r="EB978" s="22"/>
      <c r="EC978" s="22"/>
      <c r="ED978" s="22"/>
      <c r="EE978" s="22"/>
      <c r="EF978" s="22"/>
      <c r="EG978" s="22"/>
      <c r="EH978" s="22"/>
      <c r="EI978" s="22"/>
      <c r="EJ978" s="22"/>
      <c r="EK978" s="22"/>
      <c r="EL978" s="22"/>
      <c r="EM978" s="22"/>
      <c r="EN978" s="22"/>
      <c r="EO978" s="22"/>
      <c r="EP978" s="22"/>
      <c r="EQ978" s="22"/>
      <c r="ER978" s="22"/>
      <c r="ES978" s="22"/>
      <c r="ET978" s="22"/>
      <c r="EU978" s="22"/>
      <c r="EV978" s="22"/>
      <c r="EW978" s="22"/>
      <c r="EX978" s="22"/>
      <c r="EY978" s="22"/>
    </row>
    <row r="979" spans="1:155" ht="12.75" x14ac:dyDescent="0.15">
      <c r="A979" s="68">
        <f t="shared" si="218"/>
        <v>43548</v>
      </c>
      <c r="B979" s="69">
        <f t="shared" ca="1" si="223"/>
        <v>13191.4967</v>
      </c>
      <c r="C979" s="70">
        <f t="shared" si="219"/>
        <v>10000</v>
      </c>
      <c r="D979" s="71">
        <f ca="1">IF(A979&lt;$B$1,VLOOKUP(A979,[1]DI!$A$4:$B$15000,2),0)</f>
        <v>0</v>
      </c>
      <c r="E979" s="70">
        <f t="shared" ca="1" si="212"/>
        <v>0</v>
      </c>
      <c r="F979" s="72">
        <f t="shared" si="211"/>
        <v>1.3</v>
      </c>
      <c r="G979" s="73">
        <f t="shared" ca="1" si="213"/>
        <v>1</v>
      </c>
      <c r="H979" s="70">
        <f ca="1">TRUNC(PRODUCT(G$10:G978),15)</f>
        <v>1.3191496746451601</v>
      </c>
      <c r="I979" s="70">
        <f t="shared" si="220"/>
        <v>1</v>
      </c>
      <c r="J979" s="70">
        <f t="shared" ca="1" si="214"/>
        <v>1.3191496700000001</v>
      </c>
      <c r="K979" s="74">
        <f t="shared" ca="1" si="215"/>
        <v>3191.4967000000001</v>
      </c>
      <c r="L979" s="75">
        <f>IF(VLOOKUP(A979,$T$12:$AC$125,8)=VLOOKUP(A978,$T$12:$AC$125,8),0,VLOOKUP(A979,T$12:$AC$125,8))</f>
        <v>0</v>
      </c>
      <c r="M979" s="76">
        <f>IF(L979&gt;0,VLOOKUP(L979,S$12:$AB$125,7),0)</f>
        <v>0</v>
      </c>
      <c r="N979" s="74">
        <f t="shared" si="216"/>
        <v>0</v>
      </c>
      <c r="O979" s="74">
        <f t="shared" ca="1" si="217"/>
        <v>3191.4967000000001</v>
      </c>
      <c r="P979" s="77" t="str">
        <f t="shared" si="221"/>
        <v>A+J=</v>
      </c>
      <c r="Q979" s="78">
        <f t="shared" si="222"/>
        <v>44256</v>
      </c>
      <c r="R979" s="10"/>
      <c r="S979" s="10"/>
      <c r="T979" s="10"/>
      <c r="U979" s="10"/>
      <c r="V979" s="10"/>
      <c r="W979" s="10"/>
      <c r="X979" s="10"/>
      <c r="Y979" s="10"/>
      <c r="Z979" s="10"/>
      <c r="AA979" s="10"/>
      <c r="AB979" s="10"/>
      <c r="AC979" s="10"/>
      <c r="AD979" s="18"/>
      <c r="AE979" s="18"/>
      <c r="AF979" s="18"/>
      <c r="AG979" s="18"/>
      <c r="AH979" s="18"/>
      <c r="AI979" s="18"/>
      <c r="AJ979" s="18"/>
      <c r="AK979" s="18"/>
      <c r="AL979" s="18"/>
      <c r="AM979" s="18"/>
      <c r="AN979" s="18"/>
      <c r="AO979" s="18"/>
      <c r="AP979" s="18"/>
      <c r="AQ979" s="18"/>
      <c r="AR979" s="18"/>
      <c r="AS979" s="18"/>
      <c r="AT979" s="18"/>
      <c r="AU979" s="18"/>
      <c r="AV979" s="18"/>
      <c r="AW979" s="18"/>
      <c r="AX979" s="18"/>
      <c r="AY979" s="18"/>
      <c r="AZ979" s="18"/>
      <c r="BA979" s="18"/>
      <c r="BB979" s="18"/>
      <c r="BC979" s="18"/>
      <c r="BD979" s="18"/>
      <c r="BE979" s="18"/>
      <c r="BF979" s="18"/>
      <c r="BG979" s="18"/>
      <c r="BH979" s="18"/>
      <c r="BI979" s="18"/>
      <c r="BJ979" s="18"/>
      <c r="BK979" s="18"/>
      <c r="BL979" s="18"/>
      <c r="BM979" s="18"/>
      <c r="BN979" s="18"/>
      <c r="BO979" s="18"/>
      <c r="BP979" s="18"/>
      <c r="BQ979" s="18"/>
      <c r="BR979" s="18"/>
      <c r="BS979" s="18"/>
      <c r="BT979" s="18"/>
      <c r="BU979" s="18"/>
      <c r="BV979" s="18"/>
      <c r="BW979" s="18"/>
      <c r="BX979" s="18"/>
      <c r="BY979" s="18"/>
      <c r="BZ979" s="18"/>
      <c r="CA979" s="18"/>
      <c r="CB979" s="18"/>
      <c r="CC979" s="18"/>
      <c r="CD979" s="18"/>
      <c r="CE979" s="18"/>
      <c r="CF979" s="18"/>
      <c r="CG979" s="18"/>
      <c r="CH979" s="18"/>
      <c r="CI979" s="18"/>
      <c r="CJ979" s="18"/>
      <c r="CK979" s="18"/>
      <c r="CL979" s="18"/>
      <c r="CM979" s="18"/>
      <c r="CN979" s="18"/>
      <c r="CO979" s="18"/>
      <c r="CP979" s="18"/>
      <c r="CQ979" s="18"/>
      <c r="CR979" s="18"/>
      <c r="CS979" s="18"/>
      <c r="CT979" s="18"/>
      <c r="CU979" s="18"/>
      <c r="CV979" s="18"/>
      <c r="CW979" s="18"/>
      <c r="CX979" s="18"/>
      <c r="CY979" s="18"/>
      <c r="CZ979" s="18"/>
      <c r="DA979" s="18"/>
      <c r="DB979" s="18"/>
      <c r="DC979" s="18"/>
      <c r="DD979" s="18"/>
      <c r="DE979" s="18"/>
      <c r="DF979" s="18"/>
      <c r="DG979" s="18"/>
      <c r="DH979" s="18"/>
      <c r="DI979" s="18"/>
      <c r="DJ979" s="18"/>
      <c r="DK979" s="18"/>
      <c r="DL979" s="18"/>
      <c r="DM979" s="18"/>
      <c r="DN979" s="18"/>
      <c r="DO979" s="18"/>
      <c r="DP979" s="18"/>
      <c r="DQ979" s="18"/>
      <c r="DR979" s="18"/>
      <c r="DS979" s="18"/>
      <c r="DT979" s="18"/>
      <c r="DU979" s="18"/>
      <c r="DV979" s="18"/>
      <c r="DW979" s="18"/>
      <c r="DX979" s="18"/>
      <c r="DY979" s="18"/>
      <c r="DZ979" s="18"/>
      <c r="EA979" s="18"/>
      <c r="EB979" s="18"/>
      <c r="EC979" s="18"/>
      <c r="ED979" s="18"/>
      <c r="EE979" s="18"/>
      <c r="EF979" s="18"/>
      <c r="EG979" s="18"/>
      <c r="EH979" s="18"/>
      <c r="EI979" s="18"/>
      <c r="EJ979" s="18"/>
      <c r="EK979" s="18"/>
      <c r="EL979" s="18"/>
      <c r="EM979" s="18"/>
      <c r="EN979" s="18"/>
      <c r="EO979" s="18"/>
      <c r="EP979" s="18"/>
      <c r="EQ979" s="18"/>
      <c r="ER979" s="18"/>
      <c r="ES979" s="18"/>
      <c r="ET979" s="18"/>
      <c r="EU979" s="18"/>
      <c r="EV979" s="18"/>
    </row>
    <row r="980" spans="1:155" ht="12.75" x14ac:dyDescent="0.15">
      <c r="A980" s="68">
        <f t="shared" si="218"/>
        <v>43549</v>
      </c>
      <c r="B980" s="69">
        <f t="shared" ca="1" si="223"/>
        <v>13191.4967</v>
      </c>
      <c r="C980" s="70">
        <f t="shared" si="219"/>
        <v>10000</v>
      </c>
      <c r="D980" s="71">
        <f ca="1">IF(A980&lt;$B$1,VLOOKUP(A980,[1]DI!$A$4:$B$15000,2),0)</f>
        <v>6.4000000000000001E-2</v>
      </c>
      <c r="E980" s="70">
        <f t="shared" ca="1" si="212"/>
        <v>2.4620000000000002E-4</v>
      </c>
      <c r="F980" s="72">
        <f t="shared" si="211"/>
        <v>1.3</v>
      </c>
      <c r="G980" s="73">
        <f t="shared" ca="1" si="213"/>
        <v>1.00032006</v>
      </c>
      <c r="H980" s="70">
        <f ca="1">TRUNC(PRODUCT(G$10:G979),15)</f>
        <v>1.3191496746451601</v>
      </c>
      <c r="I980" s="70">
        <f t="shared" si="220"/>
        <v>1</v>
      </c>
      <c r="J980" s="70">
        <f t="shared" ca="1" si="214"/>
        <v>1.3191496700000001</v>
      </c>
      <c r="K980" s="74">
        <f t="shared" ca="1" si="215"/>
        <v>3191.4967000000001</v>
      </c>
      <c r="L980" s="75">
        <f>IF(VLOOKUP(A980,$T$12:$AC$125,8)=VLOOKUP(A979,$T$12:$AC$125,8),0,VLOOKUP(A980,T$12:$AC$125,8))</f>
        <v>0</v>
      </c>
      <c r="M980" s="76">
        <f>IF(L980&gt;0,VLOOKUP(L980,S$12:$AB$125,7),0)</f>
        <v>0</v>
      </c>
      <c r="N980" s="74">
        <f t="shared" si="216"/>
        <v>0</v>
      </c>
      <c r="O980" s="74">
        <f t="shared" ca="1" si="217"/>
        <v>3191.4967000000001</v>
      </c>
      <c r="P980" s="77" t="str">
        <f t="shared" si="221"/>
        <v>A+J=</v>
      </c>
      <c r="Q980" s="78">
        <f t="shared" si="222"/>
        <v>44256</v>
      </c>
      <c r="R980" s="10"/>
      <c r="S980" s="10"/>
      <c r="T980" s="10"/>
      <c r="U980" s="10"/>
      <c r="V980" s="10"/>
      <c r="W980" s="10"/>
      <c r="X980" s="10"/>
      <c r="Y980" s="10"/>
      <c r="Z980" s="10"/>
      <c r="AA980" s="10"/>
      <c r="AB980" s="10"/>
      <c r="AC980" s="10"/>
      <c r="AD980" s="18"/>
      <c r="AE980" s="18"/>
      <c r="AF980" s="18"/>
      <c r="AG980" s="18"/>
      <c r="AH980" s="18"/>
      <c r="AI980" s="18"/>
      <c r="AJ980" s="18"/>
      <c r="AK980" s="18"/>
      <c r="AL980" s="18"/>
      <c r="AM980" s="18"/>
      <c r="AN980" s="18"/>
      <c r="AO980" s="18"/>
      <c r="AP980" s="18"/>
      <c r="AQ980" s="18"/>
      <c r="AR980" s="18"/>
      <c r="AS980" s="18"/>
      <c r="AT980" s="18"/>
      <c r="AU980" s="18"/>
      <c r="AV980" s="18"/>
      <c r="AW980" s="18"/>
      <c r="AX980" s="18"/>
      <c r="AY980" s="18"/>
      <c r="AZ980" s="18"/>
      <c r="BA980" s="18"/>
      <c r="BB980" s="18"/>
      <c r="BC980" s="18"/>
      <c r="BD980" s="18"/>
      <c r="BE980" s="18"/>
      <c r="BF980" s="18"/>
      <c r="BG980" s="18"/>
      <c r="BH980" s="18"/>
      <c r="BI980" s="18"/>
      <c r="BJ980" s="18"/>
      <c r="BK980" s="18"/>
      <c r="BL980" s="18"/>
      <c r="BM980" s="18"/>
      <c r="BN980" s="18"/>
      <c r="BO980" s="18"/>
      <c r="BP980" s="18"/>
      <c r="BQ980" s="18"/>
      <c r="BR980" s="18"/>
      <c r="BS980" s="18"/>
      <c r="BT980" s="18"/>
      <c r="BU980" s="18"/>
      <c r="BV980" s="18"/>
      <c r="BW980" s="18"/>
      <c r="BX980" s="18"/>
      <c r="BY980" s="18"/>
      <c r="BZ980" s="18"/>
      <c r="CA980" s="18"/>
      <c r="CB980" s="18"/>
      <c r="CC980" s="18"/>
      <c r="CD980" s="18"/>
      <c r="CE980" s="18"/>
      <c r="CF980" s="18"/>
      <c r="CG980" s="18"/>
      <c r="CH980" s="18"/>
      <c r="CI980" s="18"/>
      <c r="CJ980" s="18"/>
      <c r="CK980" s="18"/>
      <c r="CL980" s="18"/>
      <c r="CM980" s="18"/>
      <c r="CN980" s="18"/>
      <c r="CO980" s="18"/>
      <c r="CP980" s="18"/>
      <c r="CQ980" s="18"/>
      <c r="CR980" s="18"/>
      <c r="CS980" s="18"/>
      <c r="CT980" s="18"/>
      <c r="CU980" s="18"/>
      <c r="CV980" s="18"/>
      <c r="CW980" s="18"/>
      <c r="CX980" s="18"/>
      <c r="CY980" s="18"/>
      <c r="CZ980" s="18"/>
      <c r="DA980" s="18"/>
      <c r="DB980" s="18"/>
      <c r="DC980" s="18"/>
      <c r="DD980" s="18"/>
      <c r="DE980" s="18"/>
      <c r="DF980" s="18"/>
      <c r="DG980" s="18"/>
      <c r="DH980" s="18"/>
      <c r="DI980" s="18"/>
      <c r="DJ980" s="18"/>
      <c r="DK980" s="18"/>
      <c r="DL980" s="18"/>
      <c r="DM980" s="18"/>
      <c r="DN980" s="18"/>
      <c r="DO980" s="18"/>
      <c r="DP980" s="18"/>
      <c r="DQ980" s="18"/>
      <c r="DR980" s="18"/>
      <c r="DS980" s="18"/>
      <c r="DT980" s="18"/>
      <c r="DU980" s="18"/>
      <c r="DV980" s="18"/>
      <c r="DW980" s="18"/>
      <c r="DX980" s="18"/>
      <c r="DY980" s="18"/>
      <c r="DZ980" s="18"/>
      <c r="EA980" s="18"/>
      <c r="EB980" s="18"/>
      <c r="EC980" s="18"/>
      <c r="ED980" s="18"/>
      <c r="EE980" s="18"/>
      <c r="EF980" s="18"/>
      <c r="EG980" s="18"/>
      <c r="EH980" s="18"/>
      <c r="EI980" s="18"/>
      <c r="EJ980" s="18"/>
      <c r="EK980" s="18"/>
      <c r="EL980" s="18"/>
      <c r="EM980" s="18"/>
      <c r="EN980" s="18"/>
      <c r="EO980" s="18"/>
      <c r="EP980" s="18"/>
      <c r="EQ980" s="18"/>
      <c r="ER980" s="18"/>
      <c r="ES980" s="18"/>
      <c r="ET980" s="18"/>
      <c r="EU980" s="18"/>
      <c r="EV980" s="18"/>
    </row>
    <row r="981" spans="1:155" ht="12.75" x14ac:dyDescent="0.15">
      <c r="A981" s="68">
        <f t="shared" si="218"/>
        <v>43550</v>
      </c>
      <c r="B981" s="69">
        <f t="shared" ca="1" si="223"/>
        <v>13195.718800000001</v>
      </c>
      <c r="C981" s="70">
        <f t="shared" si="219"/>
        <v>10000</v>
      </c>
      <c r="D981" s="71">
        <f ca="1">IF(A981&lt;$B$1,VLOOKUP(A981,[1]DI!$A$4:$B$15000,2),0)</f>
        <v>6.4000000000000001E-2</v>
      </c>
      <c r="E981" s="70">
        <f t="shared" ca="1" si="212"/>
        <v>2.4620000000000002E-4</v>
      </c>
      <c r="F981" s="72">
        <f t="shared" si="211"/>
        <v>1.3</v>
      </c>
      <c r="G981" s="73">
        <f t="shared" ca="1" si="213"/>
        <v>1.00032006</v>
      </c>
      <c r="H981" s="70">
        <f ca="1">TRUNC(PRODUCT(G$10:G980),15)</f>
        <v>1.3195718816900199</v>
      </c>
      <c r="I981" s="70">
        <f t="shared" si="220"/>
        <v>1</v>
      </c>
      <c r="J981" s="70">
        <f t="shared" ca="1" si="214"/>
        <v>1.31957188</v>
      </c>
      <c r="K981" s="74">
        <f t="shared" ca="1" si="215"/>
        <v>3195.7188000000001</v>
      </c>
      <c r="L981" s="75">
        <f>IF(VLOOKUP(A981,$T$12:$AC$125,8)=VLOOKUP(A980,$T$12:$AC$125,8),0,VLOOKUP(A981,T$12:$AC$125,8))</f>
        <v>0</v>
      </c>
      <c r="M981" s="76">
        <f>IF(L981&gt;0,VLOOKUP(L981,S$12:$AB$125,7),0)</f>
        <v>0</v>
      </c>
      <c r="N981" s="74">
        <f t="shared" si="216"/>
        <v>0</v>
      </c>
      <c r="O981" s="74">
        <f t="shared" ca="1" si="217"/>
        <v>3195.7188000000001</v>
      </c>
      <c r="P981" s="77" t="str">
        <f t="shared" si="221"/>
        <v>A+J=</v>
      </c>
      <c r="Q981" s="78">
        <f t="shared" si="222"/>
        <v>44256</v>
      </c>
      <c r="R981" s="10"/>
      <c r="S981" s="10"/>
      <c r="T981" s="10"/>
      <c r="U981" s="10"/>
      <c r="V981" s="10"/>
      <c r="W981" s="10"/>
      <c r="X981" s="10"/>
      <c r="Y981" s="10"/>
      <c r="Z981" s="10"/>
      <c r="AA981" s="10"/>
      <c r="AB981" s="10"/>
      <c r="AC981" s="10"/>
      <c r="AD981" s="18"/>
      <c r="AE981" s="18"/>
      <c r="AF981" s="18"/>
      <c r="AG981" s="18"/>
      <c r="AH981" s="18"/>
      <c r="AI981" s="18"/>
      <c r="AJ981" s="18"/>
      <c r="AK981" s="18"/>
      <c r="AL981" s="18"/>
      <c r="AM981" s="18"/>
      <c r="AN981" s="18"/>
      <c r="AO981" s="18"/>
      <c r="AP981" s="18"/>
      <c r="AQ981" s="18"/>
      <c r="AR981" s="18"/>
      <c r="AS981" s="18"/>
      <c r="AT981" s="18"/>
      <c r="AU981" s="18"/>
      <c r="AV981" s="18"/>
      <c r="AW981" s="18"/>
      <c r="AX981" s="18"/>
      <c r="AY981" s="18"/>
      <c r="AZ981" s="18"/>
      <c r="BA981" s="18"/>
      <c r="BB981" s="18"/>
      <c r="BC981" s="18"/>
      <c r="BD981" s="18"/>
      <c r="BE981" s="18"/>
      <c r="BF981" s="18"/>
      <c r="BG981" s="18"/>
      <c r="BH981" s="18"/>
      <c r="BI981" s="18"/>
      <c r="BJ981" s="18"/>
      <c r="BK981" s="18"/>
      <c r="BL981" s="18"/>
      <c r="BM981" s="18"/>
      <c r="BN981" s="18"/>
      <c r="BO981" s="18"/>
      <c r="BP981" s="18"/>
      <c r="BQ981" s="18"/>
      <c r="BR981" s="18"/>
      <c r="BS981" s="18"/>
      <c r="BT981" s="18"/>
      <c r="BU981" s="18"/>
      <c r="BV981" s="18"/>
      <c r="BW981" s="18"/>
      <c r="BX981" s="18"/>
      <c r="BY981" s="18"/>
      <c r="BZ981" s="18"/>
      <c r="CA981" s="18"/>
      <c r="CB981" s="18"/>
      <c r="CC981" s="18"/>
      <c r="CD981" s="18"/>
      <c r="CE981" s="18"/>
      <c r="CF981" s="18"/>
      <c r="CG981" s="18"/>
      <c r="CH981" s="18"/>
      <c r="CI981" s="18"/>
      <c r="CJ981" s="18"/>
      <c r="CK981" s="18"/>
      <c r="CL981" s="18"/>
      <c r="CM981" s="18"/>
      <c r="CN981" s="18"/>
      <c r="CO981" s="18"/>
      <c r="CP981" s="18"/>
      <c r="CQ981" s="18"/>
      <c r="CR981" s="18"/>
      <c r="CS981" s="18"/>
      <c r="CT981" s="18"/>
      <c r="CU981" s="18"/>
      <c r="CV981" s="18"/>
      <c r="CW981" s="18"/>
      <c r="CX981" s="18"/>
      <c r="CY981" s="18"/>
      <c r="CZ981" s="18"/>
      <c r="DA981" s="18"/>
      <c r="DB981" s="18"/>
      <c r="DC981" s="18"/>
      <c r="DD981" s="18"/>
      <c r="DE981" s="18"/>
      <c r="DF981" s="18"/>
      <c r="DG981" s="18"/>
      <c r="DH981" s="18"/>
      <c r="DI981" s="18"/>
      <c r="DJ981" s="18"/>
      <c r="DK981" s="18"/>
      <c r="DL981" s="18"/>
      <c r="DM981" s="18"/>
      <c r="DN981" s="18"/>
      <c r="DO981" s="18"/>
      <c r="DP981" s="18"/>
      <c r="DQ981" s="18"/>
      <c r="DR981" s="18"/>
      <c r="DS981" s="18"/>
      <c r="DT981" s="18"/>
      <c r="DU981" s="18"/>
      <c r="DV981" s="18"/>
      <c r="DW981" s="18"/>
      <c r="DX981" s="18"/>
      <c r="DY981" s="18"/>
      <c r="DZ981" s="18"/>
      <c r="EA981" s="18"/>
      <c r="EB981" s="18"/>
      <c r="EC981" s="18"/>
      <c r="ED981" s="18"/>
      <c r="EE981" s="18"/>
      <c r="EF981" s="18"/>
      <c r="EG981" s="18"/>
      <c r="EH981" s="18"/>
      <c r="EI981" s="18"/>
      <c r="EJ981" s="18"/>
      <c r="EK981" s="18"/>
      <c r="EL981" s="18"/>
      <c r="EM981" s="18"/>
      <c r="EN981" s="18"/>
      <c r="EO981" s="18"/>
      <c r="EP981" s="18"/>
      <c r="EQ981" s="18"/>
      <c r="ER981" s="18"/>
      <c r="ES981" s="18"/>
      <c r="ET981" s="18"/>
      <c r="EU981" s="18"/>
      <c r="EV981" s="18"/>
    </row>
    <row r="982" spans="1:155" ht="12.75" x14ac:dyDescent="0.15">
      <c r="A982" s="68">
        <f t="shared" si="218"/>
        <v>43551</v>
      </c>
      <c r="B982" s="69">
        <f t="shared" ca="1" si="223"/>
        <v>13199.9422</v>
      </c>
      <c r="C982" s="70">
        <f t="shared" si="219"/>
        <v>10000</v>
      </c>
      <c r="D982" s="71">
        <f ca="1">IF(A982&lt;$B$1,VLOOKUP(A982,[1]DI!$A$4:$B$15000,2),0)</f>
        <v>6.4000000000000001E-2</v>
      </c>
      <c r="E982" s="70">
        <f t="shared" ca="1" si="212"/>
        <v>2.4620000000000002E-4</v>
      </c>
      <c r="F982" s="72">
        <f t="shared" si="211"/>
        <v>1.3</v>
      </c>
      <c r="G982" s="73">
        <f t="shared" ca="1" si="213"/>
        <v>1.00032006</v>
      </c>
      <c r="H982" s="70">
        <f ca="1">TRUNC(PRODUCT(G$10:G981),15)</f>
        <v>1.3199942238664799</v>
      </c>
      <c r="I982" s="70">
        <f t="shared" si="220"/>
        <v>1</v>
      </c>
      <c r="J982" s="70">
        <f t="shared" ca="1" si="214"/>
        <v>1.3199942200000001</v>
      </c>
      <c r="K982" s="74">
        <f t="shared" ca="1" si="215"/>
        <v>3199.9422</v>
      </c>
      <c r="L982" s="75">
        <f>IF(VLOOKUP(A982,$T$12:$AC$125,8)=VLOOKUP(A981,$T$12:$AC$125,8),0,VLOOKUP(A982,T$12:$AC$125,8))</f>
        <v>0</v>
      </c>
      <c r="M982" s="76">
        <f>IF(L982&gt;0,VLOOKUP(L982,S$12:$AB$125,7),0)</f>
        <v>0</v>
      </c>
      <c r="N982" s="74">
        <f t="shared" si="216"/>
        <v>0</v>
      </c>
      <c r="O982" s="74">
        <f t="shared" ca="1" si="217"/>
        <v>3199.9422</v>
      </c>
      <c r="P982" s="77" t="str">
        <f t="shared" si="221"/>
        <v>A+J=</v>
      </c>
      <c r="Q982" s="78">
        <f t="shared" si="222"/>
        <v>44256</v>
      </c>
      <c r="R982" s="10"/>
      <c r="S982" s="10"/>
      <c r="T982" s="10"/>
      <c r="U982" s="10"/>
      <c r="V982" s="10"/>
      <c r="W982" s="10"/>
      <c r="X982" s="10"/>
      <c r="Y982" s="10"/>
      <c r="Z982" s="10"/>
      <c r="AA982" s="10"/>
      <c r="AB982" s="10"/>
      <c r="AC982" s="10"/>
      <c r="AD982" s="18"/>
      <c r="AE982" s="18"/>
      <c r="AF982" s="18"/>
      <c r="AG982" s="18"/>
      <c r="AH982" s="18"/>
      <c r="AI982" s="18"/>
      <c r="AJ982" s="18"/>
      <c r="AK982" s="18"/>
      <c r="AL982" s="18"/>
      <c r="AM982" s="18"/>
      <c r="AN982" s="18"/>
      <c r="AO982" s="18"/>
      <c r="AP982" s="18"/>
      <c r="AQ982" s="18"/>
      <c r="AR982" s="18"/>
      <c r="AS982" s="18"/>
      <c r="AT982" s="18"/>
      <c r="AU982" s="18"/>
      <c r="AV982" s="18"/>
      <c r="AW982" s="18"/>
      <c r="AX982" s="18"/>
      <c r="AY982" s="18"/>
      <c r="AZ982" s="18"/>
      <c r="BA982" s="18"/>
      <c r="BB982" s="18"/>
      <c r="BC982" s="18"/>
      <c r="BD982" s="18"/>
      <c r="BE982" s="18"/>
      <c r="BF982" s="18"/>
      <c r="BG982" s="18"/>
      <c r="BH982" s="18"/>
      <c r="BI982" s="18"/>
      <c r="BJ982" s="18"/>
      <c r="BK982" s="18"/>
      <c r="BL982" s="18"/>
      <c r="BM982" s="18"/>
      <c r="BN982" s="18"/>
      <c r="BO982" s="18"/>
      <c r="BP982" s="18"/>
      <c r="BQ982" s="18"/>
      <c r="BR982" s="18"/>
      <c r="BS982" s="18"/>
      <c r="BT982" s="18"/>
      <c r="BU982" s="18"/>
      <c r="BV982" s="18"/>
      <c r="BW982" s="18"/>
      <c r="BX982" s="18"/>
      <c r="BY982" s="18"/>
      <c r="BZ982" s="18"/>
      <c r="CA982" s="18"/>
      <c r="CB982" s="18"/>
      <c r="CC982" s="18"/>
      <c r="CD982" s="18"/>
      <c r="CE982" s="18"/>
      <c r="CF982" s="18"/>
      <c r="CG982" s="18"/>
      <c r="CH982" s="18"/>
      <c r="CI982" s="18"/>
      <c r="CJ982" s="18"/>
      <c r="CK982" s="18"/>
      <c r="CL982" s="18"/>
      <c r="CM982" s="18"/>
      <c r="CN982" s="18"/>
      <c r="CO982" s="18"/>
      <c r="CP982" s="18"/>
      <c r="CQ982" s="18"/>
      <c r="CR982" s="18"/>
      <c r="CS982" s="18"/>
      <c r="CT982" s="18"/>
      <c r="CU982" s="18"/>
      <c r="CV982" s="18"/>
      <c r="CW982" s="18"/>
      <c r="CX982" s="18"/>
      <c r="CY982" s="18"/>
      <c r="CZ982" s="18"/>
      <c r="DA982" s="18"/>
      <c r="DB982" s="18"/>
      <c r="DC982" s="18"/>
      <c r="DD982" s="18"/>
      <c r="DE982" s="18"/>
      <c r="DF982" s="18"/>
      <c r="DG982" s="18"/>
      <c r="DH982" s="18"/>
      <c r="DI982" s="18"/>
      <c r="DJ982" s="18"/>
      <c r="DK982" s="18"/>
      <c r="DL982" s="18"/>
      <c r="DM982" s="18"/>
      <c r="DN982" s="18"/>
      <c r="DO982" s="18"/>
      <c r="DP982" s="18"/>
      <c r="DQ982" s="18"/>
      <c r="DR982" s="18"/>
      <c r="DS982" s="18"/>
      <c r="DT982" s="18"/>
      <c r="DU982" s="18"/>
      <c r="DV982" s="18"/>
      <c r="DW982" s="18"/>
      <c r="DX982" s="18"/>
      <c r="DY982" s="18"/>
      <c r="DZ982" s="18"/>
      <c r="EA982" s="18"/>
      <c r="EB982" s="18"/>
      <c r="EC982" s="18"/>
      <c r="ED982" s="18"/>
      <c r="EE982" s="18"/>
      <c r="EF982" s="18"/>
      <c r="EG982" s="18"/>
      <c r="EH982" s="18"/>
      <c r="EI982" s="18"/>
      <c r="EJ982" s="18"/>
      <c r="EK982" s="18"/>
      <c r="EL982" s="18"/>
      <c r="EM982" s="18"/>
      <c r="EN982" s="18"/>
      <c r="EO982" s="18"/>
      <c r="EP982" s="18"/>
      <c r="EQ982" s="18"/>
      <c r="ER982" s="18"/>
      <c r="ES982" s="18"/>
      <c r="ET982" s="18"/>
      <c r="EU982" s="18"/>
      <c r="EV982" s="18"/>
    </row>
    <row r="983" spans="1:155" ht="12.75" x14ac:dyDescent="0.15">
      <c r="A983" s="68">
        <f t="shared" si="218"/>
        <v>43552</v>
      </c>
      <c r="B983" s="69">
        <f t="shared" ca="1" si="223"/>
        <v>13204.166999999999</v>
      </c>
      <c r="C983" s="70">
        <f t="shared" si="219"/>
        <v>10000</v>
      </c>
      <c r="D983" s="71">
        <f ca="1">IF(A983&lt;$B$1,VLOOKUP(A983,[1]DI!$A$4:$B$15000,2),0)</f>
        <v>6.4000000000000001E-2</v>
      </c>
      <c r="E983" s="70">
        <f t="shared" ca="1" si="212"/>
        <v>2.4620000000000002E-4</v>
      </c>
      <c r="F983" s="72">
        <f t="shared" si="211"/>
        <v>1.3</v>
      </c>
      <c r="G983" s="73">
        <f t="shared" ca="1" si="213"/>
        <v>1.00032006</v>
      </c>
      <c r="H983" s="70">
        <f ca="1">TRUNC(PRODUCT(G$10:G982),15)</f>
        <v>1.3204167012177701</v>
      </c>
      <c r="I983" s="70">
        <f t="shared" si="220"/>
        <v>1</v>
      </c>
      <c r="J983" s="70">
        <f t="shared" ca="1" si="214"/>
        <v>1.3204167</v>
      </c>
      <c r="K983" s="74">
        <f t="shared" ca="1" si="215"/>
        <v>3204.1669999999999</v>
      </c>
      <c r="L983" s="75">
        <f>IF(VLOOKUP(A983,$T$12:$AC$125,8)=VLOOKUP(A982,$T$12:$AC$125,8),0,VLOOKUP(A983,T$12:$AC$125,8))</f>
        <v>0</v>
      </c>
      <c r="M983" s="76">
        <f>IF(L983&gt;0,VLOOKUP(L983,S$12:$AB$125,7),0)</f>
        <v>0</v>
      </c>
      <c r="N983" s="74">
        <f t="shared" si="216"/>
        <v>0</v>
      </c>
      <c r="O983" s="74">
        <f t="shared" ca="1" si="217"/>
        <v>3204.1669999999999</v>
      </c>
      <c r="P983" s="77" t="str">
        <f t="shared" si="221"/>
        <v>A+J=</v>
      </c>
      <c r="Q983" s="78">
        <f t="shared" si="222"/>
        <v>44256</v>
      </c>
      <c r="R983" s="10"/>
      <c r="S983" s="10"/>
      <c r="T983" s="10"/>
      <c r="U983" s="10"/>
      <c r="V983" s="10"/>
      <c r="W983" s="10"/>
      <c r="X983" s="10"/>
      <c r="Y983" s="10"/>
      <c r="Z983" s="10"/>
      <c r="AA983" s="10"/>
      <c r="AB983" s="10"/>
      <c r="AC983" s="10"/>
      <c r="AD983" s="18"/>
      <c r="AE983" s="18"/>
      <c r="AF983" s="18"/>
      <c r="AG983" s="18"/>
      <c r="AH983" s="18"/>
      <c r="AI983" s="18"/>
      <c r="AJ983" s="18"/>
      <c r="AK983" s="18"/>
      <c r="AL983" s="18"/>
      <c r="AM983" s="18"/>
      <c r="AN983" s="18"/>
      <c r="AO983" s="18"/>
      <c r="AP983" s="18"/>
      <c r="AQ983" s="18"/>
      <c r="AR983" s="18"/>
      <c r="AS983" s="18"/>
      <c r="AT983" s="18"/>
      <c r="AU983" s="18"/>
      <c r="AV983" s="18"/>
      <c r="AW983" s="18"/>
      <c r="AX983" s="18"/>
      <c r="AY983" s="18"/>
      <c r="AZ983" s="18"/>
      <c r="BA983" s="18"/>
      <c r="BB983" s="18"/>
      <c r="BC983" s="18"/>
      <c r="BD983" s="18"/>
      <c r="BE983" s="18"/>
      <c r="BF983" s="18"/>
      <c r="BG983" s="18"/>
      <c r="BH983" s="18"/>
      <c r="BI983" s="18"/>
      <c r="BJ983" s="18"/>
      <c r="BK983" s="18"/>
      <c r="BL983" s="18"/>
      <c r="BM983" s="18"/>
      <c r="BN983" s="18"/>
      <c r="BO983" s="18"/>
      <c r="BP983" s="18"/>
      <c r="BQ983" s="18"/>
      <c r="BR983" s="18"/>
      <c r="BS983" s="18"/>
      <c r="BT983" s="18"/>
      <c r="BU983" s="18"/>
      <c r="BV983" s="18"/>
      <c r="BW983" s="18"/>
      <c r="BX983" s="18"/>
      <c r="BY983" s="18"/>
      <c r="BZ983" s="18"/>
      <c r="CA983" s="18"/>
      <c r="CB983" s="18"/>
      <c r="CC983" s="18"/>
      <c r="CD983" s="18"/>
      <c r="CE983" s="18"/>
      <c r="CF983" s="18"/>
      <c r="CG983" s="18"/>
      <c r="CH983" s="18"/>
      <c r="CI983" s="18"/>
      <c r="CJ983" s="18"/>
      <c r="CK983" s="18"/>
      <c r="CL983" s="18"/>
      <c r="CM983" s="18"/>
      <c r="CN983" s="18"/>
      <c r="CO983" s="18"/>
      <c r="CP983" s="18"/>
      <c r="CQ983" s="18"/>
      <c r="CR983" s="18"/>
      <c r="CS983" s="18"/>
      <c r="CT983" s="18"/>
      <c r="CU983" s="18"/>
      <c r="CV983" s="18"/>
      <c r="CW983" s="18"/>
      <c r="CX983" s="18"/>
      <c r="CY983" s="18"/>
      <c r="CZ983" s="18"/>
      <c r="DA983" s="18"/>
      <c r="DB983" s="18"/>
      <c r="DC983" s="18"/>
      <c r="DD983" s="18"/>
      <c r="DE983" s="18"/>
      <c r="DF983" s="18"/>
      <c r="DG983" s="18"/>
      <c r="DH983" s="18"/>
      <c r="DI983" s="18"/>
      <c r="DJ983" s="18"/>
      <c r="DK983" s="18"/>
      <c r="DL983" s="18"/>
      <c r="DM983" s="18"/>
      <c r="DN983" s="18"/>
      <c r="DO983" s="18"/>
      <c r="DP983" s="18"/>
      <c r="DQ983" s="18"/>
      <c r="DR983" s="18"/>
      <c r="DS983" s="18"/>
      <c r="DT983" s="18"/>
      <c r="DU983" s="18"/>
      <c r="DV983" s="18"/>
      <c r="DW983" s="18"/>
      <c r="DX983" s="18"/>
      <c r="DY983" s="18"/>
      <c r="DZ983" s="18"/>
      <c r="EA983" s="18"/>
      <c r="EB983" s="18"/>
      <c r="EC983" s="18"/>
      <c r="ED983" s="18"/>
      <c r="EE983" s="18"/>
      <c r="EF983" s="18"/>
      <c r="EG983" s="18"/>
      <c r="EH983" s="18"/>
      <c r="EI983" s="18"/>
      <c r="EJ983" s="18"/>
      <c r="EK983" s="18"/>
      <c r="EL983" s="18"/>
      <c r="EM983" s="18"/>
      <c r="EN983" s="18"/>
      <c r="EO983" s="18"/>
      <c r="EP983" s="18"/>
      <c r="EQ983" s="18"/>
      <c r="ER983" s="18"/>
      <c r="ES983" s="18"/>
      <c r="ET983" s="18"/>
      <c r="EU983" s="18"/>
      <c r="EV983" s="18"/>
    </row>
    <row r="984" spans="1:155" ht="12.75" x14ac:dyDescent="0.15">
      <c r="A984" s="68">
        <f t="shared" si="218"/>
        <v>43553</v>
      </c>
      <c r="B984" s="69">
        <f t="shared" ca="1" si="223"/>
        <v>13208.393099999999</v>
      </c>
      <c r="C984" s="70">
        <f t="shared" si="219"/>
        <v>10000</v>
      </c>
      <c r="D984" s="71">
        <f ca="1">IF(A984&lt;$B$1,VLOOKUP(A984,[1]DI!$A$4:$B$15000,2),0)</f>
        <v>6.4000000000000001E-2</v>
      </c>
      <c r="E984" s="70">
        <f t="shared" ca="1" si="212"/>
        <v>2.4620000000000002E-4</v>
      </c>
      <c r="F984" s="72">
        <f t="shared" si="211"/>
        <v>1.3</v>
      </c>
      <c r="G984" s="73">
        <f t="shared" ca="1" si="213"/>
        <v>1.00032006</v>
      </c>
      <c r="H984" s="70">
        <f ca="1">TRUNC(PRODUCT(G$10:G983),15)</f>
        <v>1.3208393137871599</v>
      </c>
      <c r="I984" s="70">
        <f t="shared" si="220"/>
        <v>1</v>
      </c>
      <c r="J984" s="70">
        <f t="shared" ca="1" si="214"/>
        <v>1.32083931</v>
      </c>
      <c r="K984" s="74">
        <f t="shared" ca="1" si="215"/>
        <v>3208.3930999999998</v>
      </c>
      <c r="L984" s="75">
        <f>IF(VLOOKUP(A984,$T$12:$AC$125,8)=VLOOKUP(A983,$T$12:$AC$125,8),0,VLOOKUP(A984,T$12:$AC$125,8))</f>
        <v>0</v>
      </c>
      <c r="M984" s="76">
        <f>IF(L984&gt;0,VLOOKUP(L984,S$12:$AB$125,7),0)</f>
        <v>0</v>
      </c>
      <c r="N984" s="74">
        <f t="shared" si="216"/>
        <v>0</v>
      </c>
      <c r="O984" s="74">
        <f t="shared" ca="1" si="217"/>
        <v>3208.3930999999998</v>
      </c>
      <c r="P984" s="77" t="str">
        <f t="shared" si="221"/>
        <v>A+J=</v>
      </c>
      <c r="Q984" s="78">
        <f t="shared" si="222"/>
        <v>44256</v>
      </c>
      <c r="R984" s="10"/>
      <c r="S984" s="10"/>
      <c r="T984" s="10"/>
      <c r="U984" s="10"/>
      <c r="V984" s="10"/>
      <c r="W984" s="10"/>
      <c r="X984" s="10"/>
      <c r="Y984" s="10"/>
      <c r="Z984" s="10"/>
      <c r="AA984" s="10"/>
      <c r="AB984" s="10"/>
      <c r="AC984" s="10"/>
      <c r="AD984" s="18"/>
      <c r="AE984" s="18"/>
      <c r="AF984" s="18"/>
      <c r="AG984" s="18"/>
      <c r="AH984" s="18"/>
      <c r="AI984" s="18"/>
      <c r="AJ984" s="18"/>
      <c r="AK984" s="18"/>
      <c r="AL984" s="18"/>
      <c r="AM984" s="18"/>
      <c r="AN984" s="18"/>
      <c r="AO984" s="18"/>
      <c r="AP984" s="18"/>
      <c r="AQ984" s="18"/>
      <c r="AR984" s="18"/>
      <c r="AS984" s="18"/>
      <c r="AT984" s="18"/>
      <c r="AU984" s="18"/>
      <c r="AV984" s="18"/>
      <c r="AW984" s="18"/>
      <c r="AX984" s="18"/>
      <c r="AY984" s="18"/>
      <c r="AZ984" s="18"/>
      <c r="BA984" s="18"/>
      <c r="BB984" s="18"/>
      <c r="BC984" s="18"/>
      <c r="BD984" s="18"/>
      <c r="BE984" s="18"/>
      <c r="BF984" s="18"/>
      <c r="BG984" s="18"/>
      <c r="BH984" s="18"/>
      <c r="BI984" s="18"/>
      <c r="BJ984" s="18"/>
      <c r="BK984" s="18"/>
      <c r="BL984" s="18"/>
      <c r="BM984" s="18"/>
      <c r="BN984" s="18"/>
      <c r="BO984" s="18"/>
      <c r="BP984" s="18"/>
      <c r="BQ984" s="18"/>
      <c r="BR984" s="18"/>
      <c r="BS984" s="18"/>
      <c r="BT984" s="18"/>
      <c r="BU984" s="18"/>
      <c r="BV984" s="18"/>
      <c r="BW984" s="18"/>
      <c r="BX984" s="18"/>
      <c r="BY984" s="18"/>
      <c r="BZ984" s="18"/>
      <c r="CA984" s="18"/>
      <c r="CB984" s="18"/>
      <c r="CC984" s="18"/>
      <c r="CD984" s="18"/>
      <c r="CE984" s="18"/>
      <c r="CF984" s="18"/>
      <c r="CG984" s="18"/>
      <c r="CH984" s="18"/>
      <c r="CI984" s="18"/>
      <c r="CJ984" s="18"/>
      <c r="CK984" s="18"/>
      <c r="CL984" s="18"/>
      <c r="CM984" s="18"/>
      <c r="CN984" s="18"/>
      <c r="CO984" s="18"/>
      <c r="CP984" s="18"/>
      <c r="CQ984" s="18"/>
      <c r="CR984" s="18"/>
      <c r="CS984" s="18"/>
      <c r="CT984" s="18"/>
      <c r="CU984" s="18"/>
      <c r="CV984" s="18"/>
      <c r="CW984" s="18"/>
      <c r="CX984" s="18"/>
      <c r="CY984" s="18"/>
      <c r="CZ984" s="18"/>
      <c r="DA984" s="18"/>
      <c r="DB984" s="18"/>
      <c r="DC984" s="18"/>
      <c r="DD984" s="18"/>
      <c r="DE984" s="18"/>
      <c r="DF984" s="18"/>
      <c r="DG984" s="18"/>
      <c r="DH984" s="18"/>
      <c r="DI984" s="18"/>
      <c r="DJ984" s="18"/>
      <c r="DK984" s="18"/>
      <c r="DL984" s="18"/>
      <c r="DM984" s="18"/>
      <c r="DN984" s="18"/>
      <c r="DO984" s="18"/>
      <c r="DP984" s="18"/>
      <c r="DQ984" s="18"/>
      <c r="DR984" s="18"/>
      <c r="DS984" s="18"/>
      <c r="DT984" s="18"/>
      <c r="DU984" s="18"/>
      <c r="DV984" s="18"/>
      <c r="DW984" s="18"/>
      <c r="DX984" s="18"/>
      <c r="DY984" s="18"/>
      <c r="DZ984" s="18"/>
      <c r="EA984" s="18"/>
      <c r="EB984" s="18"/>
      <c r="EC984" s="18"/>
      <c r="ED984" s="18"/>
      <c r="EE984" s="18"/>
      <c r="EF984" s="18"/>
      <c r="EG984" s="18"/>
      <c r="EH984" s="18"/>
      <c r="EI984" s="18"/>
      <c r="EJ984" s="18"/>
      <c r="EK984" s="18"/>
      <c r="EL984" s="18"/>
      <c r="EM984" s="18"/>
      <c r="EN984" s="18"/>
      <c r="EO984" s="18"/>
      <c r="EP984" s="18"/>
      <c r="EQ984" s="18"/>
      <c r="ER984" s="18"/>
      <c r="ES984" s="18"/>
      <c r="ET984" s="18"/>
      <c r="EU984" s="18"/>
      <c r="EV984" s="18"/>
    </row>
    <row r="985" spans="1:155" ht="12.75" x14ac:dyDescent="0.15">
      <c r="A985" s="68">
        <f t="shared" si="218"/>
        <v>43554</v>
      </c>
      <c r="B985" s="69">
        <f t="shared" ca="1" si="223"/>
        <v>13212.6206</v>
      </c>
      <c r="C985" s="70">
        <f t="shared" si="219"/>
        <v>10000</v>
      </c>
      <c r="D985" s="71">
        <f ca="1">IF(A985&lt;$B$1,VLOOKUP(A985,[1]DI!$A$4:$B$15000,2),0)</f>
        <v>0</v>
      </c>
      <c r="E985" s="70">
        <f t="shared" ca="1" si="212"/>
        <v>0</v>
      </c>
      <c r="F985" s="72">
        <f t="shared" si="211"/>
        <v>1.3</v>
      </c>
      <c r="G985" s="73">
        <f t="shared" ca="1" si="213"/>
        <v>1</v>
      </c>
      <c r="H985" s="70">
        <f ca="1">TRUNC(PRODUCT(G$10:G984),15)</f>
        <v>1.32126206161793</v>
      </c>
      <c r="I985" s="70">
        <f t="shared" si="220"/>
        <v>1</v>
      </c>
      <c r="J985" s="70">
        <f t="shared" ca="1" si="214"/>
        <v>1.32126206</v>
      </c>
      <c r="K985" s="74">
        <f t="shared" ca="1" si="215"/>
        <v>3212.6206000000002</v>
      </c>
      <c r="L985" s="75">
        <f>IF(VLOOKUP(A985,$T$12:$AC$125,8)=VLOOKUP(A984,$T$12:$AC$125,8),0,VLOOKUP(A985,T$12:$AC$125,8))</f>
        <v>0</v>
      </c>
      <c r="M985" s="76">
        <f>IF(L985&gt;0,VLOOKUP(L985,S$12:$AB$125,7),0)</f>
        <v>0</v>
      </c>
      <c r="N985" s="74">
        <f t="shared" si="216"/>
        <v>0</v>
      </c>
      <c r="O985" s="74">
        <f t="shared" ca="1" si="217"/>
        <v>3212.6206000000002</v>
      </c>
      <c r="P985" s="77" t="str">
        <f t="shared" si="221"/>
        <v>A+J=</v>
      </c>
      <c r="Q985" s="78">
        <f t="shared" si="222"/>
        <v>44256</v>
      </c>
      <c r="R985" s="10"/>
      <c r="S985" s="10"/>
      <c r="T985" s="10"/>
      <c r="U985" s="10"/>
      <c r="V985" s="10"/>
      <c r="W985" s="10"/>
      <c r="X985" s="10"/>
      <c r="Y985" s="10"/>
      <c r="Z985" s="10"/>
      <c r="AA985" s="10"/>
      <c r="AB985" s="10"/>
      <c r="AC985" s="10"/>
      <c r="AD985" s="18"/>
      <c r="AE985" s="18"/>
      <c r="AF985" s="18"/>
      <c r="AG985" s="18"/>
      <c r="AH985" s="18"/>
      <c r="AI985" s="18"/>
      <c r="AJ985" s="18"/>
      <c r="AK985" s="18"/>
      <c r="AL985" s="18"/>
      <c r="AM985" s="18"/>
      <c r="AN985" s="18"/>
      <c r="AO985" s="18"/>
      <c r="AP985" s="18"/>
      <c r="AQ985" s="18"/>
      <c r="AR985" s="18"/>
      <c r="AS985" s="18"/>
      <c r="AT985" s="18"/>
      <c r="AU985" s="18"/>
      <c r="AV985" s="18"/>
      <c r="AW985" s="18"/>
      <c r="AX985" s="18"/>
      <c r="AY985" s="18"/>
      <c r="AZ985" s="18"/>
      <c r="BA985" s="18"/>
      <c r="BB985" s="18"/>
      <c r="BC985" s="18"/>
      <c r="BD985" s="18"/>
      <c r="BE985" s="18"/>
      <c r="BF985" s="18"/>
      <c r="BG985" s="18"/>
      <c r="BH985" s="18"/>
      <c r="BI985" s="18"/>
      <c r="BJ985" s="18"/>
      <c r="BK985" s="18"/>
      <c r="BL985" s="18"/>
      <c r="BM985" s="18"/>
      <c r="BN985" s="18"/>
      <c r="BO985" s="18"/>
      <c r="BP985" s="18"/>
      <c r="BQ985" s="18"/>
      <c r="BR985" s="18"/>
      <c r="BS985" s="18"/>
      <c r="BT985" s="18"/>
      <c r="BU985" s="18"/>
      <c r="BV985" s="18"/>
      <c r="BW985" s="18"/>
      <c r="BX985" s="18"/>
      <c r="BY985" s="18"/>
      <c r="BZ985" s="18"/>
      <c r="CA985" s="18"/>
      <c r="CB985" s="18"/>
      <c r="CC985" s="18"/>
      <c r="CD985" s="18"/>
      <c r="CE985" s="18"/>
      <c r="CF985" s="18"/>
      <c r="CG985" s="18"/>
      <c r="CH985" s="18"/>
      <c r="CI985" s="18"/>
      <c r="CJ985" s="18"/>
      <c r="CK985" s="18"/>
      <c r="CL985" s="18"/>
      <c r="CM985" s="18"/>
      <c r="CN985" s="18"/>
      <c r="CO985" s="18"/>
      <c r="CP985" s="18"/>
      <c r="CQ985" s="18"/>
      <c r="CR985" s="18"/>
      <c r="CS985" s="18"/>
      <c r="CT985" s="18"/>
      <c r="CU985" s="18"/>
      <c r="CV985" s="18"/>
      <c r="CW985" s="18"/>
      <c r="CX985" s="18"/>
      <c r="CY985" s="18"/>
      <c r="CZ985" s="18"/>
      <c r="DA985" s="18"/>
      <c r="DB985" s="18"/>
      <c r="DC985" s="18"/>
      <c r="DD985" s="18"/>
      <c r="DE985" s="18"/>
      <c r="DF985" s="18"/>
      <c r="DG985" s="18"/>
      <c r="DH985" s="18"/>
      <c r="DI985" s="18"/>
      <c r="DJ985" s="18"/>
      <c r="DK985" s="18"/>
      <c r="DL985" s="18"/>
      <c r="DM985" s="18"/>
      <c r="DN985" s="18"/>
      <c r="DO985" s="18"/>
      <c r="DP985" s="18"/>
      <c r="DQ985" s="18"/>
      <c r="DR985" s="18"/>
      <c r="DS985" s="18"/>
      <c r="DT985" s="18"/>
      <c r="DU985" s="18"/>
      <c r="DV985" s="18"/>
      <c r="DW985" s="18"/>
      <c r="DX985" s="18"/>
      <c r="DY985" s="18"/>
      <c r="DZ985" s="18"/>
      <c r="EA985" s="18"/>
      <c r="EB985" s="18"/>
      <c r="EC985" s="18"/>
      <c r="ED985" s="18"/>
      <c r="EE985" s="18"/>
      <c r="EF985" s="18"/>
      <c r="EG985" s="18"/>
      <c r="EH985" s="18"/>
      <c r="EI985" s="18"/>
      <c r="EJ985" s="18"/>
      <c r="EK985" s="18"/>
      <c r="EL985" s="18"/>
      <c r="EM985" s="18"/>
      <c r="EN985" s="18"/>
      <c r="EO985" s="18"/>
      <c r="EP985" s="18"/>
      <c r="EQ985" s="18"/>
      <c r="ER985" s="18"/>
      <c r="ES985" s="18"/>
      <c r="ET985" s="18"/>
      <c r="EU985" s="18"/>
      <c r="EV985" s="18"/>
    </row>
    <row r="986" spans="1:155" ht="12.75" x14ac:dyDescent="0.15">
      <c r="A986" s="68">
        <f t="shared" si="218"/>
        <v>43555</v>
      </c>
      <c r="B986" s="69">
        <f t="shared" ca="1" si="223"/>
        <v>13212.6206</v>
      </c>
      <c r="C986" s="70">
        <f t="shared" si="219"/>
        <v>10000</v>
      </c>
      <c r="D986" s="71">
        <f ca="1">IF(A986&lt;$B$1,VLOOKUP(A986,[1]DI!$A$4:$B$15000,2),0)</f>
        <v>0</v>
      </c>
      <c r="E986" s="70">
        <f t="shared" ca="1" si="212"/>
        <v>0</v>
      </c>
      <c r="F986" s="72">
        <f t="shared" si="211"/>
        <v>1.3</v>
      </c>
      <c r="G986" s="73">
        <f t="shared" ca="1" si="213"/>
        <v>1</v>
      </c>
      <c r="H986" s="70">
        <f ca="1">TRUNC(PRODUCT(G$10:G985),15)</f>
        <v>1.32126206161793</v>
      </c>
      <c r="I986" s="70">
        <f t="shared" si="220"/>
        <v>1</v>
      </c>
      <c r="J986" s="70">
        <f t="shared" ca="1" si="214"/>
        <v>1.32126206</v>
      </c>
      <c r="K986" s="74">
        <f t="shared" ca="1" si="215"/>
        <v>3212.6206000000002</v>
      </c>
      <c r="L986" s="75">
        <f>IF(VLOOKUP(A986,$T$12:$AC$125,8)=VLOOKUP(A985,$T$12:$AC$125,8),0,VLOOKUP(A986,T$12:$AC$125,8))</f>
        <v>0</v>
      </c>
      <c r="M986" s="76">
        <f>IF(L986&gt;0,VLOOKUP(L986,S$12:$AB$125,7),0)</f>
        <v>0</v>
      </c>
      <c r="N986" s="74">
        <f t="shared" si="216"/>
        <v>0</v>
      </c>
      <c r="O986" s="74">
        <f t="shared" ca="1" si="217"/>
        <v>3212.6206000000002</v>
      </c>
      <c r="P986" s="77" t="str">
        <f t="shared" si="221"/>
        <v>A+J=</v>
      </c>
      <c r="Q986" s="78">
        <f t="shared" si="222"/>
        <v>44256</v>
      </c>
      <c r="R986" s="10"/>
      <c r="S986" s="10"/>
      <c r="T986" s="10"/>
      <c r="U986" s="10"/>
      <c r="V986" s="10"/>
      <c r="W986" s="10"/>
      <c r="X986" s="10"/>
      <c r="Y986" s="10"/>
      <c r="Z986" s="10"/>
      <c r="AA986" s="10"/>
      <c r="AB986" s="10"/>
      <c r="AC986" s="10"/>
      <c r="AD986" s="18"/>
      <c r="AE986" s="18"/>
      <c r="AF986" s="18"/>
      <c r="AG986" s="18"/>
      <c r="AH986" s="18"/>
      <c r="AI986" s="18"/>
      <c r="AJ986" s="18"/>
      <c r="AK986" s="18"/>
      <c r="AL986" s="18"/>
      <c r="AM986" s="18"/>
      <c r="AN986" s="18"/>
      <c r="AO986" s="18"/>
      <c r="AP986" s="18"/>
      <c r="AQ986" s="18"/>
      <c r="AR986" s="18"/>
      <c r="AS986" s="18"/>
      <c r="AT986" s="18"/>
      <c r="AU986" s="18"/>
      <c r="AV986" s="18"/>
      <c r="AW986" s="18"/>
      <c r="AX986" s="18"/>
      <c r="AY986" s="18"/>
      <c r="AZ986" s="18"/>
      <c r="BA986" s="18"/>
      <c r="BB986" s="18"/>
      <c r="BC986" s="18"/>
      <c r="BD986" s="18"/>
      <c r="BE986" s="18"/>
      <c r="BF986" s="18"/>
      <c r="BG986" s="18"/>
      <c r="BH986" s="18"/>
      <c r="BI986" s="18"/>
      <c r="BJ986" s="18"/>
      <c r="BK986" s="18"/>
      <c r="BL986" s="18"/>
      <c r="BM986" s="18"/>
      <c r="BN986" s="18"/>
      <c r="BO986" s="18"/>
      <c r="BP986" s="18"/>
      <c r="BQ986" s="18"/>
      <c r="BR986" s="18"/>
      <c r="BS986" s="18"/>
      <c r="BT986" s="18"/>
      <c r="BU986" s="18"/>
      <c r="BV986" s="18"/>
      <c r="BW986" s="18"/>
      <c r="BX986" s="18"/>
      <c r="BY986" s="18"/>
      <c r="BZ986" s="18"/>
      <c r="CA986" s="18"/>
      <c r="CB986" s="18"/>
      <c r="CC986" s="18"/>
      <c r="CD986" s="18"/>
      <c r="CE986" s="18"/>
      <c r="CF986" s="18"/>
      <c r="CG986" s="18"/>
      <c r="CH986" s="18"/>
      <c r="CI986" s="18"/>
      <c r="CJ986" s="18"/>
      <c r="CK986" s="18"/>
      <c r="CL986" s="18"/>
      <c r="CM986" s="18"/>
      <c r="CN986" s="18"/>
      <c r="CO986" s="18"/>
      <c r="CP986" s="18"/>
      <c r="CQ986" s="18"/>
      <c r="CR986" s="18"/>
      <c r="CS986" s="18"/>
      <c r="CT986" s="18"/>
      <c r="CU986" s="18"/>
      <c r="CV986" s="18"/>
      <c r="CW986" s="18"/>
      <c r="CX986" s="18"/>
      <c r="CY986" s="18"/>
      <c r="CZ986" s="18"/>
      <c r="DA986" s="18"/>
      <c r="DB986" s="18"/>
      <c r="DC986" s="18"/>
      <c r="DD986" s="18"/>
      <c r="DE986" s="18"/>
      <c r="DF986" s="18"/>
      <c r="DG986" s="18"/>
      <c r="DH986" s="18"/>
      <c r="DI986" s="18"/>
      <c r="DJ986" s="18"/>
      <c r="DK986" s="18"/>
      <c r="DL986" s="18"/>
      <c r="DM986" s="18"/>
      <c r="DN986" s="18"/>
      <c r="DO986" s="18"/>
      <c r="DP986" s="18"/>
      <c r="DQ986" s="18"/>
      <c r="DR986" s="18"/>
      <c r="DS986" s="18"/>
      <c r="DT986" s="18"/>
      <c r="DU986" s="18"/>
      <c r="DV986" s="18"/>
      <c r="DW986" s="18"/>
      <c r="DX986" s="18"/>
      <c r="DY986" s="18"/>
      <c r="DZ986" s="18"/>
      <c r="EA986" s="18"/>
      <c r="EB986" s="18"/>
      <c r="EC986" s="18"/>
      <c r="ED986" s="18"/>
      <c r="EE986" s="18"/>
      <c r="EF986" s="18"/>
      <c r="EG986" s="18"/>
      <c r="EH986" s="18"/>
      <c r="EI986" s="18"/>
      <c r="EJ986" s="18"/>
      <c r="EK986" s="18"/>
      <c r="EL986" s="18"/>
      <c r="EM986" s="18"/>
      <c r="EN986" s="18"/>
      <c r="EO986" s="18"/>
      <c r="EP986" s="18"/>
      <c r="EQ986" s="18"/>
      <c r="ER986" s="18"/>
      <c r="ES986" s="18"/>
      <c r="ET986" s="18"/>
      <c r="EU986" s="18"/>
      <c r="EV986" s="18"/>
    </row>
    <row r="987" spans="1:155" ht="12.75" x14ac:dyDescent="0.15">
      <c r="A987" s="68">
        <f t="shared" si="218"/>
        <v>43556</v>
      </c>
      <c r="B987" s="69">
        <f t="shared" ca="1" si="223"/>
        <v>13212.6206</v>
      </c>
      <c r="C987" s="70">
        <f t="shared" si="219"/>
        <v>10000</v>
      </c>
      <c r="D987" s="71">
        <f ca="1">IF(A987&lt;$B$1,VLOOKUP(A987,[1]DI!$A$4:$B$15000,2),0)</f>
        <v>6.4000000000000001E-2</v>
      </c>
      <c r="E987" s="70">
        <f t="shared" ca="1" si="212"/>
        <v>2.4620000000000002E-4</v>
      </c>
      <c r="F987" s="72">
        <f t="shared" si="211"/>
        <v>1.3</v>
      </c>
      <c r="G987" s="73">
        <f t="shared" ca="1" si="213"/>
        <v>1.00032006</v>
      </c>
      <c r="H987" s="70">
        <f ca="1">TRUNC(PRODUCT(G$10:G986),15)</f>
        <v>1.32126206161793</v>
      </c>
      <c r="I987" s="70">
        <f t="shared" si="220"/>
        <v>1</v>
      </c>
      <c r="J987" s="70">
        <f t="shared" ca="1" si="214"/>
        <v>1.32126206</v>
      </c>
      <c r="K987" s="74">
        <f t="shared" ca="1" si="215"/>
        <v>3212.6206000000002</v>
      </c>
      <c r="L987" s="75">
        <f>IF(VLOOKUP(A987,$T$12:$AC$125,8)=VLOOKUP(A986,$T$12:$AC$125,8),0,VLOOKUP(A987,T$12:$AC$125,8))</f>
        <v>0</v>
      </c>
      <c r="M987" s="76">
        <f>IF(L987&gt;0,VLOOKUP(L987,S$12:$AB$125,7),0)</f>
        <v>0</v>
      </c>
      <c r="N987" s="74">
        <f t="shared" si="216"/>
        <v>0</v>
      </c>
      <c r="O987" s="74">
        <f t="shared" ca="1" si="217"/>
        <v>3212.6206000000002</v>
      </c>
      <c r="P987" s="77" t="str">
        <f t="shared" si="221"/>
        <v>A+J=</v>
      </c>
      <c r="Q987" s="78">
        <f t="shared" si="222"/>
        <v>44256</v>
      </c>
      <c r="R987" s="10"/>
      <c r="S987" s="10"/>
      <c r="T987" s="10"/>
      <c r="U987" s="10"/>
      <c r="V987" s="10"/>
      <c r="W987" s="10"/>
      <c r="X987" s="10"/>
      <c r="Y987" s="10"/>
      <c r="Z987" s="10"/>
      <c r="AA987" s="10"/>
      <c r="AB987" s="10"/>
      <c r="AC987" s="10"/>
      <c r="AD987" s="18"/>
      <c r="AE987" s="18"/>
      <c r="AF987" s="18"/>
      <c r="AG987" s="18"/>
      <c r="AH987" s="18"/>
      <c r="AI987" s="18"/>
      <c r="AJ987" s="18"/>
      <c r="AK987" s="18"/>
      <c r="AL987" s="18"/>
      <c r="AM987" s="18"/>
      <c r="AN987" s="18"/>
      <c r="AO987" s="18"/>
      <c r="AP987" s="18"/>
      <c r="AQ987" s="18"/>
      <c r="AR987" s="18"/>
      <c r="AS987" s="18"/>
      <c r="AT987" s="18"/>
      <c r="AU987" s="18"/>
      <c r="AV987" s="18"/>
      <c r="AW987" s="18"/>
      <c r="AX987" s="18"/>
      <c r="AY987" s="18"/>
      <c r="AZ987" s="18"/>
      <c r="BA987" s="18"/>
      <c r="BB987" s="18"/>
      <c r="BC987" s="18"/>
      <c r="BD987" s="18"/>
      <c r="BE987" s="18"/>
      <c r="BF987" s="18"/>
      <c r="BG987" s="18"/>
      <c r="BH987" s="18"/>
      <c r="BI987" s="18"/>
      <c r="BJ987" s="18"/>
      <c r="BK987" s="18"/>
      <c r="BL987" s="18"/>
      <c r="BM987" s="18"/>
      <c r="BN987" s="18"/>
      <c r="BO987" s="18"/>
      <c r="BP987" s="18"/>
      <c r="BQ987" s="18"/>
      <c r="BR987" s="18"/>
      <c r="BS987" s="18"/>
      <c r="BT987" s="18"/>
      <c r="BU987" s="18"/>
      <c r="BV987" s="18"/>
      <c r="BW987" s="18"/>
      <c r="BX987" s="18"/>
      <c r="BY987" s="18"/>
      <c r="BZ987" s="18"/>
      <c r="CA987" s="18"/>
      <c r="CB987" s="18"/>
      <c r="CC987" s="18"/>
      <c r="CD987" s="18"/>
      <c r="CE987" s="18"/>
      <c r="CF987" s="18"/>
      <c r="CG987" s="18"/>
      <c r="CH987" s="18"/>
      <c r="CI987" s="18"/>
      <c r="CJ987" s="18"/>
      <c r="CK987" s="18"/>
      <c r="CL987" s="18"/>
      <c r="CM987" s="18"/>
      <c r="CN987" s="18"/>
      <c r="CO987" s="18"/>
      <c r="CP987" s="18"/>
      <c r="CQ987" s="18"/>
      <c r="CR987" s="18"/>
      <c r="CS987" s="18"/>
      <c r="CT987" s="18"/>
      <c r="CU987" s="18"/>
      <c r="CV987" s="18"/>
      <c r="CW987" s="18"/>
      <c r="CX987" s="18"/>
      <c r="CY987" s="18"/>
      <c r="CZ987" s="18"/>
      <c r="DA987" s="18"/>
      <c r="DB987" s="18"/>
      <c r="DC987" s="18"/>
      <c r="DD987" s="18"/>
      <c r="DE987" s="18"/>
      <c r="DF987" s="18"/>
      <c r="DG987" s="18"/>
      <c r="DH987" s="18"/>
      <c r="DI987" s="18"/>
      <c r="DJ987" s="18"/>
      <c r="DK987" s="18"/>
      <c r="DL987" s="18"/>
      <c r="DM987" s="18"/>
      <c r="DN987" s="18"/>
      <c r="DO987" s="18"/>
      <c r="DP987" s="18"/>
      <c r="DQ987" s="18"/>
      <c r="DR987" s="18"/>
      <c r="DS987" s="18"/>
      <c r="DT987" s="18"/>
      <c r="DU987" s="18"/>
      <c r="DV987" s="18"/>
      <c r="DW987" s="18"/>
      <c r="DX987" s="18"/>
      <c r="DY987" s="18"/>
      <c r="DZ987" s="18"/>
      <c r="EA987" s="18"/>
      <c r="EB987" s="18"/>
      <c r="EC987" s="18"/>
      <c r="ED987" s="18"/>
      <c r="EE987" s="18"/>
      <c r="EF987" s="18"/>
      <c r="EG987" s="18"/>
      <c r="EH987" s="18"/>
      <c r="EI987" s="18"/>
      <c r="EJ987" s="18"/>
      <c r="EK987" s="18"/>
      <c r="EL987" s="18"/>
      <c r="EM987" s="18"/>
      <c r="EN987" s="18"/>
      <c r="EO987" s="18"/>
      <c r="EP987" s="18"/>
      <c r="EQ987" s="18"/>
      <c r="ER987" s="18"/>
      <c r="ES987" s="18"/>
      <c r="ET987" s="18"/>
      <c r="EU987" s="18"/>
      <c r="EV987" s="18"/>
    </row>
    <row r="988" spans="1:155" ht="12.75" x14ac:dyDescent="0.15">
      <c r="A988" s="68">
        <f t="shared" si="218"/>
        <v>43557</v>
      </c>
      <c r="B988" s="69">
        <f t="shared" ca="1" si="223"/>
        <v>13216.849399999999</v>
      </c>
      <c r="C988" s="70">
        <f t="shared" si="219"/>
        <v>10000</v>
      </c>
      <c r="D988" s="71">
        <f ca="1">IF(A988&lt;$B$1,VLOOKUP(A988,[1]DI!$A$4:$B$15000,2),0)</f>
        <v>6.4000000000000001E-2</v>
      </c>
      <c r="E988" s="70">
        <f t="shared" ca="1" si="212"/>
        <v>2.4620000000000002E-4</v>
      </c>
      <c r="F988" s="72">
        <f t="shared" si="211"/>
        <v>1.3</v>
      </c>
      <c r="G988" s="73">
        <f t="shared" ca="1" si="213"/>
        <v>1.00032006</v>
      </c>
      <c r="H988" s="70">
        <f ca="1">TRUNC(PRODUCT(G$10:G987),15)</f>
        <v>1.3216849447533701</v>
      </c>
      <c r="I988" s="70">
        <f t="shared" si="220"/>
        <v>1</v>
      </c>
      <c r="J988" s="70">
        <f t="shared" ca="1" si="214"/>
        <v>1.3216849399999999</v>
      </c>
      <c r="K988" s="74">
        <f t="shared" ca="1" si="215"/>
        <v>3216.8494000000001</v>
      </c>
      <c r="L988" s="75">
        <f>IF(VLOOKUP(A988,$T$12:$AC$125,8)=VLOOKUP(A987,$T$12:$AC$125,8),0,VLOOKUP(A988,T$12:$AC$125,8))</f>
        <v>0</v>
      </c>
      <c r="M988" s="76">
        <f>IF(L988&gt;0,VLOOKUP(L988,S$12:$AB$125,7),0)</f>
        <v>0</v>
      </c>
      <c r="N988" s="74">
        <f t="shared" si="216"/>
        <v>0</v>
      </c>
      <c r="O988" s="74">
        <f t="shared" ca="1" si="217"/>
        <v>3216.8494000000001</v>
      </c>
      <c r="P988" s="77" t="str">
        <f t="shared" si="221"/>
        <v>A+J=</v>
      </c>
      <c r="Q988" s="78">
        <f t="shared" si="222"/>
        <v>44256</v>
      </c>
      <c r="R988" s="10"/>
      <c r="S988" s="10"/>
      <c r="T988" s="10"/>
      <c r="U988" s="10"/>
      <c r="V988" s="10"/>
      <c r="W988" s="10"/>
      <c r="X988" s="10"/>
      <c r="Y988" s="10"/>
      <c r="Z988" s="10"/>
      <c r="AA988" s="10"/>
      <c r="AB988" s="10"/>
      <c r="AC988" s="10"/>
      <c r="AD988" s="18"/>
      <c r="AE988" s="18"/>
      <c r="AF988" s="18"/>
      <c r="AG988" s="18"/>
      <c r="AH988" s="18"/>
      <c r="AI988" s="18"/>
      <c r="AJ988" s="18"/>
      <c r="AK988" s="18"/>
      <c r="AL988" s="18"/>
      <c r="AM988" s="18"/>
      <c r="AN988" s="18"/>
      <c r="AO988" s="18"/>
      <c r="AP988" s="18"/>
      <c r="AQ988" s="18"/>
      <c r="AR988" s="18"/>
      <c r="AS988" s="18"/>
      <c r="AT988" s="18"/>
      <c r="AU988" s="18"/>
      <c r="AV988" s="18"/>
      <c r="AW988" s="18"/>
      <c r="AX988" s="18"/>
      <c r="AY988" s="18"/>
      <c r="AZ988" s="18"/>
      <c r="BA988" s="18"/>
      <c r="BB988" s="18"/>
      <c r="BC988" s="18"/>
      <c r="BD988" s="18"/>
      <c r="BE988" s="18"/>
      <c r="BF988" s="18"/>
      <c r="BG988" s="18"/>
      <c r="BH988" s="18"/>
      <c r="BI988" s="18"/>
      <c r="BJ988" s="18"/>
      <c r="BK988" s="18"/>
      <c r="BL988" s="18"/>
      <c r="BM988" s="18"/>
      <c r="BN988" s="18"/>
      <c r="BO988" s="18"/>
      <c r="BP988" s="18"/>
      <c r="BQ988" s="18"/>
      <c r="BR988" s="18"/>
      <c r="BS988" s="18"/>
      <c r="BT988" s="18"/>
      <c r="BU988" s="18"/>
      <c r="BV988" s="18"/>
      <c r="BW988" s="18"/>
      <c r="BX988" s="18"/>
      <c r="BY988" s="18"/>
      <c r="BZ988" s="18"/>
      <c r="CA988" s="18"/>
      <c r="CB988" s="18"/>
      <c r="CC988" s="18"/>
      <c r="CD988" s="18"/>
      <c r="CE988" s="18"/>
      <c r="CF988" s="18"/>
      <c r="CG988" s="18"/>
      <c r="CH988" s="18"/>
      <c r="CI988" s="18"/>
      <c r="CJ988" s="18"/>
      <c r="CK988" s="18"/>
      <c r="CL988" s="18"/>
      <c r="CM988" s="18"/>
      <c r="CN988" s="18"/>
      <c r="CO988" s="18"/>
      <c r="CP988" s="18"/>
      <c r="CQ988" s="18"/>
      <c r="CR988" s="18"/>
      <c r="CS988" s="18"/>
      <c r="CT988" s="18"/>
      <c r="CU988" s="18"/>
      <c r="CV988" s="18"/>
      <c r="CW988" s="18"/>
      <c r="CX988" s="18"/>
      <c r="CY988" s="18"/>
      <c r="CZ988" s="18"/>
      <c r="DA988" s="18"/>
      <c r="DB988" s="18"/>
      <c r="DC988" s="18"/>
      <c r="DD988" s="18"/>
      <c r="DE988" s="18"/>
      <c r="DF988" s="18"/>
      <c r="DG988" s="18"/>
      <c r="DH988" s="18"/>
      <c r="DI988" s="18"/>
      <c r="DJ988" s="18"/>
      <c r="DK988" s="18"/>
      <c r="DL988" s="18"/>
      <c r="DM988" s="18"/>
      <c r="DN988" s="18"/>
      <c r="DO988" s="18"/>
      <c r="DP988" s="18"/>
      <c r="DQ988" s="18"/>
      <c r="DR988" s="18"/>
      <c r="DS988" s="18"/>
      <c r="DT988" s="18"/>
      <c r="DU988" s="18"/>
      <c r="DV988" s="18"/>
      <c r="DW988" s="18"/>
      <c r="DX988" s="18"/>
      <c r="DY988" s="18"/>
      <c r="DZ988" s="18"/>
      <c r="EA988" s="18"/>
      <c r="EB988" s="18"/>
      <c r="EC988" s="18"/>
      <c r="ED988" s="18"/>
      <c r="EE988" s="18"/>
      <c r="EF988" s="18"/>
      <c r="EG988" s="18"/>
      <c r="EH988" s="18"/>
      <c r="EI988" s="18"/>
      <c r="EJ988" s="18"/>
      <c r="EK988" s="18"/>
      <c r="EL988" s="18"/>
      <c r="EM988" s="18"/>
      <c r="EN988" s="18"/>
      <c r="EO988" s="18"/>
      <c r="EP988" s="18"/>
      <c r="EQ988" s="18"/>
      <c r="ER988" s="18"/>
      <c r="ES988" s="18"/>
      <c r="ET988" s="18"/>
      <c r="EU988" s="18"/>
      <c r="EV988" s="18"/>
    </row>
    <row r="989" spans="1:155" ht="12.75" x14ac:dyDescent="0.15">
      <c r="A989" s="68">
        <f t="shared" si="218"/>
        <v>43558</v>
      </c>
      <c r="B989" s="69">
        <f t="shared" ca="1" si="223"/>
        <v>13221.079600000001</v>
      </c>
      <c r="C989" s="70">
        <f t="shared" si="219"/>
        <v>10000</v>
      </c>
      <c r="D989" s="71">
        <f ca="1">IF(A989&lt;$B$1,VLOOKUP(A989,[1]DI!$A$4:$B$15000,2),0)</f>
        <v>6.4000000000000001E-2</v>
      </c>
      <c r="E989" s="70">
        <f t="shared" ca="1" si="212"/>
        <v>2.4620000000000002E-4</v>
      </c>
      <c r="F989" s="72">
        <f t="shared" si="211"/>
        <v>1.3</v>
      </c>
      <c r="G989" s="73">
        <f t="shared" ca="1" si="213"/>
        <v>1.00032006</v>
      </c>
      <c r="H989" s="70">
        <f ca="1">TRUNC(PRODUCT(G$10:G988),15)</f>
        <v>1.32210796323679</v>
      </c>
      <c r="I989" s="70">
        <f t="shared" si="220"/>
        <v>1</v>
      </c>
      <c r="J989" s="70">
        <f t="shared" ca="1" si="214"/>
        <v>1.3221079600000001</v>
      </c>
      <c r="K989" s="74">
        <f t="shared" ca="1" si="215"/>
        <v>3221.0796</v>
      </c>
      <c r="L989" s="75">
        <f>IF(VLOOKUP(A989,$T$12:$AC$125,8)=VLOOKUP(A988,$T$12:$AC$125,8),0,VLOOKUP(A989,T$12:$AC$125,8))</f>
        <v>0</v>
      </c>
      <c r="M989" s="76">
        <f>IF(L989&gt;0,VLOOKUP(L989,S$12:$AB$125,7),0)</f>
        <v>0</v>
      </c>
      <c r="N989" s="74">
        <f t="shared" si="216"/>
        <v>0</v>
      </c>
      <c r="O989" s="74">
        <f t="shared" ca="1" si="217"/>
        <v>3221.0796</v>
      </c>
      <c r="P989" s="77" t="str">
        <f t="shared" si="221"/>
        <v>A+J=</v>
      </c>
      <c r="Q989" s="78">
        <f t="shared" si="222"/>
        <v>44256</v>
      </c>
      <c r="R989" s="10"/>
      <c r="S989" s="10"/>
      <c r="T989" s="10"/>
      <c r="U989" s="10"/>
      <c r="V989" s="10"/>
      <c r="W989" s="10"/>
      <c r="X989" s="10"/>
      <c r="Y989" s="10"/>
      <c r="Z989" s="10"/>
      <c r="AA989" s="10"/>
      <c r="AB989" s="10"/>
      <c r="AC989" s="10"/>
      <c r="AD989" s="18"/>
      <c r="AE989" s="18"/>
      <c r="AF989" s="18"/>
      <c r="AG989" s="18"/>
      <c r="AH989" s="18"/>
      <c r="AI989" s="18"/>
      <c r="AJ989" s="18"/>
      <c r="AK989" s="18"/>
      <c r="AL989" s="18"/>
      <c r="AM989" s="18"/>
      <c r="AN989" s="18"/>
      <c r="AO989" s="18"/>
      <c r="AP989" s="18"/>
      <c r="AQ989" s="18"/>
      <c r="AR989" s="18"/>
      <c r="AS989" s="18"/>
      <c r="AT989" s="18"/>
      <c r="AU989" s="18"/>
      <c r="AV989" s="18"/>
      <c r="AW989" s="18"/>
      <c r="AX989" s="18"/>
      <c r="AY989" s="18"/>
      <c r="AZ989" s="18"/>
      <c r="BA989" s="18"/>
      <c r="BB989" s="18"/>
      <c r="BC989" s="18"/>
      <c r="BD989" s="18"/>
      <c r="BE989" s="18"/>
      <c r="BF989" s="18"/>
      <c r="BG989" s="18"/>
      <c r="BH989" s="18"/>
      <c r="BI989" s="18"/>
      <c r="BJ989" s="18"/>
      <c r="BK989" s="18"/>
      <c r="BL989" s="18"/>
      <c r="BM989" s="18"/>
      <c r="BN989" s="18"/>
      <c r="BO989" s="18"/>
      <c r="BP989" s="18"/>
      <c r="BQ989" s="18"/>
      <c r="BR989" s="18"/>
      <c r="BS989" s="18"/>
      <c r="BT989" s="18"/>
      <c r="BU989" s="18"/>
      <c r="BV989" s="18"/>
      <c r="BW989" s="18"/>
      <c r="BX989" s="18"/>
      <c r="BY989" s="18"/>
      <c r="BZ989" s="18"/>
      <c r="CA989" s="18"/>
      <c r="CB989" s="18"/>
      <c r="CC989" s="18"/>
      <c r="CD989" s="18"/>
      <c r="CE989" s="18"/>
      <c r="CF989" s="18"/>
      <c r="CG989" s="18"/>
      <c r="CH989" s="18"/>
      <c r="CI989" s="18"/>
      <c r="CJ989" s="18"/>
      <c r="CK989" s="18"/>
      <c r="CL989" s="18"/>
      <c r="CM989" s="18"/>
      <c r="CN989" s="18"/>
      <c r="CO989" s="18"/>
      <c r="CP989" s="18"/>
      <c r="CQ989" s="18"/>
      <c r="CR989" s="18"/>
      <c r="CS989" s="18"/>
      <c r="CT989" s="18"/>
      <c r="CU989" s="18"/>
      <c r="CV989" s="18"/>
      <c r="CW989" s="18"/>
      <c r="CX989" s="18"/>
      <c r="CY989" s="18"/>
      <c r="CZ989" s="18"/>
      <c r="DA989" s="18"/>
      <c r="DB989" s="18"/>
      <c r="DC989" s="18"/>
      <c r="DD989" s="18"/>
      <c r="DE989" s="18"/>
      <c r="DF989" s="18"/>
      <c r="DG989" s="18"/>
      <c r="DH989" s="18"/>
      <c r="DI989" s="18"/>
      <c r="DJ989" s="18"/>
      <c r="DK989" s="18"/>
      <c r="DL989" s="18"/>
      <c r="DM989" s="18"/>
      <c r="DN989" s="18"/>
      <c r="DO989" s="18"/>
      <c r="DP989" s="18"/>
      <c r="DQ989" s="18"/>
      <c r="DR989" s="18"/>
      <c r="DS989" s="18"/>
      <c r="DT989" s="18"/>
      <c r="DU989" s="18"/>
      <c r="DV989" s="18"/>
      <c r="DW989" s="18"/>
      <c r="DX989" s="18"/>
      <c r="DY989" s="18"/>
      <c r="DZ989" s="18"/>
      <c r="EA989" s="18"/>
      <c r="EB989" s="18"/>
      <c r="EC989" s="18"/>
      <c r="ED989" s="18"/>
      <c r="EE989" s="18"/>
      <c r="EF989" s="18"/>
      <c r="EG989" s="18"/>
      <c r="EH989" s="18"/>
      <c r="EI989" s="18"/>
      <c r="EJ989" s="18"/>
      <c r="EK989" s="18"/>
      <c r="EL989" s="18"/>
      <c r="EM989" s="18"/>
      <c r="EN989" s="18"/>
      <c r="EO989" s="18"/>
      <c r="EP989" s="18"/>
      <c r="EQ989" s="18"/>
      <c r="ER989" s="18"/>
      <c r="ES989" s="18"/>
      <c r="ET989" s="18"/>
      <c r="EU989" s="18"/>
      <c r="EV989" s="18"/>
    </row>
    <row r="990" spans="1:155" ht="12.75" x14ac:dyDescent="0.15">
      <c r="A990" s="68">
        <f t="shared" si="218"/>
        <v>43559</v>
      </c>
      <c r="B990" s="69">
        <f t="shared" ca="1" si="223"/>
        <v>13225.3112</v>
      </c>
      <c r="C990" s="70">
        <f t="shared" si="219"/>
        <v>10000</v>
      </c>
      <c r="D990" s="71">
        <f ca="1">IF(A990&lt;$B$1,VLOOKUP(A990,[1]DI!$A$4:$B$15000,2),0)</f>
        <v>6.4000000000000001E-2</v>
      </c>
      <c r="E990" s="70">
        <f t="shared" ca="1" si="212"/>
        <v>2.4620000000000002E-4</v>
      </c>
      <c r="F990" s="72">
        <f t="shared" si="211"/>
        <v>1.3</v>
      </c>
      <c r="G990" s="73">
        <f t="shared" ca="1" si="213"/>
        <v>1.00032006</v>
      </c>
      <c r="H990" s="70">
        <f ca="1">TRUNC(PRODUCT(G$10:G989),15)</f>
        <v>1.3225311171115</v>
      </c>
      <c r="I990" s="70">
        <f t="shared" si="220"/>
        <v>1</v>
      </c>
      <c r="J990" s="70">
        <f t="shared" ca="1" si="214"/>
        <v>1.3225311200000001</v>
      </c>
      <c r="K990" s="74">
        <f t="shared" ca="1" si="215"/>
        <v>3225.3112000000001</v>
      </c>
      <c r="L990" s="75">
        <f>IF(VLOOKUP(A990,$T$12:$AC$125,8)=VLOOKUP(A989,$T$12:$AC$125,8),0,VLOOKUP(A990,T$12:$AC$125,8))</f>
        <v>0</v>
      </c>
      <c r="M990" s="76">
        <f>IF(L990&gt;0,VLOOKUP(L990,S$12:$AB$125,7),0)</f>
        <v>0</v>
      </c>
      <c r="N990" s="74">
        <f t="shared" si="216"/>
        <v>0</v>
      </c>
      <c r="O990" s="74">
        <f t="shared" ca="1" si="217"/>
        <v>3225.3112000000001</v>
      </c>
      <c r="P990" s="77" t="str">
        <f t="shared" si="221"/>
        <v>A+J=</v>
      </c>
      <c r="Q990" s="78">
        <f t="shared" si="222"/>
        <v>44256</v>
      </c>
      <c r="R990" s="10"/>
      <c r="S990" s="10"/>
      <c r="T990" s="10"/>
      <c r="U990" s="10"/>
      <c r="V990" s="10"/>
      <c r="W990" s="10"/>
      <c r="X990" s="10"/>
      <c r="Y990" s="10"/>
      <c r="Z990" s="10"/>
      <c r="AA990" s="10"/>
      <c r="AB990" s="10"/>
      <c r="AC990" s="10"/>
      <c r="AD990" s="18"/>
      <c r="AE990" s="18"/>
      <c r="AF990" s="18"/>
      <c r="AG990" s="18"/>
      <c r="AH990" s="18"/>
      <c r="AI990" s="18"/>
      <c r="AJ990" s="18"/>
      <c r="AK990" s="18"/>
      <c r="AL990" s="18"/>
      <c r="AM990" s="18"/>
      <c r="AN990" s="18"/>
      <c r="AO990" s="18"/>
      <c r="AP990" s="18"/>
      <c r="AQ990" s="18"/>
      <c r="AR990" s="18"/>
      <c r="AS990" s="18"/>
      <c r="AT990" s="18"/>
      <c r="AU990" s="18"/>
      <c r="AV990" s="18"/>
      <c r="AW990" s="18"/>
      <c r="AX990" s="18"/>
      <c r="AY990" s="18"/>
      <c r="AZ990" s="18"/>
      <c r="BA990" s="18"/>
      <c r="BB990" s="18"/>
      <c r="BC990" s="18"/>
      <c r="BD990" s="18"/>
      <c r="BE990" s="18"/>
      <c r="BF990" s="18"/>
      <c r="BG990" s="18"/>
      <c r="BH990" s="18"/>
      <c r="BI990" s="18"/>
      <c r="BJ990" s="18"/>
      <c r="BK990" s="18"/>
      <c r="BL990" s="18"/>
      <c r="BM990" s="18"/>
      <c r="BN990" s="18"/>
      <c r="BO990" s="18"/>
      <c r="BP990" s="18"/>
      <c r="BQ990" s="18"/>
      <c r="BR990" s="18"/>
      <c r="BS990" s="18"/>
      <c r="BT990" s="18"/>
      <c r="BU990" s="18"/>
      <c r="BV990" s="18"/>
      <c r="BW990" s="18"/>
      <c r="BX990" s="18"/>
      <c r="BY990" s="18"/>
      <c r="BZ990" s="18"/>
      <c r="CA990" s="18"/>
      <c r="CB990" s="18"/>
      <c r="CC990" s="18"/>
      <c r="CD990" s="18"/>
      <c r="CE990" s="18"/>
      <c r="CF990" s="18"/>
      <c r="CG990" s="18"/>
      <c r="CH990" s="18"/>
      <c r="CI990" s="18"/>
      <c r="CJ990" s="18"/>
      <c r="CK990" s="18"/>
      <c r="CL990" s="18"/>
      <c r="CM990" s="18"/>
      <c r="CN990" s="18"/>
      <c r="CO990" s="18"/>
      <c r="CP990" s="18"/>
      <c r="CQ990" s="18"/>
      <c r="CR990" s="18"/>
      <c r="CS990" s="18"/>
      <c r="CT990" s="18"/>
      <c r="CU990" s="18"/>
      <c r="CV990" s="18"/>
      <c r="CW990" s="18"/>
      <c r="CX990" s="18"/>
      <c r="CY990" s="18"/>
      <c r="CZ990" s="18"/>
      <c r="DA990" s="18"/>
      <c r="DB990" s="18"/>
      <c r="DC990" s="18"/>
      <c r="DD990" s="18"/>
      <c r="DE990" s="18"/>
      <c r="DF990" s="18"/>
      <c r="DG990" s="18"/>
      <c r="DH990" s="18"/>
      <c r="DI990" s="18"/>
      <c r="DJ990" s="18"/>
      <c r="DK990" s="18"/>
      <c r="DL990" s="18"/>
      <c r="DM990" s="18"/>
      <c r="DN990" s="18"/>
      <c r="DO990" s="18"/>
      <c r="DP990" s="18"/>
      <c r="DQ990" s="18"/>
      <c r="DR990" s="18"/>
      <c r="DS990" s="18"/>
      <c r="DT990" s="18"/>
      <c r="DU990" s="18"/>
      <c r="DV990" s="18"/>
      <c r="DW990" s="18"/>
      <c r="DX990" s="18"/>
      <c r="DY990" s="18"/>
      <c r="DZ990" s="18"/>
      <c r="EA990" s="18"/>
      <c r="EB990" s="18"/>
      <c r="EC990" s="18"/>
      <c r="ED990" s="18"/>
      <c r="EE990" s="18"/>
      <c r="EF990" s="18"/>
      <c r="EG990" s="18"/>
      <c r="EH990" s="18"/>
      <c r="EI990" s="18"/>
      <c r="EJ990" s="18"/>
      <c r="EK990" s="18"/>
      <c r="EL990" s="18"/>
      <c r="EM990" s="18"/>
      <c r="EN990" s="18"/>
      <c r="EO990" s="18"/>
      <c r="EP990" s="18"/>
      <c r="EQ990" s="18"/>
      <c r="ER990" s="18"/>
      <c r="ES990" s="18"/>
      <c r="ET990" s="18"/>
      <c r="EU990" s="18"/>
      <c r="EV990" s="18"/>
    </row>
    <row r="991" spans="1:155" ht="12.75" x14ac:dyDescent="0.15">
      <c r="A991" s="68">
        <f t="shared" si="218"/>
        <v>43560</v>
      </c>
      <c r="B991" s="69">
        <f t="shared" ca="1" si="223"/>
        <v>13229.544099999999</v>
      </c>
      <c r="C991" s="70">
        <f t="shared" si="219"/>
        <v>10000</v>
      </c>
      <c r="D991" s="71">
        <f ca="1">IF(A991&lt;$B$1,VLOOKUP(A991,[1]DI!$A$4:$B$15000,2),0)</f>
        <v>6.4000000000000001E-2</v>
      </c>
      <c r="E991" s="70">
        <f t="shared" ca="1" si="212"/>
        <v>2.4620000000000002E-4</v>
      </c>
      <c r="F991" s="72">
        <f t="shared" si="211"/>
        <v>1.3</v>
      </c>
      <c r="G991" s="73">
        <f t="shared" ca="1" si="213"/>
        <v>1.00032006</v>
      </c>
      <c r="H991" s="70">
        <f ca="1">TRUNC(PRODUCT(G$10:G990),15)</f>
        <v>1.32295440642085</v>
      </c>
      <c r="I991" s="70">
        <f t="shared" si="220"/>
        <v>1</v>
      </c>
      <c r="J991" s="70">
        <f t="shared" ca="1" si="214"/>
        <v>1.3229544099999999</v>
      </c>
      <c r="K991" s="74">
        <f t="shared" ca="1" si="215"/>
        <v>3229.5441000000001</v>
      </c>
      <c r="L991" s="75">
        <f>IF(VLOOKUP(A991,$T$12:$AC$125,8)=VLOOKUP(A990,$T$12:$AC$125,8),0,VLOOKUP(A991,T$12:$AC$125,8))</f>
        <v>0</v>
      </c>
      <c r="M991" s="76">
        <f>IF(L991&gt;0,VLOOKUP(L991,S$12:$AB$125,7),0)</f>
        <v>0</v>
      </c>
      <c r="N991" s="74">
        <f t="shared" si="216"/>
        <v>0</v>
      </c>
      <c r="O991" s="74">
        <f t="shared" ca="1" si="217"/>
        <v>3229.5441000000001</v>
      </c>
      <c r="P991" s="77" t="str">
        <f t="shared" si="221"/>
        <v>A+J=</v>
      </c>
      <c r="Q991" s="78">
        <f t="shared" si="222"/>
        <v>44256</v>
      </c>
      <c r="R991" s="10"/>
      <c r="S991" s="10"/>
      <c r="T991" s="10"/>
      <c r="U991" s="10"/>
      <c r="V991" s="10"/>
      <c r="W991" s="10"/>
      <c r="X991" s="10"/>
      <c r="Y991" s="10"/>
      <c r="Z991" s="10"/>
      <c r="AA991" s="10"/>
      <c r="AB991" s="10"/>
      <c r="AC991" s="10"/>
      <c r="AD991" s="18"/>
      <c r="AE991" s="18"/>
      <c r="AF991" s="18"/>
      <c r="AG991" s="18"/>
      <c r="AH991" s="18"/>
      <c r="AI991" s="18"/>
      <c r="AJ991" s="18"/>
      <c r="AK991" s="18"/>
      <c r="AL991" s="18"/>
      <c r="AM991" s="18"/>
      <c r="AN991" s="18"/>
      <c r="AO991" s="18"/>
      <c r="AP991" s="18"/>
      <c r="AQ991" s="18"/>
      <c r="AR991" s="18"/>
      <c r="AS991" s="18"/>
      <c r="AT991" s="18"/>
      <c r="AU991" s="18"/>
      <c r="AV991" s="18"/>
      <c r="AW991" s="18"/>
      <c r="AX991" s="18"/>
      <c r="AY991" s="18"/>
      <c r="AZ991" s="18"/>
      <c r="BA991" s="18"/>
      <c r="BB991" s="18"/>
      <c r="BC991" s="18"/>
      <c r="BD991" s="18"/>
      <c r="BE991" s="18"/>
      <c r="BF991" s="18"/>
      <c r="BG991" s="18"/>
      <c r="BH991" s="18"/>
      <c r="BI991" s="18"/>
      <c r="BJ991" s="18"/>
      <c r="BK991" s="18"/>
      <c r="BL991" s="18"/>
      <c r="BM991" s="18"/>
      <c r="BN991" s="18"/>
      <c r="BO991" s="18"/>
      <c r="BP991" s="18"/>
      <c r="BQ991" s="18"/>
      <c r="BR991" s="18"/>
      <c r="BS991" s="18"/>
      <c r="BT991" s="18"/>
      <c r="BU991" s="18"/>
      <c r="BV991" s="18"/>
      <c r="BW991" s="18"/>
      <c r="BX991" s="18"/>
      <c r="BY991" s="18"/>
      <c r="BZ991" s="18"/>
      <c r="CA991" s="18"/>
      <c r="CB991" s="18"/>
      <c r="CC991" s="18"/>
      <c r="CD991" s="18"/>
      <c r="CE991" s="18"/>
      <c r="CF991" s="18"/>
      <c r="CG991" s="18"/>
      <c r="CH991" s="18"/>
      <c r="CI991" s="18"/>
      <c r="CJ991" s="18"/>
      <c r="CK991" s="18"/>
      <c r="CL991" s="18"/>
      <c r="CM991" s="18"/>
      <c r="CN991" s="18"/>
      <c r="CO991" s="18"/>
      <c r="CP991" s="18"/>
      <c r="CQ991" s="18"/>
      <c r="CR991" s="18"/>
      <c r="CS991" s="18"/>
      <c r="CT991" s="18"/>
      <c r="CU991" s="18"/>
      <c r="CV991" s="18"/>
      <c r="CW991" s="18"/>
      <c r="CX991" s="18"/>
      <c r="CY991" s="18"/>
      <c r="CZ991" s="18"/>
      <c r="DA991" s="18"/>
      <c r="DB991" s="18"/>
      <c r="DC991" s="18"/>
      <c r="DD991" s="18"/>
      <c r="DE991" s="18"/>
      <c r="DF991" s="18"/>
      <c r="DG991" s="18"/>
      <c r="DH991" s="18"/>
      <c r="DI991" s="18"/>
      <c r="DJ991" s="18"/>
      <c r="DK991" s="18"/>
      <c r="DL991" s="18"/>
      <c r="DM991" s="18"/>
      <c r="DN991" s="18"/>
      <c r="DO991" s="18"/>
      <c r="DP991" s="18"/>
      <c r="DQ991" s="18"/>
      <c r="DR991" s="18"/>
      <c r="DS991" s="18"/>
      <c r="DT991" s="18"/>
      <c r="DU991" s="18"/>
      <c r="DV991" s="18"/>
      <c r="DW991" s="18"/>
      <c r="DX991" s="18"/>
      <c r="DY991" s="18"/>
      <c r="DZ991" s="18"/>
      <c r="EA991" s="18"/>
      <c r="EB991" s="18"/>
      <c r="EC991" s="18"/>
      <c r="ED991" s="18"/>
      <c r="EE991" s="18"/>
      <c r="EF991" s="18"/>
      <c r="EG991" s="18"/>
      <c r="EH991" s="18"/>
      <c r="EI991" s="18"/>
      <c r="EJ991" s="18"/>
      <c r="EK991" s="18"/>
      <c r="EL991" s="18"/>
      <c r="EM991" s="18"/>
      <c r="EN991" s="18"/>
      <c r="EO991" s="18"/>
      <c r="EP991" s="18"/>
      <c r="EQ991" s="18"/>
      <c r="ER991" s="18"/>
      <c r="ES991" s="18"/>
      <c r="ET991" s="18"/>
      <c r="EU991" s="18"/>
      <c r="EV991" s="18"/>
    </row>
    <row r="992" spans="1:155" ht="12.75" x14ac:dyDescent="0.15">
      <c r="A992" s="68">
        <f t="shared" si="218"/>
        <v>43561</v>
      </c>
      <c r="B992" s="69">
        <f t="shared" ca="1" si="223"/>
        <v>13233.7783</v>
      </c>
      <c r="C992" s="70">
        <f t="shared" si="219"/>
        <v>10000</v>
      </c>
      <c r="D992" s="71">
        <f ca="1">IF(A992&lt;$B$1,VLOOKUP(A992,[1]DI!$A$4:$B$15000,2),0)</f>
        <v>0</v>
      </c>
      <c r="E992" s="70">
        <f t="shared" ca="1" si="212"/>
        <v>0</v>
      </c>
      <c r="F992" s="72">
        <f t="shared" si="211"/>
        <v>1.3</v>
      </c>
      <c r="G992" s="73">
        <f t="shared" ca="1" si="213"/>
        <v>1</v>
      </c>
      <c r="H992" s="70">
        <f ca="1">TRUNC(PRODUCT(G$10:G991),15)</f>
        <v>1.3233778312081601</v>
      </c>
      <c r="I992" s="70">
        <f t="shared" si="220"/>
        <v>1</v>
      </c>
      <c r="J992" s="70">
        <f t="shared" ca="1" si="214"/>
        <v>1.3233778300000001</v>
      </c>
      <c r="K992" s="74">
        <f t="shared" ca="1" si="215"/>
        <v>3233.7782999999999</v>
      </c>
      <c r="L992" s="75">
        <f>IF(VLOOKUP(A992,$T$12:$AC$125,8)=VLOOKUP(A991,$T$12:$AC$125,8),0,VLOOKUP(A992,T$12:$AC$125,8))</f>
        <v>0</v>
      </c>
      <c r="M992" s="76">
        <f>IF(L992&gt;0,VLOOKUP(L992,S$12:$AB$125,7),0)</f>
        <v>0</v>
      </c>
      <c r="N992" s="74">
        <f t="shared" si="216"/>
        <v>0</v>
      </c>
      <c r="O992" s="74">
        <f t="shared" ca="1" si="217"/>
        <v>3233.7782999999999</v>
      </c>
      <c r="P992" s="77" t="str">
        <f t="shared" si="221"/>
        <v>A+J=</v>
      </c>
      <c r="Q992" s="78">
        <f t="shared" si="222"/>
        <v>44256</v>
      </c>
      <c r="R992" s="10"/>
      <c r="S992" s="10"/>
      <c r="T992" s="10"/>
      <c r="U992" s="10"/>
      <c r="V992" s="10"/>
      <c r="W992" s="10"/>
      <c r="X992" s="10"/>
      <c r="Y992" s="10"/>
      <c r="Z992" s="10"/>
      <c r="AA992" s="10"/>
      <c r="AB992" s="10"/>
      <c r="AC992" s="10"/>
      <c r="AD992" s="18"/>
      <c r="AE992" s="18"/>
      <c r="AF992" s="18"/>
      <c r="AG992" s="18"/>
      <c r="AH992" s="18"/>
      <c r="AI992" s="18"/>
      <c r="AJ992" s="18"/>
      <c r="AK992" s="18"/>
      <c r="AL992" s="18"/>
      <c r="AM992" s="18"/>
      <c r="AN992" s="18"/>
      <c r="AO992" s="18"/>
      <c r="AP992" s="18"/>
      <c r="AQ992" s="18"/>
      <c r="AR992" s="18"/>
      <c r="AS992" s="18"/>
      <c r="AT992" s="18"/>
      <c r="AU992" s="18"/>
      <c r="AV992" s="18"/>
      <c r="AW992" s="18"/>
      <c r="AX992" s="18"/>
      <c r="AY992" s="18"/>
      <c r="AZ992" s="18"/>
      <c r="BA992" s="18"/>
      <c r="BB992" s="18"/>
      <c r="BC992" s="18"/>
      <c r="BD992" s="18"/>
      <c r="BE992" s="18"/>
      <c r="BF992" s="18"/>
      <c r="BG992" s="18"/>
      <c r="BH992" s="18"/>
      <c r="BI992" s="18"/>
      <c r="BJ992" s="18"/>
      <c r="BK992" s="18"/>
      <c r="BL992" s="18"/>
      <c r="BM992" s="18"/>
      <c r="BN992" s="18"/>
      <c r="BO992" s="18"/>
      <c r="BP992" s="18"/>
      <c r="BQ992" s="18"/>
      <c r="BR992" s="18"/>
      <c r="BS992" s="18"/>
      <c r="BT992" s="18"/>
      <c r="BU992" s="18"/>
      <c r="BV992" s="18"/>
      <c r="BW992" s="18"/>
      <c r="BX992" s="18"/>
      <c r="BY992" s="18"/>
      <c r="BZ992" s="18"/>
      <c r="CA992" s="18"/>
      <c r="CB992" s="18"/>
      <c r="CC992" s="18"/>
      <c r="CD992" s="18"/>
      <c r="CE992" s="18"/>
      <c r="CF992" s="18"/>
      <c r="CG992" s="18"/>
      <c r="CH992" s="18"/>
      <c r="CI992" s="18"/>
      <c r="CJ992" s="18"/>
      <c r="CK992" s="18"/>
      <c r="CL992" s="18"/>
      <c r="CM992" s="18"/>
      <c r="CN992" s="18"/>
      <c r="CO992" s="18"/>
      <c r="CP992" s="18"/>
      <c r="CQ992" s="18"/>
      <c r="CR992" s="18"/>
      <c r="CS992" s="18"/>
      <c r="CT992" s="18"/>
      <c r="CU992" s="18"/>
      <c r="CV992" s="18"/>
      <c r="CW992" s="18"/>
      <c r="CX992" s="18"/>
      <c r="CY992" s="18"/>
      <c r="CZ992" s="18"/>
      <c r="DA992" s="18"/>
      <c r="DB992" s="18"/>
      <c r="DC992" s="18"/>
      <c r="DD992" s="18"/>
      <c r="DE992" s="18"/>
      <c r="DF992" s="18"/>
      <c r="DG992" s="18"/>
      <c r="DH992" s="18"/>
      <c r="DI992" s="18"/>
      <c r="DJ992" s="18"/>
      <c r="DK992" s="18"/>
      <c r="DL992" s="18"/>
      <c r="DM992" s="18"/>
      <c r="DN992" s="18"/>
      <c r="DO992" s="18"/>
      <c r="DP992" s="18"/>
      <c r="DQ992" s="18"/>
      <c r="DR992" s="18"/>
      <c r="DS992" s="18"/>
      <c r="DT992" s="18"/>
      <c r="DU992" s="18"/>
      <c r="DV992" s="18"/>
      <c r="DW992" s="18"/>
      <c r="DX992" s="18"/>
      <c r="DY992" s="18"/>
      <c r="DZ992" s="18"/>
      <c r="EA992" s="18"/>
      <c r="EB992" s="18"/>
      <c r="EC992" s="18"/>
      <c r="ED992" s="18"/>
      <c r="EE992" s="18"/>
      <c r="EF992" s="18"/>
      <c r="EG992" s="18"/>
      <c r="EH992" s="18"/>
      <c r="EI992" s="18"/>
      <c r="EJ992" s="18"/>
      <c r="EK992" s="18"/>
      <c r="EL992" s="18"/>
      <c r="EM992" s="18"/>
      <c r="EN992" s="18"/>
      <c r="EO992" s="18"/>
      <c r="EP992" s="18"/>
      <c r="EQ992" s="18"/>
      <c r="ER992" s="18"/>
      <c r="ES992" s="18"/>
      <c r="ET992" s="18"/>
      <c r="EU992" s="18"/>
      <c r="EV992" s="18"/>
    </row>
    <row r="993" spans="1:152" ht="12.75" x14ac:dyDescent="0.15">
      <c r="A993" s="68">
        <f t="shared" si="218"/>
        <v>43562</v>
      </c>
      <c r="B993" s="69">
        <f t="shared" ca="1" si="223"/>
        <v>13233.7783</v>
      </c>
      <c r="C993" s="70">
        <f t="shared" si="219"/>
        <v>10000</v>
      </c>
      <c r="D993" s="71">
        <f ca="1">IF(A993&lt;$B$1,VLOOKUP(A993,[1]DI!$A$4:$B$15000,2),0)</f>
        <v>0</v>
      </c>
      <c r="E993" s="70">
        <f t="shared" ca="1" si="212"/>
        <v>0</v>
      </c>
      <c r="F993" s="72">
        <f t="shared" si="211"/>
        <v>1.3</v>
      </c>
      <c r="G993" s="73">
        <f t="shared" ca="1" si="213"/>
        <v>1</v>
      </c>
      <c r="H993" s="70">
        <f ca="1">TRUNC(PRODUCT(G$10:G992),15)</f>
        <v>1.3233778312081601</v>
      </c>
      <c r="I993" s="70">
        <f t="shared" si="220"/>
        <v>1</v>
      </c>
      <c r="J993" s="70">
        <f t="shared" ca="1" si="214"/>
        <v>1.3233778300000001</v>
      </c>
      <c r="K993" s="74">
        <f t="shared" ca="1" si="215"/>
        <v>3233.7782999999999</v>
      </c>
      <c r="L993" s="75">
        <f>IF(VLOOKUP(A993,$T$12:$AC$125,8)=VLOOKUP(A992,$T$12:$AC$125,8),0,VLOOKUP(A993,T$12:$AC$125,8))</f>
        <v>0</v>
      </c>
      <c r="M993" s="76">
        <f>IF(L993&gt;0,VLOOKUP(L993,S$12:$AB$125,7),0)</f>
        <v>0</v>
      </c>
      <c r="N993" s="74">
        <f t="shared" si="216"/>
        <v>0</v>
      </c>
      <c r="O993" s="74">
        <f t="shared" ca="1" si="217"/>
        <v>3233.7782999999999</v>
      </c>
      <c r="P993" s="77" t="str">
        <f t="shared" si="221"/>
        <v>A+J=</v>
      </c>
      <c r="Q993" s="78">
        <f t="shared" si="222"/>
        <v>44256</v>
      </c>
      <c r="R993" s="10"/>
      <c r="S993" s="10"/>
      <c r="T993" s="10"/>
      <c r="U993" s="10"/>
      <c r="V993" s="10"/>
      <c r="W993" s="10"/>
      <c r="X993" s="10"/>
      <c r="Y993" s="10"/>
      <c r="Z993" s="10"/>
      <c r="AA993" s="10"/>
      <c r="AB993" s="10"/>
      <c r="AC993" s="10"/>
      <c r="AD993" s="18"/>
      <c r="AE993" s="18"/>
      <c r="AF993" s="18"/>
      <c r="AG993" s="18"/>
      <c r="AH993" s="18"/>
      <c r="AI993" s="18"/>
      <c r="AJ993" s="18"/>
      <c r="AK993" s="18"/>
      <c r="AL993" s="18"/>
      <c r="AM993" s="18"/>
      <c r="AN993" s="18"/>
      <c r="AO993" s="18"/>
      <c r="AP993" s="18"/>
      <c r="AQ993" s="18"/>
      <c r="AR993" s="18"/>
      <c r="AS993" s="18"/>
      <c r="AT993" s="18"/>
      <c r="AU993" s="18"/>
      <c r="AV993" s="18"/>
      <c r="AW993" s="18"/>
      <c r="AX993" s="18"/>
      <c r="AY993" s="18"/>
      <c r="AZ993" s="18"/>
      <c r="BA993" s="18"/>
      <c r="BB993" s="18"/>
      <c r="BC993" s="18"/>
      <c r="BD993" s="18"/>
      <c r="BE993" s="18"/>
      <c r="BF993" s="18"/>
      <c r="BG993" s="18"/>
      <c r="BH993" s="18"/>
      <c r="BI993" s="18"/>
      <c r="BJ993" s="18"/>
      <c r="BK993" s="18"/>
      <c r="BL993" s="18"/>
      <c r="BM993" s="18"/>
      <c r="BN993" s="18"/>
      <c r="BO993" s="18"/>
      <c r="BP993" s="18"/>
      <c r="BQ993" s="18"/>
      <c r="BR993" s="18"/>
      <c r="BS993" s="18"/>
      <c r="BT993" s="18"/>
      <c r="BU993" s="18"/>
      <c r="BV993" s="18"/>
      <c r="BW993" s="18"/>
      <c r="BX993" s="18"/>
      <c r="BY993" s="18"/>
      <c r="BZ993" s="18"/>
      <c r="CA993" s="18"/>
      <c r="CB993" s="18"/>
      <c r="CC993" s="18"/>
      <c r="CD993" s="18"/>
      <c r="CE993" s="18"/>
      <c r="CF993" s="18"/>
      <c r="CG993" s="18"/>
      <c r="CH993" s="18"/>
      <c r="CI993" s="18"/>
      <c r="CJ993" s="18"/>
      <c r="CK993" s="18"/>
      <c r="CL993" s="18"/>
      <c r="CM993" s="18"/>
      <c r="CN993" s="18"/>
      <c r="CO993" s="18"/>
      <c r="CP993" s="18"/>
      <c r="CQ993" s="18"/>
      <c r="CR993" s="18"/>
      <c r="CS993" s="18"/>
      <c r="CT993" s="18"/>
      <c r="CU993" s="18"/>
      <c r="CV993" s="18"/>
      <c r="CW993" s="18"/>
      <c r="CX993" s="18"/>
      <c r="CY993" s="18"/>
      <c r="CZ993" s="18"/>
      <c r="DA993" s="18"/>
      <c r="DB993" s="18"/>
      <c r="DC993" s="18"/>
      <c r="DD993" s="18"/>
      <c r="DE993" s="18"/>
      <c r="DF993" s="18"/>
      <c r="DG993" s="18"/>
      <c r="DH993" s="18"/>
      <c r="DI993" s="18"/>
      <c r="DJ993" s="18"/>
      <c r="DK993" s="18"/>
      <c r="DL993" s="18"/>
      <c r="DM993" s="18"/>
      <c r="DN993" s="18"/>
      <c r="DO993" s="18"/>
      <c r="DP993" s="18"/>
      <c r="DQ993" s="18"/>
      <c r="DR993" s="18"/>
      <c r="DS993" s="18"/>
      <c r="DT993" s="18"/>
      <c r="DU993" s="18"/>
      <c r="DV993" s="18"/>
      <c r="DW993" s="18"/>
      <c r="DX993" s="18"/>
      <c r="DY993" s="18"/>
      <c r="DZ993" s="18"/>
      <c r="EA993" s="18"/>
      <c r="EB993" s="18"/>
      <c r="EC993" s="18"/>
      <c r="ED993" s="18"/>
      <c r="EE993" s="18"/>
      <c r="EF993" s="18"/>
      <c r="EG993" s="18"/>
      <c r="EH993" s="18"/>
      <c r="EI993" s="18"/>
      <c r="EJ993" s="18"/>
      <c r="EK993" s="18"/>
      <c r="EL993" s="18"/>
      <c r="EM993" s="18"/>
      <c r="EN993" s="18"/>
      <c r="EO993" s="18"/>
      <c r="EP993" s="18"/>
      <c r="EQ993" s="18"/>
      <c r="ER993" s="18"/>
      <c r="ES993" s="18"/>
      <c r="ET993" s="18"/>
      <c r="EU993" s="18"/>
      <c r="EV993" s="18"/>
    </row>
    <row r="994" spans="1:152" ht="12.75" x14ac:dyDescent="0.15">
      <c r="A994" s="68">
        <f t="shared" si="218"/>
        <v>43563</v>
      </c>
      <c r="B994" s="69">
        <f t="shared" ca="1" si="223"/>
        <v>13233.7783</v>
      </c>
      <c r="C994" s="70">
        <f t="shared" si="219"/>
        <v>10000</v>
      </c>
      <c r="D994" s="71">
        <f ca="1">IF(A994&lt;$B$1,VLOOKUP(A994,[1]DI!$A$4:$B$15000,2),0)</f>
        <v>6.4000000000000001E-2</v>
      </c>
      <c r="E994" s="70">
        <f t="shared" ca="1" si="212"/>
        <v>2.4620000000000002E-4</v>
      </c>
      <c r="F994" s="72">
        <f t="shared" si="211"/>
        <v>1.3</v>
      </c>
      <c r="G994" s="73">
        <f t="shared" ca="1" si="213"/>
        <v>1.00032006</v>
      </c>
      <c r="H994" s="70">
        <f ca="1">TRUNC(PRODUCT(G$10:G993),15)</f>
        <v>1.3233778312081601</v>
      </c>
      <c r="I994" s="70">
        <f t="shared" si="220"/>
        <v>1</v>
      </c>
      <c r="J994" s="70">
        <f t="shared" ca="1" si="214"/>
        <v>1.3233778300000001</v>
      </c>
      <c r="K994" s="74">
        <f t="shared" ca="1" si="215"/>
        <v>3233.7782999999999</v>
      </c>
      <c r="L994" s="75">
        <f>IF(VLOOKUP(A994,$T$12:$AC$125,8)=VLOOKUP(A993,$T$12:$AC$125,8),0,VLOOKUP(A994,T$12:$AC$125,8))</f>
        <v>0</v>
      </c>
      <c r="M994" s="76">
        <f>IF(L994&gt;0,VLOOKUP(L994,S$12:$AB$125,7),0)</f>
        <v>0</v>
      </c>
      <c r="N994" s="74">
        <f t="shared" si="216"/>
        <v>0</v>
      </c>
      <c r="O994" s="74">
        <f t="shared" ca="1" si="217"/>
        <v>3233.7782999999999</v>
      </c>
      <c r="P994" s="77" t="str">
        <f t="shared" si="221"/>
        <v>A+J=</v>
      </c>
      <c r="Q994" s="78">
        <f t="shared" si="222"/>
        <v>44256</v>
      </c>
      <c r="R994" s="10"/>
      <c r="S994" s="10"/>
      <c r="T994" s="10"/>
      <c r="U994" s="10"/>
      <c r="V994" s="10"/>
      <c r="W994" s="10"/>
      <c r="X994" s="10"/>
      <c r="Y994" s="10"/>
      <c r="Z994" s="10"/>
      <c r="AA994" s="10"/>
      <c r="AB994" s="10"/>
      <c r="AC994" s="10"/>
      <c r="AD994" s="18"/>
      <c r="AE994" s="18"/>
      <c r="AF994" s="18"/>
      <c r="AG994" s="18"/>
      <c r="AH994" s="18"/>
      <c r="AI994" s="18"/>
      <c r="AJ994" s="18"/>
      <c r="AK994" s="18"/>
      <c r="AL994" s="18"/>
      <c r="AM994" s="18"/>
      <c r="AN994" s="18"/>
      <c r="AO994" s="18"/>
      <c r="AP994" s="18"/>
      <c r="AQ994" s="18"/>
      <c r="AR994" s="18"/>
      <c r="AS994" s="18"/>
      <c r="AT994" s="18"/>
      <c r="AU994" s="18"/>
      <c r="AV994" s="18"/>
      <c r="AW994" s="18"/>
      <c r="AX994" s="18"/>
      <c r="AY994" s="18"/>
      <c r="AZ994" s="18"/>
      <c r="BA994" s="18"/>
      <c r="BB994" s="18"/>
      <c r="BC994" s="18"/>
      <c r="BD994" s="18"/>
      <c r="BE994" s="18"/>
      <c r="BF994" s="18"/>
      <c r="BG994" s="18"/>
      <c r="BH994" s="18"/>
      <c r="BI994" s="18"/>
      <c r="BJ994" s="18"/>
      <c r="BK994" s="18"/>
      <c r="BL994" s="18"/>
      <c r="BM994" s="18"/>
      <c r="BN994" s="18"/>
      <c r="BO994" s="18"/>
      <c r="BP994" s="18"/>
      <c r="BQ994" s="18"/>
      <c r="BR994" s="18"/>
      <c r="BS994" s="18"/>
      <c r="BT994" s="18"/>
      <c r="BU994" s="18"/>
      <c r="BV994" s="18"/>
      <c r="BW994" s="18"/>
      <c r="BX994" s="18"/>
      <c r="BY994" s="18"/>
      <c r="BZ994" s="18"/>
      <c r="CA994" s="18"/>
      <c r="CB994" s="18"/>
      <c r="CC994" s="18"/>
      <c r="CD994" s="18"/>
      <c r="CE994" s="18"/>
      <c r="CF994" s="18"/>
      <c r="CG994" s="18"/>
      <c r="CH994" s="18"/>
      <c r="CI994" s="18"/>
      <c r="CJ994" s="18"/>
      <c r="CK994" s="18"/>
      <c r="CL994" s="18"/>
      <c r="CM994" s="18"/>
      <c r="CN994" s="18"/>
      <c r="CO994" s="18"/>
      <c r="CP994" s="18"/>
      <c r="CQ994" s="18"/>
      <c r="CR994" s="18"/>
      <c r="CS994" s="18"/>
      <c r="CT994" s="18"/>
      <c r="CU994" s="18"/>
      <c r="CV994" s="18"/>
      <c r="CW994" s="18"/>
      <c r="CX994" s="18"/>
      <c r="CY994" s="18"/>
      <c r="CZ994" s="18"/>
      <c r="DA994" s="18"/>
      <c r="DB994" s="18"/>
      <c r="DC994" s="18"/>
      <c r="DD994" s="18"/>
      <c r="DE994" s="18"/>
      <c r="DF994" s="18"/>
      <c r="DG994" s="18"/>
      <c r="DH994" s="18"/>
      <c r="DI994" s="18"/>
      <c r="DJ994" s="18"/>
      <c r="DK994" s="18"/>
      <c r="DL994" s="18"/>
      <c r="DM994" s="18"/>
      <c r="DN994" s="18"/>
      <c r="DO994" s="18"/>
      <c r="DP994" s="18"/>
      <c r="DQ994" s="18"/>
      <c r="DR994" s="18"/>
      <c r="DS994" s="18"/>
      <c r="DT994" s="18"/>
      <c r="DU994" s="18"/>
      <c r="DV994" s="18"/>
      <c r="DW994" s="18"/>
      <c r="DX994" s="18"/>
      <c r="DY994" s="18"/>
      <c r="DZ994" s="18"/>
      <c r="EA994" s="18"/>
      <c r="EB994" s="18"/>
      <c r="EC994" s="18"/>
      <c r="ED994" s="18"/>
      <c r="EE994" s="18"/>
      <c r="EF994" s="18"/>
      <c r="EG994" s="18"/>
      <c r="EH994" s="18"/>
      <c r="EI994" s="18"/>
      <c r="EJ994" s="18"/>
      <c r="EK994" s="18"/>
      <c r="EL994" s="18"/>
      <c r="EM994" s="18"/>
      <c r="EN994" s="18"/>
      <c r="EO994" s="18"/>
      <c r="EP994" s="18"/>
      <c r="EQ994" s="18"/>
      <c r="ER994" s="18"/>
      <c r="ES994" s="18"/>
      <c r="ET994" s="18"/>
      <c r="EU994" s="18"/>
      <c r="EV994" s="18"/>
    </row>
    <row r="995" spans="1:152" ht="12.75" x14ac:dyDescent="0.15">
      <c r="A995" s="68">
        <f t="shared" si="218"/>
        <v>43564</v>
      </c>
      <c r="B995" s="69">
        <f t="shared" ca="1" si="223"/>
        <v>13238.0139</v>
      </c>
      <c r="C995" s="70">
        <f t="shared" si="219"/>
        <v>10000</v>
      </c>
      <c r="D995" s="71">
        <f ca="1">IF(A995&lt;$B$1,VLOOKUP(A995,[1]DI!$A$4:$B$15000,2),0)</f>
        <v>6.4000000000000001E-2</v>
      </c>
      <c r="E995" s="70">
        <f t="shared" ca="1" si="212"/>
        <v>2.4620000000000002E-4</v>
      </c>
      <c r="F995" s="72">
        <f t="shared" si="211"/>
        <v>1.3</v>
      </c>
      <c r="G995" s="73">
        <f t="shared" ca="1" si="213"/>
        <v>1.00032006</v>
      </c>
      <c r="H995" s="70">
        <f ca="1">TRUNC(PRODUCT(G$10:G994),15)</f>
        <v>1.3238013915168201</v>
      </c>
      <c r="I995" s="70">
        <f t="shared" si="220"/>
        <v>1</v>
      </c>
      <c r="J995" s="70">
        <f t="shared" ca="1" si="214"/>
        <v>1.3238013900000001</v>
      </c>
      <c r="K995" s="74">
        <f t="shared" ca="1" si="215"/>
        <v>3238.0138999999999</v>
      </c>
      <c r="L995" s="75">
        <f>IF(VLOOKUP(A995,$T$12:$AC$125,8)=VLOOKUP(A994,$T$12:$AC$125,8),0,VLOOKUP(A995,T$12:$AC$125,8))</f>
        <v>0</v>
      </c>
      <c r="M995" s="76">
        <f>IF(L995&gt;0,VLOOKUP(L995,S$12:$AB$125,7),0)</f>
        <v>0</v>
      </c>
      <c r="N995" s="74">
        <f t="shared" si="216"/>
        <v>0</v>
      </c>
      <c r="O995" s="74">
        <f t="shared" ca="1" si="217"/>
        <v>3238.0138999999999</v>
      </c>
      <c r="P995" s="77" t="str">
        <f t="shared" si="221"/>
        <v>A+J=</v>
      </c>
      <c r="Q995" s="78">
        <f t="shared" si="222"/>
        <v>44256</v>
      </c>
      <c r="R995" s="10"/>
      <c r="S995" s="10"/>
      <c r="T995" s="10"/>
      <c r="U995" s="10"/>
      <c r="V995" s="10"/>
      <c r="W995" s="10"/>
      <c r="X995" s="10"/>
      <c r="Y995" s="10"/>
      <c r="Z995" s="10"/>
      <c r="AA995" s="10"/>
      <c r="AB995" s="10"/>
      <c r="AC995" s="10"/>
      <c r="AD995" s="18"/>
      <c r="AE995" s="18"/>
      <c r="AF995" s="18"/>
      <c r="AG995" s="18"/>
      <c r="AH995" s="18"/>
      <c r="AI995" s="18"/>
      <c r="AJ995" s="18"/>
      <c r="AK995" s="18"/>
      <c r="AL995" s="18"/>
      <c r="AM995" s="18"/>
      <c r="AN995" s="18"/>
      <c r="AO995" s="18"/>
      <c r="AP995" s="18"/>
      <c r="AQ995" s="18"/>
      <c r="AR995" s="18"/>
      <c r="AS995" s="18"/>
      <c r="AT995" s="18"/>
      <c r="AU995" s="18"/>
      <c r="AV995" s="18"/>
      <c r="AW995" s="18"/>
      <c r="AX995" s="18"/>
      <c r="AY995" s="18"/>
      <c r="AZ995" s="18"/>
      <c r="BA995" s="18"/>
      <c r="BB995" s="18"/>
      <c r="BC995" s="18"/>
      <c r="BD995" s="18"/>
      <c r="BE995" s="18"/>
      <c r="BF995" s="18"/>
      <c r="BG995" s="18"/>
      <c r="BH995" s="18"/>
      <c r="BI995" s="18"/>
      <c r="BJ995" s="18"/>
      <c r="BK995" s="18"/>
      <c r="BL995" s="18"/>
      <c r="BM995" s="18"/>
      <c r="BN995" s="18"/>
      <c r="BO995" s="18"/>
      <c r="BP995" s="18"/>
      <c r="BQ995" s="18"/>
      <c r="BR995" s="18"/>
      <c r="BS995" s="18"/>
      <c r="BT995" s="18"/>
      <c r="BU995" s="18"/>
      <c r="BV995" s="18"/>
      <c r="BW995" s="18"/>
      <c r="BX995" s="18"/>
      <c r="BY995" s="18"/>
      <c r="BZ995" s="18"/>
      <c r="CA995" s="18"/>
      <c r="CB995" s="18"/>
      <c r="CC995" s="18"/>
      <c r="CD995" s="18"/>
      <c r="CE995" s="18"/>
      <c r="CF995" s="18"/>
      <c r="CG995" s="18"/>
      <c r="CH995" s="18"/>
      <c r="CI995" s="18"/>
      <c r="CJ995" s="18"/>
      <c r="CK995" s="18"/>
      <c r="CL995" s="18"/>
      <c r="CM995" s="18"/>
      <c r="CN995" s="18"/>
      <c r="CO995" s="18"/>
      <c r="CP995" s="18"/>
      <c r="CQ995" s="18"/>
      <c r="CR995" s="18"/>
      <c r="CS995" s="18"/>
      <c r="CT995" s="18"/>
      <c r="CU995" s="18"/>
      <c r="CV995" s="18"/>
      <c r="CW995" s="18"/>
      <c r="CX995" s="18"/>
      <c r="CY995" s="18"/>
      <c r="CZ995" s="18"/>
      <c r="DA995" s="18"/>
      <c r="DB995" s="18"/>
      <c r="DC995" s="18"/>
      <c r="DD995" s="18"/>
      <c r="DE995" s="18"/>
      <c r="DF995" s="18"/>
      <c r="DG995" s="18"/>
      <c r="DH995" s="18"/>
      <c r="DI995" s="18"/>
      <c r="DJ995" s="18"/>
      <c r="DK995" s="18"/>
      <c r="DL995" s="18"/>
      <c r="DM995" s="18"/>
      <c r="DN995" s="18"/>
      <c r="DO995" s="18"/>
      <c r="DP995" s="18"/>
      <c r="DQ995" s="18"/>
      <c r="DR995" s="18"/>
      <c r="DS995" s="18"/>
      <c r="DT995" s="18"/>
      <c r="DU995" s="18"/>
      <c r="DV995" s="18"/>
      <c r="DW995" s="18"/>
      <c r="DX995" s="18"/>
      <c r="DY995" s="18"/>
      <c r="DZ995" s="18"/>
      <c r="EA995" s="18"/>
      <c r="EB995" s="18"/>
      <c r="EC995" s="18"/>
      <c r="ED995" s="18"/>
      <c r="EE995" s="18"/>
      <c r="EF995" s="18"/>
      <c r="EG995" s="18"/>
      <c r="EH995" s="18"/>
      <c r="EI995" s="18"/>
      <c r="EJ995" s="18"/>
      <c r="EK995" s="18"/>
      <c r="EL995" s="18"/>
      <c r="EM995" s="18"/>
      <c r="EN995" s="18"/>
      <c r="EO995" s="18"/>
      <c r="EP995" s="18"/>
      <c r="EQ995" s="18"/>
      <c r="ER995" s="18"/>
      <c r="ES995" s="18"/>
      <c r="ET995" s="18"/>
      <c r="EU995" s="18"/>
      <c r="EV995" s="18"/>
    </row>
    <row r="996" spans="1:152" ht="12.75" x14ac:dyDescent="0.15">
      <c r="A996" s="68">
        <f t="shared" si="218"/>
        <v>43565</v>
      </c>
      <c r="B996" s="69">
        <f t="shared" ca="1" si="223"/>
        <v>13242.250899999999</v>
      </c>
      <c r="C996" s="70">
        <f t="shared" si="219"/>
        <v>10000</v>
      </c>
      <c r="D996" s="71">
        <f ca="1">IF(A996&lt;$B$1,VLOOKUP(A996,[1]DI!$A$4:$B$15000,2),0)</f>
        <v>6.4000000000000001E-2</v>
      </c>
      <c r="E996" s="70">
        <f t="shared" ca="1" si="212"/>
        <v>2.4620000000000002E-4</v>
      </c>
      <c r="F996" s="72">
        <f t="shared" si="211"/>
        <v>1.3</v>
      </c>
      <c r="G996" s="73">
        <f t="shared" ca="1" si="213"/>
        <v>1.00032006</v>
      </c>
      <c r="H996" s="70">
        <f ca="1">TRUNC(PRODUCT(G$10:G995),15)</f>
        <v>1.32422508739019</v>
      </c>
      <c r="I996" s="70">
        <f t="shared" si="220"/>
        <v>1</v>
      </c>
      <c r="J996" s="70">
        <f t="shared" ca="1" si="214"/>
        <v>1.3242250900000001</v>
      </c>
      <c r="K996" s="74">
        <f t="shared" ca="1" si="215"/>
        <v>3242.2509</v>
      </c>
      <c r="L996" s="75">
        <f>IF(VLOOKUP(A996,$T$12:$AC$125,8)=VLOOKUP(A995,$T$12:$AC$125,8),0,VLOOKUP(A996,T$12:$AC$125,8))</f>
        <v>0</v>
      </c>
      <c r="M996" s="76">
        <f>IF(L996&gt;0,VLOOKUP(L996,S$12:$AB$125,7),0)</f>
        <v>0</v>
      </c>
      <c r="N996" s="74">
        <f t="shared" si="216"/>
        <v>0</v>
      </c>
      <c r="O996" s="74">
        <f t="shared" ca="1" si="217"/>
        <v>3242.2509</v>
      </c>
      <c r="P996" s="77" t="str">
        <f t="shared" si="221"/>
        <v>A+J=</v>
      </c>
      <c r="Q996" s="78">
        <f t="shared" si="222"/>
        <v>44256</v>
      </c>
      <c r="R996" s="10"/>
      <c r="S996" s="10"/>
      <c r="T996" s="10"/>
      <c r="U996" s="10"/>
      <c r="V996" s="10"/>
      <c r="W996" s="10"/>
      <c r="X996" s="10"/>
      <c r="Y996" s="10"/>
      <c r="Z996" s="10"/>
      <c r="AA996" s="10"/>
      <c r="AB996" s="10"/>
      <c r="AC996" s="10"/>
      <c r="AD996" s="18"/>
      <c r="AE996" s="18"/>
      <c r="AF996" s="18"/>
      <c r="AG996" s="18"/>
      <c r="AH996" s="18"/>
      <c r="AI996" s="18"/>
      <c r="AJ996" s="18"/>
      <c r="AK996" s="18"/>
      <c r="AL996" s="18"/>
      <c r="AM996" s="18"/>
      <c r="AN996" s="18"/>
      <c r="AO996" s="18"/>
      <c r="AP996" s="18"/>
      <c r="AQ996" s="18"/>
      <c r="AR996" s="18"/>
      <c r="AS996" s="18"/>
      <c r="AT996" s="18"/>
      <c r="AU996" s="18"/>
      <c r="AV996" s="18"/>
      <c r="AW996" s="18"/>
      <c r="AX996" s="18"/>
      <c r="AY996" s="18"/>
      <c r="AZ996" s="18"/>
      <c r="BA996" s="18"/>
      <c r="BB996" s="18"/>
      <c r="BC996" s="18"/>
      <c r="BD996" s="18"/>
      <c r="BE996" s="18"/>
      <c r="BF996" s="18"/>
      <c r="BG996" s="18"/>
      <c r="BH996" s="18"/>
      <c r="BI996" s="18"/>
      <c r="BJ996" s="18"/>
      <c r="BK996" s="18"/>
      <c r="BL996" s="18"/>
      <c r="BM996" s="18"/>
      <c r="BN996" s="18"/>
      <c r="BO996" s="18"/>
      <c r="BP996" s="18"/>
      <c r="BQ996" s="18"/>
      <c r="BR996" s="18"/>
      <c r="BS996" s="18"/>
      <c r="BT996" s="18"/>
      <c r="BU996" s="18"/>
      <c r="BV996" s="18"/>
      <c r="BW996" s="18"/>
      <c r="BX996" s="18"/>
      <c r="BY996" s="18"/>
      <c r="BZ996" s="18"/>
      <c r="CA996" s="18"/>
      <c r="CB996" s="18"/>
      <c r="CC996" s="18"/>
      <c r="CD996" s="18"/>
      <c r="CE996" s="18"/>
      <c r="CF996" s="18"/>
      <c r="CG996" s="18"/>
      <c r="CH996" s="18"/>
      <c r="CI996" s="18"/>
      <c r="CJ996" s="18"/>
      <c r="CK996" s="18"/>
      <c r="CL996" s="18"/>
      <c r="CM996" s="18"/>
      <c r="CN996" s="18"/>
      <c r="CO996" s="18"/>
      <c r="CP996" s="18"/>
      <c r="CQ996" s="18"/>
      <c r="CR996" s="18"/>
      <c r="CS996" s="18"/>
      <c r="CT996" s="18"/>
      <c r="CU996" s="18"/>
      <c r="CV996" s="18"/>
      <c r="CW996" s="18"/>
      <c r="CX996" s="18"/>
      <c r="CY996" s="18"/>
      <c r="CZ996" s="18"/>
      <c r="DA996" s="18"/>
      <c r="DB996" s="18"/>
      <c r="DC996" s="18"/>
      <c r="DD996" s="18"/>
      <c r="DE996" s="18"/>
      <c r="DF996" s="18"/>
      <c r="DG996" s="18"/>
      <c r="DH996" s="18"/>
      <c r="DI996" s="18"/>
      <c r="DJ996" s="18"/>
      <c r="DK996" s="18"/>
      <c r="DL996" s="18"/>
      <c r="DM996" s="18"/>
      <c r="DN996" s="18"/>
      <c r="DO996" s="18"/>
      <c r="DP996" s="18"/>
      <c r="DQ996" s="18"/>
      <c r="DR996" s="18"/>
      <c r="DS996" s="18"/>
      <c r="DT996" s="18"/>
      <c r="DU996" s="18"/>
      <c r="DV996" s="18"/>
      <c r="DW996" s="18"/>
      <c r="DX996" s="18"/>
      <c r="DY996" s="18"/>
      <c r="DZ996" s="18"/>
      <c r="EA996" s="18"/>
      <c r="EB996" s="18"/>
      <c r="EC996" s="18"/>
      <c r="ED996" s="18"/>
      <c r="EE996" s="18"/>
      <c r="EF996" s="18"/>
      <c r="EG996" s="18"/>
      <c r="EH996" s="18"/>
      <c r="EI996" s="18"/>
      <c r="EJ996" s="18"/>
      <c r="EK996" s="18"/>
      <c r="EL996" s="18"/>
      <c r="EM996" s="18"/>
      <c r="EN996" s="18"/>
      <c r="EO996" s="18"/>
      <c r="EP996" s="18"/>
      <c r="EQ996" s="18"/>
      <c r="ER996" s="18"/>
      <c r="ES996" s="18"/>
      <c r="ET996" s="18"/>
      <c r="EU996" s="18"/>
      <c r="EV996" s="18"/>
    </row>
    <row r="997" spans="1:152" ht="12.75" x14ac:dyDescent="0.15">
      <c r="A997" s="68">
        <f t="shared" si="218"/>
        <v>43566</v>
      </c>
      <c r="B997" s="69">
        <f t="shared" ca="1" si="223"/>
        <v>13246.4892</v>
      </c>
      <c r="C997" s="70">
        <f t="shared" si="219"/>
        <v>10000</v>
      </c>
      <c r="D997" s="71">
        <f ca="1">IF(A997&lt;$B$1,VLOOKUP(A997,[1]DI!$A$4:$B$15000,2),0)</f>
        <v>6.4000000000000001E-2</v>
      </c>
      <c r="E997" s="70">
        <f t="shared" ca="1" si="212"/>
        <v>2.4620000000000002E-4</v>
      </c>
      <c r="F997" s="72">
        <f t="shared" si="211"/>
        <v>1.3</v>
      </c>
      <c r="G997" s="73">
        <f t="shared" ca="1" si="213"/>
        <v>1.00032006</v>
      </c>
      <c r="H997" s="70">
        <f ca="1">TRUNC(PRODUCT(G$10:G996),15)</f>
        <v>1.3246489188716599</v>
      </c>
      <c r="I997" s="70">
        <f t="shared" si="220"/>
        <v>1</v>
      </c>
      <c r="J997" s="70">
        <f t="shared" ca="1" si="214"/>
        <v>1.32464892</v>
      </c>
      <c r="K997" s="74">
        <f t="shared" ca="1" si="215"/>
        <v>3246.4892</v>
      </c>
      <c r="L997" s="75">
        <f>IF(VLOOKUP(A997,$T$12:$AC$125,8)=VLOOKUP(A996,$T$12:$AC$125,8),0,VLOOKUP(A997,T$12:$AC$125,8))</f>
        <v>0</v>
      </c>
      <c r="M997" s="76">
        <f>IF(L997&gt;0,VLOOKUP(L997,S$12:$AB$125,7),0)</f>
        <v>0</v>
      </c>
      <c r="N997" s="74">
        <f t="shared" si="216"/>
        <v>0</v>
      </c>
      <c r="O997" s="74">
        <f t="shared" ca="1" si="217"/>
        <v>3246.4892</v>
      </c>
      <c r="P997" s="77" t="str">
        <f t="shared" si="221"/>
        <v>A+J=</v>
      </c>
      <c r="Q997" s="78">
        <f t="shared" si="222"/>
        <v>44256</v>
      </c>
      <c r="R997" s="10"/>
      <c r="S997" s="10"/>
      <c r="T997" s="10"/>
      <c r="U997" s="10"/>
      <c r="V997" s="10"/>
      <c r="W997" s="10"/>
      <c r="X997" s="10"/>
      <c r="Y997" s="10"/>
      <c r="Z997" s="10"/>
      <c r="AA997" s="10"/>
      <c r="AB997" s="10"/>
      <c r="AC997" s="10"/>
      <c r="AD997" s="18"/>
      <c r="AE997" s="18"/>
      <c r="AF997" s="18"/>
      <c r="AG997" s="18"/>
      <c r="AH997" s="18"/>
      <c r="AI997" s="18"/>
      <c r="AJ997" s="18"/>
      <c r="AK997" s="18"/>
      <c r="AL997" s="18"/>
      <c r="AM997" s="18"/>
      <c r="AN997" s="18"/>
      <c r="AO997" s="18"/>
      <c r="AP997" s="18"/>
      <c r="AQ997" s="18"/>
      <c r="AR997" s="18"/>
      <c r="AS997" s="18"/>
      <c r="AT997" s="18"/>
      <c r="AU997" s="18"/>
      <c r="AV997" s="18"/>
      <c r="AW997" s="18"/>
      <c r="AX997" s="18"/>
      <c r="AY997" s="18"/>
      <c r="AZ997" s="18"/>
      <c r="BA997" s="18"/>
      <c r="BB997" s="18"/>
      <c r="BC997" s="18"/>
      <c r="BD997" s="18"/>
      <c r="BE997" s="18"/>
      <c r="BF997" s="18"/>
      <c r="BG997" s="18"/>
      <c r="BH997" s="18"/>
      <c r="BI997" s="18"/>
      <c r="BJ997" s="18"/>
      <c r="BK997" s="18"/>
      <c r="BL997" s="18"/>
      <c r="BM997" s="18"/>
      <c r="BN997" s="18"/>
      <c r="BO997" s="18"/>
      <c r="BP997" s="18"/>
      <c r="BQ997" s="18"/>
      <c r="BR997" s="18"/>
      <c r="BS997" s="18"/>
      <c r="BT997" s="18"/>
      <c r="BU997" s="18"/>
      <c r="BV997" s="18"/>
      <c r="BW997" s="18"/>
      <c r="BX997" s="18"/>
      <c r="BY997" s="18"/>
      <c r="BZ997" s="18"/>
      <c r="CA997" s="18"/>
      <c r="CB997" s="18"/>
      <c r="CC997" s="18"/>
      <c r="CD997" s="18"/>
      <c r="CE997" s="18"/>
      <c r="CF997" s="18"/>
      <c r="CG997" s="18"/>
      <c r="CH997" s="18"/>
      <c r="CI997" s="18"/>
      <c r="CJ997" s="18"/>
      <c r="CK997" s="18"/>
      <c r="CL997" s="18"/>
      <c r="CM997" s="18"/>
      <c r="CN997" s="18"/>
      <c r="CO997" s="18"/>
      <c r="CP997" s="18"/>
      <c r="CQ997" s="18"/>
      <c r="CR997" s="18"/>
      <c r="CS997" s="18"/>
      <c r="CT997" s="18"/>
      <c r="CU997" s="18"/>
      <c r="CV997" s="18"/>
      <c r="CW997" s="18"/>
      <c r="CX997" s="18"/>
      <c r="CY997" s="18"/>
      <c r="CZ997" s="18"/>
      <c r="DA997" s="18"/>
      <c r="DB997" s="18"/>
      <c r="DC997" s="18"/>
      <c r="DD997" s="18"/>
      <c r="DE997" s="18"/>
      <c r="DF997" s="18"/>
      <c r="DG997" s="18"/>
      <c r="DH997" s="18"/>
      <c r="DI997" s="18"/>
      <c r="DJ997" s="18"/>
      <c r="DK997" s="18"/>
      <c r="DL997" s="18"/>
      <c r="DM997" s="18"/>
      <c r="DN997" s="18"/>
      <c r="DO997" s="18"/>
      <c r="DP997" s="18"/>
      <c r="DQ997" s="18"/>
      <c r="DR997" s="18"/>
      <c r="DS997" s="18"/>
      <c r="DT997" s="18"/>
      <c r="DU997" s="18"/>
      <c r="DV997" s="18"/>
      <c r="DW997" s="18"/>
      <c r="DX997" s="18"/>
      <c r="DY997" s="18"/>
      <c r="DZ997" s="18"/>
      <c r="EA997" s="18"/>
      <c r="EB997" s="18"/>
      <c r="EC997" s="18"/>
      <c r="ED997" s="18"/>
      <c r="EE997" s="18"/>
      <c r="EF997" s="18"/>
      <c r="EG997" s="18"/>
      <c r="EH997" s="18"/>
      <c r="EI997" s="18"/>
      <c r="EJ997" s="18"/>
      <c r="EK997" s="18"/>
      <c r="EL997" s="18"/>
      <c r="EM997" s="18"/>
      <c r="EN997" s="18"/>
      <c r="EO997" s="18"/>
      <c r="EP997" s="18"/>
      <c r="EQ997" s="18"/>
      <c r="ER997" s="18"/>
      <c r="ES997" s="18"/>
      <c r="ET997" s="18"/>
      <c r="EU997" s="18"/>
      <c r="EV997" s="18"/>
    </row>
    <row r="998" spans="1:152" ht="12.75" x14ac:dyDescent="0.15">
      <c r="A998" s="68">
        <f t="shared" si="218"/>
        <v>43567</v>
      </c>
      <c r="B998" s="69">
        <f t="shared" ca="1" si="223"/>
        <v>13250.7289</v>
      </c>
      <c r="C998" s="70">
        <f t="shared" si="219"/>
        <v>10000</v>
      </c>
      <c r="D998" s="71">
        <f ca="1">IF(A998&lt;$B$1,VLOOKUP(A998,[1]DI!$A$4:$B$15000,2),0)</f>
        <v>6.4000000000000001E-2</v>
      </c>
      <c r="E998" s="70">
        <f t="shared" ca="1" si="212"/>
        <v>2.4620000000000002E-4</v>
      </c>
      <c r="F998" s="72">
        <f t="shared" si="211"/>
        <v>1.3</v>
      </c>
      <c r="G998" s="73">
        <f t="shared" ca="1" si="213"/>
        <v>1.00032006</v>
      </c>
      <c r="H998" s="70">
        <f ca="1">TRUNC(PRODUCT(G$10:G997),15)</f>
        <v>1.3250728860046299</v>
      </c>
      <c r="I998" s="70">
        <f t="shared" si="220"/>
        <v>1</v>
      </c>
      <c r="J998" s="70">
        <f t="shared" ca="1" si="214"/>
        <v>1.3250728899999999</v>
      </c>
      <c r="K998" s="74">
        <f t="shared" ca="1" si="215"/>
        <v>3250.7289000000001</v>
      </c>
      <c r="L998" s="75">
        <f>IF(VLOOKUP(A998,$T$12:$AC$125,8)=VLOOKUP(A997,$T$12:$AC$125,8),0,VLOOKUP(A998,T$12:$AC$125,8))</f>
        <v>0</v>
      </c>
      <c r="M998" s="76">
        <f>IF(L998&gt;0,VLOOKUP(L998,S$12:$AB$125,7),0)</f>
        <v>0</v>
      </c>
      <c r="N998" s="74">
        <f t="shared" si="216"/>
        <v>0</v>
      </c>
      <c r="O998" s="74">
        <f t="shared" ca="1" si="217"/>
        <v>3250.7289000000001</v>
      </c>
      <c r="P998" s="77" t="str">
        <f t="shared" si="221"/>
        <v>A+J=</v>
      </c>
      <c r="Q998" s="78">
        <f t="shared" si="222"/>
        <v>44256</v>
      </c>
      <c r="R998" s="10"/>
      <c r="S998" s="10"/>
      <c r="T998" s="10"/>
      <c r="U998" s="10"/>
      <c r="V998" s="10"/>
      <c r="W998" s="10"/>
      <c r="X998" s="10"/>
      <c r="Y998" s="10"/>
      <c r="Z998" s="10"/>
      <c r="AA998" s="10"/>
      <c r="AB998" s="10"/>
      <c r="AC998" s="10"/>
      <c r="AD998" s="18"/>
      <c r="AE998" s="18"/>
      <c r="AF998" s="18"/>
      <c r="AG998" s="18"/>
      <c r="AH998" s="18"/>
      <c r="AI998" s="18"/>
      <c r="AJ998" s="18"/>
      <c r="AK998" s="18"/>
      <c r="AL998" s="18"/>
      <c r="AM998" s="18"/>
      <c r="AN998" s="18"/>
      <c r="AO998" s="18"/>
      <c r="AP998" s="18"/>
      <c r="AQ998" s="18"/>
      <c r="AR998" s="18"/>
      <c r="AS998" s="18"/>
      <c r="AT998" s="18"/>
      <c r="AU998" s="18"/>
      <c r="AV998" s="18"/>
      <c r="AW998" s="18"/>
      <c r="AX998" s="18"/>
      <c r="AY998" s="18"/>
      <c r="AZ998" s="18"/>
      <c r="BA998" s="18"/>
      <c r="BB998" s="18"/>
      <c r="BC998" s="18"/>
      <c r="BD998" s="18"/>
      <c r="BE998" s="18"/>
      <c r="BF998" s="18"/>
      <c r="BG998" s="18"/>
      <c r="BH998" s="18"/>
      <c r="BI998" s="18"/>
      <c r="BJ998" s="18"/>
      <c r="BK998" s="18"/>
      <c r="BL998" s="18"/>
      <c r="BM998" s="18"/>
      <c r="BN998" s="18"/>
      <c r="BO998" s="18"/>
      <c r="BP998" s="18"/>
      <c r="BQ998" s="18"/>
      <c r="BR998" s="18"/>
      <c r="BS998" s="18"/>
      <c r="BT998" s="18"/>
      <c r="BU998" s="18"/>
      <c r="BV998" s="18"/>
      <c r="BW998" s="18"/>
      <c r="BX998" s="18"/>
      <c r="BY998" s="18"/>
      <c r="BZ998" s="18"/>
      <c r="CA998" s="18"/>
      <c r="CB998" s="18"/>
      <c r="CC998" s="18"/>
      <c r="CD998" s="18"/>
      <c r="CE998" s="18"/>
      <c r="CF998" s="18"/>
      <c r="CG998" s="18"/>
      <c r="CH998" s="18"/>
      <c r="CI998" s="18"/>
      <c r="CJ998" s="18"/>
      <c r="CK998" s="18"/>
      <c r="CL998" s="18"/>
      <c r="CM998" s="18"/>
      <c r="CN998" s="18"/>
      <c r="CO998" s="18"/>
      <c r="CP998" s="18"/>
      <c r="CQ998" s="18"/>
      <c r="CR998" s="18"/>
      <c r="CS998" s="18"/>
      <c r="CT998" s="18"/>
      <c r="CU998" s="18"/>
      <c r="CV998" s="18"/>
      <c r="CW998" s="18"/>
      <c r="CX998" s="18"/>
      <c r="CY998" s="18"/>
      <c r="CZ998" s="18"/>
      <c r="DA998" s="18"/>
      <c r="DB998" s="18"/>
      <c r="DC998" s="18"/>
      <c r="DD998" s="18"/>
      <c r="DE998" s="18"/>
      <c r="DF998" s="18"/>
      <c r="DG998" s="18"/>
      <c r="DH998" s="18"/>
      <c r="DI998" s="18"/>
      <c r="DJ998" s="18"/>
      <c r="DK998" s="18"/>
      <c r="DL998" s="18"/>
      <c r="DM998" s="18"/>
      <c r="DN998" s="18"/>
      <c r="DO998" s="18"/>
      <c r="DP998" s="18"/>
      <c r="DQ998" s="18"/>
      <c r="DR998" s="18"/>
      <c r="DS998" s="18"/>
      <c r="DT998" s="18"/>
      <c r="DU998" s="18"/>
      <c r="DV998" s="18"/>
      <c r="DW998" s="18"/>
      <c r="DX998" s="18"/>
      <c r="DY998" s="18"/>
      <c r="DZ998" s="18"/>
      <c r="EA998" s="18"/>
      <c r="EB998" s="18"/>
      <c r="EC998" s="18"/>
      <c r="ED998" s="18"/>
      <c r="EE998" s="18"/>
      <c r="EF998" s="18"/>
      <c r="EG998" s="18"/>
      <c r="EH998" s="18"/>
      <c r="EI998" s="18"/>
      <c r="EJ998" s="18"/>
      <c r="EK998" s="18"/>
      <c r="EL998" s="18"/>
      <c r="EM998" s="18"/>
      <c r="EN998" s="18"/>
      <c r="EO998" s="18"/>
      <c r="EP998" s="18"/>
      <c r="EQ998" s="18"/>
      <c r="ER998" s="18"/>
      <c r="ES998" s="18"/>
      <c r="ET998" s="18"/>
      <c r="EU998" s="18"/>
      <c r="EV998" s="18"/>
    </row>
    <row r="999" spans="1:152" ht="12.75" x14ac:dyDescent="0.15">
      <c r="A999" s="68">
        <f t="shared" si="218"/>
        <v>43568</v>
      </c>
      <c r="B999" s="69">
        <f t="shared" ca="1" si="223"/>
        <v>13254.9699</v>
      </c>
      <c r="C999" s="70">
        <f t="shared" si="219"/>
        <v>10000</v>
      </c>
      <c r="D999" s="71">
        <f ca="1">IF(A999&lt;$B$1,VLOOKUP(A999,[1]DI!$A$4:$B$15000,2),0)</f>
        <v>0</v>
      </c>
      <c r="E999" s="70">
        <f t="shared" ca="1" si="212"/>
        <v>0</v>
      </c>
      <c r="F999" s="72">
        <f t="shared" si="211"/>
        <v>1.3</v>
      </c>
      <c r="G999" s="73">
        <f t="shared" ca="1" si="213"/>
        <v>1</v>
      </c>
      <c r="H999" s="70">
        <f ca="1">TRUNC(PRODUCT(G$10:G998),15)</f>
        <v>1.3254969888325301</v>
      </c>
      <c r="I999" s="70">
        <f t="shared" si="220"/>
        <v>1</v>
      </c>
      <c r="J999" s="70">
        <f t="shared" ca="1" si="214"/>
        <v>1.32549699</v>
      </c>
      <c r="K999" s="74">
        <f t="shared" ca="1" si="215"/>
        <v>3254.9699000000001</v>
      </c>
      <c r="L999" s="75">
        <f>IF(VLOOKUP(A999,$T$12:$AC$125,8)=VLOOKUP(A998,$T$12:$AC$125,8),0,VLOOKUP(A999,T$12:$AC$125,8))</f>
        <v>0</v>
      </c>
      <c r="M999" s="76">
        <f>IF(L999&gt;0,VLOOKUP(L999,S$12:$AB$125,7),0)</f>
        <v>0</v>
      </c>
      <c r="N999" s="74">
        <f t="shared" si="216"/>
        <v>0</v>
      </c>
      <c r="O999" s="74">
        <f t="shared" ca="1" si="217"/>
        <v>3254.9699000000001</v>
      </c>
      <c r="P999" s="77" t="str">
        <f t="shared" si="221"/>
        <v>A+J=</v>
      </c>
      <c r="Q999" s="78">
        <f t="shared" si="222"/>
        <v>44256</v>
      </c>
      <c r="R999" s="10"/>
      <c r="S999" s="10"/>
      <c r="T999" s="10"/>
      <c r="U999" s="10"/>
      <c r="V999" s="10"/>
      <c r="W999" s="10"/>
      <c r="X999" s="10"/>
      <c r="Y999" s="10"/>
      <c r="Z999" s="10"/>
      <c r="AA999" s="10"/>
      <c r="AB999" s="10"/>
      <c r="AC999" s="10"/>
      <c r="AD999" s="18"/>
      <c r="AE999" s="18"/>
      <c r="AF999" s="18"/>
      <c r="AG999" s="18"/>
      <c r="AH999" s="18"/>
      <c r="AI999" s="18"/>
      <c r="AJ999" s="18"/>
      <c r="AK999" s="18"/>
      <c r="AL999" s="18"/>
      <c r="AM999" s="18"/>
      <c r="AN999" s="18"/>
      <c r="AO999" s="18"/>
      <c r="AP999" s="18"/>
      <c r="AQ999" s="18"/>
      <c r="AR999" s="18"/>
      <c r="AS999" s="18"/>
      <c r="AT999" s="18"/>
      <c r="AU999" s="18"/>
      <c r="AV999" s="18"/>
      <c r="AW999" s="18"/>
      <c r="AX999" s="18"/>
      <c r="AY999" s="18"/>
      <c r="AZ999" s="18"/>
      <c r="BA999" s="18"/>
      <c r="BB999" s="18"/>
      <c r="BC999" s="18"/>
      <c r="BD999" s="18"/>
      <c r="BE999" s="18"/>
      <c r="BF999" s="18"/>
      <c r="BG999" s="18"/>
      <c r="BH999" s="18"/>
      <c r="BI999" s="18"/>
      <c r="BJ999" s="18"/>
      <c r="BK999" s="18"/>
      <c r="BL999" s="18"/>
      <c r="BM999" s="18"/>
      <c r="BN999" s="18"/>
      <c r="BO999" s="18"/>
      <c r="BP999" s="18"/>
      <c r="BQ999" s="18"/>
      <c r="BR999" s="18"/>
      <c r="BS999" s="18"/>
      <c r="BT999" s="18"/>
      <c r="BU999" s="18"/>
      <c r="BV999" s="18"/>
      <c r="BW999" s="18"/>
      <c r="BX999" s="18"/>
      <c r="BY999" s="18"/>
      <c r="BZ999" s="18"/>
      <c r="CA999" s="18"/>
      <c r="CB999" s="18"/>
      <c r="CC999" s="18"/>
      <c r="CD999" s="18"/>
      <c r="CE999" s="18"/>
      <c r="CF999" s="18"/>
      <c r="CG999" s="18"/>
      <c r="CH999" s="18"/>
      <c r="CI999" s="18"/>
      <c r="CJ999" s="18"/>
      <c r="CK999" s="18"/>
      <c r="CL999" s="18"/>
      <c r="CM999" s="18"/>
      <c r="CN999" s="18"/>
      <c r="CO999" s="18"/>
      <c r="CP999" s="18"/>
      <c r="CQ999" s="18"/>
      <c r="CR999" s="18"/>
      <c r="CS999" s="18"/>
      <c r="CT999" s="18"/>
      <c r="CU999" s="18"/>
      <c r="CV999" s="18"/>
      <c r="CW999" s="18"/>
      <c r="CX999" s="18"/>
      <c r="CY999" s="18"/>
      <c r="CZ999" s="18"/>
      <c r="DA999" s="18"/>
      <c r="DB999" s="18"/>
      <c r="DC999" s="18"/>
      <c r="DD999" s="18"/>
      <c r="DE999" s="18"/>
      <c r="DF999" s="18"/>
      <c r="DG999" s="18"/>
      <c r="DH999" s="18"/>
      <c r="DI999" s="18"/>
      <c r="DJ999" s="18"/>
      <c r="DK999" s="18"/>
      <c r="DL999" s="18"/>
      <c r="DM999" s="18"/>
      <c r="DN999" s="18"/>
      <c r="DO999" s="18"/>
      <c r="DP999" s="18"/>
      <c r="DQ999" s="18"/>
      <c r="DR999" s="18"/>
      <c r="DS999" s="18"/>
      <c r="DT999" s="18"/>
      <c r="DU999" s="18"/>
      <c r="DV999" s="18"/>
      <c r="DW999" s="18"/>
      <c r="DX999" s="18"/>
      <c r="DY999" s="18"/>
      <c r="DZ999" s="18"/>
      <c r="EA999" s="18"/>
      <c r="EB999" s="18"/>
      <c r="EC999" s="18"/>
      <c r="ED999" s="18"/>
      <c r="EE999" s="18"/>
      <c r="EF999" s="18"/>
      <c r="EG999" s="18"/>
      <c r="EH999" s="18"/>
      <c r="EI999" s="18"/>
      <c r="EJ999" s="18"/>
      <c r="EK999" s="18"/>
      <c r="EL999" s="18"/>
      <c r="EM999" s="18"/>
      <c r="EN999" s="18"/>
      <c r="EO999" s="18"/>
      <c r="EP999" s="18"/>
      <c r="EQ999" s="18"/>
      <c r="ER999" s="18"/>
      <c r="ES999" s="18"/>
      <c r="ET999" s="18"/>
      <c r="EU999" s="18"/>
      <c r="EV999" s="18"/>
    </row>
    <row r="1000" spans="1:152" ht="12.75" x14ac:dyDescent="0.15">
      <c r="A1000" s="68">
        <f t="shared" si="218"/>
        <v>43569</v>
      </c>
      <c r="B1000" s="69">
        <f t="shared" ca="1" si="223"/>
        <v>13254.9699</v>
      </c>
      <c r="C1000" s="70">
        <f t="shared" si="219"/>
        <v>10000</v>
      </c>
      <c r="D1000" s="71">
        <f ca="1">IF(A1000&lt;$B$1,VLOOKUP(A1000,[1]DI!$A$4:$B$15000,2),0)</f>
        <v>0</v>
      </c>
      <c r="E1000" s="70">
        <f t="shared" ca="1" si="212"/>
        <v>0</v>
      </c>
      <c r="F1000" s="72">
        <f t="shared" si="211"/>
        <v>1.3</v>
      </c>
      <c r="G1000" s="73">
        <f t="shared" ca="1" si="213"/>
        <v>1</v>
      </c>
      <c r="H1000" s="70">
        <f ca="1">TRUNC(PRODUCT(G$10:G999),15)</f>
        <v>1.3254969888325301</v>
      </c>
      <c r="I1000" s="70">
        <f t="shared" si="220"/>
        <v>1</v>
      </c>
      <c r="J1000" s="70">
        <f t="shared" ca="1" si="214"/>
        <v>1.32549699</v>
      </c>
      <c r="K1000" s="74">
        <f t="shared" ca="1" si="215"/>
        <v>3254.9699000000001</v>
      </c>
      <c r="L1000" s="75">
        <f>IF(VLOOKUP(A1000,$T$12:$AC$125,8)=VLOOKUP(A999,$T$12:$AC$125,8),0,VLOOKUP(A1000,T$12:$AC$125,8))</f>
        <v>0</v>
      </c>
      <c r="M1000" s="76">
        <f>IF(L1000&gt;0,VLOOKUP(L1000,S$12:$AB$125,7),0)</f>
        <v>0</v>
      </c>
      <c r="N1000" s="74">
        <f t="shared" si="216"/>
        <v>0</v>
      </c>
      <c r="O1000" s="74">
        <f t="shared" ca="1" si="217"/>
        <v>3254.9699000000001</v>
      </c>
      <c r="P1000" s="77" t="str">
        <f t="shared" si="221"/>
        <v>A+J=</v>
      </c>
      <c r="Q1000" s="78">
        <f t="shared" si="222"/>
        <v>44256</v>
      </c>
      <c r="R1000" s="10"/>
      <c r="S1000" s="10"/>
      <c r="T1000" s="10"/>
      <c r="U1000" s="10"/>
      <c r="V1000" s="10"/>
      <c r="W1000" s="10"/>
      <c r="X1000" s="10"/>
      <c r="Y1000" s="10"/>
      <c r="Z1000" s="10"/>
      <c r="AA1000" s="10"/>
      <c r="AB1000" s="10"/>
      <c r="AC1000" s="10"/>
      <c r="AD1000" s="18"/>
      <c r="AE1000" s="18"/>
      <c r="AF1000" s="18"/>
      <c r="AG1000" s="18"/>
      <c r="AH1000" s="18"/>
      <c r="AI1000" s="18"/>
      <c r="AJ1000" s="18"/>
      <c r="AK1000" s="18"/>
      <c r="AL1000" s="18"/>
      <c r="AM1000" s="18"/>
      <c r="AN1000" s="18"/>
      <c r="AO1000" s="18"/>
      <c r="AP1000" s="18"/>
      <c r="AQ1000" s="18"/>
      <c r="AR1000" s="18"/>
      <c r="AS1000" s="18"/>
      <c r="AT1000" s="18"/>
      <c r="AU1000" s="18"/>
      <c r="AV1000" s="18"/>
      <c r="AW1000" s="18"/>
      <c r="AX1000" s="18"/>
      <c r="AY1000" s="18"/>
      <c r="AZ1000" s="18"/>
      <c r="BA1000" s="18"/>
      <c r="BB1000" s="18"/>
      <c r="BC1000" s="18"/>
      <c r="BD1000" s="18"/>
      <c r="BE1000" s="18"/>
      <c r="BF1000" s="18"/>
      <c r="BG1000" s="18"/>
      <c r="BH1000" s="18"/>
      <c r="BI1000" s="18"/>
      <c r="BJ1000" s="18"/>
      <c r="BK1000" s="18"/>
      <c r="BL1000" s="18"/>
      <c r="BM1000" s="18"/>
      <c r="BN1000" s="18"/>
      <c r="BO1000" s="18"/>
      <c r="BP1000" s="18"/>
      <c r="BQ1000" s="18"/>
      <c r="BR1000" s="18"/>
      <c r="BS1000" s="18"/>
      <c r="BT1000" s="18"/>
      <c r="BU1000" s="18"/>
      <c r="BV1000" s="18"/>
      <c r="BW1000" s="18"/>
      <c r="BX1000" s="18"/>
      <c r="BY1000" s="18"/>
      <c r="BZ1000" s="18"/>
      <c r="CA1000" s="18"/>
      <c r="CB1000" s="18"/>
      <c r="CC1000" s="18"/>
      <c r="CD1000" s="18"/>
      <c r="CE1000" s="18"/>
      <c r="CF1000" s="18"/>
      <c r="CG1000" s="18"/>
      <c r="CH1000" s="18"/>
      <c r="CI1000" s="18"/>
      <c r="CJ1000" s="18"/>
      <c r="CK1000" s="18"/>
      <c r="CL1000" s="18"/>
      <c r="CM1000" s="18"/>
      <c r="CN1000" s="18"/>
      <c r="CO1000" s="18"/>
      <c r="CP1000" s="18"/>
      <c r="CQ1000" s="18"/>
      <c r="CR1000" s="18"/>
      <c r="CS1000" s="18"/>
      <c r="CT1000" s="18"/>
      <c r="CU1000" s="18"/>
      <c r="CV1000" s="18"/>
      <c r="CW1000" s="18"/>
      <c r="CX1000" s="18"/>
      <c r="CY1000" s="18"/>
      <c r="CZ1000" s="18"/>
      <c r="DA1000" s="18"/>
      <c r="DB1000" s="18"/>
      <c r="DC1000" s="18"/>
      <c r="DD1000" s="18"/>
      <c r="DE1000" s="18"/>
      <c r="DF1000" s="18"/>
      <c r="DG1000" s="18"/>
      <c r="DH1000" s="18"/>
      <c r="DI1000" s="18"/>
      <c r="DJ1000" s="18"/>
      <c r="DK1000" s="18"/>
      <c r="DL1000" s="18"/>
      <c r="DM1000" s="18"/>
      <c r="DN1000" s="18"/>
      <c r="DO1000" s="18"/>
      <c r="DP1000" s="18"/>
      <c r="DQ1000" s="18"/>
      <c r="DR1000" s="18"/>
      <c r="DS1000" s="18"/>
      <c r="DT1000" s="18"/>
      <c r="DU1000" s="18"/>
      <c r="DV1000" s="18"/>
      <c r="DW1000" s="18"/>
      <c r="DX1000" s="18"/>
      <c r="DY1000" s="18"/>
      <c r="DZ1000" s="18"/>
      <c r="EA1000" s="18"/>
      <c r="EB1000" s="18"/>
      <c r="EC1000" s="18"/>
      <c r="ED1000" s="18"/>
      <c r="EE1000" s="18"/>
      <c r="EF1000" s="18"/>
      <c r="EG1000" s="18"/>
      <c r="EH1000" s="18"/>
      <c r="EI1000" s="18"/>
      <c r="EJ1000" s="18"/>
      <c r="EK1000" s="18"/>
      <c r="EL1000" s="18"/>
      <c r="EM1000" s="18"/>
      <c r="EN1000" s="18"/>
      <c r="EO1000" s="18"/>
      <c r="EP1000" s="18"/>
      <c r="EQ1000" s="18"/>
      <c r="ER1000" s="18"/>
      <c r="ES1000" s="18"/>
      <c r="ET1000" s="18"/>
      <c r="EU1000" s="18"/>
      <c r="EV1000" s="18"/>
    </row>
    <row r="1001" spans="1:152" ht="12.75" x14ac:dyDescent="0.15">
      <c r="A1001" s="68">
        <f t="shared" si="218"/>
        <v>43570</v>
      </c>
      <c r="B1001" s="69">
        <f t="shared" ca="1" si="223"/>
        <v>13254.9699</v>
      </c>
      <c r="C1001" s="70">
        <f t="shared" si="219"/>
        <v>10000</v>
      </c>
      <c r="D1001" s="71">
        <f ca="1">IF(A1001&lt;$B$1,VLOOKUP(A1001,[1]DI!$A$4:$B$15000,2),0)</f>
        <v>6.4000000000000001E-2</v>
      </c>
      <c r="E1001" s="70">
        <f t="shared" ca="1" si="212"/>
        <v>2.4620000000000002E-4</v>
      </c>
      <c r="F1001" s="72">
        <f t="shared" si="211"/>
        <v>1.3</v>
      </c>
      <c r="G1001" s="73">
        <f t="shared" ca="1" si="213"/>
        <v>1.00032006</v>
      </c>
      <c r="H1001" s="70">
        <f ca="1">TRUNC(PRODUCT(G$10:G1000),15)</f>
        <v>1.3254969888325301</v>
      </c>
      <c r="I1001" s="70">
        <f t="shared" si="220"/>
        <v>1</v>
      </c>
      <c r="J1001" s="70">
        <f t="shared" ca="1" si="214"/>
        <v>1.32549699</v>
      </c>
      <c r="K1001" s="74">
        <f t="shared" ca="1" si="215"/>
        <v>3254.9699000000001</v>
      </c>
      <c r="L1001" s="75">
        <f>IF(VLOOKUP(A1001,$T$12:$AC$125,8)=VLOOKUP(A1000,$T$12:$AC$125,8),0,VLOOKUP(A1001,T$12:$AC$125,8))</f>
        <v>0</v>
      </c>
      <c r="M1001" s="76">
        <f>IF(L1001&gt;0,VLOOKUP(L1001,S$12:$AB$125,7),0)</f>
        <v>0</v>
      </c>
      <c r="N1001" s="74">
        <f t="shared" si="216"/>
        <v>0</v>
      </c>
      <c r="O1001" s="74">
        <f t="shared" ca="1" si="217"/>
        <v>3254.9699000000001</v>
      </c>
      <c r="P1001" s="77" t="str">
        <f t="shared" si="221"/>
        <v>A+J=</v>
      </c>
      <c r="Q1001" s="78">
        <f t="shared" si="222"/>
        <v>44256</v>
      </c>
      <c r="R1001" s="10"/>
      <c r="S1001" s="10"/>
      <c r="T1001" s="10"/>
      <c r="U1001" s="10"/>
      <c r="V1001" s="10"/>
      <c r="W1001" s="10"/>
      <c r="X1001" s="10"/>
      <c r="Y1001" s="10"/>
      <c r="Z1001" s="10"/>
      <c r="AA1001" s="10"/>
      <c r="AB1001" s="10"/>
      <c r="AC1001" s="10"/>
      <c r="AD1001" s="18"/>
      <c r="AE1001" s="18"/>
      <c r="AF1001" s="18"/>
      <c r="AG1001" s="18"/>
      <c r="AH1001" s="18"/>
      <c r="AI1001" s="18"/>
      <c r="AJ1001" s="18"/>
      <c r="AK1001" s="18"/>
      <c r="AL1001" s="18"/>
      <c r="AM1001" s="18"/>
      <c r="AN1001" s="18"/>
      <c r="AO1001" s="18"/>
      <c r="AP1001" s="18"/>
      <c r="AQ1001" s="18"/>
      <c r="AR1001" s="18"/>
      <c r="AS1001" s="18"/>
      <c r="AT1001" s="18"/>
      <c r="AU1001" s="18"/>
      <c r="AV1001" s="18"/>
      <c r="AW1001" s="18"/>
      <c r="AX1001" s="18"/>
      <c r="AY1001" s="18"/>
      <c r="AZ1001" s="18"/>
      <c r="BA1001" s="18"/>
      <c r="BB1001" s="18"/>
      <c r="BC1001" s="18"/>
      <c r="BD1001" s="18"/>
      <c r="BE1001" s="18"/>
      <c r="BF1001" s="18"/>
      <c r="BG1001" s="18"/>
      <c r="BH1001" s="18"/>
      <c r="BI1001" s="18"/>
      <c r="BJ1001" s="18"/>
      <c r="BK1001" s="18"/>
      <c r="BL1001" s="18"/>
      <c r="BM1001" s="18"/>
      <c r="BN1001" s="18"/>
      <c r="BO1001" s="18"/>
      <c r="BP1001" s="18"/>
      <c r="BQ1001" s="18"/>
      <c r="BR1001" s="18"/>
      <c r="BS1001" s="18"/>
      <c r="BT1001" s="18"/>
      <c r="BU1001" s="18"/>
      <c r="BV1001" s="18"/>
      <c r="BW1001" s="18"/>
      <c r="BX1001" s="18"/>
      <c r="BY1001" s="18"/>
      <c r="BZ1001" s="18"/>
      <c r="CA1001" s="18"/>
      <c r="CB1001" s="18"/>
      <c r="CC1001" s="18"/>
      <c r="CD1001" s="18"/>
      <c r="CE1001" s="18"/>
      <c r="CF1001" s="18"/>
      <c r="CG1001" s="18"/>
      <c r="CH1001" s="18"/>
      <c r="CI1001" s="18"/>
      <c r="CJ1001" s="18"/>
      <c r="CK1001" s="18"/>
      <c r="CL1001" s="18"/>
      <c r="CM1001" s="18"/>
      <c r="CN1001" s="18"/>
      <c r="CO1001" s="18"/>
      <c r="CP1001" s="18"/>
      <c r="CQ1001" s="18"/>
      <c r="CR1001" s="18"/>
      <c r="CS1001" s="18"/>
      <c r="CT1001" s="18"/>
      <c r="CU1001" s="18"/>
      <c r="CV1001" s="18"/>
      <c r="CW1001" s="18"/>
      <c r="CX1001" s="18"/>
      <c r="CY1001" s="18"/>
      <c r="CZ1001" s="18"/>
      <c r="DA1001" s="18"/>
      <c r="DB1001" s="18"/>
      <c r="DC1001" s="18"/>
      <c r="DD1001" s="18"/>
      <c r="DE1001" s="18"/>
      <c r="DF1001" s="18"/>
      <c r="DG1001" s="18"/>
      <c r="DH1001" s="18"/>
      <c r="DI1001" s="18"/>
      <c r="DJ1001" s="18"/>
      <c r="DK1001" s="18"/>
      <c r="DL1001" s="18"/>
      <c r="DM1001" s="18"/>
      <c r="DN1001" s="18"/>
      <c r="DO1001" s="18"/>
      <c r="DP1001" s="18"/>
      <c r="DQ1001" s="18"/>
      <c r="DR1001" s="18"/>
      <c r="DS1001" s="18"/>
      <c r="DT1001" s="18"/>
      <c r="DU1001" s="18"/>
      <c r="DV1001" s="18"/>
      <c r="DW1001" s="18"/>
      <c r="DX1001" s="18"/>
      <c r="DY1001" s="18"/>
      <c r="DZ1001" s="18"/>
      <c r="EA1001" s="18"/>
      <c r="EB1001" s="18"/>
      <c r="EC1001" s="18"/>
      <c r="ED1001" s="18"/>
      <c r="EE1001" s="18"/>
      <c r="EF1001" s="18"/>
      <c r="EG1001" s="18"/>
      <c r="EH1001" s="18"/>
      <c r="EI1001" s="18"/>
      <c r="EJ1001" s="18"/>
      <c r="EK1001" s="18"/>
      <c r="EL1001" s="18"/>
      <c r="EM1001" s="18"/>
      <c r="EN1001" s="18"/>
      <c r="EO1001" s="18"/>
      <c r="EP1001" s="18"/>
      <c r="EQ1001" s="18"/>
      <c r="ER1001" s="18"/>
      <c r="ES1001" s="18"/>
      <c r="ET1001" s="18"/>
      <c r="EU1001" s="18"/>
      <c r="EV1001" s="18"/>
    </row>
    <row r="1002" spans="1:152" ht="12.75" x14ac:dyDescent="0.15">
      <c r="A1002" s="68">
        <f t="shared" si="218"/>
        <v>43571</v>
      </c>
      <c r="B1002" s="69">
        <f t="shared" ca="1" si="223"/>
        <v>13259.212299999999</v>
      </c>
      <c r="C1002" s="70">
        <f t="shared" si="219"/>
        <v>10000</v>
      </c>
      <c r="D1002" s="71">
        <f ca="1">IF(A1002&lt;$B$1,VLOOKUP(A1002,[1]DI!$A$4:$B$15000,2),0)</f>
        <v>6.4000000000000001E-2</v>
      </c>
      <c r="E1002" s="70">
        <f t="shared" ca="1" si="212"/>
        <v>2.4620000000000002E-4</v>
      </c>
      <c r="F1002" s="72">
        <f t="shared" si="211"/>
        <v>1.3</v>
      </c>
      <c r="G1002" s="73">
        <f t="shared" ca="1" si="213"/>
        <v>1.00032006</v>
      </c>
      <c r="H1002" s="70">
        <f ca="1">TRUNC(PRODUCT(G$10:G1001),15)</f>
        <v>1.3259212273987699</v>
      </c>
      <c r="I1002" s="70">
        <f t="shared" si="220"/>
        <v>1</v>
      </c>
      <c r="J1002" s="70">
        <f t="shared" ca="1" si="214"/>
        <v>1.3259212300000001</v>
      </c>
      <c r="K1002" s="74">
        <f t="shared" ca="1" si="215"/>
        <v>3259.2123000000001</v>
      </c>
      <c r="L1002" s="75">
        <f>IF(VLOOKUP(A1002,$T$12:$AC$125,8)=VLOOKUP(A1001,$T$12:$AC$125,8),0,VLOOKUP(A1002,T$12:$AC$125,8))</f>
        <v>0</v>
      </c>
      <c r="M1002" s="76">
        <f>IF(L1002&gt;0,VLOOKUP(L1002,S$12:$AB$125,7),0)</f>
        <v>0</v>
      </c>
      <c r="N1002" s="74">
        <f t="shared" si="216"/>
        <v>0</v>
      </c>
      <c r="O1002" s="74">
        <f t="shared" ca="1" si="217"/>
        <v>3259.2123000000001</v>
      </c>
      <c r="P1002" s="77" t="str">
        <f t="shared" si="221"/>
        <v>A+J=</v>
      </c>
      <c r="Q1002" s="78">
        <f t="shared" si="222"/>
        <v>44256</v>
      </c>
      <c r="R1002" s="10"/>
      <c r="S1002" s="10"/>
      <c r="T1002" s="10"/>
      <c r="U1002" s="10"/>
      <c r="V1002" s="10"/>
      <c r="W1002" s="10"/>
      <c r="X1002" s="10"/>
      <c r="Y1002" s="10"/>
      <c r="Z1002" s="10"/>
      <c r="AA1002" s="10"/>
      <c r="AB1002" s="10"/>
      <c r="AC1002" s="10"/>
      <c r="AD1002" s="18"/>
      <c r="AE1002" s="18"/>
      <c r="AF1002" s="18"/>
      <c r="AG1002" s="18"/>
      <c r="AH1002" s="18"/>
      <c r="AI1002" s="18"/>
      <c r="AJ1002" s="18"/>
      <c r="AK1002" s="18"/>
      <c r="AL1002" s="18"/>
      <c r="AM1002" s="18"/>
      <c r="AN1002" s="18"/>
      <c r="AO1002" s="18"/>
      <c r="AP1002" s="18"/>
      <c r="AQ1002" s="18"/>
      <c r="AR1002" s="18"/>
      <c r="AS1002" s="18"/>
      <c r="AT1002" s="18"/>
      <c r="AU1002" s="18"/>
      <c r="AV1002" s="18"/>
      <c r="AW1002" s="18"/>
      <c r="AX1002" s="18"/>
      <c r="AY1002" s="18"/>
      <c r="AZ1002" s="18"/>
      <c r="BA1002" s="18"/>
      <c r="BB1002" s="18"/>
      <c r="BC1002" s="18"/>
      <c r="BD1002" s="18"/>
      <c r="BE1002" s="18"/>
      <c r="BF1002" s="18"/>
      <c r="BG1002" s="18"/>
      <c r="BH1002" s="18"/>
      <c r="BI1002" s="18"/>
      <c r="BJ1002" s="18"/>
      <c r="BK1002" s="18"/>
      <c r="BL1002" s="18"/>
      <c r="BM1002" s="18"/>
      <c r="BN1002" s="18"/>
      <c r="BO1002" s="18"/>
      <c r="BP1002" s="18"/>
      <c r="BQ1002" s="18"/>
      <c r="BR1002" s="18"/>
      <c r="BS1002" s="18"/>
      <c r="BT1002" s="18"/>
      <c r="BU1002" s="18"/>
      <c r="BV1002" s="18"/>
      <c r="BW1002" s="18"/>
      <c r="BX1002" s="18"/>
      <c r="BY1002" s="18"/>
      <c r="BZ1002" s="18"/>
      <c r="CA1002" s="18"/>
      <c r="CB1002" s="18"/>
      <c r="CC1002" s="18"/>
      <c r="CD1002" s="18"/>
      <c r="CE1002" s="18"/>
      <c r="CF1002" s="18"/>
      <c r="CG1002" s="18"/>
      <c r="CH1002" s="18"/>
      <c r="CI1002" s="18"/>
      <c r="CJ1002" s="18"/>
      <c r="CK1002" s="18"/>
      <c r="CL1002" s="18"/>
      <c r="CM1002" s="18"/>
      <c r="CN1002" s="18"/>
      <c r="CO1002" s="18"/>
      <c r="CP1002" s="18"/>
      <c r="CQ1002" s="18"/>
      <c r="CR1002" s="18"/>
      <c r="CS1002" s="18"/>
      <c r="CT1002" s="18"/>
      <c r="CU1002" s="18"/>
      <c r="CV1002" s="18"/>
      <c r="CW1002" s="18"/>
      <c r="CX1002" s="18"/>
      <c r="CY1002" s="18"/>
      <c r="CZ1002" s="18"/>
      <c r="DA1002" s="18"/>
      <c r="DB1002" s="18"/>
      <c r="DC1002" s="18"/>
      <c r="DD1002" s="18"/>
      <c r="DE1002" s="18"/>
      <c r="DF1002" s="18"/>
      <c r="DG1002" s="18"/>
      <c r="DH1002" s="18"/>
      <c r="DI1002" s="18"/>
      <c r="DJ1002" s="18"/>
      <c r="DK1002" s="18"/>
      <c r="DL1002" s="18"/>
      <c r="DM1002" s="18"/>
      <c r="DN1002" s="18"/>
      <c r="DO1002" s="18"/>
      <c r="DP1002" s="18"/>
      <c r="DQ1002" s="18"/>
      <c r="DR1002" s="18"/>
      <c r="DS1002" s="18"/>
      <c r="DT1002" s="18"/>
      <c r="DU1002" s="18"/>
      <c r="DV1002" s="18"/>
      <c r="DW1002" s="18"/>
      <c r="DX1002" s="18"/>
      <c r="DY1002" s="18"/>
      <c r="DZ1002" s="18"/>
      <c r="EA1002" s="18"/>
      <c r="EB1002" s="18"/>
      <c r="EC1002" s="18"/>
      <c r="ED1002" s="18"/>
      <c r="EE1002" s="18"/>
      <c r="EF1002" s="18"/>
      <c r="EG1002" s="18"/>
      <c r="EH1002" s="18"/>
      <c r="EI1002" s="18"/>
      <c r="EJ1002" s="18"/>
      <c r="EK1002" s="18"/>
      <c r="EL1002" s="18"/>
      <c r="EM1002" s="18"/>
      <c r="EN1002" s="18"/>
      <c r="EO1002" s="18"/>
      <c r="EP1002" s="18"/>
      <c r="EQ1002" s="18"/>
      <c r="ER1002" s="18"/>
      <c r="ES1002" s="18"/>
      <c r="ET1002" s="18"/>
      <c r="EU1002" s="18"/>
      <c r="EV1002" s="18"/>
    </row>
    <row r="1003" spans="1:152" ht="12.75" x14ac:dyDescent="0.15">
      <c r="A1003" s="68">
        <f t="shared" si="218"/>
        <v>43572</v>
      </c>
      <c r="B1003" s="69">
        <f t="shared" ca="1" si="223"/>
        <v>13263.456</v>
      </c>
      <c r="C1003" s="70">
        <f t="shared" si="219"/>
        <v>10000</v>
      </c>
      <c r="D1003" s="71">
        <f ca="1">IF(A1003&lt;$B$1,VLOOKUP(A1003,[1]DI!$A$4:$B$15000,2),0)</f>
        <v>6.4000000000000001E-2</v>
      </c>
      <c r="E1003" s="70">
        <f t="shared" ca="1" si="212"/>
        <v>2.4620000000000002E-4</v>
      </c>
      <c r="F1003" s="72">
        <f t="shared" si="211"/>
        <v>1.3</v>
      </c>
      <c r="G1003" s="73">
        <f t="shared" ca="1" si="213"/>
        <v>1.00032006</v>
      </c>
      <c r="H1003" s="70">
        <f ca="1">TRUNC(PRODUCT(G$10:G1002),15)</f>
        <v>1.32634560174682</v>
      </c>
      <c r="I1003" s="70">
        <f t="shared" si="220"/>
        <v>1</v>
      </c>
      <c r="J1003" s="70">
        <f t="shared" ca="1" si="214"/>
        <v>1.3263456</v>
      </c>
      <c r="K1003" s="74">
        <f t="shared" ca="1" si="215"/>
        <v>3263.4560000000001</v>
      </c>
      <c r="L1003" s="75">
        <f>IF(VLOOKUP(A1003,$T$12:$AC$125,8)=VLOOKUP(A1002,$T$12:$AC$125,8),0,VLOOKUP(A1003,T$12:$AC$125,8))</f>
        <v>0</v>
      </c>
      <c r="M1003" s="76">
        <f>IF(L1003&gt;0,VLOOKUP(L1003,S$12:$AB$125,7),0)</f>
        <v>0</v>
      </c>
      <c r="N1003" s="74">
        <f t="shared" si="216"/>
        <v>0</v>
      </c>
      <c r="O1003" s="74">
        <f t="shared" ca="1" si="217"/>
        <v>3263.4560000000001</v>
      </c>
      <c r="P1003" s="77" t="str">
        <f t="shared" si="221"/>
        <v>A+J=</v>
      </c>
      <c r="Q1003" s="78">
        <f t="shared" si="222"/>
        <v>44256</v>
      </c>
      <c r="R1003" s="10"/>
      <c r="S1003" s="10"/>
      <c r="T1003" s="10"/>
      <c r="U1003" s="10"/>
      <c r="V1003" s="10"/>
      <c r="W1003" s="10"/>
      <c r="X1003" s="10"/>
      <c r="Y1003" s="10"/>
      <c r="Z1003" s="10"/>
      <c r="AA1003" s="10"/>
      <c r="AB1003" s="10"/>
      <c r="AC1003" s="10"/>
      <c r="AD1003" s="18"/>
      <c r="AE1003" s="18"/>
      <c r="AF1003" s="18"/>
      <c r="AG1003" s="18"/>
      <c r="AH1003" s="18"/>
      <c r="AI1003" s="18"/>
      <c r="AJ1003" s="18"/>
      <c r="AK1003" s="18"/>
      <c r="AL1003" s="18"/>
      <c r="AM1003" s="18"/>
      <c r="AN1003" s="18"/>
      <c r="AO1003" s="18"/>
      <c r="AP1003" s="18"/>
      <c r="AQ1003" s="18"/>
      <c r="AR1003" s="18"/>
      <c r="AS1003" s="18"/>
      <c r="AT1003" s="18"/>
      <c r="AU1003" s="18"/>
      <c r="AV1003" s="18"/>
      <c r="AW1003" s="18"/>
      <c r="AX1003" s="18"/>
      <c r="AY1003" s="18"/>
      <c r="AZ1003" s="18"/>
      <c r="BA1003" s="18"/>
      <c r="BB1003" s="18"/>
      <c r="BC1003" s="18"/>
      <c r="BD1003" s="18"/>
      <c r="BE1003" s="18"/>
      <c r="BF1003" s="18"/>
      <c r="BG1003" s="18"/>
      <c r="BH1003" s="18"/>
      <c r="BI1003" s="18"/>
      <c r="BJ1003" s="18"/>
      <c r="BK1003" s="18"/>
      <c r="BL1003" s="18"/>
      <c r="BM1003" s="18"/>
      <c r="BN1003" s="18"/>
      <c r="BO1003" s="18"/>
      <c r="BP1003" s="18"/>
      <c r="BQ1003" s="18"/>
      <c r="BR1003" s="18"/>
      <c r="BS1003" s="18"/>
      <c r="BT1003" s="18"/>
      <c r="BU1003" s="18"/>
      <c r="BV1003" s="18"/>
      <c r="BW1003" s="18"/>
      <c r="BX1003" s="18"/>
      <c r="BY1003" s="18"/>
      <c r="BZ1003" s="18"/>
      <c r="CA1003" s="18"/>
      <c r="CB1003" s="18"/>
      <c r="CC1003" s="18"/>
      <c r="CD1003" s="18"/>
      <c r="CE1003" s="18"/>
      <c r="CF1003" s="18"/>
      <c r="CG1003" s="18"/>
      <c r="CH1003" s="18"/>
      <c r="CI1003" s="18"/>
      <c r="CJ1003" s="18"/>
      <c r="CK1003" s="18"/>
      <c r="CL1003" s="18"/>
      <c r="CM1003" s="18"/>
      <c r="CN1003" s="18"/>
      <c r="CO1003" s="18"/>
      <c r="CP1003" s="18"/>
      <c r="CQ1003" s="18"/>
      <c r="CR1003" s="18"/>
      <c r="CS1003" s="18"/>
      <c r="CT1003" s="18"/>
      <c r="CU1003" s="18"/>
      <c r="CV1003" s="18"/>
      <c r="CW1003" s="18"/>
      <c r="CX1003" s="18"/>
      <c r="CY1003" s="18"/>
      <c r="CZ1003" s="18"/>
      <c r="DA1003" s="18"/>
      <c r="DB1003" s="18"/>
      <c r="DC1003" s="18"/>
      <c r="DD1003" s="18"/>
      <c r="DE1003" s="18"/>
      <c r="DF1003" s="18"/>
      <c r="DG1003" s="18"/>
      <c r="DH1003" s="18"/>
      <c r="DI1003" s="18"/>
      <c r="DJ1003" s="18"/>
      <c r="DK1003" s="18"/>
      <c r="DL1003" s="18"/>
      <c r="DM1003" s="18"/>
      <c r="DN1003" s="18"/>
      <c r="DO1003" s="18"/>
      <c r="DP1003" s="18"/>
      <c r="DQ1003" s="18"/>
      <c r="DR1003" s="18"/>
      <c r="DS1003" s="18"/>
      <c r="DT1003" s="18"/>
      <c r="DU1003" s="18"/>
      <c r="DV1003" s="18"/>
      <c r="DW1003" s="18"/>
      <c r="DX1003" s="18"/>
      <c r="DY1003" s="18"/>
      <c r="DZ1003" s="18"/>
      <c r="EA1003" s="18"/>
      <c r="EB1003" s="18"/>
      <c r="EC1003" s="18"/>
      <c r="ED1003" s="18"/>
      <c r="EE1003" s="18"/>
      <c r="EF1003" s="18"/>
      <c r="EG1003" s="18"/>
      <c r="EH1003" s="18"/>
      <c r="EI1003" s="18"/>
      <c r="EJ1003" s="18"/>
      <c r="EK1003" s="18"/>
      <c r="EL1003" s="18"/>
      <c r="EM1003" s="18"/>
      <c r="EN1003" s="18"/>
      <c r="EO1003" s="18"/>
      <c r="EP1003" s="18"/>
      <c r="EQ1003" s="18"/>
      <c r="ER1003" s="18"/>
      <c r="ES1003" s="18"/>
      <c r="ET1003" s="18"/>
      <c r="EU1003" s="18"/>
      <c r="EV1003" s="18"/>
    </row>
    <row r="1004" spans="1:152" ht="12.75" x14ac:dyDescent="0.15">
      <c r="A1004" s="68">
        <f t="shared" si="218"/>
        <v>43573</v>
      </c>
      <c r="B1004" s="69">
        <f t="shared" ca="1" si="223"/>
        <v>13267.7011</v>
      </c>
      <c r="C1004" s="70">
        <f t="shared" si="219"/>
        <v>10000</v>
      </c>
      <c r="D1004" s="71">
        <f ca="1">IF(A1004&lt;$B$1,VLOOKUP(A1004,[1]DI!$A$4:$B$15000,2),0)</f>
        <v>6.4000000000000001E-2</v>
      </c>
      <c r="E1004" s="70">
        <f t="shared" ca="1" si="212"/>
        <v>2.4620000000000002E-4</v>
      </c>
      <c r="F1004" s="72">
        <f t="shared" ref="F1004:F1067" si="224">F1003</f>
        <v>1.3</v>
      </c>
      <c r="G1004" s="73">
        <f t="shared" ca="1" si="213"/>
        <v>1.00032006</v>
      </c>
      <c r="H1004" s="70">
        <f ca="1">TRUNC(PRODUCT(G$10:G1003),15)</f>
        <v>1.3267701119201101</v>
      </c>
      <c r="I1004" s="70">
        <f t="shared" si="220"/>
        <v>1</v>
      </c>
      <c r="J1004" s="70">
        <f t="shared" ca="1" si="214"/>
        <v>1.32677011</v>
      </c>
      <c r="K1004" s="74">
        <f t="shared" ca="1" si="215"/>
        <v>3267.7011000000002</v>
      </c>
      <c r="L1004" s="75">
        <f>IF(VLOOKUP(A1004,$T$12:$AC$125,8)=VLOOKUP(A1003,$T$12:$AC$125,8),0,VLOOKUP(A1004,T$12:$AC$125,8))</f>
        <v>0</v>
      </c>
      <c r="M1004" s="76">
        <f>IF(L1004&gt;0,VLOOKUP(L1004,S$12:$AB$125,7),0)</f>
        <v>0</v>
      </c>
      <c r="N1004" s="74">
        <f t="shared" si="216"/>
        <v>0</v>
      </c>
      <c r="O1004" s="74">
        <f t="shared" ca="1" si="217"/>
        <v>3267.7011000000002</v>
      </c>
      <c r="P1004" s="77" t="str">
        <f t="shared" si="221"/>
        <v>A+J=</v>
      </c>
      <c r="Q1004" s="78">
        <f t="shared" si="222"/>
        <v>44256</v>
      </c>
      <c r="R1004" s="10"/>
      <c r="S1004" s="10"/>
      <c r="T1004" s="10"/>
      <c r="U1004" s="10"/>
      <c r="V1004" s="10"/>
      <c r="W1004" s="10"/>
      <c r="X1004" s="10"/>
      <c r="Y1004" s="10"/>
      <c r="Z1004" s="10"/>
      <c r="AA1004" s="10"/>
      <c r="AB1004" s="10"/>
      <c r="AC1004" s="10"/>
      <c r="AD1004" s="18"/>
      <c r="AE1004" s="18"/>
      <c r="AF1004" s="18"/>
      <c r="AG1004" s="18"/>
      <c r="AH1004" s="18"/>
      <c r="AI1004" s="18"/>
      <c r="AJ1004" s="18"/>
      <c r="AK1004" s="18"/>
      <c r="AL1004" s="18"/>
      <c r="AM1004" s="18"/>
      <c r="AN1004" s="18"/>
      <c r="AO1004" s="18"/>
      <c r="AP1004" s="18"/>
      <c r="AQ1004" s="18"/>
      <c r="AR1004" s="18"/>
      <c r="AS1004" s="18"/>
      <c r="AT1004" s="18"/>
      <c r="AU1004" s="18"/>
      <c r="AV1004" s="18"/>
      <c r="AW1004" s="18"/>
      <c r="AX1004" s="18"/>
      <c r="AY1004" s="18"/>
      <c r="AZ1004" s="18"/>
      <c r="BA1004" s="18"/>
      <c r="BB1004" s="18"/>
      <c r="BC1004" s="18"/>
      <c r="BD1004" s="18"/>
      <c r="BE1004" s="18"/>
      <c r="BF1004" s="18"/>
      <c r="BG1004" s="18"/>
      <c r="BH1004" s="18"/>
      <c r="BI1004" s="18"/>
      <c r="BJ1004" s="18"/>
      <c r="BK1004" s="18"/>
      <c r="BL1004" s="18"/>
      <c r="BM1004" s="18"/>
      <c r="BN1004" s="18"/>
      <c r="BO1004" s="18"/>
      <c r="BP1004" s="18"/>
      <c r="BQ1004" s="18"/>
      <c r="BR1004" s="18"/>
      <c r="BS1004" s="18"/>
      <c r="BT1004" s="18"/>
      <c r="BU1004" s="18"/>
      <c r="BV1004" s="18"/>
      <c r="BW1004" s="18"/>
      <c r="BX1004" s="18"/>
      <c r="BY1004" s="18"/>
      <c r="BZ1004" s="18"/>
      <c r="CA1004" s="18"/>
      <c r="CB1004" s="18"/>
      <c r="CC1004" s="18"/>
      <c r="CD1004" s="18"/>
      <c r="CE1004" s="18"/>
      <c r="CF1004" s="18"/>
      <c r="CG1004" s="18"/>
      <c r="CH1004" s="18"/>
      <c r="CI1004" s="18"/>
      <c r="CJ1004" s="18"/>
      <c r="CK1004" s="18"/>
      <c r="CL1004" s="18"/>
      <c r="CM1004" s="18"/>
      <c r="CN1004" s="18"/>
      <c r="CO1004" s="18"/>
      <c r="CP1004" s="18"/>
      <c r="CQ1004" s="18"/>
      <c r="CR1004" s="18"/>
      <c r="CS1004" s="18"/>
      <c r="CT1004" s="18"/>
      <c r="CU1004" s="18"/>
      <c r="CV1004" s="18"/>
      <c r="CW1004" s="18"/>
      <c r="CX1004" s="18"/>
      <c r="CY1004" s="18"/>
      <c r="CZ1004" s="18"/>
      <c r="DA1004" s="18"/>
      <c r="DB1004" s="18"/>
      <c r="DC1004" s="18"/>
      <c r="DD1004" s="18"/>
      <c r="DE1004" s="18"/>
      <c r="DF1004" s="18"/>
      <c r="DG1004" s="18"/>
      <c r="DH1004" s="18"/>
      <c r="DI1004" s="18"/>
      <c r="DJ1004" s="18"/>
      <c r="DK1004" s="18"/>
      <c r="DL1004" s="18"/>
      <c r="DM1004" s="18"/>
      <c r="DN1004" s="18"/>
      <c r="DO1004" s="18"/>
      <c r="DP1004" s="18"/>
      <c r="DQ1004" s="18"/>
      <c r="DR1004" s="18"/>
      <c r="DS1004" s="18"/>
      <c r="DT1004" s="18"/>
      <c r="DU1004" s="18"/>
      <c r="DV1004" s="18"/>
      <c r="DW1004" s="18"/>
      <c r="DX1004" s="18"/>
      <c r="DY1004" s="18"/>
      <c r="DZ1004" s="18"/>
      <c r="EA1004" s="18"/>
      <c r="EB1004" s="18"/>
      <c r="EC1004" s="18"/>
      <c r="ED1004" s="18"/>
      <c r="EE1004" s="18"/>
      <c r="EF1004" s="18"/>
      <c r="EG1004" s="18"/>
      <c r="EH1004" s="18"/>
      <c r="EI1004" s="18"/>
      <c r="EJ1004" s="18"/>
      <c r="EK1004" s="18"/>
      <c r="EL1004" s="18"/>
      <c r="EM1004" s="18"/>
      <c r="EN1004" s="18"/>
      <c r="EO1004" s="18"/>
      <c r="EP1004" s="18"/>
      <c r="EQ1004" s="18"/>
      <c r="ER1004" s="18"/>
      <c r="ES1004" s="18"/>
      <c r="ET1004" s="18"/>
      <c r="EU1004" s="18"/>
      <c r="EV1004" s="18"/>
    </row>
    <row r="1005" spans="1:152" ht="12.75" x14ac:dyDescent="0.15">
      <c r="A1005" s="68">
        <f t="shared" si="218"/>
        <v>43574</v>
      </c>
      <c r="B1005" s="69">
        <f t="shared" ca="1" si="223"/>
        <v>13271.9476</v>
      </c>
      <c r="C1005" s="70">
        <f t="shared" si="219"/>
        <v>10000</v>
      </c>
      <c r="D1005" s="71">
        <f ca="1">IF(A1005&lt;$B$1,VLOOKUP(A1005,[1]DI!$A$4:$B$15000,2),0)</f>
        <v>0</v>
      </c>
      <c r="E1005" s="70">
        <f t="shared" ca="1" si="212"/>
        <v>0</v>
      </c>
      <c r="F1005" s="72">
        <f t="shared" si="224"/>
        <v>1.3</v>
      </c>
      <c r="G1005" s="73">
        <f t="shared" ca="1" si="213"/>
        <v>1</v>
      </c>
      <c r="H1005" s="70">
        <f ca="1">TRUNC(PRODUCT(G$10:G1004),15)</f>
        <v>1.3271947579621299</v>
      </c>
      <c r="I1005" s="70">
        <f t="shared" si="220"/>
        <v>1</v>
      </c>
      <c r="J1005" s="70">
        <f t="shared" ca="1" si="214"/>
        <v>1.32719476</v>
      </c>
      <c r="K1005" s="74">
        <f t="shared" ca="1" si="215"/>
        <v>3271.9476</v>
      </c>
      <c r="L1005" s="75">
        <f>IF(VLOOKUP(A1005,$T$12:$AC$125,8)=VLOOKUP(A1004,$T$12:$AC$125,8),0,VLOOKUP(A1005,T$12:$AC$125,8))</f>
        <v>0</v>
      </c>
      <c r="M1005" s="76">
        <f>IF(L1005&gt;0,VLOOKUP(L1005,S$12:$AB$125,7),0)</f>
        <v>0</v>
      </c>
      <c r="N1005" s="74">
        <f t="shared" si="216"/>
        <v>0</v>
      </c>
      <c r="O1005" s="74">
        <f t="shared" ca="1" si="217"/>
        <v>3271.9476</v>
      </c>
      <c r="P1005" s="77" t="str">
        <f t="shared" si="221"/>
        <v>A+J=</v>
      </c>
      <c r="Q1005" s="78">
        <f t="shared" si="222"/>
        <v>44256</v>
      </c>
      <c r="R1005" s="10"/>
      <c r="S1005" s="10"/>
      <c r="T1005" s="10"/>
      <c r="U1005" s="10"/>
      <c r="V1005" s="10"/>
      <c r="W1005" s="10"/>
      <c r="X1005" s="10"/>
      <c r="Y1005" s="10"/>
      <c r="Z1005" s="10"/>
      <c r="AA1005" s="10"/>
      <c r="AB1005" s="10"/>
      <c r="AC1005" s="10"/>
      <c r="AD1005" s="18"/>
      <c r="AE1005" s="18"/>
      <c r="AF1005" s="18"/>
      <c r="AG1005" s="18"/>
      <c r="AH1005" s="18"/>
      <c r="AI1005" s="18"/>
      <c r="AJ1005" s="18"/>
      <c r="AK1005" s="18"/>
      <c r="AL1005" s="18"/>
      <c r="AM1005" s="18"/>
      <c r="AN1005" s="18"/>
      <c r="AO1005" s="18"/>
      <c r="AP1005" s="18"/>
      <c r="AQ1005" s="18"/>
      <c r="AR1005" s="18"/>
      <c r="AS1005" s="18"/>
      <c r="AT1005" s="18"/>
      <c r="AU1005" s="18"/>
      <c r="AV1005" s="18"/>
      <c r="AW1005" s="18"/>
      <c r="AX1005" s="18"/>
      <c r="AY1005" s="18"/>
      <c r="AZ1005" s="18"/>
      <c r="BA1005" s="18"/>
      <c r="BB1005" s="18"/>
      <c r="BC1005" s="18"/>
      <c r="BD1005" s="18"/>
      <c r="BE1005" s="18"/>
      <c r="BF1005" s="18"/>
      <c r="BG1005" s="18"/>
      <c r="BH1005" s="18"/>
      <c r="BI1005" s="18"/>
      <c r="BJ1005" s="18"/>
      <c r="BK1005" s="18"/>
      <c r="BL1005" s="18"/>
      <c r="BM1005" s="18"/>
      <c r="BN1005" s="18"/>
      <c r="BO1005" s="18"/>
      <c r="BP1005" s="18"/>
      <c r="BQ1005" s="18"/>
      <c r="BR1005" s="18"/>
      <c r="BS1005" s="18"/>
      <c r="BT1005" s="18"/>
      <c r="BU1005" s="18"/>
      <c r="BV1005" s="18"/>
      <c r="BW1005" s="18"/>
      <c r="BX1005" s="18"/>
      <c r="BY1005" s="18"/>
      <c r="BZ1005" s="18"/>
      <c r="CA1005" s="18"/>
      <c r="CB1005" s="18"/>
      <c r="CC1005" s="18"/>
      <c r="CD1005" s="18"/>
      <c r="CE1005" s="18"/>
      <c r="CF1005" s="18"/>
      <c r="CG1005" s="18"/>
      <c r="CH1005" s="18"/>
      <c r="CI1005" s="18"/>
      <c r="CJ1005" s="18"/>
      <c r="CK1005" s="18"/>
      <c r="CL1005" s="18"/>
      <c r="CM1005" s="18"/>
      <c r="CN1005" s="18"/>
      <c r="CO1005" s="18"/>
      <c r="CP1005" s="18"/>
      <c r="CQ1005" s="18"/>
      <c r="CR1005" s="18"/>
      <c r="CS1005" s="18"/>
      <c r="CT1005" s="18"/>
      <c r="CU1005" s="18"/>
      <c r="CV1005" s="18"/>
      <c r="CW1005" s="18"/>
      <c r="CX1005" s="18"/>
      <c r="CY1005" s="18"/>
      <c r="CZ1005" s="18"/>
      <c r="DA1005" s="18"/>
      <c r="DB1005" s="18"/>
      <c r="DC1005" s="18"/>
      <c r="DD1005" s="18"/>
      <c r="DE1005" s="18"/>
      <c r="DF1005" s="18"/>
      <c r="DG1005" s="18"/>
      <c r="DH1005" s="18"/>
      <c r="DI1005" s="18"/>
      <c r="DJ1005" s="18"/>
      <c r="DK1005" s="18"/>
      <c r="DL1005" s="18"/>
      <c r="DM1005" s="18"/>
      <c r="DN1005" s="18"/>
      <c r="DO1005" s="18"/>
      <c r="DP1005" s="18"/>
      <c r="DQ1005" s="18"/>
      <c r="DR1005" s="18"/>
      <c r="DS1005" s="18"/>
      <c r="DT1005" s="18"/>
      <c r="DU1005" s="18"/>
      <c r="DV1005" s="18"/>
      <c r="DW1005" s="18"/>
      <c r="DX1005" s="18"/>
      <c r="DY1005" s="18"/>
      <c r="DZ1005" s="18"/>
      <c r="EA1005" s="18"/>
      <c r="EB1005" s="18"/>
      <c r="EC1005" s="18"/>
      <c r="ED1005" s="18"/>
      <c r="EE1005" s="18"/>
      <c r="EF1005" s="18"/>
      <c r="EG1005" s="18"/>
      <c r="EH1005" s="18"/>
      <c r="EI1005" s="18"/>
      <c r="EJ1005" s="18"/>
      <c r="EK1005" s="18"/>
      <c r="EL1005" s="18"/>
      <c r="EM1005" s="18"/>
      <c r="EN1005" s="18"/>
      <c r="EO1005" s="18"/>
      <c r="EP1005" s="18"/>
      <c r="EQ1005" s="18"/>
      <c r="ER1005" s="18"/>
      <c r="ES1005" s="18"/>
      <c r="ET1005" s="18"/>
      <c r="EU1005" s="18"/>
      <c r="EV1005" s="18"/>
    </row>
    <row r="1006" spans="1:152" ht="12.75" x14ac:dyDescent="0.15">
      <c r="A1006" s="68">
        <f t="shared" si="218"/>
        <v>43575</v>
      </c>
      <c r="B1006" s="69">
        <f t="shared" ca="1" si="223"/>
        <v>13271.9476</v>
      </c>
      <c r="C1006" s="70">
        <f t="shared" si="219"/>
        <v>10000</v>
      </c>
      <c r="D1006" s="71">
        <f ca="1">IF(A1006&lt;$B$1,VLOOKUP(A1006,[1]DI!$A$4:$B$15000,2),0)</f>
        <v>0</v>
      </c>
      <c r="E1006" s="70">
        <f t="shared" ca="1" si="212"/>
        <v>0</v>
      </c>
      <c r="F1006" s="72">
        <f t="shared" si="224"/>
        <v>1.3</v>
      </c>
      <c r="G1006" s="73">
        <f t="shared" ca="1" si="213"/>
        <v>1</v>
      </c>
      <c r="H1006" s="70">
        <f ca="1">TRUNC(PRODUCT(G$10:G1005),15)</f>
        <v>1.3271947579621299</v>
      </c>
      <c r="I1006" s="70">
        <f t="shared" si="220"/>
        <v>1</v>
      </c>
      <c r="J1006" s="70">
        <f t="shared" ca="1" si="214"/>
        <v>1.32719476</v>
      </c>
      <c r="K1006" s="74">
        <f t="shared" ca="1" si="215"/>
        <v>3271.9476</v>
      </c>
      <c r="L1006" s="75">
        <f>IF(VLOOKUP(A1006,$T$12:$AC$125,8)=VLOOKUP(A1005,$T$12:$AC$125,8),0,VLOOKUP(A1006,T$12:$AC$125,8))</f>
        <v>0</v>
      </c>
      <c r="M1006" s="76">
        <f>IF(L1006&gt;0,VLOOKUP(L1006,S$12:$AB$125,7),0)</f>
        <v>0</v>
      </c>
      <c r="N1006" s="74">
        <f t="shared" si="216"/>
        <v>0</v>
      </c>
      <c r="O1006" s="74">
        <f t="shared" ca="1" si="217"/>
        <v>3271.9476</v>
      </c>
      <c r="P1006" s="77" t="str">
        <f t="shared" si="221"/>
        <v>A+J=</v>
      </c>
      <c r="Q1006" s="78">
        <f t="shared" si="222"/>
        <v>44256</v>
      </c>
      <c r="R1006" s="10"/>
      <c r="S1006" s="10"/>
      <c r="T1006" s="10"/>
      <c r="U1006" s="10"/>
      <c r="V1006" s="10"/>
      <c r="W1006" s="10"/>
      <c r="X1006" s="10"/>
      <c r="Y1006" s="10"/>
      <c r="Z1006" s="10"/>
      <c r="AA1006" s="10"/>
      <c r="AB1006" s="10"/>
      <c r="AC1006" s="10"/>
      <c r="AD1006" s="18"/>
      <c r="AE1006" s="18"/>
      <c r="AF1006" s="18"/>
      <c r="AG1006" s="18"/>
      <c r="AH1006" s="18"/>
      <c r="AI1006" s="18"/>
      <c r="AJ1006" s="18"/>
      <c r="AK1006" s="18"/>
      <c r="AL1006" s="18"/>
      <c r="AM1006" s="18"/>
      <c r="AN1006" s="18"/>
      <c r="AO1006" s="18"/>
      <c r="AP1006" s="18"/>
      <c r="AQ1006" s="18"/>
      <c r="AR1006" s="18"/>
      <c r="AS1006" s="18"/>
      <c r="AT1006" s="18"/>
      <c r="AU1006" s="18"/>
      <c r="AV1006" s="18"/>
      <c r="AW1006" s="18"/>
      <c r="AX1006" s="18"/>
      <c r="AY1006" s="18"/>
      <c r="AZ1006" s="18"/>
      <c r="BA1006" s="18"/>
      <c r="BB1006" s="18"/>
      <c r="BC1006" s="18"/>
      <c r="BD1006" s="18"/>
      <c r="BE1006" s="18"/>
      <c r="BF1006" s="18"/>
      <c r="BG1006" s="18"/>
      <c r="BH1006" s="18"/>
      <c r="BI1006" s="18"/>
      <c r="BJ1006" s="18"/>
      <c r="BK1006" s="18"/>
      <c r="BL1006" s="18"/>
      <c r="BM1006" s="18"/>
      <c r="BN1006" s="18"/>
      <c r="BO1006" s="18"/>
      <c r="BP1006" s="18"/>
      <c r="BQ1006" s="18"/>
      <c r="BR1006" s="18"/>
      <c r="BS1006" s="18"/>
      <c r="BT1006" s="18"/>
      <c r="BU1006" s="18"/>
      <c r="BV1006" s="18"/>
      <c r="BW1006" s="18"/>
      <c r="BX1006" s="18"/>
      <c r="BY1006" s="18"/>
      <c r="BZ1006" s="18"/>
      <c r="CA1006" s="18"/>
      <c r="CB1006" s="18"/>
      <c r="CC1006" s="18"/>
      <c r="CD1006" s="18"/>
      <c r="CE1006" s="18"/>
      <c r="CF1006" s="18"/>
      <c r="CG1006" s="18"/>
      <c r="CH1006" s="18"/>
      <c r="CI1006" s="18"/>
      <c r="CJ1006" s="18"/>
      <c r="CK1006" s="18"/>
      <c r="CL1006" s="18"/>
      <c r="CM1006" s="18"/>
      <c r="CN1006" s="18"/>
      <c r="CO1006" s="18"/>
      <c r="CP1006" s="18"/>
      <c r="CQ1006" s="18"/>
      <c r="CR1006" s="18"/>
      <c r="CS1006" s="18"/>
      <c r="CT1006" s="18"/>
      <c r="CU1006" s="18"/>
      <c r="CV1006" s="18"/>
      <c r="CW1006" s="18"/>
      <c r="CX1006" s="18"/>
      <c r="CY1006" s="18"/>
      <c r="CZ1006" s="18"/>
      <c r="DA1006" s="18"/>
      <c r="DB1006" s="18"/>
      <c r="DC1006" s="18"/>
      <c r="DD1006" s="18"/>
      <c r="DE1006" s="18"/>
      <c r="DF1006" s="18"/>
      <c r="DG1006" s="18"/>
      <c r="DH1006" s="18"/>
      <c r="DI1006" s="18"/>
      <c r="DJ1006" s="18"/>
      <c r="DK1006" s="18"/>
      <c r="DL1006" s="18"/>
      <c r="DM1006" s="18"/>
      <c r="DN1006" s="18"/>
      <c r="DO1006" s="18"/>
      <c r="DP1006" s="18"/>
      <c r="DQ1006" s="18"/>
      <c r="DR1006" s="18"/>
      <c r="DS1006" s="18"/>
      <c r="DT1006" s="18"/>
      <c r="DU1006" s="18"/>
      <c r="DV1006" s="18"/>
      <c r="DW1006" s="18"/>
      <c r="DX1006" s="18"/>
      <c r="DY1006" s="18"/>
      <c r="DZ1006" s="18"/>
      <c r="EA1006" s="18"/>
      <c r="EB1006" s="18"/>
      <c r="EC1006" s="18"/>
      <c r="ED1006" s="18"/>
      <c r="EE1006" s="18"/>
      <c r="EF1006" s="18"/>
      <c r="EG1006" s="18"/>
      <c r="EH1006" s="18"/>
      <c r="EI1006" s="18"/>
      <c r="EJ1006" s="18"/>
      <c r="EK1006" s="18"/>
      <c r="EL1006" s="18"/>
      <c r="EM1006" s="18"/>
      <c r="EN1006" s="18"/>
      <c r="EO1006" s="18"/>
      <c r="EP1006" s="18"/>
      <c r="EQ1006" s="18"/>
      <c r="ER1006" s="18"/>
      <c r="ES1006" s="18"/>
      <c r="ET1006" s="18"/>
      <c r="EU1006" s="18"/>
      <c r="EV1006" s="18"/>
    </row>
    <row r="1007" spans="1:152" ht="12.75" x14ac:dyDescent="0.15">
      <c r="A1007" s="68">
        <f t="shared" si="218"/>
        <v>43576</v>
      </c>
      <c r="B1007" s="69">
        <f t="shared" ca="1" si="223"/>
        <v>13271.9476</v>
      </c>
      <c r="C1007" s="70">
        <f t="shared" si="219"/>
        <v>10000</v>
      </c>
      <c r="D1007" s="71">
        <f ca="1">IF(A1007&lt;$B$1,VLOOKUP(A1007,[1]DI!$A$4:$B$15000,2),0)</f>
        <v>0</v>
      </c>
      <c r="E1007" s="70">
        <f t="shared" ca="1" si="212"/>
        <v>0</v>
      </c>
      <c r="F1007" s="72">
        <f t="shared" si="224"/>
        <v>1.3</v>
      </c>
      <c r="G1007" s="73">
        <f t="shared" ca="1" si="213"/>
        <v>1</v>
      </c>
      <c r="H1007" s="70">
        <f ca="1">TRUNC(PRODUCT(G$10:G1006),15)</f>
        <v>1.3271947579621299</v>
      </c>
      <c r="I1007" s="70">
        <f t="shared" si="220"/>
        <v>1</v>
      </c>
      <c r="J1007" s="70">
        <f t="shared" ca="1" si="214"/>
        <v>1.32719476</v>
      </c>
      <c r="K1007" s="74">
        <f t="shared" ca="1" si="215"/>
        <v>3271.9476</v>
      </c>
      <c r="L1007" s="75">
        <f>IF(VLOOKUP(A1007,$T$12:$AC$125,8)=VLOOKUP(A1006,$T$12:$AC$125,8),0,VLOOKUP(A1007,T$12:$AC$125,8))</f>
        <v>0</v>
      </c>
      <c r="M1007" s="76">
        <f>IF(L1007&gt;0,VLOOKUP(L1007,S$12:$AB$125,7),0)</f>
        <v>0</v>
      </c>
      <c r="N1007" s="74">
        <f t="shared" si="216"/>
        <v>0</v>
      </c>
      <c r="O1007" s="74">
        <f t="shared" ca="1" si="217"/>
        <v>3271.9476</v>
      </c>
      <c r="P1007" s="77" t="str">
        <f t="shared" si="221"/>
        <v>A+J=</v>
      </c>
      <c r="Q1007" s="78">
        <f t="shared" si="222"/>
        <v>44256</v>
      </c>
      <c r="R1007" s="10"/>
      <c r="S1007" s="10"/>
      <c r="T1007" s="10"/>
      <c r="U1007" s="10"/>
      <c r="V1007" s="10"/>
      <c r="W1007" s="10"/>
      <c r="X1007" s="10"/>
      <c r="Y1007" s="10"/>
      <c r="Z1007" s="10"/>
      <c r="AA1007" s="10"/>
      <c r="AB1007" s="10"/>
      <c r="AC1007" s="10"/>
      <c r="AD1007" s="18"/>
      <c r="AE1007" s="18"/>
      <c r="AF1007" s="18"/>
      <c r="AG1007" s="18"/>
      <c r="AH1007" s="18"/>
      <c r="AI1007" s="18"/>
      <c r="AJ1007" s="18"/>
      <c r="AK1007" s="18"/>
      <c r="AL1007" s="18"/>
      <c r="AM1007" s="18"/>
      <c r="AN1007" s="18"/>
      <c r="AO1007" s="18"/>
      <c r="AP1007" s="18"/>
      <c r="AQ1007" s="18"/>
      <c r="AR1007" s="18"/>
      <c r="AS1007" s="18"/>
      <c r="AT1007" s="18"/>
      <c r="AU1007" s="18"/>
      <c r="AV1007" s="18"/>
      <c r="AW1007" s="18"/>
      <c r="AX1007" s="18"/>
      <c r="AY1007" s="18"/>
      <c r="AZ1007" s="18"/>
      <c r="BA1007" s="18"/>
      <c r="BB1007" s="18"/>
      <c r="BC1007" s="18"/>
      <c r="BD1007" s="18"/>
      <c r="BE1007" s="18"/>
      <c r="BF1007" s="18"/>
      <c r="BG1007" s="18"/>
      <c r="BH1007" s="18"/>
      <c r="BI1007" s="18"/>
      <c r="BJ1007" s="18"/>
      <c r="BK1007" s="18"/>
      <c r="BL1007" s="18"/>
      <c r="BM1007" s="18"/>
      <c r="BN1007" s="18"/>
      <c r="BO1007" s="18"/>
      <c r="BP1007" s="18"/>
      <c r="BQ1007" s="18"/>
      <c r="BR1007" s="18"/>
      <c r="BS1007" s="18"/>
      <c r="BT1007" s="18"/>
      <c r="BU1007" s="18"/>
      <c r="BV1007" s="18"/>
      <c r="BW1007" s="18"/>
      <c r="BX1007" s="18"/>
      <c r="BY1007" s="18"/>
      <c r="BZ1007" s="18"/>
      <c r="CA1007" s="18"/>
      <c r="CB1007" s="18"/>
      <c r="CC1007" s="18"/>
      <c r="CD1007" s="18"/>
      <c r="CE1007" s="18"/>
      <c r="CF1007" s="18"/>
      <c r="CG1007" s="18"/>
      <c r="CH1007" s="18"/>
      <c r="CI1007" s="18"/>
      <c r="CJ1007" s="18"/>
      <c r="CK1007" s="18"/>
      <c r="CL1007" s="18"/>
      <c r="CM1007" s="18"/>
      <c r="CN1007" s="18"/>
      <c r="CO1007" s="18"/>
      <c r="CP1007" s="18"/>
      <c r="CQ1007" s="18"/>
      <c r="CR1007" s="18"/>
      <c r="CS1007" s="18"/>
      <c r="CT1007" s="18"/>
      <c r="CU1007" s="18"/>
      <c r="CV1007" s="18"/>
      <c r="CW1007" s="18"/>
      <c r="CX1007" s="18"/>
      <c r="CY1007" s="18"/>
      <c r="CZ1007" s="18"/>
      <c r="DA1007" s="18"/>
      <c r="DB1007" s="18"/>
      <c r="DC1007" s="18"/>
      <c r="DD1007" s="18"/>
      <c r="DE1007" s="18"/>
      <c r="DF1007" s="18"/>
      <c r="DG1007" s="18"/>
      <c r="DH1007" s="18"/>
      <c r="DI1007" s="18"/>
      <c r="DJ1007" s="18"/>
      <c r="DK1007" s="18"/>
      <c r="DL1007" s="18"/>
      <c r="DM1007" s="18"/>
      <c r="DN1007" s="18"/>
      <c r="DO1007" s="18"/>
      <c r="DP1007" s="18"/>
      <c r="DQ1007" s="18"/>
      <c r="DR1007" s="18"/>
      <c r="DS1007" s="18"/>
      <c r="DT1007" s="18"/>
      <c r="DU1007" s="18"/>
      <c r="DV1007" s="18"/>
      <c r="DW1007" s="18"/>
      <c r="DX1007" s="18"/>
      <c r="DY1007" s="18"/>
      <c r="DZ1007" s="18"/>
      <c r="EA1007" s="18"/>
      <c r="EB1007" s="18"/>
      <c r="EC1007" s="18"/>
      <c r="ED1007" s="18"/>
      <c r="EE1007" s="18"/>
      <c r="EF1007" s="18"/>
      <c r="EG1007" s="18"/>
      <c r="EH1007" s="18"/>
      <c r="EI1007" s="18"/>
      <c r="EJ1007" s="18"/>
      <c r="EK1007" s="18"/>
      <c r="EL1007" s="18"/>
      <c r="EM1007" s="18"/>
      <c r="EN1007" s="18"/>
      <c r="EO1007" s="18"/>
      <c r="EP1007" s="18"/>
      <c r="EQ1007" s="18"/>
      <c r="ER1007" s="18"/>
      <c r="ES1007" s="18"/>
      <c r="ET1007" s="18"/>
      <c r="EU1007" s="18"/>
      <c r="EV1007" s="18"/>
    </row>
    <row r="1008" spans="1:152" ht="12.75" x14ac:dyDescent="0.15">
      <c r="A1008" s="68">
        <f t="shared" si="218"/>
        <v>43577</v>
      </c>
      <c r="B1008" s="69">
        <f t="shared" ca="1" si="223"/>
        <v>13271.9476</v>
      </c>
      <c r="C1008" s="70">
        <f t="shared" si="219"/>
        <v>10000</v>
      </c>
      <c r="D1008" s="71">
        <f ca="1">IF(A1008&lt;$B$1,VLOOKUP(A1008,[1]DI!$A$4:$B$15000,2),0)</f>
        <v>6.4000000000000001E-2</v>
      </c>
      <c r="E1008" s="70">
        <f t="shared" ca="1" si="212"/>
        <v>2.4620000000000002E-4</v>
      </c>
      <c r="F1008" s="72">
        <f t="shared" si="224"/>
        <v>1.3</v>
      </c>
      <c r="G1008" s="73">
        <f t="shared" ca="1" si="213"/>
        <v>1.00032006</v>
      </c>
      <c r="H1008" s="70">
        <f ca="1">TRUNC(PRODUCT(G$10:G1007),15)</f>
        <v>1.3271947579621299</v>
      </c>
      <c r="I1008" s="70">
        <f t="shared" si="220"/>
        <v>1</v>
      </c>
      <c r="J1008" s="70">
        <f t="shared" ca="1" si="214"/>
        <v>1.32719476</v>
      </c>
      <c r="K1008" s="74">
        <f t="shared" ca="1" si="215"/>
        <v>3271.9476</v>
      </c>
      <c r="L1008" s="75">
        <f>IF(VLOOKUP(A1008,$T$12:$AC$125,8)=VLOOKUP(A1007,$T$12:$AC$125,8),0,VLOOKUP(A1008,T$12:$AC$125,8))</f>
        <v>0</v>
      </c>
      <c r="M1008" s="76">
        <f>IF(L1008&gt;0,VLOOKUP(L1008,S$12:$AB$125,7),0)</f>
        <v>0</v>
      </c>
      <c r="N1008" s="74">
        <f t="shared" si="216"/>
        <v>0</v>
      </c>
      <c r="O1008" s="74">
        <f t="shared" ca="1" si="217"/>
        <v>3271.9476</v>
      </c>
      <c r="P1008" s="77" t="str">
        <f t="shared" si="221"/>
        <v>A+J=</v>
      </c>
      <c r="Q1008" s="78">
        <f t="shared" si="222"/>
        <v>44256</v>
      </c>
      <c r="R1008" s="10"/>
      <c r="S1008" s="10"/>
      <c r="T1008" s="10"/>
      <c r="U1008" s="10"/>
      <c r="V1008" s="10"/>
      <c r="W1008" s="10"/>
      <c r="X1008" s="10"/>
      <c r="Y1008" s="10"/>
      <c r="Z1008" s="10"/>
      <c r="AA1008" s="10"/>
      <c r="AB1008" s="10"/>
      <c r="AC1008" s="10"/>
      <c r="AD1008" s="18"/>
      <c r="AE1008" s="18"/>
      <c r="AF1008" s="18"/>
      <c r="AG1008" s="18"/>
      <c r="AH1008" s="18"/>
      <c r="AI1008" s="18"/>
      <c r="AJ1008" s="18"/>
      <c r="AK1008" s="18"/>
      <c r="AL1008" s="18"/>
      <c r="AM1008" s="18"/>
      <c r="AN1008" s="18"/>
      <c r="AO1008" s="18"/>
      <c r="AP1008" s="18"/>
      <c r="AQ1008" s="18"/>
      <c r="AR1008" s="18"/>
      <c r="AS1008" s="18"/>
      <c r="AT1008" s="18"/>
      <c r="AU1008" s="18"/>
      <c r="AV1008" s="18"/>
      <c r="AW1008" s="18"/>
      <c r="AX1008" s="18"/>
      <c r="AY1008" s="18"/>
      <c r="AZ1008" s="18"/>
      <c r="BA1008" s="18"/>
      <c r="BB1008" s="18"/>
      <c r="BC1008" s="18"/>
      <c r="BD1008" s="18"/>
      <c r="BE1008" s="18"/>
      <c r="BF1008" s="18"/>
      <c r="BG1008" s="18"/>
      <c r="BH1008" s="18"/>
      <c r="BI1008" s="18"/>
      <c r="BJ1008" s="18"/>
      <c r="BK1008" s="18"/>
      <c r="BL1008" s="18"/>
      <c r="BM1008" s="18"/>
      <c r="BN1008" s="18"/>
      <c r="BO1008" s="18"/>
      <c r="BP1008" s="18"/>
      <c r="BQ1008" s="18"/>
      <c r="BR1008" s="18"/>
      <c r="BS1008" s="18"/>
      <c r="BT1008" s="18"/>
      <c r="BU1008" s="18"/>
      <c r="BV1008" s="18"/>
      <c r="BW1008" s="18"/>
      <c r="BX1008" s="18"/>
      <c r="BY1008" s="18"/>
      <c r="BZ1008" s="18"/>
      <c r="CA1008" s="18"/>
      <c r="CB1008" s="18"/>
      <c r="CC1008" s="18"/>
      <c r="CD1008" s="18"/>
      <c r="CE1008" s="18"/>
      <c r="CF1008" s="18"/>
      <c r="CG1008" s="18"/>
      <c r="CH1008" s="18"/>
      <c r="CI1008" s="18"/>
      <c r="CJ1008" s="18"/>
      <c r="CK1008" s="18"/>
      <c r="CL1008" s="18"/>
      <c r="CM1008" s="18"/>
      <c r="CN1008" s="18"/>
      <c r="CO1008" s="18"/>
      <c r="CP1008" s="18"/>
      <c r="CQ1008" s="18"/>
      <c r="CR1008" s="18"/>
      <c r="CS1008" s="18"/>
      <c r="CT1008" s="18"/>
      <c r="CU1008" s="18"/>
      <c r="CV1008" s="18"/>
      <c r="CW1008" s="18"/>
      <c r="CX1008" s="18"/>
      <c r="CY1008" s="18"/>
      <c r="CZ1008" s="18"/>
      <c r="DA1008" s="18"/>
      <c r="DB1008" s="18"/>
      <c r="DC1008" s="18"/>
      <c r="DD1008" s="18"/>
      <c r="DE1008" s="18"/>
      <c r="DF1008" s="18"/>
      <c r="DG1008" s="18"/>
      <c r="DH1008" s="18"/>
      <c r="DI1008" s="18"/>
      <c r="DJ1008" s="18"/>
      <c r="DK1008" s="18"/>
      <c r="DL1008" s="18"/>
      <c r="DM1008" s="18"/>
      <c r="DN1008" s="18"/>
      <c r="DO1008" s="18"/>
      <c r="DP1008" s="18"/>
      <c r="DQ1008" s="18"/>
      <c r="DR1008" s="18"/>
      <c r="DS1008" s="18"/>
      <c r="DT1008" s="18"/>
      <c r="DU1008" s="18"/>
      <c r="DV1008" s="18"/>
      <c r="DW1008" s="18"/>
      <c r="DX1008" s="18"/>
      <c r="DY1008" s="18"/>
      <c r="DZ1008" s="18"/>
      <c r="EA1008" s="18"/>
      <c r="EB1008" s="18"/>
      <c r="EC1008" s="18"/>
      <c r="ED1008" s="18"/>
      <c r="EE1008" s="18"/>
      <c r="EF1008" s="18"/>
      <c r="EG1008" s="18"/>
      <c r="EH1008" s="18"/>
      <c r="EI1008" s="18"/>
      <c r="EJ1008" s="18"/>
      <c r="EK1008" s="18"/>
      <c r="EL1008" s="18"/>
      <c r="EM1008" s="18"/>
      <c r="EN1008" s="18"/>
      <c r="EO1008" s="18"/>
      <c r="EP1008" s="18"/>
      <c r="EQ1008" s="18"/>
      <c r="ER1008" s="18"/>
      <c r="ES1008" s="18"/>
      <c r="ET1008" s="18"/>
      <c r="EU1008" s="18"/>
      <c r="EV1008" s="18"/>
    </row>
    <row r="1009" spans="1:155" ht="12.75" x14ac:dyDescent="0.15">
      <c r="A1009" s="68">
        <f t="shared" si="218"/>
        <v>43578</v>
      </c>
      <c r="B1009" s="69">
        <f t="shared" ca="1" si="223"/>
        <v>13276.195400000001</v>
      </c>
      <c r="C1009" s="70">
        <f t="shared" si="219"/>
        <v>10000</v>
      </c>
      <c r="D1009" s="71">
        <f ca="1">IF(A1009&lt;$B$1,VLOOKUP(A1009,[1]DI!$A$4:$B$15000,2),0)</f>
        <v>6.4000000000000001E-2</v>
      </c>
      <c r="E1009" s="70">
        <f t="shared" ca="1" si="212"/>
        <v>2.4620000000000002E-4</v>
      </c>
      <c r="F1009" s="72">
        <f t="shared" si="224"/>
        <v>1.3</v>
      </c>
      <c r="G1009" s="73">
        <f t="shared" ca="1" si="213"/>
        <v>1.00032006</v>
      </c>
      <c r="H1009" s="70">
        <f ca="1">TRUNC(PRODUCT(G$10:G1008),15)</f>
        <v>1.3276195399163699</v>
      </c>
      <c r="I1009" s="70">
        <f t="shared" si="220"/>
        <v>1</v>
      </c>
      <c r="J1009" s="70">
        <f t="shared" ca="1" si="214"/>
        <v>1.3276195399999999</v>
      </c>
      <c r="K1009" s="74">
        <f t="shared" ca="1" si="215"/>
        <v>3276.1954000000001</v>
      </c>
      <c r="L1009" s="75">
        <f>IF(VLOOKUP(A1009,$T$12:$AC$125,8)=VLOOKUP(A1008,$T$12:$AC$125,8),0,VLOOKUP(A1009,T$12:$AC$125,8))</f>
        <v>0</v>
      </c>
      <c r="M1009" s="76">
        <f>IF(L1009&gt;0,VLOOKUP(L1009,S$12:$AB$125,7),0)</f>
        <v>0</v>
      </c>
      <c r="N1009" s="74">
        <f t="shared" si="216"/>
        <v>0</v>
      </c>
      <c r="O1009" s="74">
        <f t="shared" ca="1" si="217"/>
        <v>3276.1954000000001</v>
      </c>
      <c r="P1009" s="77" t="str">
        <f t="shared" si="221"/>
        <v>A+J=</v>
      </c>
      <c r="Q1009" s="78">
        <f t="shared" si="222"/>
        <v>44256</v>
      </c>
      <c r="R1009" s="10"/>
      <c r="S1009" s="10"/>
      <c r="T1009" s="10"/>
      <c r="U1009" s="10"/>
      <c r="V1009" s="10"/>
      <c r="W1009" s="10"/>
      <c r="X1009" s="10"/>
      <c r="Y1009" s="10"/>
      <c r="Z1009" s="10"/>
      <c r="AA1009" s="10"/>
      <c r="AB1009" s="10"/>
      <c r="AC1009" s="10"/>
      <c r="AD1009" s="18"/>
      <c r="AE1009" s="18"/>
      <c r="AF1009" s="18"/>
      <c r="AG1009" s="18"/>
      <c r="AH1009" s="18"/>
      <c r="AI1009" s="18"/>
      <c r="AJ1009" s="18"/>
      <c r="AK1009" s="18"/>
      <c r="AL1009" s="18"/>
      <c r="AM1009" s="18"/>
      <c r="AN1009" s="18"/>
      <c r="AO1009" s="18"/>
      <c r="AP1009" s="18"/>
      <c r="AQ1009" s="18"/>
      <c r="AR1009" s="18"/>
      <c r="AS1009" s="18"/>
      <c r="AT1009" s="18"/>
      <c r="AU1009" s="18"/>
      <c r="AV1009" s="18"/>
      <c r="AW1009" s="18"/>
      <c r="AX1009" s="18"/>
      <c r="AY1009" s="18"/>
      <c r="AZ1009" s="18"/>
      <c r="BA1009" s="18"/>
      <c r="BB1009" s="18"/>
      <c r="BC1009" s="18"/>
      <c r="BD1009" s="18"/>
      <c r="BE1009" s="18"/>
      <c r="BF1009" s="18"/>
      <c r="BG1009" s="18"/>
      <c r="BH1009" s="18"/>
      <c r="BI1009" s="18"/>
      <c r="BJ1009" s="18"/>
      <c r="BK1009" s="18"/>
      <c r="BL1009" s="18"/>
      <c r="BM1009" s="18"/>
      <c r="BN1009" s="18"/>
      <c r="BO1009" s="18"/>
      <c r="BP1009" s="18"/>
      <c r="BQ1009" s="18"/>
      <c r="BR1009" s="18"/>
      <c r="BS1009" s="18"/>
      <c r="BT1009" s="18"/>
      <c r="BU1009" s="18"/>
      <c r="BV1009" s="18"/>
      <c r="BW1009" s="18"/>
      <c r="BX1009" s="18"/>
      <c r="BY1009" s="18"/>
      <c r="BZ1009" s="18"/>
      <c r="CA1009" s="18"/>
      <c r="CB1009" s="18"/>
      <c r="CC1009" s="18"/>
      <c r="CD1009" s="18"/>
      <c r="CE1009" s="18"/>
      <c r="CF1009" s="18"/>
      <c r="CG1009" s="18"/>
      <c r="CH1009" s="18"/>
      <c r="CI1009" s="18"/>
      <c r="CJ1009" s="18"/>
      <c r="CK1009" s="18"/>
      <c r="CL1009" s="18"/>
      <c r="CM1009" s="18"/>
      <c r="CN1009" s="18"/>
      <c r="CO1009" s="18"/>
      <c r="CP1009" s="18"/>
      <c r="CQ1009" s="18"/>
      <c r="CR1009" s="18"/>
      <c r="CS1009" s="18"/>
      <c r="CT1009" s="18"/>
      <c r="CU1009" s="18"/>
      <c r="CV1009" s="18"/>
      <c r="CW1009" s="18"/>
      <c r="CX1009" s="18"/>
      <c r="CY1009" s="18"/>
      <c r="CZ1009" s="18"/>
      <c r="DA1009" s="18"/>
      <c r="DB1009" s="18"/>
      <c r="DC1009" s="18"/>
      <c r="DD1009" s="18"/>
      <c r="DE1009" s="18"/>
      <c r="DF1009" s="18"/>
      <c r="DG1009" s="18"/>
      <c r="DH1009" s="18"/>
      <c r="DI1009" s="18"/>
      <c r="DJ1009" s="18"/>
      <c r="DK1009" s="18"/>
      <c r="DL1009" s="18"/>
      <c r="DM1009" s="18"/>
      <c r="DN1009" s="18"/>
      <c r="DO1009" s="18"/>
      <c r="DP1009" s="18"/>
      <c r="DQ1009" s="18"/>
      <c r="DR1009" s="18"/>
      <c r="DS1009" s="18"/>
      <c r="DT1009" s="18"/>
      <c r="DU1009" s="18"/>
      <c r="DV1009" s="18"/>
      <c r="DW1009" s="18"/>
      <c r="DX1009" s="18"/>
      <c r="DY1009" s="18"/>
      <c r="DZ1009" s="18"/>
      <c r="EA1009" s="18"/>
      <c r="EB1009" s="18"/>
      <c r="EC1009" s="18"/>
      <c r="ED1009" s="18"/>
      <c r="EE1009" s="18"/>
      <c r="EF1009" s="18"/>
      <c r="EG1009" s="18"/>
      <c r="EH1009" s="18"/>
      <c r="EI1009" s="18"/>
      <c r="EJ1009" s="18"/>
      <c r="EK1009" s="18"/>
      <c r="EL1009" s="18"/>
      <c r="EM1009" s="18"/>
      <c r="EN1009" s="18"/>
      <c r="EO1009" s="18"/>
      <c r="EP1009" s="18"/>
      <c r="EQ1009" s="18"/>
      <c r="ER1009" s="18"/>
      <c r="ES1009" s="18"/>
      <c r="ET1009" s="18"/>
      <c r="EU1009" s="18"/>
      <c r="EV1009" s="18"/>
    </row>
    <row r="1010" spans="1:155" ht="12.75" x14ac:dyDescent="0.15">
      <c r="A1010" s="68">
        <f t="shared" si="218"/>
        <v>43579</v>
      </c>
      <c r="B1010" s="69">
        <f t="shared" ca="1" si="223"/>
        <v>13280.444599999999</v>
      </c>
      <c r="C1010" s="70">
        <f t="shared" si="219"/>
        <v>10000</v>
      </c>
      <c r="D1010" s="71">
        <f ca="1">IF(A1010&lt;$B$1,VLOOKUP(A1010,[1]DI!$A$4:$B$15000,2),0)</f>
        <v>6.4000000000000001E-2</v>
      </c>
      <c r="E1010" s="70">
        <f t="shared" ca="1" si="212"/>
        <v>2.4620000000000002E-4</v>
      </c>
      <c r="F1010" s="72">
        <f t="shared" si="224"/>
        <v>1.3</v>
      </c>
      <c r="G1010" s="73">
        <f t="shared" ca="1" si="213"/>
        <v>1.00032006</v>
      </c>
      <c r="H1010" s="70">
        <f ca="1">TRUNC(PRODUCT(G$10:G1009),15)</f>
        <v>1.32804445782631</v>
      </c>
      <c r="I1010" s="70">
        <f t="shared" si="220"/>
        <v>1</v>
      </c>
      <c r="J1010" s="70">
        <f t="shared" ca="1" si="214"/>
        <v>1.3280444600000001</v>
      </c>
      <c r="K1010" s="74">
        <f t="shared" ca="1" si="215"/>
        <v>3280.4445999999998</v>
      </c>
      <c r="L1010" s="75">
        <f>IF(VLOOKUP(A1010,$T$12:$AC$125,8)=VLOOKUP(A1009,$T$12:$AC$125,8),0,VLOOKUP(A1010,T$12:$AC$125,8))</f>
        <v>0</v>
      </c>
      <c r="M1010" s="76">
        <f>IF(L1010&gt;0,VLOOKUP(L1010,S$12:$AB$125,7),0)</f>
        <v>0</v>
      </c>
      <c r="N1010" s="74">
        <f t="shared" si="216"/>
        <v>0</v>
      </c>
      <c r="O1010" s="74">
        <f t="shared" ca="1" si="217"/>
        <v>3280.4445999999998</v>
      </c>
      <c r="P1010" s="77" t="str">
        <f t="shared" si="221"/>
        <v>A+J=</v>
      </c>
      <c r="Q1010" s="78">
        <f t="shared" si="222"/>
        <v>44256</v>
      </c>
      <c r="R1010" s="10"/>
      <c r="S1010" s="10"/>
      <c r="T1010" s="10"/>
      <c r="U1010" s="10"/>
      <c r="V1010" s="10"/>
      <c r="W1010" s="10"/>
      <c r="X1010" s="10"/>
      <c r="Y1010" s="10"/>
      <c r="Z1010" s="10"/>
      <c r="AA1010" s="10"/>
      <c r="AB1010" s="10"/>
      <c r="AC1010" s="10"/>
      <c r="AD1010" s="18"/>
      <c r="AE1010" s="18"/>
      <c r="AF1010" s="18"/>
      <c r="AG1010" s="18"/>
      <c r="AH1010" s="18"/>
      <c r="AI1010" s="18"/>
      <c r="AJ1010" s="18"/>
      <c r="AK1010" s="18"/>
      <c r="AL1010" s="18"/>
      <c r="AM1010" s="18"/>
      <c r="AN1010" s="18"/>
      <c r="AO1010" s="18"/>
      <c r="AP1010" s="18"/>
      <c r="AQ1010" s="18"/>
      <c r="AR1010" s="18"/>
      <c r="AS1010" s="18"/>
      <c r="AT1010" s="18"/>
      <c r="AU1010" s="18"/>
      <c r="AV1010" s="18"/>
      <c r="AW1010" s="18"/>
      <c r="AX1010" s="18"/>
      <c r="AY1010" s="18"/>
      <c r="AZ1010" s="18"/>
      <c r="BA1010" s="18"/>
      <c r="BB1010" s="18"/>
      <c r="BC1010" s="18"/>
      <c r="BD1010" s="18"/>
      <c r="BE1010" s="18"/>
      <c r="BF1010" s="18"/>
      <c r="BG1010" s="18"/>
      <c r="BH1010" s="18"/>
      <c r="BI1010" s="18"/>
      <c r="BJ1010" s="18"/>
      <c r="BK1010" s="18"/>
      <c r="BL1010" s="18"/>
      <c r="BM1010" s="18"/>
      <c r="BN1010" s="18"/>
      <c r="BO1010" s="18"/>
      <c r="BP1010" s="18"/>
      <c r="BQ1010" s="18"/>
      <c r="BR1010" s="18"/>
      <c r="BS1010" s="18"/>
      <c r="BT1010" s="18"/>
      <c r="BU1010" s="18"/>
      <c r="BV1010" s="18"/>
      <c r="BW1010" s="18"/>
      <c r="BX1010" s="18"/>
      <c r="BY1010" s="18"/>
      <c r="BZ1010" s="18"/>
      <c r="CA1010" s="18"/>
      <c r="CB1010" s="18"/>
      <c r="CC1010" s="18"/>
      <c r="CD1010" s="18"/>
      <c r="CE1010" s="18"/>
      <c r="CF1010" s="18"/>
      <c r="CG1010" s="18"/>
      <c r="CH1010" s="18"/>
      <c r="CI1010" s="18"/>
      <c r="CJ1010" s="18"/>
      <c r="CK1010" s="18"/>
      <c r="CL1010" s="18"/>
      <c r="CM1010" s="18"/>
      <c r="CN1010" s="18"/>
      <c r="CO1010" s="18"/>
      <c r="CP1010" s="18"/>
      <c r="CQ1010" s="18"/>
      <c r="CR1010" s="18"/>
      <c r="CS1010" s="18"/>
      <c r="CT1010" s="18"/>
      <c r="CU1010" s="18"/>
      <c r="CV1010" s="18"/>
      <c r="CW1010" s="18"/>
      <c r="CX1010" s="18"/>
      <c r="CY1010" s="18"/>
      <c r="CZ1010" s="18"/>
      <c r="DA1010" s="18"/>
      <c r="DB1010" s="18"/>
      <c r="DC1010" s="18"/>
      <c r="DD1010" s="18"/>
      <c r="DE1010" s="18"/>
      <c r="DF1010" s="18"/>
      <c r="DG1010" s="18"/>
      <c r="DH1010" s="18"/>
      <c r="DI1010" s="18"/>
      <c r="DJ1010" s="18"/>
      <c r="DK1010" s="18"/>
      <c r="DL1010" s="18"/>
      <c r="DM1010" s="18"/>
      <c r="DN1010" s="18"/>
      <c r="DO1010" s="18"/>
      <c r="DP1010" s="18"/>
      <c r="DQ1010" s="18"/>
      <c r="DR1010" s="18"/>
      <c r="DS1010" s="18"/>
      <c r="DT1010" s="18"/>
      <c r="DU1010" s="18"/>
      <c r="DV1010" s="18"/>
      <c r="DW1010" s="18"/>
      <c r="DX1010" s="18"/>
      <c r="DY1010" s="18"/>
      <c r="DZ1010" s="18"/>
      <c r="EA1010" s="18"/>
      <c r="EB1010" s="18"/>
      <c r="EC1010" s="18"/>
      <c r="ED1010" s="18"/>
      <c r="EE1010" s="18"/>
      <c r="EF1010" s="18"/>
      <c r="EG1010" s="18"/>
      <c r="EH1010" s="18"/>
      <c r="EI1010" s="18"/>
      <c r="EJ1010" s="18"/>
      <c r="EK1010" s="18"/>
      <c r="EL1010" s="18"/>
      <c r="EM1010" s="18"/>
      <c r="EN1010" s="18"/>
      <c r="EO1010" s="18"/>
      <c r="EP1010" s="18"/>
      <c r="EQ1010" s="18"/>
      <c r="ER1010" s="18"/>
      <c r="ES1010" s="18"/>
      <c r="ET1010" s="18"/>
      <c r="EU1010" s="18"/>
      <c r="EV1010" s="18"/>
    </row>
    <row r="1011" spans="1:155" ht="12.75" x14ac:dyDescent="0.15">
      <c r="A1011" s="68">
        <f t="shared" si="218"/>
        <v>43580</v>
      </c>
      <c r="B1011" s="69">
        <f t="shared" ca="1" si="223"/>
        <v>13284.695100000001</v>
      </c>
      <c r="C1011" s="70">
        <f t="shared" si="219"/>
        <v>10000</v>
      </c>
      <c r="D1011" s="71">
        <f ca="1">IF(A1011&lt;$B$1,VLOOKUP(A1011,[1]DI!$A$4:$B$15000,2),0)</f>
        <v>6.4000000000000001E-2</v>
      </c>
      <c r="E1011" s="70">
        <f t="shared" ca="1" si="212"/>
        <v>2.4620000000000002E-4</v>
      </c>
      <c r="F1011" s="72">
        <f t="shared" si="224"/>
        <v>1.3</v>
      </c>
      <c r="G1011" s="73">
        <f t="shared" ca="1" si="213"/>
        <v>1.00032006</v>
      </c>
      <c r="H1011" s="70">
        <f ca="1">TRUNC(PRODUCT(G$10:G1010),15)</f>
        <v>1.3284695117354799</v>
      </c>
      <c r="I1011" s="70">
        <f t="shared" si="220"/>
        <v>1</v>
      </c>
      <c r="J1011" s="70">
        <f t="shared" ca="1" si="214"/>
        <v>1.3284695099999999</v>
      </c>
      <c r="K1011" s="74">
        <f t="shared" ca="1" si="215"/>
        <v>3284.6950999999999</v>
      </c>
      <c r="L1011" s="75">
        <f>IF(VLOOKUP(A1011,$T$12:$AC$125,8)=VLOOKUP(A1010,$T$12:$AC$125,8),0,VLOOKUP(A1011,T$12:$AC$125,8))</f>
        <v>0</v>
      </c>
      <c r="M1011" s="76">
        <f>IF(L1011&gt;0,VLOOKUP(L1011,S$12:$AB$125,7),0)</f>
        <v>0</v>
      </c>
      <c r="N1011" s="74">
        <f t="shared" si="216"/>
        <v>0</v>
      </c>
      <c r="O1011" s="74">
        <f t="shared" ca="1" si="217"/>
        <v>3284.6950999999999</v>
      </c>
      <c r="P1011" s="77" t="str">
        <f t="shared" si="221"/>
        <v>A+J=</v>
      </c>
      <c r="Q1011" s="78">
        <f t="shared" si="222"/>
        <v>44256</v>
      </c>
      <c r="R1011" s="10"/>
      <c r="S1011" s="10"/>
      <c r="T1011" s="10"/>
      <c r="U1011" s="10"/>
      <c r="V1011" s="10"/>
      <c r="W1011" s="10"/>
      <c r="X1011" s="10"/>
      <c r="Y1011" s="10"/>
      <c r="Z1011" s="10"/>
      <c r="AA1011" s="10"/>
      <c r="AB1011" s="10"/>
      <c r="AC1011" s="10"/>
      <c r="AD1011" s="18"/>
      <c r="AE1011" s="18"/>
      <c r="AF1011" s="18"/>
      <c r="AG1011" s="18"/>
      <c r="AH1011" s="18"/>
      <c r="AI1011" s="18"/>
      <c r="AJ1011" s="18"/>
      <c r="AK1011" s="18"/>
      <c r="AL1011" s="18"/>
      <c r="AM1011" s="18"/>
      <c r="AN1011" s="18"/>
      <c r="AO1011" s="18"/>
      <c r="AP1011" s="18"/>
      <c r="AQ1011" s="18"/>
      <c r="AR1011" s="18"/>
      <c r="AS1011" s="18"/>
      <c r="AT1011" s="18"/>
      <c r="AU1011" s="18"/>
      <c r="AV1011" s="18"/>
      <c r="AW1011" s="18"/>
      <c r="AX1011" s="18"/>
      <c r="AY1011" s="18"/>
      <c r="AZ1011" s="18"/>
      <c r="BA1011" s="18"/>
      <c r="BB1011" s="18"/>
      <c r="BC1011" s="18"/>
      <c r="BD1011" s="18"/>
      <c r="BE1011" s="18"/>
      <c r="BF1011" s="18"/>
      <c r="BG1011" s="18"/>
      <c r="BH1011" s="18"/>
      <c r="BI1011" s="18"/>
      <c r="BJ1011" s="18"/>
      <c r="BK1011" s="18"/>
      <c r="BL1011" s="18"/>
      <c r="BM1011" s="18"/>
      <c r="BN1011" s="18"/>
      <c r="BO1011" s="18"/>
      <c r="BP1011" s="18"/>
      <c r="BQ1011" s="18"/>
      <c r="BR1011" s="18"/>
      <c r="BS1011" s="18"/>
      <c r="BT1011" s="18"/>
      <c r="BU1011" s="18"/>
      <c r="BV1011" s="18"/>
      <c r="BW1011" s="18"/>
      <c r="BX1011" s="18"/>
      <c r="BY1011" s="18"/>
      <c r="BZ1011" s="18"/>
      <c r="CA1011" s="18"/>
      <c r="CB1011" s="18"/>
      <c r="CC1011" s="18"/>
      <c r="CD1011" s="18"/>
      <c r="CE1011" s="18"/>
      <c r="CF1011" s="18"/>
      <c r="CG1011" s="18"/>
      <c r="CH1011" s="18"/>
      <c r="CI1011" s="18"/>
      <c r="CJ1011" s="18"/>
      <c r="CK1011" s="18"/>
      <c r="CL1011" s="18"/>
      <c r="CM1011" s="18"/>
      <c r="CN1011" s="18"/>
      <c r="CO1011" s="18"/>
      <c r="CP1011" s="18"/>
      <c r="CQ1011" s="18"/>
      <c r="CR1011" s="18"/>
      <c r="CS1011" s="18"/>
      <c r="CT1011" s="18"/>
      <c r="CU1011" s="18"/>
      <c r="CV1011" s="18"/>
      <c r="CW1011" s="18"/>
      <c r="CX1011" s="18"/>
      <c r="CY1011" s="18"/>
      <c r="CZ1011" s="18"/>
      <c r="DA1011" s="18"/>
      <c r="DB1011" s="18"/>
      <c r="DC1011" s="18"/>
      <c r="DD1011" s="18"/>
      <c r="DE1011" s="18"/>
      <c r="DF1011" s="18"/>
      <c r="DG1011" s="18"/>
      <c r="DH1011" s="18"/>
      <c r="DI1011" s="18"/>
      <c r="DJ1011" s="18"/>
      <c r="DK1011" s="18"/>
      <c r="DL1011" s="18"/>
      <c r="DM1011" s="18"/>
      <c r="DN1011" s="18"/>
      <c r="DO1011" s="18"/>
      <c r="DP1011" s="18"/>
      <c r="DQ1011" s="18"/>
      <c r="DR1011" s="18"/>
      <c r="DS1011" s="18"/>
      <c r="DT1011" s="18"/>
      <c r="DU1011" s="18"/>
      <c r="DV1011" s="18"/>
      <c r="DW1011" s="18"/>
      <c r="DX1011" s="18"/>
      <c r="DY1011" s="18"/>
      <c r="DZ1011" s="18"/>
      <c r="EA1011" s="18"/>
      <c r="EB1011" s="18"/>
      <c r="EC1011" s="18"/>
      <c r="ED1011" s="18"/>
      <c r="EE1011" s="18"/>
      <c r="EF1011" s="18"/>
      <c r="EG1011" s="18"/>
      <c r="EH1011" s="18"/>
      <c r="EI1011" s="18"/>
      <c r="EJ1011" s="18"/>
      <c r="EK1011" s="18"/>
      <c r="EL1011" s="18"/>
      <c r="EM1011" s="18"/>
      <c r="EN1011" s="18"/>
      <c r="EO1011" s="18"/>
      <c r="EP1011" s="18"/>
      <c r="EQ1011" s="18"/>
      <c r="ER1011" s="18"/>
      <c r="ES1011" s="18"/>
      <c r="ET1011" s="18"/>
      <c r="EU1011" s="18"/>
      <c r="EV1011" s="18"/>
    </row>
    <row r="1012" spans="1:155" ht="12.75" x14ac:dyDescent="0.15">
      <c r="A1012" s="68">
        <f t="shared" si="218"/>
        <v>43581</v>
      </c>
      <c r="B1012" s="69">
        <f t="shared" ca="1" si="223"/>
        <v>13288.947</v>
      </c>
      <c r="C1012" s="70">
        <f t="shared" si="219"/>
        <v>10000</v>
      </c>
      <c r="D1012" s="71">
        <f ca="1">IF(A1012&lt;$B$1,VLOOKUP(A1012,[1]DI!$A$4:$B$15000,2),0)</f>
        <v>6.4000000000000001E-2</v>
      </c>
      <c r="E1012" s="70">
        <f t="shared" ca="1" si="212"/>
        <v>2.4620000000000002E-4</v>
      </c>
      <c r="F1012" s="72">
        <f t="shared" si="224"/>
        <v>1.3</v>
      </c>
      <c r="G1012" s="73">
        <f t="shared" ca="1" si="213"/>
        <v>1.00032006</v>
      </c>
      <c r="H1012" s="70">
        <f ca="1">TRUNC(PRODUCT(G$10:G1011),15)</f>
        <v>1.32889470168741</v>
      </c>
      <c r="I1012" s="70">
        <f t="shared" si="220"/>
        <v>1</v>
      </c>
      <c r="J1012" s="70">
        <f t="shared" ca="1" si="214"/>
        <v>1.3288947</v>
      </c>
      <c r="K1012" s="74">
        <f t="shared" ca="1" si="215"/>
        <v>3288.9470000000001</v>
      </c>
      <c r="L1012" s="75">
        <f>IF(VLOOKUP(A1012,$T$12:$AC$125,8)=VLOOKUP(A1011,$T$12:$AC$125,8),0,VLOOKUP(A1012,T$12:$AC$125,8))</f>
        <v>0</v>
      </c>
      <c r="M1012" s="76">
        <f>IF(L1012&gt;0,VLOOKUP(L1012,S$12:$AB$125,7),0)</f>
        <v>0</v>
      </c>
      <c r="N1012" s="74">
        <f t="shared" si="216"/>
        <v>0</v>
      </c>
      <c r="O1012" s="74">
        <f t="shared" ca="1" si="217"/>
        <v>3288.9470000000001</v>
      </c>
      <c r="P1012" s="77" t="str">
        <f t="shared" si="221"/>
        <v>A+J=</v>
      </c>
      <c r="Q1012" s="78">
        <f t="shared" si="222"/>
        <v>44256</v>
      </c>
      <c r="R1012" s="10"/>
      <c r="S1012" s="10"/>
      <c r="T1012" s="10"/>
      <c r="U1012" s="10"/>
      <c r="V1012" s="10"/>
      <c r="W1012" s="10"/>
      <c r="X1012" s="10"/>
      <c r="Y1012" s="10"/>
      <c r="Z1012" s="10"/>
      <c r="AA1012" s="10"/>
      <c r="AB1012" s="10"/>
      <c r="AC1012" s="10"/>
      <c r="AD1012" s="18"/>
      <c r="AE1012" s="18"/>
      <c r="AF1012" s="18"/>
      <c r="AG1012" s="18"/>
      <c r="AH1012" s="18"/>
      <c r="AI1012" s="18"/>
      <c r="AJ1012" s="18"/>
      <c r="AK1012" s="18"/>
      <c r="AL1012" s="18"/>
      <c r="AM1012" s="18"/>
      <c r="AN1012" s="18"/>
      <c r="AO1012" s="18"/>
      <c r="AP1012" s="18"/>
      <c r="AQ1012" s="18"/>
      <c r="AR1012" s="18"/>
      <c r="AS1012" s="18"/>
      <c r="AT1012" s="18"/>
      <c r="AU1012" s="18"/>
      <c r="AV1012" s="18"/>
      <c r="AW1012" s="18"/>
      <c r="AX1012" s="18"/>
      <c r="AY1012" s="18"/>
      <c r="AZ1012" s="18"/>
      <c r="BA1012" s="18"/>
      <c r="BB1012" s="18"/>
      <c r="BC1012" s="18"/>
      <c r="BD1012" s="18"/>
      <c r="BE1012" s="18"/>
      <c r="BF1012" s="18"/>
      <c r="BG1012" s="18"/>
      <c r="BH1012" s="18"/>
      <c r="BI1012" s="18"/>
      <c r="BJ1012" s="18"/>
      <c r="BK1012" s="18"/>
      <c r="BL1012" s="18"/>
      <c r="BM1012" s="18"/>
      <c r="BN1012" s="18"/>
      <c r="BO1012" s="18"/>
      <c r="BP1012" s="18"/>
      <c r="BQ1012" s="18"/>
      <c r="BR1012" s="18"/>
      <c r="BS1012" s="18"/>
      <c r="BT1012" s="18"/>
      <c r="BU1012" s="18"/>
      <c r="BV1012" s="18"/>
      <c r="BW1012" s="18"/>
      <c r="BX1012" s="18"/>
      <c r="BY1012" s="18"/>
      <c r="BZ1012" s="18"/>
      <c r="CA1012" s="18"/>
      <c r="CB1012" s="18"/>
      <c r="CC1012" s="18"/>
      <c r="CD1012" s="18"/>
      <c r="CE1012" s="18"/>
      <c r="CF1012" s="18"/>
      <c r="CG1012" s="18"/>
      <c r="CH1012" s="18"/>
      <c r="CI1012" s="18"/>
      <c r="CJ1012" s="18"/>
      <c r="CK1012" s="18"/>
      <c r="CL1012" s="18"/>
      <c r="CM1012" s="18"/>
      <c r="CN1012" s="18"/>
      <c r="CO1012" s="18"/>
      <c r="CP1012" s="18"/>
      <c r="CQ1012" s="18"/>
      <c r="CR1012" s="18"/>
      <c r="CS1012" s="18"/>
      <c r="CT1012" s="18"/>
      <c r="CU1012" s="18"/>
      <c r="CV1012" s="18"/>
      <c r="CW1012" s="18"/>
      <c r="CX1012" s="18"/>
      <c r="CY1012" s="18"/>
      <c r="CZ1012" s="18"/>
      <c r="DA1012" s="18"/>
      <c r="DB1012" s="18"/>
      <c r="DC1012" s="18"/>
      <c r="DD1012" s="18"/>
      <c r="DE1012" s="18"/>
      <c r="DF1012" s="18"/>
      <c r="DG1012" s="18"/>
      <c r="DH1012" s="18"/>
      <c r="DI1012" s="18"/>
      <c r="DJ1012" s="18"/>
      <c r="DK1012" s="18"/>
      <c r="DL1012" s="18"/>
      <c r="DM1012" s="18"/>
      <c r="DN1012" s="18"/>
      <c r="DO1012" s="18"/>
      <c r="DP1012" s="18"/>
      <c r="DQ1012" s="18"/>
      <c r="DR1012" s="18"/>
      <c r="DS1012" s="18"/>
      <c r="DT1012" s="18"/>
      <c r="DU1012" s="18"/>
      <c r="DV1012" s="18"/>
      <c r="DW1012" s="18"/>
      <c r="DX1012" s="18"/>
      <c r="DY1012" s="18"/>
      <c r="DZ1012" s="18"/>
      <c r="EA1012" s="18"/>
      <c r="EB1012" s="18"/>
      <c r="EC1012" s="18"/>
      <c r="ED1012" s="18"/>
      <c r="EE1012" s="18"/>
      <c r="EF1012" s="18"/>
      <c r="EG1012" s="18"/>
      <c r="EH1012" s="18"/>
      <c r="EI1012" s="18"/>
      <c r="EJ1012" s="18"/>
      <c r="EK1012" s="18"/>
      <c r="EL1012" s="18"/>
      <c r="EM1012" s="18"/>
      <c r="EN1012" s="18"/>
      <c r="EO1012" s="18"/>
      <c r="EP1012" s="18"/>
      <c r="EQ1012" s="18"/>
      <c r="ER1012" s="18"/>
      <c r="ES1012" s="18"/>
      <c r="ET1012" s="18"/>
      <c r="EU1012" s="18"/>
      <c r="EV1012" s="18"/>
    </row>
    <row r="1013" spans="1:155" ht="12.75" x14ac:dyDescent="0.15">
      <c r="A1013" s="68">
        <f t="shared" si="218"/>
        <v>43582</v>
      </c>
      <c r="B1013" s="69">
        <f t="shared" ca="1" si="223"/>
        <v>13293.2003</v>
      </c>
      <c r="C1013" s="70">
        <f t="shared" si="219"/>
        <v>10000</v>
      </c>
      <c r="D1013" s="71">
        <f ca="1">IF(A1013&lt;$B$1,VLOOKUP(A1013,[1]DI!$A$4:$B$15000,2),0)</f>
        <v>0</v>
      </c>
      <c r="E1013" s="70">
        <f t="shared" ca="1" si="212"/>
        <v>0</v>
      </c>
      <c r="F1013" s="72">
        <f t="shared" si="224"/>
        <v>1.3</v>
      </c>
      <c r="G1013" s="73">
        <f t="shared" ca="1" si="213"/>
        <v>1</v>
      </c>
      <c r="H1013" s="70">
        <f ca="1">TRUNC(PRODUCT(G$10:G1012),15)</f>
        <v>1.3293200277256301</v>
      </c>
      <c r="I1013" s="70">
        <f t="shared" si="220"/>
        <v>1</v>
      </c>
      <c r="J1013" s="70">
        <f t="shared" ca="1" si="214"/>
        <v>1.3293200300000001</v>
      </c>
      <c r="K1013" s="74">
        <f t="shared" ca="1" si="215"/>
        <v>3293.2003</v>
      </c>
      <c r="L1013" s="75">
        <f>IF(VLOOKUP(A1013,$T$12:$AC$125,8)=VLOOKUP(A1012,$T$12:$AC$125,8),0,VLOOKUP(A1013,T$12:$AC$125,8))</f>
        <v>0</v>
      </c>
      <c r="M1013" s="76">
        <f>IF(L1013&gt;0,VLOOKUP(L1013,S$12:$AB$125,7),0)</f>
        <v>0</v>
      </c>
      <c r="N1013" s="74">
        <f t="shared" si="216"/>
        <v>0</v>
      </c>
      <c r="O1013" s="74">
        <f t="shared" ca="1" si="217"/>
        <v>3293.2003</v>
      </c>
      <c r="P1013" s="77" t="str">
        <f t="shared" si="221"/>
        <v>A+J=</v>
      </c>
      <c r="Q1013" s="78">
        <f t="shared" si="222"/>
        <v>44256</v>
      </c>
      <c r="R1013" s="10"/>
      <c r="S1013" s="10"/>
      <c r="T1013" s="10"/>
      <c r="U1013" s="10"/>
      <c r="V1013" s="10"/>
      <c r="W1013" s="10"/>
      <c r="X1013" s="10"/>
      <c r="Y1013" s="10"/>
      <c r="Z1013" s="10"/>
      <c r="AA1013" s="10"/>
      <c r="AB1013" s="10"/>
      <c r="AC1013" s="10"/>
      <c r="AD1013" s="18"/>
      <c r="AE1013" s="18"/>
      <c r="AF1013" s="18"/>
      <c r="AG1013" s="18"/>
      <c r="AH1013" s="18"/>
      <c r="AI1013" s="18"/>
      <c r="AJ1013" s="18"/>
      <c r="AK1013" s="18"/>
      <c r="AL1013" s="18"/>
      <c r="AM1013" s="18"/>
      <c r="AN1013" s="18"/>
      <c r="AO1013" s="18"/>
      <c r="AP1013" s="18"/>
      <c r="AQ1013" s="18"/>
      <c r="AR1013" s="18"/>
      <c r="AS1013" s="18"/>
      <c r="AT1013" s="18"/>
      <c r="AU1013" s="18"/>
      <c r="AV1013" s="18"/>
      <c r="AW1013" s="18"/>
      <c r="AX1013" s="18"/>
      <c r="AY1013" s="18"/>
      <c r="AZ1013" s="18"/>
      <c r="BA1013" s="18"/>
      <c r="BB1013" s="18"/>
      <c r="BC1013" s="18"/>
      <c r="BD1013" s="18"/>
      <c r="BE1013" s="18"/>
      <c r="BF1013" s="18"/>
      <c r="BG1013" s="18"/>
      <c r="BH1013" s="18"/>
      <c r="BI1013" s="18"/>
      <c r="BJ1013" s="18"/>
      <c r="BK1013" s="18"/>
      <c r="BL1013" s="18"/>
      <c r="BM1013" s="18"/>
      <c r="BN1013" s="18"/>
      <c r="BO1013" s="18"/>
      <c r="BP1013" s="18"/>
      <c r="BQ1013" s="18"/>
      <c r="BR1013" s="18"/>
      <c r="BS1013" s="18"/>
      <c r="BT1013" s="18"/>
      <c r="BU1013" s="18"/>
      <c r="BV1013" s="18"/>
      <c r="BW1013" s="18"/>
      <c r="BX1013" s="18"/>
      <c r="BY1013" s="18"/>
      <c r="BZ1013" s="18"/>
      <c r="CA1013" s="18"/>
      <c r="CB1013" s="18"/>
      <c r="CC1013" s="18"/>
      <c r="CD1013" s="18"/>
      <c r="CE1013" s="18"/>
      <c r="CF1013" s="18"/>
      <c r="CG1013" s="18"/>
      <c r="CH1013" s="18"/>
      <c r="CI1013" s="18"/>
      <c r="CJ1013" s="18"/>
      <c r="CK1013" s="18"/>
      <c r="CL1013" s="18"/>
      <c r="CM1013" s="18"/>
      <c r="CN1013" s="18"/>
      <c r="CO1013" s="18"/>
      <c r="CP1013" s="18"/>
      <c r="CQ1013" s="18"/>
      <c r="CR1013" s="18"/>
      <c r="CS1013" s="18"/>
      <c r="CT1013" s="18"/>
      <c r="CU1013" s="18"/>
      <c r="CV1013" s="18"/>
      <c r="CW1013" s="18"/>
      <c r="CX1013" s="18"/>
      <c r="CY1013" s="18"/>
      <c r="CZ1013" s="18"/>
      <c r="DA1013" s="18"/>
      <c r="DB1013" s="18"/>
      <c r="DC1013" s="18"/>
      <c r="DD1013" s="18"/>
      <c r="DE1013" s="18"/>
      <c r="DF1013" s="18"/>
      <c r="DG1013" s="18"/>
      <c r="DH1013" s="18"/>
      <c r="DI1013" s="18"/>
      <c r="DJ1013" s="18"/>
      <c r="DK1013" s="18"/>
      <c r="DL1013" s="18"/>
      <c r="DM1013" s="18"/>
      <c r="DN1013" s="18"/>
      <c r="DO1013" s="18"/>
      <c r="DP1013" s="18"/>
      <c r="DQ1013" s="18"/>
      <c r="DR1013" s="18"/>
      <c r="DS1013" s="18"/>
      <c r="DT1013" s="18"/>
      <c r="DU1013" s="18"/>
      <c r="DV1013" s="18"/>
      <c r="DW1013" s="18"/>
      <c r="DX1013" s="18"/>
      <c r="DY1013" s="18"/>
      <c r="DZ1013" s="18"/>
      <c r="EA1013" s="18"/>
      <c r="EB1013" s="18"/>
      <c r="EC1013" s="18"/>
      <c r="ED1013" s="18"/>
      <c r="EE1013" s="18"/>
      <c r="EF1013" s="18"/>
      <c r="EG1013" s="18"/>
      <c r="EH1013" s="18"/>
      <c r="EI1013" s="18"/>
      <c r="EJ1013" s="18"/>
      <c r="EK1013" s="18"/>
      <c r="EL1013" s="18"/>
      <c r="EM1013" s="18"/>
      <c r="EN1013" s="18"/>
      <c r="EO1013" s="18"/>
      <c r="EP1013" s="18"/>
      <c r="EQ1013" s="18"/>
      <c r="ER1013" s="18"/>
      <c r="ES1013" s="18"/>
      <c r="ET1013" s="18"/>
      <c r="EU1013" s="18"/>
      <c r="EV1013" s="18"/>
    </row>
    <row r="1014" spans="1:155" ht="12.75" x14ac:dyDescent="0.15">
      <c r="A1014" s="68">
        <f t="shared" si="218"/>
        <v>43583</v>
      </c>
      <c r="B1014" s="69">
        <f t="shared" ca="1" si="223"/>
        <v>13293.2003</v>
      </c>
      <c r="C1014" s="70">
        <f t="shared" si="219"/>
        <v>10000</v>
      </c>
      <c r="D1014" s="71">
        <f ca="1">IF(A1014&lt;$B$1,VLOOKUP(A1014,[1]DI!$A$4:$B$15000,2),0)</f>
        <v>0</v>
      </c>
      <c r="E1014" s="70">
        <f t="shared" ca="1" si="212"/>
        <v>0</v>
      </c>
      <c r="F1014" s="72">
        <f t="shared" si="224"/>
        <v>1.3</v>
      </c>
      <c r="G1014" s="73">
        <f t="shared" ca="1" si="213"/>
        <v>1</v>
      </c>
      <c r="H1014" s="70">
        <f ca="1">TRUNC(PRODUCT(G$10:G1013),15)</f>
        <v>1.3293200277256301</v>
      </c>
      <c r="I1014" s="70">
        <f t="shared" si="220"/>
        <v>1</v>
      </c>
      <c r="J1014" s="70">
        <f t="shared" ca="1" si="214"/>
        <v>1.3293200300000001</v>
      </c>
      <c r="K1014" s="74">
        <f t="shared" ca="1" si="215"/>
        <v>3293.2003</v>
      </c>
      <c r="L1014" s="75">
        <f>IF(VLOOKUP(A1014,$T$12:$AC$125,8)=VLOOKUP(A1013,$T$12:$AC$125,8),0,VLOOKUP(A1014,T$12:$AC$125,8))</f>
        <v>0</v>
      </c>
      <c r="M1014" s="76">
        <f>IF(L1014&gt;0,VLOOKUP(L1014,S$12:$AB$125,7),0)</f>
        <v>0</v>
      </c>
      <c r="N1014" s="74">
        <f t="shared" si="216"/>
        <v>0</v>
      </c>
      <c r="O1014" s="74">
        <f t="shared" ca="1" si="217"/>
        <v>3293.2003</v>
      </c>
      <c r="P1014" s="77" t="str">
        <f t="shared" si="221"/>
        <v>A+J=</v>
      </c>
      <c r="Q1014" s="78">
        <f t="shared" si="222"/>
        <v>44256</v>
      </c>
      <c r="R1014" s="10"/>
      <c r="S1014" s="10"/>
      <c r="T1014" s="10"/>
      <c r="U1014" s="10"/>
      <c r="V1014" s="10"/>
      <c r="W1014" s="10"/>
      <c r="X1014" s="10"/>
      <c r="Y1014" s="10"/>
      <c r="Z1014" s="10"/>
      <c r="AA1014" s="10"/>
      <c r="AB1014" s="10"/>
      <c r="AC1014" s="10"/>
      <c r="AD1014" s="18"/>
      <c r="AE1014" s="18"/>
      <c r="AF1014" s="18"/>
      <c r="AG1014" s="18"/>
      <c r="AH1014" s="18"/>
      <c r="AI1014" s="18"/>
      <c r="AJ1014" s="18"/>
      <c r="AK1014" s="18"/>
      <c r="AL1014" s="18"/>
      <c r="AM1014" s="18"/>
      <c r="AN1014" s="18"/>
      <c r="AO1014" s="18"/>
      <c r="AP1014" s="18"/>
      <c r="AQ1014" s="18"/>
      <c r="AR1014" s="18"/>
      <c r="AS1014" s="18"/>
      <c r="AT1014" s="18"/>
      <c r="AU1014" s="18"/>
      <c r="AV1014" s="18"/>
      <c r="AW1014" s="18"/>
      <c r="AX1014" s="18"/>
      <c r="AY1014" s="18"/>
      <c r="AZ1014" s="18"/>
      <c r="BA1014" s="18"/>
      <c r="BB1014" s="18"/>
      <c r="BC1014" s="18"/>
      <c r="BD1014" s="18"/>
      <c r="BE1014" s="18"/>
      <c r="BF1014" s="18"/>
      <c r="BG1014" s="18"/>
      <c r="BH1014" s="18"/>
      <c r="BI1014" s="18"/>
      <c r="BJ1014" s="18"/>
      <c r="BK1014" s="18"/>
      <c r="BL1014" s="18"/>
      <c r="BM1014" s="18"/>
      <c r="BN1014" s="18"/>
      <c r="BO1014" s="18"/>
      <c r="BP1014" s="18"/>
      <c r="BQ1014" s="18"/>
      <c r="BR1014" s="18"/>
      <c r="BS1014" s="18"/>
      <c r="BT1014" s="18"/>
      <c r="BU1014" s="18"/>
      <c r="BV1014" s="18"/>
      <c r="BW1014" s="18"/>
      <c r="BX1014" s="18"/>
      <c r="BY1014" s="18"/>
      <c r="BZ1014" s="18"/>
      <c r="CA1014" s="18"/>
      <c r="CB1014" s="18"/>
      <c r="CC1014" s="18"/>
      <c r="CD1014" s="18"/>
      <c r="CE1014" s="18"/>
      <c r="CF1014" s="18"/>
      <c r="CG1014" s="18"/>
      <c r="CH1014" s="18"/>
      <c r="CI1014" s="18"/>
      <c r="CJ1014" s="18"/>
      <c r="CK1014" s="18"/>
      <c r="CL1014" s="18"/>
      <c r="CM1014" s="18"/>
      <c r="CN1014" s="18"/>
      <c r="CO1014" s="18"/>
      <c r="CP1014" s="18"/>
      <c r="CQ1014" s="18"/>
      <c r="CR1014" s="18"/>
      <c r="CS1014" s="18"/>
      <c r="CT1014" s="18"/>
      <c r="CU1014" s="18"/>
      <c r="CV1014" s="18"/>
      <c r="CW1014" s="18"/>
      <c r="CX1014" s="18"/>
      <c r="CY1014" s="18"/>
      <c r="CZ1014" s="18"/>
      <c r="DA1014" s="18"/>
      <c r="DB1014" s="18"/>
      <c r="DC1014" s="18"/>
      <c r="DD1014" s="18"/>
      <c r="DE1014" s="18"/>
      <c r="DF1014" s="18"/>
      <c r="DG1014" s="18"/>
      <c r="DH1014" s="18"/>
      <c r="DI1014" s="18"/>
      <c r="DJ1014" s="18"/>
      <c r="DK1014" s="18"/>
      <c r="DL1014" s="18"/>
      <c r="DM1014" s="18"/>
      <c r="DN1014" s="18"/>
      <c r="DO1014" s="18"/>
      <c r="DP1014" s="18"/>
      <c r="DQ1014" s="18"/>
      <c r="DR1014" s="18"/>
      <c r="DS1014" s="18"/>
      <c r="DT1014" s="18"/>
      <c r="DU1014" s="18"/>
      <c r="DV1014" s="18"/>
      <c r="DW1014" s="18"/>
      <c r="DX1014" s="18"/>
      <c r="DY1014" s="18"/>
      <c r="DZ1014" s="18"/>
      <c r="EA1014" s="18"/>
      <c r="EB1014" s="18"/>
      <c r="EC1014" s="18"/>
      <c r="ED1014" s="18"/>
      <c r="EE1014" s="18"/>
      <c r="EF1014" s="18"/>
      <c r="EG1014" s="18"/>
      <c r="EH1014" s="18"/>
      <c r="EI1014" s="18"/>
      <c r="EJ1014" s="18"/>
      <c r="EK1014" s="18"/>
      <c r="EL1014" s="18"/>
      <c r="EM1014" s="18"/>
      <c r="EN1014" s="18"/>
      <c r="EO1014" s="18"/>
      <c r="EP1014" s="18"/>
      <c r="EQ1014" s="18"/>
      <c r="ER1014" s="18"/>
      <c r="ES1014" s="18"/>
      <c r="ET1014" s="18"/>
      <c r="EU1014" s="18"/>
      <c r="EV1014" s="18"/>
    </row>
    <row r="1015" spans="1:155" ht="12.75" x14ac:dyDescent="0.15">
      <c r="A1015" s="68">
        <f t="shared" si="218"/>
        <v>43584</v>
      </c>
      <c r="B1015" s="69">
        <f t="shared" ca="1" si="223"/>
        <v>13293.2003</v>
      </c>
      <c r="C1015" s="70">
        <f t="shared" si="219"/>
        <v>10000</v>
      </c>
      <c r="D1015" s="71">
        <f ca="1">IF(A1015&lt;$B$1,VLOOKUP(A1015,[1]DI!$A$4:$B$15000,2),0)</f>
        <v>6.4000000000000001E-2</v>
      </c>
      <c r="E1015" s="70">
        <f t="shared" ca="1" si="212"/>
        <v>2.4620000000000002E-4</v>
      </c>
      <c r="F1015" s="72">
        <f t="shared" si="224"/>
        <v>1.3</v>
      </c>
      <c r="G1015" s="73">
        <f t="shared" ca="1" si="213"/>
        <v>1.00032006</v>
      </c>
      <c r="H1015" s="70">
        <f ca="1">TRUNC(PRODUCT(G$10:G1014),15)</f>
        <v>1.3293200277256301</v>
      </c>
      <c r="I1015" s="70">
        <f t="shared" si="220"/>
        <v>1</v>
      </c>
      <c r="J1015" s="70">
        <f t="shared" ca="1" si="214"/>
        <v>1.3293200300000001</v>
      </c>
      <c r="K1015" s="74">
        <f t="shared" ca="1" si="215"/>
        <v>3293.2003</v>
      </c>
      <c r="L1015" s="75">
        <f>IF(VLOOKUP(A1015,$T$12:$AC$125,8)=VLOOKUP(A1014,$T$12:$AC$125,8),0,VLOOKUP(A1015,T$12:$AC$125,8))</f>
        <v>0</v>
      </c>
      <c r="M1015" s="76">
        <f>IF(L1015&gt;0,VLOOKUP(L1015,S$12:$AB$125,7),0)</f>
        <v>0</v>
      </c>
      <c r="N1015" s="74">
        <f t="shared" si="216"/>
        <v>0</v>
      </c>
      <c r="O1015" s="74">
        <f t="shared" ca="1" si="217"/>
        <v>3293.2003</v>
      </c>
      <c r="P1015" s="77" t="str">
        <f t="shared" si="221"/>
        <v>A+J=</v>
      </c>
      <c r="Q1015" s="78">
        <f t="shared" si="222"/>
        <v>44256</v>
      </c>
      <c r="R1015" s="10"/>
      <c r="S1015" s="10"/>
      <c r="T1015" s="10"/>
      <c r="U1015" s="10"/>
      <c r="V1015" s="10"/>
      <c r="W1015" s="10"/>
      <c r="X1015" s="10"/>
      <c r="Y1015" s="10"/>
      <c r="Z1015" s="10"/>
      <c r="AA1015" s="10"/>
      <c r="AB1015" s="10"/>
      <c r="AC1015" s="10"/>
      <c r="AD1015" s="18"/>
      <c r="AE1015" s="18"/>
      <c r="AF1015" s="18"/>
      <c r="AG1015" s="18"/>
      <c r="AH1015" s="18"/>
      <c r="AI1015" s="18"/>
      <c r="AJ1015" s="18"/>
      <c r="AK1015" s="18"/>
      <c r="AL1015" s="18"/>
      <c r="AM1015" s="18"/>
      <c r="AN1015" s="18"/>
      <c r="AO1015" s="18"/>
      <c r="AP1015" s="18"/>
      <c r="AQ1015" s="18"/>
      <c r="AR1015" s="18"/>
      <c r="AS1015" s="18"/>
      <c r="AT1015" s="18"/>
      <c r="AU1015" s="18"/>
      <c r="AV1015" s="18"/>
      <c r="AW1015" s="18"/>
      <c r="AX1015" s="18"/>
      <c r="AY1015" s="18"/>
      <c r="AZ1015" s="18"/>
      <c r="BA1015" s="18"/>
      <c r="BB1015" s="18"/>
      <c r="BC1015" s="18"/>
      <c r="BD1015" s="18"/>
      <c r="BE1015" s="18"/>
      <c r="BF1015" s="18"/>
      <c r="BG1015" s="18"/>
      <c r="BH1015" s="18"/>
      <c r="BI1015" s="18"/>
      <c r="BJ1015" s="18"/>
      <c r="BK1015" s="18"/>
      <c r="BL1015" s="18"/>
      <c r="BM1015" s="18"/>
      <c r="BN1015" s="18"/>
      <c r="BO1015" s="18"/>
      <c r="BP1015" s="18"/>
      <c r="BQ1015" s="18"/>
      <c r="BR1015" s="18"/>
      <c r="BS1015" s="18"/>
      <c r="BT1015" s="18"/>
      <c r="BU1015" s="18"/>
      <c r="BV1015" s="18"/>
      <c r="BW1015" s="18"/>
      <c r="BX1015" s="18"/>
      <c r="BY1015" s="18"/>
      <c r="BZ1015" s="18"/>
      <c r="CA1015" s="18"/>
      <c r="CB1015" s="18"/>
      <c r="CC1015" s="18"/>
      <c r="CD1015" s="18"/>
      <c r="CE1015" s="18"/>
      <c r="CF1015" s="18"/>
      <c r="CG1015" s="18"/>
      <c r="CH1015" s="18"/>
      <c r="CI1015" s="18"/>
      <c r="CJ1015" s="18"/>
      <c r="CK1015" s="18"/>
      <c r="CL1015" s="18"/>
      <c r="CM1015" s="18"/>
      <c r="CN1015" s="18"/>
      <c r="CO1015" s="18"/>
      <c r="CP1015" s="18"/>
      <c r="CQ1015" s="18"/>
      <c r="CR1015" s="18"/>
      <c r="CS1015" s="18"/>
      <c r="CT1015" s="18"/>
      <c r="CU1015" s="18"/>
      <c r="CV1015" s="18"/>
      <c r="CW1015" s="18"/>
      <c r="CX1015" s="18"/>
      <c r="CY1015" s="18"/>
      <c r="CZ1015" s="18"/>
      <c r="DA1015" s="18"/>
      <c r="DB1015" s="18"/>
      <c r="DC1015" s="18"/>
      <c r="DD1015" s="18"/>
      <c r="DE1015" s="18"/>
      <c r="DF1015" s="18"/>
      <c r="DG1015" s="18"/>
      <c r="DH1015" s="18"/>
      <c r="DI1015" s="18"/>
      <c r="DJ1015" s="18"/>
      <c r="DK1015" s="18"/>
      <c r="DL1015" s="18"/>
      <c r="DM1015" s="18"/>
      <c r="DN1015" s="18"/>
      <c r="DO1015" s="18"/>
      <c r="DP1015" s="18"/>
      <c r="DQ1015" s="18"/>
      <c r="DR1015" s="18"/>
      <c r="DS1015" s="18"/>
      <c r="DT1015" s="18"/>
      <c r="DU1015" s="18"/>
      <c r="DV1015" s="18"/>
      <c r="DW1015" s="18"/>
      <c r="DX1015" s="18"/>
      <c r="DY1015" s="18"/>
      <c r="DZ1015" s="18"/>
      <c r="EA1015" s="18"/>
      <c r="EB1015" s="18"/>
      <c r="EC1015" s="18"/>
      <c r="ED1015" s="18"/>
      <c r="EE1015" s="18"/>
      <c r="EF1015" s="18"/>
      <c r="EG1015" s="18"/>
      <c r="EH1015" s="18"/>
      <c r="EI1015" s="18"/>
      <c r="EJ1015" s="18"/>
      <c r="EK1015" s="18"/>
      <c r="EL1015" s="18"/>
      <c r="EM1015" s="18"/>
      <c r="EN1015" s="18"/>
      <c r="EO1015" s="18"/>
      <c r="EP1015" s="18"/>
      <c r="EQ1015" s="18"/>
      <c r="ER1015" s="18"/>
      <c r="ES1015" s="18"/>
      <c r="ET1015" s="18"/>
      <c r="EU1015" s="18"/>
      <c r="EV1015" s="18"/>
    </row>
    <row r="1016" spans="1:155" ht="12.75" x14ac:dyDescent="0.15">
      <c r="A1016" s="68">
        <f t="shared" si="218"/>
        <v>43585</v>
      </c>
      <c r="B1016" s="69">
        <f t="shared" ca="1" si="223"/>
        <v>13297.454900000001</v>
      </c>
      <c r="C1016" s="70">
        <f t="shared" si="219"/>
        <v>10000</v>
      </c>
      <c r="D1016" s="71">
        <f ca="1">IF(A1016&lt;$B$1,VLOOKUP(A1016,[1]DI!$A$4:$B$15000,2),0)</f>
        <v>6.4000000000000001E-2</v>
      </c>
      <c r="E1016" s="70">
        <f t="shared" ca="1" si="212"/>
        <v>2.4620000000000002E-4</v>
      </c>
      <c r="F1016" s="72">
        <f t="shared" si="224"/>
        <v>1.3</v>
      </c>
      <c r="G1016" s="73">
        <f t="shared" ca="1" si="213"/>
        <v>1.00032006</v>
      </c>
      <c r="H1016" s="70">
        <f ca="1">TRUNC(PRODUCT(G$10:G1015),15)</f>
        <v>1.3297454898937</v>
      </c>
      <c r="I1016" s="70">
        <f t="shared" si="220"/>
        <v>1</v>
      </c>
      <c r="J1016" s="70">
        <f t="shared" ca="1" si="214"/>
        <v>1.3297454900000001</v>
      </c>
      <c r="K1016" s="74">
        <f t="shared" ca="1" si="215"/>
        <v>3297.4549000000002</v>
      </c>
      <c r="L1016" s="75">
        <f>IF(VLOOKUP(A1016,$T$12:$AC$125,8)=VLOOKUP(A1015,$T$12:$AC$125,8),0,VLOOKUP(A1016,T$12:$AC$125,8))</f>
        <v>0</v>
      </c>
      <c r="M1016" s="76">
        <f>IF(L1016&gt;0,VLOOKUP(L1016,S$12:$AB$125,7),0)</f>
        <v>0</v>
      </c>
      <c r="N1016" s="74">
        <f t="shared" si="216"/>
        <v>0</v>
      </c>
      <c r="O1016" s="74">
        <f t="shared" ca="1" si="217"/>
        <v>3297.4549000000002</v>
      </c>
      <c r="P1016" s="77" t="str">
        <f t="shared" si="221"/>
        <v>A+J=</v>
      </c>
      <c r="Q1016" s="78">
        <f t="shared" si="222"/>
        <v>44256</v>
      </c>
      <c r="R1016" s="10"/>
      <c r="S1016" s="10"/>
      <c r="T1016" s="10"/>
      <c r="U1016" s="10"/>
      <c r="V1016" s="10"/>
      <c r="W1016" s="10"/>
      <c r="X1016" s="10"/>
      <c r="Y1016" s="10"/>
      <c r="Z1016" s="10"/>
      <c r="AA1016" s="10"/>
      <c r="AB1016" s="10"/>
      <c r="AC1016" s="10"/>
      <c r="AD1016" s="18"/>
      <c r="AE1016" s="18"/>
      <c r="AF1016" s="18"/>
      <c r="AG1016" s="18"/>
      <c r="AH1016" s="18"/>
      <c r="AI1016" s="18"/>
      <c r="AJ1016" s="18"/>
      <c r="AK1016" s="18"/>
      <c r="AL1016" s="18"/>
      <c r="AM1016" s="18"/>
      <c r="AN1016" s="18"/>
      <c r="AO1016" s="18"/>
      <c r="AP1016" s="18"/>
      <c r="AQ1016" s="18"/>
      <c r="AR1016" s="18"/>
      <c r="AS1016" s="18"/>
      <c r="AT1016" s="18"/>
      <c r="AU1016" s="18"/>
      <c r="AV1016" s="18"/>
      <c r="AW1016" s="18"/>
      <c r="AX1016" s="18"/>
      <c r="AY1016" s="18"/>
      <c r="AZ1016" s="18"/>
      <c r="BA1016" s="18"/>
      <c r="BB1016" s="18"/>
      <c r="BC1016" s="18"/>
      <c r="BD1016" s="18"/>
      <c r="BE1016" s="18"/>
      <c r="BF1016" s="18"/>
      <c r="BG1016" s="18"/>
      <c r="BH1016" s="18"/>
      <c r="BI1016" s="18"/>
      <c r="BJ1016" s="18"/>
      <c r="BK1016" s="18"/>
      <c r="BL1016" s="18"/>
      <c r="BM1016" s="18"/>
      <c r="BN1016" s="18"/>
      <c r="BO1016" s="18"/>
      <c r="BP1016" s="18"/>
      <c r="BQ1016" s="18"/>
      <c r="BR1016" s="18"/>
      <c r="BS1016" s="18"/>
      <c r="BT1016" s="18"/>
      <c r="BU1016" s="18"/>
      <c r="BV1016" s="18"/>
      <c r="BW1016" s="18"/>
      <c r="BX1016" s="18"/>
      <c r="BY1016" s="18"/>
      <c r="BZ1016" s="18"/>
      <c r="CA1016" s="18"/>
      <c r="CB1016" s="18"/>
      <c r="CC1016" s="18"/>
      <c r="CD1016" s="18"/>
      <c r="CE1016" s="18"/>
      <c r="CF1016" s="18"/>
      <c r="CG1016" s="18"/>
      <c r="CH1016" s="18"/>
      <c r="CI1016" s="18"/>
      <c r="CJ1016" s="18"/>
      <c r="CK1016" s="18"/>
      <c r="CL1016" s="18"/>
      <c r="CM1016" s="18"/>
      <c r="CN1016" s="18"/>
      <c r="CO1016" s="18"/>
      <c r="CP1016" s="18"/>
      <c r="CQ1016" s="18"/>
      <c r="CR1016" s="18"/>
      <c r="CS1016" s="18"/>
      <c r="CT1016" s="18"/>
      <c r="CU1016" s="18"/>
      <c r="CV1016" s="18"/>
      <c r="CW1016" s="18"/>
      <c r="CX1016" s="18"/>
      <c r="CY1016" s="18"/>
      <c r="CZ1016" s="18"/>
      <c r="DA1016" s="18"/>
      <c r="DB1016" s="18"/>
      <c r="DC1016" s="18"/>
      <c r="DD1016" s="18"/>
      <c r="DE1016" s="18"/>
      <c r="DF1016" s="18"/>
      <c r="DG1016" s="18"/>
      <c r="DH1016" s="18"/>
      <c r="DI1016" s="18"/>
      <c r="DJ1016" s="18"/>
      <c r="DK1016" s="18"/>
      <c r="DL1016" s="18"/>
      <c r="DM1016" s="18"/>
      <c r="DN1016" s="18"/>
      <c r="DO1016" s="18"/>
      <c r="DP1016" s="18"/>
      <c r="DQ1016" s="18"/>
      <c r="DR1016" s="18"/>
      <c r="DS1016" s="18"/>
      <c r="DT1016" s="18"/>
      <c r="DU1016" s="18"/>
      <c r="DV1016" s="18"/>
      <c r="DW1016" s="18"/>
      <c r="DX1016" s="18"/>
      <c r="DY1016" s="18"/>
      <c r="DZ1016" s="18"/>
      <c r="EA1016" s="18"/>
      <c r="EB1016" s="18"/>
      <c r="EC1016" s="18"/>
      <c r="ED1016" s="18"/>
      <c r="EE1016" s="18"/>
      <c r="EF1016" s="18"/>
      <c r="EG1016" s="18"/>
      <c r="EH1016" s="18"/>
      <c r="EI1016" s="18"/>
      <c r="EJ1016" s="18"/>
      <c r="EK1016" s="18"/>
      <c r="EL1016" s="18"/>
      <c r="EM1016" s="18"/>
      <c r="EN1016" s="18"/>
      <c r="EO1016" s="18"/>
      <c r="EP1016" s="18"/>
      <c r="EQ1016" s="18"/>
      <c r="ER1016" s="18"/>
      <c r="ES1016" s="18"/>
      <c r="ET1016" s="18"/>
      <c r="EU1016" s="18"/>
      <c r="EV1016" s="18"/>
    </row>
    <row r="1017" spans="1:155" ht="12.75" x14ac:dyDescent="0.15">
      <c r="A1017" s="68">
        <f t="shared" si="218"/>
        <v>43586</v>
      </c>
      <c r="B1017" s="69">
        <f t="shared" ca="1" si="223"/>
        <v>13301.7109</v>
      </c>
      <c r="C1017" s="70">
        <f t="shared" si="219"/>
        <v>10000</v>
      </c>
      <c r="D1017" s="71">
        <f ca="1">IF(A1017&lt;$B$1,VLOOKUP(A1017,[1]DI!$A$4:$B$15000,2),0)</f>
        <v>0</v>
      </c>
      <c r="E1017" s="70">
        <f t="shared" ca="1" si="212"/>
        <v>0</v>
      </c>
      <c r="F1017" s="72">
        <f t="shared" si="224"/>
        <v>1.3</v>
      </c>
      <c r="G1017" s="73">
        <f t="shared" ca="1" si="213"/>
        <v>1</v>
      </c>
      <c r="H1017" s="70">
        <f ca="1">TRUNC(PRODUCT(G$10:G1016),15)</f>
        <v>1.3301710882352</v>
      </c>
      <c r="I1017" s="70">
        <f t="shared" si="220"/>
        <v>1</v>
      </c>
      <c r="J1017" s="70">
        <f t="shared" ca="1" si="214"/>
        <v>1.3301710899999999</v>
      </c>
      <c r="K1017" s="74">
        <f t="shared" ca="1" si="215"/>
        <v>3301.7109</v>
      </c>
      <c r="L1017" s="75">
        <f>IF(VLOOKUP(A1017,$T$12:$AC$125,8)=VLOOKUP(A1016,$T$12:$AC$125,8),0,VLOOKUP(A1017,T$12:$AC$125,8))</f>
        <v>0</v>
      </c>
      <c r="M1017" s="76">
        <f>IF(L1017&gt;0,VLOOKUP(L1017,S$12:$AB$125,7),0)</f>
        <v>0</v>
      </c>
      <c r="N1017" s="74">
        <f t="shared" si="216"/>
        <v>0</v>
      </c>
      <c r="O1017" s="74">
        <f t="shared" ca="1" si="217"/>
        <v>3301.7109</v>
      </c>
      <c r="P1017" s="77" t="str">
        <f t="shared" si="221"/>
        <v>A+J=</v>
      </c>
      <c r="Q1017" s="78">
        <f t="shared" si="222"/>
        <v>44256</v>
      </c>
      <c r="R1017" s="21"/>
      <c r="S1017" s="21"/>
      <c r="T1017" s="21"/>
      <c r="U1017" s="21"/>
      <c r="V1017" s="21"/>
      <c r="W1017" s="21"/>
      <c r="X1017" s="21"/>
      <c r="Y1017" s="21"/>
      <c r="Z1017" s="21"/>
      <c r="AA1017" s="21"/>
      <c r="AB1017" s="21"/>
      <c r="AC1017" s="21"/>
      <c r="AD1017" s="22"/>
      <c r="AE1017" s="22"/>
      <c r="AF1017" s="22"/>
      <c r="AG1017" s="22"/>
      <c r="AH1017" s="22"/>
      <c r="AI1017" s="22"/>
      <c r="AJ1017" s="22"/>
      <c r="AK1017" s="22"/>
      <c r="AL1017" s="22"/>
      <c r="AM1017" s="22"/>
      <c r="AN1017" s="22"/>
      <c r="AO1017" s="22"/>
      <c r="AP1017" s="22"/>
      <c r="AQ1017" s="22"/>
      <c r="AR1017" s="22"/>
      <c r="AS1017" s="22"/>
      <c r="AT1017" s="22"/>
      <c r="AU1017" s="22"/>
      <c r="AV1017" s="22"/>
      <c r="AW1017" s="22"/>
      <c r="AX1017" s="22"/>
      <c r="AY1017" s="22"/>
      <c r="AZ1017" s="22"/>
      <c r="BA1017" s="22"/>
      <c r="BB1017" s="22"/>
      <c r="BC1017" s="22"/>
      <c r="BD1017" s="22"/>
      <c r="BE1017" s="22"/>
      <c r="BF1017" s="22"/>
      <c r="BG1017" s="22"/>
      <c r="BH1017" s="22"/>
      <c r="BI1017" s="22"/>
      <c r="BJ1017" s="22"/>
      <c r="BK1017" s="22"/>
      <c r="BL1017" s="22"/>
      <c r="BM1017" s="22"/>
      <c r="BN1017" s="22"/>
      <c r="BO1017" s="22"/>
      <c r="BP1017" s="22"/>
      <c r="BQ1017" s="22"/>
      <c r="BR1017" s="22"/>
      <c r="BS1017" s="22"/>
      <c r="BT1017" s="22"/>
      <c r="BU1017" s="22"/>
      <c r="BV1017" s="22"/>
      <c r="BW1017" s="22"/>
      <c r="BX1017" s="22"/>
      <c r="BY1017" s="22"/>
      <c r="BZ1017" s="22"/>
      <c r="CA1017" s="22"/>
      <c r="CB1017" s="22"/>
      <c r="CC1017" s="22"/>
      <c r="CD1017" s="22"/>
      <c r="CE1017" s="22"/>
      <c r="CF1017" s="22"/>
      <c r="CG1017" s="22"/>
      <c r="CH1017" s="22"/>
      <c r="CI1017" s="22"/>
      <c r="CJ1017" s="22"/>
      <c r="CK1017" s="22"/>
      <c r="CL1017" s="22"/>
      <c r="CM1017" s="22"/>
      <c r="CN1017" s="22"/>
      <c r="CO1017" s="22"/>
      <c r="CP1017" s="22"/>
      <c r="CQ1017" s="22"/>
      <c r="CR1017" s="22"/>
      <c r="CS1017" s="22"/>
      <c r="CT1017" s="22"/>
      <c r="CU1017" s="22"/>
      <c r="CV1017" s="22"/>
      <c r="CW1017" s="22"/>
      <c r="CX1017" s="22"/>
      <c r="CY1017" s="22"/>
      <c r="CZ1017" s="22"/>
      <c r="DA1017" s="22"/>
      <c r="DB1017" s="22"/>
      <c r="DC1017" s="22"/>
      <c r="DD1017" s="22"/>
      <c r="DE1017" s="22"/>
      <c r="DF1017" s="22"/>
      <c r="DG1017" s="22"/>
      <c r="DH1017" s="22"/>
      <c r="DI1017" s="22"/>
      <c r="DJ1017" s="22"/>
      <c r="DK1017" s="22"/>
      <c r="DL1017" s="22"/>
      <c r="DM1017" s="22"/>
      <c r="DN1017" s="22"/>
      <c r="DO1017" s="22"/>
      <c r="DP1017" s="22"/>
      <c r="DQ1017" s="22"/>
      <c r="DR1017" s="22"/>
      <c r="DS1017" s="22"/>
      <c r="DT1017" s="22"/>
      <c r="DU1017" s="22"/>
      <c r="DV1017" s="22"/>
      <c r="DW1017" s="22"/>
      <c r="DX1017" s="22"/>
      <c r="DY1017" s="22"/>
      <c r="DZ1017" s="22"/>
      <c r="EA1017" s="22"/>
      <c r="EB1017" s="22"/>
      <c r="EC1017" s="22"/>
      <c r="ED1017" s="22"/>
      <c r="EE1017" s="22"/>
      <c r="EF1017" s="22"/>
      <c r="EG1017" s="22"/>
      <c r="EH1017" s="22"/>
      <c r="EI1017" s="22"/>
      <c r="EJ1017" s="22"/>
      <c r="EK1017" s="22"/>
      <c r="EL1017" s="22"/>
      <c r="EM1017" s="22"/>
      <c r="EN1017" s="22"/>
      <c r="EO1017" s="22"/>
      <c r="EP1017" s="22"/>
      <c r="EQ1017" s="22"/>
      <c r="ER1017" s="22"/>
      <c r="ES1017" s="22"/>
      <c r="ET1017" s="22"/>
      <c r="EU1017" s="22"/>
      <c r="EV1017" s="22"/>
      <c r="EW1017" s="22"/>
      <c r="EX1017" s="22"/>
      <c r="EY1017" s="22"/>
    </row>
    <row r="1018" spans="1:155" ht="12.75" x14ac:dyDescent="0.15">
      <c r="A1018" s="68">
        <f t="shared" si="218"/>
        <v>43587</v>
      </c>
      <c r="B1018" s="69">
        <f t="shared" ca="1" si="223"/>
        <v>13301.7109</v>
      </c>
      <c r="C1018" s="70">
        <f t="shared" si="219"/>
        <v>10000</v>
      </c>
      <c r="D1018" s="71">
        <f ca="1">IF(A1018&lt;$B$1,VLOOKUP(A1018,[1]DI!$A$4:$B$15000,2),0)</f>
        <v>6.4000000000000001E-2</v>
      </c>
      <c r="E1018" s="70">
        <f t="shared" ca="1" si="212"/>
        <v>2.4620000000000002E-4</v>
      </c>
      <c r="F1018" s="72">
        <f t="shared" si="224"/>
        <v>1.3</v>
      </c>
      <c r="G1018" s="73">
        <f t="shared" ca="1" si="213"/>
        <v>1.00032006</v>
      </c>
      <c r="H1018" s="70">
        <f ca="1">TRUNC(PRODUCT(G$10:G1017),15)</f>
        <v>1.3301710882352</v>
      </c>
      <c r="I1018" s="70">
        <f t="shared" si="220"/>
        <v>1</v>
      </c>
      <c r="J1018" s="70">
        <f t="shared" ca="1" si="214"/>
        <v>1.3301710899999999</v>
      </c>
      <c r="K1018" s="74">
        <f t="shared" ca="1" si="215"/>
        <v>3301.7109</v>
      </c>
      <c r="L1018" s="75">
        <f>IF(VLOOKUP(A1018,$T$12:$AC$125,8)=VLOOKUP(A1017,$T$12:$AC$125,8),0,VLOOKUP(A1018,T$12:$AC$125,8))</f>
        <v>0</v>
      </c>
      <c r="M1018" s="76">
        <f>IF(L1018&gt;0,VLOOKUP(L1018,S$12:$AB$125,7),0)</f>
        <v>0</v>
      </c>
      <c r="N1018" s="74">
        <f t="shared" si="216"/>
        <v>0</v>
      </c>
      <c r="O1018" s="74">
        <f t="shared" ca="1" si="217"/>
        <v>3301.7109</v>
      </c>
      <c r="P1018" s="77" t="str">
        <f t="shared" si="221"/>
        <v>A+J=</v>
      </c>
      <c r="Q1018" s="78">
        <f t="shared" si="222"/>
        <v>44256</v>
      </c>
      <c r="R1018" s="10"/>
      <c r="S1018" s="10"/>
      <c r="T1018" s="10"/>
      <c r="U1018" s="10"/>
      <c r="V1018" s="10"/>
      <c r="W1018" s="10"/>
      <c r="X1018" s="10"/>
      <c r="Y1018" s="10"/>
      <c r="Z1018" s="10"/>
      <c r="AA1018" s="10"/>
      <c r="AB1018" s="10"/>
      <c r="AC1018" s="10"/>
      <c r="AD1018" s="18"/>
      <c r="AE1018" s="18"/>
      <c r="AF1018" s="18"/>
      <c r="AG1018" s="18"/>
      <c r="AH1018" s="18"/>
      <c r="AI1018" s="18"/>
      <c r="AJ1018" s="18"/>
      <c r="AK1018" s="18"/>
      <c r="AL1018" s="18"/>
      <c r="AM1018" s="18"/>
      <c r="AN1018" s="18"/>
      <c r="AO1018" s="18"/>
      <c r="AP1018" s="18"/>
      <c r="AQ1018" s="18"/>
      <c r="AR1018" s="18"/>
      <c r="AS1018" s="18"/>
      <c r="AT1018" s="18"/>
      <c r="AU1018" s="18"/>
      <c r="AV1018" s="18"/>
      <c r="AW1018" s="18"/>
      <c r="AX1018" s="18"/>
      <c r="AY1018" s="18"/>
      <c r="AZ1018" s="18"/>
      <c r="BA1018" s="18"/>
      <c r="BB1018" s="18"/>
      <c r="BC1018" s="18"/>
      <c r="BD1018" s="18"/>
      <c r="BE1018" s="18"/>
      <c r="BF1018" s="18"/>
      <c r="BG1018" s="18"/>
      <c r="BH1018" s="18"/>
      <c r="BI1018" s="18"/>
      <c r="BJ1018" s="18"/>
      <c r="BK1018" s="18"/>
      <c r="BL1018" s="18"/>
      <c r="BM1018" s="18"/>
      <c r="BN1018" s="18"/>
      <c r="BO1018" s="18"/>
      <c r="BP1018" s="18"/>
      <c r="BQ1018" s="18"/>
      <c r="BR1018" s="18"/>
      <c r="BS1018" s="18"/>
      <c r="BT1018" s="18"/>
      <c r="BU1018" s="18"/>
      <c r="BV1018" s="18"/>
      <c r="BW1018" s="18"/>
      <c r="BX1018" s="18"/>
      <c r="BY1018" s="18"/>
      <c r="BZ1018" s="18"/>
      <c r="CA1018" s="18"/>
      <c r="CB1018" s="18"/>
      <c r="CC1018" s="18"/>
      <c r="CD1018" s="18"/>
      <c r="CE1018" s="18"/>
      <c r="CF1018" s="18"/>
      <c r="CG1018" s="18"/>
      <c r="CH1018" s="18"/>
      <c r="CI1018" s="18"/>
      <c r="CJ1018" s="18"/>
      <c r="CK1018" s="18"/>
      <c r="CL1018" s="18"/>
      <c r="CM1018" s="18"/>
      <c r="CN1018" s="18"/>
      <c r="CO1018" s="18"/>
      <c r="CP1018" s="18"/>
      <c r="CQ1018" s="18"/>
      <c r="CR1018" s="18"/>
      <c r="CS1018" s="18"/>
      <c r="CT1018" s="18"/>
      <c r="CU1018" s="18"/>
      <c r="CV1018" s="18"/>
      <c r="CW1018" s="18"/>
      <c r="CX1018" s="18"/>
      <c r="CY1018" s="18"/>
      <c r="CZ1018" s="18"/>
      <c r="DA1018" s="18"/>
      <c r="DB1018" s="18"/>
      <c r="DC1018" s="18"/>
      <c r="DD1018" s="18"/>
      <c r="DE1018" s="18"/>
      <c r="DF1018" s="18"/>
      <c r="DG1018" s="18"/>
      <c r="DH1018" s="18"/>
      <c r="DI1018" s="18"/>
      <c r="DJ1018" s="18"/>
      <c r="DK1018" s="18"/>
      <c r="DL1018" s="18"/>
      <c r="DM1018" s="18"/>
      <c r="DN1018" s="18"/>
      <c r="DO1018" s="18"/>
      <c r="DP1018" s="18"/>
      <c r="DQ1018" s="18"/>
      <c r="DR1018" s="18"/>
      <c r="DS1018" s="18"/>
      <c r="DT1018" s="18"/>
      <c r="DU1018" s="18"/>
      <c r="DV1018" s="18"/>
      <c r="DW1018" s="18"/>
      <c r="DX1018" s="18"/>
      <c r="DY1018" s="18"/>
      <c r="DZ1018" s="18"/>
      <c r="EA1018" s="18"/>
      <c r="EB1018" s="18"/>
      <c r="EC1018" s="18"/>
      <c r="ED1018" s="18"/>
      <c r="EE1018" s="18"/>
      <c r="EF1018" s="18"/>
      <c r="EG1018" s="18"/>
      <c r="EH1018" s="18"/>
      <c r="EI1018" s="18"/>
      <c r="EJ1018" s="18"/>
      <c r="EK1018" s="18"/>
      <c r="EL1018" s="18"/>
      <c r="EM1018" s="18"/>
      <c r="EN1018" s="18"/>
      <c r="EO1018" s="18"/>
      <c r="EP1018" s="18"/>
      <c r="EQ1018" s="18"/>
      <c r="ER1018" s="18"/>
      <c r="ES1018" s="18"/>
      <c r="ET1018" s="18"/>
      <c r="EU1018" s="18"/>
      <c r="EV1018" s="18"/>
    </row>
    <row r="1019" spans="1:155" ht="12.75" x14ac:dyDescent="0.15">
      <c r="A1019" s="68">
        <f t="shared" si="218"/>
        <v>43588</v>
      </c>
      <c r="B1019" s="69">
        <f t="shared" ca="1" si="223"/>
        <v>13305.968199999999</v>
      </c>
      <c r="C1019" s="70">
        <f t="shared" si="219"/>
        <v>10000</v>
      </c>
      <c r="D1019" s="71">
        <f ca="1">IF(A1019&lt;$B$1,VLOOKUP(A1019,[1]DI!$A$4:$B$15000,2),0)</f>
        <v>6.4000000000000001E-2</v>
      </c>
      <c r="E1019" s="70">
        <f t="shared" ca="1" si="212"/>
        <v>2.4620000000000002E-4</v>
      </c>
      <c r="F1019" s="72">
        <f t="shared" si="224"/>
        <v>1.3</v>
      </c>
      <c r="G1019" s="73">
        <f t="shared" ca="1" si="213"/>
        <v>1.00032006</v>
      </c>
      <c r="H1019" s="70">
        <f ca="1">TRUNC(PRODUCT(G$10:G1018),15)</f>
        <v>1.3305968227937</v>
      </c>
      <c r="I1019" s="70">
        <f t="shared" si="220"/>
        <v>1</v>
      </c>
      <c r="J1019" s="70">
        <f t="shared" ca="1" si="214"/>
        <v>1.33059682</v>
      </c>
      <c r="K1019" s="74">
        <f t="shared" ca="1" si="215"/>
        <v>3305.9681999999998</v>
      </c>
      <c r="L1019" s="75">
        <f>IF(VLOOKUP(A1019,$T$12:$AC$125,8)=VLOOKUP(A1018,$T$12:$AC$125,8),0,VLOOKUP(A1019,T$12:$AC$125,8))</f>
        <v>0</v>
      </c>
      <c r="M1019" s="76">
        <f>IF(L1019&gt;0,VLOOKUP(L1019,S$12:$AB$125,7),0)</f>
        <v>0</v>
      </c>
      <c r="N1019" s="74">
        <f t="shared" si="216"/>
        <v>0</v>
      </c>
      <c r="O1019" s="74">
        <f t="shared" ca="1" si="217"/>
        <v>3305.9681999999998</v>
      </c>
      <c r="P1019" s="77" t="str">
        <f t="shared" si="221"/>
        <v>A+J=</v>
      </c>
      <c r="Q1019" s="78">
        <f t="shared" si="222"/>
        <v>44256</v>
      </c>
      <c r="R1019" s="10"/>
      <c r="S1019" s="10"/>
      <c r="T1019" s="10"/>
      <c r="U1019" s="10"/>
      <c r="V1019" s="10"/>
      <c r="W1019" s="10"/>
      <c r="X1019" s="10"/>
      <c r="Y1019" s="10"/>
      <c r="Z1019" s="10"/>
      <c r="AA1019" s="10"/>
      <c r="AB1019" s="10"/>
      <c r="AC1019" s="10"/>
      <c r="AD1019" s="18"/>
      <c r="AE1019" s="18"/>
      <c r="AF1019" s="18"/>
      <c r="AG1019" s="18"/>
      <c r="AH1019" s="18"/>
      <c r="AI1019" s="18"/>
      <c r="AJ1019" s="18"/>
      <c r="AK1019" s="18"/>
      <c r="AL1019" s="18"/>
      <c r="AM1019" s="18"/>
      <c r="AN1019" s="18"/>
      <c r="AO1019" s="18"/>
      <c r="AP1019" s="18"/>
      <c r="AQ1019" s="18"/>
      <c r="AR1019" s="18"/>
      <c r="AS1019" s="18"/>
      <c r="AT1019" s="18"/>
      <c r="AU1019" s="18"/>
      <c r="AV1019" s="18"/>
      <c r="AW1019" s="18"/>
      <c r="AX1019" s="18"/>
      <c r="AY1019" s="18"/>
      <c r="AZ1019" s="18"/>
      <c r="BA1019" s="18"/>
      <c r="BB1019" s="18"/>
      <c r="BC1019" s="18"/>
      <c r="BD1019" s="18"/>
      <c r="BE1019" s="18"/>
      <c r="BF1019" s="18"/>
      <c r="BG1019" s="18"/>
      <c r="BH1019" s="18"/>
      <c r="BI1019" s="18"/>
      <c r="BJ1019" s="18"/>
      <c r="BK1019" s="18"/>
      <c r="BL1019" s="18"/>
      <c r="BM1019" s="18"/>
      <c r="BN1019" s="18"/>
      <c r="BO1019" s="18"/>
      <c r="BP1019" s="18"/>
      <c r="BQ1019" s="18"/>
      <c r="BR1019" s="18"/>
      <c r="BS1019" s="18"/>
      <c r="BT1019" s="18"/>
      <c r="BU1019" s="18"/>
      <c r="BV1019" s="18"/>
      <c r="BW1019" s="18"/>
      <c r="BX1019" s="18"/>
      <c r="BY1019" s="18"/>
      <c r="BZ1019" s="18"/>
      <c r="CA1019" s="18"/>
      <c r="CB1019" s="18"/>
      <c r="CC1019" s="18"/>
      <c r="CD1019" s="18"/>
      <c r="CE1019" s="18"/>
      <c r="CF1019" s="18"/>
      <c r="CG1019" s="18"/>
      <c r="CH1019" s="18"/>
      <c r="CI1019" s="18"/>
      <c r="CJ1019" s="18"/>
      <c r="CK1019" s="18"/>
      <c r="CL1019" s="18"/>
      <c r="CM1019" s="18"/>
      <c r="CN1019" s="18"/>
      <c r="CO1019" s="18"/>
      <c r="CP1019" s="18"/>
      <c r="CQ1019" s="18"/>
      <c r="CR1019" s="18"/>
      <c r="CS1019" s="18"/>
      <c r="CT1019" s="18"/>
      <c r="CU1019" s="18"/>
      <c r="CV1019" s="18"/>
      <c r="CW1019" s="18"/>
      <c r="CX1019" s="18"/>
      <c r="CY1019" s="18"/>
      <c r="CZ1019" s="18"/>
      <c r="DA1019" s="18"/>
      <c r="DB1019" s="18"/>
      <c r="DC1019" s="18"/>
      <c r="DD1019" s="18"/>
      <c r="DE1019" s="18"/>
      <c r="DF1019" s="18"/>
      <c r="DG1019" s="18"/>
      <c r="DH1019" s="18"/>
      <c r="DI1019" s="18"/>
      <c r="DJ1019" s="18"/>
      <c r="DK1019" s="18"/>
      <c r="DL1019" s="18"/>
      <c r="DM1019" s="18"/>
      <c r="DN1019" s="18"/>
      <c r="DO1019" s="18"/>
      <c r="DP1019" s="18"/>
      <c r="DQ1019" s="18"/>
      <c r="DR1019" s="18"/>
      <c r="DS1019" s="18"/>
      <c r="DT1019" s="18"/>
      <c r="DU1019" s="18"/>
      <c r="DV1019" s="18"/>
      <c r="DW1019" s="18"/>
      <c r="DX1019" s="18"/>
      <c r="DY1019" s="18"/>
      <c r="DZ1019" s="18"/>
      <c r="EA1019" s="18"/>
      <c r="EB1019" s="18"/>
      <c r="EC1019" s="18"/>
      <c r="ED1019" s="18"/>
      <c r="EE1019" s="18"/>
      <c r="EF1019" s="18"/>
      <c r="EG1019" s="18"/>
      <c r="EH1019" s="18"/>
      <c r="EI1019" s="18"/>
      <c r="EJ1019" s="18"/>
      <c r="EK1019" s="18"/>
      <c r="EL1019" s="18"/>
      <c r="EM1019" s="18"/>
      <c r="EN1019" s="18"/>
      <c r="EO1019" s="18"/>
      <c r="EP1019" s="18"/>
      <c r="EQ1019" s="18"/>
      <c r="ER1019" s="18"/>
      <c r="ES1019" s="18"/>
      <c r="ET1019" s="18"/>
      <c r="EU1019" s="18"/>
      <c r="EV1019" s="18"/>
    </row>
    <row r="1020" spans="1:155" ht="12.75" x14ac:dyDescent="0.15">
      <c r="A1020" s="68">
        <f t="shared" si="218"/>
        <v>43589</v>
      </c>
      <c r="B1020" s="69">
        <f t="shared" ca="1" si="223"/>
        <v>13310.2269</v>
      </c>
      <c r="C1020" s="70">
        <f t="shared" si="219"/>
        <v>10000</v>
      </c>
      <c r="D1020" s="71">
        <f ca="1">IF(A1020&lt;$B$1,VLOOKUP(A1020,[1]DI!$A$4:$B$15000,2),0)</f>
        <v>0</v>
      </c>
      <c r="E1020" s="70">
        <f t="shared" ca="1" si="212"/>
        <v>0</v>
      </c>
      <c r="F1020" s="72">
        <f t="shared" si="224"/>
        <v>1.3</v>
      </c>
      <c r="G1020" s="73">
        <f t="shared" ca="1" si="213"/>
        <v>1</v>
      </c>
      <c r="H1020" s="70">
        <f ca="1">TRUNC(PRODUCT(G$10:G1019),15)</f>
        <v>1.3310226936128</v>
      </c>
      <c r="I1020" s="70">
        <f t="shared" si="220"/>
        <v>1</v>
      </c>
      <c r="J1020" s="70">
        <f t="shared" ca="1" si="214"/>
        <v>1.33102269</v>
      </c>
      <c r="K1020" s="74">
        <f t="shared" ca="1" si="215"/>
        <v>3310.2269000000001</v>
      </c>
      <c r="L1020" s="75">
        <f>IF(VLOOKUP(A1020,$T$12:$AC$125,8)=VLOOKUP(A1019,$T$12:$AC$125,8),0,VLOOKUP(A1020,T$12:$AC$125,8))</f>
        <v>0</v>
      </c>
      <c r="M1020" s="76">
        <f>IF(L1020&gt;0,VLOOKUP(L1020,S$12:$AB$125,7),0)</f>
        <v>0</v>
      </c>
      <c r="N1020" s="74">
        <f t="shared" si="216"/>
        <v>0</v>
      </c>
      <c r="O1020" s="74">
        <f t="shared" ca="1" si="217"/>
        <v>3310.2269000000001</v>
      </c>
      <c r="P1020" s="77" t="str">
        <f t="shared" si="221"/>
        <v>A+J=</v>
      </c>
      <c r="Q1020" s="78">
        <f t="shared" si="222"/>
        <v>44256</v>
      </c>
      <c r="R1020" s="10"/>
      <c r="S1020" s="10"/>
      <c r="T1020" s="10"/>
      <c r="U1020" s="10"/>
      <c r="V1020" s="10"/>
      <c r="W1020" s="10"/>
      <c r="X1020" s="10"/>
      <c r="Y1020" s="10"/>
      <c r="Z1020" s="10"/>
      <c r="AA1020" s="10"/>
      <c r="AB1020" s="10"/>
      <c r="AC1020" s="10"/>
      <c r="AD1020" s="18"/>
      <c r="AE1020" s="18"/>
      <c r="AF1020" s="18"/>
      <c r="AG1020" s="18"/>
      <c r="AH1020" s="18"/>
      <c r="AI1020" s="18"/>
      <c r="AJ1020" s="18"/>
      <c r="AK1020" s="18"/>
      <c r="AL1020" s="18"/>
      <c r="AM1020" s="18"/>
      <c r="AN1020" s="18"/>
      <c r="AO1020" s="18"/>
      <c r="AP1020" s="18"/>
      <c r="AQ1020" s="18"/>
      <c r="AR1020" s="18"/>
      <c r="AS1020" s="18"/>
      <c r="AT1020" s="18"/>
      <c r="AU1020" s="18"/>
      <c r="AV1020" s="18"/>
      <c r="AW1020" s="18"/>
      <c r="AX1020" s="18"/>
      <c r="AY1020" s="18"/>
      <c r="AZ1020" s="18"/>
      <c r="BA1020" s="18"/>
      <c r="BB1020" s="18"/>
      <c r="BC1020" s="18"/>
      <c r="BD1020" s="18"/>
      <c r="BE1020" s="18"/>
      <c r="BF1020" s="18"/>
      <c r="BG1020" s="18"/>
      <c r="BH1020" s="18"/>
      <c r="BI1020" s="18"/>
      <c r="BJ1020" s="18"/>
      <c r="BK1020" s="18"/>
      <c r="BL1020" s="18"/>
      <c r="BM1020" s="18"/>
      <c r="BN1020" s="18"/>
      <c r="BO1020" s="18"/>
      <c r="BP1020" s="18"/>
      <c r="BQ1020" s="18"/>
      <c r="BR1020" s="18"/>
      <c r="BS1020" s="18"/>
      <c r="BT1020" s="18"/>
      <c r="BU1020" s="18"/>
      <c r="BV1020" s="18"/>
      <c r="BW1020" s="18"/>
      <c r="BX1020" s="18"/>
      <c r="BY1020" s="18"/>
      <c r="BZ1020" s="18"/>
      <c r="CA1020" s="18"/>
      <c r="CB1020" s="18"/>
      <c r="CC1020" s="18"/>
      <c r="CD1020" s="18"/>
      <c r="CE1020" s="18"/>
      <c r="CF1020" s="18"/>
      <c r="CG1020" s="18"/>
      <c r="CH1020" s="18"/>
      <c r="CI1020" s="18"/>
      <c r="CJ1020" s="18"/>
      <c r="CK1020" s="18"/>
      <c r="CL1020" s="18"/>
      <c r="CM1020" s="18"/>
      <c r="CN1020" s="18"/>
      <c r="CO1020" s="18"/>
      <c r="CP1020" s="18"/>
      <c r="CQ1020" s="18"/>
      <c r="CR1020" s="18"/>
      <c r="CS1020" s="18"/>
      <c r="CT1020" s="18"/>
      <c r="CU1020" s="18"/>
      <c r="CV1020" s="18"/>
      <c r="CW1020" s="18"/>
      <c r="CX1020" s="18"/>
      <c r="CY1020" s="18"/>
      <c r="CZ1020" s="18"/>
      <c r="DA1020" s="18"/>
      <c r="DB1020" s="18"/>
      <c r="DC1020" s="18"/>
      <c r="DD1020" s="18"/>
      <c r="DE1020" s="18"/>
      <c r="DF1020" s="18"/>
      <c r="DG1020" s="18"/>
      <c r="DH1020" s="18"/>
      <c r="DI1020" s="18"/>
      <c r="DJ1020" s="18"/>
      <c r="DK1020" s="18"/>
      <c r="DL1020" s="18"/>
      <c r="DM1020" s="18"/>
      <c r="DN1020" s="18"/>
      <c r="DO1020" s="18"/>
      <c r="DP1020" s="18"/>
      <c r="DQ1020" s="18"/>
      <c r="DR1020" s="18"/>
      <c r="DS1020" s="18"/>
      <c r="DT1020" s="18"/>
      <c r="DU1020" s="18"/>
      <c r="DV1020" s="18"/>
      <c r="DW1020" s="18"/>
      <c r="DX1020" s="18"/>
      <c r="DY1020" s="18"/>
      <c r="DZ1020" s="18"/>
      <c r="EA1020" s="18"/>
      <c r="EB1020" s="18"/>
      <c r="EC1020" s="18"/>
      <c r="ED1020" s="18"/>
      <c r="EE1020" s="18"/>
      <c r="EF1020" s="18"/>
      <c r="EG1020" s="18"/>
      <c r="EH1020" s="18"/>
      <c r="EI1020" s="18"/>
      <c r="EJ1020" s="18"/>
      <c r="EK1020" s="18"/>
      <c r="EL1020" s="18"/>
      <c r="EM1020" s="18"/>
      <c r="EN1020" s="18"/>
      <c r="EO1020" s="18"/>
      <c r="EP1020" s="18"/>
      <c r="EQ1020" s="18"/>
      <c r="ER1020" s="18"/>
      <c r="ES1020" s="18"/>
      <c r="ET1020" s="18"/>
      <c r="EU1020" s="18"/>
      <c r="EV1020" s="18"/>
    </row>
    <row r="1021" spans="1:155" ht="12.75" x14ac:dyDescent="0.15">
      <c r="A1021" s="68">
        <f t="shared" si="218"/>
        <v>43590</v>
      </c>
      <c r="B1021" s="69">
        <f t="shared" ca="1" si="223"/>
        <v>13310.2269</v>
      </c>
      <c r="C1021" s="70">
        <f t="shared" si="219"/>
        <v>10000</v>
      </c>
      <c r="D1021" s="71">
        <f ca="1">IF(A1021&lt;$B$1,VLOOKUP(A1021,[1]DI!$A$4:$B$15000,2),0)</f>
        <v>0</v>
      </c>
      <c r="E1021" s="70">
        <f t="shared" ca="1" si="212"/>
        <v>0</v>
      </c>
      <c r="F1021" s="72">
        <f t="shared" si="224"/>
        <v>1.3</v>
      </c>
      <c r="G1021" s="73">
        <f t="shared" ca="1" si="213"/>
        <v>1</v>
      </c>
      <c r="H1021" s="70">
        <f ca="1">TRUNC(PRODUCT(G$10:G1020),15)</f>
        <v>1.3310226936128</v>
      </c>
      <c r="I1021" s="70">
        <f t="shared" si="220"/>
        <v>1</v>
      </c>
      <c r="J1021" s="70">
        <f t="shared" ca="1" si="214"/>
        <v>1.33102269</v>
      </c>
      <c r="K1021" s="74">
        <f t="shared" ca="1" si="215"/>
        <v>3310.2269000000001</v>
      </c>
      <c r="L1021" s="75">
        <f>IF(VLOOKUP(A1021,$T$12:$AC$125,8)=VLOOKUP(A1020,$T$12:$AC$125,8),0,VLOOKUP(A1021,T$12:$AC$125,8))</f>
        <v>0</v>
      </c>
      <c r="M1021" s="76">
        <f>IF(L1021&gt;0,VLOOKUP(L1021,S$12:$AB$125,7),0)</f>
        <v>0</v>
      </c>
      <c r="N1021" s="74">
        <f t="shared" si="216"/>
        <v>0</v>
      </c>
      <c r="O1021" s="74">
        <f t="shared" ca="1" si="217"/>
        <v>3310.2269000000001</v>
      </c>
      <c r="P1021" s="77" t="str">
        <f t="shared" si="221"/>
        <v>A+J=</v>
      </c>
      <c r="Q1021" s="78">
        <f t="shared" si="222"/>
        <v>44256</v>
      </c>
      <c r="R1021" s="10"/>
      <c r="S1021" s="10"/>
      <c r="T1021" s="10"/>
      <c r="U1021" s="10"/>
      <c r="V1021" s="10"/>
      <c r="W1021" s="10"/>
      <c r="X1021" s="10"/>
      <c r="Y1021" s="10"/>
      <c r="Z1021" s="10"/>
      <c r="AA1021" s="10"/>
      <c r="AB1021" s="10"/>
      <c r="AC1021" s="10"/>
      <c r="AD1021" s="18"/>
      <c r="AE1021" s="18"/>
      <c r="AF1021" s="18"/>
      <c r="AG1021" s="18"/>
      <c r="AH1021" s="18"/>
      <c r="AI1021" s="18"/>
      <c r="AJ1021" s="18"/>
      <c r="AK1021" s="18"/>
      <c r="AL1021" s="18"/>
      <c r="AM1021" s="18"/>
      <c r="AN1021" s="18"/>
      <c r="AO1021" s="18"/>
      <c r="AP1021" s="18"/>
      <c r="AQ1021" s="18"/>
      <c r="AR1021" s="18"/>
      <c r="AS1021" s="18"/>
      <c r="AT1021" s="18"/>
      <c r="AU1021" s="18"/>
      <c r="AV1021" s="18"/>
      <c r="AW1021" s="18"/>
      <c r="AX1021" s="18"/>
      <c r="AY1021" s="18"/>
      <c r="AZ1021" s="18"/>
      <c r="BA1021" s="18"/>
      <c r="BB1021" s="18"/>
      <c r="BC1021" s="18"/>
      <c r="BD1021" s="18"/>
      <c r="BE1021" s="18"/>
      <c r="BF1021" s="18"/>
      <c r="BG1021" s="18"/>
      <c r="BH1021" s="18"/>
      <c r="BI1021" s="18"/>
      <c r="BJ1021" s="18"/>
      <c r="BK1021" s="18"/>
      <c r="BL1021" s="18"/>
      <c r="BM1021" s="18"/>
      <c r="BN1021" s="18"/>
      <c r="BO1021" s="18"/>
      <c r="BP1021" s="18"/>
      <c r="BQ1021" s="18"/>
      <c r="BR1021" s="18"/>
      <c r="BS1021" s="18"/>
      <c r="BT1021" s="18"/>
      <c r="BU1021" s="18"/>
      <c r="BV1021" s="18"/>
      <c r="BW1021" s="18"/>
      <c r="BX1021" s="18"/>
      <c r="BY1021" s="18"/>
      <c r="BZ1021" s="18"/>
      <c r="CA1021" s="18"/>
      <c r="CB1021" s="18"/>
      <c r="CC1021" s="18"/>
      <c r="CD1021" s="18"/>
      <c r="CE1021" s="18"/>
      <c r="CF1021" s="18"/>
      <c r="CG1021" s="18"/>
      <c r="CH1021" s="18"/>
      <c r="CI1021" s="18"/>
      <c r="CJ1021" s="18"/>
      <c r="CK1021" s="18"/>
      <c r="CL1021" s="18"/>
      <c r="CM1021" s="18"/>
      <c r="CN1021" s="18"/>
      <c r="CO1021" s="18"/>
      <c r="CP1021" s="18"/>
      <c r="CQ1021" s="18"/>
      <c r="CR1021" s="18"/>
      <c r="CS1021" s="18"/>
      <c r="CT1021" s="18"/>
      <c r="CU1021" s="18"/>
      <c r="CV1021" s="18"/>
      <c r="CW1021" s="18"/>
      <c r="CX1021" s="18"/>
      <c r="CY1021" s="18"/>
      <c r="CZ1021" s="18"/>
      <c r="DA1021" s="18"/>
      <c r="DB1021" s="18"/>
      <c r="DC1021" s="18"/>
      <c r="DD1021" s="18"/>
      <c r="DE1021" s="18"/>
      <c r="DF1021" s="18"/>
      <c r="DG1021" s="18"/>
      <c r="DH1021" s="18"/>
      <c r="DI1021" s="18"/>
      <c r="DJ1021" s="18"/>
      <c r="DK1021" s="18"/>
      <c r="DL1021" s="18"/>
      <c r="DM1021" s="18"/>
      <c r="DN1021" s="18"/>
      <c r="DO1021" s="18"/>
      <c r="DP1021" s="18"/>
      <c r="DQ1021" s="18"/>
      <c r="DR1021" s="18"/>
      <c r="DS1021" s="18"/>
      <c r="DT1021" s="18"/>
      <c r="DU1021" s="18"/>
      <c r="DV1021" s="18"/>
      <c r="DW1021" s="18"/>
      <c r="DX1021" s="18"/>
      <c r="DY1021" s="18"/>
      <c r="DZ1021" s="18"/>
      <c r="EA1021" s="18"/>
      <c r="EB1021" s="18"/>
      <c r="EC1021" s="18"/>
      <c r="ED1021" s="18"/>
      <c r="EE1021" s="18"/>
      <c r="EF1021" s="18"/>
      <c r="EG1021" s="18"/>
      <c r="EH1021" s="18"/>
      <c r="EI1021" s="18"/>
      <c r="EJ1021" s="18"/>
      <c r="EK1021" s="18"/>
      <c r="EL1021" s="18"/>
      <c r="EM1021" s="18"/>
      <c r="EN1021" s="18"/>
      <c r="EO1021" s="18"/>
      <c r="EP1021" s="18"/>
      <c r="EQ1021" s="18"/>
      <c r="ER1021" s="18"/>
      <c r="ES1021" s="18"/>
      <c r="ET1021" s="18"/>
      <c r="EU1021" s="18"/>
      <c r="EV1021" s="18"/>
    </row>
    <row r="1022" spans="1:155" ht="12.75" x14ac:dyDescent="0.15">
      <c r="A1022" s="68">
        <f t="shared" si="218"/>
        <v>43591</v>
      </c>
      <c r="B1022" s="69">
        <f t="shared" ca="1" si="223"/>
        <v>13310.2269</v>
      </c>
      <c r="C1022" s="70">
        <f t="shared" si="219"/>
        <v>10000</v>
      </c>
      <c r="D1022" s="71">
        <f ca="1">IF(A1022&lt;$B$1,VLOOKUP(A1022,[1]DI!$A$4:$B$15000,2),0)</f>
        <v>6.4000000000000001E-2</v>
      </c>
      <c r="E1022" s="70">
        <f t="shared" ca="1" si="212"/>
        <v>2.4620000000000002E-4</v>
      </c>
      <c r="F1022" s="72">
        <f t="shared" si="224"/>
        <v>1.3</v>
      </c>
      <c r="G1022" s="73">
        <f t="shared" ca="1" si="213"/>
        <v>1.00032006</v>
      </c>
      <c r="H1022" s="70">
        <f ca="1">TRUNC(PRODUCT(G$10:G1021),15)</f>
        <v>1.3310226936128</v>
      </c>
      <c r="I1022" s="70">
        <f t="shared" si="220"/>
        <v>1</v>
      </c>
      <c r="J1022" s="70">
        <f t="shared" ca="1" si="214"/>
        <v>1.33102269</v>
      </c>
      <c r="K1022" s="74">
        <f t="shared" ca="1" si="215"/>
        <v>3310.2269000000001</v>
      </c>
      <c r="L1022" s="75">
        <f>IF(VLOOKUP(A1022,$T$12:$AC$125,8)=VLOOKUP(A1021,$T$12:$AC$125,8),0,VLOOKUP(A1022,T$12:$AC$125,8))</f>
        <v>0</v>
      </c>
      <c r="M1022" s="76">
        <f>IF(L1022&gt;0,VLOOKUP(L1022,S$12:$AB$125,7),0)</f>
        <v>0</v>
      </c>
      <c r="N1022" s="74">
        <f t="shared" si="216"/>
        <v>0</v>
      </c>
      <c r="O1022" s="74">
        <f t="shared" ca="1" si="217"/>
        <v>3310.2269000000001</v>
      </c>
      <c r="P1022" s="77" t="str">
        <f t="shared" si="221"/>
        <v>A+J=</v>
      </c>
      <c r="Q1022" s="78">
        <f t="shared" si="222"/>
        <v>44256</v>
      </c>
      <c r="R1022" s="10"/>
      <c r="S1022" s="10"/>
      <c r="T1022" s="10"/>
      <c r="U1022" s="10"/>
      <c r="V1022" s="10"/>
      <c r="W1022" s="10"/>
      <c r="X1022" s="10"/>
      <c r="Y1022" s="10"/>
      <c r="Z1022" s="10"/>
      <c r="AA1022" s="10"/>
      <c r="AB1022" s="10"/>
      <c r="AC1022" s="10"/>
      <c r="AD1022" s="18"/>
      <c r="AE1022" s="18"/>
      <c r="AF1022" s="18"/>
      <c r="AG1022" s="18"/>
      <c r="AH1022" s="18"/>
      <c r="AI1022" s="18"/>
      <c r="AJ1022" s="18"/>
      <c r="AK1022" s="18"/>
      <c r="AL1022" s="18"/>
      <c r="AM1022" s="18"/>
      <c r="AN1022" s="18"/>
      <c r="AO1022" s="18"/>
      <c r="AP1022" s="18"/>
      <c r="AQ1022" s="18"/>
      <c r="AR1022" s="18"/>
      <c r="AS1022" s="18"/>
      <c r="AT1022" s="18"/>
      <c r="AU1022" s="18"/>
      <c r="AV1022" s="18"/>
      <c r="AW1022" s="18"/>
      <c r="AX1022" s="18"/>
      <c r="AY1022" s="18"/>
      <c r="AZ1022" s="18"/>
      <c r="BA1022" s="18"/>
      <c r="BB1022" s="18"/>
      <c r="BC1022" s="18"/>
      <c r="BD1022" s="18"/>
      <c r="BE1022" s="18"/>
      <c r="BF1022" s="18"/>
      <c r="BG1022" s="18"/>
      <c r="BH1022" s="18"/>
      <c r="BI1022" s="18"/>
      <c r="BJ1022" s="18"/>
      <c r="BK1022" s="18"/>
      <c r="BL1022" s="18"/>
      <c r="BM1022" s="18"/>
      <c r="BN1022" s="18"/>
      <c r="BO1022" s="18"/>
      <c r="BP1022" s="18"/>
      <c r="BQ1022" s="18"/>
      <c r="BR1022" s="18"/>
      <c r="BS1022" s="18"/>
      <c r="BT1022" s="18"/>
      <c r="BU1022" s="18"/>
      <c r="BV1022" s="18"/>
      <c r="BW1022" s="18"/>
      <c r="BX1022" s="18"/>
      <c r="BY1022" s="18"/>
      <c r="BZ1022" s="18"/>
      <c r="CA1022" s="18"/>
      <c r="CB1022" s="18"/>
      <c r="CC1022" s="18"/>
      <c r="CD1022" s="18"/>
      <c r="CE1022" s="18"/>
      <c r="CF1022" s="18"/>
      <c r="CG1022" s="18"/>
      <c r="CH1022" s="18"/>
      <c r="CI1022" s="18"/>
      <c r="CJ1022" s="18"/>
      <c r="CK1022" s="18"/>
      <c r="CL1022" s="18"/>
      <c r="CM1022" s="18"/>
      <c r="CN1022" s="18"/>
      <c r="CO1022" s="18"/>
      <c r="CP1022" s="18"/>
      <c r="CQ1022" s="18"/>
      <c r="CR1022" s="18"/>
      <c r="CS1022" s="18"/>
      <c r="CT1022" s="18"/>
      <c r="CU1022" s="18"/>
      <c r="CV1022" s="18"/>
      <c r="CW1022" s="18"/>
      <c r="CX1022" s="18"/>
      <c r="CY1022" s="18"/>
      <c r="CZ1022" s="18"/>
      <c r="DA1022" s="18"/>
      <c r="DB1022" s="18"/>
      <c r="DC1022" s="18"/>
      <c r="DD1022" s="18"/>
      <c r="DE1022" s="18"/>
      <c r="DF1022" s="18"/>
      <c r="DG1022" s="18"/>
      <c r="DH1022" s="18"/>
      <c r="DI1022" s="18"/>
      <c r="DJ1022" s="18"/>
      <c r="DK1022" s="18"/>
      <c r="DL1022" s="18"/>
      <c r="DM1022" s="18"/>
      <c r="DN1022" s="18"/>
      <c r="DO1022" s="18"/>
      <c r="DP1022" s="18"/>
      <c r="DQ1022" s="18"/>
      <c r="DR1022" s="18"/>
      <c r="DS1022" s="18"/>
      <c r="DT1022" s="18"/>
      <c r="DU1022" s="18"/>
      <c r="DV1022" s="18"/>
      <c r="DW1022" s="18"/>
      <c r="DX1022" s="18"/>
      <c r="DY1022" s="18"/>
      <c r="DZ1022" s="18"/>
      <c r="EA1022" s="18"/>
      <c r="EB1022" s="18"/>
      <c r="EC1022" s="18"/>
      <c r="ED1022" s="18"/>
      <c r="EE1022" s="18"/>
      <c r="EF1022" s="18"/>
      <c r="EG1022" s="18"/>
      <c r="EH1022" s="18"/>
      <c r="EI1022" s="18"/>
      <c r="EJ1022" s="18"/>
      <c r="EK1022" s="18"/>
      <c r="EL1022" s="18"/>
      <c r="EM1022" s="18"/>
      <c r="EN1022" s="18"/>
      <c r="EO1022" s="18"/>
      <c r="EP1022" s="18"/>
      <c r="EQ1022" s="18"/>
      <c r="ER1022" s="18"/>
      <c r="ES1022" s="18"/>
      <c r="ET1022" s="18"/>
      <c r="EU1022" s="18"/>
      <c r="EV1022" s="18"/>
    </row>
    <row r="1023" spans="1:155" ht="12.75" x14ac:dyDescent="0.15">
      <c r="A1023" s="68">
        <f t="shared" si="218"/>
        <v>43592</v>
      </c>
      <c r="B1023" s="69">
        <f t="shared" ca="1" si="223"/>
        <v>13314.487000000001</v>
      </c>
      <c r="C1023" s="70">
        <f t="shared" si="219"/>
        <v>10000</v>
      </c>
      <c r="D1023" s="71">
        <f ca="1">IF(A1023&lt;$B$1,VLOOKUP(A1023,[1]DI!$A$4:$B$15000,2),0)</f>
        <v>6.4000000000000001E-2</v>
      </c>
      <c r="E1023" s="70">
        <f t="shared" ca="1" si="212"/>
        <v>2.4620000000000002E-4</v>
      </c>
      <c r="F1023" s="72">
        <f t="shared" si="224"/>
        <v>1.3</v>
      </c>
      <c r="G1023" s="73">
        <f t="shared" ca="1" si="213"/>
        <v>1.00032006</v>
      </c>
      <c r="H1023" s="70">
        <f ca="1">TRUNC(PRODUCT(G$10:G1022),15)</f>
        <v>1.33144870073612</v>
      </c>
      <c r="I1023" s="70">
        <f t="shared" si="220"/>
        <v>1</v>
      </c>
      <c r="J1023" s="70">
        <f t="shared" ca="1" si="214"/>
        <v>1.3314486999999999</v>
      </c>
      <c r="K1023" s="74">
        <f t="shared" ca="1" si="215"/>
        <v>3314.4870000000001</v>
      </c>
      <c r="L1023" s="75">
        <f>IF(VLOOKUP(A1023,$T$12:$AC$125,8)=VLOOKUP(A1022,$T$12:$AC$125,8),0,VLOOKUP(A1023,T$12:$AC$125,8))</f>
        <v>0</v>
      </c>
      <c r="M1023" s="76">
        <f>IF(L1023&gt;0,VLOOKUP(L1023,S$12:$AB$125,7),0)</f>
        <v>0</v>
      </c>
      <c r="N1023" s="74">
        <f t="shared" si="216"/>
        <v>0</v>
      </c>
      <c r="O1023" s="74">
        <f t="shared" ca="1" si="217"/>
        <v>3314.4870000000001</v>
      </c>
      <c r="P1023" s="77" t="str">
        <f t="shared" si="221"/>
        <v>A+J=</v>
      </c>
      <c r="Q1023" s="78">
        <f t="shared" si="222"/>
        <v>44256</v>
      </c>
      <c r="R1023" s="10"/>
      <c r="S1023" s="10"/>
      <c r="T1023" s="10"/>
      <c r="U1023" s="10"/>
      <c r="V1023" s="10"/>
      <c r="W1023" s="10"/>
      <c r="X1023" s="10"/>
      <c r="Y1023" s="10"/>
      <c r="Z1023" s="10"/>
      <c r="AA1023" s="10"/>
      <c r="AB1023" s="10"/>
      <c r="AC1023" s="10"/>
      <c r="AD1023" s="18"/>
      <c r="AE1023" s="18"/>
      <c r="AF1023" s="18"/>
      <c r="AG1023" s="18"/>
      <c r="AH1023" s="18"/>
      <c r="AI1023" s="18"/>
      <c r="AJ1023" s="18"/>
      <c r="AK1023" s="18"/>
      <c r="AL1023" s="18"/>
      <c r="AM1023" s="18"/>
      <c r="AN1023" s="18"/>
      <c r="AO1023" s="18"/>
      <c r="AP1023" s="18"/>
      <c r="AQ1023" s="18"/>
      <c r="AR1023" s="18"/>
      <c r="AS1023" s="18"/>
      <c r="AT1023" s="18"/>
      <c r="AU1023" s="18"/>
      <c r="AV1023" s="18"/>
      <c r="AW1023" s="18"/>
      <c r="AX1023" s="18"/>
      <c r="AY1023" s="18"/>
      <c r="AZ1023" s="18"/>
      <c r="BA1023" s="18"/>
      <c r="BB1023" s="18"/>
      <c r="BC1023" s="18"/>
      <c r="BD1023" s="18"/>
      <c r="BE1023" s="18"/>
      <c r="BF1023" s="18"/>
      <c r="BG1023" s="18"/>
      <c r="BH1023" s="18"/>
      <c r="BI1023" s="18"/>
      <c r="BJ1023" s="18"/>
      <c r="BK1023" s="18"/>
      <c r="BL1023" s="18"/>
      <c r="BM1023" s="18"/>
      <c r="BN1023" s="18"/>
      <c r="BO1023" s="18"/>
      <c r="BP1023" s="18"/>
      <c r="BQ1023" s="18"/>
      <c r="BR1023" s="18"/>
      <c r="BS1023" s="18"/>
      <c r="BT1023" s="18"/>
      <c r="BU1023" s="18"/>
      <c r="BV1023" s="18"/>
      <c r="BW1023" s="18"/>
      <c r="BX1023" s="18"/>
      <c r="BY1023" s="18"/>
      <c r="BZ1023" s="18"/>
      <c r="CA1023" s="18"/>
      <c r="CB1023" s="18"/>
      <c r="CC1023" s="18"/>
      <c r="CD1023" s="18"/>
      <c r="CE1023" s="18"/>
      <c r="CF1023" s="18"/>
      <c r="CG1023" s="18"/>
      <c r="CH1023" s="18"/>
      <c r="CI1023" s="18"/>
      <c r="CJ1023" s="18"/>
      <c r="CK1023" s="18"/>
      <c r="CL1023" s="18"/>
      <c r="CM1023" s="18"/>
      <c r="CN1023" s="18"/>
      <c r="CO1023" s="18"/>
      <c r="CP1023" s="18"/>
      <c r="CQ1023" s="18"/>
      <c r="CR1023" s="18"/>
      <c r="CS1023" s="18"/>
      <c r="CT1023" s="18"/>
      <c r="CU1023" s="18"/>
      <c r="CV1023" s="18"/>
      <c r="CW1023" s="18"/>
      <c r="CX1023" s="18"/>
      <c r="CY1023" s="18"/>
      <c r="CZ1023" s="18"/>
      <c r="DA1023" s="18"/>
      <c r="DB1023" s="18"/>
      <c r="DC1023" s="18"/>
      <c r="DD1023" s="18"/>
      <c r="DE1023" s="18"/>
      <c r="DF1023" s="18"/>
      <c r="DG1023" s="18"/>
      <c r="DH1023" s="18"/>
      <c r="DI1023" s="18"/>
      <c r="DJ1023" s="18"/>
      <c r="DK1023" s="18"/>
      <c r="DL1023" s="18"/>
      <c r="DM1023" s="18"/>
      <c r="DN1023" s="18"/>
      <c r="DO1023" s="18"/>
      <c r="DP1023" s="18"/>
      <c r="DQ1023" s="18"/>
      <c r="DR1023" s="18"/>
      <c r="DS1023" s="18"/>
      <c r="DT1023" s="18"/>
      <c r="DU1023" s="18"/>
      <c r="DV1023" s="18"/>
      <c r="DW1023" s="18"/>
      <c r="DX1023" s="18"/>
      <c r="DY1023" s="18"/>
      <c r="DZ1023" s="18"/>
      <c r="EA1023" s="18"/>
      <c r="EB1023" s="18"/>
      <c r="EC1023" s="18"/>
      <c r="ED1023" s="18"/>
      <c r="EE1023" s="18"/>
      <c r="EF1023" s="18"/>
      <c r="EG1023" s="18"/>
      <c r="EH1023" s="18"/>
      <c r="EI1023" s="18"/>
      <c r="EJ1023" s="18"/>
      <c r="EK1023" s="18"/>
      <c r="EL1023" s="18"/>
      <c r="EM1023" s="18"/>
      <c r="EN1023" s="18"/>
      <c r="EO1023" s="18"/>
      <c r="EP1023" s="18"/>
      <c r="EQ1023" s="18"/>
      <c r="ER1023" s="18"/>
      <c r="ES1023" s="18"/>
      <c r="ET1023" s="18"/>
      <c r="EU1023" s="18"/>
      <c r="EV1023" s="18"/>
    </row>
    <row r="1024" spans="1:155" ht="12.75" x14ac:dyDescent="0.15">
      <c r="A1024" s="68">
        <f t="shared" si="218"/>
        <v>43593</v>
      </c>
      <c r="B1024" s="69">
        <f t="shared" ca="1" si="223"/>
        <v>13318.7484</v>
      </c>
      <c r="C1024" s="70">
        <f t="shared" si="219"/>
        <v>10000</v>
      </c>
      <c r="D1024" s="71">
        <f ca="1">IF(A1024&lt;$B$1,VLOOKUP(A1024,[1]DI!$A$4:$B$15000,2),0)</f>
        <v>6.4000000000000001E-2</v>
      </c>
      <c r="E1024" s="70">
        <f t="shared" ca="1" si="212"/>
        <v>2.4620000000000002E-4</v>
      </c>
      <c r="F1024" s="72">
        <f t="shared" si="224"/>
        <v>1.3</v>
      </c>
      <c r="G1024" s="73">
        <f t="shared" ca="1" si="213"/>
        <v>1.00032006</v>
      </c>
      <c r="H1024" s="70">
        <f ca="1">TRUNC(PRODUCT(G$10:G1023),15)</f>
        <v>1.3318748442072801</v>
      </c>
      <c r="I1024" s="70">
        <f t="shared" si="220"/>
        <v>1</v>
      </c>
      <c r="J1024" s="70">
        <f t="shared" ca="1" si="214"/>
        <v>1.33187484</v>
      </c>
      <c r="K1024" s="74">
        <f t="shared" ca="1" si="215"/>
        <v>3318.7483999999999</v>
      </c>
      <c r="L1024" s="75">
        <f>IF(VLOOKUP(A1024,$T$12:$AC$125,8)=VLOOKUP(A1023,$T$12:$AC$125,8),0,VLOOKUP(A1024,T$12:$AC$125,8))</f>
        <v>0</v>
      </c>
      <c r="M1024" s="76">
        <f>IF(L1024&gt;0,VLOOKUP(L1024,S$12:$AB$125,7),0)</f>
        <v>0</v>
      </c>
      <c r="N1024" s="74">
        <f t="shared" si="216"/>
        <v>0</v>
      </c>
      <c r="O1024" s="74">
        <f t="shared" ca="1" si="217"/>
        <v>3318.7483999999999</v>
      </c>
      <c r="P1024" s="77" t="str">
        <f t="shared" si="221"/>
        <v>A+J=</v>
      </c>
      <c r="Q1024" s="78">
        <f t="shared" si="222"/>
        <v>44256</v>
      </c>
      <c r="R1024" s="10"/>
      <c r="S1024" s="10"/>
      <c r="T1024" s="10"/>
      <c r="U1024" s="10"/>
      <c r="V1024" s="10"/>
      <c r="W1024" s="10"/>
      <c r="X1024" s="10"/>
      <c r="Y1024" s="10"/>
      <c r="Z1024" s="10"/>
      <c r="AA1024" s="10"/>
      <c r="AB1024" s="10"/>
      <c r="AC1024" s="10"/>
      <c r="AD1024" s="18"/>
      <c r="AE1024" s="18"/>
      <c r="AF1024" s="18"/>
      <c r="AG1024" s="18"/>
      <c r="AH1024" s="18"/>
      <c r="AI1024" s="18"/>
      <c r="AJ1024" s="18"/>
      <c r="AK1024" s="18"/>
      <c r="AL1024" s="18"/>
      <c r="AM1024" s="18"/>
      <c r="AN1024" s="18"/>
      <c r="AO1024" s="18"/>
      <c r="AP1024" s="18"/>
      <c r="AQ1024" s="18"/>
      <c r="AR1024" s="18"/>
      <c r="AS1024" s="18"/>
      <c r="AT1024" s="18"/>
      <c r="AU1024" s="18"/>
      <c r="AV1024" s="18"/>
      <c r="AW1024" s="18"/>
      <c r="AX1024" s="18"/>
      <c r="AY1024" s="18"/>
      <c r="AZ1024" s="18"/>
      <c r="BA1024" s="18"/>
      <c r="BB1024" s="18"/>
      <c r="BC1024" s="18"/>
      <c r="BD1024" s="18"/>
      <c r="BE1024" s="18"/>
      <c r="BF1024" s="18"/>
      <c r="BG1024" s="18"/>
      <c r="BH1024" s="18"/>
      <c r="BI1024" s="18"/>
      <c r="BJ1024" s="18"/>
      <c r="BK1024" s="18"/>
      <c r="BL1024" s="18"/>
      <c r="BM1024" s="18"/>
      <c r="BN1024" s="18"/>
      <c r="BO1024" s="18"/>
      <c r="BP1024" s="18"/>
      <c r="BQ1024" s="18"/>
      <c r="BR1024" s="18"/>
      <c r="BS1024" s="18"/>
      <c r="BT1024" s="18"/>
      <c r="BU1024" s="18"/>
      <c r="BV1024" s="18"/>
      <c r="BW1024" s="18"/>
      <c r="BX1024" s="18"/>
      <c r="BY1024" s="18"/>
      <c r="BZ1024" s="18"/>
      <c r="CA1024" s="18"/>
      <c r="CB1024" s="18"/>
      <c r="CC1024" s="18"/>
      <c r="CD1024" s="18"/>
      <c r="CE1024" s="18"/>
      <c r="CF1024" s="18"/>
      <c r="CG1024" s="18"/>
      <c r="CH1024" s="18"/>
      <c r="CI1024" s="18"/>
      <c r="CJ1024" s="18"/>
      <c r="CK1024" s="18"/>
      <c r="CL1024" s="18"/>
      <c r="CM1024" s="18"/>
      <c r="CN1024" s="18"/>
      <c r="CO1024" s="18"/>
      <c r="CP1024" s="18"/>
      <c r="CQ1024" s="18"/>
      <c r="CR1024" s="18"/>
      <c r="CS1024" s="18"/>
      <c r="CT1024" s="18"/>
      <c r="CU1024" s="18"/>
      <c r="CV1024" s="18"/>
      <c r="CW1024" s="18"/>
      <c r="CX1024" s="18"/>
      <c r="CY1024" s="18"/>
      <c r="CZ1024" s="18"/>
      <c r="DA1024" s="18"/>
      <c r="DB1024" s="18"/>
      <c r="DC1024" s="18"/>
      <c r="DD1024" s="18"/>
      <c r="DE1024" s="18"/>
      <c r="DF1024" s="18"/>
      <c r="DG1024" s="18"/>
      <c r="DH1024" s="18"/>
      <c r="DI1024" s="18"/>
      <c r="DJ1024" s="18"/>
      <c r="DK1024" s="18"/>
      <c r="DL1024" s="18"/>
      <c r="DM1024" s="18"/>
      <c r="DN1024" s="18"/>
      <c r="DO1024" s="18"/>
      <c r="DP1024" s="18"/>
      <c r="DQ1024" s="18"/>
      <c r="DR1024" s="18"/>
      <c r="DS1024" s="18"/>
      <c r="DT1024" s="18"/>
      <c r="DU1024" s="18"/>
      <c r="DV1024" s="18"/>
      <c r="DW1024" s="18"/>
      <c r="DX1024" s="18"/>
      <c r="DY1024" s="18"/>
      <c r="DZ1024" s="18"/>
      <c r="EA1024" s="18"/>
      <c r="EB1024" s="18"/>
      <c r="EC1024" s="18"/>
      <c r="ED1024" s="18"/>
      <c r="EE1024" s="18"/>
      <c r="EF1024" s="18"/>
      <c r="EG1024" s="18"/>
      <c r="EH1024" s="18"/>
      <c r="EI1024" s="18"/>
      <c r="EJ1024" s="18"/>
      <c r="EK1024" s="18"/>
      <c r="EL1024" s="18"/>
      <c r="EM1024" s="18"/>
      <c r="EN1024" s="18"/>
      <c r="EO1024" s="18"/>
      <c r="EP1024" s="18"/>
      <c r="EQ1024" s="18"/>
      <c r="ER1024" s="18"/>
      <c r="ES1024" s="18"/>
      <c r="ET1024" s="18"/>
      <c r="EU1024" s="18"/>
      <c r="EV1024" s="18"/>
    </row>
    <row r="1025" spans="1:152" ht="12.75" x14ac:dyDescent="0.15">
      <c r="A1025" s="68">
        <f t="shared" si="218"/>
        <v>43594</v>
      </c>
      <c r="B1025" s="69">
        <f t="shared" ca="1" si="223"/>
        <v>13323.011200000001</v>
      </c>
      <c r="C1025" s="70">
        <f t="shared" si="219"/>
        <v>10000</v>
      </c>
      <c r="D1025" s="71">
        <f ca="1">IF(A1025&lt;$B$1,VLOOKUP(A1025,[1]DI!$A$4:$B$15000,2),0)</f>
        <v>6.4000000000000001E-2</v>
      </c>
      <c r="E1025" s="70">
        <f t="shared" ca="1" si="212"/>
        <v>2.4620000000000002E-4</v>
      </c>
      <c r="F1025" s="72">
        <f t="shared" si="224"/>
        <v>1.3</v>
      </c>
      <c r="G1025" s="73">
        <f t="shared" ca="1" si="213"/>
        <v>1.00032006</v>
      </c>
      <c r="H1025" s="70">
        <f ca="1">TRUNC(PRODUCT(G$10:G1024),15)</f>
        <v>1.3323011240699201</v>
      </c>
      <c r="I1025" s="70">
        <f t="shared" si="220"/>
        <v>1</v>
      </c>
      <c r="J1025" s="70">
        <f t="shared" ca="1" si="214"/>
        <v>1.3323011199999999</v>
      </c>
      <c r="K1025" s="74">
        <f t="shared" ca="1" si="215"/>
        <v>3323.0111999999999</v>
      </c>
      <c r="L1025" s="75">
        <f>IF(VLOOKUP(A1025,$T$12:$AC$125,8)=VLOOKUP(A1024,$T$12:$AC$125,8),0,VLOOKUP(A1025,T$12:$AC$125,8))</f>
        <v>0</v>
      </c>
      <c r="M1025" s="76">
        <f>IF(L1025&gt;0,VLOOKUP(L1025,S$12:$AB$125,7),0)</f>
        <v>0</v>
      </c>
      <c r="N1025" s="74">
        <f t="shared" si="216"/>
        <v>0</v>
      </c>
      <c r="O1025" s="74">
        <f t="shared" ca="1" si="217"/>
        <v>3323.0111999999999</v>
      </c>
      <c r="P1025" s="77" t="str">
        <f t="shared" si="221"/>
        <v>A+J=</v>
      </c>
      <c r="Q1025" s="78">
        <f t="shared" si="222"/>
        <v>44256</v>
      </c>
      <c r="R1025" s="10"/>
      <c r="S1025" s="10"/>
      <c r="T1025" s="10"/>
      <c r="U1025" s="10"/>
      <c r="V1025" s="10"/>
      <c r="W1025" s="10"/>
      <c r="X1025" s="10"/>
      <c r="Y1025" s="10"/>
      <c r="Z1025" s="10"/>
      <c r="AA1025" s="10"/>
      <c r="AB1025" s="10"/>
      <c r="AC1025" s="10"/>
      <c r="AD1025" s="18"/>
      <c r="AE1025" s="18"/>
      <c r="AF1025" s="18"/>
      <c r="AG1025" s="18"/>
      <c r="AH1025" s="18"/>
      <c r="AI1025" s="18"/>
      <c r="AJ1025" s="18"/>
      <c r="AK1025" s="18"/>
      <c r="AL1025" s="18"/>
      <c r="AM1025" s="18"/>
      <c r="AN1025" s="18"/>
      <c r="AO1025" s="18"/>
      <c r="AP1025" s="18"/>
      <c r="AQ1025" s="18"/>
      <c r="AR1025" s="18"/>
      <c r="AS1025" s="18"/>
      <c r="AT1025" s="18"/>
      <c r="AU1025" s="18"/>
      <c r="AV1025" s="18"/>
      <c r="AW1025" s="18"/>
      <c r="AX1025" s="18"/>
      <c r="AY1025" s="18"/>
      <c r="AZ1025" s="18"/>
      <c r="BA1025" s="18"/>
      <c r="BB1025" s="18"/>
      <c r="BC1025" s="18"/>
      <c r="BD1025" s="18"/>
      <c r="BE1025" s="18"/>
      <c r="BF1025" s="18"/>
      <c r="BG1025" s="18"/>
      <c r="BH1025" s="18"/>
      <c r="BI1025" s="18"/>
      <c r="BJ1025" s="18"/>
      <c r="BK1025" s="18"/>
      <c r="BL1025" s="18"/>
      <c r="BM1025" s="18"/>
      <c r="BN1025" s="18"/>
      <c r="BO1025" s="18"/>
      <c r="BP1025" s="18"/>
      <c r="BQ1025" s="18"/>
      <c r="BR1025" s="18"/>
      <c r="BS1025" s="18"/>
      <c r="BT1025" s="18"/>
      <c r="BU1025" s="18"/>
      <c r="BV1025" s="18"/>
      <c r="BW1025" s="18"/>
      <c r="BX1025" s="18"/>
      <c r="BY1025" s="18"/>
      <c r="BZ1025" s="18"/>
      <c r="CA1025" s="18"/>
      <c r="CB1025" s="18"/>
      <c r="CC1025" s="18"/>
      <c r="CD1025" s="18"/>
      <c r="CE1025" s="18"/>
      <c r="CF1025" s="18"/>
      <c r="CG1025" s="18"/>
      <c r="CH1025" s="18"/>
      <c r="CI1025" s="18"/>
      <c r="CJ1025" s="18"/>
      <c r="CK1025" s="18"/>
      <c r="CL1025" s="18"/>
      <c r="CM1025" s="18"/>
      <c r="CN1025" s="18"/>
      <c r="CO1025" s="18"/>
      <c r="CP1025" s="18"/>
      <c r="CQ1025" s="18"/>
      <c r="CR1025" s="18"/>
      <c r="CS1025" s="18"/>
      <c r="CT1025" s="18"/>
      <c r="CU1025" s="18"/>
      <c r="CV1025" s="18"/>
      <c r="CW1025" s="18"/>
      <c r="CX1025" s="18"/>
      <c r="CY1025" s="18"/>
      <c r="CZ1025" s="18"/>
      <c r="DA1025" s="18"/>
      <c r="DB1025" s="18"/>
      <c r="DC1025" s="18"/>
      <c r="DD1025" s="18"/>
      <c r="DE1025" s="18"/>
      <c r="DF1025" s="18"/>
      <c r="DG1025" s="18"/>
      <c r="DH1025" s="18"/>
      <c r="DI1025" s="18"/>
      <c r="DJ1025" s="18"/>
      <c r="DK1025" s="18"/>
      <c r="DL1025" s="18"/>
      <c r="DM1025" s="18"/>
      <c r="DN1025" s="18"/>
      <c r="DO1025" s="18"/>
      <c r="DP1025" s="18"/>
      <c r="DQ1025" s="18"/>
      <c r="DR1025" s="18"/>
      <c r="DS1025" s="18"/>
      <c r="DT1025" s="18"/>
      <c r="DU1025" s="18"/>
      <c r="DV1025" s="18"/>
      <c r="DW1025" s="18"/>
      <c r="DX1025" s="18"/>
      <c r="DY1025" s="18"/>
      <c r="DZ1025" s="18"/>
      <c r="EA1025" s="18"/>
      <c r="EB1025" s="18"/>
      <c r="EC1025" s="18"/>
      <c r="ED1025" s="18"/>
      <c r="EE1025" s="18"/>
      <c r="EF1025" s="18"/>
      <c r="EG1025" s="18"/>
      <c r="EH1025" s="18"/>
      <c r="EI1025" s="18"/>
      <c r="EJ1025" s="18"/>
      <c r="EK1025" s="18"/>
      <c r="EL1025" s="18"/>
      <c r="EM1025" s="18"/>
      <c r="EN1025" s="18"/>
      <c r="EO1025" s="18"/>
      <c r="EP1025" s="18"/>
      <c r="EQ1025" s="18"/>
      <c r="ER1025" s="18"/>
      <c r="ES1025" s="18"/>
      <c r="ET1025" s="18"/>
      <c r="EU1025" s="18"/>
      <c r="EV1025" s="18"/>
    </row>
    <row r="1026" spans="1:152" ht="12.75" x14ac:dyDescent="0.15">
      <c r="A1026" s="68">
        <f t="shared" si="218"/>
        <v>43595</v>
      </c>
      <c r="B1026" s="69">
        <f t="shared" ca="1" si="223"/>
        <v>13327.2754</v>
      </c>
      <c r="C1026" s="70">
        <f t="shared" si="219"/>
        <v>10000</v>
      </c>
      <c r="D1026" s="71">
        <f ca="1">IF(A1026&lt;$B$1,VLOOKUP(A1026,[1]DI!$A$4:$B$15000,2),0)</f>
        <v>6.4000000000000001E-2</v>
      </c>
      <c r="E1026" s="70">
        <f t="shared" ca="1" si="212"/>
        <v>2.4620000000000002E-4</v>
      </c>
      <c r="F1026" s="72">
        <f t="shared" si="224"/>
        <v>1.3</v>
      </c>
      <c r="G1026" s="73">
        <f t="shared" ca="1" si="213"/>
        <v>1.00032006</v>
      </c>
      <c r="H1026" s="70">
        <f ca="1">TRUNC(PRODUCT(G$10:G1025),15)</f>
        <v>1.3327275403676899</v>
      </c>
      <c r="I1026" s="70">
        <f t="shared" si="220"/>
        <v>1</v>
      </c>
      <c r="J1026" s="70">
        <f t="shared" ca="1" si="214"/>
        <v>1.33272754</v>
      </c>
      <c r="K1026" s="74">
        <f t="shared" ca="1" si="215"/>
        <v>3327.2754</v>
      </c>
      <c r="L1026" s="75">
        <f>IF(VLOOKUP(A1026,$T$12:$AC$125,8)=VLOOKUP(A1025,$T$12:$AC$125,8),0,VLOOKUP(A1026,T$12:$AC$125,8))</f>
        <v>0</v>
      </c>
      <c r="M1026" s="76">
        <f>IF(L1026&gt;0,VLOOKUP(L1026,S$12:$AB$125,7),0)</f>
        <v>0</v>
      </c>
      <c r="N1026" s="74">
        <f t="shared" si="216"/>
        <v>0</v>
      </c>
      <c r="O1026" s="74">
        <f t="shared" ca="1" si="217"/>
        <v>3327.2754</v>
      </c>
      <c r="P1026" s="77" t="str">
        <f t="shared" si="221"/>
        <v>A+J=</v>
      </c>
      <c r="Q1026" s="78">
        <f t="shared" si="222"/>
        <v>44256</v>
      </c>
      <c r="R1026" s="10"/>
      <c r="S1026" s="10"/>
      <c r="T1026" s="10"/>
      <c r="U1026" s="10"/>
      <c r="V1026" s="10"/>
      <c r="W1026" s="10"/>
      <c r="X1026" s="10"/>
      <c r="Y1026" s="10"/>
      <c r="Z1026" s="10"/>
      <c r="AA1026" s="10"/>
      <c r="AB1026" s="10"/>
      <c r="AC1026" s="10"/>
      <c r="AD1026" s="18"/>
      <c r="AE1026" s="18"/>
      <c r="AF1026" s="18"/>
      <c r="AG1026" s="18"/>
      <c r="AH1026" s="18"/>
      <c r="AI1026" s="18"/>
      <c r="AJ1026" s="18"/>
      <c r="AK1026" s="18"/>
      <c r="AL1026" s="18"/>
      <c r="AM1026" s="18"/>
      <c r="AN1026" s="18"/>
      <c r="AO1026" s="18"/>
      <c r="AP1026" s="18"/>
      <c r="AQ1026" s="18"/>
      <c r="AR1026" s="18"/>
      <c r="AS1026" s="18"/>
      <c r="AT1026" s="18"/>
      <c r="AU1026" s="18"/>
      <c r="AV1026" s="18"/>
      <c r="AW1026" s="18"/>
      <c r="AX1026" s="18"/>
      <c r="AY1026" s="18"/>
      <c r="AZ1026" s="18"/>
      <c r="BA1026" s="18"/>
      <c r="BB1026" s="18"/>
      <c r="BC1026" s="18"/>
      <c r="BD1026" s="18"/>
      <c r="BE1026" s="18"/>
      <c r="BF1026" s="18"/>
      <c r="BG1026" s="18"/>
      <c r="BH1026" s="18"/>
      <c r="BI1026" s="18"/>
      <c r="BJ1026" s="18"/>
      <c r="BK1026" s="18"/>
      <c r="BL1026" s="18"/>
      <c r="BM1026" s="18"/>
      <c r="BN1026" s="18"/>
      <c r="BO1026" s="18"/>
      <c r="BP1026" s="18"/>
      <c r="BQ1026" s="18"/>
      <c r="BR1026" s="18"/>
      <c r="BS1026" s="18"/>
      <c r="BT1026" s="18"/>
      <c r="BU1026" s="18"/>
      <c r="BV1026" s="18"/>
      <c r="BW1026" s="18"/>
      <c r="BX1026" s="18"/>
      <c r="BY1026" s="18"/>
      <c r="BZ1026" s="18"/>
      <c r="CA1026" s="18"/>
      <c r="CB1026" s="18"/>
      <c r="CC1026" s="18"/>
      <c r="CD1026" s="18"/>
      <c r="CE1026" s="18"/>
      <c r="CF1026" s="18"/>
      <c r="CG1026" s="18"/>
      <c r="CH1026" s="18"/>
      <c r="CI1026" s="18"/>
      <c r="CJ1026" s="18"/>
      <c r="CK1026" s="18"/>
      <c r="CL1026" s="18"/>
      <c r="CM1026" s="18"/>
      <c r="CN1026" s="18"/>
      <c r="CO1026" s="18"/>
      <c r="CP1026" s="18"/>
      <c r="CQ1026" s="18"/>
      <c r="CR1026" s="18"/>
      <c r="CS1026" s="18"/>
      <c r="CT1026" s="18"/>
      <c r="CU1026" s="18"/>
      <c r="CV1026" s="18"/>
      <c r="CW1026" s="18"/>
      <c r="CX1026" s="18"/>
      <c r="CY1026" s="18"/>
      <c r="CZ1026" s="18"/>
      <c r="DA1026" s="18"/>
      <c r="DB1026" s="18"/>
      <c r="DC1026" s="18"/>
      <c r="DD1026" s="18"/>
      <c r="DE1026" s="18"/>
      <c r="DF1026" s="18"/>
      <c r="DG1026" s="18"/>
      <c r="DH1026" s="18"/>
      <c r="DI1026" s="18"/>
      <c r="DJ1026" s="18"/>
      <c r="DK1026" s="18"/>
      <c r="DL1026" s="18"/>
      <c r="DM1026" s="18"/>
      <c r="DN1026" s="18"/>
      <c r="DO1026" s="18"/>
      <c r="DP1026" s="18"/>
      <c r="DQ1026" s="18"/>
      <c r="DR1026" s="18"/>
      <c r="DS1026" s="18"/>
      <c r="DT1026" s="18"/>
      <c r="DU1026" s="18"/>
      <c r="DV1026" s="18"/>
      <c r="DW1026" s="18"/>
      <c r="DX1026" s="18"/>
      <c r="DY1026" s="18"/>
      <c r="DZ1026" s="18"/>
      <c r="EA1026" s="18"/>
      <c r="EB1026" s="18"/>
      <c r="EC1026" s="18"/>
      <c r="ED1026" s="18"/>
      <c r="EE1026" s="18"/>
      <c r="EF1026" s="18"/>
      <c r="EG1026" s="18"/>
      <c r="EH1026" s="18"/>
      <c r="EI1026" s="18"/>
      <c r="EJ1026" s="18"/>
      <c r="EK1026" s="18"/>
      <c r="EL1026" s="18"/>
      <c r="EM1026" s="18"/>
      <c r="EN1026" s="18"/>
      <c r="EO1026" s="18"/>
      <c r="EP1026" s="18"/>
      <c r="EQ1026" s="18"/>
      <c r="ER1026" s="18"/>
      <c r="ES1026" s="18"/>
      <c r="ET1026" s="18"/>
      <c r="EU1026" s="18"/>
      <c r="EV1026" s="18"/>
    </row>
    <row r="1027" spans="1:152" ht="12.75" x14ac:dyDescent="0.15">
      <c r="A1027" s="68">
        <f t="shared" si="218"/>
        <v>43596</v>
      </c>
      <c r="B1027" s="69">
        <f t="shared" ca="1" si="223"/>
        <v>13331.5409</v>
      </c>
      <c r="C1027" s="70">
        <f t="shared" si="219"/>
        <v>10000</v>
      </c>
      <c r="D1027" s="71">
        <f ca="1">IF(A1027&lt;$B$1,VLOOKUP(A1027,[1]DI!$A$4:$B$15000,2),0)</f>
        <v>0</v>
      </c>
      <c r="E1027" s="70">
        <f t="shared" ca="1" si="212"/>
        <v>0</v>
      </c>
      <c r="F1027" s="72">
        <f t="shared" si="224"/>
        <v>1.3</v>
      </c>
      <c r="G1027" s="73">
        <f t="shared" ca="1" si="213"/>
        <v>1</v>
      </c>
      <c r="H1027" s="70">
        <f ca="1">TRUNC(PRODUCT(G$10:G1026),15)</f>
        <v>1.33315409314426</v>
      </c>
      <c r="I1027" s="70">
        <f t="shared" si="220"/>
        <v>1</v>
      </c>
      <c r="J1027" s="70">
        <f t="shared" ca="1" si="214"/>
        <v>1.3331540900000001</v>
      </c>
      <c r="K1027" s="74">
        <f t="shared" ca="1" si="215"/>
        <v>3331.5409</v>
      </c>
      <c r="L1027" s="75">
        <f>IF(VLOOKUP(A1027,$T$12:$AC$125,8)=VLOOKUP(A1026,$T$12:$AC$125,8),0,VLOOKUP(A1027,T$12:$AC$125,8))</f>
        <v>0</v>
      </c>
      <c r="M1027" s="76">
        <f>IF(L1027&gt;0,VLOOKUP(L1027,S$12:$AB$125,7),0)</f>
        <v>0</v>
      </c>
      <c r="N1027" s="74">
        <f t="shared" si="216"/>
        <v>0</v>
      </c>
      <c r="O1027" s="74">
        <f t="shared" ca="1" si="217"/>
        <v>3331.5409</v>
      </c>
      <c r="P1027" s="77" t="str">
        <f t="shared" si="221"/>
        <v>A+J=</v>
      </c>
      <c r="Q1027" s="78">
        <f t="shared" si="222"/>
        <v>44256</v>
      </c>
      <c r="R1027" s="10"/>
      <c r="S1027" s="10"/>
      <c r="T1027" s="10"/>
      <c r="U1027" s="10"/>
      <c r="V1027" s="10"/>
      <c r="W1027" s="10"/>
      <c r="X1027" s="10"/>
      <c r="Y1027" s="10"/>
      <c r="Z1027" s="10"/>
      <c r="AA1027" s="10"/>
      <c r="AB1027" s="10"/>
      <c r="AC1027" s="10"/>
      <c r="AD1027" s="18"/>
      <c r="AE1027" s="18"/>
      <c r="AF1027" s="18"/>
      <c r="AG1027" s="18"/>
      <c r="AH1027" s="18"/>
      <c r="AI1027" s="18"/>
      <c r="AJ1027" s="18"/>
      <c r="AK1027" s="18"/>
      <c r="AL1027" s="18"/>
      <c r="AM1027" s="18"/>
      <c r="AN1027" s="18"/>
      <c r="AO1027" s="18"/>
      <c r="AP1027" s="18"/>
      <c r="AQ1027" s="18"/>
      <c r="AR1027" s="18"/>
      <c r="AS1027" s="18"/>
      <c r="AT1027" s="18"/>
      <c r="AU1027" s="18"/>
      <c r="AV1027" s="18"/>
      <c r="AW1027" s="18"/>
      <c r="AX1027" s="18"/>
      <c r="AY1027" s="18"/>
      <c r="AZ1027" s="18"/>
      <c r="BA1027" s="18"/>
      <c r="BB1027" s="18"/>
      <c r="BC1027" s="18"/>
      <c r="BD1027" s="18"/>
      <c r="BE1027" s="18"/>
      <c r="BF1027" s="18"/>
      <c r="BG1027" s="18"/>
      <c r="BH1027" s="18"/>
      <c r="BI1027" s="18"/>
      <c r="BJ1027" s="18"/>
      <c r="BK1027" s="18"/>
      <c r="BL1027" s="18"/>
      <c r="BM1027" s="18"/>
      <c r="BN1027" s="18"/>
      <c r="BO1027" s="18"/>
      <c r="BP1027" s="18"/>
      <c r="BQ1027" s="18"/>
      <c r="BR1027" s="18"/>
      <c r="BS1027" s="18"/>
      <c r="BT1027" s="18"/>
      <c r="BU1027" s="18"/>
      <c r="BV1027" s="18"/>
      <c r="BW1027" s="18"/>
      <c r="BX1027" s="18"/>
      <c r="BY1027" s="18"/>
      <c r="BZ1027" s="18"/>
      <c r="CA1027" s="18"/>
      <c r="CB1027" s="18"/>
      <c r="CC1027" s="18"/>
      <c r="CD1027" s="18"/>
      <c r="CE1027" s="18"/>
      <c r="CF1027" s="18"/>
      <c r="CG1027" s="18"/>
      <c r="CH1027" s="18"/>
      <c r="CI1027" s="18"/>
      <c r="CJ1027" s="18"/>
      <c r="CK1027" s="18"/>
      <c r="CL1027" s="18"/>
      <c r="CM1027" s="18"/>
      <c r="CN1027" s="18"/>
      <c r="CO1027" s="18"/>
      <c r="CP1027" s="18"/>
      <c r="CQ1027" s="18"/>
      <c r="CR1027" s="18"/>
      <c r="CS1027" s="18"/>
      <c r="CT1027" s="18"/>
      <c r="CU1027" s="18"/>
      <c r="CV1027" s="18"/>
      <c r="CW1027" s="18"/>
      <c r="CX1027" s="18"/>
      <c r="CY1027" s="18"/>
      <c r="CZ1027" s="18"/>
      <c r="DA1027" s="18"/>
      <c r="DB1027" s="18"/>
      <c r="DC1027" s="18"/>
      <c r="DD1027" s="18"/>
      <c r="DE1027" s="18"/>
      <c r="DF1027" s="18"/>
      <c r="DG1027" s="18"/>
      <c r="DH1027" s="18"/>
      <c r="DI1027" s="18"/>
      <c r="DJ1027" s="18"/>
      <c r="DK1027" s="18"/>
      <c r="DL1027" s="18"/>
      <c r="DM1027" s="18"/>
      <c r="DN1027" s="18"/>
      <c r="DO1027" s="18"/>
      <c r="DP1027" s="18"/>
      <c r="DQ1027" s="18"/>
      <c r="DR1027" s="18"/>
      <c r="DS1027" s="18"/>
      <c r="DT1027" s="18"/>
      <c r="DU1027" s="18"/>
      <c r="DV1027" s="18"/>
      <c r="DW1027" s="18"/>
      <c r="DX1027" s="18"/>
      <c r="DY1027" s="18"/>
      <c r="DZ1027" s="18"/>
      <c r="EA1027" s="18"/>
      <c r="EB1027" s="18"/>
      <c r="EC1027" s="18"/>
      <c r="ED1027" s="18"/>
      <c r="EE1027" s="18"/>
      <c r="EF1027" s="18"/>
      <c r="EG1027" s="18"/>
      <c r="EH1027" s="18"/>
      <c r="EI1027" s="18"/>
      <c r="EJ1027" s="18"/>
      <c r="EK1027" s="18"/>
      <c r="EL1027" s="18"/>
      <c r="EM1027" s="18"/>
      <c r="EN1027" s="18"/>
      <c r="EO1027" s="18"/>
      <c r="EP1027" s="18"/>
      <c r="EQ1027" s="18"/>
      <c r="ER1027" s="18"/>
      <c r="ES1027" s="18"/>
      <c r="ET1027" s="18"/>
      <c r="EU1027" s="18"/>
      <c r="EV1027" s="18"/>
    </row>
    <row r="1028" spans="1:152" ht="12.75" x14ac:dyDescent="0.15">
      <c r="A1028" s="68">
        <f t="shared" si="218"/>
        <v>43597</v>
      </c>
      <c r="B1028" s="69">
        <f t="shared" ca="1" si="223"/>
        <v>13331.5409</v>
      </c>
      <c r="C1028" s="70">
        <f t="shared" si="219"/>
        <v>10000</v>
      </c>
      <c r="D1028" s="71">
        <f ca="1">IF(A1028&lt;$B$1,VLOOKUP(A1028,[1]DI!$A$4:$B$15000,2),0)</f>
        <v>0</v>
      </c>
      <c r="E1028" s="70">
        <f t="shared" ca="1" si="212"/>
        <v>0</v>
      </c>
      <c r="F1028" s="72">
        <f t="shared" si="224"/>
        <v>1.3</v>
      </c>
      <c r="G1028" s="73">
        <f t="shared" ca="1" si="213"/>
        <v>1</v>
      </c>
      <c r="H1028" s="70">
        <f ca="1">TRUNC(PRODUCT(G$10:G1027),15)</f>
        <v>1.33315409314426</v>
      </c>
      <c r="I1028" s="70">
        <f t="shared" si="220"/>
        <v>1</v>
      </c>
      <c r="J1028" s="70">
        <f t="shared" ca="1" si="214"/>
        <v>1.3331540900000001</v>
      </c>
      <c r="K1028" s="74">
        <f t="shared" ca="1" si="215"/>
        <v>3331.5409</v>
      </c>
      <c r="L1028" s="75">
        <f>IF(VLOOKUP(A1028,$T$12:$AC$125,8)=VLOOKUP(A1027,$T$12:$AC$125,8),0,VLOOKUP(A1028,T$12:$AC$125,8))</f>
        <v>0</v>
      </c>
      <c r="M1028" s="76">
        <f>IF(L1028&gt;0,VLOOKUP(L1028,S$12:$AB$125,7),0)</f>
        <v>0</v>
      </c>
      <c r="N1028" s="74">
        <f t="shared" si="216"/>
        <v>0</v>
      </c>
      <c r="O1028" s="74">
        <f t="shared" ca="1" si="217"/>
        <v>3331.5409</v>
      </c>
      <c r="P1028" s="77" t="str">
        <f t="shared" si="221"/>
        <v>A+J=</v>
      </c>
      <c r="Q1028" s="78">
        <f t="shared" si="222"/>
        <v>44256</v>
      </c>
      <c r="R1028" s="10"/>
      <c r="S1028" s="10"/>
      <c r="T1028" s="10"/>
      <c r="U1028" s="10"/>
      <c r="V1028" s="10"/>
      <c r="W1028" s="10"/>
      <c r="X1028" s="10"/>
      <c r="Y1028" s="10"/>
      <c r="Z1028" s="10"/>
      <c r="AA1028" s="10"/>
      <c r="AB1028" s="10"/>
      <c r="AC1028" s="10"/>
      <c r="AD1028" s="18"/>
      <c r="AE1028" s="18"/>
      <c r="AF1028" s="18"/>
      <c r="AG1028" s="18"/>
      <c r="AH1028" s="18"/>
      <c r="AI1028" s="18"/>
      <c r="AJ1028" s="18"/>
      <c r="AK1028" s="18"/>
      <c r="AL1028" s="18"/>
      <c r="AM1028" s="18"/>
      <c r="AN1028" s="18"/>
      <c r="AO1028" s="18"/>
      <c r="AP1028" s="18"/>
      <c r="AQ1028" s="18"/>
      <c r="AR1028" s="18"/>
      <c r="AS1028" s="18"/>
      <c r="AT1028" s="18"/>
      <c r="AU1028" s="18"/>
      <c r="AV1028" s="18"/>
      <c r="AW1028" s="18"/>
      <c r="AX1028" s="18"/>
      <c r="AY1028" s="18"/>
      <c r="AZ1028" s="18"/>
      <c r="BA1028" s="18"/>
      <c r="BB1028" s="18"/>
      <c r="BC1028" s="18"/>
      <c r="BD1028" s="18"/>
      <c r="BE1028" s="18"/>
      <c r="BF1028" s="18"/>
      <c r="BG1028" s="18"/>
      <c r="BH1028" s="18"/>
      <c r="BI1028" s="18"/>
      <c r="BJ1028" s="18"/>
      <c r="BK1028" s="18"/>
      <c r="BL1028" s="18"/>
      <c r="BM1028" s="18"/>
      <c r="BN1028" s="18"/>
      <c r="BO1028" s="18"/>
      <c r="BP1028" s="18"/>
      <c r="BQ1028" s="18"/>
      <c r="BR1028" s="18"/>
      <c r="BS1028" s="18"/>
      <c r="BT1028" s="18"/>
      <c r="BU1028" s="18"/>
      <c r="BV1028" s="18"/>
      <c r="BW1028" s="18"/>
      <c r="BX1028" s="18"/>
      <c r="BY1028" s="18"/>
      <c r="BZ1028" s="18"/>
      <c r="CA1028" s="18"/>
      <c r="CB1028" s="18"/>
      <c r="CC1028" s="18"/>
      <c r="CD1028" s="18"/>
      <c r="CE1028" s="18"/>
      <c r="CF1028" s="18"/>
      <c r="CG1028" s="18"/>
      <c r="CH1028" s="18"/>
      <c r="CI1028" s="18"/>
      <c r="CJ1028" s="18"/>
      <c r="CK1028" s="18"/>
      <c r="CL1028" s="18"/>
      <c r="CM1028" s="18"/>
      <c r="CN1028" s="18"/>
      <c r="CO1028" s="18"/>
      <c r="CP1028" s="18"/>
      <c r="CQ1028" s="18"/>
      <c r="CR1028" s="18"/>
      <c r="CS1028" s="18"/>
      <c r="CT1028" s="18"/>
      <c r="CU1028" s="18"/>
      <c r="CV1028" s="18"/>
      <c r="CW1028" s="18"/>
      <c r="CX1028" s="18"/>
      <c r="CY1028" s="18"/>
      <c r="CZ1028" s="18"/>
      <c r="DA1028" s="18"/>
      <c r="DB1028" s="18"/>
      <c r="DC1028" s="18"/>
      <c r="DD1028" s="18"/>
      <c r="DE1028" s="18"/>
      <c r="DF1028" s="18"/>
      <c r="DG1028" s="18"/>
      <c r="DH1028" s="18"/>
      <c r="DI1028" s="18"/>
      <c r="DJ1028" s="18"/>
      <c r="DK1028" s="18"/>
      <c r="DL1028" s="18"/>
      <c r="DM1028" s="18"/>
      <c r="DN1028" s="18"/>
      <c r="DO1028" s="18"/>
      <c r="DP1028" s="18"/>
      <c r="DQ1028" s="18"/>
      <c r="DR1028" s="18"/>
      <c r="DS1028" s="18"/>
      <c r="DT1028" s="18"/>
      <c r="DU1028" s="18"/>
      <c r="DV1028" s="18"/>
      <c r="DW1028" s="18"/>
      <c r="DX1028" s="18"/>
      <c r="DY1028" s="18"/>
      <c r="DZ1028" s="18"/>
      <c r="EA1028" s="18"/>
      <c r="EB1028" s="18"/>
      <c r="EC1028" s="18"/>
      <c r="ED1028" s="18"/>
      <c r="EE1028" s="18"/>
      <c r="EF1028" s="18"/>
      <c r="EG1028" s="18"/>
      <c r="EH1028" s="18"/>
      <c r="EI1028" s="18"/>
      <c r="EJ1028" s="18"/>
      <c r="EK1028" s="18"/>
      <c r="EL1028" s="18"/>
      <c r="EM1028" s="18"/>
      <c r="EN1028" s="18"/>
      <c r="EO1028" s="18"/>
      <c r="EP1028" s="18"/>
      <c r="EQ1028" s="18"/>
      <c r="ER1028" s="18"/>
      <c r="ES1028" s="18"/>
      <c r="ET1028" s="18"/>
      <c r="EU1028" s="18"/>
      <c r="EV1028" s="18"/>
    </row>
    <row r="1029" spans="1:152" ht="12.75" x14ac:dyDescent="0.15">
      <c r="A1029" s="68">
        <f t="shared" si="218"/>
        <v>43598</v>
      </c>
      <c r="B1029" s="69">
        <f t="shared" ca="1" si="223"/>
        <v>13331.5409</v>
      </c>
      <c r="C1029" s="70">
        <f t="shared" si="219"/>
        <v>10000</v>
      </c>
      <c r="D1029" s="71">
        <f ca="1">IF(A1029&lt;$B$1,VLOOKUP(A1029,[1]DI!$A$4:$B$15000,2),0)</f>
        <v>6.4000000000000001E-2</v>
      </c>
      <c r="E1029" s="70">
        <f t="shared" ca="1" si="212"/>
        <v>2.4620000000000002E-4</v>
      </c>
      <c r="F1029" s="72">
        <f t="shared" si="224"/>
        <v>1.3</v>
      </c>
      <c r="G1029" s="73">
        <f t="shared" ca="1" si="213"/>
        <v>1.00032006</v>
      </c>
      <c r="H1029" s="70">
        <f ca="1">TRUNC(PRODUCT(G$10:G1028),15)</f>
        <v>1.33315409314426</v>
      </c>
      <c r="I1029" s="70">
        <f t="shared" si="220"/>
        <v>1</v>
      </c>
      <c r="J1029" s="70">
        <f t="shared" ca="1" si="214"/>
        <v>1.3331540900000001</v>
      </c>
      <c r="K1029" s="74">
        <f t="shared" ca="1" si="215"/>
        <v>3331.5409</v>
      </c>
      <c r="L1029" s="75">
        <f>IF(VLOOKUP(A1029,$T$12:$AC$125,8)=VLOOKUP(A1028,$T$12:$AC$125,8),0,VLOOKUP(A1029,T$12:$AC$125,8))</f>
        <v>0</v>
      </c>
      <c r="M1029" s="76">
        <f>IF(L1029&gt;0,VLOOKUP(L1029,S$12:$AB$125,7),0)</f>
        <v>0</v>
      </c>
      <c r="N1029" s="74">
        <f t="shared" si="216"/>
        <v>0</v>
      </c>
      <c r="O1029" s="74">
        <f t="shared" ca="1" si="217"/>
        <v>3331.5409</v>
      </c>
      <c r="P1029" s="77" t="str">
        <f t="shared" si="221"/>
        <v>A+J=</v>
      </c>
      <c r="Q1029" s="78">
        <f t="shared" si="222"/>
        <v>44256</v>
      </c>
      <c r="R1029" s="10"/>
      <c r="S1029" s="10"/>
      <c r="T1029" s="10"/>
      <c r="U1029" s="10"/>
      <c r="V1029" s="10"/>
      <c r="W1029" s="10"/>
      <c r="X1029" s="10"/>
      <c r="Y1029" s="10"/>
      <c r="Z1029" s="10"/>
      <c r="AA1029" s="10"/>
      <c r="AB1029" s="10"/>
      <c r="AC1029" s="10"/>
      <c r="AD1029" s="18"/>
      <c r="AE1029" s="18"/>
      <c r="AF1029" s="18"/>
      <c r="AG1029" s="18"/>
      <c r="AH1029" s="18"/>
      <c r="AI1029" s="18"/>
      <c r="AJ1029" s="18"/>
      <c r="AK1029" s="18"/>
      <c r="AL1029" s="18"/>
      <c r="AM1029" s="18"/>
      <c r="AN1029" s="18"/>
      <c r="AO1029" s="18"/>
      <c r="AP1029" s="18"/>
      <c r="AQ1029" s="18"/>
      <c r="AR1029" s="18"/>
      <c r="AS1029" s="18"/>
      <c r="AT1029" s="18"/>
      <c r="AU1029" s="18"/>
      <c r="AV1029" s="18"/>
      <c r="AW1029" s="18"/>
      <c r="AX1029" s="18"/>
      <c r="AY1029" s="18"/>
      <c r="AZ1029" s="18"/>
      <c r="BA1029" s="18"/>
      <c r="BB1029" s="18"/>
      <c r="BC1029" s="18"/>
      <c r="BD1029" s="18"/>
      <c r="BE1029" s="18"/>
      <c r="BF1029" s="18"/>
      <c r="BG1029" s="18"/>
      <c r="BH1029" s="18"/>
      <c r="BI1029" s="18"/>
      <c r="BJ1029" s="18"/>
      <c r="BK1029" s="18"/>
      <c r="BL1029" s="18"/>
      <c r="BM1029" s="18"/>
      <c r="BN1029" s="18"/>
      <c r="BO1029" s="18"/>
      <c r="BP1029" s="18"/>
      <c r="BQ1029" s="18"/>
      <c r="BR1029" s="18"/>
      <c r="BS1029" s="18"/>
      <c r="BT1029" s="18"/>
      <c r="BU1029" s="18"/>
      <c r="BV1029" s="18"/>
      <c r="BW1029" s="18"/>
      <c r="BX1029" s="18"/>
      <c r="BY1029" s="18"/>
      <c r="BZ1029" s="18"/>
      <c r="CA1029" s="18"/>
      <c r="CB1029" s="18"/>
      <c r="CC1029" s="18"/>
      <c r="CD1029" s="18"/>
      <c r="CE1029" s="18"/>
      <c r="CF1029" s="18"/>
      <c r="CG1029" s="18"/>
      <c r="CH1029" s="18"/>
      <c r="CI1029" s="18"/>
      <c r="CJ1029" s="18"/>
      <c r="CK1029" s="18"/>
      <c r="CL1029" s="18"/>
      <c r="CM1029" s="18"/>
      <c r="CN1029" s="18"/>
      <c r="CO1029" s="18"/>
      <c r="CP1029" s="18"/>
      <c r="CQ1029" s="18"/>
      <c r="CR1029" s="18"/>
      <c r="CS1029" s="18"/>
      <c r="CT1029" s="18"/>
      <c r="CU1029" s="18"/>
      <c r="CV1029" s="18"/>
      <c r="CW1029" s="18"/>
      <c r="CX1029" s="18"/>
      <c r="CY1029" s="18"/>
      <c r="CZ1029" s="18"/>
      <c r="DA1029" s="18"/>
      <c r="DB1029" s="18"/>
      <c r="DC1029" s="18"/>
      <c r="DD1029" s="18"/>
      <c r="DE1029" s="18"/>
      <c r="DF1029" s="18"/>
      <c r="DG1029" s="18"/>
      <c r="DH1029" s="18"/>
      <c r="DI1029" s="18"/>
      <c r="DJ1029" s="18"/>
      <c r="DK1029" s="18"/>
      <c r="DL1029" s="18"/>
      <c r="DM1029" s="18"/>
      <c r="DN1029" s="18"/>
      <c r="DO1029" s="18"/>
      <c r="DP1029" s="18"/>
      <c r="DQ1029" s="18"/>
      <c r="DR1029" s="18"/>
      <c r="DS1029" s="18"/>
      <c r="DT1029" s="18"/>
      <c r="DU1029" s="18"/>
      <c r="DV1029" s="18"/>
      <c r="DW1029" s="18"/>
      <c r="DX1029" s="18"/>
      <c r="DY1029" s="18"/>
      <c r="DZ1029" s="18"/>
      <c r="EA1029" s="18"/>
      <c r="EB1029" s="18"/>
      <c r="EC1029" s="18"/>
      <c r="ED1029" s="18"/>
      <c r="EE1029" s="18"/>
      <c r="EF1029" s="18"/>
      <c r="EG1029" s="18"/>
      <c r="EH1029" s="18"/>
      <c r="EI1029" s="18"/>
      <c r="EJ1029" s="18"/>
      <c r="EK1029" s="18"/>
      <c r="EL1029" s="18"/>
      <c r="EM1029" s="18"/>
      <c r="EN1029" s="18"/>
      <c r="EO1029" s="18"/>
      <c r="EP1029" s="18"/>
      <c r="EQ1029" s="18"/>
      <c r="ER1029" s="18"/>
      <c r="ES1029" s="18"/>
      <c r="ET1029" s="18"/>
      <c r="EU1029" s="18"/>
      <c r="EV1029" s="18"/>
    </row>
    <row r="1030" spans="1:152" ht="12.75" x14ac:dyDescent="0.15">
      <c r="A1030" s="68">
        <f t="shared" si="218"/>
        <v>43599</v>
      </c>
      <c r="B1030" s="69">
        <f t="shared" ca="1" si="223"/>
        <v>13335.8078</v>
      </c>
      <c r="C1030" s="70">
        <f t="shared" si="219"/>
        <v>10000</v>
      </c>
      <c r="D1030" s="71">
        <f ca="1">IF(A1030&lt;$B$1,VLOOKUP(A1030,[1]DI!$A$4:$B$15000,2),0)</f>
        <v>6.4000000000000001E-2</v>
      </c>
      <c r="E1030" s="70">
        <f t="shared" ca="1" si="212"/>
        <v>2.4620000000000002E-4</v>
      </c>
      <c r="F1030" s="72">
        <f t="shared" si="224"/>
        <v>1.3</v>
      </c>
      <c r="G1030" s="73">
        <f t="shared" ca="1" si="213"/>
        <v>1.00032006</v>
      </c>
      <c r="H1030" s="70">
        <f ca="1">TRUNC(PRODUCT(G$10:G1029),15)</f>
        <v>1.3335807824433099</v>
      </c>
      <c r="I1030" s="70">
        <f t="shared" si="220"/>
        <v>1</v>
      </c>
      <c r="J1030" s="70">
        <f t="shared" ca="1" si="214"/>
        <v>1.3335807799999999</v>
      </c>
      <c r="K1030" s="74">
        <f t="shared" ca="1" si="215"/>
        <v>3335.8078</v>
      </c>
      <c r="L1030" s="75">
        <f>IF(VLOOKUP(A1030,$T$12:$AC$125,8)=VLOOKUP(A1029,$T$12:$AC$125,8),0,VLOOKUP(A1030,T$12:$AC$125,8))</f>
        <v>0</v>
      </c>
      <c r="M1030" s="76">
        <f>IF(L1030&gt;0,VLOOKUP(L1030,S$12:$AB$125,7),0)</f>
        <v>0</v>
      </c>
      <c r="N1030" s="74">
        <f t="shared" si="216"/>
        <v>0</v>
      </c>
      <c r="O1030" s="74">
        <f t="shared" ca="1" si="217"/>
        <v>3335.8078</v>
      </c>
      <c r="P1030" s="77" t="str">
        <f t="shared" si="221"/>
        <v>A+J=</v>
      </c>
      <c r="Q1030" s="78">
        <f t="shared" si="222"/>
        <v>44256</v>
      </c>
      <c r="R1030" s="10"/>
      <c r="S1030" s="10"/>
      <c r="T1030" s="10"/>
      <c r="U1030" s="10"/>
      <c r="V1030" s="10"/>
      <c r="W1030" s="10"/>
      <c r="X1030" s="10"/>
      <c r="Y1030" s="10"/>
      <c r="Z1030" s="10"/>
      <c r="AA1030" s="10"/>
      <c r="AB1030" s="10"/>
      <c r="AC1030" s="10"/>
      <c r="AD1030" s="18"/>
      <c r="AE1030" s="18"/>
      <c r="AF1030" s="18"/>
      <c r="AG1030" s="18"/>
      <c r="AH1030" s="18"/>
      <c r="AI1030" s="18"/>
      <c r="AJ1030" s="18"/>
      <c r="AK1030" s="18"/>
      <c r="AL1030" s="18"/>
      <c r="AM1030" s="18"/>
      <c r="AN1030" s="18"/>
      <c r="AO1030" s="18"/>
      <c r="AP1030" s="18"/>
      <c r="AQ1030" s="18"/>
      <c r="AR1030" s="18"/>
      <c r="AS1030" s="18"/>
      <c r="AT1030" s="18"/>
      <c r="AU1030" s="18"/>
      <c r="AV1030" s="18"/>
      <c r="AW1030" s="18"/>
      <c r="AX1030" s="18"/>
      <c r="AY1030" s="18"/>
      <c r="AZ1030" s="18"/>
      <c r="BA1030" s="18"/>
      <c r="BB1030" s="18"/>
      <c r="BC1030" s="18"/>
      <c r="BD1030" s="18"/>
      <c r="BE1030" s="18"/>
      <c r="BF1030" s="18"/>
      <c r="BG1030" s="18"/>
      <c r="BH1030" s="18"/>
      <c r="BI1030" s="18"/>
      <c r="BJ1030" s="18"/>
      <c r="BK1030" s="18"/>
      <c r="BL1030" s="18"/>
      <c r="BM1030" s="18"/>
      <c r="BN1030" s="18"/>
      <c r="BO1030" s="18"/>
      <c r="BP1030" s="18"/>
      <c r="BQ1030" s="18"/>
      <c r="BR1030" s="18"/>
      <c r="BS1030" s="18"/>
      <c r="BT1030" s="18"/>
      <c r="BU1030" s="18"/>
      <c r="BV1030" s="18"/>
      <c r="BW1030" s="18"/>
      <c r="BX1030" s="18"/>
      <c r="BY1030" s="18"/>
      <c r="BZ1030" s="18"/>
      <c r="CA1030" s="18"/>
      <c r="CB1030" s="18"/>
      <c r="CC1030" s="18"/>
      <c r="CD1030" s="18"/>
      <c r="CE1030" s="18"/>
      <c r="CF1030" s="18"/>
      <c r="CG1030" s="18"/>
      <c r="CH1030" s="18"/>
      <c r="CI1030" s="18"/>
      <c r="CJ1030" s="18"/>
      <c r="CK1030" s="18"/>
      <c r="CL1030" s="18"/>
      <c r="CM1030" s="18"/>
      <c r="CN1030" s="18"/>
      <c r="CO1030" s="18"/>
      <c r="CP1030" s="18"/>
      <c r="CQ1030" s="18"/>
      <c r="CR1030" s="18"/>
      <c r="CS1030" s="18"/>
      <c r="CT1030" s="18"/>
      <c r="CU1030" s="18"/>
      <c r="CV1030" s="18"/>
      <c r="CW1030" s="18"/>
      <c r="CX1030" s="18"/>
      <c r="CY1030" s="18"/>
      <c r="CZ1030" s="18"/>
      <c r="DA1030" s="18"/>
      <c r="DB1030" s="18"/>
      <c r="DC1030" s="18"/>
      <c r="DD1030" s="18"/>
      <c r="DE1030" s="18"/>
      <c r="DF1030" s="18"/>
      <c r="DG1030" s="18"/>
      <c r="DH1030" s="18"/>
      <c r="DI1030" s="18"/>
      <c r="DJ1030" s="18"/>
      <c r="DK1030" s="18"/>
      <c r="DL1030" s="18"/>
      <c r="DM1030" s="18"/>
      <c r="DN1030" s="18"/>
      <c r="DO1030" s="18"/>
      <c r="DP1030" s="18"/>
      <c r="DQ1030" s="18"/>
      <c r="DR1030" s="18"/>
      <c r="DS1030" s="18"/>
      <c r="DT1030" s="18"/>
      <c r="DU1030" s="18"/>
      <c r="DV1030" s="18"/>
      <c r="DW1030" s="18"/>
      <c r="DX1030" s="18"/>
      <c r="DY1030" s="18"/>
      <c r="DZ1030" s="18"/>
      <c r="EA1030" s="18"/>
      <c r="EB1030" s="18"/>
      <c r="EC1030" s="18"/>
      <c r="ED1030" s="18"/>
      <c r="EE1030" s="18"/>
      <c r="EF1030" s="18"/>
      <c r="EG1030" s="18"/>
      <c r="EH1030" s="18"/>
      <c r="EI1030" s="18"/>
      <c r="EJ1030" s="18"/>
      <c r="EK1030" s="18"/>
      <c r="EL1030" s="18"/>
      <c r="EM1030" s="18"/>
      <c r="EN1030" s="18"/>
      <c r="EO1030" s="18"/>
      <c r="EP1030" s="18"/>
      <c r="EQ1030" s="18"/>
      <c r="ER1030" s="18"/>
      <c r="ES1030" s="18"/>
      <c r="ET1030" s="18"/>
      <c r="EU1030" s="18"/>
      <c r="EV1030" s="18"/>
    </row>
    <row r="1031" spans="1:152" ht="12.75" x14ac:dyDescent="0.15">
      <c r="A1031" s="68">
        <f t="shared" si="218"/>
        <v>43600</v>
      </c>
      <c r="B1031" s="69">
        <f t="shared" ca="1" si="223"/>
        <v>13340.0761</v>
      </c>
      <c r="C1031" s="70">
        <f t="shared" si="219"/>
        <v>10000</v>
      </c>
      <c r="D1031" s="71">
        <f ca="1">IF(A1031&lt;$B$1,VLOOKUP(A1031,[1]DI!$A$4:$B$15000,2),0)</f>
        <v>6.4000000000000001E-2</v>
      </c>
      <c r="E1031" s="70">
        <f t="shared" ca="1" si="212"/>
        <v>2.4620000000000002E-4</v>
      </c>
      <c r="F1031" s="72">
        <f t="shared" si="224"/>
        <v>1.3</v>
      </c>
      <c r="G1031" s="73">
        <f t="shared" ca="1" si="213"/>
        <v>1.00032006</v>
      </c>
      <c r="H1031" s="70">
        <f ca="1">TRUNC(PRODUCT(G$10:G1030),15)</f>
        <v>1.3340076083085399</v>
      </c>
      <c r="I1031" s="70">
        <f t="shared" si="220"/>
        <v>1</v>
      </c>
      <c r="J1031" s="70">
        <f t="shared" ca="1" si="214"/>
        <v>1.33400761</v>
      </c>
      <c r="K1031" s="74">
        <f t="shared" ca="1" si="215"/>
        <v>3340.0761000000002</v>
      </c>
      <c r="L1031" s="75">
        <f>IF(VLOOKUP(A1031,$T$12:$AC$125,8)=VLOOKUP(A1030,$T$12:$AC$125,8),0,VLOOKUP(A1031,T$12:$AC$125,8))</f>
        <v>0</v>
      </c>
      <c r="M1031" s="76">
        <f>IF(L1031&gt;0,VLOOKUP(L1031,S$12:$AB$125,7),0)</f>
        <v>0</v>
      </c>
      <c r="N1031" s="74">
        <f t="shared" si="216"/>
        <v>0</v>
      </c>
      <c r="O1031" s="74">
        <f t="shared" ca="1" si="217"/>
        <v>3340.0761000000002</v>
      </c>
      <c r="P1031" s="77" t="str">
        <f t="shared" si="221"/>
        <v>A+J=</v>
      </c>
      <c r="Q1031" s="78">
        <f t="shared" si="222"/>
        <v>44256</v>
      </c>
      <c r="R1031" s="10"/>
      <c r="S1031" s="10"/>
      <c r="T1031" s="10"/>
      <c r="U1031" s="10"/>
      <c r="V1031" s="10"/>
      <c r="W1031" s="10"/>
      <c r="X1031" s="10"/>
      <c r="Y1031" s="10"/>
      <c r="Z1031" s="10"/>
      <c r="AA1031" s="10"/>
      <c r="AB1031" s="10"/>
      <c r="AC1031" s="10"/>
      <c r="AD1031" s="18"/>
      <c r="AE1031" s="18"/>
      <c r="AF1031" s="18"/>
      <c r="AG1031" s="18"/>
      <c r="AH1031" s="18"/>
      <c r="AI1031" s="18"/>
      <c r="AJ1031" s="18"/>
      <c r="AK1031" s="18"/>
      <c r="AL1031" s="18"/>
      <c r="AM1031" s="18"/>
      <c r="AN1031" s="18"/>
      <c r="AO1031" s="18"/>
      <c r="AP1031" s="18"/>
      <c r="AQ1031" s="18"/>
      <c r="AR1031" s="18"/>
      <c r="AS1031" s="18"/>
      <c r="AT1031" s="18"/>
      <c r="AU1031" s="18"/>
      <c r="AV1031" s="18"/>
      <c r="AW1031" s="18"/>
      <c r="AX1031" s="18"/>
      <c r="AY1031" s="18"/>
      <c r="AZ1031" s="18"/>
      <c r="BA1031" s="18"/>
      <c r="BB1031" s="18"/>
      <c r="BC1031" s="18"/>
      <c r="BD1031" s="18"/>
      <c r="BE1031" s="18"/>
      <c r="BF1031" s="18"/>
      <c r="BG1031" s="18"/>
      <c r="BH1031" s="18"/>
      <c r="BI1031" s="18"/>
      <c r="BJ1031" s="18"/>
      <c r="BK1031" s="18"/>
      <c r="BL1031" s="18"/>
      <c r="BM1031" s="18"/>
      <c r="BN1031" s="18"/>
      <c r="BO1031" s="18"/>
      <c r="BP1031" s="18"/>
      <c r="BQ1031" s="18"/>
      <c r="BR1031" s="18"/>
      <c r="BS1031" s="18"/>
      <c r="BT1031" s="18"/>
      <c r="BU1031" s="18"/>
      <c r="BV1031" s="18"/>
      <c r="BW1031" s="18"/>
      <c r="BX1031" s="18"/>
      <c r="BY1031" s="18"/>
      <c r="BZ1031" s="18"/>
      <c r="CA1031" s="18"/>
      <c r="CB1031" s="18"/>
      <c r="CC1031" s="18"/>
      <c r="CD1031" s="18"/>
      <c r="CE1031" s="18"/>
      <c r="CF1031" s="18"/>
      <c r="CG1031" s="18"/>
      <c r="CH1031" s="18"/>
      <c r="CI1031" s="18"/>
      <c r="CJ1031" s="18"/>
      <c r="CK1031" s="18"/>
      <c r="CL1031" s="18"/>
      <c r="CM1031" s="18"/>
      <c r="CN1031" s="18"/>
      <c r="CO1031" s="18"/>
      <c r="CP1031" s="18"/>
      <c r="CQ1031" s="18"/>
      <c r="CR1031" s="18"/>
      <c r="CS1031" s="18"/>
      <c r="CT1031" s="18"/>
      <c r="CU1031" s="18"/>
      <c r="CV1031" s="18"/>
      <c r="CW1031" s="18"/>
      <c r="CX1031" s="18"/>
      <c r="CY1031" s="18"/>
      <c r="CZ1031" s="18"/>
      <c r="DA1031" s="18"/>
      <c r="DB1031" s="18"/>
      <c r="DC1031" s="18"/>
      <c r="DD1031" s="18"/>
      <c r="DE1031" s="18"/>
      <c r="DF1031" s="18"/>
      <c r="DG1031" s="18"/>
      <c r="DH1031" s="18"/>
      <c r="DI1031" s="18"/>
      <c r="DJ1031" s="18"/>
      <c r="DK1031" s="18"/>
      <c r="DL1031" s="18"/>
      <c r="DM1031" s="18"/>
      <c r="DN1031" s="18"/>
      <c r="DO1031" s="18"/>
      <c r="DP1031" s="18"/>
      <c r="DQ1031" s="18"/>
      <c r="DR1031" s="18"/>
      <c r="DS1031" s="18"/>
      <c r="DT1031" s="18"/>
      <c r="DU1031" s="18"/>
      <c r="DV1031" s="18"/>
      <c r="DW1031" s="18"/>
      <c r="DX1031" s="18"/>
      <c r="DY1031" s="18"/>
      <c r="DZ1031" s="18"/>
      <c r="EA1031" s="18"/>
      <c r="EB1031" s="18"/>
      <c r="EC1031" s="18"/>
      <c r="ED1031" s="18"/>
      <c r="EE1031" s="18"/>
      <c r="EF1031" s="18"/>
      <c r="EG1031" s="18"/>
      <c r="EH1031" s="18"/>
      <c r="EI1031" s="18"/>
      <c r="EJ1031" s="18"/>
      <c r="EK1031" s="18"/>
      <c r="EL1031" s="18"/>
      <c r="EM1031" s="18"/>
      <c r="EN1031" s="18"/>
      <c r="EO1031" s="18"/>
      <c r="EP1031" s="18"/>
      <c r="EQ1031" s="18"/>
      <c r="ER1031" s="18"/>
      <c r="ES1031" s="18"/>
      <c r="ET1031" s="18"/>
      <c r="EU1031" s="18"/>
      <c r="EV1031" s="18"/>
    </row>
    <row r="1032" spans="1:152" ht="12.75" x14ac:dyDescent="0.15">
      <c r="A1032" s="68">
        <f t="shared" si="218"/>
        <v>43601</v>
      </c>
      <c r="B1032" s="69">
        <f t="shared" ca="1" si="223"/>
        <v>13344.3457</v>
      </c>
      <c r="C1032" s="70">
        <f t="shared" si="219"/>
        <v>10000</v>
      </c>
      <c r="D1032" s="71">
        <f ca="1">IF(A1032&lt;$B$1,VLOOKUP(A1032,[1]DI!$A$4:$B$15000,2),0)</f>
        <v>6.4000000000000001E-2</v>
      </c>
      <c r="E1032" s="70">
        <f t="shared" ca="1" si="212"/>
        <v>2.4620000000000002E-4</v>
      </c>
      <c r="F1032" s="72">
        <f t="shared" si="224"/>
        <v>1.3</v>
      </c>
      <c r="G1032" s="73">
        <f t="shared" ca="1" si="213"/>
        <v>1.00032006</v>
      </c>
      <c r="H1032" s="70">
        <f ca="1">TRUNC(PRODUCT(G$10:G1031),15)</f>
        <v>1.33443457078365</v>
      </c>
      <c r="I1032" s="70">
        <f t="shared" si="220"/>
        <v>1</v>
      </c>
      <c r="J1032" s="70">
        <f t="shared" ca="1" si="214"/>
        <v>1.33443457</v>
      </c>
      <c r="K1032" s="74">
        <f t="shared" ca="1" si="215"/>
        <v>3344.3456999999999</v>
      </c>
      <c r="L1032" s="75">
        <f>IF(VLOOKUP(A1032,$T$12:$AC$125,8)=VLOOKUP(A1031,$T$12:$AC$125,8),0,VLOOKUP(A1032,T$12:$AC$125,8))</f>
        <v>0</v>
      </c>
      <c r="M1032" s="76">
        <f>IF(L1032&gt;0,VLOOKUP(L1032,S$12:$AB$125,7),0)</f>
        <v>0</v>
      </c>
      <c r="N1032" s="74">
        <f t="shared" si="216"/>
        <v>0</v>
      </c>
      <c r="O1032" s="74">
        <f t="shared" ca="1" si="217"/>
        <v>3344.3456999999999</v>
      </c>
      <c r="P1032" s="77" t="str">
        <f t="shared" si="221"/>
        <v>A+J=</v>
      </c>
      <c r="Q1032" s="78">
        <f t="shared" si="222"/>
        <v>44256</v>
      </c>
      <c r="R1032" s="10"/>
      <c r="S1032" s="10"/>
      <c r="T1032" s="10"/>
      <c r="U1032" s="10"/>
      <c r="V1032" s="10"/>
      <c r="W1032" s="10"/>
      <c r="X1032" s="10"/>
      <c r="Y1032" s="10"/>
      <c r="Z1032" s="10"/>
      <c r="AA1032" s="10"/>
      <c r="AB1032" s="10"/>
      <c r="AC1032" s="10"/>
      <c r="AD1032" s="18"/>
      <c r="AE1032" s="18"/>
      <c r="AF1032" s="18"/>
      <c r="AG1032" s="18"/>
      <c r="AH1032" s="18"/>
      <c r="AI1032" s="18"/>
      <c r="AJ1032" s="18"/>
      <c r="AK1032" s="18"/>
      <c r="AL1032" s="18"/>
      <c r="AM1032" s="18"/>
      <c r="AN1032" s="18"/>
      <c r="AO1032" s="18"/>
      <c r="AP1032" s="18"/>
      <c r="AQ1032" s="18"/>
      <c r="AR1032" s="18"/>
      <c r="AS1032" s="18"/>
      <c r="AT1032" s="18"/>
      <c r="AU1032" s="18"/>
      <c r="AV1032" s="18"/>
      <c r="AW1032" s="18"/>
      <c r="AX1032" s="18"/>
      <c r="AY1032" s="18"/>
      <c r="AZ1032" s="18"/>
      <c r="BA1032" s="18"/>
      <c r="BB1032" s="18"/>
      <c r="BC1032" s="18"/>
      <c r="BD1032" s="18"/>
      <c r="BE1032" s="18"/>
      <c r="BF1032" s="18"/>
      <c r="BG1032" s="18"/>
      <c r="BH1032" s="18"/>
      <c r="BI1032" s="18"/>
      <c r="BJ1032" s="18"/>
      <c r="BK1032" s="18"/>
      <c r="BL1032" s="18"/>
      <c r="BM1032" s="18"/>
      <c r="BN1032" s="18"/>
      <c r="BO1032" s="18"/>
      <c r="BP1032" s="18"/>
      <c r="BQ1032" s="18"/>
      <c r="BR1032" s="18"/>
      <c r="BS1032" s="18"/>
      <c r="BT1032" s="18"/>
      <c r="BU1032" s="18"/>
      <c r="BV1032" s="18"/>
      <c r="BW1032" s="18"/>
      <c r="BX1032" s="18"/>
      <c r="BY1032" s="18"/>
      <c r="BZ1032" s="18"/>
      <c r="CA1032" s="18"/>
      <c r="CB1032" s="18"/>
      <c r="CC1032" s="18"/>
      <c r="CD1032" s="18"/>
      <c r="CE1032" s="18"/>
      <c r="CF1032" s="18"/>
      <c r="CG1032" s="18"/>
      <c r="CH1032" s="18"/>
      <c r="CI1032" s="18"/>
      <c r="CJ1032" s="18"/>
      <c r="CK1032" s="18"/>
      <c r="CL1032" s="18"/>
      <c r="CM1032" s="18"/>
      <c r="CN1032" s="18"/>
      <c r="CO1032" s="18"/>
      <c r="CP1032" s="18"/>
      <c r="CQ1032" s="18"/>
      <c r="CR1032" s="18"/>
      <c r="CS1032" s="18"/>
      <c r="CT1032" s="18"/>
      <c r="CU1032" s="18"/>
      <c r="CV1032" s="18"/>
      <c r="CW1032" s="18"/>
      <c r="CX1032" s="18"/>
      <c r="CY1032" s="18"/>
      <c r="CZ1032" s="18"/>
      <c r="DA1032" s="18"/>
      <c r="DB1032" s="18"/>
      <c r="DC1032" s="18"/>
      <c r="DD1032" s="18"/>
      <c r="DE1032" s="18"/>
      <c r="DF1032" s="18"/>
      <c r="DG1032" s="18"/>
      <c r="DH1032" s="18"/>
      <c r="DI1032" s="18"/>
      <c r="DJ1032" s="18"/>
      <c r="DK1032" s="18"/>
      <c r="DL1032" s="18"/>
      <c r="DM1032" s="18"/>
      <c r="DN1032" s="18"/>
      <c r="DO1032" s="18"/>
      <c r="DP1032" s="18"/>
      <c r="DQ1032" s="18"/>
      <c r="DR1032" s="18"/>
      <c r="DS1032" s="18"/>
      <c r="DT1032" s="18"/>
      <c r="DU1032" s="18"/>
      <c r="DV1032" s="18"/>
      <c r="DW1032" s="18"/>
      <c r="DX1032" s="18"/>
      <c r="DY1032" s="18"/>
      <c r="DZ1032" s="18"/>
      <c r="EA1032" s="18"/>
      <c r="EB1032" s="18"/>
      <c r="EC1032" s="18"/>
      <c r="ED1032" s="18"/>
      <c r="EE1032" s="18"/>
      <c r="EF1032" s="18"/>
      <c r="EG1032" s="18"/>
      <c r="EH1032" s="18"/>
      <c r="EI1032" s="18"/>
      <c r="EJ1032" s="18"/>
      <c r="EK1032" s="18"/>
      <c r="EL1032" s="18"/>
      <c r="EM1032" s="18"/>
      <c r="EN1032" s="18"/>
      <c r="EO1032" s="18"/>
      <c r="EP1032" s="18"/>
      <c r="EQ1032" s="18"/>
      <c r="ER1032" s="18"/>
      <c r="ES1032" s="18"/>
      <c r="ET1032" s="18"/>
      <c r="EU1032" s="18"/>
      <c r="EV1032" s="18"/>
    </row>
    <row r="1033" spans="1:152" ht="12.75" x14ac:dyDescent="0.15">
      <c r="A1033" s="68">
        <f t="shared" si="218"/>
        <v>43602</v>
      </c>
      <c r="B1033" s="69">
        <f t="shared" ca="1" si="223"/>
        <v>13348.6167</v>
      </c>
      <c r="C1033" s="70">
        <f t="shared" si="219"/>
        <v>10000</v>
      </c>
      <c r="D1033" s="71">
        <f ca="1">IF(A1033&lt;$B$1,VLOOKUP(A1033,[1]DI!$A$4:$B$15000,2),0)</f>
        <v>6.4000000000000001E-2</v>
      </c>
      <c r="E1033" s="70">
        <f t="shared" ca="1" si="212"/>
        <v>2.4620000000000002E-4</v>
      </c>
      <c r="F1033" s="72">
        <f t="shared" si="224"/>
        <v>1.3</v>
      </c>
      <c r="G1033" s="73">
        <f t="shared" ca="1" si="213"/>
        <v>1.00032006</v>
      </c>
      <c r="H1033" s="70">
        <f ca="1">TRUNC(PRODUCT(G$10:G1032),15)</f>
        <v>1.3348616699123801</v>
      </c>
      <c r="I1033" s="70">
        <f t="shared" si="220"/>
        <v>1</v>
      </c>
      <c r="J1033" s="70">
        <f t="shared" ca="1" si="214"/>
        <v>1.33486167</v>
      </c>
      <c r="K1033" s="74">
        <f t="shared" ca="1" si="215"/>
        <v>3348.6167</v>
      </c>
      <c r="L1033" s="75">
        <f>IF(VLOOKUP(A1033,$T$12:$AC$125,8)=VLOOKUP(A1032,$T$12:$AC$125,8),0,VLOOKUP(A1033,T$12:$AC$125,8))</f>
        <v>0</v>
      </c>
      <c r="M1033" s="76">
        <f>IF(L1033&gt;0,VLOOKUP(L1033,S$12:$AB$125,7),0)</f>
        <v>0</v>
      </c>
      <c r="N1033" s="74">
        <f t="shared" si="216"/>
        <v>0</v>
      </c>
      <c r="O1033" s="74">
        <f t="shared" ca="1" si="217"/>
        <v>3348.6167</v>
      </c>
      <c r="P1033" s="77" t="str">
        <f t="shared" si="221"/>
        <v>A+J=</v>
      </c>
      <c r="Q1033" s="78">
        <f t="shared" si="222"/>
        <v>44256</v>
      </c>
      <c r="R1033" s="10"/>
      <c r="S1033" s="10"/>
      <c r="T1033" s="10"/>
      <c r="U1033" s="10"/>
      <c r="V1033" s="10"/>
      <c r="W1033" s="10"/>
      <c r="X1033" s="10"/>
      <c r="Y1033" s="10"/>
      <c r="Z1033" s="10"/>
      <c r="AA1033" s="10"/>
      <c r="AB1033" s="10"/>
      <c r="AC1033" s="10"/>
      <c r="AD1033" s="18"/>
      <c r="AE1033" s="18"/>
      <c r="AF1033" s="18"/>
      <c r="AG1033" s="18"/>
      <c r="AH1033" s="18"/>
      <c r="AI1033" s="18"/>
      <c r="AJ1033" s="18"/>
      <c r="AK1033" s="18"/>
      <c r="AL1033" s="18"/>
      <c r="AM1033" s="18"/>
      <c r="AN1033" s="18"/>
      <c r="AO1033" s="18"/>
      <c r="AP1033" s="18"/>
      <c r="AQ1033" s="18"/>
      <c r="AR1033" s="18"/>
      <c r="AS1033" s="18"/>
      <c r="AT1033" s="18"/>
      <c r="AU1033" s="18"/>
      <c r="AV1033" s="18"/>
      <c r="AW1033" s="18"/>
      <c r="AX1033" s="18"/>
      <c r="AY1033" s="18"/>
      <c r="AZ1033" s="18"/>
      <c r="BA1033" s="18"/>
      <c r="BB1033" s="18"/>
      <c r="BC1033" s="18"/>
      <c r="BD1033" s="18"/>
      <c r="BE1033" s="18"/>
      <c r="BF1033" s="18"/>
      <c r="BG1033" s="18"/>
      <c r="BH1033" s="18"/>
      <c r="BI1033" s="18"/>
      <c r="BJ1033" s="18"/>
      <c r="BK1033" s="18"/>
      <c r="BL1033" s="18"/>
      <c r="BM1033" s="18"/>
      <c r="BN1033" s="18"/>
      <c r="BO1033" s="18"/>
      <c r="BP1033" s="18"/>
      <c r="BQ1033" s="18"/>
      <c r="BR1033" s="18"/>
      <c r="BS1033" s="18"/>
      <c r="BT1033" s="18"/>
      <c r="BU1033" s="18"/>
      <c r="BV1033" s="18"/>
      <c r="BW1033" s="18"/>
      <c r="BX1033" s="18"/>
      <c r="BY1033" s="18"/>
      <c r="BZ1033" s="18"/>
      <c r="CA1033" s="18"/>
      <c r="CB1033" s="18"/>
      <c r="CC1033" s="18"/>
      <c r="CD1033" s="18"/>
      <c r="CE1033" s="18"/>
      <c r="CF1033" s="18"/>
      <c r="CG1033" s="18"/>
      <c r="CH1033" s="18"/>
      <c r="CI1033" s="18"/>
      <c r="CJ1033" s="18"/>
      <c r="CK1033" s="18"/>
      <c r="CL1033" s="18"/>
      <c r="CM1033" s="18"/>
      <c r="CN1033" s="18"/>
      <c r="CO1033" s="18"/>
      <c r="CP1033" s="18"/>
      <c r="CQ1033" s="18"/>
      <c r="CR1033" s="18"/>
      <c r="CS1033" s="18"/>
      <c r="CT1033" s="18"/>
      <c r="CU1033" s="18"/>
      <c r="CV1033" s="18"/>
      <c r="CW1033" s="18"/>
      <c r="CX1033" s="18"/>
      <c r="CY1033" s="18"/>
      <c r="CZ1033" s="18"/>
      <c r="DA1033" s="18"/>
      <c r="DB1033" s="18"/>
      <c r="DC1033" s="18"/>
      <c r="DD1033" s="18"/>
      <c r="DE1033" s="18"/>
      <c r="DF1033" s="18"/>
      <c r="DG1033" s="18"/>
      <c r="DH1033" s="18"/>
      <c r="DI1033" s="18"/>
      <c r="DJ1033" s="18"/>
      <c r="DK1033" s="18"/>
      <c r="DL1033" s="18"/>
      <c r="DM1033" s="18"/>
      <c r="DN1033" s="18"/>
      <c r="DO1033" s="18"/>
      <c r="DP1033" s="18"/>
      <c r="DQ1033" s="18"/>
      <c r="DR1033" s="18"/>
      <c r="DS1033" s="18"/>
      <c r="DT1033" s="18"/>
      <c r="DU1033" s="18"/>
      <c r="DV1033" s="18"/>
      <c r="DW1033" s="18"/>
      <c r="DX1033" s="18"/>
      <c r="DY1033" s="18"/>
      <c r="DZ1033" s="18"/>
      <c r="EA1033" s="18"/>
      <c r="EB1033" s="18"/>
      <c r="EC1033" s="18"/>
      <c r="ED1033" s="18"/>
      <c r="EE1033" s="18"/>
      <c r="EF1033" s="18"/>
      <c r="EG1033" s="18"/>
      <c r="EH1033" s="18"/>
      <c r="EI1033" s="18"/>
      <c r="EJ1033" s="18"/>
      <c r="EK1033" s="18"/>
      <c r="EL1033" s="18"/>
      <c r="EM1033" s="18"/>
      <c r="EN1033" s="18"/>
      <c r="EO1033" s="18"/>
      <c r="EP1033" s="18"/>
      <c r="EQ1033" s="18"/>
      <c r="ER1033" s="18"/>
      <c r="ES1033" s="18"/>
      <c r="ET1033" s="18"/>
      <c r="EU1033" s="18"/>
      <c r="EV1033" s="18"/>
    </row>
    <row r="1034" spans="1:152" ht="12.75" x14ac:dyDescent="0.15">
      <c r="A1034" s="68">
        <f t="shared" si="218"/>
        <v>43603</v>
      </c>
      <c r="B1034" s="69">
        <f t="shared" ca="1" si="223"/>
        <v>13352.8891</v>
      </c>
      <c r="C1034" s="70">
        <f t="shared" si="219"/>
        <v>10000</v>
      </c>
      <c r="D1034" s="71">
        <f ca="1">IF(A1034&lt;$B$1,VLOOKUP(A1034,[1]DI!$A$4:$B$15000,2),0)</f>
        <v>0</v>
      </c>
      <c r="E1034" s="70">
        <f t="shared" ref="E1034:E1047" ca="1" si="225">ROUND((((1+D1034)^(1/252)-1)),8)</f>
        <v>0</v>
      </c>
      <c r="F1034" s="72">
        <f t="shared" si="224"/>
        <v>1.3</v>
      </c>
      <c r="G1034" s="73">
        <f t="shared" ref="G1034:G1047" ca="1" si="226">TRUNC((1+(E1034*F1034)),15)</f>
        <v>1</v>
      </c>
      <c r="H1034" s="70">
        <f ca="1">TRUNC(PRODUCT(G$10:G1033),15)</f>
        <v>1.33528890573845</v>
      </c>
      <c r="I1034" s="70">
        <f t="shared" si="220"/>
        <v>1</v>
      </c>
      <c r="J1034" s="70">
        <f t="shared" ref="J1034:J1047" ca="1" si="227">ROUND(TRUNC(H1034/I1034,15),8)</f>
        <v>1.3352889100000001</v>
      </c>
      <c r="K1034" s="74">
        <f t="shared" ref="K1034:K1047" ca="1" si="228">TRUNC((C1034*(J1034-1)),6)</f>
        <v>3352.8890999999999</v>
      </c>
      <c r="L1034" s="75">
        <f>IF(VLOOKUP(A1034,$T$12:$AC$125,8)=VLOOKUP(A1033,$T$12:$AC$125,8),0,VLOOKUP(A1034,T$12:$AC$125,8))</f>
        <v>0</v>
      </c>
      <c r="M1034" s="76">
        <f>IF(L1034&gt;0,VLOOKUP(L1034,S$12:$AB$125,7),0)</f>
        <v>0</v>
      </c>
      <c r="N1034" s="74">
        <f t="shared" ref="N1034:N1047" si="229">IF(M1034&gt;0,(C$10*M1034),0)</f>
        <v>0</v>
      </c>
      <c r="O1034" s="74">
        <f t="shared" ref="O1034:O1047" ca="1" si="230">(K1034+N1034)</f>
        <v>3352.8890999999999</v>
      </c>
      <c r="P1034" s="77" t="str">
        <f t="shared" si="221"/>
        <v>A+J=</v>
      </c>
      <c r="Q1034" s="78">
        <f t="shared" si="222"/>
        <v>44256</v>
      </c>
      <c r="R1034" s="10"/>
      <c r="S1034" s="10"/>
      <c r="T1034" s="10"/>
      <c r="U1034" s="10"/>
      <c r="V1034" s="10"/>
      <c r="W1034" s="10"/>
      <c r="X1034" s="10"/>
      <c r="Y1034" s="10"/>
      <c r="Z1034" s="10"/>
      <c r="AA1034" s="10"/>
      <c r="AB1034" s="10"/>
      <c r="AC1034" s="10"/>
      <c r="AD1034" s="18"/>
      <c r="AE1034" s="18"/>
      <c r="AF1034" s="18"/>
      <c r="AG1034" s="18"/>
      <c r="AH1034" s="18"/>
      <c r="AI1034" s="18"/>
      <c r="AJ1034" s="18"/>
      <c r="AK1034" s="18"/>
      <c r="AL1034" s="18"/>
      <c r="AM1034" s="18"/>
      <c r="AN1034" s="18"/>
      <c r="AO1034" s="18"/>
      <c r="AP1034" s="18"/>
      <c r="AQ1034" s="18"/>
      <c r="AR1034" s="18"/>
      <c r="AS1034" s="18"/>
      <c r="AT1034" s="18"/>
      <c r="AU1034" s="18"/>
      <c r="AV1034" s="18"/>
      <c r="AW1034" s="18"/>
      <c r="AX1034" s="18"/>
      <c r="AY1034" s="18"/>
      <c r="AZ1034" s="18"/>
      <c r="BA1034" s="18"/>
      <c r="BB1034" s="18"/>
      <c r="BC1034" s="18"/>
      <c r="BD1034" s="18"/>
      <c r="BE1034" s="18"/>
      <c r="BF1034" s="18"/>
      <c r="BG1034" s="18"/>
      <c r="BH1034" s="18"/>
      <c r="BI1034" s="18"/>
      <c r="BJ1034" s="18"/>
      <c r="BK1034" s="18"/>
      <c r="BL1034" s="18"/>
      <c r="BM1034" s="18"/>
      <c r="BN1034" s="18"/>
      <c r="BO1034" s="18"/>
      <c r="BP1034" s="18"/>
      <c r="BQ1034" s="18"/>
      <c r="BR1034" s="18"/>
      <c r="BS1034" s="18"/>
      <c r="BT1034" s="18"/>
      <c r="BU1034" s="18"/>
      <c r="BV1034" s="18"/>
      <c r="BW1034" s="18"/>
      <c r="BX1034" s="18"/>
      <c r="BY1034" s="18"/>
      <c r="BZ1034" s="18"/>
      <c r="CA1034" s="18"/>
      <c r="CB1034" s="18"/>
      <c r="CC1034" s="18"/>
      <c r="CD1034" s="18"/>
      <c r="CE1034" s="18"/>
      <c r="CF1034" s="18"/>
      <c r="CG1034" s="18"/>
      <c r="CH1034" s="18"/>
      <c r="CI1034" s="18"/>
      <c r="CJ1034" s="18"/>
      <c r="CK1034" s="18"/>
      <c r="CL1034" s="18"/>
      <c r="CM1034" s="18"/>
      <c r="CN1034" s="18"/>
      <c r="CO1034" s="18"/>
      <c r="CP1034" s="18"/>
      <c r="CQ1034" s="18"/>
      <c r="CR1034" s="18"/>
      <c r="CS1034" s="18"/>
      <c r="CT1034" s="18"/>
      <c r="CU1034" s="18"/>
      <c r="CV1034" s="18"/>
      <c r="CW1034" s="18"/>
      <c r="CX1034" s="18"/>
      <c r="CY1034" s="18"/>
      <c r="CZ1034" s="18"/>
      <c r="DA1034" s="18"/>
      <c r="DB1034" s="18"/>
      <c r="DC1034" s="18"/>
      <c r="DD1034" s="18"/>
      <c r="DE1034" s="18"/>
      <c r="DF1034" s="18"/>
      <c r="DG1034" s="18"/>
      <c r="DH1034" s="18"/>
      <c r="DI1034" s="18"/>
      <c r="DJ1034" s="18"/>
      <c r="DK1034" s="18"/>
      <c r="DL1034" s="18"/>
      <c r="DM1034" s="18"/>
      <c r="DN1034" s="18"/>
      <c r="DO1034" s="18"/>
      <c r="DP1034" s="18"/>
      <c r="DQ1034" s="18"/>
      <c r="DR1034" s="18"/>
      <c r="DS1034" s="18"/>
      <c r="DT1034" s="18"/>
      <c r="DU1034" s="18"/>
      <c r="DV1034" s="18"/>
      <c r="DW1034" s="18"/>
      <c r="DX1034" s="18"/>
      <c r="DY1034" s="18"/>
      <c r="DZ1034" s="18"/>
      <c r="EA1034" s="18"/>
      <c r="EB1034" s="18"/>
      <c r="EC1034" s="18"/>
      <c r="ED1034" s="18"/>
      <c r="EE1034" s="18"/>
      <c r="EF1034" s="18"/>
      <c r="EG1034" s="18"/>
      <c r="EH1034" s="18"/>
      <c r="EI1034" s="18"/>
      <c r="EJ1034" s="18"/>
      <c r="EK1034" s="18"/>
      <c r="EL1034" s="18"/>
      <c r="EM1034" s="18"/>
      <c r="EN1034" s="18"/>
      <c r="EO1034" s="18"/>
      <c r="EP1034" s="18"/>
      <c r="EQ1034" s="18"/>
      <c r="ER1034" s="18"/>
      <c r="ES1034" s="18"/>
      <c r="ET1034" s="18"/>
      <c r="EU1034" s="18"/>
      <c r="EV1034" s="18"/>
    </row>
    <row r="1035" spans="1:152" ht="12.75" x14ac:dyDescent="0.15">
      <c r="A1035" s="68">
        <f t="shared" ref="A1035:A1098" si="231">(A1034+1)</f>
        <v>43604</v>
      </c>
      <c r="B1035" s="69">
        <f t="shared" ca="1" si="223"/>
        <v>13352.8891</v>
      </c>
      <c r="C1035" s="70">
        <f t="shared" ref="C1035:C1047" si="232">TRUNC(C1034-N1034,6)</f>
        <v>10000</v>
      </c>
      <c r="D1035" s="71">
        <f ca="1">IF(A1035&lt;$B$1,VLOOKUP(A1035,[1]DI!$A$4:$B$15000,2),0)</f>
        <v>0</v>
      </c>
      <c r="E1035" s="70">
        <f t="shared" ca="1" si="225"/>
        <v>0</v>
      </c>
      <c r="F1035" s="72">
        <f t="shared" si="224"/>
        <v>1.3</v>
      </c>
      <c r="G1035" s="73">
        <f t="shared" ca="1" si="226"/>
        <v>1</v>
      </c>
      <c r="H1035" s="70">
        <f ca="1">TRUNC(PRODUCT(G$10:G1034),15)</f>
        <v>1.33528890573845</v>
      </c>
      <c r="I1035" s="70">
        <f t="shared" ref="I1035:I1047" si="233">IF(OR(L1034&gt;0,L1034="E"),H1034,I1034)</f>
        <v>1</v>
      </c>
      <c r="J1035" s="70">
        <f t="shared" ca="1" si="227"/>
        <v>1.3352889100000001</v>
      </c>
      <c r="K1035" s="74">
        <f t="shared" ca="1" si="228"/>
        <v>3352.8890999999999</v>
      </c>
      <c r="L1035" s="75">
        <f>IF(VLOOKUP(A1035,$T$12:$AC$125,8)=VLOOKUP(A1034,$T$12:$AC$125,8),0,VLOOKUP(A1035,T$12:$AC$125,8))</f>
        <v>0</v>
      </c>
      <c r="M1035" s="76">
        <f>IF(L1035&gt;0,VLOOKUP(L1035,S$12:$AB$125,7),0)</f>
        <v>0</v>
      </c>
      <c r="N1035" s="74">
        <f t="shared" si="229"/>
        <v>0</v>
      </c>
      <c r="O1035" s="74">
        <f t="shared" ca="1" si="230"/>
        <v>3352.8890999999999</v>
      </c>
      <c r="P1035" s="77" t="str">
        <f t="shared" ref="P1035:P1098" si="234">IF(L1034&gt;0,VLOOKUP(A1034,$T$12:$AC$125,9),P1034)</f>
        <v>A+J=</v>
      </c>
      <c r="Q1035" s="78">
        <f t="shared" ref="Q1035:Q1098" si="235">IF(L1034&gt;0,VLOOKUP(A1034,$T$12:$AC$125,10),Q1034)</f>
        <v>44256</v>
      </c>
      <c r="R1035" s="10"/>
      <c r="S1035" s="10"/>
      <c r="T1035" s="10"/>
      <c r="U1035" s="10"/>
      <c r="V1035" s="10"/>
      <c r="W1035" s="10"/>
      <c r="X1035" s="10"/>
      <c r="Y1035" s="10"/>
      <c r="Z1035" s="10"/>
      <c r="AA1035" s="10"/>
      <c r="AB1035" s="10"/>
      <c r="AC1035" s="10"/>
      <c r="AD1035" s="18"/>
      <c r="AE1035" s="18"/>
      <c r="AF1035" s="18"/>
      <c r="AG1035" s="18"/>
      <c r="AH1035" s="18"/>
      <c r="AI1035" s="18"/>
      <c r="AJ1035" s="18"/>
      <c r="AK1035" s="18"/>
      <c r="AL1035" s="18"/>
      <c r="AM1035" s="18"/>
      <c r="AN1035" s="18"/>
      <c r="AO1035" s="18"/>
      <c r="AP1035" s="18"/>
      <c r="AQ1035" s="18"/>
      <c r="AR1035" s="18"/>
      <c r="AS1035" s="18"/>
      <c r="AT1035" s="18"/>
      <c r="AU1035" s="18"/>
      <c r="AV1035" s="18"/>
      <c r="AW1035" s="18"/>
      <c r="AX1035" s="18"/>
      <c r="AY1035" s="18"/>
      <c r="AZ1035" s="18"/>
      <c r="BA1035" s="18"/>
      <c r="BB1035" s="18"/>
      <c r="BC1035" s="18"/>
      <c r="BD1035" s="18"/>
      <c r="BE1035" s="18"/>
      <c r="BF1035" s="18"/>
      <c r="BG1035" s="18"/>
      <c r="BH1035" s="18"/>
      <c r="BI1035" s="18"/>
      <c r="BJ1035" s="18"/>
      <c r="BK1035" s="18"/>
      <c r="BL1035" s="18"/>
      <c r="BM1035" s="18"/>
      <c r="BN1035" s="18"/>
      <c r="BO1035" s="18"/>
      <c r="BP1035" s="18"/>
      <c r="BQ1035" s="18"/>
      <c r="BR1035" s="18"/>
      <c r="BS1035" s="18"/>
      <c r="BT1035" s="18"/>
      <c r="BU1035" s="18"/>
      <c r="BV1035" s="18"/>
      <c r="BW1035" s="18"/>
      <c r="BX1035" s="18"/>
      <c r="BY1035" s="18"/>
      <c r="BZ1035" s="18"/>
      <c r="CA1035" s="18"/>
      <c r="CB1035" s="18"/>
      <c r="CC1035" s="18"/>
      <c r="CD1035" s="18"/>
      <c r="CE1035" s="18"/>
      <c r="CF1035" s="18"/>
      <c r="CG1035" s="18"/>
      <c r="CH1035" s="18"/>
      <c r="CI1035" s="18"/>
      <c r="CJ1035" s="18"/>
      <c r="CK1035" s="18"/>
      <c r="CL1035" s="18"/>
      <c r="CM1035" s="18"/>
      <c r="CN1035" s="18"/>
      <c r="CO1035" s="18"/>
      <c r="CP1035" s="18"/>
      <c r="CQ1035" s="18"/>
      <c r="CR1035" s="18"/>
      <c r="CS1035" s="18"/>
      <c r="CT1035" s="18"/>
      <c r="CU1035" s="18"/>
      <c r="CV1035" s="18"/>
      <c r="CW1035" s="18"/>
      <c r="CX1035" s="18"/>
      <c r="CY1035" s="18"/>
      <c r="CZ1035" s="18"/>
      <c r="DA1035" s="18"/>
      <c r="DB1035" s="18"/>
      <c r="DC1035" s="18"/>
      <c r="DD1035" s="18"/>
      <c r="DE1035" s="18"/>
      <c r="DF1035" s="18"/>
      <c r="DG1035" s="18"/>
      <c r="DH1035" s="18"/>
      <c r="DI1035" s="18"/>
      <c r="DJ1035" s="18"/>
      <c r="DK1035" s="18"/>
      <c r="DL1035" s="18"/>
      <c r="DM1035" s="18"/>
      <c r="DN1035" s="18"/>
      <c r="DO1035" s="18"/>
      <c r="DP1035" s="18"/>
      <c r="DQ1035" s="18"/>
      <c r="DR1035" s="18"/>
      <c r="DS1035" s="18"/>
      <c r="DT1035" s="18"/>
      <c r="DU1035" s="18"/>
      <c r="DV1035" s="18"/>
      <c r="DW1035" s="18"/>
      <c r="DX1035" s="18"/>
      <c r="DY1035" s="18"/>
      <c r="DZ1035" s="18"/>
      <c r="EA1035" s="18"/>
      <c r="EB1035" s="18"/>
      <c r="EC1035" s="18"/>
      <c r="ED1035" s="18"/>
      <c r="EE1035" s="18"/>
      <c r="EF1035" s="18"/>
      <c r="EG1035" s="18"/>
      <c r="EH1035" s="18"/>
      <c r="EI1035" s="18"/>
      <c r="EJ1035" s="18"/>
      <c r="EK1035" s="18"/>
      <c r="EL1035" s="18"/>
      <c r="EM1035" s="18"/>
      <c r="EN1035" s="18"/>
      <c r="EO1035" s="18"/>
      <c r="EP1035" s="18"/>
      <c r="EQ1035" s="18"/>
      <c r="ER1035" s="18"/>
      <c r="ES1035" s="18"/>
      <c r="ET1035" s="18"/>
      <c r="EU1035" s="18"/>
      <c r="EV1035" s="18"/>
    </row>
    <row r="1036" spans="1:152" ht="12.75" x14ac:dyDescent="0.15">
      <c r="A1036" s="68">
        <f t="shared" si="231"/>
        <v>43605</v>
      </c>
      <c r="B1036" s="69">
        <f t="shared" ref="B1036:B1047" ca="1" si="236">IF(A1036&lt;=TODAY(),C1036+K1036,IF(AND(A1036&gt;TODAY(),A1036&lt;=$B$1),IF(VLOOKUP(TODAY(),$A$10:$D$10000,4,FALSE)=0,"n.d",C1036+K1036),"n.d"))</f>
        <v>13352.8891</v>
      </c>
      <c r="C1036" s="70">
        <f t="shared" si="232"/>
        <v>10000</v>
      </c>
      <c r="D1036" s="71">
        <f ca="1">IF(A1036&lt;$B$1,VLOOKUP(A1036,[1]DI!$A$4:$B$15000,2),0)</f>
        <v>6.4000000000000001E-2</v>
      </c>
      <c r="E1036" s="70">
        <f t="shared" ca="1" si="225"/>
        <v>2.4620000000000002E-4</v>
      </c>
      <c r="F1036" s="72">
        <f t="shared" si="224"/>
        <v>1.3</v>
      </c>
      <c r="G1036" s="73">
        <f t="shared" ca="1" si="226"/>
        <v>1.00032006</v>
      </c>
      <c r="H1036" s="70">
        <f ca="1">TRUNC(PRODUCT(G$10:G1035),15)</f>
        <v>1.33528890573845</v>
      </c>
      <c r="I1036" s="70">
        <f t="shared" si="233"/>
        <v>1</v>
      </c>
      <c r="J1036" s="70">
        <f t="shared" ca="1" si="227"/>
        <v>1.3352889100000001</v>
      </c>
      <c r="K1036" s="74">
        <f t="shared" ca="1" si="228"/>
        <v>3352.8890999999999</v>
      </c>
      <c r="L1036" s="75">
        <f>IF(VLOOKUP(A1036,$T$12:$AC$125,8)=VLOOKUP(A1035,$T$12:$AC$125,8),0,VLOOKUP(A1036,T$12:$AC$125,8))</f>
        <v>0</v>
      </c>
      <c r="M1036" s="76">
        <f>IF(L1036&gt;0,VLOOKUP(L1036,S$12:$AB$125,7),0)</f>
        <v>0</v>
      </c>
      <c r="N1036" s="74">
        <f t="shared" si="229"/>
        <v>0</v>
      </c>
      <c r="O1036" s="74">
        <f t="shared" ca="1" si="230"/>
        <v>3352.8890999999999</v>
      </c>
      <c r="P1036" s="77" t="str">
        <f t="shared" si="234"/>
        <v>A+J=</v>
      </c>
      <c r="Q1036" s="78">
        <f t="shared" si="235"/>
        <v>44256</v>
      </c>
      <c r="R1036" s="10"/>
      <c r="S1036" s="10"/>
      <c r="T1036" s="10"/>
      <c r="U1036" s="10"/>
      <c r="V1036" s="10"/>
      <c r="W1036" s="10"/>
      <c r="X1036" s="10"/>
      <c r="Y1036" s="10"/>
      <c r="Z1036" s="10"/>
      <c r="AA1036" s="10"/>
      <c r="AB1036" s="10"/>
      <c r="AC1036" s="10"/>
      <c r="AD1036" s="18"/>
      <c r="AE1036" s="18"/>
      <c r="AF1036" s="18"/>
      <c r="AG1036" s="18"/>
      <c r="AH1036" s="18"/>
      <c r="AI1036" s="18"/>
      <c r="AJ1036" s="18"/>
      <c r="AK1036" s="18"/>
      <c r="AL1036" s="18"/>
      <c r="AM1036" s="18"/>
      <c r="AN1036" s="18"/>
      <c r="AO1036" s="18"/>
      <c r="AP1036" s="18"/>
      <c r="AQ1036" s="18"/>
      <c r="AR1036" s="18"/>
      <c r="AS1036" s="18"/>
      <c r="AT1036" s="18"/>
      <c r="AU1036" s="18"/>
      <c r="AV1036" s="18"/>
      <c r="AW1036" s="18"/>
      <c r="AX1036" s="18"/>
      <c r="AY1036" s="18"/>
      <c r="AZ1036" s="18"/>
      <c r="BA1036" s="18"/>
      <c r="BB1036" s="18"/>
      <c r="BC1036" s="18"/>
      <c r="BD1036" s="18"/>
      <c r="BE1036" s="18"/>
      <c r="BF1036" s="18"/>
      <c r="BG1036" s="18"/>
      <c r="BH1036" s="18"/>
      <c r="BI1036" s="18"/>
      <c r="BJ1036" s="18"/>
      <c r="BK1036" s="18"/>
      <c r="BL1036" s="18"/>
      <c r="BM1036" s="18"/>
      <c r="BN1036" s="18"/>
      <c r="BO1036" s="18"/>
      <c r="BP1036" s="18"/>
      <c r="BQ1036" s="18"/>
      <c r="BR1036" s="18"/>
      <c r="BS1036" s="18"/>
      <c r="BT1036" s="18"/>
      <c r="BU1036" s="18"/>
      <c r="BV1036" s="18"/>
      <c r="BW1036" s="18"/>
      <c r="BX1036" s="18"/>
      <c r="BY1036" s="18"/>
      <c r="BZ1036" s="18"/>
      <c r="CA1036" s="18"/>
      <c r="CB1036" s="18"/>
      <c r="CC1036" s="18"/>
      <c r="CD1036" s="18"/>
      <c r="CE1036" s="18"/>
      <c r="CF1036" s="18"/>
      <c r="CG1036" s="18"/>
      <c r="CH1036" s="18"/>
      <c r="CI1036" s="18"/>
      <c r="CJ1036" s="18"/>
      <c r="CK1036" s="18"/>
      <c r="CL1036" s="18"/>
      <c r="CM1036" s="18"/>
      <c r="CN1036" s="18"/>
      <c r="CO1036" s="18"/>
      <c r="CP1036" s="18"/>
      <c r="CQ1036" s="18"/>
      <c r="CR1036" s="18"/>
      <c r="CS1036" s="18"/>
      <c r="CT1036" s="18"/>
      <c r="CU1036" s="18"/>
      <c r="CV1036" s="18"/>
      <c r="CW1036" s="18"/>
      <c r="CX1036" s="18"/>
      <c r="CY1036" s="18"/>
      <c r="CZ1036" s="18"/>
      <c r="DA1036" s="18"/>
      <c r="DB1036" s="18"/>
      <c r="DC1036" s="18"/>
      <c r="DD1036" s="18"/>
      <c r="DE1036" s="18"/>
      <c r="DF1036" s="18"/>
      <c r="DG1036" s="18"/>
      <c r="DH1036" s="18"/>
      <c r="DI1036" s="18"/>
      <c r="DJ1036" s="18"/>
      <c r="DK1036" s="18"/>
      <c r="DL1036" s="18"/>
      <c r="DM1036" s="18"/>
      <c r="DN1036" s="18"/>
      <c r="DO1036" s="18"/>
      <c r="DP1036" s="18"/>
      <c r="DQ1036" s="18"/>
      <c r="DR1036" s="18"/>
      <c r="DS1036" s="18"/>
      <c r="DT1036" s="18"/>
      <c r="DU1036" s="18"/>
      <c r="DV1036" s="18"/>
      <c r="DW1036" s="18"/>
      <c r="DX1036" s="18"/>
      <c r="DY1036" s="18"/>
      <c r="DZ1036" s="18"/>
      <c r="EA1036" s="18"/>
      <c r="EB1036" s="18"/>
      <c r="EC1036" s="18"/>
      <c r="ED1036" s="18"/>
      <c r="EE1036" s="18"/>
      <c r="EF1036" s="18"/>
      <c r="EG1036" s="18"/>
      <c r="EH1036" s="18"/>
      <c r="EI1036" s="18"/>
      <c r="EJ1036" s="18"/>
      <c r="EK1036" s="18"/>
      <c r="EL1036" s="18"/>
      <c r="EM1036" s="18"/>
      <c r="EN1036" s="18"/>
      <c r="EO1036" s="18"/>
      <c r="EP1036" s="18"/>
      <c r="EQ1036" s="18"/>
      <c r="ER1036" s="18"/>
      <c r="ES1036" s="18"/>
      <c r="ET1036" s="18"/>
      <c r="EU1036" s="18"/>
      <c r="EV1036" s="18"/>
    </row>
    <row r="1037" spans="1:152" ht="12.75" x14ac:dyDescent="0.15">
      <c r="A1037" s="68">
        <f t="shared" si="231"/>
        <v>43606</v>
      </c>
      <c r="B1037" s="69">
        <f t="shared" ca="1" si="236"/>
        <v>13357.1628</v>
      </c>
      <c r="C1037" s="70">
        <f t="shared" si="232"/>
        <v>10000</v>
      </c>
      <c r="D1037" s="71">
        <f ca="1">IF(A1037&lt;$B$1,VLOOKUP(A1037,[1]DI!$A$4:$B$15000,2),0)</f>
        <v>6.4000000000000001E-2</v>
      </c>
      <c r="E1037" s="70">
        <f t="shared" ca="1" si="225"/>
        <v>2.4620000000000002E-4</v>
      </c>
      <c r="F1037" s="72">
        <f t="shared" si="224"/>
        <v>1.3</v>
      </c>
      <c r="G1037" s="73">
        <f t="shared" ca="1" si="226"/>
        <v>1.00032006</v>
      </c>
      <c r="H1037" s="70">
        <f ca="1">TRUNC(PRODUCT(G$10:G1036),15)</f>
        <v>1.33571627830562</v>
      </c>
      <c r="I1037" s="70">
        <f t="shared" si="233"/>
        <v>1</v>
      </c>
      <c r="J1037" s="70">
        <f t="shared" ca="1" si="227"/>
        <v>1.33571628</v>
      </c>
      <c r="K1037" s="74">
        <f t="shared" ca="1" si="228"/>
        <v>3357.1628000000001</v>
      </c>
      <c r="L1037" s="75">
        <f>IF(VLOOKUP(A1037,$T$12:$AC$125,8)=VLOOKUP(A1036,$T$12:$AC$125,8),0,VLOOKUP(A1037,T$12:$AC$125,8))</f>
        <v>0</v>
      </c>
      <c r="M1037" s="76">
        <f>IF(L1037&gt;0,VLOOKUP(L1037,S$12:$AB$125,7),0)</f>
        <v>0</v>
      </c>
      <c r="N1037" s="74">
        <f t="shared" si="229"/>
        <v>0</v>
      </c>
      <c r="O1037" s="74">
        <f t="shared" ca="1" si="230"/>
        <v>3357.1628000000001</v>
      </c>
      <c r="P1037" s="77" t="str">
        <f t="shared" si="234"/>
        <v>A+J=</v>
      </c>
      <c r="Q1037" s="78">
        <f t="shared" si="235"/>
        <v>44256</v>
      </c>
      <c r="R1037" s="10"/>
      <c r="S1037" s="10"/>
      <c r="T1037" s="10"/>
      <c r="U1037" s="10"/>
      <c r="V1037" s="10"/>
      <c r="W1037" s="10"/>
      <c r="X1037" s="10"/>
      <c r="Y1037" s="10"/>
      <c r="Z1037" s="10"/>
      <c r="AA1037" s="10"/>
      <c r="AB1037" s="10"/>
      <c r="AC1037" s="10"/>
      <c r="AD1037" s="18"/>
      <c r="AE1037" s="18"/>
      <c r="AF1037" s="18"/>
      <c r="AG1037" s="18"/>
      <c r="AH1037" s="18"/>
      <c r="AI1037" s="18"/>
      <c r="AJ1037" s="18"/>
      <c r="AK1037" s="18"/>
      <c r="AL1037" s="18"/>
      <c r="AM1037" s="18"/>
      <c r="AN1037" s="18"/>
      <c r="AO1037" s="18"/>
      <c r="AP1037" s="18"/>
      <c r="AQ1037" s="18"/>
      <c r="AR1037" s="18"/>
      <c r="AS1037" s="18"/>
      <c r="AT1037" s="18"/>
      <c r="AU1037" s="18"/>
      <c r="AV1037" s="18"/>
      <c r="AW1037" s="18"/>
      <c r="AX1037" s="18"/>
      <c r="AY1037" s="18"/>
      <c r="AZ1037" s="18"/>
      <c r="BA1037" s="18"/>
      <c r="BB1037" s="18"/>
      <c r="BC1037" s="18"/>
      <c r="BD1037" s="18"/>
      <c r="BE1037" s="18"/>
      <c r="BF1037" s="18"/>
      <c r="BG1037" s="18"/>
      <c r="BH1037" s="18"/>
      <c r="BI1037" s="18"/>
      <c r="BJ1037" s="18"/>
      <c r="BK1037" s="18"/>
      <c r="BL1037" s="18"/>
      <c r="BM1037" s="18"/>
      <c r="BN1037" s="18"/>
      <c r="BO1037" s="18"/>
      <c r="BP1037" s="18"/>
      <c r="BQ1037" s="18"/>
      <c r="BR1037" s="18"/>
      <c r="BS1037" s="18"/>
      <c r="BT1037" s="18"/>
      <c r="BU1037" s="18"/>
      <c r="BV1037" s="18"/>
      <c r="BW1037" s="18"/>
      <c r="BX1037" s="18"/>
      <c r="BY1037" s="18"/>
      <c r="BZ1037" s="18"/>
      <c r="CA1037" s="18"/>
      <c r="CB1037" s="18"/>
      <c r="CC1037" s="18"/>
      <c r="CD1037" s="18"/>
      <c r="CE1037" s="18"/>
      <c r="CF1037" s="18"/>
      <c r="CG1037" s="18"/>
      <c r="CH1037" s="18"/>
      <c r="CI1037" s="18"/>
      <c r="CJ1037" s="18"/>
      <c r="CK1037" s="18"/>
      <c r="CL1037" s="18"/>
      <c r="CM1037" s="18"/>
      <c r="CN1037" s="18"/>
      <c r="CO1037" s="18"/>
      <c r="CP1037" s="18"/>
      <c r="CQ1037" s="18"/>
      <c r="CR1037" s="18"/>
      <c r="CS1037" s="18"/>
      <c r="CT1037" s="18"/>
      <c r="CU1037" s="18"/>
      <c r="CV1037" s="18"/>
      <c r="CW1037" s="18"/>
      <c r="CX1037" s="18"/>
      <c r="CY1037" s="18"/>
      <c r="CZ1037" s="18"/>
      <c r="DA1037" s="18"/>
      <c r="DB1037" s="18"/>
      <c r="DC1037" s="18"/>
      <c r="DD1037" s="18"/>
      <c r="DE1037" s="18"/>
      <c r="DF1037" s="18"/>
      <c r="DG1037" s="18"/>
      <c r="DH1037" s="18"/>
      <c r="DI1037" s="18"/>
      <c r="DJ1037" s="18"/>
      <c r="DK1037" s="18"/>
      <c r="DL1037" s="18"/>
      <c r="DM1037" s="18"/>
      <c r="DN1037" s="18"/>
      <c r="DO1037" s="18"/>
      <c r="DP1037" s="18"/>
      <c r="DQ1037" s="18"/>
      <c r="DR1037" s="18"/>
      <c r="DS1037" s="18"/>
      <c r="DT1037" s="18"/>
      <c r="DU1037" s="18"/>
      <c r="DV1037" s="18"/>
      <c r="DW1037" s="18"/>
      <c r="DX1037" s="18"/>
      <c r="DY1037" s="18"/>
      <c r="DZ1037" s="18"/>
      <c r="EA1037" s="18"/>
      <c r="EB1037" s="18"/>
      <c r="EC1037" s="18"/>
      <c r="ED1037" s="18"/>
      <c r="EE1037" s="18"/>
      <c r="EF1037" s="18"/>
      <c r="EG1037" s="18"/>
      <c r="EH1037" s="18"/>
      <c r="EI1037" s="18"/>
      <c r="EJ1037" s="18"/>
      <c r="EK1037" s="18"/>
      <c r="EL1037" s="18"/>
      <c r="EM1037" s="18"/>
      <c r="EN1037" s="18"/>
      <c r="EO1037" s="18"/>
      <c r="EP1037" s="18"/>
      <c r="EQ1037" s="18"/>
      <c r="ER1037" s="18"/>
      <c r="ES1037" s="18"/>
      <c r="ET1037" s="18"/>
      <c r="EU1037" s="18"/>
      <c r="EV1037" s="18"/>
    </row>
    <row r="1038" spans="1:152" ht="12.75" x14ac:dyDescent="0.15">
      <c r="A1038" s="68">
        <f t="shared" si="231"/>
        <v>43607</v>
      </c>
      <c r="B1038" s="69">
        <f t="shared" ca="1" si="236"/>
        <v>13361.437900000001</v>
      </c>
      <c r="C1038" s="70">
        <f t="shared" si="232"/>
        <v>10000</v>
      </c>
      <c r="D1038" s="71">
        <f ca="1">IF(A1038&lt;$B$1,VLOOKUP(A1038,[1]DI!$A$4:$B$15000,2),0)</f>
        <v>6.4000000000000001E-2</v>
      </c>
      <c r="E1038" s="70">
        <f t="shared" ca="1" si="225"/>
        <v>2.4620000000000002E-4</v>
      </c>
      <c r="F1038" s="72">
        <f t="shared" si="224"/>
        <v>1.3</v>
      </c>
      <c r="G1038" s="73">
        <f t="shared" ca="1" si="226"/>
        <v>1.00032006</v>
      </c>
      <c r="H1038" s="70">
        <f ca="1">TRUNC(PRODUCT(G$10:G1037),15)</f>
        <v>1.3361437876576501</v>
      </c>
      <c r="I1038" s="70">
        <f t="shared" si="233"/>
        <v>1</v>
      </c>
      <c r="J1038" s="70">
        <f t="shared" ca="1" si="227"/>
        <v>1.3361437899999999</v>
      </c>
      <c r="K1038" s="74">
        <f t="shared" ca="1" si="228"/>
        <v>3361.4378999999999</v>
      </c>
      <c r="L1038" s="75">
        <f>IF(VLOOKUP(A1038,$T$12:$AC$125,8)=VLOOKUP(A1037,$T$12:$AC$125,8),0,VLOOKUP(A1038,T$12:$AC$125,8))</f>
        <v>0</v>
      </c>
      <c r="M1038" s="76">
        <f>IF(L1038&gt;0,VLOOKUP(L1038,S$12:$AB$125,7),0)</f>
        <v>0</v>
      </c>
      <c r="N1038" s="74">
        <f t="shared" si="229"/>
        <v>0</v>
      </c>
      <c r="O1038" s="74">
        <f t="shared" ca="1" si="230"/>
        <v>3361.4378999999999</v>
      </c>
      <c r="P1038" s="77" t="str">
        <f t="shared" si="234"/>
        <v>A+J=</v>
      </c>
      <c r="Q1038" s="78">
        <f t="shared" si="235"/>
        <v>44256</v>
      </c>
      <c r="R1038" s="10"/>
      <c r="S1038" s="10"/>
      <c r="T1038" s="10"/>
      <c r="U1038" s="10"/>
      <c r="V1038" s="10"/>
      <c r="W1038" s="10"/>
      <c r="X1038" s="10"/>
      <c r="Y1038" s="10"/>
      <c r="Z1038" s="10"/>
      <c r="AA1038" s="10"/>
      <c r="AB1038" s="10"/>
      <c r="AC1038" s="10"/>
      <c r="AD1038" s="18"/>
      <c r="AE1038" s="18"/>
      <c r="AF1038" s="18"/>
      <c r="AG1038" s="18"/>
      <c r="AH1038" s="18"/>
      <c r="AI1038" s="18"/>
      <c r="AJ1038" s="18"/>
      <c r="AK1038" s="18"/>
      <c r="AL1038" s="18"/>
      <c r="AM1038" s="18"/>
      <c r="AN1038" s="18"/>
      <c r="AO1038" s="18"/>
      <c r="AP1038" s="18"/>
      <c r="AQ1038" s="18"/>
      <c r="AR1038" s="18"/>
      <c r="AS1038" s="18"/>
      <c r="AT1038" s="18"/>
      <c r="AU1038" s="18"/>
      <c r="AV1038" s="18"/>
      <c r="AW1038" s="18"/>
      <c r="AX1038" s="18"/>
      <c r="AY1038" s="18"/>
      <c r="AZ1038" s="18"/>
      <c r="BA1038" s="18"/>
      <c r="BB1038" s="18"/>
      <c r="BC1038" s="18"/>
      <c r="BD1038" s="18"/>
      <c r="BE1038" s="18"/>
      <c r="BF1038" s="18"/>
      <c r="BG1038" s="18"/>
      <c r="BH1038" s="18"/>
      <c r="BI1038" s="18"/>
      <c r="BJ1038" s="18"/>
      <c r="BK1038" s="18"/>
      <c r="BL1038" s="18"/>
      <c r="BM1038" s="18"/>
      <c r="BN1038" s="18"/>
      <c r="BO1038" s="18"/>
      <c r="BP1038" s="18"/>
      <c r="BQ1038" s="18"/>
      <c r="BR1038" s="18"/>
      <c r="BS1038" s="18"/>
      <c r="BT1038" s="18"/>
      <c r="BU1038" s="18"/>
      <c r="BV1038" s="18"/>
      <c r="BW1038" s="18"/>
      <c r="BX1038" s="18"/>
      <c r="BY1038" s="18"/>
      <c r="BZ1038" s="18"/>
      <c r="CA1038" s="18"/>
      <c r="CB1038" s="18"/>
      <c r="CC1038" s="18"/>
      <c r="CD1038" s="18"/>
      <c r="CE1038" s="18"/>
      <c r="CF1038" s="18"/>
      <c r="CG1038" s="18"/>
      <c r="CH1038" s="18"/>
      <c r="CI1038" s="18"/>
      <c r="CJ1038" s="18"/>
      <c r="CK1038" s="18"/>
      <c r="CL1038" s="18"/>
      <c r="CM1038" s="18"/>
      <c r="CN1038" s="18"/>
      <c r="CO1038" s="18"/>
      <c r="CP1038" s="18"/>
      <c r="CQ1038" s="18"/>
      <c r="CR1038" s="18"/>
      <c r="CS1038" s="18"/>
      <c r="CT1038" s="18"/>
      <c r="CU1038" s="18"/>
      <c r="CV1038" s="18"/>
      <c r="CW1038" s="18"/>
      <c r="CX1038" s="18"/>
      <c r="CY1038" s="18"/>
      <c r="CZ1038" s="18"/>
      <c r="DA1038" s="18"/>
      <c r="DB1038" s="18"/>
      <c r="DC1038" s="18"/>
      <c r="DD1038" s="18"/>
      <c r="DE1038" s="18"/>
      <c r="DF1038" s="18"/>
      <c r="DG1038" s="18"/>
      <c r="DH1038" s="18"/>
      <c r="DI1038" s="18"/>
      <c r="DJ1038" s="18"/>
      <c r="DK1038" s="18"/>
      <c r="DL1038" s="18"/>
      <c r="DM1038" s="18"/>
      <c r="DN1038" s="18"/>
      <c r="DO1038" s="18"/>
      <c r="DP1038" s="18"/>
      <c r="DQ1038" s="18"/>
      <c r="DR1038" s="18"/>
      <c r="DS1038" s="18"/>
      <c r="DT1038" s="18"/>
      <c r="DU1038" s="18"/>
      <c r="DV1038" s="18"/>
      <c r="DW1038" s="18"/>
      <c r="DX1038" s="18"/>
      <c r="DY1038" s="18"/>
      <c r="DZ1038" s="18"/>
      <c r="EA1038" s="18"/>
      <c r="EB1038" s="18"/>
      <c r="EC1038" s="18"/>
      <c r="ED1038" s="18"/>
      <c r="EE1038" s="18"/>
      <c r="EF1038" s="18"/>
      <c r="EG1038" s="18"/>
      <c r="EH1038" s="18"/>
      <c r="EI1038" s="18"/>
      <c r="EJ1038" s="18"/>
      <c r="EK1038" s="18"/>
      <c r="EL1038" s="18"/>
      <c r="EM1038" s="18"/>
      <c r="EN1038" s="18"/>
      <c r="EO1038" s="18"/>
      <c r="EP1038" s="18"/>
      <c r="EQ1038" s="18"/>
      <c r="ER1038" s="18"/>
      <c r="ES1038" s="18"/>
      <c r="ET1038" s="18"/>
      <c r="EU1038" s="18"/>
      <c r="EV1038" s="18"/>
    </row>
    <row r="1039" spans="1:152" ht="12.75" x14ac:dyDescent="0.15">
      <c r="A1039" s="68">
        <f t="shared" si="231"/>
        <v>43608</v>
      </c>
      <c r="B1039" s="69">
        <f t="shared" ca="1" si="236"/>
        <v>13365.7143</v>
      </c>
      <c r="C1039" s="70">
        <f t="shared" si="232"/>
        <v>10000</v>
      </c>
      <c r="D1039" s="71">
        <f ca="1">IF(A1039&lt;$B$1,VLOOKUP(A1039,[1]DI!$A$4:$B$15000,2),0)</f>
        <v>6.4000000000000001E-2</v>
      </c>
      <c r="E1039" s="70">
        <f t="shared" ca="1" si="225"/>
        <v>2.4620000000000002E-4</v>
      </c>
      <c r="F1039" s="72">
        <f t="shared" si="224"/>
        <v>1.3</v>
      </c>
      <c r="G1039" s="73">
        <f t="shared" ca="1" si="226"/>
        <v>1.00032006</v>
      </c>
      <c r="H1039" s="70">
        <f ca="1">TRUNC(PRODUCT(G$10:G1038),15)</f>
        <v>1.3365714338383301</v>
      </c>
      <c r="I1039" s="70">
        <f t="shared" si="233"/>
        <v>1</v>
      </c>
      <c r="J1039" s="70">
        <f t="shared" ca="1" si="227"/>
        <v>1.33657143</v>
      </c>
      <c r="K1039" s="74">
        <f t="shared" ca="1" si="228"/>
        <v>3365.7143000000001</v>
      </c>
      <c r="L1039" s="75">
        <f>IF(VLOOKUP(A1039,$T$12:$AC$125,8)=VLOOKUP(A1038,$T$12:$AC$125,8),0,VLOOKUP(A1039,T$12:$AC$125,8))</f>
        <v>0</v>
      </c>
      <c r="M1039" s="76">
        <f>IF(L1039&gt;0,VLOOKUP(L1039,S$12:$AB$125,7),0)</f>
        <v>0</v>
      </c>
      <c r="N1039" s="74">
        <f t="shared" si="229"/>
        <v>0</v>
      </c>
      <c r="O1039" s="74">
        <f t="shared" ca="1" si="230"/>
        <v>3365.7143000000001</v>
      </c>
      <c r="P1039" s="77" t="str">
        <f t="shared" si="234"/>
        <v>A+J=</v>
      </c>
      <c r="Q1039" s="78">
        <f t="shared" si="235"/>
        <v>44256</v>
      </c>
      <c r="R1039" s="10"/>
      <c r="S1039" s="10"/>
      <c r="T1039" s="10"/>
      <c r="U1039" s="10"/>
      <c r="V1039" s="10"/>
      <c r="W1039" s="10"/>
      <c r="X1039" s="10"/>
      <c r="Y1039" s="10"/>
      <c r="Z1039" s="10"/>
      <c r="AA1039" s="10"/>
      <c r="AB1039" s="10"/>
      <c r="AC1039" s="10"/>
      <c r="AD1039" s="18"/>
      <c r="AE1039" s="18"/>
      <c r="AF1039" s="18"/>
      <c r="AG1039" s="18"/>
      <c r="AH1039" s="18"/>
      <c r="AI1039" s="18"/>
      <c r="AJ1039" s="18"/>
      <c r="AK1039" s="18"/>
      <c r="AL1039" s="18"/>
      <c r="AM1039" s="18"/>
      <c r="AN1039" s="18"/>
      <c r="AO1039" s="18"/>
      <c r="AP1039" s="18"/>
      <c r="AQ1039" s="18"/>
      <c r="AR1039" s="18"/>
      <c r="AS1039" s="18"/>
      <c r="AT1039" s="18"/>
      <c r="AU1039" s="18"/>
      <c r="AV1039" s="18"/>
      <c r="AW1039" s="18"/>
      <c r="AX1039" s="18"/>
      <c r="AY1039" s="18"/>
      <c r="AZ1039" s="18"/>
      <c r="BA1039" s="18"/>
      <c r="BB1039" s="18"/>
      <c r="BC1039" s="18"/>
      <c r="BD1039" s="18"/>
      <c r="BE1039" s="18"/>
      <c r="BF1039" s="18"/>
      <c r="BG1039" s="18"/>
      <c r="BH1039" s="18"/>
      <c r="BI1039" s="18"/>
      <c r="BJ1039" s="18"/>
      <c r="BK1039" s="18"/>
      <c r="BL1039" s="18"/>
      <c r="BM1039" s="18"/>
      <c r="BN1039" s="18"/>
      <c r="BO1039" s="18"/>
      <c r="BP1039" s="18"/>
      <c r="BQ1039" s="18"/>
      <c r="BR1039" s="18"/>
      <c r="BS1039" s="18"/>
      <c r="BT1039" s="18"/>
      <c r="BU1039" s="18"/>
      <c r="BV1039" s="18"/>
      <c r="BW1039" s="18"/>
      <c r="BX1039" s="18"/>
      <c r="BY1039" s="18"/>
      <c r="BZ1039" s="18"/>
      <c r="CA1039" s="18"/>
      <c r="CB1039" s="18"/>
      <c r="CC1039" s="18"/>
      <c r="CD1039" s="18"/>
      <c r="CE1039" s="18"/>
      <c r="CF1039" s="18"/>
      <c r="CG1039" s="18"/>
      <c r="CH1039" s="18"/>
      <c r="CI1039" s="18"/>
      <c r="CJ1039" s="18"/>
      <c r="CK1039" s="18"/>
      <c r="CL1039" s="18"/>
      <c r="CM1039" s="18"/>
      <c r="CN1039" s="18"/>
      <c r="CO1039" s="18"/>
      <c r="CP1039" s="18"/>
      <c r="CQ1039" s="18"/>
      <c r="CR1039" s="18"/>
      <c r="CS1039" s="18"/>
      <c r="CT1039" s="18"/>
      <c r="CU1039" s="18"/>
      <c r="CV1039" s="18"/>
      <c r="CW1039" s="18"/>
      <c r="CX1039" s="18"/>
      <c r="CY1039" s="18"/>
      <c r="CZ1039" s="18"/>
      <c r="DA1039" s="18"/>
      <c r="DB1039" s="18"/>
      <c r="DC1039" s="18"/>
      <c r="DD1039" s="18"/>
      <c r="DE1039" s="18"/>
      <c r="DF1039" s="18"/>
      <c r="DG1039" s="18"/>
      <c r="DH1039" s="18"/>
      <c r="DI1039" s="18"/>
      <c r="DJ1039" s="18"/>
      <c r="DK1039" s="18"/>
      <c r="DL1039" s="18"/>
      <c r="DM1039" s="18"/>
      <c r="DN1039" s="18"/>
      <c r="DO1039" s="18"/>
      <c r="DP1039" s="18"/>
      <c r="DQ1039" s="18"/>
      <c r="DR1039" s="18"/>
      <c r="DS1039" s="18"/>
      <c r="DT1039" s="18"/>
      <c r="DU1039" s="18"/>
      <c r="DV1039" s="18"/>
      <c r="DW1039" s="18"/>
      <c r="DX1039" s="18"/>
      <c r="DY1039" s="18"/>
      <c r="DZ1039" s="18"/>
      <c r="EA1039" s="18"/>
      <c r="EB1039" s="18"/>
      <c r="EC1039" s="18"/>
      <c r="ED1039" s="18"/>
      <c r="EE1039" s="18"/>
      <c r="EF1039" s="18"/>
      <c r="EG1039" s="18"/>
      <c r="EH1039" s="18"/>
      <c r="EI1039" s="18"/>
      <c r="EJ1039" s="18"/>
      <c r="EK1039" s="18"/>
      <c r="EL1039" s="18"/>
      <c r="EM1039" s="18"/>
      <c r="EN1039" s="18"/>
      <c r="EO1039" s="18"/>
      <c r="EP1039" s="18"/>
      <c r="EQ1039" s="18"/>
      <c r="ER1039" s="18"/>
      <c r="ES1039" s="18"/>
      <c r="ET1039" s="18"/>
      <c r="EU1039" s="18"/>
      <c r="EV1039" s="18"/>
    </row>
    <row r="1040" spans="1:152" ht="12.75" x14ac:dyDescent="0.15">
      <c r="A1040" s="68">
        <f t="shared" si="231"/>
        <v>43609</v>
      </c>
      <c r="B1040" s="69">
        <f t="shared" ca="1" si="236"/>
        <v>13369.992200000001</v>
      </c>
      <c r="C1040" s="70">
        <f t="shared" si="232"/>
        <v>10000</v>
      </c>
      <c r="D1040" s="71">
        <f ca="1">IF(A1040&lt;$B$1,VLOOKUP(A1040,[1]DI!$A$4:$B$15000,2),0)</f>
        <v>6.4000000000000001E-2</v>
      </c>
      <c r="E1040" s="70">
        <f t="shared" ca="1" si="225"/>
        <v>2.4620000000000002E-4</v>
      </c>
      <c r="F1040" s="72">
        <f t="shared" si="224"/>
        <v>1.3</v>
      </c>
      <c r="G1040" s="73">
        <f t="shared" ca="1" si="226"/>
        <v>1.00032006</v>
      </c>
      <c r="H1040" s="70">
        <f ca="1">TRUNC(PRODUCT(G$10:G1039),15)</f>
        <v>1.33699921689145</v>
      </c>
      <c r="I1040" s="70">
        <f t="shared" si="233"/>
        <v>1</v>
      </c>
      <c r="J1040" s="70">
        <f t="shared" ca="1" si="227"/>
        <v>1.33699922</v>
      </c>
      <c r="K1040" s="74">
        <f t="shared" ca="1" si="228"/>
        <v>3369.9922000000001</v>
      </c>
      <c r="L1040" s="75">
        <f>IF(VLOOKUP(A1040,$T$12:$AC$125,8)=VLOOKUP(A1039,$T$12:$AC$125,8),0,VLOOKUP(A1040,T$12:$AC$125,8))</f>
        <v>0</v>
      </c>
      <c r="M1040" s="76">
        <f>IF(L1040&gt;0,VLOOKUP(L1040,S$12:$AB$125,7),0)</f>
        <v>0</v>
      </c>
      <c r="N1040" s="74">
        <f t="shared" si="229"/>
        <v>0</v>
      </c>
      <c r="O1040" s="74">
        <f t="shared" ca="1" si="230"/>
        <v>3369.9922000000001</v>
      </c>
      <c r="P1040" s="77" t="str">
        <f t="shared" si="234"/>
        <v>A+J=</v>
      </c>
      <c r="Q1040" s="78">
        <f t="shared" si="235"/>
        <v>44256</v>
      </c>
      <c r="R1040" s="10"/>
      <c r="S1040" s="10"/>
      <c r="T1040" s="10"/>
      <c r="U1040" s="10"/>
      <c r="V1040" s="10"/>
      <c r="W1040" s="10"/>
      <c r="X1040" s="10"/>
      <c r="Y1040" s="10"/>
      <c r="Z1040" s="10"/>
      <c r="AA1040" s="10"/>
      <c r="AB1040" s="10"/>
      <c r="AC1040" s="10"/>
      <c r="AD1040" s="18"/>
      <c r="AE1040" s="18"/>
      <c r="AF1040" s="18"/>
      <c r="AG1040" s="18"/>
      <c r="AH1040" s="18"/>
      <c r="AI1040" s="18"/>
      <c r="AJ1040" s="18"/>
      <c r="AK1040" s="18"/>
      <c r="AL1040" s="18"/>
      <c r="AM1040" s="18"/>
      <c r="AN1040" s="18"/>
      <c r="AO1040" s="18"/>
      <c r="AP1040" s="18"/>
      <c r="AQ1040" s="18"/>
      <c r="AR1040" s="18"/>
      <c r="AS1040" s="18"/>
      <c r="AT1040" s="18"/>
      <c r="AU1040" s="18"/>
      <c r="AV1040" s="18"/>
      <c r="AW1040" s="18"/>
      <c r="AX1040" s="18"/>
      <c r="AY1040" s="18"/>
      <c r="AZ1040" s="18"/>
      <c r="BA1040" s="18"/>
      <c r="BB1040" s="18"/>
      <c r="BC1040" s="18"/>
      <c r="BD1040" s="18"/>
      <c r="BE1040" s="18"/>
      <c r="BF1040" s="18"/>
      <c r="BG1040" s="18"/>
      <c r="BH1040" s="18"/>
      <c r="BI1040" s="18"/>
      <c r="BJ1040" s="18"/>
      <c r="BK1040" s="18"/>
      <c r="BL1040" s="18"/>
      <c r="BM1040" s="18"/>
      <c r="BN1040" s="18"/>
      <c r="BO1040" s="18"/>
      <c r="BP1040" s="18"/>
      <c r="BQ1040" s="18"/>
      <c r="BR1040" s="18"/>
      <c r="BS1040" s="18"/>
      <c r="BT1040" s="18"/>
      <c r="BU1040" s="18"/>
      <c r="BV1040" s="18"/>
      <c r="BW1040" s="18"/>
      <c r="BX1040" s="18"/>
      <c r="BY1040" s="18"/>
      <c r="BZ1040" s="18"/>
      <c r="CA1040" s="18"/>
      <c r="CB1040" s="18"/>
      <c r="CC1040" s="18"/>
      <c r="CD1040" s="18"/>
      <c r="CE1040" s="18"/>
      <c r="CF1040" s="18"/>
      <c r="CG1040" s="18"/>
      <c r="CH1040" s="18"/>
      <c r="CI1040" s="18"/>
      <c r="CJ1040" s="18"/>
      <c r="CK1040" s="18"/>
      <c r="CL1040" s="18"/>
      <c r="CM1040" s="18"/>
      <c r="CN1040" s="18"/>
      <c r="CO1040" s="18"/>
      <c r="CP1040" s="18"/>
      <c r="CQ1040" s="18"/>
      <c r="CR1040" s="18"/>
      <c r="CS1040" s="18"/>
      <c r="CT1040" s="18"/>
      <c r="CU1040" s="18"/>
      <c r="CV1040" s="18"/>
      <c r="CW1040" s="18"/>
      <c r="CX1040" s="18"/>
      <c r="CY1040" s="18"/>
      <c r="CZ1040" s="18"/>
      <c r="DA1040" s="18"/>
      <c r="DB1040" s="18"/>
      <c r="DC1040" s="18"/>
      <c r="DD1040" s="18"/>
      <c r="DE1040" s="18"/>
      <c r="DF1040" s="18"/>
      <c r="DG1040" s="18"/>
      <c r="DH1040" s="18"/>
      <c r="DI1040" s="18"/>
      <c r="DJ1040" s="18"/>
      <c r="DK1040" s="18"/>
      <c r="DL1040" s="18"/>
      <c r="DM1040" s="18"/>
      <c r="DN1040" s="18"/>
      <c r="DO1040" s="18"/>
      <c r="DP1040" s="18"/>
      <c r="DQ1040" s="18"/>
      <c r="DR1040" s="18"/>
      <c r="DS1040" s="18"/>
      <c r="DT1040" s="18"/>
      <c r="DU1040" s="18"/>
      <c r="DV1040" s="18"/>
      <c r="DW1040" s="18"/>
      <c r="DX1040" s="18"/>
      <c r="DY1040" s="18"/>
      <c r="DZ1040" s="18"/>
      <c r="EA1040" s="18"/>
      <c r="EB1040" s="18"/>
      <c r="EC1040" s="18"/>
      <c r="ED1040" s="18"/>
      <c r="EE1040" s="18"/>
      <c r="EF1040" s="18"/>
      <c r="EG1040" s="18"/>
      <c r="EH1040" s="18"/>
      <c r="EI1040" s="18"/>
      <c r="EJ1040" s="18"/>
      <c r="EK1040" s="18"/>
      <c r="EL1040" s="18"/>
      <c r="EM1040" s="18"/>
      <c r="EN1040" s="18"/>
      <c r="EO1040" s="18"/>
      <c r="EP1040" s="18"/>
      <c r="EQ1040" s="18"/>
      <c r="ER1040" s="18"/>
      <c r="ES1040" s="18"/>
      <c r="ET1040" s="18"/>
      <c r="EU1040" s="18"/>
      <c r="EV1040" s="18"/>
    </row>
    <row r="1041" spans="1:152" ht="12.75" x14ac:dyDescent="0.15">
      <c r="A1041" s="68">
        <f t="shared" si="231"/>
        <v>43610</v>
      </c>
      <c r="B1041" s="69">
        <f t="shared" ca="1" si="236"/>
        <v>13374.2714</v>
      </c>
      <c r="C1041" s="70">
        <f t="shared" si="232"/>
        <v>10000</v>
      </c>
      <c r="D1041" s="71">
        <f ca="1">IF(A1041&lt;$B$1,VLOOKUP(A1041,[1]DI!$A$4:$B$15000,2),0)</f>
        <v>0</v>
      </c>
      <c r="E1041" s="70">
        <f t="shared" ca="1" si="225"/>
        <v>0</v>
      </c>
      <c r="F1041" s="72">
        <f t="shared" si="224"/>
        <v>1.3</v>
      </c>
      <c r="G1041" s="73">
        <f t="shared" ca="1" si="226"/>
        <v>1</v>
      </c>
      <c r="H1041" s="70">
        <f ca="1">TRUNC(PRODUCT(G$10:G1040),15)</f>
        <v>1.3374271368607999</v>
      </c>
      <c r="I1041" s="70">
        <f t="shared" si="233"/>
        <v>1</v>
      </c>
      <c r="J1041" s="70">
        <f t="shared" ca="1" si="227"/>
        <v>1.33742714</v>
      </c>
      <c r="K1041" s="74">
        <f t="shared" ca="1" si="228"/>
        <v>3374.2714000000001</v>
      </c>
      <c r="L1041" s="75">
        <f>IF(VLOOKUP(A1041,$T$12:$AC$125,8)=VLOOKUP(A1040,$T$12:$AC$125,8),0,VLOOKUP(A1041,T$12:$AC$125,8))</f>
        <v>0</v>
      </c>
      <c r="M1041" s="76">
        <f>IF(L1041&gt;0,VLOOKUP(L1041,S$12:$AB$125,7),0)</f>
        <v>0</v>
      </c>
      <c r="N1041" s="74">
        <f t="shared" si="229"/>
        <v>0</v>
      </c>
      <c r="O1041" s="74">
        <f t="shared" ca="1" si="230"/>
        <v>3374.2714000000001</v>
      </c>
      <c r="P1041" s="77" t="str">
        <f t="shared" si="234"/>
        <v>A+J=</v>
      </c>
      <c r="Q1041" s="78">
        <f t="shared" si="235"/>
        <v>44256</v>
      </c>
      <c r="R1041" s="10"/>
      <c r="S1041" s="10"/>
      <c r="T1041" s="10"/>
      <c r="U1041" s="10"/>
      <c r="V1041" s="10"/>
      <c r="W1041" s="10"/>
      <c r="X1041" s="10"/>
      <c r="Y1041" s="10"/>
      <c r="Z1041" s="10"/>
      <c r="AA1041" s="10"/>
      <c r="AB1041" s="10"/>
      <c r="AC1041" s="10"/>
      <c r="AD1041" s="18"/>
      <c r="AE1041" s="18"/>
      <c r="AF1041" s="18"/>
      <c r="AG1041" s="18"/>
      <c r="AH1041" s="18"/>
      <c r="AI1041" s="18"/>
      <c r="AJ1041" s="18"/>
      <c r="AK1041" s="18"/>
      <c r="AL1041" s="18"/>
      <c r="AM1041" s="18"/>
      <c r="AN1041" s="18"/>
      <c r="AO1041" s="18"/>
      <c r="AP1041" s="18"/>
      <c r="AQ1041" s="18"/>
      <c r="AR1041" s="18"/>
      <c r="AS1041" s="18"/>
      <c r="AT1041" s="18"/>
      <c r="AU1041" s="18"/>
      <c r="AV1041" s="18"/>
      <c r="AW1041" s="18"/>
      <c r="AX1041" s="18"/>
      <c r="AY1041" s="18"/>
      <c r="AZ1041" s="18"/>
      <c r="BA1041" s="18"/>
      <c r="BB1041" s="18"/>
      <c r="BC1041" s="18"/>
      <c r="BD1041" s="18"/>
      <c r="BE1041" s="18"/>
      <c r="BF1041" s="18"/>
      <c r="BG1041" s="18"/>
      <c r="BH1041" s="18"/>
      <c r="BI1041" s="18"/>
      <c r="BJ1041" s="18"/>
      <c r="BK1041" s="18"/>
      <c r="BL1041" s="18"/>
      <c r="BM1041" s="18"/>
      <c r="BN1041" s="18"/>
      <c r="BO1041" s="18"/>
      <c r="BP1041" s="18"/>
      <c r="BQ1041" s="18"/>
      <c r="BR1041" s="18"/>
      <c r="BS1041" s="18"/>
      <c r="BT1041" s="18"/>
      <c r="BU1041" s="18"/>
      <c r="BV1041" s="18"/>
      <c r="BW1041" s="18"/>
      <c r="BX1041" s="18"/>
      <c r="BY1041" s="18"/>
      <c r="BZ1041" s="18"/>
      <c r="CA1041" s="18"/>
      <c r="CB1041" s="18"/>
      <c r="CC1041" s="18"/>
      <c r="CD1041" s="18"/>
      <c r="CE1041" s="18"/>
      <c r="CF1041" s="18"/>
      <c r="CG1041" s="18"/>
      <c r="CH1041" s="18"/>
      <c r="CI1041" s="18"/>
      <c r="CJ1041" s="18"/>
      <c r="CK1041" s="18"/>
      <c r="CL1041" s="18"/>
      <c r="CM1041" s="18"/>
      <c r="CN1041" s="18"/>
      <c r="CO1041" s="18"/>
      <c r="CP1041" s="18"/>
      <c r="CQ1041" s="18"/>
      <c r="CR1041" s="18"/>
      <c r="CS1041" s="18"/>
      <c r="CT1041" s="18"/>
      <c r="CU1041" s="18"/>
      <c r="CV1041" s="18"/>
      <c r="CW1041" s="18"/>
      <c r="CX1041" s="18"/>
      <c r="CY1041" s="18"/>
      <c r="CZ1041" s="18"/>
      <c r="DA1041" s="18"/>
      <c r="DB1041" s="18"/>
      <c r="DC1041" s="18"/>
      <c r="DD1041" s="18"/>
      <c r="DE1041" s="18"/>
      <c r="DF1041" s="18"/>
      <c r="DG1041" s="18"/>
      <c r="DH1041" s="18"/>
      <c r="DI1041" s="18"/>
      <c r="DJ1041" s="18"/>
      <c r="DK1041" s="18"/>
      <c r="DL1041" s="18"/>
      <c r="DM1041" s="18"/>
      <c r="DN1041" s="18"/>
      <c r="DO1041" s="18"/>
      <c r="DP1041" s="18"/>
      <c r="DQ1041" s="18"/>
      <c r="DR1041" s="18"/>
      <c r="DS1041" s="18"/>
      <c r="DT1041" s="18"/>
      <c r="DU1041" s="18"/>
      <c r="DV1041" s="18"/>
      <c r="DW1041" s="18"/>
      <c r="DX1041" s="18"/>
      <c r="DY1041" s="18"/>
      <c r="DZ1041" s="18"/>
      <c r="EA1041" s="18"/>
      <c r="EB1041" s="18"/>
      <c r="EC1041" s="18"/>
      <c r="ED1041" s="18"/>
      <c r="EE1041" s="18"/>
      <c r="EF1041" s="18"/>
      <c r="EG1041" s="18"/>
      <c r="EH1041" s="18"/>
      <c r="EI1041" s="18"/>
      <c r="EJ1041" s="18"/>
      <c r="EK1041" s="18"/>
      <c r="EL1041" s="18"/>
      <c r="EM1041" s="18"/>
      <c r="EN1041" s="18"/>
      <c r="EO1041" s="18"/>
      <c r="EP1041" s="18"/>
      <c r="EQ1041" s="18"/>
      <c r="ER1041" s="18"/>
      <c r="ES1041" s="18"/>
      <c r="ET1041" s="18"/>
      <c r="EU1041" s="18"/>
      <c r="EV1041" s="18"/>
    </row>
    <row r="1042" spans="1:152" ht="12.75" x14ac:dyDescent="0.15">
      <c r="A1042" s="68">
        <f t="shared" si="231"/>
        <v>43611</v>
      </c>
      <c r="B1042" s="69">
        <f t="shared" ca="1" si="236"/>
        <v>13374.2714</v>
      </c>
      <c r="C1042" s="70">
        <f t="shared" si="232"/>
        <v>10000</v>
      </c>
      <c r="D1042" s="71">
        <f ca="1">IF(A1042&lt;$B$1,VLOOKUP(A1042,[1]DI!$A$4:$B$15000,2),0)</f>
        <v>0</v>
      </c>
      <c r="E1042" s="70">
        <f t="shared" ca="1" si="225"/>
        <v>0</v>
      </c>
      <c r="F1042" s="72">
        <f t="shared" si="224"/>
        <v>1.3</v>
      </c>
      <c r="G1042" s="73">
        <f t="shared" ca="1" si="226"/>
        <v>1</v>
      </c>
      <c r="H1042" s="70">
        <f ca="1">TRUNC(PRODUCT(G$10:G1041),15)</f>
        <v>1.3374271368607999</v>
      </c>
      <c r="I1042" s="70">
        <f t="shared" si="233"/>
        <v>1</v>
      </c>
      <c r="J1042" s="70">
        <f t="shared" ca="1" si="227"/>
        <v>1.33742714</v>
      </c>
      <c r="K1042" s="74">
        <f t="shared" ca="1" si="228"/>
        <v>3374.2714000000001</v>
      </c>
      <c r="L1042" s="75">
        <f>IF(VLOOKUP(A1042,$T$12:$AC$125,8)=VLOOKUP(A1041,$T$12:$AC$125,8),0,VLOOKUP(A1042,T$12:$AC$125,8))</f>
        <v>0</v>
      </c>
      <c r="M1042" s="76">
        <f>IF(L1042&gt;0,VLOOKUP(L1042,S$12:$AB$125,7),0)</f>
        <v>0</v>
      </c>
      <c r="N1042" s="74">
        <f t="shared" si="229"/>
        <v>0</v>
      </c>
      <c r="O1042" s="74">
        <f t="shared" ca="1" si="230"/>
        <v>3374.2714000000001</v>
      </c>
      <c r="P1042" s="77" t="str">
        <f t="shared" si="234"/>
        <v>A+J=</v>
      </c>
      <c r="Q1042" s="78">
        <f t="shared" si="235"/>
        <v>44256</v>
      </c>
      <c r="R1042" s="10"/>
      <c r="S1042" s="10"/>
      <c r="T1042" s="10"/>
      <c r="U1042" s="10"/>
      <c r="V1042" s="10"/>
      <c r="W1042" s="10"/>
      <c r="X1042" s="10"/>
      <c r="Y1042" s="10"/>
      <c r="Z1042" s="10"/>
      <c r="AA1042" s="10"/>
      <c r="AB1042" s="10"/>
      <c r="AC1042" s="10"/>
      <c r="AD1042" s="18"/>
      <c r="AE1042" s="18"/>
      <c r="AF1042" s="18"/>
      <c r="AG1042" s="18"/>
      <c r="AH1042" s="18"/>
      <c r="AI1042" s="18"/>
      <c r="AJ1042" s="18"/>
      <c r="AK1042" s="18"/>
      <c r="AL1042" s="18"/>
      <c r="AM1042" s="18"/>
      <c r="AN1042" s="18"/>
      <c r="AO1042" s="18"/>
      <c r="AP1042" s="18"/>
      <c r="AQ1042" s="18"/>
      <c r="AR1042" s="18"/>
      <c r="AS1042" s="18"/>
      <c r="AT1042" s="18"/>
      <c r="AU1042" s="18"/>
      <c r="AV1042" s="18"/>
      <c r="AW1042" s="18"/>
      <c r="AX1042" s="18"/>
      <c r="AY1042" s="18"/>
      <c r="AZ1042" s="18"/>
      <c r="BA1042" s="18"/>
      <c r="BB1042" s="18"/>
      <c r="BC1042" s="18"/>
      <c r="BD1042" s="18"/>
      <c r="BE1042" s="18"/>
      <c r="BF1042" s="18"/>
      <c r="BG1042" s="18"/>
      <c r="BH1042" s="18"/>
      <c r="BI1042" s="18"/>
      <c r="BJ1042" s="18"/>
      <c r="BK1042" s="18"/>
      <c r="BL1042" s="18"/>
      <c r="BM1042" s="18"/>
      <c r="BN1042" s="18"/>
      <c r="BO1042" s="18"/>
      <c r="BP1042" s="18"/>
      <c r="BQ1042" s="18"/>
      <c r="BR1042" s="18"/>
      <c r="BS1042" s="18"/>
      <c r="BT1042" s="18"/>
      <c r="BU1042" s="18"/>
      <c r="BV1042" s="18"/>
      <c r="BW1042" s="18"/>
      <c r="BX1042" s="18"/>
      <c r="BY1042" s="18"/>
      <c r="BZ1042" s="18"/>
      <c r="CA1042" s="18"/>
      <c r="CB1042" s="18"/>
      <c r="CC1042" s="18"/>
      <c r="CD1042" s="18"/>
      <c r="CE1042" s="18"/>
      <c r="CF1042" s="18"/>
      <c r="CG1042" s="18"/>
      <c r="CH1042" s="18"/>
      <c r="CI1042" s="18"/>
      <c r="CJ1042" s="18"/>
      <c r="CK1042" s="18"/>
      <c r="CL1042" s="18"/>
      <c r="CM1042" s="18"/>
      <c r="CN1042" s="18"/>
      <c r="CO1042" s="18"/>
      <c r="CP1042" s="18"/>
      <c r="CQ1042" s="18"/>
      <c r="CR1042" s="18"/>
      <c r="CS1042" s="18"/>
      <c r="CT1042" s="18"/>
      <c r="CU1042" s="18"/>
      <c r="CV1042" s="18"/>
      <c r="CW1042" s="18"/>
      <c r="CX1042" s="18"/>
      <c r="CY1042" s="18"/>
      <c r="CZ1042" s="18"/>
      <c r="DA1042" s="18"/>
      <c r="DB1042" s="18"/>
      <c r="DC1042" s="18"/>
      <c r="DD1042" s="18"/>
      <c r="DE1042" s="18"/>
      <c r="DF1042" s="18"/>
      <c r="DG1042" s="18"/>
      <c r="DH1042" s="18"/>
      <c r="DI1042" s="18"/>
      <c r="DJ1042" s="18"/>
      <c r="DK1042" s="18"/>
      <c r="DL1042" s="18"/>
      <c r="DM1042" s="18"/>
      <c r="DN1042" s="18"/>
      <c r="DO1042" s="18"/>
      <c r="DP1042" s="18"/>
      <c r="DQ1042" s="18"/>
      <c r="DR1042" s="18"/>
      <c r="DS1042" s="18"/>
      <c r="DT1042" s="18"/>
      <c r="DU1042" s="18"/>
      <c r="DV1042" s="18"/>
      <c r="DW1042" s="18"/>
      <c r="DX1042" s="18"/>
      <c r="DY1042" s="18"/>
      <c r="DZ1042" s="18"/>
      <c r="EA1042" s="18"/>
      <c r="EB1042" s="18"/>
      <c r="EC1042" s="18"/>
      <c r="ED1042" s="18"/>
      <c r="EE1042" s="18"/>
      <c r="EF1042" s="18"/>
      <c r="EG1042" s="18"/>
      <c r="EH1042" s="18"/>
      <c r="EI1042" s="18"/>
      <c r="EJ1042" s="18"/>
      <c r="EK1042" s="18"/>
      <c r="EL1042" s="18"/>
      <c r="EM1042" s="18"/>
      <c r="EN1042" s="18"/>
      <c r="EO1042" s="18"/>
      <c r="EP1042" s="18"/>
      <c r="EQ1042" s="18"/>
      <c r="ER1042" s="18"/>
      <c r="ES1042" s="18"/>
      <c r="ET1042" s="18"/>
      <c r="EU1042" s="18"/>
      <c r="EV1042" s="18"/>
    </row>
    <row r="1043" spans="1:152" ht="12.75" x14ac:dyDescent="0.15">
      <c r="A1043" s="68">
        <f t="shared" si="231"/>
        <v>43612</v>
      </c>
      <c r="B1043" s="69">
        <f t="shared" ca="1" si="236"/>
        <v>13374.2714</v>
      </c>
      <c r="C1043" s="70">
        <f t="shared" si="232"/>
        <v>10000</v>
      </c>
      <c r="D1043" s="71">
        <f ca="1">IF(A1043&lt;$B$1,VLOOKUP(A1043,[1]DI!$A$4:$B$15000,2),0)</f>
        <v>6.4000000000000001E-2</v>
      </c>
      <c r="E1043" s="70">
        <f t="shared" ca="1" si="225"/>
        <v>2.4620000000000002E-4</v>
      </c>
      <c r="F1043" s="72">
        <f t="shared" si="224"/>
        <v>1.3</v>
      </c>
      <c r="G1043" s="73">
        <f t="shared" ca="1" si="226"/>
        <v>1.00032006</v>
      </c>
      <c r="H1043" s="70">
        <f ca="1">TRUNC(PRODUCT(G$10:G1042),15)</f>
        <v>1.3374271368607999</v>
      </c>
      <c r="I1043" s="70">
        <f t="shared" si="233"/>
        <v>1</v>
      </c>
      <c r="J1043" s="70">
        <f t="shared" ca="1" si="227"/>
        <v>1.33742714</v>
      </c>
      <c r="K1043" s="74">
        <f t="shared" ca="1" si="228"/>
        <v>3374.2714000000001</v>
      </c>
      <c r="L1043" s="75">
        <f>IF(VLOOKUP(A1043,$T$12:$AC$125,8)=VLOOKUP(A1042,$T$12:$AC$125,8),0,VLOOKUP(A1043,T$12:$AC$125,8))</f>
        <v>0</v>
      </c>
      <c r="M1043" s="76">
        <f>IF(L1043&gt;0,VLOOKUP(L1043,S$12:$AB$125,7),0)</f>
        <v>0</v>
      </c>
      <c r="N1043" s="74">
        <f t="shared" si="229"/>
        <v>0</v>
      </c>
      <c r="O1043" s="74">
        <f t="shared" ca="1" si="230"/>
        <v>3374.2714000000001</v>
      </c>
      <c r="P1043" s="77" t="str">
        <f t="shared" si="234"/>
        <v>A+J=</v>
      </c>
      <c r="Q1043" s="78">
        <f t="shared" si="235"/>
        <v>44256</v>
      </c>
      <c r="R1043" s="10"/>
      <c r="S1043" s="10"/>
      <c r="T1043" s="10"/>
      <c r="U1043" s="10"/>
      <c r="V1043" s="10"/>
      <c r="W1043" s="10"/>
      <c r="X1043" s="10"/>
      <c r="Y1043" s="10"/>
      <c r="Z1043" s="10"/>
      <c r="AA1043" s="10"/>
      <c r="AB1043" s="10"/>
      <c r="AC1043" s="10"/>
      <c r="AD1043" s="18"/>
      <c r="AE1043" s="18"/>
      <c r="AF1043" s="18"/>
      <c r="AG1043" s="18"/>
      <c r="AH1043" s="18"/>
      <c r="AI1043" s="18"/>
      <c r="AJ1043" s="18"/>
      <c r="AK1043" s="18"/>
      <c r="AL1043" s="18"/>
      <c r="AM1043" s="18"/>
      <c r="AN1043" s="18"/>
      <c r="AO1043" s="18"/>
      <c r="AP1043" s="18"/>
      <c r="AQ1043" s="18"/>
      <c r="AR1043" s="18"/>
      <c r="AS1043" s="18"/>
      <c r="AT1043" s="18"/>
      <c r="AU1043" s="18"/>
      <c r="AV1043" s="18"/>
      <c r="AW1043" s="18"/>
      <c r="AX1043" s="18"/>
      <c r="AY1043" s="18"/>
      <c r="AZ1043" s="18"/>
      <c r="BA1043" s="18"/>
      <c r="BB1043" s="18"/>
      <c r="BC1043" s="18"/>
      <c r="BD1043" s="18"/>
      <c r="BE1043" s="18"/>
      <c r="BF1043" s="18"/>
      <c r="BG1043" s="18"/>
      <c r="BH1043" s="18"/>
      <c r="BI1043" s="18"/>
      <c r="BJ1043" s="18"/>
      <c r="BK1043" s="18"/>
      <c r="BL1043" s="18"/>
      <c r="BM1043" s="18"/>
      <c r="BN1043" s="18"/>
      <c r="BO1043" s="18"/>
      <c r="BP1043" s="18"/>
      <c r="BQ1043" s="18"/>
      <c r="BR1043" s="18"/>
      <c r="BS1043" s="18"/>
      <c r="BT1043" s="18"/>
      <c r="BU1043" s="18"/>
      <c r="BV1043" s="18"/>
      <c r="BW1043" s="18"/>
      <c r="BX1043" s="18"/>
      <c r="BY1043" s="18"/>
      <c r="BZ1043" s="18"/>
      <c r="CA1043" s="18"/>
      <c r="CB1043" s="18"/>
      <c r="CC1043" s="18"/>
      <c r="CD1043" s="18"/>
      <c r="CE1043" s="18"/>
      <c r="CF1043" s="18"/>
      <c r="CG1043" s="18"/>
      <c r="CH1043" s="18"/>
      <c r="CI1043" s="18"/>
      <c r="CJ1043" s="18"/>
      <c r="CK1043" s="18"/>
      <c r="CL1043" s="18"/>
      <c r="CM1043" s="18"/>
      <c r="CN1043" s="18"/>
      <c r="CO1043" s="18"/>
      <c r="CP1043" s="18"/>
      <c r="CQ1043" s="18"/>
      <c r="CR1043" s="18"/>
      <c r="CS1043" s="18"/>
      <c r="CT1043" s="18"/>
      <c r="CU1043" s="18"/>
      <c r="CV1043" s="18"/>
      <c r="CW1043" s="18"/>
      <c r="CX1043" s="18"/>
      <c r="CY1043" s="18"/>
      <c r="CZ1043" s="18"/>
      <c r="DA1043" s="18"/>
      <c r="DB1043" s="18"/>
      <c r="DC1043" s="18"/>
      <c r="DD1043" s="18"/>
      <c r="DE1043" s="18"/>
      <c r="DF1043" s="18"/>
      <c r="DG1043" s="18"/>
      <c r="DH1043" s="18"/>
      <c r="DI1043" s="18"/>
      <c r="DJ1043" s="18"/>
      <c r="DK1043" s="18"/>
      <c r="DL1043" s="18"/>
      <c r="DM1043" s="18"/>
      <c r="DN1043" s="18"/>
      <c r="DO1043" s="18"/>
      <c r="DP1043" s="18"/>
      <c r="DQ1043" s="18"/>
      <c r="DR1043" s="18"/>
      <c r="DS1043" s="18"/>
      <c r="DT1043" s="18"/>
      <c r="DU1043" s="18"/>
      <c r="DV1043" s="18"/>
      <c r="DW1043" s="18"/>
      <c r="DX1043" s="18"/>
      <c r="DY1043" s="18"/>
      <c r="DZ1043" s="18"/>
      <c r="EA1043" s="18"/>
      <c r="EB1043" s="18"/>
      <c r="EC1043" s="18"/>
      <c r="ED1043" s="18"/>
      <c r="EE1043" s="18"/>
      <c r="EF1043" s="18"/>
      <c r="EG1043" s="18"/>
      <c r="EH1043" s="18"/>
      <c r="EI1043" s="18"/>
      <c r="EJ1043" s="18"/>
      <c r="EK1043" s="18"/>
      <c r="EL1043" s="18"/>
      <c r="EM1043" s="18"/>
      <c r="EN1043" s="18"/>
      <c r="EO1043" s="18"/>
      <c r="EP1043" s="18"/>
      <c r="EQ1043" s="18"/>
      <c r="ER1043" s="18"/>
      <c r="ES1043" s="18"/>
      <c r="ET1043" s="18"/>
      <c r="EU1043" s="18"/>
      <c r="EV1043" s="18"/>
    </row>
    <row r="1044" spans="1:152" ht="12.75" x14ac:dyDescent="0.15">
      <c r="A1044" s="68">
        <f t="shared" si="231"/>
        <v>43613</v>
      </c>
      <c r="B1044" s="69">
        <f t="shared" ca="1" si="236"/>
        <v>13378.5519</v>
      </c>
      <c r="C1044" s="70">
        <f t="shared" si="232"/>
        <v>10000</v>
      </c>
      <c r="D1044" s="71">
        <f ca="1">IF(A1044&lt;$B$1,VLOOKUP(A1044,[1]DI!$A$4:$B$15000,2),0)</f>
        <v>6.4000000000000001E-2</v>
      </c>
      <c r="E1044" s="70">
        <f t="shared" ca="1" si="225"/>
        <v>2.4620000000000002E-4</v>
      </c>
      <c r="F1044" s="72">
        <f t="shared" si="224"/>
        <v>1.3</v>
      </c>
      <c r="G1044" s="73">
        <f t="shared" ca="1" si="226"/>
        <v>1.00032006</v>
      </c>
      <c r="H1044" s="70">
        <f ca="1">TRUNC(PRODUCT(G$10:G1043),15)</f>
        <v>1.3378551937902301</v>
      </c>
      <c r="I1044" s="70">
        <f t="shared" si="233"/>
        <v>1</v>
      </c>
      <c r="J1044" s="70">
        <f t="shared" ca="1" si="227"/>
        <v>1.33785519</v>
      </c>
      <c r="K1044" s="74">
        <f t="shared" ca="1" si="228"/>
        <v>3378.5518999999999</v>
      </c>
      <c r="L1044" s="75">
        <f>IF(VLOOKUP(A1044,$T$12:$AC$125,8)=VLOOKUP(A1043,$T$12:$AC$125,8),0,VLOOKUP(A1044,T$12:$AC$125,8))</f>
        <v>0</v>
      </c>
      <c r="M1044" s="76">
        <f>IF(L1044&gt;0,VLOOKUP(L1044,S$12:$AB$125,7),0)</f>
        <v>0</v>
      </c>
      <c r="N1044" s="74">
        <f t="shared" si="229"/>
        <v>0</v>
      </c>
      <c r="O1044" s="74">
        <f t="shared" ca="1" si="230"/>
        <v>3378.5518999999999</v>
      </c>
      <c r="P1044" s="77" t="str">
        <f t="shared" si="234"/>
        <v>A+J=</v>
      </c>
      <c r="Q1044" s="78">
        <f t="shared" si="235"/>
        <v>44256</v>
      </c>
      <c r="R1044" s="10"/>
      <c r="S1044" s="10"/>
      <c r="T1044" s="10"/>
      <c r="U1044" s="10"/>
      <c r="V1044" s="10"/>
      <c r="W1044" s="10"/>
      <c r="X1044" s="10"/>
      <c r="Y1044" s="10"/>
      <c r="Z1044" s="10"/>
      <c r="AA1044" s="10"/>
      <c r="AB1044" s="10"/>
      <c r="AC1044" s="10"/>
      <c r="AD1044" s="18"/>
      <c r="AE1044" s="18"/>
      <c r="AF1044" s="18"/>
      <c r="AG1044" s="18"/>
      <c r="AH1044" s="18"/>
      <c r="AI1044" s="18"/>
      <c r="AJ1044" s="18"/>
      <c r="AK1044" s="18"/>
      <c r="AL1044" s="18"/>
      <c r="AM1044" s="18"/>
      <c r="AN1044" s="18"/>
      <c r="AO1044" s="18"/>
      <c r="AP1044" s="18"/>
      <c r="AQ1044" s="18"/>
      <c r="AR1044" s="18"/>
      <c r="AS1044" s="18"/>
      <c r="AT1044" s="18"/>
      <c r="AU1044" s="18"/>
      <c r="AV1044" s="18"/>
      <c r="AW1044" s="18"/>
      <c r="AX1044" s="18"/>
      <c r="AY1044" s="18"/>
      <c r="AZ1044" s="18"/>
      <c r="BA1044" s="18"/>
      <c r="BB1044" s="18"/>
      <c r="BC1044" s="18"/>
      <c r="BD1044" s="18"/>
      <c r="BE1044" s="18"/>
      <c r="BF1044" s="18"/>
      <c r="BG1044" s="18"/>
      <c r="BH1044" s="18"/>
      <c r="BI1044" s="18"/>
      <c r="BJ1044" s="18"/>
      <c r="BK1044" s="18"/>
      <c r="BL1044" s="18"/>
      <c r="BM1044" s="18"/>
      <c r="BN1044" s="18"/>
      <c r="BO1044" s="18"/>
      <c r="BP1044" s="18"/>
      <c r="BQ1044" s="18"/>
      <c r="BR1044" s="18"/>
      <c r="BS1044" s="18"/>
      <c r="BT1044" s="18"/>
      <c r="BU1044" s="18"/>
      <c r="BV1044" s="18"/>
      <c r="BW1044" s="18"/>
      <c r="BX1044" s="18"/>
      <c r="BY1044" s="18"/>
      <c r="BZ1044" s="18"/>
      <c r="CA1044" s="18"/>
      <c r="CB1044" s="18"/>
      <c r="CC1044" s="18"/>
      <c r="CD1044" s="18"/>
      <c r="CE1044" s="18"/>
      <c r="CF1044" s="18"/>
      <c r="CG1044" s="18"/>
      <c r="CH1044" s="18"/>
      <c r="CI1044" s="18"/>
      <c r="CJ1044" s="18"/>
      <c r="CK1044" s="18"/>
      <c r="CL1044" s="18"/>
      <c r="CM1044" s="18"/>
      <c r="CN1044" s="18"/>
      <c r="CO1044" s="18"/>
      <c r="CP1044" s="18"/>
      <c r="CQ1044" s="18"/>
      <c r="CR1044" s="18"/>
      <c r="CS1044" s="18"/>
      <c r="CT1044" s="18"/>
      <c r="CU1044" s="18"/>
      <c r="CV1044" s="18"/>
      <c r="CW1044" s="18"/>
      <c r="CX1044" s="18"/>
      <c r="CY1044" s="18"/>
      <c r="CZ1044" s="18"/>
      <c r="DA1044" s="18"/>
      <c r="DB1044" s="18"/>
      <c r="DC1044" s="18"/>
      <c r="DD1044" s="18"/>
      <c r="DE1044" s="18"/>
      <c r="DF1044" s="18"/>
      <c r="DG1044" s="18"/>
      <c r="DH1044" s="18"/>
      <c r="DI1044" s="18"/>
      <c r="DJ1044" s="18"/>
      <c r="DK1044" s="18"/>
      <c r="DL1044" s="18"/>
      <c r="DM1044" s="18"/>
      <c r="DN1044" s="18"/>
      <c r="DO1044" s="18"/>
      <c r="DP1044" s="18"/>
      <c r="DQ1044" s="18"/>
      <c r="DR1044" s="18"/>
      <c r="DS1044" s="18"/>
      <c r="DT1044" s="18"/>
      <c r="DU1044" s="18"/>
      <c r="DV1044" s="18"/>
      <c r="DW1044" s="18"/>
      <c r="DX1044" s="18"/>
      <c r="DY1044" s="18"/>
      <c r="DZ1044" s="18"/>
      <c r="EA1044" s="18"/>
      <c r="EB1044" s="18"/>
      <c r="EC1044" s="18"/>
      <c r="ED1044" s="18"/>
      <c r="EE1044" s="18"/>
      <c r="EF1044" s="18"/>
      <c r="EG1044" s="18"/>
      <c r="EH1044" s="18"/>
      <c r="EI1044" s="18"/>
      <c r="EJ1044" s="18"/>
      <c r="EK1044" s="18"/>
      <c r="EL1044" s="18"/>
      <c r="EM1044" s="18"/>
      <c r="EN1044" s="18"/>
      <c r="EO1044" s="18"/>
      <c r="EP1044" s="18"/>
      <c r="EQ1044" s="18"/>
      <c r="ER1044" s="18"/>
      <c r="ES1044" s="18"/>
      <c r="ET1044" s="18"/>
      <c r="EU1044" s="18"/>
      <c r="EV1044" s="18"/>
    </row>
    <row r="1045" spans="1:152" ht="12.75" x14ac:dyDescent="0.15">
      <c r="A1045" s="68">
        <f t="shared" si="231"/>
        <v>43614</v>
      </c>
      <c r="B1045" s="69">
        <f t="shared" ca="1" si="236"/>
        <v>13382.8339</v>
      </c>
      <c r="C1045" s="70">
        <f t="shared" si="232"/>
        <v>10000</v>
      </c>
      <c r="D1045" s="71">
        <f ca="1">IF(A1045&lt;$B$1,VLOOKUP(A1045,[1]DI!$A$4:$B$15000,2),0)</f>
        <v>6.4000000000000001E-2</v>
      </c>
      <c r="E1045" s="70">
        <f t="shared" ca="1" si="225"/>
        <v>2.4620000000000002E-4</v>
      </c>
      <c r="F1045" s="72">
        <f t="shared" si="224"/>
        <v>1.3</v>
      </c>
      <c r="G1045" s="73">
        <f t="shared" ca="1" si="226"/>
        <v>1.00032006</v>
      </c>
      <c r="H1045" s="70">
        <f ca="1">TRUNC(PRODUCT(G$10:G1044),15)</f>
        <v>1.33828338772355</v>
      </c>
      <c r="I1045" s="70">
        <f t="shared" si="233"/>
        <v>1</v>
      </c>
      <c r="J1045" s="70">
        <f t="shared" ca="1" si="227"/>
        <v>1.33828339</v>
      </c>
      <c r="K1045" s="74">
        <f t="shared" ca="1" si="228"/>
        <v>3382.8339000000001</v>
      </c>
      <c r="L1045" s="75">
        <f>IF(VLOOKUP(A1045,$T$12:$AC$125,8)=VLOOKUP(A1044,$T$12:$AC$125,8),0,VLOOKUP(A1045,T$12:$AC$125,8))</f>
        <v>0</v>
      </c>
      <c r="M1045" s="76">
        <f>IF(L1045&gt;0,VLOOKUP(L1045,S$12:$AB$125,7),0)</f>
        <v>0</v>
      </c>
      <c r="N1045" s="74">
        <f t="shared" si="229"/>
        <v>0</v>
      </c>
      <c r="O1045" s="74">
        <f t="shared" ca="1" si="230"/>
        <v>3382.8339000000001</v>
      </c>
      <c r="P1045" s="77" t="str">
        <f t="shared" si="234"/>
        <v>A+J=</v>
      </c>
      <c r="Q1045" s="78">
        <f t="shared" si="235"/>
        <v>44256</v>
      </c>
      <c r="R1045" s="10"/>
      <c r="S1045" s="10"/>
      <c r="T1045" s="10"/>
      <c r="U1045" s="10"/>
      <c r="V1045" s="10"/>
      <c r="W1045" s="10"/>
      <c r="X1045" s="10"/>
      <c r="Y1045" s="10"/>
      <c r="Z1045" s="10"/>
      <c r="AA1045" s="10"/>
      <c r="AB1045" s="10"/>
      <c r="AC1045" s="10"/>
      <c r="AD1045" s="18"/>
      <c r="AE1045" s="18"/>
      <c r="AF1045" s="18"/>
      <c r="AG1045" s="18"/>
      <c r="AH1045" s="18"/>
      <c r="AI1045" s="18"/>
      <c r="AJ1045" s="18"/>
      <c r="AK1045" s="18"/>
      <c r="AL1045" s="18"/>
      <c r="AM1045" s="18"/>
      <c r="AN1045" s="18"/>
      <c r="AO1045" s="18"/>
      <c r="AP1045" s="18"/>
      <c r="AQ1045" s="18"/>
      <c r="AR1045" s="18"/>
      <c r="AS1045" s="18"/>
      <c r="AT1045" s="18"/>
      <c r="AU1045" s="18"/>
      <c r="AV1045" s="18"/>
      <c r="AW1045" s="18"/>
      <c r="AX1045" s="18"/>
      <c r="AY1045" s="18"/>
      <c r="AZ1045" s="18"/>
      <c r="BA1045" s="18"/>
      <c r="BB1045" s="18"/>
      <c r="BC1045" s="18"/>
      <c r="BD1045" s="18"/>
      <c r="BE1045" s="18"/>
      <c r="BF1045" s="18"/>
      <c r="BG1045" s="18"/>
      <c r="BH1045" s="18"/>
      <c r="BI1045" s="18"/>
      <c r="BJ1045" s="18"/>
      <c r="BK1045" s="18"/>
      <c r="BL1045" s="18"/>
      <c r="BM1045" s="18"/>
      <c r="BN1045" s="18"/>
      <c r="BO1045" s="18"/>
      <c r="BP1045" s="18"/>
      <c r="BQ1045" s="18"/>
      <c r="BR1045" s="18"/>
      <c r="BS1045" s="18"/>
      <c r="BT1045" s="18"/>
      <c r="BU1045" s="18"/>
      <c r="BV1045" s="18"/>
      <c r="BW1045" s="18"/>
      <c r="BX1045" s="18"/>
      <c r="BY1045" s="18"/>
      <c r="BZ1045" s="18"/>
      <c r="CA1045" s="18"/>
      <c r="CB1045" s="18"/>
      <c r="CC1045" s="18"/>
      <c r="CD1045" s="18"/>
      <c r="CE1045" s="18"/>
      <c r="CF1045" s="18"/>
      <c r="CG1045" s="18"/>
      <c r="CH1045" s="18"/>
      <c r="CI1045" s="18"/>
      <c r="CJ1045" s="18"/>
      <c r="CK1045" s="18"/>
      <c r="CL1045" s="18"/>
      <c r="CM1045" s="18"/>
      <c r="CN1045" s="18"/>
      <c r="CO1045" s="18"/>
      <c r="CP1045" s="18"/>
      <c r="CQ1045" s="18"/>
      <c r="CR1045" s="18"/>
      <c r="CS1045" s="18"/>
      <c r="CT1045" s="18"/>
      <c r="CU1045" s="18"/>
      <c r="CV1045" s="18"/>
      <c r="CW1045" s="18"/>
      <c r="CX1045" s="18"/>
      <c r="CY1045" s="18"/>
      <c r="CZ1045" s="18"/>
      <c r="DA1045" s="18"/>
      <c r="DB1045" s="18"/>
      <c r="DC1045" s="18"/>
      <c r="DD1045" s="18"/>
      <c r="DE1045" s="18"/>
      <c r="DF1045" s="18"/>
      <c r="DG1045" s="18"/>
      <c r="DH1045" s="18"/>
      <c r="DI1045" s="18"/>
      <c r="DJ1045" s="18"/>
      <c r="DK1045" s="18"/>
      <c r="DL1045" s="18"/>
      <c r="DM1045" s="18"/>
      <c r="DN1045" s="18"/>
      <c r="DO1045" s="18"/>
      <c r="DP1045" s="18"/>
      <c r="DQ1045" s="18"/>
      <c r="DR1045" s="18"/>
      <c r="DS1045" s="18"/>
      <c r="DT1045" s="18"/>
      <c r="DU1045" s="18"/>
      <c r="DV1045" s="18"/>
      <c r="DW1045" s="18"/>
      <c r="DX1045" s="18"/>
      <c r="DY1045" s="18"/>
      <c r="DZ1045" s="18"/>
      <c r="EA1045" s="18"/>
      <c r="EB1045" s="18"/>
      <c r="EC1045" s="18"/>
      <c r="ED1045" s="18"/>
      <c r="EE1045" s="18"/>
      <c r="EF1045" s="18"/>
      <c r="EG1045" s="18"/>
      <c r="EH1045" s="18"/>
      <c r="EI1045" s="18"/>
      <c r="EJ1045" s="18"/>
      <c r="EK1045" s="18"/>
      <c r="EL1045" s="18"/>
      <c r="EM1045" s="18"/>
      <c r="EN1045" s="18"/>
      <c r="EO1045" s="18"/>
      <c r="EP1045" s="18"/>
      <c r="EQ1045" s="18"/>
      <c r="ER1045" s="18"/>
      <c r="ES1045" s="18"/>
      <c r="ET1045" s="18"/>
      <c r="EU1045" s="18"/>
      <c r="EV1045" s="18"/>
    </row>
    <row r="1046" spans="1:152" ht="12.75" x14ac:dyDescent="0.15">
      <c r="A1046" s="68">
        <f t="shared" si="231"/>
        <v>43615</v>
      </c>
      <c r="B1046" s="69">
        <f t="shared" ca="1" si="236"/>
        <v>13387.117200000001</v>
      </c>
      <c r="C1046" s="70">
        <f t="shared" si="232"/>
        <v>10000</v>
      </c>
      <c r="D1046" s="71">
        <f ca="1">IF(A1046&lt;$B$1,VLOOKUP(A1046,[1]DI!$A$4:$B$15000,2),0)</f>
        <v>6.4000000000000001E-2</v>
      </c>
      <c r="E1046" s="70">
        <f t="shared" ca="1" si="225"/>
        <v>2.4620000000000002E-4</v>
      </c>
      <c r="F1046" s="72">
        <f t="shared" si="224"/>
        <v>1.3</v>
      </c>
      <c r="G1046" s="73">
        <f t="shared" ca="1" si="226"/>
        <v>1.00032006</v>
      </c>
      <c r="H1046" s="70">
        <f ca="1">TRUNC(PRODUCT(G$10:G1045),15)</f>
        <v>1.33871171870463</v>
      </c>
      <c r="I1046" s="70">
        <f t="shared" si="233"/>
        <v>1</v>
      </c>
      <c r="J1046" s="70">
        <f t="shared" ca="1" si="227"/>
        <v>1.33871172</v>
      </c>
      <c r="K1046" s="74">
        <f t="shared" ca="1" si="228"/>
        <v>3387.1172000000001</v>
      </c>
      <c r="L1046" s="75">
        <f>IF(VLOOKUP(A1046,$T$12:$AC$125,8)=VLOOKUP(A1045,$T$12:$AC$125,8),0,VLOOKUP(A1046,T$12:$AC$125,8))</f>
        <v>0</v>
      </c>
      <c r="M1046" s="76">
        <f>IF(L1046&gt;0,VLOOKUP(L1046,S$12:$AB$125,7),0)</f>
        <v>0</v>
      </c>
      <c r="N1046" s="74">
        <f t="shared" si="229"/>
        <v>0</v>
      </c>
      <c r="O1046" s="74">
        <f t="shared" ca="1" si="230"/>
        <v>3387.1172000000001</v>
      </c>
      <c r="P1046" s="77" t="str">
        <f t="shared" si="234"/>
        <v>A+J=</v>
      </c>
      <c r="Q1046" s="78">
        <f t="shared" si="235"/>
        <v>44256</v>
      </c>
      <c r="R1046" s="10"/>
      <c r="S1046" s="10"/>
      <c r="T1046" s="10"/>
      <c r="U1046" s="10"/>
      <c r="V1046" s="10"/>
      <c r="W1046" s="10"/>
      <c r="X1046" s="10"/>
      <c r="Y1046" s="10"/>
      <c r="Z1046" s="10"/>
      <c r="AA1046" s="10"/>
      <c r="AB1046" s="10"/>
      <c r="AC1046" s="10"/>
      <c r="AD1046" s="18"/>
      <c r="AE1046" s="18"/>
      <c r="AF1046" s="18"/>
      <c r="AG1046" s="18"/>
      <c r="AH1046" s="18"/>
      <c r="AI1046" s="18"/>
      <c r="AJ1046" s="18"/>
      <c r="AK1046" s="18"/>
      <c r="AL1046" s="18"/>
      <c r="AM1046" s="18"/>
      <c r="AN1046" s="18"/>
      <c r="AO1046" s="18"/>
      <c r="AP1046" s="18"/>
      <c r="AQ1046" s="18"/>
      <c r="AR1046" s="18"/>
      <c r="AS1046" s="18"/>
      <c r="AT1046" s="18"/>
      <c r="AU1046" s="18"/>
      <c r="AV1046" s="18"/>
      <c r="AW1046" s="18"/>
      <c r="AX1046" s="18"/>
      <c r="AY1046" s="18"/>
      <c r="AZ1046" s="18"/>
      <c r="BA1046" s="18"/>
      <c r="BB1046" s="18"/>
      <c r="BC1046" s="18"/>
      <c r="BD1046" s="18"/>
      <c r="BE1046" s="18"/>
      <c r="BF1046" s="18"/>
      <c r="BG1046" s="18"/>
      <c r="BH1046" s="18"/>
      <c r="BI1046" s="18"/>
      <c r="BJ1046" s="18"/>
      <c r="BK1046" s="18"/>
      <c r="BL1046" s="18"/>
      <c r="BM1046" s="18"/>
      <c r="BN1046" s="18"/>
      <c r="BO1046" s="18"/>
      <c r="BP1046" s="18"/>
      <c r="BQ1046" s="18"/>
      <c r="BR1046" s="18"/>
      <c r="BS1046" s="18"/>
      <c r="BT1046" s="18"/>
      <c r="BU1046" s="18"/>
      <c r="BV1046" s="18"/>
      <c r="BW1046" s="18"/>
      <c r="BX1046" s="18"/>
      <c r="BY1046" s="18"/>
      <c r="BZ1046" s="18"/>
      <c r="CA1046" s="18"/>
      <c r="CB1046" s="18"/>
      <c r="CC1046" s="18"/>
      <c r="CD1046" s="18"/>
      <c r="CE1046" s="18"/>
      <c r="CF1046" s="18"/>
      <c r="CG1046" s="18"/>
      <c r="CH1046" s="18"/>
      <c r="CI1046" s="18"/>
      <c r="CJ1046" s="18"/>
      <c r="CK1046" s="18"/>
      <c r="CL1046" s="18"/>
      <c r="CM1046" s="18"/>
      <c r="CN1046" s="18"/>
      <c r="CO1046" s="18"/>
      <c r="CP1046" s="18"/>
      <c r="CQ1046" s="18"/>
      <c r="CR1046" s="18"/>
      <c r="CS1046" s="18"/>
      <c r="CT1046" s="18"/>
      <c r="CU1046" s="18"/>
      <c r="CV1046" s="18"/>
      <c r="CW1046" s="18"/>
      <c r="CX1046" s="18"/>
      <c r="CY1046" s="18"/>
      <c r="CZ1046" s="18"/>
      <c r="DA1046" s="18"/>
      <c r="DB1046" s="18"/>
      <c r="DC1046" s="18"/>
      <c r="DD1046" s="18"/>
      <c r="DE1046" s="18"/>
      <c r="DF1046" s="18"/>
      <c r="DG1046" s="18"/>
      <c r="DH1046" s="18"/>
      <c r="DI1046" s="18"/>
      <c r="DJ1046" s="18"/>
      <c r="DK1046" s="18"/>
      <c r="DL1046" s="18"/>
      <c r="DM1046" s="18"/>
      <c r="DN1046" s="18"/>
      <c r="DO1046" s="18"/>
      <c r="DP1046" s="18"/>
      <c r="DQ1046" s="18"/>
      <c r="DR1046" s="18"/>
      <c r="DS1046" s="18"/>
      <c r="DT1046" s="18"/>
      <c r="DU1046" s="18"/>
      <c r="DV1046" s="18"/>
      <c r="DW1046" s="18"/>
      <c r="DX1046" s="18"/>
      <c r="DY1046" s="18"/>
      <c r="DZ1046" s="18"/>
      <c r="EA1046" s="18"/>
      <c r="EB1046" s="18"/>
      <c r="EC1046" s="18"/>
      <c r="ED1046" s="18"/>
      <c r="EE1046" s="18"/>
      <c r="EF1046" s="18"/>
      <c r="EG1046" s="18"/>
      <c r="EH1046" s="18"/>
      <c r="EI1046" s="18"/>
      <c r="EJ1046" s="18"/>
      <c r="EK1046" s="18"/>
      <c r="EL1046" s="18"/>
      <c r="EM1046" s="18"/>
      <c r="EN1046" s="18"/>
      <c r="EO1046" s="18"/>
      <c r="EP1046" s="18"/>
      <c r="EQ1046" s="18"/>
      <c r="ER1046" s="18"/>
      <c r="ES1046" s="18"/>
      <c r="ET1046" s="18"/>
      <c r="EU1046" s="18"/>
      <c r="EV1046" s="18"/>
    </row>
    <row r="1047" spans="1:152" ht="18.75" x14ac:dyDescent="0.25">
      <c r="A1047" s="90">
        <f t="shared" si="231"/>
        <v>43616</v>
      </c>
      <c r="B1047" s="91">
        <f t="shared" ca="1" si="236"/>
        <v>13391.401900000001</v>
      </c>
      <c r="C1047" s="91">
        <f t="shared" si="232"/>
        <v>10000</v>
      </c>
      <c r="D1047" s="92">
        <f ca="1">IF(A1047&lt;$B$1,VLOOKUP(A1047,[1]DI!$A$4:$B$15000,2),0)</f>
        <v>6.4000000000000001E-2</v>
      </c>
      <c r="E1047" s="91">
        <f t="shared" ca="1" si="225"/>
        <v>2.4620000000000002E-4</v>
      </c>
      <c r="F1047" s="93">
        <f t="shared" si="224"/>
        <v>1.3</v>
      </c>
      <c r="G1047" s="94">
        <f t="shared" ca="1" si="226"/>
        <v>1.00032006</v>
      </c>
      <c r="H1047" s="91">
        <f ca="1">TRUNC(PRODUCT(G$10:G1046),15)</f>
        <v>1.3391401867773101</v>
      </c>
      <c r="I1047" s="91">
        <f t="shared" si="233"/>
        <v>1</v>
      </c>
      <c r="J1047" s="101">
        <f t="shared" ca="1" si="227"/>
        <v>1.33914019</v>
      </c>
      <c r="K1047" s="102">
        <f t="shared" ca="1" si="228"/>
        <v>3391.4018999999998</v>
      </c>
      <c r="L1047" s="96">
        <f>IF(VLOOKUP(A1047,$T$12:$AC$125,8)=VLOOKUP(A1046,$T$12:$AC$125,8),0,VLOOKUP(A1047,T$12:$AC$125,8))</f>
        <v>0</v>
      </c>
      <c r="M1047" s="97">
        <f>IF(L1047&gt;0,VLOOKUP(L1047,S$12:$AB$125,7),0)</f>
        <v>0</v>
      </c>
      <c r="N1047" s="95">
        <f t="shared" si="229"/>
        <v>0</v>
      </c>
      <c r="O1047" s="95">
        <f t="shared" ca="1" si="230"/>
        <v>3391.4018999999998</v>
      </c>
      <c r="P1047" s="98" t="str">
        <f t="shared" si="234"/>
        <v>A+J=</v>
      </c>
      <c r="Q1047" s="99">
        <f t="shared" si="235"/>
        <v>44256</v>
      </c>
      <c r="R1047" s="10"/>
      <c r="S1047" s="10"/>
      <c r="T1047" s="10"/>
      <c r="U1047" s="10"/>
      <c r="V1047" s="10"/>
      <c r="W1047" s="10"/>
      <c r="X1047" s="10"/>
      <c r="Y1047" s="10"/>
      <c r="Z1047" s="10"/>
      <c r="AA1047" s="10"/>
      <c r="AB1047" s="10"/>
      <c r="AC1047" s="10"/>
      <c r="AD1047" s="18"/>
      <c r="AE1047" s="18"/>
      <c r="AF1047" s="18"/>
      <c r="AG1047" s="18"/>
      <c r="AH1047" s="18"/>
      <c r="AI1047" s="18"/>
      <c r="AJ1047" s="18"/>
      <c r="AK1047" s="18"/>
      <c r="AL1047" s="18"/>
      <c r="AM1047" s="18"/>
      <c r="AN1047" s="18"/>
      <c r="AO1047" s="18"/>
      <c r="AP1047" s="18"/>
      <c r="AQ1047" s="18"/>
      <c r="AR1047" s="18"/>
      <c r="AS1047" s="18"/>
      <c r="AT1047" s="18"/>
      <c r="AU1047" s="18"/>
      <c r="AV1047" s="18"/>
      <c r="AW1047" s="18"/>
      <c r="AX1047" s="18"/>
      <c r="AY1047" s="18"/>
      <c r="AZ1047" s="18"/>
      <c r="BA1047" s="18"/>
      <c r="BB1047" s="18"/>
      <c r="BC1047" s="18"/>
      <c r="BD1047" s="18"/>
      <c r="BE1047" s="18"/>
      <c r="BF1047" s="18"/>
      <c r="BG1047" s="18"/>
      <c r="BH1047" s="18"/>
      <c r="BI1047" s="18"/>
      <c r="BJ1047" s="18"/>
      <c r="BK1047" s="18"/>
      <c r="BL1047" s="18"/>
      <c r="BM1047" s="18"/>
      <c r="BN1047" s="18"/>
      <c r="BO1047" s="18"/>
      <c r="BP1047" s="18"/>
      <c r="BQ1047" s="18"/>
      <c r="BR1047" s="18"/>
      <c r="BS1047" s="18"/>
      <c r="BT1047" s="18"/>
      <c r="BU1047" s="18"/>
      <c r="BV1047" s="18"/>
      <c r="BW1047" s="18"/>
      <c r="BX1047" s="18"/>
      <c r="BY1047" s="18"/>
      <c r="BZ1047" s="18"/>
      <c r="CA1047" s="18"/>
      <c r="CB1047" s="18"/>
      <c r="CC1047" s="18"/>
      <c r="CD1047" s="18"/>
      <c r="CE1047" s="18"/>
      <c r="CF1047" s="18"/>
      <c r="CG1047" s="18"/>
      <c r="CH1047" s="18"/>
      <c r="CI1047" s="18"/>
      <c r="CJ1047" s="18"/>
      <c r="CK1047" s="18"/>
      <c r="CL1047" s="18"/>
      <c r="CM1047" s="18"/>
      <c r="CN1047" s="18"/>
      <c r="CO1047" s="18"/>
      <c r="CP1047" s="18"/>
      <c r="CQ1047" s="18"/>
      <c r="CR1047" s="18"/>
      <c r="CS1047" s="18"/>
      <c r="CT1047" s="18"/>
      <c r="CU1047" s="18"/>
      <c r="CV1047" s="18"/>
      <c r="CW1047" s="18"/>
      <c r="CX1047" s="18"/>
      <c r="CY1047" s="18"/>
      <c r="CZ1047" s="18"/>
      <c r="DA1047" s="18"/>
      <c r="DB1047" s="18"/>
      <c r="DC1047" s="18"/>
      <c r="DD1047" s="18"/>
      <c r="DE1047" s="18"/>
      <c r="DF1047" s="18"/>
      <c r="DG1047" s="18"/>
      <c r="DH1047" s="18"/>
      <c r="DI1047" s="18"/>
      <c r="DJ1047" s="18"/>
      <c r="DK1047" s="18"/>
      <c r="DL1047" s="18"/>
      <c r="DM1047" s="18"/>
      <c r="DN1047" s="18"/>
      <c r="DO1047" s="18"/>
      <c r="DP1047" s="18"/>
      <c r="DQ1047" s="18"/>
      <c r="DR1047" s="18"/>
      <c r="DS1047" s="18"/>
      <c r="DT1047" s="18"/>
      <c r="DU1047" s="18"/>
      <c r="DV1047" s="18"/>
      <c r="DW1047" s="18"/>
      <c r="DX1047" s="18"/>
      <c r="DY1047" s="18"/>
      <c r="DZ1047" s="18"/>
      <c r="EA1047" s="18"/>
      <c r="EB1047" s="18"/>
      <c r="EC1047" s="18"/>
      <c r="ED1047" s="18"/>
      <c r="EE1047" s="18"/>
      <c r="EF1047" s="18"/>
      <c r="EG1047" s="18"/>
      <c r="EH1047" s="18"/>
      <c r="EI1047" s="18"/>
      <c r="EJ1047" s="18"/>
      <c r="EK1047" s="18"/>
      <c r="EL1047" s="18"/>
      <c r="EM1047" s="18"/>
      <c r="EN1047" s="18"/>
      <c r="EO1047" s="18"/>
      <c r="EP1047" s="18"/>
      <c r="EQ1047" s="18"/>
      <c r="ER1047" s="18"/>
      <c r="ES1047" s="18"/>
      <c r="ET1047" s="18"/>
      <c r="EU1047" s="18"/>
      <c r="EV1047" s="18"/>
    </row>
    <row r="1048" spans="1:152" ht="12.75" x14ac:dyDescent="0.15">
      <c r="A1048" s="68">
        <f t="shared" si="231"/>
        <v>43617</v>
      </c>
      <c r="B1048" s="69">
        <f t="shared" ref="B1048:B1111" ca="1" si="237">IF(A1048&lt;=TODAY(),C1048+K1048,IF(AND(A1048&gt;TODAY(),A1048&lt;=$B$1),IF(VLOOKUP(TODAY(),$A$10:$D$10000,4,FALSE)=0,"n.d",C1048+K1048),"n.d"))</f>
        <v>13395.687900000001</v>
      </c>
      <c r="C1048" s="70">
        <f t="shared" ref="C1048:C1111" si="238">TRUNC(C1047-N1047,6)</f>
        <v>10000</v>
      </c>
      <c r="D1048" s="71">
        <f ca="1">IF(A1048&lt;$B$1,VLOOKUP(A1048,[1]DI!$A$4:$B$15000,2),0)</f>
        <v>0</v>
      </c>
      <c r="E1048" s="70">
        <f t="shared" ref="E1048:E1111" ca="1" si="239">ROUND((((1+D1048)^(1/252)-1)),8)</f>
        <v>0</v>
      </c>
      <c r="F1048" s="72">
        <f t="shared" si="224"/>
        <v>1.3</v>
      </c>
      <c r="G1048" s="73">
        <f t="shared" ref="G1048:G1111" ca="1" si="240">TRUNC((1+(E1048*F1048)),15)</f>
        <v>1</v>
      </c>
      <c r="H1048" s="70">
        <f ca="1">TRUNC(PRODUCT(G$10:G1047),15)</f>
        <v>1.3395687919854899</v>
      </c>
      <c r="I1048" s="70">
        <f t="shared" ref="I1048:I1111" si="241">IF(OR(L1047&gt;0,L1047="E"),H1047,I1047)</f>
        <v>1</v>
      </c>
      <c r="J1048" s="70">
        <f t="shared" ref="J1048:J1111" ca="1" si="242">ROUND(TRUNC(H1048/I1048,15),8)</f>
        <v>1.33956879</v>
      </c>
      <c r="K1048" s="74">
        <f t="shared" ref="K1048:K1111" ca="1" si="243">TRUNC((C1048*(J1048-1)),6)</f>
        <v>3395.6878999999999</v>
      </c>
      <c r="L1048" s="75">
        <f>IF(VLOOKUP(A1048,$T$12:$AC$125,8)=VLOOKUP(A1047,$T$12:$AC$125,8),0,VLOOKUP(A1048,T$12:$AC$125,8))</f>
        <v>0</v>
      </c>
      <c r="M1048" s="76">
        <f>IF(L1048&gt;0,VLOOKUP(L1048,S$12:$AB$125,7),0)</f>
        <v>0</v>
      </c>
      <c r="N1048" s="74">
        <f t="shared" ref="N1048:N1111" si="244">IF(M1048&gt;0,(C$10*M1048),0)</f>
        <v>0</v>
      </c>
      <c r="O1048" s="74">
        <f t="shared" ref="O1048:O1111" ca="1" si="245">(K1048+N1048)</f>
        <v>3395.6878999999999</v>
      </c>
      <c r="P1048" s="77" t="str">
        <f t="shared" si="234"/>
        <v>A+J=</v>
      </c>
      <c r="Q1048" s="78">
        <f t="shared" si="235"/>
        <v>44256</v>
      </c>
      <c r="R1048" s="10"/>
      <c r="S1048" s="10"/>
      <c r="T1048" s="10"/>
      <c r="U1048" s="10"/>
      <c r="V1048" s="10"/>
      <c r="W1048" s="10"/>
      <c r="X1048" s="10"/>
      <c r="Y1048" s="10"/>
      <c r="Z1048" s="10"/>
      <c r="AA1048" s="10"/>
      <c r="AB1048" s="10"/>
      <c r="AC1048" s="10"/>
      <c r="AD1048" s="18"/>
      <c r="AE1048" s="18"/>
      <c r="AF1048" s="18"/>
      <c r="AG1048" s="18"/>
      <c r="AH1048" s="18"/>
      <c r="AI1048" s="18"/>
      <c r="AJ1048" s="18"/>
      <c r="AK1048" s="18"/>
      <c r="AL1048" s="18"/>
      <c r="AM1048" s="18"/>
      <c r="AN1048" s="18"/>
      <c r="AO1048" s="18"/>
      <c r="AP1048" s="18"/>
      <c r="AQ1048" s="18"/>
      <c r="AR1048" s="18"/>
      <c r="AS1048" s="18"/>
      <c r="AT1048" s="18"/>
      <c r="AU1048" s="18"/>
      <c r="AV1048" s="18"/>
      <c r="AW1048" s="18"/>
      <c r="AX1048" s="18"/>
      <c r="AY1048" s="18"/>
      <c r="AZ1048" s="18"/>
      <c r="BA1048" s="18"/>
      <c r="BB1048" s="18"/>
      <c r="BC1048" s="18"/>
      <c r="BD1048" s="18"/>
      <c r="BE1048" s="18"/>
      <c r="BF1048" s="18"/>
      <c r="BG1048" s="18"/>
      <c r="BH1048" s="18"/>
      <c r="BI1048" s="18"/>
      <c r="BJ1048" s="18"/>
      <c r="BK1048" s="18"/>
      <c r="BL1048" s="18"/>
      <c r="BM1048" s="18"/>
      <c r="BN1048" s="18"/>
      <c r="BO1048" s="18"/>
      <c r="BP1048" s="18"/>
      <c r="BQ1048" s="18"/>
      <c r="BR1048" s="18"/>
      <c r="BS1048" s="18"/>
      <c r="BT1048" s="18"/>
      <c r="BU1048" s="18"/>
      <c r="BV1048" s="18"/>
      <c r="BW1048" s="18"/>
      <c r="BX1048" s="18"/>
      <c r="BY1048" s="18"/>
      <c r="BZ1048" s="18"/>
      <c r="CA1048" s="18"/>
      <c r="CB1048" s="18"/>
      <c r="CC1048" s="18"/>
      <c r="CD1048" s="18"/>
      <c r="CE1048" s="18"/>
      <c r="CF1048" s="18"/>
      <c r="CG1048" s="18"/>
      <c r="CH1048" s="18"/>
      <c r="CI1048" s="18"/>
      <c r="CJ1048" s="18"/>
      <c r="CK1048" s="18"/>
      <c r="CL1048" s="18"/>
      <c r="CM1048" s="18"/>
      <c r="CN1048" s="18"/>
      <c r="CO1048" s="18"/>
      <c r="CP1048" s="18"/>
      <c r="CQ1048" s="18"/>
      <c r="CR1048" s="18"/>
      <c r="CS1048" s="18"/>
      <c r="CT1048" s="18"/>
      <c r="CU1048" s="18"/>
      <c r="CV1048" s="18"/>
      <c r="CW1048" s="18"/>
      <c r="CX1048" s="18"/>
      <c r="CY1048" s="18"/>
      <c r="CZ1048" s="18"/>
      <c r="DA1048" s="18"/>
      <c r="DB1048" s="18"/>
      <c r="DC1048" s="18"/>
      <c r="DD1048" s="18"/>
      <c r="DE1048" s="18"/>
      <c r="DF1048" s="18"/>
      <c r="DG1048" s="18"/>
      <c r="DH1048" s="18"/>
      <c r="DI1048" s="18"/>
      <c r="DJ1048" s="18"/>
      <c r="DK1048" s="18"/>
      <c r="DL1048" s="18"/>
      <c r="DM1048" s="18"/>
      <c r="DN1048" s="18"/>
      <c r="DO1048" s="18"/>
      <c r="DP1048" s="18"/>
      <c r="DQ1048" s="18"/>
      <c r="DR1048" s="18"/>
      <c r="DS1048" s="18"/>
      <c r="DT1048" s="18"/>
      <c r="DU1048" s="18"/>
      <c r="DV1048" s="18"/>
      <c r="DW1048" s="18"/>
      <c r="DX1048" s="18"/>
      <c r="DY1048" s="18"/>
      <c r="DZ1048" s="18"/>
      <c r="EA1048" s="18"/>
      <c r="EB1048" s="18"/>
      <c r="EC1048" s="18"/>
      <c r="ED1048" s="18"/>
      <c r="EE1048" s="18"/>
      <c r="EF1048" s="18"/>
      <c r="EG1048" s="18"/>
      <c r="EH1048" s="18"/>
      <c r="EI1048" s="18"/>
      <c r="EJ1048" s="18"/>
      <c r="EK1048" s="18"/>
      <c r="EL1048" s="18"/>
      <c r="EM1048" s="18"/>
      <c r="EN1048" s="18"/>
      <c r="EO1048" s="18"/>
      <c r="EP1048" s="18"/>
      <c r="EQ1048" s="18"/>
      <c r="ER1048" s="18"/>
      <c r="ES1048" s="18"/>
      <c r="ET1048" s="18"/>
      <c r="EU1048" s="18"/>
      <c r="EV1048" s="18"/>
    </row>
    <row r="1049" spans="1:152" ht="12.75" x14ac:dyDescent="0.15">
      <c r="A1049" s="68">
        <f t="shared" si="231"/>
        <v>43618</v>
      </c>
      <c r="B1049" s="69">
        <f t="shared" ca="1" si="237"/>
        <v>13395.687900000001</v>
      </c>
      <c r="C1049" s="70">
        <f t="shared" si="238"/>
        <v>10000</v>
      </c>
      <c r="D1049" s="71">
        <f ca="1">IF(A1049&lt;$B$1,VLOOKUP(A1049,[1]DI!$A$4:$B$15000,2),0)</f>
        <v>0</v>
      </c>
      <c r="E1049" s="70">
        <f t="shared" ca="1" si="239"/>
        <v>0</v>
      </c>
      <c r="F1049" s="72">
        <f t="shared" si="224"/>
        <v>1.3</v>
      </c>
      <c r="G1049" s="73">
        <f t="shared" ca="1" si="240"/>
        <v>1</v>
      </c>
      <c r="H1049" s="70">
        <f ca="1">TRUNC(PRODUCT(G$10:G1048),15)</f>
        <v>1.3395687919854899</v>
      </c>
      <c r="I1049" s="70">
        <f t="shared" si="241"/>
        <v>1</v>
      </c>
      <c r="J1049" s="70">
        <f t="shared" ca="1" si="242"/>
        <v>1.33956879</v>
      </c>
      <c r="K1049" s="74">
        <f t="shared" ca="1" si="243"/>
        <v>3395.6878999999999</v>
      </c>
      <c r="L1049" s="75">
        <f>IF(VLOOKUP(A1049,$T$12:$AC$125,8)=VLOOKUP(A1048,$T$12:$AC$125,8),0,VLOOKUP(A1049,T$12:$AC$125,8))</f>
        <v>0</v>
      </c>
      <c r="M1049" s="76">
        <f>IF(L1049&gt;0,VLOOKUP(L1049,S$12:$AB$125,7),0)</f>
        <v>0</v>
      </c>
      <c r="N1049" s="74">
        <f t="shared" si="244"/>
        <v>0</v>
      </c>
      <c r="O1049" s="74">
        <f t="shared" ca="1" si="245"/>
        <v>3395.6878999999999</v>
      </c>
      <c r="P1049" s="77" t="str">
        <f t="shared" si="234"/>
        <v>A+J=</v>
      </c>
      <c r="Q1049" s="78">
        <f t="shared" si="235"/>
        <v>44256</v>
      </c>
      <c r="R1049" s="10"/>
      <c r="S1049" s="10"/>
      <c r="T1049" s="10"/>
      <c r="U1049" s="10"/>
      <c r="V1049" s="10"/>
      <c r="W1049" s="10"/>
      <c r="X1049" s="10"/>
      <c r="Y1049" s="10"/>
      <c r="Z1049" s="10"/>
      <c r="AA1049" s="10"/>
      <c r="AB1049" s="10"/>
      <c r="AC1049" s="10"/>
      <c r="AD1049" s="18"/>
      <c r="AE1049" s="18"/>
      <c r="AF1049" s="18"/>
      <c r="AG1049" s="18"/>
      <c r="AH1049" s="18"/>
      <c r="AI1049" s="18"/>
      <c r="AJ1049" s="18"/>
      <c r="AK1049" s="18"/>
      <c r="AL1049" s="18"/>
      <c r="AM1049" s="18"/>
      <c r="AN1049" s="18"/>
      <c r="AO1049" s="18"/>
      <c r="AP1049" s="18"/>
      <c r="AQ1049" s="18"/>
      <c r="AR1049" s="18"/>
      <c r="AS1049" s="18"/>
      <c r="AT1049" s="18"/>
      <c r="AU1049" s="18"/>
      <c r="AV1049" s="18"/>
      <c r="AW1049" s="18"/>
      <c r="AX1049" s="18"/>
      <c r="AY1049" s="18"/>
      <c r="AZ1049" s="18"/>
      <c r="BA1049" s="18"/>
      <c r="BB1049" s="18"/>
      <c r="BC1049" s="18"/>
      <c r="BD1049" s="18"/>
      <c r="BE1049" s="18"/>
      <c r="BF1049" s="18"/>
      <c r="BG1049" s="18"/>
      <c r="BH1049" s="18"/>
      <c r="BI1049" s="18"/>
      <c r="BJ1049" s="18"/>
      <c r="BK1049" s="18"/>
      <c r="BL1049" s="18"/>
      <c r="BM1049" s="18"/>
      <c r="BN1049" s="18"/>
      <c r="BO1049" s="18"/>
      <c r="BP1049" s="18"/>
      <c r="BQ1049" s="18"/>
      <c r="BR1049" s="18"/>
      <c r="BS1049" s="18"/>
      <c r="BT1049" s="18"/>
      <c r="BU1049" s="18"/>
      <c r="BV1049" s="18"/>
      <c r="BW1049" s="18"/>
      <c r="BX1049" s="18"/>
      <c r="BY1049" s="18"/>
      <c r="BZ1049" s="18"/>
      <c r="CA1049" s="18"/>
      <c r="CB1049" s="18"/>
      <c r="CC1049" s="18"/>
      <c r="CD1049" s="18"/>
      <c r="CE1049" s="18"/>
      <c r="CF1049" s="18"/>
      <c r="CG1049" s="18"/>
      <c r="CH1049" s="18"/>
      <c r="CI1049" s="18"/>
      <c r="CJ1049" s="18"/>
      <c r="CK1049" s="18"/>
      <c r="CL1049" s="18"/>
      <c r="CM1049" s="18"/>
      <c r="CN1049" s="18"/>
      <c r="CO1049" s="18"/>
      <c r="CP1049" s="18"/>
      <c r="CQ1049" s="18"/>
      <c r="CR1049" s="18"/>
      <c r="CS1049" s="18"/>
      <c r="CT1049" s="18"/>
      <c r="CU1049" s="18"/>
      <c r="CV1049" s="18"/>
      <c r="CW1049" s="18"/>
      <c r="CX1049" s="18"/>
      <c r="CY1049" s="18"/>
      <c r="CZ1049" s="18"/>
      <c r="DA1049" s="18"/>
      <c r="DB1049" s="18"/>
      <c r="DC1049" s="18"/>
      <c r="DD1049" s="18"/>
      <c r="DE1049" s="18"/>
      <c r="DF1049" s="18"/>
      <c r="DG1049" s="18"/>
      <c r="DH1049" s="18"/>
      <c r="DI1049" s="18"/>
      <c r="DJ1049" s="18"/>
      <c r="DK1049" s="18"/>
      <c r="DL1049" s="18"/>
      <c r="DM1049" s="18"/>
      <c r="DN1049" s="18"/>
      <c r="DO1049" s="18"/>
      <c r="DP1049" s="18"/>
      <c r="DQ1049" s="18"/>
      <c r="DR1049" s="18"/>
      <c r="DS1049" s="18"/>
      <c r="DT1049" s="18"/>
      <c r="DU1049" s="18"/>
      <c r="DV1049" s="18"/>
      <c r="DW1049" s="18"/>
      <c r="DX1049" s="18"/>
      <c r="DY1049" s="18"/>
      <c r="DZ1049" s="18"/>
      <c r="EA1049" s="18"/>
      <c r="EB1049" s="18"/>
      <c r="EC1049" s="18"/>
      <c r="ED1049" s="18"/>
      <c r="EE1049" s="18"/>
      <c r="EF1049" s="18"/>
      <c r="EG1049" s="18"/>
      <c r="EH1049" s="18"/>
      <c r="EI1049" s="18"/>
      <c r="EJ1049" s="18"/>
      <c r="EK1049" s="18"/>
      <c r="EL1049" s="18"/>
      <c r="EM1049" s="18"/>
      <c r="EN1049" s="18"/>
      <c r="EO1049" s="18"/>
      <c r="EP1049" s="18"/>
      <c r="EQ1049" s="18"/>
      <c r="ER1049" s="18"/>
      <c r="ES1049" s="18"/>
      <c r="ET1049" s="18"/>
      <c r="EU1049" s="18"/>
      <c r="EV1049" s="18"/>
    </row>
    <row r="1050" spans="1:152" ht="12.75" x14ac:dyDescent="0.15">
      <c r="A1050" s="68">
        <f t="shared" si="231"/>
        <v>43619</v>
      </c>
      <c r="B1050" s="69">
        <f t="shared" ca="1" si="237"/>
        <v>13395.687900000001</v>
      </c>
      <c r="C1050" s="70">
        <f t="shared" si="238"/>
        <v>10000</v>
      </c>
      <c r="D1050" s="71">
        <f ca="1">IF(A1050&lt;$B$1,VLOOKUP(A1050,[1]DI!$A$4:$B$15000,2),0)</f>
        <v>6.4000000000000001E-2</v>
      </c>
      <c r="E1050" s="70">
        <f t="shared" ca="1" si="239"/>
        <v>2.4620000000000002E-4</v>
      </c>
      <c r="F1050" s="72">
        <f t="shared" si="224"/>
        <v>1.3</v>
      </c>
      <c r="G1050" s="73">
        <f t="shared" ca="1" si="240"/>
        <v>1.00032006</v>
      </c>
      <c r="H1050" s="70">
        <f ca="1">TRUNC(PRODUCT(G$10:G1049),15)</f>
        <v>1.3395687919854899</v>
      </c>
      <c r="I1050" s="70">
        <f t="shared" si="241"/>
        <v>1</v>
      </c>
      <c r="J1050" s="70">
        <f t="shared" ca="1" si="242"/>
        <v>1.33956879</v>
      </c>
      <c r="K1050" s="74">
        <f t="shared" ca="1" si="243"/>
        <v>3395.6878999999999</v>
      </c>
      <c r="L1050" s="75">
        <f>IF(VLOOKUP(A1050,$T$12:$AC$125,8)=VLOOKUP(A1049,$T$12:$AC$125,8),0,VLOOKUP(A1050,T$12:$AC$125,8))</f>
        <v>0</v>
      </c>
      <c r="M1050" s="76">
        <f>IF(L1050&gt;0,VLOOKUP(L1050,S$12:$AB$125,7),0)</f>
        <v>0</v>
      </c>
      <c r="N1050" s="74">
        <f t="shared" si="244"/>
        <v>0</v>
      </c>
      <c r="O1050" s="74">
        <f t="shared" ca="1" si="245"/>
        <v>3395.6878999999999</v>
      </c>
      <c r="P1050" s="77" t="str">
        <f t="shared" si="234"/>
        <v>A+J=</v>
      </c>
      <c r="Q1050" s="78">
        <f t="shared" si="235"/>
        <v>44256</v>
      </c>
      <c r="R1050" s="10"/>
      <c r="S1050" s="10"/>
      <c r="T1050" s="10"/>
      <c r="U1050" s="10"/>
      <c r="V1050" s="10"/>
      <c r="W1050" s="10"/>
      <c r="X1050" s="10"/>
      <c r="Y1050" s="10"/>
      <c r="Z1050" s="10"/>
      <c r="AA1050" s="10"/>
      <c r="AB1050" s="10"/>
      <c r="AC1050" s="10"/>
      <c r="AD1050" s="18"/>
      <c r="AE1050" s="18"/>
      <c r="AF1050" s="18"/>
      <c r="AG1050" s="18"/>
      <c r="AH1050" s="18"/>
      <c r="AI1050" s="18"/>
      <c r="AJ1050" s="18"/>
      <c r="AK1050" s="18"/>
      <c r="AL1050" s="18"/>
      <c r="AM1050" s="18"/>
      <c r="AN1050" s="18"/>
      <c r="AO1050" s="18"/>
      <c r="AP1050" s="18"/>
      <c r="AQ1050" s="18"/>
      <c r="AR1050" s="18"/>
      <c r="AS1050" s="18"/>
      <c r="AT1050" s="18"/>
      <c r="AU1050" s="18"/>
      <c r="AV1050" s="18"/>
      <c r="AW1050" s="18"/>
      <c r="AX1050" s="18"/>
      <c r="AY1050" s="18"/>
      <c r="AZ1050" s="18"/>
      <c r="BA1050" s="18"/>
      <c r="BB1050" s="18"/>
      <c r="BC1050" s="18"/>
      <c r="BD1050" s="18"/>
      <c r="BE1050" s="18"/>
      <c r="BF1050" s="18"/>
      <c r="BG1050" s="18"/>
      <c r="BH1050" s="18"/>
      <c r="BI1050" s="18"/>
      <c r="BJ1050" s="18"/>
      <c r="BK1050" s="18"/>
      <c r="BL1050" s="18"/>
      <c r="BM1050" s="18"/>
      <c r="BN1050" s="18"/>
      <c r="BO1050" s="18"/>
      <c r="BP1050" s="18"/>
      <c r="BQ1050" s="18"/>
      <c r="BR1050" s="18"/>
      <c r="BS1050" s="18"/>
      <c r="BT1050" s="18"/>
      <c r="BU1050" s="18"/>
      <c r="BV1050" s="18"/>
      <c r="BW1050" s="18"/>
      <c r="BX1050" s="18"/>
      <c r="BY1050" s="18"/>
      <c r="BZ1050" s="18"/>
      <c r="CA1050" s="18"/>
      <c r="CB1050" s="18"/>
      <c r="CC1050" s="18"/>
      <c r="CD1050" s="18"/>
      <c r="CE1050" s="18"/>
      <c r="CF1050" s="18"/>
      <c r="CG1050" s="18"/>
      <c r="CH1050" s="18"/>
      <c r="CI1050" s="18"/>
      <c r="CJ1050" s="18"/>
      <c r="CK1050" s="18"/>
      <c r="CL1050" s="18"/>
      <c r="CM1050" s="18"/>
      <c r="CN1050" s="18"/>
      <c r="CO1050" s="18"/>
      <c r="CP1050" s="18"/>
      <c r="CQ1050" s="18"/>
      <c r="CR1050" s="18"/>
      <c r="CS1050" s="18"/>
      <c r="CT1050" s="18"/>
      <c r="CU1050" s="18"/>
      <c r="CV1050" s="18"/>
      <c r="CW1050" s="18"/>
      <c r="CX1050" s="18"/>
      <c r="CY1050" s="18"/>
      <c r="CZ1050" s="18"/>
      <c r="DA1050" s="18"/>
      <c r="DB1050" s="18"/>
      <c r="DC1050" s="18"/>
      <c r="DD1050" s="18"/>
      <c r="DE1050" s="18"/>
      <c r="DF1050" s="18"/>
      <c r="DG1050" s="18"/>
      <c r="DH1050" s="18"/>
      <c r="DI1050" s="18"/>
      <c r="DJ1050" s="18"/>
      <c r="DK1050" s="18"/>
      <c r="DL1050" s="18"/>
      <c r="DM1050" s="18"/>
      <c r="DN1050" s="18"/>
      <c r="DO1050" s="18"/>
      <c r="DP1050" s="18"/>
      <c r="DQ1050" s="18"/>
      <c r="DR1050" s="18"/>
      <c r="DS1050" s="18"/>
      <c r="DT1050" s="18"/>
      <c r="DU1050" s="18"/>
      <c r="DV1050" s="18"/>
      <c r="DW1050" s="18"/>
      <c r="DX1050" s="18"/>
      <c r="DY1050" s="18"/>
      <c r="DZ1050" s="18"/>
      <c r="EA1050" s="18"/>
      <c r="EB1050" s="18"/>
      <c r="EC1050" s="18"/>
      <c r="ED1050" s="18"/>
      <c r="EE1050" s="18"/>
      <c r="EF1050" s="18"/>
      <c r="EG1050" s="18"/>
      <c r="EH1050" s="18"/>
      <c r="EI1050" s="18"/>
      <c r="EJ1050" s="18"/>
      <c r="EK1050" s="18"/>
      <c r="EL1050" s="18"/>
      <c r="EM1050" s="18"/>
      <c r="EN1050" s="18"/>
      <c r="EO1050" s="18"/>
      <c r="EP1050" s="18"/>
      <c r="EQ1050" s="18"/>
      <c r="ER1050" s="18"/>
      <c r="ES1050" s="18"/>
      <c r="ET1050" s="18"/>
      <c r="EU1050" s="18"/>
      <c r="EV1050" s="18"/>
    </row>
    <row r="1051" spans="1:152" ht="12.75" x14ac:dyDescent="0.15">
      <c r="A1051" s="68">
        <f t="shared" si="231"/>
        <v>43620</v>
      </c>
      <c r="B1051" s="69">
        <f t="shared" ca="1" si="237"/>
        <v>13399.9753</v>
      </c>
      <c r="C1051" s="70">
        <f t="shared" si="238"/>
        <v>10000</v>
      </c>
      <c r="D1051" s="71">
        <f ca="1">IF(A1051&lt;$B$1,VLOOKUP(A1051,[1]DI!$A$4:$B$15000,2),0)</f>
        <v>6.4000000000000001E-2</v>
      </c>
      <c r="E1051" s="70">
        <f t="shared" ca="1" si="239"/>
        <v>2.4620000000000002E-4</v>
      </c>
      <c r="F1051" s="72">
        <f t="shared" si="224"/>
        <v>1.3</v>
      </c>
      <c r="G1051" s="73">
        <f t="shared" ca="1" si="240"/>
        <v>1.00032006</v>
      </c>
      <c r="H1051" s="70">
        <f ca="1">TRUNC(PRODUCT(G$10:G1050),15)</f>
        <v>1.3399975343730599</v>
      </c>
      <c r="I1051" s="70">
        <f t="shared" si="241"/>
        <v>1</v>
      </c>
      <c r="J1051" s="70">
        <f t="shared" ca="1" si="242"/>
        <v>1.33999753</v>
      </c>
      <c r="K1051" s="74">
        <f t="shared" ca="1" si="243"/>
        <v>3399.9753000000001</v>
      </c>
      <c r="L1051" s="75">
        <f>IF(VLOOKUP(A1051,$T$12:$AC$125,8)=VLOOKUP(A1050,$T$12:$AC$125,8),0,VLOOKUP(A1051,T$12:$AC$125,8))</f>
        <v>0</v>
      </c>
      <c r="M1051" s="76">
        <f>IF(L1051&gt;0,VLOOKUP(L1051,S$12:$AB$125,7),0)</f>
        <v>0</v>
      </c>
      <c r="N1051" s="74">
        <f t="shared" si="244"/>
        <v>0</v>
      </c>
      <c r="O1051" s="74">
        <f t="shared" ca="1" si="245"/>
        <v>3399.9753000000001</v>
      </c>
      <c r="P1051" s="77" t="str">
        <f t="shared" si="234"/>
        <v>A+J=</v>
      </c>
      <c r="Q1051" s="78">
        <f t="shared" si="235"/>
        <v>44256</v>
      </c>
      <c r="R1051" s="10"/>
      <c r="S1051" s="10"/>
      <c r="T1051" s="10"/>
      <c r="U1051" s="10"/>
      <c r="V1051" s="10"/>
      <c r="W1051" s="10"/>
      <c r="X1051" s="10"/>
      <c r="Y1051" s="10"/>
      <c r="Z1051" s="10"/>
      <c r="AA1051" s="10"/>
      <c r="AB1051" s="10"/>
      <c r="AC1051" s="10"/>
      <c r="AD1051" s="18"/>
      <c r="AE1051" s="18"/>
      <c r="AF1051" s="18"/>
      <c r="AG1051" s="18"/>
      <c r="AH1051" s="18"/>
      <c r="AI1051" s="18"/>
      <c r="AJ1051" s="18"/>
      <c r="AK1051" s="18"/>
      <c r="AL1051" s="18"/>
      <c r="AM1051" s="18"/>
      <c r="AN1051" s="18"/>
      <c r="AO1051" s="18"/>
      <c r="AP1051" s="18"/>
      <c r="AQ1051" s="18"/>
      <c r="AR1051" s="18"/>
      <c r="AS1051" s="18"/>
      <c r="AT1051" s="18"/>
      <c r="AU1051" s="18"/>
      <c r="AV1051" s="18"/>
      <c r="AW1051" s="18"/>
      <c r="AX1051" s="18"/>
      <c r="AY1051" s="18"/>
      <c r="AZ1051" s="18"/>
      <c r="BA1051" s="18"/>
      <c r="BB1051" s="18"/>
      <c r="BC1051" s="18"/>
      <c r="BD1051" s="18"/>
      <c r="BE1051" s="18"/>
      <c r="BF1051" s="18"/>
      <c r="BG1051" s="18"/>
      <c r="BH1051" s="18"/>
      <c r="BI1051" s="18"/>
      <c r="BJ1051" s="18"/>
      <c r="BK1051" s="18"/>
      <c r="BL1051" s="18"/>
      <c r="BM1051" s="18"/>
      <c r="BN1051" s="18"/>
      <c r="BO1051" s="18"/>
      <c r="BP1051" s="18"/>
      <c r="BQ1051" s="18"/>
      <c r="BR1051" s="18"/>
      <c r="BS1051" s="18"/>
      <c r="BT1051" s="18"/>
      <c r="BU1051" s="18"/>
      <c r="BV1051" s="18"/>
      <c r="BW1051" s="18"/>
      <c r="BX1051" s="18"/>
      <c r="BY1051" s="18"/>
      <c r="BZ1051" s="18"/>
      <c r="CA1051" s="18"/>
      <c r="CB1051" s="18"/>
      <c r="CC1051" s="18"/>
      <c r="CD1051" s="18"/>
      <c r="CE1051" s="18"/>
      <c r="CF1051" s="18"/>
      <c r="CG1051" s="18"/>
      <c r="CH1051" s="18"/>
      <c r="CI1051" s="18"/>
      <c r="CJ1051" s="18"/>
      <c r="CK1051" s="18"/>
      <c r="CL1051" s="18"/>
      <c r="CM1051" s="18"/>
      <c r="CN1051" s="18"/>
      <c r="CO1051" s="18"/>
      <c r="CP1051" s="18"/>
      <c r="CQ1051" s="18"/>
      <c r="CR1051" s="18"/>
      <c r="CS1051" s="18"/>
      <c r="CT1051" s="18"/>
      <c r="CU1051" s="18"/>
      <c r="CV1051" s="18"/>
      <c r="CW1051" s="18"/>
      <c r="CX1051" s="18"/>
      <c r="CY1051" s="18"/>
      <c r="CZ1051" s="18"/>
      <c r="DA1051" s="18"/>
      <c r="DB1051" s="18"/>
      <c r="DC1051" s="18"/>
      <c r="DD1051" s="18"/>
      <c r="DE1051" s="18"/>
      <c r="DF1051" s="18"/>
      <c r="DG1051" s="18"/>
      <c r="DH1051" s="18"/>
      <c r="DI1051" s="18"/>
      <c r="DJ1051" s="18"/>
      <c r="DK1051" s="18"/>
      <c r="DL1051" s="18"/>
      <c r="DM1051" s="18"/>
      <c r="DN1051" s="18"/>
      <c r="DO1051" s="18"/>
      <c r="DP1051" s="18"/>
      <c r="DQ1051" s="18"/>
      <c r="DR1051" s="18"/>
      <c r="DS1051" s="18"/>
      <c r="DT1051" s="18"/>
      <c r="DU1051" s="18"/>
      <c r="DV1051" s="18"/>
      <c r="DW1051" s="18"/>
      <c r="DX1051" s="18"/>
      <c r="DY1051" s="18"/>
      <c r="DZ1051" s="18"/>
      <c r="EA1051" s="18"/>
      <c r="EB1051" s="18"/>
      <c r="EC1051" s="18"/>
      <c r="ED1051" s="18"/>
      <c r="EE1051" s="18"/>
      <c r="EF1051" s="18"/>
      <c r="EG1051" s="18"/>
      <c r="EH1051" s="18"/>
      <c r="EI1051" s="18"/>
      <c r="EJ1051" s="18"/>
      <c r="EK1051" s="18"/>
      <c r="EL1051" s="18"/>
      <c r="EM1051" s="18"/>
      <c r="EN1051" s="18"/>
      <c r="EO1051" s="18"/>
      <c r="EP1051" s="18"/>
      <c r="EQ1051" s="18"/>
      <c r="ER1051" s="18"/>
      <c r="ES1051" s="18"/>
      <c r="ET1051" s="18"/>
      <c r="EU1051" s="18"/>
      <c r="EV1051" s="18"/>
    </row>
    <row r="1052" spans="1:152" ht="12.75" x14ac:dyDescent="0.15">
      <c r="A1052" s="68">
        <f t="shared" si="231"/>
        <v>43621</v>
      </c>
      <c r="B1052" s="69">
        <f t="shared" ca="1" si="237"/>
        <v>13404.2641</v>
      </c>
      <c r="C1052" s="70">
        <f t="shared" si="238"/>
        <v>10000</v>
      </c>
      <c r="D1052" s="71">
        <f ca="1">IF(A1052&lt;$B$1,VLOOKUP(A1052,[1]DI!$A$4:$B$15000,2),0)</f>
        <v>6.4000000000000001E-2</v>
      </c>
      <c r="E1052" s="70">
        <f t="shared" ca="1" si="239"/>
        <v>2.4620000000000002E-4</v>
      </c>
      <c r="F1052" s="72">
        <f t="shared" si="224"/>
        <v>1.3</v>
      </c>
      <c r="G1052" s="73">
        <f t="shared" ca="1" si="240"/>
        <v>1.00032006</v>
      </c>
      <c r="H1052" s="70">
        <f ca="1">TRUNC(PRODUCT(G$10:G1051),15)</f>
        <v>1.3404264139839099</v>
      </c>
      <c r="I1052" s="70">
        <f t="shared" si="241"/>
        <v>1</v>
      </c>
      <c r="J1052" s="70">
        <f t="shared" ca="1" si="242"/>
        <v>1.3404264100000001</v>
      </c>
      <c r="K1052" s="74">
        <f t="shared" ca="1" si="243"/>
        <v>3404.2640999999999</v>
      </c>
      <c r="L1052" s="75">
        <f>IF(VLOOKUP(A1052,$T$12:$AC$125,8)=VLOOKUP(A1051,$T$12:$AC$125,8),0,VLOOKUP(A1052,T$12:$AC$125,8))</f>
        <v>0</v>
      </c>
      <c r="M1052" s="76">
        <f>IF(L1052&gt;0,VLOOKUP(L1052,S$12:$AB$125,7),0)</f>
        <v>0</v>
      </c>
      <c r="N1052" s="74">
        <f t="shared" si="244"/>
        <v>0</v>
      </c>
      <c r="O1052" s="74">
        <f t="shared" ca="1" si="245"/>
        <v>3404.2640999999999</v>
      </c>
      <c r="P1052" s="77" t="str">
        <f t="shared" si="234"/>
        <v>A+J=</v>
      </c>
      <c r="Q1052" s="78">
        <f t="shared" si="235"/>
        <v>44256</v>
      </c>
      <c r="R1052" s="10"/>
      <c r="S1052" s="10"/>
      <c r="T1052" s="10"/>
      <c r="U1052" s="10"/>
      <c r="V1052" s="10"/>
      <c r="W1052" s="10"/>
      <c r="X1052" s="10"/>
      <c r="Y1052" s="10"/>
      <c r="Z1052" s="10"/>
      <c r="AA1052" s="10"/>
      <c r="AB1052" s="10"/>
      <c r="AC1052" s="10"/>
      <c r="AD1052" s="18"/>
      <c r="AE1052" s="18"/>
      <c r="AF1052" s="18"/>
      <c r="AG1052" s="18"/>
      <c r="AH1052" s="18"/>
      <c r="AI1052" s="18"/>
      <c r="AJ1052" s="18"/>
      <c r="AK1052" s="18"/>
      <c r="AL1052" s="18"/>
      <c r="AM1052" s="18"/>
      <c r="AN1052" s="18"/>
      <c r="AO1052" s="18"/>
      <c r="AP1052" s="18"/>
      <c r="AQ1052" s="18"/>
      <c r="AR1052" s="18"/>
      <c r="AS1052" s="18"/>
      <c r="AT1052" s="18"/>
      <c r="AU1052" s="18"/>
      <c r="AV1052" s="18"/>
      <c r="AW1052" s="18"/>
      <c r="AX1052" s="18"/>
      <c r="AY1052" s="18"/>
      <c r="AZ1052" s="18"/>
      <c r="BA1052" s="18"/>
      <c r="BB1052" s="18"/>
      <c r="BC1052" s="18"/>
      <c r="BD1052" s="18"/>
      <c r="BE1052" s="18"/>
      <c r="BF1052" s="18"/>
      <c r="BG1052" s="18"/>
      <c r="BH1052" s="18"/>
      <c r="BI1052" s="18"/>
      <c r="BJ1052" s="18"/>
      <c r="BK1052" s="18"/>
      <c r="BL1052" s="18"/>
      <c r="BM1052" s="18"/>
      <c r="BN1052" s="18"/>
      <c r="BO1052" s="18"/>
      <c r="BP1052" s="18"/>
      <c r="BQ1052" s="18"/>
      <c r="BR1052" s="18"/>
      <c r="BS1052" s="18"/>
      <c r="BT1052" s="18"/>
      <c r="BU1052" s="18"/>
      <c r="BV1052" s="18"/>
      <c r="BW1052" s="18"/>
      <c r="BX1052" s="18"/>
      <c r="BY1052" s="18"/>
      <c r="BZ1052" s="18"/>
      <c r="CA1052" s="18"/>
      <c r="CB1052" s="18"/>
      <c r="CC1052" s="18"/>
      <c r="CD1052" s="18"/>
      <c r="CE1052" s="18"/>
      <c r="CF1052" s="18"/>
      <c r="CG1052" s="18"/>
      <c r="CH1052" s="18"/>
      <c r="CI1052" s="18"/>
      <c r="CJ1052" s="18"/>
      <c r="CK1052" s="18"/>
      <c r="CL1052" s="18"/>
      <c r="CM1052" s="18"/>
      <c r="CN1052" s="18"/>
      <c r="CO1052" s="18"/>
      <c r="CP1052" s="18"/>
      <c r="CQ1052" s="18"/>
      <c r="CR1052" s="18"/>
      <c r="CS1052" s="18"/>
      <c r="CT1052" s="18"/>
      <c r="CU1052" s="18"/>
      <c r="CV1052" s="18"/>
      <c r="CW1052" s="18"/>
      <c r="CX1052" s="18"/>
      <c r="CY1052" s="18"/>
      <c r="CZ1052" s="18"/>
      <c r="DA1052" s="18"/>
      <c r="DB1052" s="18"/>
      <c r="DC1052" s="18"/>
      <c r="DD1052" s="18"/>
      <c r="DE1052" s="18"/>
      <c r="DF1052" s="18"/>
      <c r="DG1052" s="18"/>
      <c r="DH1052" s="18"/>
      <c r="DI1052" s="18"/>
      <c r="DJ1052" s="18"/>
      <c r="DK1052" s="18"/>
      <c r="DL1052" s="18"/>
      <c r="DM1052" s="18"/>
      <c r="DN1052" s="18"/>
      <c r="DO1052" s="18"/>
      <c r="DP1052" s="18"/>
      <c r="DQ1052" s="18"/>
      <c r="DR1052" s="18"/>
      <c r="DS1052" s="18"/>
      <c r="DT1052" s="18"/>
      <c r="DU1052" s="18"/>
      <c r="DV1052" s="18"/>
      <c r="DW1052" s="18"/>
      <c r="DX1052" s="18"/>
      <c r="DY1052" s="18"/>
      <c r="DZ1052" s="18"/>
      <c r="EA1052" s="18"/>
      <c r="EB1052" s="18"/>
      <c r="EC1052" s="18"/>
      <c r="ED1052" s="18"/>
      <c r="EE1052" s="18"/>
      <c r="EF1052" s="18"/>
      <c r="EG1052" s="18"/>
      <c r="EH1052" s="18"/>
      <c r="EI1052" s="18"/>
      <c r="EJ1052" s="18"/>
      <c r="EK1052" s="18"/>
      <c r="EL1052" s="18"/>
      <c r="EM1052" s="18"/>
      <c r="EN1052" s="18"/>
      <c r="EO1052" s="18"/>
      <c r="EP1052" s="18"/>
      <c r="EQ1052" s="18"/>
      <c r="ER1052" s="18"/>
      <c r="ES1052" s="18"/>
      <c r="ET1052" s="18"/>
      <c r="EU1052" s="18"/>
      <c r="EV1052" s="18"/>
    </row>
    <row r="1053" spans="1:152" ht="12.75" x14ac:dyDescent="0.15">
      <c r="A1053" s="68">
        <f t="shared" si="231"/>
        <v>43622</v>
      </c>
      <c r="B1053" s="69">
        <f t="shared" ca="1" si="237"/>
        <v>13408.5543</v>
      </c>
      <c r="C1053" s="70">
        <f t="shared" si="238"/>
        <v>10000</v>
      </c>
      <c r="D1053" s="71">
        <f ca="1">IF(A1053&lt;$B$1,VLOOKUP(A1053,[1]DI!$A$4:$B$15000,2),0)</f>
        <v>6.4000000000000001E-2</v>
      </c>
      <c r="E1053" s="70">
        <f t="shared" ca="1" si="239"/>
        <v>2.4620000000000002E-4</v>
      </c>
      <c r="F1053" s="72">
        <f t="shared" si="224"/>
        <v>1.3</v>
      </c>
      <c r="G1053" s="73">
        <f t="shared" ca="1" si="240"/>
        <v>1.00032006</v>
      </c>
      <c r="H1053" s="70">
        <f ca="1">TRUNC(PRODUCT(G$10:G1052),15)</f>
        <v>1.34085543086197</v>
      </c>
      <c r="I1053" s="70">
        <f t="shared" si="241"/>
        <v>1</v>
      </c>
      <c r="J1053" s="70">
        <f t="shared" ca="1" si="242"/>
        <v>1.34085543</v>
      </c>
      <c r="K1053" s="74">
        <f t="shared" ca="1" si="243"/>
        <v>3408.5542999999998</v>
      </c>
      <c r="L1053" s="75">
        <f>IF(VLOOKUP(A1053,$T$12:$AC$125,8)=VLOOKUP(A1052,$T$12:$AC$125,8),0,VLOOKUP(A1053,T$12:$AC$125,8))</f>
        <v>0</v>
      </c>
      <c r="M1053" s="76">
        <f>IF(L1053&gt;0,VLOOKUP(L1053,S$12:$AB$125,7),0)</f>
        <v>0</v>
      </c>
      <c r="N1053" s="74">
        <f t="shared" si="244"/>
        <v>0</v>
      </c>
      <c r="O1053" s="74">
        <f t="shared" ca="1" si="245"/>
        <v>3408.5542999999998</v>
      </c>
      <c r="P1053" s="77" t="str">
        <f t="shared" si="234"/>
        <v>A+J=</v>
      </c>
      <c r="Q1053" s="78">
        <f t="shared" si="235"/>
        <v>44256</v>
      </c>
      <c r="R1053" s="10"/>
      <c r="S1053" s="10"/>
      <c r="T1053" s="10"/>
      <c r="U1053" s="10"/>
      <c r="V1053" s="10"/>
      <c r="W1053" s="10"/>
      <c r="X1053" s="10"/>
      <c r="Y1053" s="10"/>
      <c r="Z1053" s="10"/>
      <c r="AA1053" s="10"/>
      <c r="AB1053" s="10"/>
      <c r="AC1053" s="10"/>
      <c r="AD1053" s="18"/>
      <c r="AE1053" s="18"/>
      <c r="AF1053" s="18"/>
      <c r="AG1053" s="18"/>
      <c r="AH1053" s="18"/>
      <c r="AI1053" s="18"/>
      <c r="AJ1053" s="18"/>
      <c r="AK1053" s="18"/>
      <c r="AL1053" s="18"/>
      <c r="AM1053" s="18"/>
      <c r="AN1053" s="18"/>
      <c r="AO1053" s="18"/>
      <c r="AP1053" s="18"/>
      <c r="AQ1053" s="18"/>
      <c r="AR1053" s="18"/>
      <c r="AS1053" s="18"/>
      <c r="AT1053" s="18"/>
      <c r="AU1053" s="18"/>
      <c r="AV1053" s="18"/>
      <c r="AW1053" s="18"/>
      <c r="AX1053" s="18"/>
      <c r="AY1053" s="18"/>
      <c r="AZ1053" s="18"/>
      <c r="BA1053" s="18"/>
      <c r="BB1053" s="18"/>
      <c r="BC1053" s="18"/>
      <c r="BD1053" s="18"/>
      <c r="BE1053" s="18"/>
      <c r="BF1053" s="18"/>
      <c r="BG1053" s="18"/>
      <c r="BH1053" s="18"/>
      <c r="BI1053" s="18"/>
      <c r="BJ1053" s="18"/>
      <c r="BK1053" s="18"/>
      <c r="BL1053" s="18"/>
      <c r="BM1053" s="18"/>
      <c r="BN1053" s="18"/>
      <c r="BO1053" s="18"/>
      <c r="BP1053" s="18"/>
      <c r="BQ1053" s="18"/>
      <c r="BR1053" s="18"/>
      <c r="BS1053" s="18"/>
      <c r="BT1053" s="18"/>
      <c r="BU1053" s="18"/>
      <c r="BV1053" s="18"/>
      <c r="BW1053" s="18"/>
      <c r="BX1053" s="18"/>
      <c r="BY1053" s="18"/>
      <c r="BZ1053" s="18"/>
      <c r="CA1053" s="18"/>
      <c r="CB1053" s="18"/>
      <c r="CC1053" s="18"/>
      <c r="CD1053" s="18"/>
      <c r="CE1053" s="18"/>
      <c r="CF1053" s="18"/>
      <c r="CG1053" s="18"/>
      <c r="CH1053" s="18"/>
      <c r="CI1053" s="18"/>
      <c r="CJ1053" s="18"/>
      <c r="CK1053" s="18"/>
      <c r="CL1053" s="18"/>
      <c r="CM1053" s="18"/>
      <c r="CN1053" s="18"/>
      <c r="CO1053" s="18"/>
      <c r="CP1053" s="18"/>
      <c r="CQ1053" s="18"/>
      <c r="CR1053" s="18"/>
      <c r="CS1053" s="18"/>
      <c r="CT1053" s="18"/>
      <c r="CU1053" s="18"/>
      <c r="CV1053" s="18"/>
      <c r="CW1053" s="18"/>
      <c r="CX1053" s="18"/>
      <c r="CY1053" s="18"/>
      <c r="CZ1053" s="18"/>
      <c r="DA1053" s="18"/>
      <c r="DB1053" s="18"/>
      <c r="DC1053" s="18"/>
      <c r="DD1053" s="18"/>
      <c r="DE1053" s="18"/>
      <c r="DF1053" s="18"/>
      <c r="DG1053" s="18"/>
      <c r="DH1053" s="18"/>
      <c r="DI1053" s="18"/>
      <c r="DJ1053" s="18"/>
      <c r="DK1053" s="18"/>
      <c r="DL1053" s="18"/>
      <c r="DM1053" s="18"/>
      <c r="DN1053" s="18"/>
      <c r="DO1053" s="18"/>
      <c r="DP1053" s="18"/>
      <c r="DQ1053" s="18"/>
      <c r="DR1053" s="18"/>
      <c r="DS1053" s="18"/>
      <c r="DT1053" s="18"/>
      <c r="DU1053" s="18"/>
      <c r="DV1053" s="18"/>
      <c r="DW1053" s="18"/>
      <c r="DX1053" s="18"/>
      <c r="DY1053" s="18"/>
      <c r="DZ1053" s="18"/>
      <c r="EA1053" s="18"/>
      <c r="EB1053" s="18"/>
      <c r="EC1053" s="18"/>
      <c r="ED1053" s="18"/>
      <c r="EE1053" s="18"/>
      <c r="EF1053" s="18"/>
      <c r="EG1053" s="18"/>
      <c r="EH1053" s="18"/>
      <c r="EI1053" s="18"/>
      <c r="EJ1053" s="18"/>
      <c r="EK1053" s="18"/>
      <c r="EL1053" s="18"/>
      <c r="EM1053" s="18"/>
      <c r="EN1053" s="18"/>
      <c r="EO1053" s="18"/>
      <c r="EP1053" s="18"/>
      <c r="EQ1053" s="18"/>
      <c r="ER1053" s="18"/>
      <c r="ES1053" s="18"/>
      <c r="ET1053" s="18"/>
      <c r="EU1053" s="18"/>
      <c r="EV1053" s="18"/>
    </row>
    <row r="1054" spans="1:152" ht="12.75" x14ac:dyDescent="0.15">
      <c r="A1054" s="68">
        <f t="shared" si="231"/>
        <v>43623</v>
      </c>
      <c r="B1054" s="69">
        <f t="shared" ca="1" si="237"/>
        <v>13412.8459</v>
      </c>
      <c r="C1054" s="70">
        <f t="shared" si="238"/>
        <v>10000</v>
      </c>
      <c r="D1054" s="71">
        <f ca="1">IF(A1054&lt;$B$1,VLOOKUP(A1054,[1]DI!$A$4:$B$15000,2),0)</f>
        <v>6.4000000000000001E-2</v>
      </c>
      <c r="E1054" s="70">
        <f t="shared" ca="1" si="239"/>
        <v>2.4620000000000002E-4</v>
      </c>
      <c r="F1054" s="72">
        <f t="shared" si="224"/>
        <v>1.3</v>
      </c>
      <c r="G1054" s="73">
        <f t="shared" ca="1" si="240"/>
        <v>1.00032006</v>
      </c>
      <c r="H1054" s="70">
        <f ca="1">TRUNC(PRODUCT(G$10:G1053),15)</f>
        <v>1.3412845850511701</v>
      </c>
      <c r="I1054" s="70">
        <f t="shared" si="241"/>
        <v>1</v>
      </c>
      <c r="J1054" s="70">
        <f t="shared" ca="1" si="242"/>
        <v>1.3412845900000001</v>
      </c>
      <c r="K1054" s="74">
        <f t="shared" ca="1" si="243"/>
        <v>3412.8458999999998</v>
      </c>
      <c r="L1054" s="75">
        <f>IF(VLOOKUP(A1054,$T$12:$AC$125,8)=VLOOKUP(A1053,$T$12:$AC$125,8),0,VLOOKUP(A1054,T$12:$AC$125,8))</f>
        <v>0</v>
      </c>
      <c r="M1054" s="76">
        <f>IF(L1054&gt;0,VLOOKUP(L1054,S$12:$AB$125,7),0)</f>
        <v>0</v>
      </c>
      <c r="N1054" s="74">
        <f t="shared" si="244"/>
        <v>0</v>
      </c>
      <c r="O1054" s="74">
        <f t="shared" ca="1" si="245"/>
        <v>3412.8458999999998</v>
      </c>
      <c r="P1054" s="77" t="str">
        <f t="shared" si="234"/>
        <v>A+J=</v>
      </c>
      <c r="Q1054" s="78">
        <f t="shared" si="235"/>
        <v>44256</v>
      </c>
      <c r="R1054" s="10"/>
      <c r="S1054" s="10"/>
      <c r="T1054" s="10"/>
      <c r="U1054" s="10"/>
      <c r="V1054" s="10"/>
      <c r="W1054" s="10"/>
      <c r="X1054" s="10"/>
      <c r="Y1054" s="10"/>
      <c r="Z1054" s="10"/>
      <c r="AA1054" s="10"/>
      <c r="AB1054" s="10"/>
      <c r="AC1054" s="10"/>
      <c r="AD1054" s="18"/>
      <c r="AE1054" s="18"/>
      <c r="AF1054" s="18"/>
      <c r="AG1054" s="18"/>
      <c r="AH1054" s="18"/>
      <c r="AI1054" s="18"/>
      <c r="AJ1054" s="18"/>
      <c r="AK1054" s="18"/>
      <c r="AL1054" s="18"/>
      <c r="AM1054" s="18"/>
      <c r="AN1054" s="18"/>
      <c r="AO1054" s="18"/>
      <c r="AP1054" s="18"/>
      <c r="AQ1054" s="18"/>
      <c r="AR1054" s="18"/>
      <c r="AS1054" s="18"/>
      <c r="AT1054" s="18"/>
      <c r="AU1054" s="18"/>
      <c r="AV1054" s="18"/>
      <c r="AW1054" s="18"/>
      <c r="AX1054" s="18"/>
      <c r="AY1054" s="18"/>
      <c r="AZ1054" s="18"/>
      <c r="BA1054" s="18"/>
      <c r="BB1054" s="18"/>
      <c r="BC1054" s="18"/>
      <c r="BD1054" s="18"/>
      <c r="BE1054" s="18"/>
      <c r="BF1054" s="18"/>
      <c r="BG1054" s="18"/>
      <c r="BH1054" s="18"/>
      <c r="BI1054" s="18"/>
      <c r="BJ1054" s="18"/>
      <c r="BK1054" s="18"/>
      <c r="BL1054" s="18"/>
      <c r="BM1054" s="18"/>
      <c r="BN1054" s="18"/>
      <c r="BO1054" s="18"/>
      <c r="BP1054" s="18"/>
      <c r="BQ1054" s="18"/>
      <c r="BR1054" s="18"/>
      <c r="BS1054" s="18"/>
      <c r="BT1054" s="18"/>
      <c r="BU1054" s="18"/>
      <c r="BV1054" s="18"/>
      <c r="BW1054" s="18"/>
      <c r="BX1054" s="18"/>
      <c r="BY1054" s="18"/>
      <c r="BZ1054" s="18"/>
      <c r="CA1054" s="18"/>
      <c r="CB1054" s="18"/>
      <c r="CC1054" s="18"/>
      <c r="CD1054" s="18"/>
      <c r="CE1054" s="18"/>
      <c r="CF1054" s="18"/>
      <c r="CG1054" s="18"/>
      <c r="CH1054" s="18"/>
      <c r="CI1054" s="18"/>
      <c r="CJ1054" s="18"/>
      <c r="CK1054" s="18"/>
      <c r="CL1054" s="18"/>
      <c r="CM1054" s="18"/>
      <c r="CN1054" s="18"/>
      <c r="CO1054" s="18"/>
      <c r="CP1054" s="18"/>
      <c r="CQ1054" s="18"/>
      <c r="CR1054" s="18"/>
      <c r="CS1054" s="18"/>
      <c r="CT1054" s="18"/>
      <c r="CU1054" s="18"/>
      <c r="CV1054" s="18"/>
      <c r="CW1054" s="18"/>
      <c r="CX1054" s="18"/>
      <c r="CY1054" s="18"/>
      <c r="CZ1054" s="18"/>
      <c r="DA1054" s="18"/>
      <c r="DB1054" s="18"/>
      <c r="DC1054" s="18"/>
      <c r="DD1054" s="18"/>
      <c r="DE1054" s="18"/>
      <c r="DF1054" s="18"/>
      <c r="DG1054" s="18"/>
      <c r="DH1054" s="18"/>
      <c r="DI1054" s="18"/>
      <c r="DJ1054" s="18"/>
      <c r="DK1054" s="18"/>
      <c r="DL1054" s="18"/>
      <c r="DM1054" s="18"/>
      <c r="DN1054" s="18"/>
      <c r="DO1054" s="18"/>
      <c r="DP1054" s="18"/>
      <c r="DQ1054" s="18"/>
      <c r="DR1054" s="18"/>
      <c r="DS1054" s="18"/>
      <c r="DT1054" s="18"/>
      <c r="DU1054" s="18"/>
      <c r="DV1054" s="18"/>
      <c r="DW1054" s="18"/>
      <c r="DX1054" s="18"/>
      <c r="DY1054" s="18"/>
      <c r="DZ1054" s="18"/>
      <c r="EA1054" s="18"/>
      <c r="EB1054" s="18"/>
      <c r="EC1054" s="18"/>
      <c r="ED1054" s="18"/>
      <c r="EE1054" s="18"/>
      <c r="EF1054" s="18"/>
      <c r="EG1054" s="18"/>
      <c r="EH1054" s="18"/>
      <c r="EI1054" s="18"/>
      <c r="EJ1054" s="18"/>
      <c r="EK1054" s="18"/>
      <c r="EL1054" s="18"/>
      <c r="EM1054" s="18"/>
      <c r="EN1054" s="18"/>
      <c r="EO1054" s="18"/>
      <c r="EP1054" s="18"/>
      <c r="EQ1054" s="18"/>
      <c r="ER1054" s="18"/>
      <c r="ES1054" s="18"/>
      <c r="ET1054" s="18"/>
      <c r="EU1054" s="18"/>
      <c r="EV1054" s="18"/>
    </row>
    <row r="1055" spans="1:152" ht="12.75" x14ac:dyDescent="0.15">
      <c r="A1055" s="68">
        <f t="shared" si="231"/>
        <v>43624</v>
      </c>
      <c r="B1055" s="69">
        <f t="shared" ca="1" si="237"/>
        <v>13417.138800000001</v>
      </c>
      <c r="C1055" s="70">
        <f t="shared" si="238"/>
        <v>10000</v>
      </c>
      <c r="D1055" s="71">
        <f ca="1">IF(A1055&lt;$B$1,VLOOKUP(A1055,[1]DI!$A$4:$B$15000,2),0)</f>
        <v>0</v>
      </c>
      <c r="E1055" s="70">
        <f t="shared" ca="1" si="239"/>
        <v>0</v>
      </c>
      <c r="F1055" s="72">
        <f t="shared" si="224"/>
        <v>1.3</v>
      </c>
      <c r="G1055" s="73">
        <f t="shared" ca="1" si="240"/>
        <v>1</v>
      </c>
      <c r="H1055" s="70">
        <f ca="1">TRUNC(PRODUCT(G$10:G1054),15)</f>
        <v>1.3417138765954599</v>
      </c>
      <c r="I1055" s="70">
        <f t="shared" si="241"/>
        <v>1</v>
      </c>
      <c r="J1055" s="70">
        <f t="shared" ca="1" si="242"/>
        <v>1.3417138799999999</v>
      </c>
      <c r="K1055" s="74">
        <f t="shared" ca="1" si="243"/>
        <v>3417.1388000000002</v>
      </c>
      <c r="L1055" s="75">
        <f>IF(VLOOKUP(A1055,$T$12:$AC$125,8)=VLOOKUP(A1054,$T$12:$AC$125,8),0,VLOOKUP(A1055,T$12:$AC$125,8))</f>
        <v>0</v>
      </c>
      <c r="M1055" s="76">
        <f>IF(L1055&gt;0,VLOOKUP(L1055,S$12:$AB$125,7),0)</f>
        <v>0</v>
      </c>
      <c r="N1055" s="74">
        <f t="shared" si="244"/>
        <v>0</v>
      </c>
      <c r="O1055" s="74">
        <f t="shared" ca="1" si="245"/>
        <v>3417.1388000000002</v>
      </c>
      <c r="P1055" s="77" t="str">
        <f t="shared" si="234"/>
        <v>A+J=</v>
      </c>
      <c r="Q1055" s="78">
        <f t="shared" si="235"/>
        <v>44256</v>
      </c>
      <c r="R1055" s="10"/>
      <c r="S1055" s="10"/>
      <c r="T1055" s="10"/>
      <c r="U1055" s="10"/>
      <c r="V1055" s="10"/>
      <c r="W1055" s="10"/>
      <c r="X1055" s="10"/>
      <c r="Y1055" s="10"/>
      <c r="Z1055" s="10"/>
      <c r="AA1055" s="10"/>
      <c r="AB1055" s="10"/>
      <c r="AC1055" s="10"/>
      <c r="AD1055" s="18"/>
      <c r="AE1055" s="18"/>
      <c r="AF1055" s="18"/>
      <c r="AG1055" s="18"/>
      <c r="AH1055" s="18"/>
      <c r="AI1055" s="18"/>
      <c r="AJ1055" s="18"/>
      <c r="AK1055" s="18"/>
      <c r="AL1055" s="18"/>
      <c r="AM1055" s="18"/>
      <c r="AN1055" s="18"/>
      <c r="AO1055" s="18"/>
      <c r="AP1055" s="18"/>
      <c r="AQ1055" s="18"/>
      <c r="AR1055" s="18"/>
      <c r="AS1055" s="18"/>
      <c r="AT1055" s="18"/>
      <c r="AU1055" s="18"/>
      <c r="AV1055" s="18"/>
      <c r="AW1055" s="18"/>
      <c r="AX1055" s="18"/>
      <c r="AY1055" s="18"/>
      <c r="AZ1055" s="18"/>
      <c r="BA1055" s="18"/>
      <c r="BB1055" s="18"/>
      <c r="BC1055" s="18"/>
      <c r="BD1055" s="18"/>
      <c r="BE1055" s="18"/>
      <c r="BF1055" s="18"/>
      <c r="BG1055" s="18"/>
      <c r="BH1055" s="18"/>
      <c r="BI1055" s="18"/>
      <c r="BJ1055" s="18"/>
      <c r="BK1055" s="18"/>
      <c r="BL1055" s="18"/>
      <c r="BM1055" s="18"/>
      <c r="BN1055" s="18"/>
      <c r="BO1055" s="18"/>
      <c r="BP1055" s="18"/>
      <c r="BQ1055" s="18"/>
      <c r="BR1055" s="18"/>
      <c r="BS1055" s="18"/>
      <c r="BT1055" s="18"/>
      <c r="BU1055" s="18"/>
      <c r="BV1055" s="18"/>
      <c r="BW1055" s="18"/>
      <c r="BX1055" s="18"/>
      <c r="BY1055" s="18"/>
      <c r="BZ1055" s="18"/>
      <c r="CA1055" s="18"/>
      <c r="CB1055" s="18"/>
      <c r="CC1055" s="18"/>
      <c r="CD1055" s="18"/>
      <c r="CE1055" s="18"/>
      <c r="CF1055" s="18"/>
      <c r="CG1055" s="18"/>
      <c r="CH1055" s="18"/>
      <c r="CI1055" s="18"/>
      <c r="CJ1055" s="18"/>
      <c r="CK1055" s="18"/>
      <c r="CL1055" s="18"/>
      <c r="CM1055" s="18"/>
      <c r="CN1055" s="18"/>
      <c r="CO1055" s="18"/>
      <c r="CP1055" s="18"/>
      <c r="CQ1055" s="18"/>
      <c r="CR1055" s="18"/>
      <c r="CS1055" s="18"/>
      <c r="CT1055" s="18"/>
      <c r="CU1055" s="18"/>
      <c r="CV1055" s="18"/>
      <c r="CW1055" s="18"/>
      <c r="CX1055" s="18"/>
      <c r="CY1055" s="18"/>
      <c r="CZ1055" s="18"/>
      <c r="DA1055" s="18"/>
      <c r="DB1055" s="18"/>
      <c r="DC1055" s="18"/>
      <c r="DD1055" s="18"/>
      <c r="DE1055" s="18"/>
      <c r="DF1055" s="18"/>
      <c r="DG1055" s="18"/>
      <c r="DH1055" s="18"/>
      <c r="DI1055" s="18"/>
      <c r="DJ1055" s="18"/>
      <c r="DK1055" s="18"/>
      <c r="DL1055" s="18"/>
      <c r="DM1055" s="18"/>
      <c r="DN1055" s="18"/>
      <c r="DO1055" s="18"/>
      <c r="DP1055" s="18"/>
      <c r="DQ1055" s="18"/>
      <c r="DR1055" s="18"/>
      <c r="DS1055" s="18"/>
      <c r="DT1055" s="18"/>
      <c r="DU1055" s="18"/>
      <c r="DV1055" s="18"/>
      <c r="DW1055" s="18"/>
      <c r="DX1055" s="18"/>
      <c r="DY1055" s="18"/>
      <c r="DZ1055" s="18"/>
      <c r="EA1055" s="18"/>
      <c r="EB1055" s="18"/>
      <c r="EC1055" s="18"/>
      <c r="ED1055" s="18"/>
      <c r="EE1055" s="18"/>
      <c r="EF1055" s="18"/>
      <c r="EG1055" s="18"/>
      <c r="EH1055" s="18"/>
      <c r="EI1055" s="18"/>
      <c r="EJ1055" s="18"/>
      <c r="EK1055" s="18"/>
      <c r="EL1055" s="18"/>
      <c r="EM1055" s="18"/>
      <c r="EN1055" s="18"/>
      <c r="EO1055" s="18"/>
      <c r="EP1055" s="18"/>
      <c r="EQ1055" s="18"/>
      <c r="ER1055" s="18"/>
      <c r="ES1055" s="18"/>
      <c r="ET1055" s="18"/>
      <c r="EU1055" s="18"/>
      <c r="EV1055" s="18"/>
    </row>
    <row r="1056" spans="1:152" ht="12.75" x14ac:dyDescent="0.15">
      <c r="A1056" s="68">
        <f t="shared" si="231"/>
        <v>43625</v>
      </c>
      <c r="B1056" s="69">
        <f t="shared" ca="1" si="237"/>
        <v>13417.138800000001</v>
      </c>
      <c r="C1056" s="70">
        <f t="shared" si="238"/>
        <v>10000</v>
      </c>
      <c r="D1056" s="71">
        <f ca="1">IF(A1056&lt;$B$1,VLOOKUP(A1056,[1]DI!$A$4:$B$15000,2),0)</f>
        <v>0</v>
      </c>
      <c r="E1056" s="70">
        <f t="shared" ca="1" si="239"/>
        <v>0</v>
      </c>
      <c r="F1056" s="72">
        <f t="shared" si="224"/>
        <v>1.3</v>
      </c>
      <c r="G1056" s="73">
        <f t="shared" ca="1" si="240"/>
        <v>1</v>
      </c>
      <c r="H1056" s="70">
        <f ca="1">TRUNC(PRODUCT(G$10:G1055),15)</f>
        <v>1.3417138765954599</v>
      </c>
      <c r="I1056" s="70">
        <f t="shared" si="241"/>
        <v>1</v>
      </c>
      <c r="J1056" s="70">
        <f t="shared" ca="1" si="242"/>
        <v>1.3417138799999999</v>
      </c>
      <c r="K1056" s="74">
        <f t="shared" ca="1" si="243"/>
        <v>3417.1388000000002</v>
      </c>
      <c r="L1056" s="75">
        <f>IF(VLOOKUP(A1056,$T$12:$AC$125,8)=VLOOKUP(A1055,$T$12:$AC$125,8),0,VLOOKUP(A1056,T$12:$AC$125,8))</f>
        <v>0</v>
      </c>
      <c r="M1056" s="76">
        <f>IF(L1056&gt;0,VLOOKUP(L1056,S$12:$AB$125,7),0)</f>
        <v>0</v>
      </c>
      <c r="N1056" s="74">
        <f t="shared" si="244"/>
        <v>0</v>
      </c>
      <c r="O1056" s="74">
        <f t="shared" ca="1" si="245"/>
        <v>3417.1388000000002</v>
      </c>
      <c r="P1056" s="77" t="str">
        <f t="shared" si="234"/>
        <v>A+J=</v>
      </c>
      <c r="Q1056" s="78">
        <f t="shared" si="235"/>
        <v>44256</v>
      </c>
      <c r="R1056" s="10"/>
      <c r="S1056" s="10"/>
      <c r="T1056" s="10"/>
      <c r="U1056" s="10"/>
      <c r="V1056" s="10"/>
      <c r="W1056" s="10"/>
      <c r="X1056" s="10"/>
      <c r="Y1056" s="10"/>
      <c r="Z1056" s="10"/>
      <c r="AA1056" s="10"/>
      <c r="AB1056" s="10"/>
      <c r="AC1056" s="10"/>
      <c r="AD1056" s="18"/>
      <c r="AE1056" s="18"/>
      <c r="AF1056" s="18"/>
      <c r="AG1056" s="18"/>
      <c r="AH1056" s="18"/>
      <c r="AI1056" s="18"/>
      <c r="AJ1056" s="18"/>
      <c r="AK1056" s="18"/>
      <c r="AL1056" s="18"/>
      <c r="AM1056" s="18"/>
      <c r="AN1056" s="18"/>
      <c r="AO1056" s="18"/>
      <c r="AP1056" s="18"/>
      <c r="AQ1056" s="18"/>
      <c r="AR1056" s="18"/>
      <c r="AS1056" s="18"/>
      <c r="AT1056" s="18"/>
      <c r="AU1056" s="18"/>
      <c r="AV1056" s="18"/>
      <c r="AW1056" s="18"/>
      <c r="AX1056" s="18"/>
      <c r="AY1056" s="18"/>
      <c r="AZ1056" s="18"/>
      <c r="BA1056" s="18"/>
      <c r="BB1056" s="18"/>
      <c r="BC1056" s="18"/>
      <c r="BD1056" s="18"/>
      <c r="BE1056" s="18"/>
      <c r="BF1056" s="18"/>
      <c r="BG1056" s="18"/>
      <c r="BH1056" s="18"/>
      <c r="BI1056" s="18"/>
      <c r="BJ1056" s="18"/>
      <c r="BK1056" s="18"/>
      <c r="BL1056" s="18"/>
      <c r="BM1056" s="18"/>
      <c r="BN1056" s="18"/>
      <c r="BO1056" s="18"/>
      <c r="BP1056" s="18"/>
      <c r="BQ1056" s="18"/>
      <c r="BR1056" s="18"/>
      <c r="BS1056" s="18"/>
      <c r="BT1056" s="18"/>
      <c r="BU1056" s="18"/>
      <c r="BV1056" s="18"/>
      <c r="BW1056" s="18"/>
      <c r="BX1056" s="18"/>
      <c r="BY1056" s="18"/>
      <c r="BZ1056" s="18"/>
      <c r="CA1056" s="18"/>
      <c r="CB1056" s="18"/>
      <c r="CC1056" s="18"/>
      <c r="CD1056" s="18"/>
      <c r="CE1056" s="18"/>
      <c r="CF1056" s="18"/>
      <c r="CG1056" s="18"/>
      <c r="CH1056" s="18"/>
      <c r="CI1056" s="18"/>
      <c r="CJ1056" s="18"/>
      <c r="CK1056" s="18"/>
      <c r="CL1056" s="18"/>
      <c r="CM1056" s="18"/>
      <c r="CN1056" s="18"/>
      <c r="CO1056" s="18"/>
      <c r="CP1056" s="18"/>
      <c r="CQ1056" s="18"/>
      <c r="CR1056" s="18"/>
      <c r="CS1056" s="18"/>
      <c r="CT1056" s="18"/>
      <c r="CU1056" s="18"/>
      <c r="CV1056" s="18"/>
      <c r="CW1056" s="18"/>
      <c r="CX1056" s="18"/>
      <c r="CY1056" s="18"/>
      <c r="CZ1056" s="18"/>
      <c r="DA1056" s="18"/>
      <c r="DB1056" s="18"/>
      <c r="DC1056" s="18"/>
      <c r="DD1056" s="18"/>
      <c r="DE1056" s="18"/>
      <c r="DF1056" s="18"/>
      <c r="DG1056" s="18"/>
      <c r="DH1056" s="18"/>
      <c r="DI1056" s="18"/>
      <c r="DJ1056" s="18"/>
      <c r="DK1056" s="18"/>
      <c r="DL1056" s="18"/>
      <c r="DM1056" s="18"/>
      <c r="DN1056" s="18"/>
      <c r="DO1056" s="18"/>
      <c r="DP1056" s="18"/>
      <c r="DQ1056" s="18"/>
      <c r="DR1056" s="18"/>
      <c r="DS1056" s="18"/>
      <c r="DT1056" s="18"/>
      <c r="DU1056" s="18"/>
      <c r="DV1056" s="18"/>
      <c r="DW1056" s="18"/>
      <c r="DX1056" s="18"/>
      <c r="DY1056" s="18"/>
      <c r="DZ1056" s="18"/>
      <c r="EA1056" s="18"/>
      <c r="EB1056" s="18"/>
      <c r="EC1056" s="18"/>
      <c r="ED1056" s="18"/>
      <c r="EE1056" s="18"/>
      <c r="EF1056" s="18"/>
      <c r="EG1056" s="18"/>
      <c r="EH1056" s="18"/>
      <c r="EI1056" s="18"/>
      <c r="EJ1056" s="18"/>
      <c r="EK1056" s="18"/>
      <c r="EL1056" s="18"/>
      <c r="EM1056" s="18"/>
      <c r="EN1056" s="18"/>
      <c r="EO1056" s="18"/>
      <c r="EP1056" s="18"/>
      <c r="EQ1056" s="18"/>
      <c r="ER1056" s="18"/>
      <c r="ES1056" s="18"/>
      <c r="ET1056" s="18"/>
      <c r="EU1056" s="18"/>
      <c r="EV1056" s="18"/>
    </row>
    <row r="1057" spans="1:155" ht="12.75" x14ac:dyDescent="0.15">
      <c r="A1057" s="68">
        <f t="shared" si="231"/>
        <v>43626</v>
      </c>
      <c r="B1057" s="69">
        <f t="shared" ca="1" si="237"/>
        <v>13417.138800000001</v>
      </c>
      <c r="C1057" s="70">
        <f t="shared" si="238"/>
        <v>10000</v>
      </c>
      <c r="D1057" s="71">
        <f ca="1">IF(A1057&lt;$B$1,VLOOKUP(A1057,[1]DI!$A$4:$B$15000,2),0)</f>
        <v>6.4000000000000001E-2</v>
      </c>
      <c r="E1057" s="70">
        <f t="shared" ca="1" si="239"/>
        <v>2.4620000000000002E-4</v>
      </c>
      <c r="F1057" s="72">
        <f t="shared" si="224"/>
        <v>1.3</v>
      </c>
      <c r="G1057" s="73">
        <f t="shared" ca="1" si="240"/>
        <v>1.00032006</v>
      </c>
      <c r="H1057" s="70">
        <f ca="1">TRUNC(PRODUCT(G$10:G1056),15)</f>
        <v>1.3417138765954599</v>
      </c>
      <c r="I1057" s="70">
        <f t="shared" si="241"/>
        <v>1</v>
      </c>
      <c r="J1057" s="70">
        <f t="shared" ca="1" si="242"/>
        <v>1.3417138799999999</v>
      </c>
      <c r="K1057" s="74">
        <f t="shared" ca="1" si="243"/>
        <v>3417.1388000000002</v>
      </c>
      <c r="L1057" s="75">
        <f>IF(VLOOKUP(A1057,$T$12:$AC$125,8)=VLOOKUP(A1056,$T$12:$AC$125,8),0,VLOOKUP(A1057,T$12:$AC$125,8))</f>
        <v>0</v>
      </c>
      <c r="M1057" s="76">
        <f>IF(L1057&gt;0,VLOOKUP(L1057,S$12:$AB$125,7),0)</f>
        <v>0</v>
      </c>
      <c r="N1057" s="74">
        <f t="shared" si="244"/>
        <v>0</v>
      </c>
      <c r="O1057" s="74">
        <f t="shared" ca="1" si="245"/>
        <v>3417.1388000000002</v>
      </c>
      <c r="P1057" s="77" t="str">
        <f t="shared" si="234"/>
        <v>A+J=</v>
      </c>
      <c r="Q1057" s="78">
        <f t="shared" si="235"/>
        <v>44256</v>
      </c>
      <c r="R1057" s="10"/>
      <c r="S1057" s="10"/>
      <c r="T1057" s="10"/>
      <c r="U1057" s="10"/>
      <c r="V1057" s="10"/>
      <c r="W1057" s="10"/>
      <c r="X1057" s="10"/>
      <c r="Y1057" s="10"/>
      <c r="Z1057" s="10"/>
      <c r="AA1057" s="10"/>
      <c r="AB1057" s="10"/>
      <c r="AC1057" s="10"/>
      <c r="AD1057" s="18"/>
      <c r="AE1057" s="18"/>
      <c r="AF1057" s="18"/>
      <c r="AG1057" s="18"/>
      <c r="AH1057" s="18"/>
      <c r="AI1057" s="18"/>
      <c r="AJ1057" s="18"/>
      <c r="AK1057" s="18"/>
      <c r="AL1057" s="18"/>
      <c r="AM1057" s="18"/>
      <c r="AN1057" s="18"/>
      <c r="AO1057" s="18"/>
      <c r="AP1057" s="18"/>
      <c r="AQ1057" s="18"/>
      <c r="AR1057" s="18"/>
      <c r="AS1057" s="18"/>
      <c r="AT1057" s="18"/>
      <c r="AU1057" s="18"/>
      <c r="AV1057" s="18"/>
      <c r="AW1057" s="18"/>
      <c r="AX1057" s="18"/>
      <c r="AY1057" s="18"/>
      <c r="AZ1057" s="18"/>
      <c r="BA1057" s="18"/>
      <c r="BB1057" s="18"/>
      <c r="BC1057" s="18"/>
      <c r="BD1057" s="18"/>
      <c r="BE1057" s="18"/>
      <c r="BF1057" s="18"/>
      <c r="BG1057" s="18"/>
      <c r="BH1057" s="18"/>
      <c r="BI1057" s="18"/>
      <c r="BJ1057" s="18"/>
      <c r="BK1057" s="18"/>
      <c r="BL1057" s="18"/>
      <c r="BM1057" s="18"/>
      <c r="BN1057" s="18"/>
      <c r="BO1057" s="18"/>
      <c r="BP1057" s="18"/>
      <c r="BQ1057" s="18"/>
      <c r="BR1057" s="18"/>
      <c r="BS1057" s="18"/>
      <c r="BT1057" s="18"/>
      <c r="BU1057" s="18"/>
      <c r="BV1057" s="18"/>
      <c r="BW1057" s="18"/>
      <c r="BX1057" s="18"/>
      <c r="BY1057" s="18"/>
      <c r="BZ1057" s="18"/>
      <c r="CA1057" s="18"/>
      <c r="CB1057" s="18"/>
      <c r="CC1057" s="18"/>
      <c r="CD1057" s="18"/>
      <c r="CE1057" s="18"/>
      <c r="CF1057" s="18"/>
      <c r="CG1057" s="18"/>
      <c r="CH1057" s="18"/>
      <c r="CI1057" s="18"/>
      <c r="CJ1057" s="18"/>
      <c r="CK1057" s="18"/>
      <c r="CL1057" s="18"/>
      <c r="CM1057" s="18"/>
      <c r="CN1057" s="18"/>
      <c r="CO1057" s="18"/>
      <c r="CP1057" s="18"/>
      <c r="CQ1057" s="18"/>
      <c r="CR1057" s="18"/>
      <c r="CS1057" s="18"/>
      <c r="CT1057" s="18"/>
      <c r="CU1057" s="18"/>
      <c r="CV1057" s="18"/>
      <c r="CW1057" s="18"/>
      <c r="CX1057" s="18"/>
      <c r="CY1057" s="18"/>
      <c r="CZ1057" s="18"/>
      <c r="DA1057" s="18"/>
      <c r="DB1057" s="18"/>
      <c r="DC1057" s="18"/>
      <c r="DD1057" s="18"/>
      <c r="DE1057" s="18"/>
      <c r="DF1057" s="18"/>
      <c r="DG1057" s="18"/>
      <c r="DH1057" s="18"/>
      <c r="DI1057" s="18"/>
      <c r="DJ1057" s="18"/>
      <c r="DK1057" s="18"/>
      <c r="DL1057" s="18"/>
      <c r="DM1057" s="18"/>
      <c r="DN1057" s="18"/>
      <c r="DO1057" s="18"/>
      <c r="DP1057" s="18"/>
      <c r="DQ1057" s="18"/>
      <c r="DR1057" s="18"/>
      <c r="DS1057" s="18"/>
      <c r="DT1057" s="18"/>
      <c r="DU1057" s="18"/>
      <c r="DV1057" s="18"/>
      <c r="DW1057" s="18"/>
      <c r="DX1057" s="18"/>
      <c r="DY1057" s="18"/>
      <c r="DZ1057" s="18"/>
      <c r="EA1057" s="18"/>
      <c r="EB1057" s="18"/>
      <c r="EC1057" s="18"/>
      <c r="ED1057" s="18"/>
      <c r="EE1057" s="18"/>
      <c r="EF1057" s="18"/>
      <c r="EG1057" s="18"/>
      <c r="EH1057" s="18"/>
      <c r="EI1057" s="18"/>
      <c r="EJ1057" s="18"/>
      <c r="EK1057" s="18"/>
      <c r="EL1057" s="18"/>
      <c r="EM1057" s="18"/>
      <c r="EN1057" s="18"/>
      <c r="EO1057" s="18"/>
      <c r="EP1057" s="18"/>
      <c r="EQ1057" s="18"/>
      <c r="ER1057" s="18"/>
      <c r="ES1057" s="18"/>
      <c r="ET1057" s="18"/>
      <c r="EU1057" s="18"/>
      <c r="EV1057" s="18"/>
    </row>
    <row r="1058" spans="1:155" ht="12.75" x14ac:dyDescent="0.15">
      <c r="A1058" s="68">
        <f t="shared" si="231"/>
        <v>43627</v>
      </c>
      <c r="B1058" s="69">
        <f t="shared" ca="1" si="237"/>
        <v>13421.4331</v>
      </c>
      <c r="C1058" s="70">
        <f t="shared" si="238"/>
        <v>10000</v>
      </c>
      <c r="D1058" s="71">
        <f ca="1">IF(A1058&lt;$B$1,VLOOKUP(A1058,[1]DI!$A$4:$B$15000,2),0)</f>
        <v>6.4000000000000001E-2</v>
      </c>
      <c r="E1058" s="70">
        <f t="shared" ca="1" si="239"/>
        <v>2.4620000000000002E-4</v>
      </c>
      <c r="F1058" s="72">
        <f t="shared" si="224"/>
        <v>1.3</v>
      </c>
      <c r="G1058" s="73">
        <f t="shared" ca="1" si="240"/>
        <v>1.00032006</v>
      </c>
      <c r="H1058" s="70">
        <f ca="1">TRUNC(PRODUCT(G$10:G1057),15)</f>
        <v>1.3421433055387999</v>
      </c>
      <c r="I1058" s="70">
        <f t="shared" si="241"/>
        <v>1</v>
      </c>
      <c r="J1058" s="70">
        <f t="shared" ca="1" si="242"/>
        <v>1.34214331</v>
      </c>
      <c r="K1058" s="74">
        <f t="shared" ca="1" si="243"/>
        <v>3421.4331000000002</v>
      </c>
      <c r="L1058" s="75">
        <f>IF(VLOOKUP(A1058,$T$12:$AC$125,8)=VLOOKUP(A1057,$T$12:$AC$125,8),0,VLOOKUP(A1058,T$12:$AC$125,8))</f>
        <v>0</v>
      </c>
      <c r="M1058" s="76">
        <f>IF(L1058&gt;0,VLOOKUP(L1058,S$12:$AB$125,7),0)</f>
        <v>0</v>
      </c>
      <c r="N1058" s="74">
        <f t="shared" si="244"/>
        <v>0</v>
      </c>
      <c r="O1058" s="74">
        <f t="shared" ca="1" si="245"/>
        <v>3421.4331000000002</v>
      </c>
      <c r="P1058" s="77" t="str">
        <f t="shared" si="234"/>
        <v>A+J=</v>
      </c>
      <c r="Q1058" s="78">
        <f t="shared" si="235"/>
        <v>44256</v>
      </c>
      <c r="R1058" s="10"/>
      <c r="S1058" s="10"/>
      <c r="T1058" s="10"/>
      <c r="U1058" s="10"/>
      <c r="V1058" s="10"/>
      <c r="W1058" s="10"/>
      <c r="X1058" s="10"/>
      <c r="Y1058" s="10"/>
      <c r="Z1058" s="10"/>
      <c r="AA1058" s="10"/>
      <c r="AB1058" s="10"/>
      <c r="AC1058" s="10"/>
      <c r="AD1058" s="18"/>
      <c r="AE1058" s="18"/>
      <c r="AF1058" s="18"/>
      <c r="AG1058" s="18"/>
      <c r="AH1058" s="18"/>
      <c r="AI1058" s="18"/>
      <c r="AJ1058" s="18"/>
      <c r="AK1058" s="18"/>
      <c r="AL1058" s="18"/>
      <c r="AM1058" s="18"/>
      <c r="AN1058" s="18"/>
      <c r="AO1058" s="18"/>
      <c r="AP1058" s="18"/>
      <c r="AQ1058" s="18"/>
      <c r="AR1058" s="18"/>
      <c r="AS1058" s="18"/>
      <c r="AT1058" s="18"/>
      <c r="AU1058" s="18"/>
      <c r="AV1058" s="18"/>
      <c r="AW1058" s="18"/>
      <c r="AX1058" s="18"/>
      <c r="AY1058" s="18"/>
      <c r="AZ1058" s="18"/>
      <c r="BA1058" s="18"/>
      <c r="BB1058" s="18"/>
      <c r="BC1058" s="18"/>
      <c r="BD1058" s="18"/>
      <c r="BE1058" s="18"/>
      <c r="BF1058" s="18"/>
      <c r="BG1058" s="18"/>
      <c r="BH1058" s="18"/>
      <c r="BI1058" s="18"/>
      <c r="BJ1058" s="18"/>
      <c r="BK1058" s="18"/>
      <c r="BL1058" s="18"/>
      <c r="BM1058" s="18"/>
      <c r="BN1058" s="18"/>
      <c r="BO1058" s="18"/>
      <c r="BP1058" s="18"/>
      <c r="BQ1058" s="18"/>
      <c r="BR1058" s="18"/>
      <c r="BS1058" s="18"/>
      <c r="BT1058" s="18"/>
      <c r="BU1058" s="18"/>
      <c r="BV1058" s="18"/>
      <c r="BW1058" s="18"/>
      <c r="BX1058" s="18"/>
      <c r="BY1058" s="18"/>
      <c r="BZ1058" s="18"/>
      <c r="CA1058" s="18"/>
      <c r="CB1058" s="18"/>
      <c r="CC1058" s="18"/>
      <c r="CD1058" s="18"/>
      <c r="CE1058" s="18"/>
      <c r="CF1058" s="18"/>
      <c r="CG1058" s="18"/>
      <c r="CH1058" s="18"/>
      <c r="CI1058" s="18"/>
      <c r="CJ1058" s="18"/>
      <c r="CK1058" s="18"/>
      <c r="CL1058" s="18"/>
      <c r="CM1058" s="18"/>
      <c r="CN1058" s="18"/>
      <c r="CO1058" s="18"/>
      <c r="CP1058" s="18"/>
      <c r="CQ1058" s="18"/>
      <c r="CR1058" s="18"/>
      <c r="CS1058" s="18"/>
      <c r="CT1058" s="18"/>
      <c r="CU1058" s="18"/>
      <c r="CV1058" s="18"/>
      <c r="CW1058" s="18"/>
      <c r="CX1058" s="18"/>
      <c r="CY1058" s="18"/>
      <c r="CZ1058" s="18"/>
      <c r="DA1058" s="18"/>
      <c r="DB1058" s="18"/>
      <c r="DC1058" s="18"/>
      <c r="DD1058" s="18"/>
      <c r="DE1058" s="18"/>
      <c r="DF1058" s="18"/>
      <c r="DG1058" s="18"/>
      <c r="DH1058" s="18"/>
      <c r="DI1058" s="18"/>
      <c r="DJ1058" s="18"/>
      <c r="DK1058" s="18"/>
      <c r="DL1058" s="18"/>
      <c r="DM1058" s="18"/>
      <c r="DN1058" s="18"/>
      <c r="DO1058" s="18"/>
      <c r="DP1058" s="18"/>
      <c r="DQ1058" s="18"/>
      <c r="DR1058" s="18"/>
      <c r="DS1058" s="18"/>
      <c r="DT1058" s="18"/>
      <c r="DU1058" s="18"/>
      <c r="DV1058" s="18"/>
      <c r="DW1058" s="18"/>
      <c r="DX1058" s="18"/>
      <c r="DY1058" s="18"/>
      <c r="DZ1058" s="18"/>
      <c r="EA1058" s="18"/>
      <c r="EB1058" s="18"/>
      <c r="EC1058" s="18"/>
      <c r="ED1058" s="18"/>
      <c r="EE1058" s="18"/>
      <c r="EF1058" s="18"/>
      <c r="EG1058" s="18"/>
      <c r="EH1058" s="18"/>
      <c r="EI1058" s="18"/>
      <c r="EJ1058" s="18"/>
      <c r="EK1058" s="18"/>
      <c r="EL1058" s="18"/>
      <c r="EM1058" s="18"/>
      <c r="EN1058" s="18"/>
      <c r="EO1058" s="18"/>
      <c r="EP1058" s="18"/>
      <c r="EQ1058" s="18"/>
      <c r="ER1058" s="18"/>
      <c r="ES1058" s="18"/>
      <c r="ET1058" s="18"/>
      <c r="EU1058" s="18"/>
      <c r="EV1058" s="18"/>
    </row>
    <row r="1059" spans="1:155" ht="12.75" x14ac:dyDescent="0.15">
      <c r="A1059" s="68">
        <f t="shared" si="231"/>
        <v>43628</v>
      </c>
      <c r="B1059" s="69">
        <f t="shared" ca="1" si="237"/>
        <v>13425.7287</v>
      </c>
      <c r="C1059" s="70">
        <f t="shared" si="238"/>
        <v>10000</v>
      </c>
      <c r="D1059" s="71">
        <f ca="1">IF(A1059&lt;$B$1,VLOOKUP(A1059,[1]DI!$A$4:$B$15000,2),0)</f>
        <v>6.4000000000000001E-2</v>
      </c>
      <c r="E1059" s="70">
        <f t="shared" ca="1" si="239"/>
        <v>2.4620000000000002E-4</v>
      </c>
      <c r="F1059" s="72">
        <f t="shared" si="224"/>
        <v>1.3</v>
      </c>
      <c r="G1059" s="73">
        <f t="shared" ca="1" si="240"/>
        <v>1.00032006</v>
      </c>
      <c r="H1059" s="70">
        <f ca="1">TRUNC(PRODUCT(G$10:G1058),15)</f>
        <v>1.3425728719251799</v>
      </c>
      <c r="I1059" s="70">
        <f t="shared" si="241"/>
        <v>1</v>
      </c>
      <c r="J1059" s="70">
        <f t="shared" ca="1" si="242"/>
        <v>1.3425728699999999</v>
      </c>
      <c r="K1059" s="74">
        <f t="shared" ca="1" si="243"/>
        <v>3425.7287000000001</v>
      </c>
      <c r="L1059" s="75">
        <f>IF(VLOOKUP(A1059,$T$12:$AC$125,8)=VLOOKUP(A1058,$T$12:$AC$125,8),0,VLOOKUP(A1059,T$12:$AC$125,8))</f>
        <v>0</v>
      </c>
      <c r="M1059" s="76">
        <f>IF(L1059&gt;0,VLOOKUP(L1059,S$12:$AB$125,7),0)</f>
        <v>0</v>
      </c>
      <c r="N1059" s="74">
        <f t="shared" si="244"/>
        <v>0</v>
      </c>
      <c r="O1059" s="74">
        <f t="shared" ca="1" si="245"/>
        <v>3425.7287000000001</v>
      </c>
      <c r="P1059" s="77" t="str">
        <f t="shared" si="234"/>
        <v>A+J=</v>
      </c>
      <c r="Q1059" s="78">
        <f t="shared" si="235"/>
        <v>44256</v>
      </c>
      <c r="R1059" s="10"/>
      <c r="S1059" s="10"/>
      <c r="T1059" s="10"/>
      <c r="U1059" s="10"/>
      <c r="V1059" s="10"/>
      <c r="W1059" s="10"/>
      <c r="X1059" s="10"/>
      <c r="Y1059" s="10"/>
      <c r="Z1059" s="10"/>
      <c r="AA1059" s="10"/>
      <c r="AB1059" s="10"/>
      <c r="AC1059" s="10"/>
      <c r="AD1059" s="18"/>
      <c r="AE1059" s="18"/>
      <c r="AF1059" s="18"/>
      <c r="AG1059" s="18"/>
      <c r="AH1059" s="18"/>
      <c r="AI1059" s="18"/>
      <c r="AJ1059" s="18"/>
      <c r="AK1059" s="18"/>
      <c r="AL1059" s="18"/>
      <c r="AM1059" s="18"/>
      <c r="AN1059" s="18"/>
      <c r="AO1059" s="18"/>
      <c r="AP1059" s="18"/>
      <c r="AQ1059" s="18"/>
      <c r="AR1059" s="18"/>
      <c r="AS1059" s="18"/>
      <c r="AT1059" s="18"/>
      <c r="AU1059" s="18"/>
      <c r="AV1059" s="18"/>
      <c r="AW1059" s="18"/>
      <c r="AX1059" s="18"/>
      <c r="AY1059" s="18"/>
      <c r="AZ1059" s="18"/>
      <c r="BA1059" s="18"/>
      <c r="BB1059" s="18"/>
      <c r="BC1059" s="18"/>
      <c r="BD1059" s="18"/>
      <c r="BE1059" s="18"/>
      <c r="BF1059" s="18"/>
      <c r="BG1059" s="18"/>
      <c r="BH1059" s="18"/>
      <c r="BI1059" s="18"/>
      <c r="BJ1059" s="18"/>
      <c r="BK1059" s="18"/>
      <c r="BL1059" s="18"/>
      <c r="BM1059" s="18"/>
      <c r="BN1059" s="18"/>
      <c r="BO1059" s="18"/>
      <c r="BP1059" s="18"/>
      <c r="BQ1059" s="18"/>
      <c r="BR1059" s="18"/>
      <c r="BS1059" s="18"/>
      <c r="BT1059" s="18"/>
      <c r="BU1059" s="18"/>
      <c r="BV1059" s="18"/>
      <c r="BW1059" s="18"/>
      <c r="BX1059" s="18"/>
      <c r="BY1059" s="18"/>
      <c r="BZ1059" s="18"/>
      <c r="CA1059" s="18"/>
      <c r="CB1059" s="18"/>
      <c r="CC1059" s="18"/>
      <c r="CD1059" s="18"/>
      <c r="CE1059" s="18"/>
      <c r="CF1059" s="18"/>
      <c r="CG1059" s="18"/>
      <c r="CH1059" s="18"/>
      <c r="CI1059" s="18"/>
      <c r="CJ1059" s="18"/>
      <c r="CK1059" s="18"/>
      <c r="CL1059" s="18"/>
      <c r="CM1059" s="18"/>
      <c r="CN1059" s="18"/>
      <c r="CO1059" s="18"/>
      <c r="CP1059" s="18"/>
      <c r="CQ1059" s="18"/>
      <c r="CR1059" s="18"/>
      <c r="CS1059" s="18"/>
      <c r="CT1059" s="18"/>
      <c r="CU1059" s="18"/>
      <c r="CV1059" s="18"/>
      <c r="CW1059" s="18"/>
      <c r="CX1059" s="18"/>
      <c r="CY1059" s="18"/>
      <c r="CZ1059" s="18"/>
      <c r="DA1059" s="18"/>
      <c r="DB1059" s="18"/>
      <c r="DC1059" s="18"/>
      <c r="DD1059" s="18"/>
      <c r="DE1059" s="18"/>
      <c r="DF1059" s="18"/>
      <c r="DG1059" s="18"/>
      <c r="DH1059" s="18"/>
      <c r="DI1059" s="18"/>
      <c r="DJ1059" s="18"/>
      <c r="DK1059" s="18"/>
      <c r="DL1059" s="18"/>
      <c r="DM1059" s="18"/>
      <c r="DN1059" s="18"/>
      <c r="DO1059" s="18"/>
      <c r="DP1059" s="18"/>
      <c r="DQ1059" s="18"/>
      <c r="DR1059" s="18"/>
      <c r="DS1059" s="18"/>
      <c r="DT1059" s="18"/>
      <c r="DU1059" s="18"/>
      <c r="DV1059" s="18"/>
      <c r="DW1059" s="18"/>
      <c r="DX1059" s="18"/>
      <c r="DY1059" s="18"/>
      <c r="DZ1059" s="18"/>
      <c r="EA1059" s="18"/>
      <c r="EB1059" s="18"/>
      <c r="EC1059" s="18"/>
      <c r="ED1059" s="18"/>
      <c r="EE1059" s="18"/>
      <c r="EF1059" s="18"/>
      <c r="EG1059" s="18"/>
      <c r="EH1059" s="18"/>
      <c r="EI1059" s="18"/>
      <c r="EJ1059" s="18"/>
      <c r="EK1059" s="18"/>
      <c r="EL1059" s="18"/>
      <c r="EM1059" s="18"/>
      <c r="EN1059" s="18"/>
      <c r="EO1059" s="18"/>
      <c r="EP1059" s="18"/>
      <c r="EQ1059" s="18"/>
      <c r="ER1059" s="18"/>
      <c r="ES1059" s="18"/>
      <c r="ET1059" s="18"/>
      <c r="EU1059" s="18"/>
      <c r="EV1059" s="18"/>
    </row>
    <row r="1060" spans="1:155" ht="12.75" x14ac:dyDescent="0.15">
      <c r="A1060" s="68">
        <f t="shared" si="231"/>
        <v>43629</v>
      </c>
      <c r="B1060" s="69">
        <f t="shared" ca="1" si="237"/>
        <v>13430.025799999999</v>
      </c>
      <c r="C1060" s="70">
        <f t="shared" si="238"/>
        <v>10000</v>
      </c>
      <c r="D1060" s="71">
        <f ca="1">IF(A1060&lt;$B$1,VLOOKUP(A1060,[1]DI!$A$4:$B$15000,2),0)</f>
        <v>6.4000000000000001E-2</v>
      </c>
      <c r="E1060" s="70">
        <f t="shared" ca="1" si="239"/>
        <v>2.4620000000000002E-4</v>
      </c>
      <c r="F1060" s="72">
        <f t="shared" si="224"/>
        <v>1.3</v>
      </c>
      <c r="G1060" s="73">
        <f t="shared" ca="1" si="240"/>
        <v>1.00032006</v>
      </c>
      <c r="H1060" s="70">
        <f ca="1">TRUNC(PRODUCT(G$10:G1059),15)</f>
        <v>1.34300257579856</v>
      </c>
      <c r="I1060" s="70">
        <f t="shared" si="241"/>
        <v>1</v>
      </c>
      <c r="J1060" s="70">
        <f t="shared" ca="1" si="242"/>
        <v>1.3430025800000001</v>
      </c>
      <c r="K1060" s="74">
        <f t="shared" ca="1" si="243"/>
        <v>3430.0257999999999</v>
      </c>
      <c r="L1060" s="75">
        <f>IF(VLOOKUP(A1060,$T$12:$AC$125,8)=VLOOKUP(A1059,$T$12:$AC$125,8),0,VLOOKUP(A1060,T$12:$AC$125,8))</f>
        <v>0</v>
      </c>
      <c r="M1060" s="76">
        <f>IF(L1060&gt;0,VLOOKUP(L1060,S$12:$AB$125,7),0)</f>
        <v>0</v>
      </c>
      <c r="N1060" s="74">
        <f t="shared" si="244"/>
        <v>0</v>
      </c>
      <c r="O1060" s="74">
        <f t="shared" ca="1" si="245"/>
        <v>3430.0257999999999</v>
      </c>
      <c r="P1060" s="77" t="str">
        <f t="shared" si="234"/>
        <v>A+J=</v>
      </c>
      <c r="Q1060" s="78">
        <f t="shared" si="235"/>
        <v>44256</v>
      </c>
      <c r="R1060" s="10"/>
      <c r="S1060" s="10"/>
      <c r="T1060" s="10"/>
      <c r="U1060" s="10"/>
      <c r="V1060" s="10"/>
      <c r="W1060" s="10"/>
      <c r="X1060" s="10"/>
      <c r="Y1060" s="10"/>
      <c r="Z1060" s="10"/>
      <c r="AA1060" s="10"/>
      <c r="AB1060" s="10"/>
      <c r="AC1060" s="10"/>
      <c r="AD1060" s="18"/>
      <c r="AE1060" s="18"/>
      <c r="AF1060" s="18"/>
      <c r="AG1060" s="18"/>
      <c r="AH1060" s="18"/>
      <c r="AI1060" s="18"/>
      <c r="AJ1060" s="18"/>
      <c r="AK1060" s="18"/>
      <c r="AL1060" s="18"/>
      <c r="AM1060" s="18"/>
      <c r="AN1060" s="18"/>
      <c r="AO1060" s="18"/>
      <c r="AP1060" s="18"/>
      <c r="AQ1060" s="18"/>
      <c r="AR1060" s="18"/>
      <c r="AS1060" s="18"/>
      <c r="AT1060" s="18"/>
      <c r="AU1060" s="18"/>
      <c r="AV1060" s="18"/>
      <c r="AW1060" s="18"/>
      <c r="AX1060" s="18"/>
      <c r="AY1060" s="18"/>
      <c r="AZ1060" s="18"/>
      <c r="BA1060" s="18"/>
      <c r="BB1060" s="18"/>
      <c r="BC1060" s="18"/>
      <c r="BD1060" s="18"/>
      <c r="BE1060" s="18"/>
      <c r="BF1060" s="18"/>
      <c r="BG1060" s="18"/>
      <c r="BH1060" s="18"/>
      <c r="BI1060" s="18"/>
      <c r="BJ1060" s="18"/>
      <c r="BK1060" s="18"/>
      <c r="BL1060" s="18"/>
      <c r="BM1060" s="18"/>
      <c r="BN1060" s="18"/>
      <c r="BO1060" s="18"/>
      <c r="BP1060" s="18"/>
      <c r="BQ1060" s="18"/>
      <c r="BR1060" s="18"/>
      <c r="BS1060" s="18"/>
      <c r="BT1060" s="18"/>
      <c r="BU1060" s="18"/>
      <c r="BV1060" s="18"/>
      <c r="BW1060" s="18"/>
      <c r="BX1060" s="18"/>
      <c r="BY1060" s="18"/>
      <c r="BZ1060" s="18"/>
      <c r="CA1060" s="18"/>
      <c r="CB1060" s="18"/>
      <c r="CC1060" s="18"/>
      <c r="CD1060" s="18"/>
      <c r="CE1060" s="18"/>
      <c r="CF1060" s="18"/>
      <c r="CG1060" s="18"/>
      <c r="CH1060" s="18"/>
      <c r="CI1060" s="18"/>
      <c r="CJ1060" s="18"/>
      <c r="CK1060" s="18"/>
      <c r="CL1060" s="18"/>
      <c r="CM1060" s="18"/>
      <c r="CN1060" s="18"/>
      <c r="CO1060" s="18"/>
      <c r="CP1060" s="18"/>
      <c r="CQ1060" s="18"/>
      <c r="CR1060" s="18"/>
      <c r="CS1060" s="18"/>
      <c r="CT1060" s="18"/>
      <c r="CU1060" s="18"/>
      <c r="CV1060" s="18"/>
      <c r="CW1060" s="18"/>
      <c r="CX1060" s="18"/>
      <c r="CY1060" s="18"/>
      <c r="CZ1060" s="18"/>
      <c r="DA1060" s="18"/>
      <c r="DB1060" s="18"/>
      <c r="DC1060" s="18"/>
      <c r="DD1060" s="18"/>
      <c r="DE1060" s="18"/>
      <c r="DF1060" s="18"/>
      <c r="DG1060" s="18"/>
      <c r="DH1060" s="18"/>
      <c r="DI1060" s="18"/>
      <c r="DJ1060" s="18"/>
      <c r="DK1060" s="18"/>
      <c r="DL1060" s="18"/>
      <c r="DM1060" s="18"/>
      <c r="DN1060" s="18"/>
      <c r="DO1060" s="18"/>
      <c r="DP1060" s="18"/>
      <c r="DQ1060" s="18"/>
      <c r="DR1060" s="18"/>
      <c r="DS1060" s="18"/>
      <c r="DT1060" s="18"/>
      <c r="DU1060" s="18"/>
      <c r="DV1060" s="18"/>
      <c r="DW1060" s="18"/>
      <c r="DX1060" s="18"/>
      <c r="DY1060" s="18"/>
      <c r="DZ1060" s="18"/>
      <c r="EA1060" s="18"/>
      <c r="EB1060" s="18"/>
      <c r="EC1060" s="18"/>
      <c r="ED1060" s="18"/>
      <c r="EE1060" s="18"/>
      <c r="EF1060" s="18"/>
      <c r="EG1060" s="18"/>
      <c r="EH1060" s="18"/>
      <c r="EI1060" s="18"/>
      <c r="EJ1060" s="18"/>
      <c r="EK1060" s="18"/>
      <c r="EL1060" s="18"/>
      <c r="EM1060" s="18"/>
      <c r="EN1060" s="18"/>
      <c r="EO1060" s="18"/>
      <c r="EP1060" s="18"/>
      <c r="EQ1060" s="18"/>
      <c r="ER1060" s="18"/>
      <c r="ES1060" s="18"/>
      <c r="ET1060" s="18"/>
      <c r="EU1060" s="18"/>
      <c r="EV1060" s="18"/>
    </row>
    <row r="1061" spans="1:155" ht="12.75" x14ac:dyDescent="0.15">
      <c r="A1061" s="68">
        <f t="shared" si="231"/>
        <v>43630</v>
      </c>
      <c r="B1061" s="69">
        <f t="shared" ca="1" si="237"/>
        <v>13434.324199999999</v>
      </c>
      <c r="C1061" s="70">
        <f t="shared" si="238"/>
        <v>10000</v>
      </c>
      <c r="D1061" s="71">
        <f ca="1">IF(A1061&lt;$B$1,VLOOKUP(A1061,[1]DI!$A$4:$B$15000,2),0)</f>
        <v>6.4000000000000001E-2</v>
      </c>
      <c r="E1061" s="70">
        <f t="shared" ca="1" si="239"/>
        <v>2.4620000000000002E-4</v>
      </c>
      <c r="F1061" s="72">
        <f t="shared" si="224"/>
        <v>1.3</v>
      </c>
      <c r="G1061" s="73">
        <f t="shared" ca="1" si="240"/>
        <v>1.00032006</v>
      </c>
      <c r="H1061" s="70">
        <f ca="1">TRUNC(PRODUCT(G$10:G1060),15)</f>
        <v>1.3434324172029699</v>
      </c>
      <c r="I1061" s="70">
        <f t="shared" si="241"/>
        <v>1</v>
      </c>
      <c r="J1061" s="70">
        <f t="shared" ca="1" si="242"/>
        <v>1.3434324200000001</v>
      </c>
      <c r="K1061" s="74">
        <f t="shared" ca="1" si="243"/>
        <v>3434.3242</v>
      </c>
      <c r="L1061" s="75">
        <f>IF(VLOOKUP(A1061,$T$12:$AC$125,8)=VLOOKUP(A1060,$T$12:$AC$125,8),0,VLOOKUP(A1061,T$12:$AC$125,8))</f>
        <v>0</v>
      </c>
      <c r="M1061" s="76">
        <f>IF(L1061&gt;0,VLOOKUP(L1061,S$12:$AB$125,7),0)</f>
        <v>0</v>
      </c>
      <c r="N1061" s="74">
        <f t="shared" si="244"/>
        <v>0</v>
      </c>
      <c r="O1061" s="74">
        <f t="shared" ca="1" si="245"/>
        <v>3434.3242</v>
      </c>
      <c r="P1061" s="77" t="str">
        <f t="shared" si="234"/>
        <v>A+J=</v>
      </c>
      <c r="Q1061" s="78">
        <f t="shared" si="235"/>
        <v>44256</v>
      </c>
      <c r="R1061" s="10"/>
      <c r="S1061" s="10"/>
      <c r="T1061" s="10"/>
      <c r="U1061" s="10"/>
      <c r="V1061" s="10"/>
      <c r="W1061" s="10"/>
      <c r="X1061" s="10"/>
      <c r="Y1061" s="10"/>
      <c r="Z1061" s="10"/>
      <c r="AA1061" s="10"/>
      <c r="AB1061" s="10"/>
      <c r="AC1061" s="10"/>
      <c r="AD1061" s="18"/>
      <c r="AE1061" s="18"/>
      <c r="AF1061" s="18"/>
      <c r="AG1061" s="18"/>
      <c r="AH1061" s="18"/>
      <c r="AI1061" s="18"/>
      <c r="AJ1061" s="18"/>
      <c r="AK1061" s="18"/>
      <c r="AL1061" s="18"/>
      <c r="AM1061" s="18"/>
      <c r="AN1061" s="18"/>
      <c r="AO1061" s="18"/>
      <c r="AP1061" s="18"/>
      <c r="AQ1061" s="18"/>
      <c r="AR1061" s="18"/>
      <c r="AS1061" s="18"/>
      <c r="AT1061" s="18"/>
      <c r="AU1061" s="18"/>
      <c r="AV1061" s="18"/>
      <c r="AW1061" s="18"/>
      <c r="AX1061" s="18"/>
      <c r="AY1061" s="18"/>
      <c r="AZ1061" s="18"/>
      <c r="BA1061" s="18"/>
      <c r="BB1061" s="18"/>
      <c r="BC1061" s="18"/>
      <c r="BD1061" s="18"/>
      <c r="BE1061" s="18"/>
      <c r="BF1061" s="18"/>
      <c r="BG1061" s="18"/>
      <c r="BH1061" s="18"/>
      <c r="BI1061" s="18"/>
      <c r="BJ1061" s="18"/>
      <c r="BK1061" s="18"/>
      <c r="BL1061" s="18"/>
      <c r="BM1061" s="18"/>
      <c r="BN1061" s="18"/>
      <c r="BO1061" s="18"/>
      <c r="BP1061" s="18"/>
      <c r="BQ1061" s="18"/>
      <c r="BR1061" s="18"/>
      <c r="BS1061" s="18"/>
      <c r="BT1061" s="18"/>
      <c r="BU1061" s="18"/>
      <c r="BV1061" s="18"/>
      <c r="BW1061" s="18"/>
      <c r="BX1061" s="18"/>
      <c r="BY1061" s="18"/>
      <c r="BZ1061" s="18"/>
      <c r="CA1061" s="18"/>
      <c r="CB1061" s="18"/>
      <c r="CC1061" s="18"/>
      <c r="CD1061" s="18"/>
      <c r="CE1061" s="18"/>
      <c r="CF1061" s="18"/>
      <c r="CG1061" s="18"/>
      <c r="CH1061" s="18"/>
      <c r="CI1061" s="18"/>
      <c r="CJ1061" s="18"/>
      <c r="CK1061" s="18"/>
      <c r="CL1061" s="18"/>
      <c r="CM1061" s="18"/>
      <c r="CN1061" s="18"/>
      <c r="CO1061" s="18"/>
      <c r="CP1061" s="18"/>
      <c r="CQ1061" s="18"/>
      <c r="CR1061" s="18"/>
      <c r="CS1061" s="18"/>
      <c r="CT1061" s="18"/>
      <c r="CU1061" s="18"/>
      <c r="CV1061" s="18"/>
      <c r="CW1061" s="18"/>
      <c r="CX1061" s="18"/>
      <c r="CY1061" s="18"/>
      <c r="CZ1061" s="18"/>
      <c r="DA1061" s="18"/>
      <c r="DB1061" s="18"/>
      <c r="DC1061" s="18"/>
      <c r="DD1061" s="18"/>
      <c r="DE1061" s="18"/>
      <c r="DF1061" s="18"/>
      <c r="DG1061" s="18"/>
      <c r="DH1061" s="18"/>
      <c r="DI1061" s="18"/>
      <c r="DJ1061" s="18"/>
      <c r="DK1061" s="18"/>
      <c r="DL1061" s="18"/>
      <c r="DM1061" s="18"/>
      <c r="DN1061" s="18"/>
      <c r="DO1061" s="18"/>
      <c r="DP1061" s="18"/>
      <c r="DQ1061" s="18"/>
      <c r="DR1061" s="18"/>
      <c r="DS1061" s="18"/>
      <c r="DT1061" s="18"/>
      <c r="DU1061" s="18"/>
      <c r="DV1061" s="18"/>
      <c r="DW1061" s="18"/>
      <c r="DX1061" s="18"/>
      <c r="DY1061" s="18"/>
      <c r="DZ1061" s="18"/>
      <c r="EA1061" s="18"/>
      <c r="EB1061" s="18"/>
      <c r="EC1061" s="18"/>
      <c r="ED1061" s="18"/>
      <c r="EE1061" s="18"/>
      <c r="EF1061" s="18"/>
      <c r="EG1061" s="18"/>
      <c r="EH1061" s="18"/>
      <c r="EI1061" s="18"/>
      <c r="EJ1061" s="18"/>
      <c r="EK1061" s="18"/>
      <c r="EL1061" s="18"/>
      <c r="EM1061" s="18"/>
      <c r="EN1061" s="18"/>
      <c r="EO1061" s="18"/>
      <c r="EP1061" s="18"/>
      <c r="EQ1061" s="18"/>
      <c r="ER1061" s="18"/>
      <c r="ES1061" s="18"/>
      <c r="ET1061" s="18"/>
      <c r="EU1061" s="18"/>
      <c r="EV1061" s="18"/>
    </row>
    <row r="1062" spans="1:155" ht="12.75" x14ac:dyDescent="0.15">
      <c r="A1062" s="68">
        <f t="shared" si="231"/>
        <v>43631</v>
      </c>
      <c r="B1062" s="69">
        <f t="shared" ca="1" si="237"/>
        <v>13438.624</v>
      </c>
      <c r="C1062" s="70">
        <f t="shared" si="238"/>
        <v>10000</v>
      </c>
      <c r="D1062" s="71">
        <f ca="1">IF(A1062&lt;$B$1,VLOOKUP(A1062,[1]DI!$A$4:$B$15000,2),0)</f>
        <v>0</v>
      </c>
      <c r="E1062" s="70">
        <f t="shared" ca="1" si="239"/>
        <v>0</v>
      </c>
      <c r="F1062" s="72">
        <f t="shared" si="224"/>
        <v>1.3</v>
      </c>
      <c r="G1062" s="73">
        <f t="shared" ca="1" si="240"/>
        <v>1</v>
      </c>
      <c r="H1062" s="70">
        <f ca="1">TRUNC(PRODUCT(G$10:G1061),15)</f>
        <v>1.3438623961824201</v>
      </c>
      <c r="I1062" s="70">
        <f t="shared" si="241"/>
        <v>1</v>
      </c>
      <c r="J1062" s="70">
        <f t="shared" ca="1" si="242"/>
        <v>1.3438623999999999</v>
      </c>
      <c r="K1062" s="74">
        <f t="shared" ca="1" si="243"/>
        <v>3438.6239999999998</v>
      </c>
      <c r="L1062" s="75">
        <f>IF(VLOOKUP(A1062,$T$12:$AC$125,8)=VLOOKUP(A1061,$T$12:$AC$125,8),0,VLOOKUP(A1062,T$12:$AC$125,8))</f>
        <v>0</v>
      </c>
      <c r="M1062" s="76">
        <f>IF(L1062&gt;0,VLOOKUP(L1062,S$12:$AB$125,7),0)</f>
        <v>0</v>
      </c>
      <c r="N1062" s="74">
        <f t="shared" si="244"/>
        <v>0</v>
      </c>
      <c r="O1062" s="74">
        <f t="shared" ca="1" si="245"/>
        <v>3438.6239999999998</v>
      </c>
      <c r="P1062" s="77" t="str">
        <f t="shared" si="234"/>
        <v>A+J=</v>
      </c>
      <c r="Q1062" s="78">
        <f t="shared" si="235"/>
        <v>44256</v>
      </c>
      <c r="R1062" s="10"/>
      <c r="S1062" s="10"/>
      <c r="T1062" s="10"/>
      <c r="U1062" s="10"/>
      <c r="V1062" s="10"/>
      <c r="W1062" s="10"/>
      <c r="X1062" s="10"/>
      <c r="Y1062" s="10"/>
      <c r="Z1062" s="10"/>
      <c r="AA1062" s="10"/>
      <c r="AB1062" s="10"/>
      <c r="AC1062" s="10"/>
      <c r="AD1062" s="18"/>
      <c r="AE1062" s="18"/>
      <c r="AF1062" s="18"/>
      <c r="AG1062" s="18"/>
      <c r="AH1062" s="18"/>
      <c r="AI1062" s="18"/>
      <c r="AJ1062" s="18"/>
      <c r="AK1062" s="18"/>
      <c r="AL1062" s="18"/>
      <c r="AM1062" s="18"/>
      <c r="AN1062" s="18"/>
      <c r="AO1062" s="18"/>
      <c r="AP1062" s="18"/>
      <c r="AQ1062" s="18"/>
      <c r="AR1062" s="18"/>
      <c r="AS1062" s="18"/>
      <c r="AT1062" s="18"/>
      <c r="AU1062" s="18"/>
      <c r="AV1062" s="18"/>
      <c r="AW1062" s="18"/>
      <c r="AX1062" s="18"/>
      <c r="AY1062" s="18"/>
      <c r="AZ1062" s="18"/>
      <c r="BA1062" s="18"/>
      <c r="BB1062" s="18"/>
      <c r="BC1062" s="18"/>
      <c r="BD1062" s="18"/>
      <c r="BE1062" s="18"/>
      <c r="BF1062" s="18"/>
      <c r="BG1062" s="18"/>
      <c r="BH1062" s="18"/>
      <c r="BI1062" s="18"/>
      <c r="BJ1062" s="18"/>
      <c r="BK1062" s="18"/>
      <c r="BL1062" s="18"/>
      <c r="BM1062" s="18"/>
      <c r="BN1062" s="18"/>
      <c r="BO1062" s="18"/>
      <c r="BP1062" s="18"/>
      <c r="BQ1062" s="18"/>
      <c r="BR1062" s="18"/>
      <c r="BS1062" s="18"/>
      <c r="BT1062" s="18"/>
      <c r="BU1062" s="18"/>
      <c r="BV1062" s="18"/>
      <c r="BW1062" s="18"/>
      <c r="BX1062" s="18"/>
      <c r="BY1062" s="18"/>
      <c r="BZ1062" s="18"/>
      <c r="CA1062" s="18"/>
      <c r="CB1062" s="18"/>
      <c r="CC1062" s="18"/>
      <c r="CD1062" s="18"/>
      <c r="CE1062" s="18"/>
      <c r="CF1062" s="18"/>
      <c r="CG1062" s="18"/>
      <c r="CH1062" s="18"/>
      <c r="CI1062" s="18"/>
      <c r="CJ1062" s="18"/>
      <c r="CK1062" s="18"/>
      <c r="CL1062" s="18"/>
      <c r="CM1062" s="18"/>
      <c r="CN1062" s="18"/>
      <c r="CO1062" s="18"/>
      <c r="CP1062" s="18"/>
      <c r="CQ1062" s="18"/>
      <c r="CR1062" s="18"/>
      <c r="CS1062" s="18"/>
      <c r="CT1062" s="18"/>
      <c r="CU1062" s="18"/>
      <c r="CV1062" s="18"/>
      <c r="CW1062" s="18"/>
      <c r="CX1062" s="18"/>
      <c r="CY1062" s="18"/>
      <c r="CZ1062" s="18"/>
      <c r="DA1062" s="18"/>
      <c r="DB1062" s="18"/>
      <c r="DC1062" s="18"/>
      <c r="DD1062" s="18"/>
      <c r="DE1062" s="18"/>
      <c r="DF1062" s="18"/>
      <c r="DG1062" s="18"/>
      <c r="DH1062" s="18"/>
      <c r="DI1062" s="18"/>
      <c r="DJ1062" s="18"/>
      <c r="DK1062" s="18"/>
      <c r="DL1062" s="18"/>
      <c r="DM1062" s="18"/>
      <c r="DN1062" s="18"/>
      <c r="DO1062" s="18"/>
      <c r="DP1062" s="18"/>
      <c r="DQ1062" s="18"/>
      <c r="DR1062" s="18"/>
      <c r="DS1062" s="18"/>
      <c r="DT1062" s="18"/>
      <c r="DU1062" s="18"/>
      <c r="DV1062" s="18"/>
      <c r="DW1062" s="18"/>
      <c r="DX1062" s="18"/>
      <c r="DY1062" s="18"/>
      <c r="DZ1062" s="18"/>
      <c r="EA1062" s="18"/>
      <c r="EB1062" s="18"/>
      <c r="EC1062" s="18"/>
      <c r="ED1062" s="18"/>
      <c r="EE1062" s="18"/>
      <c r="EF1062" s="18"/>
      <c r="EG1062" s="18"/>
      <c r="EH1062" s="18"/>
      <c r="EI1062" s="18"/>
      <c r="EJ1062" s="18"/>
      <c r="EK1062" s="18"/>
      <c r="EL1062" s="18"/>
      <c r="EM1062" s="18"/>
      <c r="EN1062" s="18"/>
      <c r="EO1062" s="18"/>
      <c r="EP1062" s="18"/>
      <c r="EQ1062" s="18"/>
      <c r="ER1062" s="18"/>
      <c r="ES1062" s="18"/>
      <c r="ET1062" s="18"/>
      <c r="EU1062" s="18"/>
      <c r="EV1062" s="18"/>
    </row>
    <row r="1063" spans="1:155" ht="12.75" x14ac:dyDescent="0.15">
      <c r="A1063" s="68">
        <f t="shared" si="231"/>
        <v>43632</v>
      </c>
      <c r="B1063" s="69">
        <f t="shared" ca="1" si="237"/>
        <v>13438.624</v>
      </c>
      <c r="C1063" s="70">
        <f t="shared" si="238"/>
        <v>10000</v>
      </c>
      <c r="D1063" s="71">
        <f ca="1">IF(A1063&lt;$B$1,VLOOKUP(A1063,[1]DI!$A$4:$B$15000,2),0)</f>
        <v>0</v>
      </c>
      <c r="E1063" s="70">
        <f t="shared" ca="1" si="239"/>
        <v>0</v>
      </c>
      <c r="F1063" s="72">
        <f t="shared" si="224"/>
        <v>1.3</v>
      </c>
      <c r="G1063" s="73">
        <f t="shared" ca="1" si="240"/>
        <v>1</v>
      </c>
      <c r="H1063" s="70">
        <f ca="1">TRUNC(PRODUCT(G$10:G1062),15)</f>
        <v>1.3438623961824201</v>
      </c>
      <c r="I1063" s="70">
        <f t="shared" si="241"/>
        <v>1</v>
      </c>
      <c r="J1063" s="70">
        <f t="shared" ca="1" si="242"/>
        <v>1.3438623999999999</v>
      </c>
      <c r="K1063" s="74">
        <f t="shared" ca="1" si="243"/>
        <v>3438.6239999999998</v>
      </c>
      <c r="L1063" s="75">
        <f>IF(VLOOKUP(A1063,$T$12:$AC$125,8)=VLOOKUP(A1062,$T$12:$AC$125,8),0,VLOOKUP(A1063,T$12:$AC$125,8))</f>
        <v>0</v>
      </c>
      <c r="M1063" s="76">
        <f>IF(L1063&gt;0,VLOOKUP(L1063,S$12:$AB$125,7),0)</f>
        <v>0</v>
      </c>
      <c r="N1063" s="74">
        <f t="shared" si="244"/>
        <v>0</v>
      </c>
      <c r="O1063" s="74">
        <f t="shared" ca="1" si="245"/>
        <v>3438.6239999999998</v>
      </c>
      <c r="P1063" s="77" t="str">
        <f t="shared" si="234"/>
        <v>A+J=</v>
      </c>
      <c r="Q1063" s="78">
        <f t="shared" si="235"/>
        <v>44256</v>
      </c>
      <c r="R1063" s="10"/>
      <c r="S1063" s="10"/>
      <c r="T1063" s="10"/>
      <c r="U1063" s="10"/>
      <c r="V1063" s="10"/>
      <c r="W1063" s="10"/>
      <c r="X1063" s="10"/>
      <c r="Y1063" s="10"/>
      <c r="Z1063" s="10"/>
      <c r="AA1063" s="10"/>
      <c r="AB1063" s="10"/>
      <c r="AC1063" s="10"/>
      <c r="AD1063" s="18"/>
      <c r="AE1063" s="18"/>
      <c r="AF1063" s="18"/>
      <c r="AG1063" s="18"/>
      <c r="AH1063" s="18"/>
      <c r="AI1063" s="18"/>
      <c r="AJ1063" s="18"/>
      <c r="AK1063" s="18"/>
      <c r="AL1063" s="18"/>
      <c r="AM1063" s="18"/>
      <c r="AN1063" s="18"/>
      <c r="AO1063" s="18"/>
      <c r="AP1063" s="18"/>
      <c r="AQ1063" s="18"/>
      <c r="AR1063" s="18"/>
      <c r="AS1063" s="18"/>
      <c r="AT1063" s="18"/>
      <c r="AU1063" s="18"/>
      <c r="AV1063" s="18"/>
      <c r="AW1063" s="18"/>
      <c r="AX1063" s="18"/>
      <c r="AY1063" s="18"/>
      <c r="AZ1063" s="18"/>
      <c r="BA1063" s="18"/>
      <c r="BB1063" s="18"/>
      <c r="BC1063" s="18"/>
      <c r="BD1063" s="18"/>
      <c r="BE1063" s="18"/>
      <c r="BF1063" s="18"/>
      <c r="BG1063" s="18"/>
      <c r="BH1063" s="18"/>
      <c r="BI1063" s="18"/>
      <c r="BJ1063" s="18"/>
      <c r="BK1063" s="18"/>
      <c r="BL1063" s="18"/>
      <c r="BM1063" s="18"/>
      <c r="BN1063" s="18"/>
      <c r="BO1063" s="18"/>
      <c r="BP1063" s="18"/>
      <c r="BQ1063" s="18"/>
      <c r="BR1063" s="18"/>
      <c r="BS1063" s="18"/>
      <c r="BT1063" s="18"/>
      <c r="BU1063" s="18"/>
      <c r="BV1063" s="18"/>
      <c r="BW1063" s="18"/>
      <c r="BX1063" s="18"/>
      <c r="BY1063" s="18"/>
      <c r="BZ1063" s="18"/>
      <c r="CA1063" s="18"/>
      <c r="CB1063" s="18"/>
      <c r="CC1063" s="18"/>
      <c r="CD1063" s="18"/>
      <c r="CE1063" s="18"/>
      <c r="CF1063" s="18"/>
      <c r="CG1063" s="18"/>
      <c r="CH1063" s="18"/>
      <c r="CI1063" s="18"/>
      <c r="CJ1063" s="18"/>
      <c r="CK1063" s="18"/>
      <c r="CL1063" s="18"/>
      <c r="CM1063" s="18"/>
      <c r="CN1063" s="18"/>
      <c r="CO1063" s="18"/>
      <c r="CP1063" s="18"/>
      <c r="CQ1063" s="18"/>
      <c r="CR1063" s="18"/>
      <c r="CS1063" s="18"/>
      <c r="CT1063" s="18"/>
      <c r="CU1063" s="18"/>
      <c r="CV1063" s="18"/>
      <c r="CW1063" s="18"/>
      <c r="CX1063" s="18"/>
      <c r="CY1063" s="18"/>
      <c r="CZ1063" s="18"/>
      <c r="DA1063" s="18"/>
      <c r="DB1063" s="18"/>
      <c r="DC1063" s="18"/>
      <c r="DD1063" s="18"/>
      <c r="DE1063" s="18"/>
      <c r="DF1063" s="18"/>
      <c r="DG1063" s="18"/>
      <c r="DH1063" s="18"/>
      <c r="DI1063" s="18"/>
      <c r="DJ1063" s="18"/>
      <c r="DK1063" s="18"/>
      <c r="DL1063" s="18"/>
      <c r="DM1063" s="18"/>
      <c r="DN1063" s="18"/>
      <c r="DO1063" s="18"/>
      <c r="DP1063" s="18"/>
      <c r="DQ1063" s="18"/>
      <c r="DR1063" s="18"/>
      <c r="DS1063" s="18"/>
      <c r="DT1063" s="18"/>
      <c r="DU1063" s="18"/>
      <c r="DV1063" s="18"/>
      <c r="DW1063" s="18"/>
      <c r="DX1063" s="18"/>
      <c r="DY1063" s="18"/>
      <c r="DZ1063" s="18"/>
      <c r="EA1063" s="18"/>
      <c r="EB1063" s="18"/>
      <c r="EC1063" s="18"/>
      <c r="ED1063" s="18"/>
      <c r="EE1063" s="18"/>
      <c r="EF1063" s="18"/>
      <c r="EG1063" s="18"/>
      <c r="EH1063" s="18"/>
      <c r="EI1063" s="18"/>
      <c r="EJ1063" s="18"/>
      <c r="EK1063" s="18"/>
      <c r="EL1063" s="18"/>
      <c r="EM1063" s="18"/>
      <c r="EN1063" s="18"/>
      <c r="EO1063" s="18"/>
      <c r="EP1063" s="18"/>
      <c r="EQ1063" s="18"/>
      <c r="ER1063" s="18"/>
      <c r="ES1063" s="18"/>
      <c r="ET1063" s="18"/>
      <c r="EU1063" s="18"/>
      <c r="EV1063" s="18"/>
    </row>
    <row r="1064" spans="1:155" ht="12.75" x14ac:dyDescent="0.15">
      <c r="A1064" s="68">
        <f t="shared" si="231"/>
        <v>43633</v>
      </c>
      <c r="B1064" s="69">
        <f t="shared" ca="1" si="237"/>
        <v>13438.624</v>
      </c>
      <c r="C1064" s="70">
        <f t="shared" si="238"/>
        <v>10000</v>
      </c>
      <c r="D1064" s="71">
        <f ca="1">IF(A1064&lt;$B$1,VLOOKUP(A1064,[1]DI!$A$4:$B$15000,2),0)</f>
        <v>6.4000000000000001E-2</v>
      </c>
      <c r="E1064" s="70">
        <f t="shared" ca="1" si="239"/>
        <v>2.4620000000000002E-4</v>
      </c>
      <c r="F1064" s="72">
        <f t="shared" si="224"/>
        <v>1.3</v>
      </c>
      <c r="G1064" s="73">
        <f t="shared" ca="1" si="240"/>
        <v>1.00032006</v>
      </c>
      <c r="H1064" s="70">
        <f ca="1">TRUNC(PRODUCT(G$10:G1063),15)</f>
        <v>1.3438623961824201</v>
      </c>
      <c r="I1064" s="70">
        <f t="shared" si="241"/>
        <v>1</v>
      </c>
      <c r="J1064" s="70">
        <f t="shared" ca="1" si="242"/>
        <v>1.3438623999999999</v>
      </c>
      <c r="K1064" s="74">
        <f t="shared" ca="1" si="243"/>
        <v>3438.6239999999998</v>
      </c>
      <c r="L1064" s="75">
        <f>IF(VLOOKUP(A1064,$T$12:$AC$125,8)=VLOOKUP(A1063,$T$12:$AC$125,8),0,VLOOKUP(A1064,T$12:$AC$125,8))</f>
        <v>0</v>
      </c>
      <c r="M1064" s="76">
        <f>IF(L1064&gt;0,VLOOKUP(L1064,S$12:$AB$125,7),0)</f>
        <v>0</v>
      </c>
      <c r="N1064" s="74">
        <f t="shared" si="244"/>
        <v>0</v>
      </c>
      <c r="O1064" s="74">
        <f t="shared" ca="1" si="245"/>
        <v>3438.6239999999998</v>
      </c>
      <c r="P1064" s="77" t="str">
        <f t="shared" si="234"/>
        <v>A+J=</v>
      </c>
      <c r="Q1064" s="78">
        <f t="shared" si="235"/>
        <v>44256</v>
      </c>
      <c r="R1064" s="10"/>
      <c r="S1064" s="10"/>
      <c r="T1064" s="10"/>
      <c r="U1064" s="10"/>
      <c r="V1064" s="10"/>
      <c r="W1064" s="10"/>
      <c r="X1064" s="10"/>
      <c r="Y1064" s="10"/>
      <c r="Z1064" s="10"/>
      <c r="AA1064" s="10"/>
      <c r="AB1064" s="10"/>
      <c r="AC1064" s="10"/>
      <c r="AD1064" s="18"/>
      <c r="AE1064" s="18"/>
      <c r="AF1064" s="18"/>
      <c r="AG1064" s="18"/>
      <c r="AH1064" s="18"/>
      <c r="AI1064" s="18"/>
      <c r="AJ1064" s="18"/>
      <c r="AK1064" s="18"/>
      <c r="AL1064" s="18"/>
      <c r="AM1064" s="18"/>
      <c r="AN1064" s="18"/>
      <c r="AO1064" s="18"/>
      <c r="AP1064" s="18"/>
      <c r="AQ1064" s="18"/>
      <c r="AR1064" s="18"/>
      <c r="AS1064" s="18"/>
      <c r="AT1064" s="18"/>
      <c r="AU1064" s="18"/>
      <c r="AV1064" s="18"/>
      <c r="AW1064" s="18"/>
      <c r="AX1064" s="18"/>
      <c r="AY1064" s="18"/>
      <c r="AZ1064" s="18"/>
      <c r="BA1064" s="18"/>
      <c r="BB1064" s="18"/>
      <c r="BC1064" s="18"/>
      <c r="BD1064" s="18"/>
      <c r="BE1064" s="18"/>
      <c r="BF1064" s="18"/>
      <c r="BG1064" s="18"/>
      <c r="BH1064" s="18"/>
      <c r="BI1064" s="18"/>
      <c r="BJ1064" s="18"/>
      <c r="BK1064" s="18"/>
      <c r="BL1064" s="18"/>
      <c r="BM1064" s="18"/>
      <c r="BN1064" s="18"/>
      <c r="BO1064" s="18"/>
      <c r="BP1064" s="18"/>
      <c r="BQ1064" s="18"/>
      <c r="BR1064" s="18"/>
      <c r="BS1064" s="18"/>
      <c r="BT1064" s="18"/>
      <c r="BU1064" s="18"/>
      <c r="BV1064" s="18"/>
      <c r="BW1064" s="18"/>
      <c r="BX1064" s="18"/>
      <c r="BY1064" s="18"/>
      <c r="BZ1064" s="18"/>
      <c r="CA1064" s="18"/>
      <c r="CB1064" s="18"/>
      <c r="CC1064" s="18"/>
      <c r="CD1064" s="18"/>
      <c r="CE1064" s="18"/>
      <c r="CF1064" s="18"/>
      <c r="CG1064" s="18"/>
      <c r="CH1064" s="18"/>
      <c r="CI1064" s="18"/>
      <c r="CJ1064" s="18"/>
      <c r="CK1064" s="18"/>
      <c r="CL1064" s="18"/>
      <c r="CM1064" s="18"/>
      <c r="CN1064" s="18"/>
      <c r="CO1064" s="18"/>
      <c r="CP1064" s="18"/>
      <c r="CQ1064" s="18"/>
      <c r="CR1064" s="18"/>
      <c r="CS1064" s="18"/>
      <c r="CT1064" s="18"/>
      <c r="CU1064" s="18"/>
      <c r="CV1064" s="18"/>
      <c r="CW1064" s="18"/>
      <c r="CX1064" s="18"/>
      <c r="CY1064" s="18"/>
      <c r="CZ1064" s="18"/>
      <c r="DA1064" s="18"/>
      <c r="DB1064" s="18"/>
      <c r="DC1064" s="18"/>
      <c r="DD1064" s="18"/>
      <c r="DE1064" s="18"/>
      <c r="DF1064" s="18"/>
      <c r="DG1064" s="18"/>
      <c r="DH1064" s="18"/>
      <c r="DI1064" s="18"/>
      <c r="DJ1064" s="18"/>
      <c r="DK1064" s="18"/>
      <c r="DL1064" s="18"/>
      <c r="DM1064" s="18"/>
      <c r="DN1064" s="18"/>
      <c r="DO1064" s="18"/>
      <c r="DP1064" s="18"/>
      <c r="DQ1064" s="18"/>
      <c r="DR1064" s="18"/>
      <c r="DS1064" s="18"/>
      <c r="DT1064" s="18"/>
      <c r="DU1064" s="18"/>
      <c r="DV1064" s="18"/>
      <c r="DW1064" s="18"/>
      <c r="DX1064" s="18"/>
      <c r="DY1064" s="18"/>
      <c r="DZ1064" s="18"/>
      <c r="EA1064" s="18"/>
      <c r="EB1064" s="18"/>
      <c r="EC1064" s="18"/>
      <c r="ED1064" s="18"/>
      <c r="EE1064" s="18"/>
      <c r="EF1064" s="18"/>
      <c r="EG1064" s="18"/>
      <c r="EH1064" s="18"/>
      <c r="EI1064" s="18"/>
      <c r="EJ1064" s="18"/>
      <c r="EK1064" s="18"/>
      <c r="EL1064" s="18"/>
      <c r="EM1064" s="18"/>
      <c r="EN1064" s="18"/>
      <c r="EO1064" s="18"/>
      <c r="EP1064" s="18"/>
      <c r="EQ1064" s="18"/>
      <c r="ER1064" s="18"/>
      <c r="ES1064" s="18"/>
      <c r="ET1064" s="18"/>
      <c r="EU1064" s="18"/>
      <c r="EV1064" s="18"/>
    </row>
    <row r="1065" spans="1:155" ht="12.75" x14ac:dyDescent="0.15">
      <c r="A1065" s="68">
        <f t="shared" si="231"/>
        <v>43634</v>
      </c>
      <c r="B1065" s="69">
        <f t="shared" ca="1" si="237"/>
        <v>13442.9251</v>
      </c>
      <c r="C1065" s="70">
        <f t="shared" si="238"/>
        <v>10000</v>
      </c>
      <c r="D1065" s="71">
        <f ca="1">IF(A1065&lt;$B$1,VLOOKUP(A1065,[1]DI!$A$4:$B$15000,2),0)</f>
        <v>6.4000000000000001E-2</v>
      </c>
      <c r="E1065" s="70">
        <f t="shared" ca="1" si="239"/>
        <v>2.4620000000000002E-4</v>
      </c>
      <c r="F1065" s="72">
        <f t="shared" si="224"/>
        <v>1.3</v>
      </c>
      <c r="G1065" s="73">
        <f t="shared" ca="1" si="240"/>
        <v>1.00032006</v>
      </c>
      <c r="H1065" s="70">
        <f ca="1">TRUNC(PRODUCT(G$10:G1064),15)</f>
        <v>1.34429251278095</v>
      </c>
      <c r="I1065" s="70">
        <f t="shared" si="241"/>
        <v>1</v>
      </c>
      <c r="J1065" s="70">
        <f t="shared" ca="1" si="242"/>
        <v>1.3442925100000001</v>
      </c>
      <c r="K1065" s="74">
        <f t="shared" ca="1" si="243"/>
        <v>3442.9250999999999</v>
      </c>
      <c r="L1065" s="75">
        <f>IF(VLOOKUP(A1065,$T$12:$AC$125,8)=VLOOKUP(A1064,$T$12:$AC$125,8),0,VLOOKUP(A1065,T$12:$AC$125,8))</f>
        <v>0</v>
      </c>
      <c r="M1065" s="76">
        <f>IF(L1065&gt;0,VLOOKUP(L1065,S$12:$AB$125,7),0)</f>
        <v>0</v>
      </c>
      <c r="N1065" s="74">
        <f t="shared" si="244"/>
        <v>0</v>
      </c>
      <c r="O1065" s="74">
        <f t="shared" ca="1" si="245"/>
        <v>3442.9250999999999</v>
      </c>
      <c r="P1065" s="77" t="str">
        <f t="shared" si="234"/>
        <v>A+J=</v>
      </c>
      <c r="Q1065" s="78">
        <f t="shared" si="235"/>
        <v>44256</v>
      </c>
      <c r="R1065" s="10"/>
      <c r="S1065" s="10"/>
      <c r="T1065" s="10"/>
      <c r="U1065" s="10"/>
      <c r="V1065" s="10"/>
      <c r="W1065" s="10"/>
      <c r="X1065" s="10"/>
      <c r="Y1065" s="10"/>
      <c r="Z1065" s="10"/>
      <c r="AA1065" s="10"/>
      <c r="AB1065" s="10"/>
      <c r="AC1065" s="10"/>
      <c r="AD1065" s="18"/>
      <c r="AE1065" s="18"/>
      <c r="AF1065" s="18"/>
      <c r="AG1065" s="18"/>
      <c r="AH1065" s="18"/>
      <c r="AI1065" s="18"/>
      <c r="AJ1065" s="18"/>
      <c r="AK1065" s="18"/>
      <c r="AL1065" s="18"/>
      <c r="AM1065" s="18"/>
      <c r="AN1065" s="18"/>
      <c r="AO1065" s="18"/>
      <c r="AP1065" s="18"/>
      <c r="AQ1065" s="18"/>
      <c r="AR1065" s="18"/>
      <c r="AS1065" s="18"/>
      <c r="AT1065" s="18"/>
      <c r="AU1065" s="18"/>
      <c r="AV1065" s="18"/>
      <c r="AW1065" s="18"/>
      <c r="AX1065" s="18"/>
      <c r="AY1065" s="18"/>
      <c r="AZ1065" s="18"/>
      <c r="BA1065" s="18"/>
      <c r="BB1065" s="18"/>
      <c r="BC1065" s="18"/>
      <c r="BD1065" s="18"/>
      <c r="BE1065" s="18"/>
      <c r="BF1065" s="18"/>
      <c r="BG1065" s="18"/>
      <c r="BH1065" s="18"/>
      <c r="BI1065" s="18"/>
      <c r="BJ1065" s="18"/>
      <c r="BK1065" s="18"/>
      <c r="BL1065" s="18"/>
      <c r="BM1065" s="18"/>
      <c r="BN1065" s="18"/>
      <c r="BO1065" s="18"/>
      <c r="BP1065" s="18"/>
      <c r="BQ1065" s="18"/>
      <c r="BR1065" s="18"/>
      <c r="BS1065" s="18"/>
      <c r="BT1065" s="18"/>
      <c r="BU1065" s="18"/>
      <c r="BV1065" s="18"/>
      <c r="BW1065" s="18"/>
      <c r="BX1065" s="18"/>
      <c r="BY1065" s="18"/>
      <c r="BZ1065" s="18"/>
      <c r="CA1065" s="18"/>
      <c r="CB1065" s="18"/>
      <c r="CC1065" s="18"/>
      <c r="CD1065" s="18"/>
      <c r="CE1065" s="18"/>
      <c r="CF1065" s="18"/>
      <c r="CG1065" s="18"/>
      <c r="CH1065" s="18"/>
      <c r="CI1065" s="18"/>
      <c r="CJ1065" s="18"/>
      <c r="CK1065" s="18"/>
      <c r="CL1065" s="18"/>
      <c r="CM1065" s="18"/>
      <c r="CN1065" s="18"/>
      <c r="CO1065" s="18"/>
      <c r="CP1065" s="18"/>
      <c r="CQ1065" s="18"/>
      <c r="CR1065" s="18"/>
      <c r="CS1065" s="18"/>
      <c r="CT1065" s="18"/>
      <c r="CU1065" s="18"/>
      <c r="CV1065" s="18"/>
      <c r="CW1065" s="18"/>
      <c r="CX1065" s="18"/>
      <c r="CY1065" s="18"/>
      <c r="CZ1065" s="18"/>
      <c r="DA1065" s="18"/>
      <c r="DB1065" s="18"/>
      <c r="DC1065" s="18"/>
      <c r="DD1065" s="18"/>
      <c r="DE1065" s="18"/>
      <c r="DF1065" s="18"/>
      <c r="DG1065" s="18"/>
      <c r="DH1065" s="18"/>
      <c r="DI1065" s="18"/>
      <c r="DJ1065" s="18"/>
      <c r="DK1065" s="18"/>
      <c r="DL1065" s="18"/>
      <c r="DM1065" s="18"/>
      <c r="DN1065" s="18"/>
      <c r="DO1065" s="18"/>
      <c r="DP1065" s="18"/>
      <c r="DQ1065" s="18"/>
      <c r="DR1065" s="18"/>
      <c r="DS1065" s="18"/>
      <c r="DT1065" s="18"/>
      <c r="DU1065" s="18"/>
      <c r="DV1065" s="18"/>
      <c r="DW1065" s="18"/>
      <c r="DX1065" s="18"/>
      <c r="DY1065" s="18"/>
      <c r="DZ1065" s="18"/>
      <c r="EA1065" s="18"/>
      <c r="EB1065" s="18"/>
      <c r="EC1065" s="18"/>
      <c r="ED1065" s="18"/>
      <c r="EE1065" s="18"/>
      <c r="EF1065" s="18"/>
      <c r="EG1065" s="18"/>
      <c r="EH1065" s="18"/>
      <c r="EI1065" s="18"/>
      <c r="EJ1065" s="18"/>
      <c r="EK1065" s="18"/>
      <c r="EL1065" s="18"/>
      <c r="EM1065" s="18"/>
      <c r="EN1065" s="18"/>
      <c r="EO1065" s="18"/>
      <c r="EP1065" s="18"/>
      <c r="EQ1065" s="18"/>
      <c r="ER1065" s="18"/>
      <c r="ES1065" s="18"/>
      <c r="ET1065" s="18"/>
      <c r="EU1065" s="18"/>
      <c r="EV1065" s="18"/>
    </row>
    <row r="1066" spans="1:155" ht="12.75" x14ac:dyDescent="0.15">
      <c r="A1066" s="68">
        <f t="shared" si="231"/>
        <v>43635</v>
      </c>
      <c r="B1066" s="69">
        <f t="shared" ca="1" si="237"/>
        <v>13447.227699999999</v>
      </c>
      <c r="C1066" s="70">
        <f t="shared" si="238"/>
        <v>10000</v>
      </c>
      <c r="D1066" s="71">
        <f ca="1">IF(A1066&lt;$B$1,VLOOKUP(A1066,[1]DI!$A$4:$B$15000,2),0)</f>
        <v>6.4000000000000001E-2</v>
      </c>
      <c r="E1066" s="70">
        <f t="shared" ca="1" si="239"/>
        <v>2.4620000000000002E-4</v>
      </c>
      <c r="F1066" s="72">
        <f t="shared" si="224"/>
        <v>1.3</v>
      </c>
      <c r="G1066" s="73">
        <f t="shared" ca="1" si="240"/>
        <v>1.00032006</v>
      </c>
      <c r="H1066" s="70">
        <f ca="1">TRUNC(PRODUCT(G$10:G1065),15)</f>
        <v>1.3447227670425901</v>
      </c>
      <c r="I1066" s="70">
        <f t="shared" si="241"/>
        <v>1</v>
      </c>
      <c r="J1066" s="70">
        <f t="shared" ca="1" si="242"/>
        <v>1.34472277</v>
      </c>
      <c r="K1066" s="74">
        <f t="shared" ca="1" si="243"/>
        <v>3447.2276999999999</v>
      </c>
      <c r="L1066" s="75">
        <f>IF(VLOOKUP(A1066,$T$12:$AC$125,8)=VLOOKUP(A1065,$T$12:$AC$125,8),0,VLOOKUP(A1066,T$12:$AC$125,8))</f>
        <v>0</v>
      </c>
      <c r="M1066" s="76">
        <f>IF(L1066&gt;0,VLOOKUP(L1066,S$12:$AB$125,7),0)</f>
        <v>0</v>
      </c>
      <c r="N1066" s="74">
        <f t="shared" si="244"/>
        <v>0</v>
      </c>
      <c r="O1066" s="74">
        <f t="shared" ca="1" si="245"/>
        <v>3447.2276999999999</v>
      </c>
      <c r="P1066" s="77" t="str">
        <f t="shared" si="234"/>
        <v>A+J=</v>
      </c>
      <c r="Q1066" s="78">
        <f t="shared" si="235"/>
        <v>44256</v>
      </c>
      <c r="R1066" s="10"/>
      <c r="S1066" s="10"/>
      <c r="T1066" s="10"/>
      <c r="U1066" s="10"/>
      <c r="V1066" s="10"/>
      <c r="W1066" s="10"/>
      <c r="X1066" s="10"/>
      <c r="Y1066" s="10"/>
      <c r="Z1066" s="10"/>
      <c r="AA1066" s="10"/>
      <c r="AB1066" s="10"/>
      <c r="AC1066" s="10"/>
      <c r="AD1066" s="18"/>
      <c r="AE1066" s="18"/>
      <c r="AF1066" s="18"/>
      <c r="AG1066" s="18"/>
      <c r="AH1066" s="18"/>
      <c r="AI1066" s="18"/>
      <c r="AJ1066" s="18"/>
      <c r="AK1066" s="18"/>
      <c r="AL1066" s="18"/>
      <c r="AM1066" s="18"/>
      <c r="AN1066" s="18"/>
      <c r="AO1066" s="18"/>
      <c r="AP1066" s="18"/>
      <c r="AQ1066" s="18"/>
      <c r="AR1066" s="18"/>
      <c r="AS1066" s="18"/>
      <c r="AT1066" s="18"/>
      <c r="AU1066" s="18"/>
      <c r="AV1066" s="18"/>
      <c r="AW1066" s="18"/>
      <c r="AX1066" s="18"/>
      <c r="AY1066" s="18"/>
      <c r="AZ1066" s="18"/>
      <c r="BA1066" s="18"/>
      <c r="BB1066" s="18"/>
      <c r="BC1066" s="18"/>
      <c r="BD1066" s="18"/>
      <c r="BE1066" s="18"/>
      <c r="BF1066" s="18"/>
      <c r="BG1066" s="18"/>
      <c r="BH1066" s="18"/>
      <c r="BI1066" s="18"/>
      <c r="BJ1066" s="18"/>
      <c r="BK1066" s="18"/>
      <c r="BL1066" s="18"/>
      <c r="BM1066" s="18"/>
      <c r="BN1066" s="18"/>
      <c r="BO1066" s="18"/>
      <c r="BP1066" s="18"/>
      <c r="BQ1066" s="18"/>
      <c r="BR1066" s="18"/>
      <c r="BS1066" s="18"/>
      <c r="BT1066" s="18"/>
      <c r="BU1066" s="18"/>
      <c r="BV1066" s="18"/>
      <c r="BW1066" s="18"/>
      <c r="BX1066" s="18"/>
      <c r="BY1066" s="18"/>
      <c r="BZ1066" s="18"/>
      <c r="CA1066" s="18"/>
      <c r="CB1066" s="18"/>
      <c r="CC1066" s="18"/>
      <c r="CD1066" s="18"/>
      <c r="CE1066" s="18"/>
      <c r="CF1066" s="18"/>
      <c r="CG1066" s="18"/>
      <c r="CH1066" s="18"/>
      <c r="CI1066" s="18"/>
      <c r="CJ1066" s="18"/>
      <c r="CK1066" s="18"/>
      <c r="CL1066" s="18"/>
      <c r="CM1066" s="18"/>
      <c r="CN1066" s="18"/>
      <c r="CO1066" s="18"/>
      <c r="CP1066" s="18"/>
      <c r="CQ1066" s="18"/>
      <c r="CR1066" s="18"/>
      <c r="CS1066" s="18"/>
      <c r="CT1066" s="18"/>
      <c r="CU1066" s="18"/>
      <c r="CV1066" s="18"/>
      <c r="CW1066" s="18"/>
      <c r="CX1066" s="18"/>
      <c r="CY1066" s="18"/>
      <c r="CZ1066" s="18"/>
      <c r="DA1066" s="18"/>
      <c r="DB1066" s="18"/>
      <c r="DC1066" s="18"/>
      <c r="DD1066" s="18"/>
      <c r="DE1066" s="18"/>
      <c r="DF1066" s="18"/>
      <c r="DG1066" s="18"/>
      <c r="DH1066" s="18"/>
      <c r="DI1066" s="18"/>
      <c r="DJ1066" s="18"/>
      <c r="DK1066" s="18"/>
      <c r="DL1066" s="18"/>
      <c r="DM1066" s="18"/>
      <c r="DN1066" s="18"/>
      <c r="DO1066" s="18"/>
      <c r="DP1066" s="18"/>
      <c r="DQ1066" s="18"/>
      <c r="DR1066" s="18"/>
      <c r="DS1066" s="18"/>
      <c r="DT1066" s="18"/>
      <c r="DU1066" s="18"/>
      <c r="DV1066" s="18"/>
      <c r="DW1066" s="18"/>
      <c r="DX1066" s="18"/>
      <c r="DY1066" s="18"/>
      <c r="DZ1066" s="18"/>
      <c r="EA1066" s="18"/>
      <c r="EB1066" s="18"/>
      <c r="EC1066" s="18"/>
      <c r="ED1066" s="18"/>
      <c r="EE1066" s="18"/>
      <c r="EF1066" s="18"/>
      <c r="EG1066" s="18"/>
      <c r="EH1066" s="18"/>
      <c r="EI1066" s="18"/>
      <c r="EJ1066" s="18"/>
      <c r="EK1066" s="18"/>
      <c r="EL1066" s="18"/>
      <c r="EM1066" s="18"/>
      <c r="EN1066" s="18"/>
      <c r="EO1066" s="18"/>
      <c r="EP1066" s="18"/>
      <c r="EQ1066" s="18"/>
      <c r="ER1066" s="18"/>
      <c r="ES1066" s="18"/>
      <c r="ET1066" s="18"/>
      <c r="EU1066" s="18"/>
      <c r="EV1066" s="18"/>
    </row>
    <row r="1067" spans="1:155" ht="12.75" x14ac:dyDescent="0.15">
      <c r="A1067" s="68">
        <f t="shared" si="231"/>
        <v>43636</v>
      </c>
      <c r="B1067" s="69">
        <f t="shared" ca="1" si="237"/>
        <v>13451.5316</v>
      </c>
      <c r="C1067" s="70">
        <f t="shared" si="238"/>
        <v>10000</v>
      </c>
      <c r="D1067" s="71">
        <f ca="1">IF(A1067&lt;$B$1,VLOOKUP(A1067,[1]DI!$A$4:$B$15000,2),0)</f>
        <v>0</v>
      </c>
      <c r="E1067" s="70">
        <f t="shared" ca="1" si="239"/>
        <v>0</v>
      </c>
      <c r="F1067" s="72">
        <f t="shared" si="224"/>
        <v>1.3</v>
      </c>
      <c r="G1067" s="73">
        <f t="shared" ca="1" si="240"/>
        <v>1</v>
      </c>
      <c r="H1067" s="70">
        <f ca="1">TRUNC(PRODUCT(G$10:G1066),15)</f>
        <v>1.3451531590114101</v>
      </c>
      <c r="I1067" s="70">
        <f t="shared" si="241"/>
        <v>1</v>
      </c>
      <c r="J1067" s="70">
        <f t="shared" ca="1" si="242"/>
        <v>1.34515316</v>
      </c>
      <c r="K1067" s="74">
        <f t="shared" ca="1" si="243"/>
        <v>3451.5315999999998</v>
      </c>
      <c r="L1067" s="75">
        <f>IF(VLOOKUP(A1067,$T$12:$AC$125,8)=VLOOKUP(A1066,$T$12:$AC$125,8),0,VLOOKUP(A1067,T$12:$AC$125,8))</f>
        <v>0</v>
      </c>
      <c r="M1067" s="76">
        <f>IF(L1067&gt;0,VLOOKUP(L1067,S$12:$AB$125,7),0)</f>
        <v>0</v>
      </c>
      <c r="N1067" s="74">
        <f t="shared" si="244"/>
        <v>0</v>
      </c>
      <c r="O1067" s="74">
        <f t="shared" ca="1" si="245"/>
        <v>3451.5315999999998</v>
      </c>
      <c r="P1067" s="77" t="str">
        <f t="shared" si="234"/>
        <v>A+J=</v>
      </c>
      <c r="Q1067" s="78">
        <f t="shared" si="235"/>
        <v>44256</v>
      </c>
      <c r="R1067" s="21"/>
      <c r="S1067" s="21"/>
      <c r="T1067" s="21"/>
      <c r="U1067" s="21"/>
      <c r="V1067" s="21"/>
      <c r="W1067" s="21"/>
      <c r="X1067" s="21"/>
      <c r="Y1067" s="21"/>
      <c r="Z1067" s="21"/>
      <c r="AA1067" s="21"/>
      <c r="AB1067" s="21"/>
      <c r="AC1067" s="21"/>
      <c r="AD1067" s="22"/>
      <c r="AE1067" s="22"/>
      <c r="AF1067" s="22"/>
      <c r="AG1067" s="22"/>
      <c r="AH1067" s="22"/>
      <c r="AI1067" s="22"/>
      <c r="AJ1067" s="22"/>
      <c r="AK1067" s="22"/>
      <c r="AL1067" s="22"/>
      <c r="AM1067" s="22"/>
      <c r="AN1067" s="22"/>
      <c r="AO1067" s="22"/>
      <c r="AP1067" s="22"/>
      <c r="AQ1067" s="22"/>
      <c r="AR1067" s="22"/>
      <c r="AS1067" s="22"/>
      <c r="AT1067" s="22"/>
      <c r="AU1067" s="22"/>
      <c r="AV1067" s="22"/>
      <c r="AW1067" s="22"/>
      <c r="AX1067" s="22"/>
      <c r="AY1067" s="22"/>
      <c r="AZ1067" s="22"/>
      <c r="BA1067" s="22"/>
      <c r="BB1067" s="22"/>
      <c r="BC1067" s="22"/>
      <c r="BD1067" s="22"/>
      <c r="BE1067" s="22"/>
      <c r="BF1067" s="22"/>
      <c r="BG1067" s="22"/>
      <c r="BH1067" s="22"/>
      <c r="BI1067" s="22"/>
      <c r="BJ1067" s="22"/>
      <c r="BK1067" s="22"/>
      <c r="BL1067" s="22"/>
      <c r="BM1067" s="22"/>
      <c r="BN1067" s="22"/>
      <c r="BO1067" s="22"/>
      <c r="BP1067" s="22"/>
      <c r="BQ1067" s="22"/>
      <c r="BR1067" s="22"/>
      <c r="BS1067" s="22"/>
      <c r="BT1067" s="22"/>
      <c r="BU1067" s="22"/>
      <c r="BV1067" s="22"/>
      <c r="BW1067" s="22"/>
      <c r="BX1067" s="22"/>
      <c r="BY1067" s="22"/>
      <c r="BZ1067" s="22"/>
      <c r="CA1067" s="22"/>
      <c r="CB1067" s="22"/>
      <c r="CC1067" s="22"/>
      <c r="CD1067" s="22"/>
      <c r="CE1067" s="22"/>
      <c r="CF1067" s="22"/>
      <c r="CG1067" s="22"/>
      <c r="CH1067" s="22"/>
      <c r="CI1067" s="22"/>
      <c r="CJ1067" s="22"/>
      <c r="CK1067" s="22"/>
      <c r="CL1067" s="22"/>
      <c r="CM1067" s="22"/>
      <c r="CN1067" s="22"/>
      <c r="CO1067" s="22"/>
      <c r="CP1067" s="22"/>
      <c r="CQ1067" s="22"/>
      <c r="CR1067" s="22"/>
      <c r="CS1067" s="22"/>
      <c r="CT1067" s="22"/>
      <c r="CU1067" s="22"/>
      <c r="CV1067" s="22"/>
      <c r="CW1067" s="22"/>
      <c r="CX1067" s="22"/>
      <c r="CY1067" s="22"/>
      <c r="CZ1067" s="22"/>
      <c r="DA1067" s="22"/>
      <c r="DB1067" s="22"/>
      <c r="DC1067" s="22"/>
      <c r="DD1067" s="22"/>
      <c r="DE1067" s="22"/>
      <c r="DF1067" s="22"/>
      <c r="DG1067" s="22"/>
      <c r="DH1067" s="22"/>
      <c r="DI1067" s="22"/>
      <c r="DJ1067" s="22"/>
      <c r="DK1067" s="22"/>
      <c r="DL1067" s="22"/>
      <c r="DM1067" s="22"/>
      <c r="DN1067" s="22"/>
      <c r="DO1067" s="22"/>
      <c r="DP1067" s="22"/>
      <c r="DQ1067" s="22"/>
      <c r="DR1067" s="22"/>
      <c r="DS1067" s="22"/>
      <c r="DT1067" s="22"/>
      <c r="DU1067" s="22"/>
      <c r="DV1067" s="22"/>
      <c r="DW1067" s="22"/>
      <c r="DX1067" s="22"/>
      <c r="DY1067" s="22"/>
      <c r="DZ1067" s="22"/>
      <c r="EA1067" s="22"/>
      <c r="EB1067" s="22"/>
      <c r="EC1067" s="22"/>
      <c r="ED1067" s="22"/>
      <c r="EE1067" s="22"/>
      <c r="EF1067" s="22"/>
      <c r="EG1067" s="22"/>
      <c r="EH1067" s="22"/>
      <c r="EI1067" s="22"/>
      <c r="EJ1067" s="22"/>
      <c r="EK1067" s="22"/>
      <c r="EL1067" s="22"/>
      <c r="EM1067" s="22"/>
      <c r="EN1067" s="22"/>
      <c r="EO1067" s="22"/>
      <c r="EP1067" s="22"/>
      <c r="EQ1067" s="22"/>
      <c r="ER1067" s="22"/>
      <c r="ES1067" s="22"/>
      <c r="ET1067" s="22"/>
      <c r="EU1067" s="22"/>
      <c r="EV1067" s="22"/>
      <c r="EW1067" s="22"/>
      <c r="EX1067" s="22"/>
      <c r="EY1067" s="22"/>
    </row>
    <row r="1068" spans="1:155" ht="12.75" x14ac:dyDescent="0.15">
      <c r="A1068" s="68">
        <f t="shared" si="231"/>
        <v>43637</v>
      </c>
      <c r="B1068" s="69">
        <f t="shared" ca="1" si="237"/>
        <v>13451.5316</v>
      </c>
      <c r="C1068" s="70">
        <f t="shared" si="238"/>
        <v>10000</v>
      </c>
      <c r="D1068" s="71">
        <f ca="1">IF(A1068&lt;$B$1,VLOOKUP(A1068,[1]DI!$A$4:$B$15000,2),0)</f>
        <v>6.4000000000000001E-2</v>
      </c>
      <c r="E1068" s="70">
        <f t="shared" ca="1" si="239"/>
        <v>2.4620000000000002E-4</v>
      </c>
      <c r="F1068" s="72">
        <f t="shared" ref="F1068:F1131" si="246">F1067</f>
        <v>1.3</v>
      </c>
      <c r="G1068" s="73">
        <f t="shared" ca="1" si="240"/>
        <v>1.00032006</v>
      </c>
      <c r="H1068" s="70">
        <f ca="1">TRUNC(PRODUCT(G$10:G1067),15)</f>
        <v>1.3451531590114101</v>
      </c>
      <c r="I1068" s="70">
        <f t="shared" si="241"/>
        <v>1</v>
      </c>
      <c r="J1068" s="70">
        <f t="shared" ca="1" si="242"/>
        <v>1.34515316</v>
      </c>
      <c r="K1068" s="74">
        <f t="shared" ca="1" si="243"/>
        <v>3451.5315999999998</v>
      </c>
      <c r="L1068" s="75">
        <f>IF(VLOOKUP(A1068,$T$12:$AC$125,8)=VLOOKUP(A1067,$T$12:$AC$125,8),0,VLOOKUP(A1068,T$12:$AC$125,8))</f>
        <v>0</v>
      </c>
      <c r="M1068" s="76">
        <f>IF(L1068&gt;0,VLOOKUP(L1068,S$12:$AB$125,7),0)</f>
        <v>0</v>
      </c>
      <c r="N1068" s="74">
        <f t="shared" si="244"/>
        <v>0</v>
      </c>
      <c r="O1068" s="74">
        <f t="shared" ca="1" si="245"/>
        <v>3451.5315999999998</v>
      </c>
      <c r="P1068" s="77" t="str">
        <f t="shared" si="234"/>
        <v>A+J=</v>
      </c>
      <c r="Q1068" s="78">
        <f t="shared" si="235"/>
        <v>44256</v>
      </c>
      <c r="R1068" s="10"/>
      <c r="S1068" s="10"/>
      <c r="T1068" s="10"/>
      <c r="U1068" s="10"/>
      <c r="V1068" s="10"/>
      <c r="W1068" s="10"/>
      <c r="X1068" s="10"/>
      <c r="Y1068" s="10"/>
      <c r="Z1068" s="10"/>
      <c r="AA1068" s="10"/>
      <c r="AB1068" s="10"/>
      <c r="AC1068" s="10"/>
      <c r="AD1068" s="18"/>
      <c r="AE1068" s="18"/>
      <c r="AF1068" s="18"/>
      <c r="AG1068" s="18"/>
      <c r="AH1068" s="18"/>
      <c r="AI1068" s="18"/>
      <c r="AJ1068" s="18"/>
      <c r="AK1068" s="18"/>
      <c r="AL1068" s="18"/>
      <c r="AM1068" s="18"/>
      <c r="AN1068" s="18"/>
      <c r="AO1068" s="18"/>
      <c r="AP1068" s="18"/>
      <c r="AQ1068" s="18"/>
      <c r="AR1068" s="18"/>
      <c r="AS1068" s="18"/>
      <c r="AT1068" s="18"/>
      <c r="AU1068" s="18"/>
      <c r="AV1068" s="18"/>
      <c r="AW1068" s="18"/>
      <c r="AX1068" s="18"/>
      <c r="AY1068" s="18"/>
      <c r="AZ1068" s="18"/>
      <c r="BA1068" s="18"/>
      <c r="BB1068" s="18"/>
      <c r="BC1068" s="18"/>
      <c r="BD1068" s="18"/>
      <c r="BE1068" s="18"/>
      <c r="BF1068" s="18"/>
      <c r="BG1068" s="18"/>
      <c r="BH1068" s="18"/>
      <c r="BI1068" s="18"/>
      <c r="BJ1068" s="18"/>
      <c r="BK1068" s="18"/>
      <c r="BL1068" s="18"/>
      <c r="BM1068" s="18"/>
      <c r="BN1068" s="18"/>
      <c r="BO1068" s="18"/>
      <c r="BP1068" s="18"/>
      <c r="BQ1068" s="18"/>
      <c r="BR1068" s="18"/>
      <c r="BS1068" s="18"/>
      <c r="BT1068" s="18"/>
      <c r="BU1068" s="18"/>
      <c r="BV1068" s="18"/>
      <c r="BW1068" s="18"/>
      <c r="BX1068" s="18"/>
      <c r="BY1068" s="18"/>
      <c r="BZ1068" s="18"/>
      <c r="CA1068" s="18"/>
      <c r="CB1068" s="18"/>
      <c r="CC1068" s="18"/>
      <c r="CD1068" s="18"/>
      <c r="CE1068" s="18"/>
      <c r="CF1068" s="18"/>
      <c r="CG1068" s="18"/>
      <c r="CH1068" s="18"/>
      <c r="CI1068" s="18"/>
      <c r="CJ1068" s="18"/>
      <c r="CK1068" s="18"/>
      <c r="CL1068" s="18"/>
      <c r="CM1068" s="18"/>
      <c r="CN1068" s="18"/>
      <c r="CO1068" s="18"/>
      <c r="CP1068" s="18"/>
      <c r="CQ1068" s="18"/>
      <c r="CR1068" s="18"/>
      <c r="CS1068" s="18"/>
      <c r="CT1068" s="18"/>
      <c r="CU1068" s="18"/>
      <c r="CV1068" s="18"/>
      <c r="CW1068" s="18"/>
      <c r="CX1068" s="18"/>
      <c r="CY1068" s="18"/>
      <c r="CZ1068" s="18"/>
      <c r="DA1068" s="18"/>
      <c r="DB1068" s="18"/>
      <c r="DC1068" s="18"/>
      <c r="DD1068" s="18"/>
      <c r="DE1068" s="18"/>
      <c r="DF1068" s="18"/>
      <c r="DG1068" s="18"/>
      <c r="DH1068" s="18"/>
      <c r="DI1068" s="18"/>
      <c r="DJ1068" s="18"/>
      <c r="DK1068" s="18"/>
      <c r="DL1068" s="18"/>
      <c r="DM1068" s="18"/>
      <c r="DN1068" s="18"/>
      <c r="DO1068" s="18"/>
      <c r="DP1068" s="18"/>
      <c r="DQ1068" s="18"/>
      <c r="DR1068" s="18"/>
      <c r="DS1068" s="18"/>
      <c r="DT1068" s="18"/>
      <c r="DU1068" s="18"/>
      <c r="DV1068" s="18"/>
      <c r="DW1068" s="18"/>
      <c r="DX1068" s="18"/>
      <c r="DY1068" s="18"/>
      <c r="DZ1068" s="18"/>
      <c r="EA1068" s="18"/>
      <c r="EB1068" s="18"/>
      <c r="EC1068" s="18"/>
      <c r="ED1068" s="18"/>
      <c r="EE1068" s="18"/>
      <c r="EF1068" s="18"/>
      <c r="EG1068" s="18"/>
      <c r="EH1068" s="18"/>
      <c r="EI1068" s="18"/>
      <c r="EJ1068" s="18"/>
      <c r="EK1068" s="18"/>
      <c r="EL1068" s="18"/>
      <c r="EM1068" s="18"/>
      <c r="EN1068" s="18"/>
      <c r="EO1068" s="18"/>
      <c r="EP1068" s="18"/>
      <c r="EQ1068" s="18"/>
      <c r="ER1068" s="18"/>
      <c r="ES1068" s="18"/>
      <c r="ET1068" s="18"/>
      <c r="EU1068" s="18"/>
      <c r="EV1068" s="18"/>
    </row>
    <row r="1069" spans="1:155" ht="12.75" x14ac:dyDescent="0.15">
      <c r="A1069" s="68">
        <f t="shared" si="231"/>
        <v>43638</v>
      </c>
      <c r="B1069" s="69">
        <f t="shared" ca="1" si="237"/>
        <v>13455.8369</v>
      </c>
      <c r="C1069" s="70">
        <f t="shared" si="238"/>
        <v>10000</v>
      </c>
      <c r="D1069" s="71">
        <f ca="1">IF(A1069&lt;$B$1,VLOOKUP(A1069,[1]DI!$A$4:$B$15000,2),0)</f>
        <v>0</v>
      </c>
      <c r="E1069" s="70">
        <f t="shared" ca="1" si="239"/>
        <v>0</v>
      </c>
      <c r="F1069" s="72">
        <f t="shared" si="246"/>
        <v>1.3</v>
      </c>
      <c r="G1069" s="73">
        <f t="shared" ca="1" si="240"/>
        <v>1</v>
      </c>
      <c r="H1069" s="70">
        <f ca="1">TRUNC(PRODUCT(G$10:G1068),15)</f>
        <v>1.34558368873148</v>
      </c>
      <c r="I1069" s="70">
        <f t="shared" si="241"/>
        <v>1</v>
      </c>
      <c r="J1069" s="70">
        <f t="shared" ca="1" si="242"/>
        <v>1.34558369</v>
      </c>
      <c r="K1069" s="74">
        <f t="shared" ca="1" si="243"/>
        <v>3455.8368999999998</v>
      </c>
      <c r="L1069" s="75">
        <f>IF(VLOOKUP(A1069,$T$12:$AC$125,8)=VLOOKUP(A1068,$T$12:$AC$125,8),0,VLOOKUP(A1069,T$12:$AC$125,8))</f>
        <v>0</v>
      </c>
      <c r="M1069" s="76">
        <f>IF(L1069&gt;0,VLOOKUP(L1069,S$12:$AB$125,7),0)</f>
        <v>0</v>
      </c>
      <c r="N1069" s="74">
        <f t="shared" si="244"/>
        <v>0</v>
      </c>
      <c r="O1069" s="74">
        <f t="shared" ca="1" si="245"/>
        <v>3455.8368999999998</v>
      </c>
      <c r="P1069" s="77" t="str">
        <f t="shared" si="234"/>
        <v>A+J=</v>
      </c>
      <c r="Q1069" s="78">
        <f t="shared" si="235"/>
        <v>44256</v>
      </c>
      <c r="R1069" s="10"/>
      <c r="S1069" s="10"/>
      <c r="T1069" s="10"/>
      <c r="U1069" s="10"/>
      <c r="V1069" s="10"/>
      <c r="W1069" s="10"/>
      <c r="X1069" s="10"/>
      <c r="Y1069" s="10"/>
      <c r="Z1069" s="10"/>
      <c r="AA1069" s="10"/>
      <c r="AB1069" s="10"/>
      <c r="AC1069" s="10"/>
      <c r="AD1069" s="18"/>
      <c r="AE1069" s="18"/>
      <c r="AF1069" s="18"/>
      <c r="AG1069" s="18"/>
      <c r="AH1069" s="18"/>
      <c r="AI1069" s="18"/>
      <c r="AJ1069" s="18"/>
      <c r="AK1069" s="18"/>
      <c r="AL1069" s="18"/>
      <c r="AM1069" s="18"/>
      <c r="AN1069" s="18"/>
      <c r="AO1069" s="18"/>
      <c r="AP1069" s="18"/>
      <c r="AQ1069" s="18"/>
      <c r="AR1069" s="18"/>
      <c r="AS1069" s="18"/>
      <c r="AT1069" s="18"/>
      <c r="AU1069" s="18"/>
      <c r="AV1069" s="18"/>
      <c r="AW1069" s="18"/>
      <c r="AX1069" s="18"/>
      <c r="AY1069" s="18"/>
      <c r="AZ1069" s="18"/>
      <c r="BA1069" s="18"/>
      <c r="BB1069" s="18"/>
      <c r="BC1069" s="18"/>
      <c r="BD1069" s="18"/>
      <c r="BE1069" s="18"/>
      <c r="BF1069" s="18"/>
      <c r="BG1069" s="18"/>
      <c r="BH1069" s="18"/>
      <c r="BI1069" s="18"/>
      <c r="BJ1069" s="18"/>
      <c r="BK1069" s="18"/>
      <c r="BL1069" s="18"/>
      <c r="BM1069" s="18"/>
      <c r="BN1069" s="18"/>
      <c r="BO1069" s="18"/>
      <c r="BP1069" s="18"/>
      <c r="BQ1069" s="18"/>
      <c r="BR1069" s="18"/>
      <c r="BS1069" s="18"/>
      <c r="BT1069" s="18"/>
      <c r="BU1069" s="18"/>
      <c r="BV1069" s="18"/>
      <c r="BW1069" s="18"/>
      <c r="BX1069" s="18"/>
      <c r="BY1069" s="18"/>
      <c r="BZ1069" s="18"/>
      <c r="CA1069" s="18"/>
      <c r="CB1069" s="18"/>
      <c r="CC1069" s="18"/>
      <c r="CD1069" s="18"/>
      <c r="CE1069" s="18"/>
      <c r="CF1069" s="18"/>
      <c r="CG1069" s="18"/>
      <c r="CH1069" s="18"/>
      <c r="CI1069" s="18"/>
      <c r="CJ1069" s="18"/>
      <c r="CK1069" s="18"/>
      <c r="CL1069" s="18"/>
      <c r="CM1069" s="18"/>
      <c r="CN1069" s="18"/>
      <c r="CO1069" s="18"/>
      <c r="CP1069" s="18"/>
      <c r="CQ1069" s="18"/>
      <c r="CR1069" s="18"/>
      <c r="CS1069" s="18"/>
      <c r="CT1069" s="18"/>
      <c r="CU1069" s="18"/>
      <c r="CV1069" s="18"/>
      <c r="CW1069" s="18"/>
      <c r="CX1069" s="18"/>
      <c r="CY1069" s="18"/>
      <c r="CZ1069" s="18"/>
      <c r="DA1069" s="18"/>
      <c r="DB1069" s="18"/>
      <c r="DC1069" s="18"/>
      <c r="DD1069" s="18"/>
      <c r="DE1069" s="18"/>
      <c r="DF1069" s="18"/>
      <c r="DG1069" s="18"/>
      <c r="DH1069" s="18"/>
      <c r="DI1069" s="18"/>
      <c r="DJ1069" s="18"/>
      <c r="DK1069" s="18"/>
      <c r="DL1069" s="18"/>
      <c r="DM1069" s="18"/>
      <c r="DN1069" s="18"/>
      <c r="DO1069" s="18"/>
      <c r="DP1069" s="18"/>
      <c r="DQ1069" s="18"/>
      <c r="DR1069" s="18"/>
      <c r="DS1069" s="18"/>
      <c r="DT1069" s="18"/>
      <c r="DU1069" s="18"/>
      <c r="DV1069" s="18"/>
      <c r="DW1069" s="18"/>
      <c r="DX1069" s="18"/>
      <c r="DY1069" s="18"/>
      <c r="DZ1069" s="18"/>
      <c r="EA1069" s="18"/>
      <c r="EB1069" s="18"/>
      <c r="EC1069" s="18"/>
      <c r="ED1069" s="18"/>
      <c r="EE1069" s="18"/>
      <c r="EF1069" s="18"/>
      <c r="EG1069" s="18"/>
      <c r="EH1069" s="18"/>
      <c r="EI1069" s="18"/>
      <c r="EJ1069" s="18"/>
      <c r="EK1069" s="18"/>
      <c r="EL1069" s="18"/>
      <c r="EM1069" s="18"/>
      <c r="EN1069" s="18"/>
      <c r="EO1069" s="18"/>
      <c r="EP1069" s="18"/>
      <c r="EQ1069" s="18"/>
      <c r="ER1069" s="18"/>
      <c r="ES1069" s="18"/>
      <c r="ET1069" s="18"/>
      <c r="EU1069" s="18"/>
      <c r="EV1069" s="18"/>
    </row>
    <row r="1070" spans="1:155" ht="12.75" x14ac:dyDescent="0.15">
      <c r="A1070" s="68">
        <f t="shared" si="231"/>
        <v>43639</v>
      </c>
      <c r="B1070" s="69">
        <f t="shared" ca="1" si="237"/>
        <v>13455.8369</v>
      </c>
      <c r="C1070" s="70">
        <f t="shared" si="238"/>
        <v>10000</v>
      </c>
      <c r="D1070" s="71">
        <f ca="1">IF(A1070&lt;$B$1,VLOOKUP(A1070,[1]DI!$A$4:$B$15000,2),0)</f>
        <v>0</v>
      </c>
      <c r="E1070" s="70">
        <f t="shared" ca="1" si="239"/>
        <v>0</v>
      </c>
      <c r="F1070" s="72">
        <f t="shared" si="246"/>
        <v>1.3</v>
      </c>
      <c r="G1070" s="73">
        <f t="shared" ca="1" si="240"/>
        <v>1</v>
      </c>
      <c r="H1070" s="70">
        <f ca="1">TRUNC(PRODUCT(G$10:G1069),15)</f>
        <v>1.34558368873148</v>
      </c>
      <c r="I1070" s="70">
        <f t="shared" si="241"/>
        <v>1</v>
      </c>
      <c r="J1070" s="70">
        <f t="shared" ca="1" si="242"/>
        <v>1.34558369</v>
      </c>
      <c r="K1070" s="74">
        <f t="shared" ca="1" si="243"/>
        <v>3455.8368999999998</v>
      </c>
      <c r="L1070" s="75">
        <f>IF(VLOOKUP(A1070,$T$12:$AC$125,8)=VLOOKUP(A1069,$T$12:$AC$125,8),0,VLOOKUP(A1070,T$12:$AC$125,8))</f>
        <v>0</v>
      </c>
      <c r="M1070" s="76">
        <f>IF(L1070&gt;0,VLOOKUP(L1070,S$12:$AB$125,7),0)</f>
        <v>0</v>
      </c>
      <c r="N1070" s="74">
        <f t="shared" si="244"/>
        <v>0</v>
      </c>
      <c r="O1070" s="74">
        <f t="shared" ca="1" si="245"/>
        <v>3455.8368999999998</v>
      </c>
      <c r="P1070" s="77" t="str">
        <f t="shared" si="234"/>
        <v>A+J=</v>
      </c>
      <c r="Q1070" s="78">
        <f t="shared" si="235"/>
        <v>44256</v>
      </c>
      <c r="R1070" s="10"/>
      <c r="S1070" s="10"/>
      <c r="T1070" s="10"/>
      <c r="U1070" s="10"/>
      <c r="V1070" s="10"/>
      <c r="W1070" s="10"/>
      <c r="X1070" s="10"/>
      <c r="Y1070" s="10"/>
      <c r="Z1070" s="10"/>
      <c r="AA1070" s="10"/>
      <c r="AB1070" s="10"/>
      <c r="AC1070" s="10"/>
      <c r="AD1070" s="18"/>
      <c r="AE1070" s="18"/>
      <c r="AF1070" s="18"/>
      <c r="AG1070" s="18"/>
      <c r="AH1070" s="18"/>
      <c r="AI1070" s="18"/>
      <c r="AJ1070" s="18"/>
      <c r="AK1070" s="18"/>
      <c r="AL1070" s="18"/>
      <c r="AM1070" s="18"/>
      <c r="AN1070" s="18"/>
      <c r="AO1070" s="18"/>
      <c r="AP1070" s="18"/>
      <c r="AQ1070" s="18"/>
      <c r="AR1070" s="18"/>
      <c r="AS1070" s="18"/>
      <c r="AT1070" s="18"/>
      <c r="AU1070" s="18"/>
      <c r="AV1070" s="18"/>
      <c r="AW1070" s="18"/>
      <c r="AX1070" s="18"/>
      <c r="AY1070" s="18"/>
      <c r="AZ1070" s="18"/>
      <c r="BA1070" s="18"/>
      <c r="BB1070" s="18"/>
      <c r="BC1070" s="18"/>
      <c r="BD1070" s="18"/>
      <c r="BE1070" s="18"/>
      <c r="BF1070" s="18"/>
      <c r="BG1070" s="18"/>
      <c r="BH1070" s="18"/>
      <c r="BI1070" s="18"/>
      <c r="BJ1070" s="18"/>
      <c r="BK1070" s="18"/>
      <c r="BL1070" s="18"/>
      <c r="BM1070" s="18"/>
      <c r="BN1070" s="18"/>
      <c r="BO1070" s="18"/>
      <c r="BP1070" s="18"/>
      <c r="BQ1070" s="18"/>
      <c r="BR1070" s="18"/>
      <c r="BS1070" s="18"/>
      <c r="BT1070" s="18"/>
      <c r="BU1070" s="18"/>
      <c r="BV1070" s="18"/>
      <c r="BW1070" s="18"/>
      <c r="BX1070" s="18"/>
      <c r="BY1070" s="18"/>
      <c r="BZ1070" s="18"/>
      <c r="CA1070" s="18"/>
      <c r="CB1070" s="18"/>
      <c r="CC1070" s="18"/>
      <c r="CD1070" s="18"/>
      <c r="CE1070" s="18"/>
      <c r="CF1070" s="18"/>
      <c r="CG1070" s="18"/>
      <c r="CH1070" s="18"/>
      <c r="CI1070" s="18"/>
      <c r="CJ1070" s="18"/>
      <c r="CK1070" s="18"/>
      <c r="CL1070" s="18"/>
      <c r="CM1070" s="18"/>
      <c r="CN1070" s="18"/>
      <c r="CO1070" s="18"/>
      <c r="CP1070" s="18"/>
      <c r="CQ1070" s="18"/>
      <c r="CR1070" s="18"/>
      <c r="CS1070" s="18"/>
      <c r="CT1070" s="18"/>
      <c r="CU1070" s="18"/>
      <c r="CV1070" s="18"/>
      <c r="CW1070" s="18"/>
      <c r="CX1070" s="18"/>
      <c r="CY1070" s="18"/>
      <c r="CZ1070" s="18"/>
      <c r="DA1070" s="18"/>
      <c r="DB1070" s="18"/>
      <c r="DC1070" s="18"/>
      <c r="DD1070" s="18"/>
      <c r="DE1070" s="18"/>
      <c r="DF1070" s="18"/>
      <c r="DG1070" s="18"/>
      <c r="DH1070" s="18"/>
      <c r="DI1070" s="18"/>
      <c r="DJ1070" s="18"/>
      <c r="DK1070" s="18"/>
      <c r="DL1070" s="18"/>
      <c r="DM1070" s="18"/>
      <c r="DN1070" s="18"/>
      <c r="DO1070" s="18"/>
      <c r="DP1070" s="18"/>
      <c r="DQ1070" s="18"/>
      <c r="DR1070" s="18"/>
      <c r="DS1070" s="18"/>
      <c r="DT1070" s="18"/>
      <c r="DU1070" s="18"/>
      <c r="DV1070" s="18"/>
      <c r="DW1070" s="18"/>
      <c r="DX1070" s="18"/>
      <c r="DY1070" s="18"/>
      <c r="DZ1070" s="18"/>
      <c r="EA1070" s="18"/>
      <c r="EB1070" s="18"/>
      <c r="EC1070" s="18"/>
      <c r="ED1070" s="18"/>
      <c r="EE1070" s="18"/>
      <c r="EF1070" s="18"/>
      <c r="EG1070" s="18"/>
      <c r="EH1070" s="18"/>
      <c r="EI1070" s="18"/>
      <c r="EJ1070" s="18"/>
      <c r="EK1070" s="18"/>
      <c r="EL1070" s="18"/>
      <c r="EM1070" s="18"/>
      <c r="EN1070" s="18"/>
      <c r="EO1070" s="18"/>
      <c r="EP1070" s="18"/>
      <c r="EQ1070" s="18"/>
      <c r="ER1070" s="18"/>
      <c r="ES1070" s="18"/>
      <c r="ET1070" s="18"/>
      <c r="EU1070" s="18"/>
      <c r="EV1070" s="18"/>
    </row>
    <row r="1071" spans="1:155" ht="12.75" x14ac:dyDescent="0.15">
      <c r="A1071" s="68">
        <f t="shared" si="231"/>
        <v>43640</v>
      </c>
      <c r="B1071" s="69">
        <f t="shared" ca="1" si="237"/>
        <v>13455.8369</v>
      </c>
      <c r="C1071" s="70">
        <f t="shared" si="238"/>
        <v>10000</v>
      </c>
      <c r="D1071" s="71">
        <f ca="1">IF(A1071&lt;$B$1,VLOOKUP(A1071,[1]DI!$A$4:$B$15000,2),0)</f>
        <v>6.4000000000000001E-2</v>
      </c>
      <c r="E1071" s="70">
        <f t="shared" ca="1" si="239"/>
        <v>2.4620000000000002E-4</v>
      </c>
      <c r="F1071" s="72">
        <f t="shared" si="246"/>
        <v>1.3</v>
      </c>
      <c r="G1071" s="73">
        <f t="shared" ca="1" si="240"/>
        <v>1.00032006</v>
      </c>
      <c r="H1071" s="70">
        <f ca="1">TRUNC(PRODUCT(G$10:G1070),15)</f>
        <v>1.34558368873148</v>
      </c>
      <c r="I1071" s="70">
        <f t="shared" si="241"/>
        <v>1</v>
      </c>
      <c r="J1071" s="70">
        <f t="shared" ca="1" si="242"/>
        <v>1.34558369</v>
      </c>
      <c r="K1071" s="74">
        <f t="shared" ca="1" si="243"/>
        <v>3455.8368999999998</v>
      </c>
      <c r="L1071" s="75">
        <f>IF(VLOOKUP(A1071,$T$12:$AC$125,8)=VLOOKUP(A1070,$T$12:$AC$125,8),0,VLOOKUP(A1071,T$12:$AC$125,8))</f>
        <v>0</v>
      </c>
      <c r="M1071" s="76">
        <f>IF(L1071&gt;0,VLOOKUP(L1071,S$12:$AB$125,7),0)</f>
        <v>0</v>
      </c>
      <c r="N1071" s="74">
        <f t="shared" si="244"/>
        <v>0</v>
      </c>
      <c r="O1071" s="74">
        <f t="shared" ca="1" si="245"/>
        <v>3455.8368999999998</v>
      </c>
      <c r="P1071" s="77" t="str">
        <f t="shared" si="234"/>
        <v>A+J=</v>
      </c>
      <c r="Q1071" s="78">
        <f t="shared" si="235"/>
        <v>44256</v>
      </c>
      <c r="R1071" s="10"/>
      <c r="S1071" s="10"/>
      <c r="T1071" s="10"/>
      <c r="U1071" s="10"/>
      <c r="V1071" s="10"/>
      <c r="W1071" s="10"/>
      <c r="X1071" s="10"/>
      <c r="Y1071" s="10"/>
      <c r="Z1071" s="10"/>
      <c r="AA1071" s="10"/>
      <c r="AB1071" s="10"/>
      <c r="AC1071" s="10"/>
      <c r="AD1071" s="18"/>
      <c r="AE1071" s="18"/>
      <c r="AF1071" s="18"/>
      <c r="AG1071" s="18"/>
      <c r="AH1071" s="18"/>
      <c r="AI1071" s="18"/>
      <c r="AJ1071" s="18"/>
      <c r="AK1071" s="18"/>
      <c r="AL1071" s="18"/>
      <c r="AM1071" s="18"/>
      <c r="AN1071" s="18"/>
      <c r="AO1071" s="18"/>
      <c r="AP1071" s="18"/>
      <c r="AQ1071" s="18"/>
      <c r="AR1071" s="18"/>
      <c r="AS1071" s="18"/>
      <c r="AT1071" s="18"/>
      <c r="AU1071" s="18"/>
      <c r="AV1071" s="18"/>
      <c r="AW1071" s="18"/>
      <c r="AX1071" s="18"/>
      <c r="AY1071" s="18"/>
      <c r="AZ1071" s="18"/>
      <c r="BA1071" s="18"/>
      <c r="BB1071" s="18"/>
      <c r="BC1071" s="18"/>
      <c r="BD1071" s="18"/>
      <c r="BE1071" s="18"/>
      <c r="BF1071" s="18"/>
      <c r="BG1071" s="18"/>
      <c r="BH1071" s="18"/>
      <c r="BI1071" s="18"/>
      <c r="BJ1071" s="18"/>
      <c r="BK1071" s="18"/>
      <c r="BL1071" s="18"/>
      <c r="BM1071" s="18"/>
      <c r="BN1071" s="18"/>
      <c r="BO1071" s="18"/>
      <c r="BP1071" s="18"/>
      <c r="BQ1071" s="18"/>
      <c r="BR1071" s="18"/>
      <c r="BS1071" s="18"/>
      <c r="BT1071" s="18"/>
      <c r="BU1071" s="18"/>
      <c r="BV1071" s="18"/>
      <c r="BW1071" s="18"/>
      <c r="BX1071" s="18"/>
      <c r="BY1071" s="18"/>
      <c r="BZ1071" s="18"/>
      <c r="CA1071" s="18"/>
      <c r="CB1071" s="18"/>
      <c r="CC1071" s="18"/>
      <c r="CD1071" s="18"/>
      <c r="CE1071" s="18"/>
      <c r="CF1071" s="18"/>
      <c r="CG1071" s="18"/>
      <c r="CH1071" s="18"/>
      <c r="CI1071" s="18"/>
      <c r="CJ1071" s="18"/>
      <c r="CK1071" s="18"/>
      <c r="CL1071" s="18"/>
      <c r="CM1071" s="18"/>
      <c r="CN1071" s="18"/>
      <c r="CO1071" s="18"/>
      <c r="CP1071" s="18"/>
      <c r="CQ1071" s="18"/>
      <c r="CR1071" s="18"/>
      <c r="CS1071" s="18"/>
      <c r="CT1071" s="18"/>
      <c r="CU1071" s="18"/>
      <c r="CV1071" s="18"/>
      <c r="CW1071" s="18"/>
      <c r="CX1071" s="18"/>
      <c r="CY1071" s="18"/>
      <c r="CZ1071" s="18"/>
      <c r="DA1071" s="18"/>
      <c r="DB1071" s="18"/>
      <c r="DC1071" s="18"/>
      <c r="DD1071" s="18"/>
      <c r="DE1071" s="18"/>
      <c r="DF1071" s="18"/>
      <c r="DG1071" s="18"/>
      <c r="DH1071" s="18"/>
      <c r="DI1071" s="18"/>
      <c r="DJ1071" s="18"/>
      <c r="DK1071" s="18"/>
      <c r="DL1071" s="18"/>
      <c r="DM1071" s="18"/>
      <c r="DN1071" s="18"/>
      <c r="DO1071" s="18"/>
      <c r="DP1071" s="18"/>
      <c r="DQ1071" s="18"/>
      <c r="DR1071" s="18"/>
      <c r="DS1071" s="18"/>
      <c r="DT1071" s="18"/>
      <c r="DU1071" s="18"/>
      <c r="DV1071" s="18"/>
      <c r="DW1071" s="18"/>
      <c r="DX1071" s="18"/>
      <c r="DY1071" s="18"/>
      <c r="DZ1071" s="18"/>
      <c r="EA1071" s="18"/>
      <c r="EB1071" s="18"/>
      <c r="EC1071" s="18"/>
      <c r="ED1071" s="18"/>
      <c r="EE1071" s="18"/>
      <c r="EF1071" s="18"/>
      <c r="EG1071" s="18"/>
      <c r="EH1071" s="18"/>
      <c r="EI1071" s="18"/>
      <c r="EJ1071" s="18"/>
      <c r="EK1071" s="18"/>
      <c r="EL1071" s="18"/>
      <c r="EM1071" s="18"/>
      <c r="EN1071" s="18"/>
      <c r="EO1071" s="18"/>
      <c r="EP1071" s="18"/>
      <c r="EQ1071" s="18"/>
      <c r="ER1071" s="18"/>
      <c r="ES1071" s="18"/>
      <c r="ET1071" s="18"/>
      <c r="EU1071" s="18"/>
      <c r="EV1071" s="18"/>
    </row>
    <row r="1072" spans="1:155" ht="12.75" x14ac:dyDescent="0.15">
      <c r="A1072" s="68">
        <f t="shared" si="231"/>
        <v>43641</v>
      </c>
      <c r="B1072" s="69">
        <f t="shared" ca="1" si="237"/>
        <v>13460.143599999999</v>
      </c>
      <c r="C1072" s="70">
        <f t="shared" si="238"/>
        <v>10000</v>
      </c>
      <c r="D1072" s="71">
        <f ca="1">IF(A1072&lt;$B$1,VLOOKUP(A1072,[1]DI!$A$4:$B$15000,2),0)</f>
        <v>6.4000000000000001E-2</v>
      </c>
      <c r="E1072" s="70">
        <f t="shared" ca="1" si="239"/>
        <v>2.4620000000000002E-4</v>
      </c>
      <c r="F1072" s="72">
        <f t="shared" si="246"/>
        <v>1.3</v>
      </c>
      <c r="G1072" s="73">
        <f t="shared" ca="1" si="240"/>
        <v>1.00032006</v>
      </c>
      <c r="H1072" s="70">
        <f ca="1">TRUNC(PRODUCT(G$10:G1071),15)</f>
        <v>1.34601435624689</v>
      </c>
      <c r="I1072" s="70">
        <f t="shared" si="241"/>
        <v>1</v>
      </c>
      <c r="J1072" s="70">
        <f t="shared" ca="1" si="242"/>
        <v>1.3460143600000001</v>
      </c>
      <c r="K1072" s="74">
        <f t="shared" ca="1" si="243"/>
        <v>3460.1435999999999</v>
      </c>
      <c r="L1072" s="75">
        <f>IF(VLOOKUP(A1072,$T$12:$AC$125,8)=VLOOKUP(A1071,$T$12:$AC$125,8),0,VLOOKUP(A1072,T$12:$AC$125,8))</f>
        <v>0</v>
      </c>
      <c r="M1072" s="76">
        <f>IF(L1072&gt;0,VLOOKUP(L1072,S$12:$AB$125,7),0)</f>
        <v>0</v>
      </c>
      <c r="N1072" s="74">
        <f t="shared" si="244"/>
        <v>0</v>
      </c>
      <c r="O1072" s="74">
        <f t="shared" ca="1" si="245"/>
        <v>3460.1435999999999</v>
      </c>
      <c r="P1072" s="77" t="str">
        <f t="shared" si="234"/>
        <v>A+J=</v>
      </c>
      <c r="Q1072" s="78">
        <f t="shared" si="235"/>
        <v>44256</v>
      </c>
      <c r="R1072" s="10"/>
      <c r="S1072" s="10"/>
      <c r="T1072" s="10"/>
      <c r="U1072" s="10"/>
      <c r="V1072" s="10"/>
      <c r="W1072" s="10"/>
      <c r="X1072" s="10"/>
      <c r="Y1072" s="10"/>
      <c r="Z1072" s="10"/>
      <c r="AA1072" s="10"/>
      <c r="AB1072" s="10"/>
      <c r="AC1072" s="10"/>
      <c r="AD1072" s="18"/>
      <c r="AE1072" s="18"/>
      <c r="AF1072" s="18"/>
      <c r="AG1072" s="18"/>
      <c r="AH1072" s="18"/>
      <c r="AI1072" s="18"/>
      <c r="AJ1072" s="18"/>
      <c r="AK1072" s="18"/>
      <c r="AL1072" s="18"/>
      <c r="AM1072" s="18"/>
      <c r="AN1072" s="18"/>
      <c r="AO1072" s="18"/>
      <c r="AP1072" s="18"/>
      <c r="AQ1072" s="18"/>
      <c r="AR1072" s="18"/>
      <c r="AS1072" s="18"/>
      <c r="AT1072" s="18"/>
      <c r="AU1072" s="18"/>
      <c r="AV1072" s="18"/>
      <c r="AW1072" s="18"/>
      <c r="AX1072" s="18"/>
      <c r="AY1072" s="18"/>
      <c r="AZ1072" s="18"/>
      <c r="BA1072" s="18"/>
      <c r="BB1072" s="18"/>
      <c r="BC1072" s="18"/>
      <c r="BD1072" s="18"/>
      <c r="BE1072" s="18"/>
      <c r="BF1072" s="18"/>
      <c r="BG1072" s="18"/>
      <c r="BH1072" s="18"/>
      <c r="BI1072" s="18"/>
      <c r="BJ1072" s="18"/>
      <c r="BK1072" s="18"/>
      <c r="BL1072" s="18"/>
      <c r="BM1072" s="18"/>
      <c r="BN1072" s="18"/>
      <c r="BO1072" s="18"/>
      <c r="BP1072" s="18"/>
      <c r="BQ1072" s="18"/>
      <c r="BR1072" s="18"/>
      <c r="BS1072" s="18"/>
      <c r="BT1072" s="18"/>
      <c r="BU1072" s="18"/>
      <c r="BV1072" s="18"/>
      <c r="BW1072" s="18"/>
      <c r="BX1072" s="18"/>
      <c r="BY1072" s="18"/>
      <c r="BZ1072" s="18"/>
      <c r="CA1072" s="18"/>
      <c r="CB1072" s="18"/>
      <c r="CC1072" s="18"/>
      <c r="CD1072" s="18"/>
      <c r="CE1072" s="18"/>
      <c r="CF1072" s="18"/>
      <c r="CG1072" s="18"/>
      <c r="CH1072" s="18"/>
      <c r="CI1072" s="18"/>
      <c r="CJ1072" s="18"/>
      <c r="CK1072" s="18"/>
      <c r="CL1072" s="18"/>
      <c r="CM1072" s="18"/>
      <c r="CN1072" s="18"/>
      <c r="CO1072" s="18"/>
      <c r="CP1072" s="18"/>
      <c r="CQ1072" s="18"/>
      <c r="CR1072" s="18"/>
      <c r="CS1072" s="18"/>
      <c r="CT1072" s="18"/>
      <c r="CU1072" s="18"/>
      <c r="CV1072" s="18"/>
      <c r="CW1072" s="18"/>
      <c r="CX1072" s="18"/>
      <c r="CY1072" s="18"/>
      <c r="CZ1072" s="18"/>
      <c r="DA1072" s="18"/>
      <c r="DB1072" s="18"/>
      <c r="DC1072" s="18"/>
      <c r="DD1072" s="18"/>
      <c r="DE1072" s="18"/>
      <c r="DF1072" s="18"/>
      <c r="DG1072" s="18"/>
      <c r="DH1072" s="18"/>
      <c r="DI1072" s="18"/>
      <c r="DJ1072" s="18"/>
      <c r="DK1072" s="18"/>
      <c r="DL1072" s="18"/>
      <c r="DM1072" s="18"/>
      <c r="DN1072" s="18"/>
      <c r="DO1072" s="18"/>
      <c r="DP1072" s="18"/>
      <c r="DQ1072" s="18"/>
      <c r="DR1072" s="18"/>
      <c r="DS1072" s="18"/>
      <c r="DT1072" s="18"/>
      <c r="DU1072" s="18"/>
      <c r="DV1072" s="18"/>
      <c r="DW1072" s="18"/>
      <c r="DX1072" s="18"/>
      <c r="DY1072" s="18"/>
      <c r="DZ1072" s="18"/>
      <c r="EA1072" s="18"/>
      <c r="EB1072" s="18"/>
      <c r="EC1072" s="18"/>
      <c r="ED1072" s="18"/>
      <c r="EE1072" s="18"/>
      <c r="EF1072" s="18"/>
      <c r="EG1072" s="18"/>
      <c r="EH1072" s="18"/>
      <c r="EI1072" s="18"/>
      <c r="EJ1072" s="18"/>
      <c r="EK1072" s="18"/>
      <c r="EL1072" s="18"/>
      <c r="EM1072" s="18"/>
      <c r="EN1072" s="18"/>
      <c r="EO1072" s="18"/>
      <c r="EP1072" s="18"/>
      <c r="EQ1072" s="18"/>
      <c r="ER1072" s="18"/>
      <c r="ES1072" s="18"/>
      <c r="ET1072" s="18"/>
      <c r="EU1072" s="18"/>
      <c r="EV1072" s="18"/>
    </row>
    <row r="1073" spans="1:152" ht="12.75" x14ac:dyDescent="0.15">
      <c r="A1073" s="68">
        <f t="shared" si="231"/>
        <v>43642</v>
      </c>
      <c r="B1073" s="69">
        <f t="shared" ca="1" si="237"/>
        <v>13464.4516</v>
      </c>
      <c r="C1073" s="70">
        <f t="shared" si="238"/>
        <v>10000</v>
      </c>
      <c r="D1073" s="71">
        <f ca="1">IF(A1073&lt;$B$1,VLOOKUP(A1073,[1]DI!$A$4:$B$15000,2),0)</f>
        <v>6.4000000000000001E-2</v>
      </c>
      <c r="E1073" s="70">
        <f t="shared" ca="1" si="239"/>
        <v>2.4620000000000002E-4</v>
      </c>
      <c r="F1073" s="72">
        <f t="shared" si="246"/>
        <v>1.3</v>
      </c>
      <c r="G1073" s="73">
        <f t="shared" ca="1" si="240"/>
        <v>1.00032006</v>
      </c>
      <c r="H1073" s="70">
        <f ca="1">TRUNC(PRODUCT(G$10:G1072),15)</f>
        <v>1.3464451616017501</v>
      </c>
      <c r="I1073" s="70">
        <f t="shared" si="241"/>
        <v>1</v>
      </c>
      <c r="J1073" s="70">
        <f t="shared" ca="1" si="242"/>
        <v>1.34644516</v>
      </c>
      <c r="K1073" s="74">
        <f t="shared" ca="1" si="243"/>
        <v>3464.4515999999999</v>
      </c>
      <c r="L1073" s="75">
        <f>IF(VLOOKUP(A1073,$T$12:$AC$125,8)=VLOOKUP(A1072,$T$12:$AC$125,8),0,VLOOKUP(A1073,T$12:$AC$125,8))</f>
        <v>0</v>
      </c>
      <c r="M1073" s="76">
        <f>IF(L1073&gt;0,VLOOKUP(L1073,S$12:$AB$125,7),0)</f>
        <v>0</v>
      </c>
      <c r="N1073" s="74">
        <f t="shared" si="244"/>
        <v>0</v>
      </c>
      <c r="O1073" s="74">
        <f t="shared" ca="1" si="245"/>
        <v>3464.4515999999999</v>
      </c>
      <c r="P1073" s="77" t="str">
        <f t="shared" si="234"/>
        <v>A+J=</v>
      </c>
      <c r="Q1073" s="78">
        <f t="shared" si="235"/>
        <v>44256</v>
      </c>
      <c r="R1073" s="10"/>
      <c r="S1073" s="10"/>
      <c r="T1073" s="10"/>
      <c r="U1073" s="10"/>
      <c r="V1073" s="10"/>
      <c r="W1073" s="10"/>
      <c r="X1073" s="10"/>
      <c r="Y1073" s="10"/>
      <c r="Z1073" s="10"/>
      <c r="AA1073" s="10"/>
      <c r="AB1073" s="10"/>
      <c r="AC1073" s="10"/>
      <c r="AD1073" s="18"/>
      <c r="AE1073" s="18"/>
      <c r="AF1073" s="18"/>
      <c r="AG1073" s="18"/>
      <c r="AH1073" s="18"/>
      <c r="AI1073" s="18"/>
      <c r="AJ1073" s="18"/>
      <c r="AK1073" s="18"/>
      <c r="AL1073" s="18"/>
      <c r="AM1073" s="18"/>
      <c r="AN1073" s="18"/>
      <c r="AO1073" s="18"/>
      <c r="AP1073" s="18"/>
      <c r="AQ1073" s="18"/>
      <c r="AR1073" s="18"/>
      <c r="AS1073" s="18"/>
      <c r="AT1073" s="18"/>
      <c r="AU1073" s="18"/>
      <c r="AV1073" s="18"/>
      <c r="AW1073" s="18"/>
      <c r="AX1073" s="18"/>
      <c r="AY1073" s="18"/>
      <c r="AZ1073" s="18"/>
      <c r="BA1073" s="18"/>
      <c r="BB1073" s="18"/>
      <c r="BC1073" s="18"/>
      <c r="BD1073" s="18"/>
      <c r="BE1073" s="18"/>
      <c r="BF1073" s="18"/>
      <c r="BG1073" s="18"/>
      <c r="BH1073" s="18"/>
      <c r="BI1073" s="18"/>
      <c r="BJ1073" s="18"/>
      <c r="BK1073" s="18"/>
      <c r="BL1073" s="18"/>
      <c r="BM1073" s="18"/>
      <c r="BN1073" s="18"/>
      <c r="BO1073" s="18"/>
      <c r="BP1073" s="18"/>
      <c r="BQ1073" s="18"/>
      <c r="BR1073" s="18"/>
      <c r="BS1073" s="18"/>
      <c r="BT1073" s="18"/>
      <c r="BU1073" s="18"/>
      <c r="BV1073" s="18"/>
      <c r="BW1073" s="18"/>
      <c r="BX1073" s="18"/>
      <c r="BY1073" s="18"/>
      <c r="BZ1073" s="18"/>
      <c r="CA1073" s="18"/>
      <c r="CB1073" s="18"/>
      <c r="CC1073" s="18"/>
      <c r="CD1073" s="18"/>
      <c r="CE1073" s="18"/>
      <c r="CF1073" s="18"/>
      <c r="CG1073" s="18"/>
      <c r="CH1073" s="18"/>
      <c r="CI1073" s="18"/>
      <c r="CJ1073" s="18"/>
      <c r="CK1073" s="18"/>
      <c r="CL1073" s="18"/>
      <c r="CM1073" s="18"/>
      <c r="CN1073" s="18"/>
      <c r="CO1073" s="18"/>
      <c r="CP1073" s="18"/>
      <c r="CQ1073" s="18"/>
      <c r="CR1073" s="18"/>
      <c r="CS1073" s="18"/>
      <c r="CT1073" s="18"/>
      <c r="CU1073" s="18"/>
      <c r="CV1073" s="18"/>
      <c r="CW1073" s="18"/>
      <c r="CX1073" s="18"/>
      <c r="CY1073" s="18"/>
      <c r="CZ1073" s="18"/>
      <c r="DA1073" s="18"/>
      <c r="DB1073" s="18"/>
      <c r="DC1073" s="18"/>
      <c r="DD1073" s="18"/>
      <c r="DE1073" s="18"/>
      <c r="DF1073" s="18"/>
      <c r="DG1073" s="18"/>
      <c r="DH1073" s="18"/>
      <c r="DI1073" s="18"/>
      <c r="DJ1073" s="18"/>
      <c r="DK1073" s="18"/>
      <c r="DL1073" s="18"/>
      <c r="DM1073" s="18"/>
      <c r="DN1073" s="18"/>
      <c r="DO1073" s="18"/>
      <c r="DP1073" s="18"/>
      <c r="DQ1073" s="18"/>
      <c r="DR1073" s="18"/>
      <c r="DS1073" s="18"/>
      <c r="DT1073" s="18"/>
      <c r="DU1073" s="18"/>
      <c r="DV1073" s="18"/>
      <c r="DW1073" s="18"/>
      <c r="DX1073" s="18"/>
      <c r="DY1073" s="18"/>
      <c r="DZ1073" s="18"/>
      <c r="EA1073" s="18"/>
      <c r="EB1073" s="18"/>
      <c r="EC1073" s="18"/>
      <c r="ED1073" s="18"/>
      <c r="EE1073" s="18"/>
      <c r="EF1073" s="18"/>
      <c r="EG1073" s="18"/>
      <c r="EH1073" s="18"/>
      <c r="EI1073" s="18"/>
      <c r="EJ1073" s="18"/>
      <c r="EK1073" s="18"/>
      <c r="EL1073" s="18"/>
      <c r="EM1073" s="18"/>
      <c r="EN1073" s="18"/>
      <c r="EO1073" s="18"/>
      <c r="EP1073" s="18"/>
      <c r="EQ1073" s="18"/>
      <c r="ER1073" s="18"/>
      <c r="ES1073" s="18"/>
      <c r="ET1073" s="18"/>
      <c r="EU1073" s="18"/>
      <c r="EV1073" s="18"/>
    </row>
    <row r="1074" spans="1:152" ht="12.75" x14ac:dyDescent="0.15">
      <c r="A1074" s="68">
        <f t="shared" si="231"/>
        <v>43643</v>
      </c>
      <c r="B1074" s="69">
        <f t="shared" ca="1" si="237"/>
        <v>13468.761</v>
      </c>
      <c r="C1074" s="70">
        <f t="shared" si="238"/>
        <v>10000</v>
      </c>
      <c r="D1074" s="71">
        <f ca="1">IF(A1074&lt;$B$1,VLOOKUP(A1074,[1]DI!$A$4:$B$15000,2),0)</f>
        <v>6.4000000000000001E-2</v>
      </c>
      <c r="E1074" s="70">
        <f t="shared" ca="1" si="239"/>
        <v>2.4620000000000002E-4</v>
      </c>
      <c r="F1074" s="72">
        <f t="shared" si="246"/>
        <v>1.3</v>
      </c>
      <c r="G1074" s="73">
        <f t="shared" ca="1" si="240"/>
        <v>1.00032006</v>
      </c>
      <c r="H1074" s="70">
        <f ca="1">TRUNC(PRODUCT(G$10:G1073),15)</f>
        <v>1.3468761048401801</v>
      </c>
      <c r="I1074" s="70">
        <f t="shared" si="241"/>
        <v>1</v>
      </c>
      <c r="J1074" s="70">
        <f t="shared" ca="1" si="242"/>
        <v>1.3468761</v>
      </c>
      <c r="K1074" s="74">
        <f t="shared" ca="1" si="243"/>
        <v>3468.761</v>
      </c>
      <c r="L1074" s="75">
        <f>IF(VLOOKUP(A1074,$T$12:$AC$125,8)=VLOOKUP(A1073,$T$12:$AC$125,8),0,VLOOKUP(A1074,T$12:$AC$125,8))</f>
        <v>0</v>
      </c>
      <c r="M1074" s="76">
        <f>IF(L1074&gt;0,VLOOKUP(L1074,S$12:$AB$125,7),0)</f>
        <v>0</v>
      </c>
      <c r="N1074" s="74">
        <f t="shared" si="244"/>
        <v>0</v>
      </c>
      <c r="O1074" s="74">
        <f t="shared" ca="1" si="245"/>
        <v>3468.761</v>
      </c>
      <c r="P1074" s="77" t="str">
        <f t="shared" si="234"/>
        <v>A+J=</v>
      </c>
      <c r="Q1074" s="78">
        <f t="shared" si="235"/>
        <v>44256</v>
      </c>
      <c r="R1074" s="10"/>
      <c r="S1074" s="10"/>
      <c r="T1074" s="10"/>
      <c r="U1074" s="10"/>
      <c r="V1074" s="10"/>
      <c r="W1074" s="10"/>
      <c r="X1074" s="10"/>
      <c r="Y1074" s="10"/>
      <c r="Z1074" s="10"/>
      <c r="AA1074" s="10"/>
      <c r="AB1074" s="10"/>
      <c r="AC1074" s="10"/>
      <c r="AD1074" s="18"/>
      <c r="AE1074" s="18"/>
      <c r="AF1074" s="18"/>
      <c r="AG1074" s="18"/>
      <c r="AH1074" s="18"/>
      <c r="AI1074" s="18"/>
      <c r="AJ1074" s="18"/>
      <c r="AK1074" s="18"/>
      <c r="AL1074" s="18"/>
      <c r="AM1074" s="18"/>
      <c r="AN1074" s="18"/>
      <c r="AO1074" s="18"/>
      <c r="AP1074" s="18"/>
      <c r="AQ1074" s="18"/>
      <c r="AR1074" s="18"/>
      <c r="AS1074" s="18"/>
      <c r="AT1074" s="18"/>
      <c r="AU1074" s="18"/>
      <c r="AV1074" s="18"/>
      <c r="AW1074" s="18"/>
      <c r="AX1074" s="18"/>
      <c r="AY1074" s="18"/>
      <c r="AZ1074" s="18"/>
      <c r="BA1074" s="18"/>
      <c r="BB1074" s="18"/>
      <c r="BC1074" s="18"/>
      <c r="BD1074" s="18"/>
      <c r="BE1074" s="18"/>
      <c r="BF1074" s="18"/>
      <c r="BG1074" s="18"/>
      <c r="BH1074" s="18"/>
      <c r="BI1074" s="18"/>
      <c r="BJ1074" s="18"/>
      <c r="BK1074" s="18"/>
      <c r="BL1074" s="18"/>
      <c r="BM1074" s="18"/>
      <c r="BN1074" s="18"/>
      <c r="BO1074" s="18"/>
      <c r="BP1074" s="18"/>
      <c r="BQ1074" s="18"/>
      <c r="BR1074" s="18"/>
      <c r="BS1074" s="18"/>
      <c r="BT1074" s="18"/>
      <c r="BU1074" s="18"/>
      <c r="BV1074" s="18"/>
      <c r="BW1074" s="18"/>
      <c r="BX1074" s="18"/>
      <c r="BY1074" s="18"/>
      <c r="BZ1074" s="18"/>
      <c r="CA1074" s="18"/>
      <c r="CB1074" s="18"/>
      <c r="CC1074" s="18"/>
      <c r="CD1074" s="18"/>
      <c r="CE1074" s="18"/>
      <c r="CF1074" s="18"/>
      <c r="CG1074" s="18"/>
      <c r="CH1074" s="18"/>
      <c r="CI1074" s="18"/>
      <c r="CJ1074" s="18"/>
      <c r="CK1074" s="18"/>
      <c r="CL1074" s="18"/>
      <c r="CM1074" s="18"/>
      <c r="CN1074" s="18"/>
      <c r="CO1074" s="18"/>
      <c r="CP1074" s="18"/>
      <c r="CQ1074" s="18"/>
      <c r="CR1074" s="18"/>
      <c r="CS1074" s="18"/>
      <c r="CT1074" s="18"/>
      <c r="CU1074" s="18"/>
      <c r="CV1074" s="18"/>
      <c r="CW1074" s="18"/>
      <c r="CX1074" s="18"/>
      <c r="CY1074" s="18"/>
      <c r="CZ1074" s="18"/>
      <c r="DA1074" s="18"/>
      <c r="DB1074" s="18"/>
      <c r="DC1074" s="18"/>
      <c r="DD1074" s="18"/>
      <c r="DE1074" s="18"/>
      <c r="DF1074" s="18"/>
      <c r="DG1074" s="18"/>
      <c r="DH1074" s="18"/>
      <c r="DI1074" s="18"/>
      <c r="DJ1074" s="18"/>
      <c r="DK1074" s="18"/>
      <c r="DL1074" s="18"/>
      <c r="DM1074" s="18"/>
      <c r="DN1074" s="18"/>
      <c r="DO1074" s="18"/>
      <c r="DP1074" s="18"/>
      <c r="DQ1074" s="18"/>
      <c r="DR1074" s="18"/>
      <c r="DS1074" s="18"/>
      <c r="DT1074" s="18"/>
      <c r="DU1074" s="18"/>
      <c r="DV1074" s="18"/>
      <c r="DW1074" s="18"/>
      <c r="DX1074" s="18"/>
      <c r="DY1074" s="18"/>
      <c r="DZ1074" s="18"/>
      <c r="EA1074" s="18"/>
      <c r="EB1074" s="18"/>
      <c r="EC1074" s="18"/>
      <c r="ED1074" s="18"/>
      <c r="EE1074" s="18"/>
      <c r="EF1074" s="18"/>
      <c r="EG1074" s="18"/>
      <c r="EH1074" s="18"/>
      <c r="EI1074" s="18"/>
      <c r="EJ1074" s="18"/>
      <c r="EK1074" s="18"/>
      <c r="EL1074" s="18"/>
      <c r="EM1074" s="18"/>
      <c r="EN1074" s="18"/>
      <c r="EO1074" s="18"/>
      <c r="EP1074" s="18"/>
      <c r="EQ1074" s="18"/>
      <c r="ER1074" s="18"/>
      <c r="ES1074" s="18"/>
      <c r="ET1074" s="18"/>
      <c r="EU1074" s="18"/>
      <c r="EV1074" s="18"/>
    </row>
    <row r="1075" spans="1:152" ht="12.75" x14ac:dyDescent="0.15">
      <c r="A1075" s="68">
        <f t="shared" si="231"/>
        <v>43644</v>
      </c>
      <c r="B1075" s="69">
        <f t="shared" ca="1" si="237"/>
        <v>13473.071899999999</v>
      </c>
      <c r="C1075" s="70">
        <f t="shared" si="238"/>
        <v>10000</v>
      </c>
      <c r="D1075" s="71">
        <f ca="1">IF(A1075&lt;$B$1,VLOOKUP(A1075,[1]DI!$A$4:$B$15000,2),0)</f>
        <v>6.4000000000000001E-2</v>
      </c>
      <c r="E1075" s="70">
        <f t="shared" ca="1" si="239"/>
        <v>2.4620000000000002E-4</v>
      </c>
      <c r="F1075" s="72">
        <f t="shared" si="246"/>
        <v>1.3</v>
      </c>
      <c r="G1075" s="73">
        <f t="shared" ca="1" si="240"/>
        <v>1.00032006</v>
      </c>
      <c r="H1075" s="70">
        <f ca="1">TRUNC(PRODUCT(G$10:G1074),15)</f>
        <v>1.34730718600629</v>
      </c>
      <c r="I1075" s="70">
        <f t="shared" si="241"/>
        <v>1</v>
      </c>
      <c r="J1075" s="70">
        <f t="shared" ca="1" si="242"/>
        <v>1.34730719</v>
      </c>
      <c r="K1075" s="74">
        <f t="shared" ca="1" si="243"/>
        <v>3473.0718999999999</v>
      </c>
      <c r="L1075" s="75">
        <f>IF(VLOOKUP(A1075,$T$12:$AC$125,8)=VLOOKUP(A1074,$T$12:$AC$125,8),0,VLOOKUP(A1075,T$12:$AC$125,8))</f>
        <v>0</v>
      </c>
      <c r="M1075" s="76">
        <f>IF(L1075&gt;0,VLOOKUP(L1075,S$12:$AB$125,7),0)</f>
        <v>0</v>
      </c>
      <c r="N1075" s="74">
        <f t="shared" si="244"/>
        <v>0</v>
      </c>
      <c r="O1075" s="74">
        <f t="shared" ca="1" si="245"/>
        <v>3473.0718999999999</v>
      </c>
      <c r="P1075" s="77" t="str">
        <f t="shared" si="234"/>
        <v>A+J=</v>
      </c>
      <c r="Q1075" s="78">
        <f t="shared" si="235"/>
        <v>44256</v>
      </c>
      <c r="R1075" s="10"/>
      <c r="S1075" s="10"/>
      <c r="T1075" s="10"/>
      <c r="U1075" s="10"/>
      <c r="V1075" s="10"/>
      <c r="W1075" s="10"/>
      <c r="X1075" s="10"/>
      <c r="Y1075" s="10"/>
      <c r="Z1075" s="10"/>
      <c r="AA1075" s="10"/>
      <c r="AB1075" s="10"/>
      <c r="AC1075" s="10"/>
      <c r="AD1075" s="18"/>
      <c r="AE1075" s="18"/>
      <c r="AF1075" s="18"/>
      <c r="AG1075" s="18"/>
      <c r="AH1075" s="18"/>
      <c r="AI1075" s="18"/>
      <c r="AJ1075" s="18"/>
      <c r="AK1075" s="18"/>
      <c r="AL1075" s="18"/>
      <c r="AM1075" s="18"/>
      <c r="AN1075" s="18"/>
      <c r="AO1075" s="18"/>
      <c r="AP1075" s="18"/>
      <c r="AQ1075" s="18"/>
      <c r="AR1075" s="18"/>
      <c r="AS1075" s="18"/>
      <c r="AT1075" s="18"/>
      <c r="AU1075" s="18"/>
      <c r="AV1075" s="18"/>
      <c r="AW1075" s="18"/>
      <c r="AX1075" s="18"/>
      <c r="AY1075" s="18"/>
      <c r="AZ1075" s="18"/>
      <c r="BA1075" s="18"/>
      <c r="BB1075" s="18"/>
      <c r="BC1075" s="18"/>
      <c r="BD1075" s="18"/>
      <c r="BE1075" s="18"/>
      <c r="BF1075" s="18"/>
      <c r="BG1075" s="18"/>
      <c r="BH1075" s="18"/>
      <c r="BI1075" s="18"/>
      <c r="BJ1075" s="18"/>
      <c r="BK1075" s="18"/>
      <c r="BL1075" s="18"/>
      <c r="BM1075" s="18"/>
      <c r="BN1075" s="18"/>
      <c r="BO1075" s="18"/>
      <c r="BP1075" s="18"/>
      <c r="BQ1075" s="18"/>
      <c r="BR1075" s="18"/>
      <c r="BS1075" s="18"/>
      <c r="BT1075" s="18"/>
      <c r="BU1075" s="18"/>
      <c r="BV1075" s="18"/>
      <c r="BW1075" s="18"/>
      <c r="BX1075" s="18"/>
      <c r="BY1075" s="18"/>
      <c r="BZ1075" s="18"/>
      <c r="CA1075" s="18"/>
      <c r="CB1075" s="18"/>
      <c r="CC1075" s="18"/>
      <c r="CD1075" s="18"/>
      <c r="CE1075" s="18"/>
      <c r="CF1075" s="18"/>
      <c r="CG1075" s="18"/>
      <c r="CH1075" s="18"/>
      <c r="CI1075" s="18"/>
      <c r="CJ1075" s="18"/>
      <c r="CK1075" s="18"/>
      <c r="CL1075" s="18"/>
      <c r="CM1075" s="18"/>
      <c r="CN1075" s="18"/>
      <c r="CO1075" s="18"/>
      <c r="CP1075" s="18"/>
      <c r="CQ1075" s="18"/>
      <c r="CR1075" s="18"/>
      <c r="CS1075" s="18"/>
      <c r="CT1075" s="18"/>
      <c r="CU1075" s="18"/>
      <c r="CV1075" s="18"/>
      <c r="CW1075" s="18"/>
      <c r="CX1075" s="18"/>
      <c r="CY1075" s="18"/>
      <c r="CZ1075" s="18"/>
      <c r="DA1075" s="18"/>
      <c r="DB1075" s="18"/>
      <c r="DC1075" s="18"/>
      <c r="DD1075" s="18"/>
      <c r="DE1075" s="18"/>
      <c r="DF1075" s="18"/>
      <c r="DG1075" s="18"/>
      <c r="DH1075" s="18"/>
      <c r="DI1075" s="18"/>
      <c r="DJ1075" s="18"/>
      <c r="DK1075" s="18"/>
      <c r="DL1075" s="18"/>
      <c r="DM1075" s="18"/>
      <c r="DN1075" s="18"/>
      <c r="DO1075" s="18"/>
      <c r="DP1075" s="18"/>
      <c r="DQ1075" s="18"/>
      <c r="DR1075" s="18"/>
      <c r="DS1075" s="18"/>
      <c r="DT1075" s="18"/>
      <c r="DU1075" s="18"/>
      <c r="DV1075" s="18"/>
      <c r="DW1075" s="18"/>
      <c r="DX1075" s="18"/>
      <c r="DY1075" s="18"/>
      <c r="DZ1075" s="18"/>
      <c r="EA1075" s="18"/>
      <c r="EB1075" s="18"/>
      <c r="EC1075" s="18"/>
      <c r="ED1075" s="18"/>
      <c r="EE1075" s="18"/>
      <c r="EF1075" s="18"/>
      <c r="EG1075" s="18"/>
      <c r="EH1075" s="18"/>
      <c r="EI1075" s="18"/>
      <c r="EJ1075" s="18"/>
      <c r="EK1075" s="18"/>
      <c r="EL1075" s="18"/>
      <c r="EM1075" s="18"/>
      <c r="EN1075" s="18"/>
      <c r="EO1075" s="18"/>
      <c r="EP1075" s="18"/>
      <c r="EQ1075" s="18"/>
      <c r="ER1075" s="18"/>
      <c r="ES1075" s="18"/>
      <c r="ET1075" s="18"/>
      <c r="EU1075" s="18"/>
      <c r="EV1075" s="18"/>
    </row>
    <row r="1076" spans="1:152" ht="12.75" x14ac:dyDescent="0.15">
      <c r="A1076" s="68">
        <f t="shared" si="231"/>
        <v>43645</v>
      </c>
      <c r="B1076" s="69">
        <f t="shared" ca="1" si="237"/>
        <v>13477.384099999999</v>
      </c>
      <c r="C1076" s="70">
        <f t="shared" si="238"/>
        <v>10000</v>
      </c>
      <c r="D1076" s="71">
        <f ca="1">IF(A1076&lt;$B$1,VLOOKUP(A1076,[1]DI!$A$4:$B$15000,2),0)</f>
        <v>0</v>
      </c>
      <c r="E1076" s="70">
        <f t="shared" ca="1" si="239"/>
        <v>0</v>
      </c>
      <c r="F1076" s="72">
        <f t="shared" si="246"/>
        <v>1.3</v>
      </c>
      <c r="G1076" s="73">
        <f t="shared" ca="1" si="240"/>
        <v>1</v>
      </c>
      <c r="H1076" s="70">
        <f ca="1">TRUNC(PRODUCT(G$10:G1075),15)</f>
        <v>1.34773840514424</v>
      </c>
      <c r="I1076" s="70">
        <f t="shared" si="241"/>
        <v>1</v>
      </c>
      <c r="J1076" s="70">
        <f t="shared" ca="1" si="242"/>
        <v>1.3477384100000001</v>
      </c>
      <c r="K1076" s="74">
        <f t="shared" ca="1" si="243"/>
        <v>3477.3841000000002</v>
      </c>
      <c r="L1076" s="75">
        <f>IF(VLOOKUP(A1076,$T$12:$AC$125,8)=VLOOKUP(A1075,$T$12:$AC$125,8),0,VLOOKUP(A1076,T$12:$AC$125,8))</f>
        <v>0</v>
      </c>
      <c r="M1076" s="76">
        <f>IF(L1076&gt;0,VLOOKUP(L1076,S$12:$AB$125,7),0)</f>
        <v>0</v>
      </c>
      <c r="N1076" s="74">
        <f t="shared" si="244"/>
        <v>0</v>
      </c>
      <c r="O1076" s="74">
        <f t="shared" ca="1" si="245"/>
        <v>3477.3841000000002</v>
      </c>
      <c r="P1076" s="77" t="str">
        <f t="shared" si="234"/>
        <v>A+J=</v>
      </c>
      <c r="Q1076" s="78">
        <f t="shared" si="235"/>
        <v>44256</v>
      </c>
      <c r="R1076" s="10"/>
      <c r="S1076" s="10"/>
      <c r="T1076" s="10"/>
      <c r="U1076" s="10"/>
      <c r="V1076" s="10"/>
      <c r="W1076" s="10"/>
      <c r="X1076" s="10"/>
      <c r="Y1076" s="10"/>
      <c r="Z1076" s="10"/>
      <c r="AA1076" s="10"/>
      <c r="AB1076" s="10"/>
      <c r="AC1076" s="10"/>
      <c r="AD1076" s="18"/>
      <c r="AE1076" s="18"/>
      <c r="AF1076" s="18"/>
      <c r="AG1076" s="18"/>
      <c r="AH1076" s="18"/>
      <c r="AI1076" s="18"/>
      <c r="AJ1076" s="18"/>
      <c r="AK1076" s="18"/>
      <c r="AL1076" s="18"/>
      <c r="AM1076" s="18"/>
      <c r="AN1076" s="18"/>
      <c r="AO1076" s="18"/>
      <c r="AP1076" s="18"/>
      <c r="AQ1076" s="18"/>
      <c r="AR1076" s="18"/>
      <c r="AS1076" s="18"/>
      <c r="AT1076" s="18"/>
      <c r="AU1076" s="18"/>
      <c r="AV1076" s="18"/>
      <c r="AW1076" s="18"/>
      <c r="AX1076" s="18"/>
      <c r="AY1076" s="18"/>
      <c r="AZ1076" s="18"/>
      <c r="BA1076" s="18"/>
      <c r="BB1076" s="18"/>
      <c r="BC1076" s="18"/>
      <c r="BD1076" s="18"/>
      <c r="BE1076" s="18"/>
      <c r="BF1076" s="18"/>
      <c r="BG1076" s="18"/>
      <c r="BH1076" s="18"/>
      <c r="BI1076" s="18"/>
      <c r="BJ1076" s="18"/>
      <c r="BK1076" s="18"/>
      <c r="BL1076" s="18"/>
      <c r="BM1076" s="18"/>
      <c r="BN1076" s="18"/>
      <c r="BO1076" s="18"/>
      <c r="BP1076" s="18"/>
      <c r="BQ1076" s="18"/>
      <c r="BR1076" s="18"/>
      <c r="BS1076" s="18"/>
      <c r="BT1076" s="18"/>
      <c r="BU1076" s="18"/>
      <c r="BV1076" s="18"/>
      <c r="BW1076" s="18"/>
      <c r="BX1076" s="18"/>
      <c r="BY1076" s="18"/>
      <c r="BZ1076" s="18"/>
      <c r="CA1076" s="18"/>
      <c r="CB1076" s="18"/>
      <c r="CC1076" s="18"/>
      <c r="CD1076" s="18"/>
      <c r="CE1076" s="18"/>
      <c r="CF1076" s="18"/>
      <c r="CG1076" s="18"/>
      <c r="CH1076" s="18"/>
      <c r="CI1076" s="18"/>
      <c r="CJ1076" s="18"/>
      <c r="CK1076" s="18"/>
      <c r="CL1076" s="18"/>
      <c r="CM1076" s="18"/>
      <c r="CN1076" s="18"/>
      <c r="CO1076" s="18"/>
      <c r="CP1076" s="18"/>
      <c r="CQ1076" s="18"/>
      <c r="CR1076" s="18"/>
      <c r="CS1076" s="18"/>
      <c r="CT1076" s="18"/>
      <c r="CU1076" s="18"/>
      <c r="CV1076" s="18"/>
      <c r="CW1076" s="18"/>
      <c r="CX1076" s="18"/>
      <c r="CY1076" s="18"/>
      <c r="CZ1076" s="18"/>
      <c r="DA1076" s="18"/>
      <c r="DB1076" s="18"/>
      <c r="DC1076" s="18"/>
      <c r="DD1076" s="18"/>
      <c r="DE1076" s="18"/>
      <c r="DF1076" s="18"/>
      <c r="DG1076" s="18"/>
      <c r="DH1076" s="18"/>
      <c r="DI1076" s="18"/>
      <c r="DJ1076" s="18"/>
      <c r="DK1076" s="18"/>
      <c r="DL1076" s="18"/>
      <c r="DM1076" s="18"/>
      <c r="DN1076" s="18"/>
      <c r="DO1076" s="18"/>
      <c r="DP1076" s="18"/>
      <c r="DQ1076" s="18"/>
      <c r="DR1076" s="18"/>
      <c r="DS1076" s="18"/>
      <c r="DT1076" s="18"/>
      <c r="DU1076" s="18"/>
      <c r="DV1076" s="18"/>
      <c r="DW1076" s="18"/>
      <c r="DX1076" s="18"/>
      <c r="DY1076" s="18"/>
      <c r="DZ1076" s="18"/>
      <c r="EA1076" s="18"/>
      <c r="EB1076" s="18"/>
      <c r="EC1076" s="18"/>
      <c r="ED1076" s="18"/>
      <c r="EE1076" s="18"/>
      <c r="EF1076" s="18"/>
      <c r="EG1076" s="18"/>
      <c r="EH1076" s="18"/>
      <c r="EI1076" s="18"/>
      <c r="EJ1076" s="18"/>
      <c r="EK1076" s="18"/>
      <c r="EL1076" s="18"/>
      <c r="EM1076" s="18"/>
      <c r="EN1076" s="18"/>
      <c r="EO1076" s="18"/>
      <c r="EP1076" s="18"/>
      <c r="EQ1076" s="18"/>
      <c r="ER1076" s="18"/>
      <c r="ES1076" s="18"/>
      <c r="ET1076" s="18"/>
      <c r="EU1076" s="18"/>
      <c r="EV1076" s="18"/>
    </row>
    <row r="1077" spans="1:152" ht="12.75" x14ac:dyDescent="0.15">
      <c r="A1077" s="68">
        <f t="shared" si="231"/>
        <v>43646</v>
      </c>
      <c r="B1077" s="69">
        <f t="shared" ca="1" si="237"/>
        <v>13477.384099999999</v>
      </c>
      <c r="C1077" s="70">
        <f t="shared" si="238"/>
        <v>10000</v>
      </c>
      <c r="D1077" s="71">
        <f ca="1">IF(A1077&lt;$B$1,VLOOKUP(A1077,[1]DI!$A$4:$B$15000,2),0)</f>
        <v>0</v>
      </c>
      <c r="E1077" s="70">
        <f t="shared" ca="1" si="239"/>
        <v>0</v>
      </c>
      <c r="F1077" s="72">
        <f t="shared" si="246"/>
        <v>1.3</v>
      </c>
      <c r="G1077" s="73">
        <f t="shared" ca="1" si="240"/>
        <v>1</v>
      </c>
      <c r="H1077" s="70">
        <f ca="1">TRUNC(PRODUCT(G$10:G1076),15)</f>
        <v>1.34773840514424</v>
      </c>
      <c r="I1077" s="70">
        <f t="shared" si="241"/>
        <v>1</v>
      </c>
      <c r="J1077" s="70">
        <f t="shared" ca="1" si="242"/>
        <v>1.3477384100000001</v>
      </c>
      <c r="K1077" s="74">
        <f t="shared" ca="1" si="243"/>
        <v>3477.3841000000002</v>
      </c>
      <c r="L1077" s="75">
        <f>IF(VLOOKUP(A1077,$T$12:$AC$125,8)=VLOOKUP(A1076,$T$12:$AC$125,8),0,VLOOKUP(A1077,T$12:$AC$125,8))</f>
        <v>0</v>
      </c>
      <c r="M1077" s="76">
        <f>IF(L1077&gt;0,VLOOKUP(L1077,S$12:$AB$125,7),0)</f>
        <v>0</v>
      </c>
      <c r="N1077" s="74">
        <f t="shared" si="244"/>
        <v>0</v>
      </c>
      <c r="O1077" s="74">
        <f t="shared" ca="1" si="245"/>
        <v>3477.3841000000002</v>
      </c>
      <c r="P1077" s="77" t="str">
        <f t="shared" si="234"/>
        <v>A+J=</v>
      </c>
      <c r="Q1077" s="78">
        <f t="shared" si="235"/>
        <v>44256</v>
      </c>
      <c r="R1077" s="10"/>
      <c r="S1077" s="10"/>
      <c r="T1077" s="10"/>
      <c r="U1077" s="10"/>
      <c r="V1077" s="10"/>
      <c r="W1077" s="10"/>
      <c r="X1077" s="10"/>
      <c r="Y1077" s="10"/>
      <c r="Z1077" s="10"/>
      <c r="AA1077" s="10"/>
      <c r="AB1077" s="10"/>
      <c r="AC1077" s="10"/>
      <c r="AD1077" s="18"/>
      <c r="AE1077" s="18"/>
      <c r="AF1077" s="18"/>
      <c r="AG1077" s="18"/>
      <c r="AH1077" s="18"/>
      <c r="AI1077" s="18"/>
      <c r="AJ1077" s="18"/>
      <c r="AK1077" s="18"/>
      <c r="AL1077" s="18"/>
      <c r="AM1077" s="18"/>
      <c r="AN1077" s="18"/>
      <c r="AO1077" s="18"/>
      <c r="AP1077" s="18"/>
      <c r="AQ1077" s="18"/>
      <c r="AR1077" s="18"/>
      <c r="AS1077" s="18"/>
      <c r="AT1077" s="18"/>
      <c r="AU1077" s="18"/>
      <c r="AV1077" s="18"/>
      <c r="AW1077" s="18"/>
      <c r="AX1077" s="18"/>
      <c r="AY1077" s="18"/>
      <c r="AZ1077" s="18"/>
      <c r="BA1077" s="18"/>
      <c r="BB1077" s="18"/>
      <c r="BC1077" s="18"/>
      <c r="BD1077" s="18"/>
      <c r="BE1077" s="18"/>
      <c r="BF1077" s="18"/>
      <c r="BG1077" s="18"/>
      <c r="BH1077" s="18"/>
      <c r="BI1077" s="18"/>
      <c r="BJ1077" s="18"/>
      <c r="BK1077" s="18"/>
      <c r="BL1077" s="18"/>
      <c r="BM1077" s="18"/>
      <c r="BN1077" s="18"/>
      <c r="BO1077" s="18"/>
      <c r="BP1077" s="18"/>
      <c r="BQ1077" s="18"/>
      <c r="BR1077" s="18"/>
      <c r="BS1077" s="18"/>
      <c r="BT1077" s="18"/>
      <c r="BU1077" s="18"/>
      <c r="BV1077" s="18"/>
      <c r="BW1077" s="18"/>
      <c r="BX1077" s="18"/>
      <c r="BY1077" s="18"/>
      <c r="BZ1077" s="18"/>
      <c r="CA1077" s="18"/>
      <c r="CB1077" s="18"/>
      <c r="CC1077" s="18"/>
      <c r="CD1077" s="18"/>
      <c r="CE1077" s="18"/>
      <c r="CF1077" s="18"/>
      <c r="CG1077" s="18"/>
      <c r="CH1077" s="18"/>
      <c r="CI1077" s="18"/>
      <c r="CJ1077" s="18"/>
      <c r="CK1077" s="18"/>
      <c r="CL1077" s="18"/>
      <c r="CM1077" s="18"/>
      <c r="CN1077" s="18"/>
      <c r="CO1077" s="18"/>
      <c r="CP1077" s="18"/>
      <c r="CQ1077" s="18"/>
      <c r="CR1077" s="18"/>
      <c r="CS1077" s="18"/>
      <c r="CT1077" s="18"/>
      <c r="CU1077" s="18"/>
      <c r="CV1077" s="18"/>
      <c r="CW1077" s="18"/>
      <c r="CX1077" s="18"/>
      <c r="CY1077" s="18"/>
      <c r="CZ1077" s="18"/>
      <c r="DA1077" s="18"/>
      <c r="DB1077" s="18"/>
      <c r="DC1077" s="18"/>
      <c r="DD1077" s="18"/>
      <c r="DE1077" s="18"/>
      <c r="DF1077" s="18"/>
      <c r="DG1077" s="18"/>
      <c r="DH1077" s="18"/>
      <c r="DI1077" s="18"/>
      <c r="DJ1077" s="18"/>
      <c r="DK1077" s="18"/>
      <c r="DL1077" s="18"/>
      <c r="DM1077" s="18"/>
      <c r="DN1077" s="18"/>
      <c r="DO1077" s="18"/>
      <c r="DP1077" s="18"/>
      <c r="DQ1077" s="18"/>
      <c r="DR1077" s="18"/>
      <c r="DS1077" s="18"/>
      <c r="DT1077" s="18"/>
      <c r="DU1077" s="18"/>
      <c r="DV1077" s="18"/>
      <c r="DW1077" s="18"/>
      <c r="DX1077" s="18"/>
      <c r="DY1077" s="18"/>
      <c r="DZ1077" s="18"/>
      <c r="EA1077" s="18"/>
      <c r="EB1077" s="18"/>
      <c r="EC1077" s="18"/>
      <c r="ED1077" s="18"/>
      <c r="EE1077" s="18"/>
      <c r="EF1077" s="18"/>
      <c r="EG1077" s="18"/>
      <c r="EH1077" s="18"/>
      <c r="EI1077" s="18"/>
      <c r="EJ1077" s="18"/>
      <c r="EK1077" s="18"/>
      <c r="EL1077" s="18"/>
      <c r="EM1077" s="18"/>
      <c r="EN1077" s="18"/>
      <c r="EO1077" s="18"/>
      <c r="EP1077" s="18"/>
      <c r="EQ1077" s="18"/>
      <c r="ER1077" s="18"/>
      <c r="ES1077" s="18"/>
      <c r="ET1077" s="18"/>
      <c r="EU1077" s="18"/>
      <c r="EV1077" s="18"/>
    </row>
    <row r="1078" spans="1:152" ht="12.75" x14ac:dyDescent="0.15">
      <c r="A1078" s="68">
        <f t="shared" si="231"/>
        <v>43647</v>
      </c>
      <c r="B1078" s="69">
        <f t="shared" ca="1" si="237"/>
        <v>13477.384099999999</v>
      </c>
      <c r="C1078" s="70">
        <f t="shared" si="238"/>
        <v>10000</v>
      </c>
      <c r="D1078" s="71">
        <f ca="1">IF(A1078&lt;$B$1,VLOOKUP(A1078,[1]DI!$A$4:$B$15000,2),0)</f>
        <v>6.4000000000000001E-2</v>
      </c>
      <c r="E1078" s="70">
        <f t="shared" ca="1" si="239"/>
        <v>2.4620000000000002E-4</v>
      </c>
      <c r="F1078" s="72">
        <f t="shared" si="246"/>
        <v>1.3</v>
      </c>
      <c r="G1078" s="73">
        <f t="shared" ca="1" si="240"/>
        <v>1.00032006</v>
      </c>
      <c r="H1078" s="70">
        <f ca="1">TRUNC(PRODUCT(G$10:G1077),15)</f>
        <v>1.34773840514424</v>
      </c>
      <c r="I1078" s="70">
        <f t="shared" si="241"/>
        <v>1</v>
      </c>
      <c r="J1078" s="70">
        <f t="shared" ca="1" si="242"/>
        <v>1.3477384100000001</v>
      </c>
      <c r="K1078" s="74">
        <f t="shared" ca="1" si="243"/>
        <v>3477.3841000000002</v>
      </c>
      <c r="L1078" s="75">
        <f>IF(VLOOKUP(A1078,$T$12:$AC$125,8)=VLOOKUP(A1077,$T$12:$AC$125,8),0,VLOOKUP(A1078,T$12:$AC$125,8))</f>
        <v>0</v>
      </c>
      <c r="M1078" s="76">
        <f>IF(L1078&gt;0,VLOOKUP(L1078,S$12:$AB$125,7),0)</f>
        <v>0</v>
      </c>
      <c r="N1078" s="74">
        <f t="shared" si="244"/>
        <v>0</v>
      </c>
      <c r="O1078" s="74">
        <f t="shared" ca="1" si="245"/>
        <v>3477.3841000000002</v>
      </c>
      <c r="P1078" s="77" t="str">
        <f t="shared" si="234"/>
        <v>A+J=</v>
      </c>
      <c r="Q1078" s="78">
        <f t="shared" si="235"/>
        <v>44256</v>
      </c>
      <c r="R1078" s="10"/>
      <c r="S1078" s="10"/>
      <c r="T1078" s="10"/>
      <c r="U1078" s="10"/>
      <c r="V1078" s="10"/>
      <c r="W1078" s="10"/>
      <c r="X1078" s="10"/>
      <c r="Y1078" s="10"/>
      <c r="Z1078" s="10"/>
      <c r="AA1078" s="10"/>
      <c r="AB1078" s="10"/>
      <c r="AC1078" s="10"/>
      <c r="AD1078" s="18"/>
      <c r="AE1078" s="18"/>
      <c r="AF1078" s="18"/>
      <c r="AG1078" s="18"/>
      <c r="AH1078" s="18"/>
      <c r="AI1078" s="18"/>
      <c r="AJ1078" s="18"/>
      <c r="AK1078" s="18"/>
      <c r="AL1078" s="18"/>
      <c r="AM1078" s="18"/>
      <c r="AN1078" s="18"/>
      <c r="AO1078" s="18"/>
      <c r="AP1078" s="18"/>
      <c r="AQ1078" s="18"/>
      <c r="AR1078" s="18"/>
      <c r="AS1078" s="18"/>
      <c r="AT1078" s="18"/>
      <c r="AU1078" s="18"/>
      <c r="AV1078" s="18"/>
      <c r="AW1078" s="18"/>
      <c r="AX1078" s="18"/>
      <c r="AY1078" s="18"/>
      <c r="AZ1078" s="18"/>
      <c r="BA1078" s="18"/>
      <c r="BB1078" s="18"/>
      <c r="BC1078" s="18"/>
      <c r="BD1078" s="18"/>
      <c r="BE1078" s="18"/>
      <c r="BF1078" s="18"/>
      <c r="BG1078" s="18"/>
      <c r="BH1078" s="18"/>
      <c r="BI1078" s="18"/>
      <c r="BJ1078" s="18"/>
      <c r="BK1078" s="18"/>
      <c r="BL1078" s="18"/>
      <c r="BM1078" s="18"/>
      <c r="BN1078" s="18"/>
      <c r="BO1078" s="18"/>
      <c r="BP1078" s="18"/>
      <c r="BQ1078" s="18"/>
      <c r="BR1078" s="18"/>
      <c r="BS1078" s="18"/>
      <c r="BT1078" s="18"/>
      <c r="BU1078" s="18"/>
      <c r="BV1078" s="18"/>
      <c r="BW1078" s="18"/>
      <c r="BX1078" s="18"/>
      <c r="BY1078" s="18"/>
      <c r="BZ1078" s="18"/>
      <c r="CA1078" s="18"/>
      <c r="CB1078" s="18"/>
      <c r="CC1078" s="18"/>
      <c r="CD1078" s="18"/>
      <c r="CE1078" s="18"/>
      <c r="CF1078" s="18"/>
      <c r="CG1078" s="18"/>
      <c r="CH1078" s="18"/>
      <c r="CI1078" s="18"/>
      <c r="CJ1078" s="18"/>
      <c r="CK1078" s="18"/>
      <c r="CL1078" s="18"/>
      <c r="CM1078" s="18"/>
      <c r="CN1078" s="18"/>
      <c r="CO1078" s="18"/>
      <c r="CP1078" s="18"/>
      <c r="CQ1078" s="18"/>
      <c r="CR1078" s="18"/>
      <c r="CS1078" s="18"/>
      <c r="CT1078" s="18"/>
      <c r="CU1078" s="18"/>
      <c r="CV1078" s="18"/>
      <c r="CW1078" s="18"/>
      <c r="CX1078" s="18"/>
      <c r="CY1078" s="18"/>
      <c r="CZ1078" s="18"/>
      <c r="DA1078" s="18"/>
      <c r="DB1078" s="18"/>
      <c r="DC1078" s="18"/>
      <c r="DD1078" s="18"/>
      <c r="DE1078" s="18"/>
      <c r="DF1078" s="18"/>
      <c r="DG1078" s="18"/>
      <c r="DH1078" s="18"/>
      <c r="DI1078" s="18"/>
      <c r="DJ1078" s="18"/>
      <c r="DK1078" s="18"/>
      <c r="DL1078" s="18"/>
      <c r="DM1078" s="18"/>
      <c r="DN1078" s="18"/>
      <c r="DO1078" s="18"/>
      <c r="DP1078" s="18"/>
      <c r="DQ1078" s="18"/>
      <c r="DR1078" s="18"/>
      <c r="DS1078" s="18"/>
      <c r="DT1078" s="18"/>
      <c r="DU1078" s="18"/>
      <c r="DV1078" s="18"/>
      <c r="DW1078" s="18"/>
      <c r="DX1078" s="18"/>
      <c r="DY1078" s="18"/>
      <c r="DZ1078" s="18"/>
      <c r="EA1078" s="18"/>
      <c r="EB1078" s="18"/>
      <c r="EC1078" s="18"/>
      <c r="ED1078" s="18"/>
      <c r="EE1078" s="18"/>
      <c r="EF1078" s="18"/>
      <c r="EG1078" s="18"/>
      <c r="EH1078" s="18"/>
      <c r="EI1078" s="18"/>
      <c r="EJ1078" s="18"/>
      <c r="EK1078" s="18"/>
      <c r="EL1078" s="18"/>
      <c r="EM1078" s="18"/>
      <c r="EN1078" s="18"/>
      <c r="EO1078" s="18"/>
      <c r="EP1078" s="18"/>
      <c r="EQ1078" s="18"/>
      <c r="ER1078" s="18"/>
      <c r="ES1078" s="18"/>
      <c r="ET1078" s="18"/>
      <c r="EU1078" s="18"/>
      <c r="EV1078" s="18"/>
    </row>
    <row r="1079" spans="1:152" ht="12.75" x14ac:dyDescent="0.15">
      <c r="A1079" s="68">
        <f t="shared" si="231"/>
        <v>43648</v>
      </c>
      <c r="B1079" s="69">
        <f t="shared" ca="1" si="237"/>
        <v>13481.6976</v>
      </c>
      <c r="C1079" s="70">
        <f t="shared" si="238"/>
        <v>10000</v>
      </c>
      <c r="D1079" s="71">
        <f ca="1">IF(A1079&lt;$B$1,VLOOKUP(A1079,[1]DI!$A$4:$B$15000,2),0)</f>
        <v>6.4000000000000001E-2</v>
      </c>
      <c r="E1079" s="70">
        <f t="shared" ca="1" si="239"/>
        <v>2.4620000000000002E-4</v>
      </c>
      <c r="F1079" s="72">
        <f t="shared" si="246"/>
        <v>1.3</v>
      </c>
      <c r="G1079" s="73">
        <f t="shared" ca="1" si="240"/>
        <v>1.00032006</v>
      </c>
      <c r="H1079" s="70">
        <f ca="1">TRUNC(PRODUCT(G$10:G1078),15)</f>
        <v>1.3481697622982001</v>
      </c>
      <c r="I1079" s="70">
        <f t="shared" si="241"/>
        <v>1</v>
      </c>
      <c r="J1079" s="70">
        <f t="shared" ca="1" si="242"/>
        <v>1.34816976</v>
      </c>
      <c r="K1079" s="74">
        <f t="shared" ca="1" si="243"/>
        <v>3481.6976</v>
      </c>
      <c r="L1079" s="75">
        <f>IF(VLOOKUP(A1079,$T$12:$AC$125,8)=VLOOKUP(A1078,$T$12:$AC$125,8),0,VLOOKUP(A1079,T$12:$AC$125,8))</f>
        <v>0</v>
      </c>
      <c r="M1079" s="76">
        <f>IF(L1079&gt;0,VLOOKUP(L1079,S$12:$AB$125,7),0)</f>
        <v>0</v>
      </c>
      <c r="N1079" s="74">
        <f t="shared" si="244"/>
        <v>0</v>
      </c>
      <c r="O1079" s="74">
        <f t="shared" ca="1" si="245"/>
        <v>3481.6976</v>
      </c>
      <c r="P1079" s="77" t="str">
        <f t="shared" si="234"/>
        <v>A+J=</v>
      </c>
      <c r="Q1079" s="78">
        <f t="shared" si="235"/>
        <v>44256</v>
      </c>
      <c r="R1079" s="10"/>
      <c r="S1079" s="10"/>
      <c r="T1079" s="10"/>
      <c r="U1079" s="10"/>
      <c r="V1079" s="10"/>
      <c r="W1079" s="10"/>
      <c r="X1079" s="10"/>
      <c r="Y1079" s="10"/>
      <c r="Z1079" s="10"/>
      <c r="AA1079" s="10"/>
      <c r="AB1079" s="10"/>
      <c r="AC1079" s="10"/>
      <c r="AD1079" s="18"/>
      <c r="AE1079" s="18"/>
      <c r="AF1079" s="18"/>
      <c r="AG1079" s="18"/>
      <c r="AH1079" s="18"/>
      <c r="AI1079" s="18"/>
      <c r="AJ1079" s="18"/>
      <c r="AK1079" s="18"/>
      <c r="AL1079" s="18"/>
      <c r="AM1079" s="18"/>
      <c r="AN1079" s="18"/>
      <c r="AO1079" s="18"/>
      <c r="AP1079" s="18"/>
      <c r="AQ1079" s="18"/>
      <c r="AR1079" s="18"/>
      <c r="AS1079" s="18"/>
      <c r="AT1079" s="18"/>
      <c r="AU1079" s="18"/>
      <c r="AV1079" s="18"/>
      <c r="AW1079" s="18"/>
      <c r="AX1079" s="18"/>
      <c r="AY1079" s="18"/>
      <c r="AZ1079" s="18"/>
      <c r="BA1079" s="18"/>
      <c r="BB1079" s="18"/>
      <c r="BC1079" s="18"/>
      <c r="BD1079" s="18"/>
      <c r="BE1079" s="18"/>
      <c r="BF1079" s="18"/>
      <c r="BG1079" s="18"/>
      <c r="BH1079" s="18"/>
      <c r="BI1079" s="18"/>
      <c r="BJ1079" s="18"/>
      <c r="BK1079" s="18"/>
      <c r="BL1079" s="18"/>
      <c r="BM1079" s="18"/>
      <c r="BN1079" s="18"/>
      <c r="BO1079" s="18"/>
      <c r="BP1079" s="18"/>
      <c r="BQ1079" s="18"/>
      <c r="BR1079" s="18"/>
      <c r="BS1079" s="18"/>
      <c r="BT1079" s="18"/>
      <c r="BU1079" s="18"/>
      <c r="BV1079" s="18"/>
      <c r="BW1079" s="18"/>
      <c r="BX1079" s="18"/>
      <c r="BY1079" s="18"/>
      <c r="BZ1079" s="18"/>
      <c r="CA1079" s="18"/>
      <c r="CB1079" s="18"/>
      <c r="CC1079" s="18"/>
      <c r="CD1079" s="18"/>
      <c r="CE1079" s="18"/>
      <c r="CF1079" s="18"/>
      <c r="CG1079" s="18"/>
      <c r="CH1079" s="18"/>
      <c r="CI1079" s="18"/>
      <c r="CJ1079" s="18"/>
      <c r="CK1079" s="18"/>
      <c r="CL1079" s="18"/>
      <c r="CM1079" s="18"/>
      <c r="CN1079" s="18"/>
      <c r="CO1079" s="18"/>
      <c r="CP1079" s="18"/>
      <c r="CQ1079" s="18"/>
      <c r="CR1079" s="18"/>
      <c r="CS1079" s="18"/>
      <c r="CT1079" s="18"/>
      <c r="CU1079" s="18"/>
      <c r="CV1079" s="18"/>
      <c r="CW1079" s="18"/>
      <c r="CX1079" s="18"/>
      <c r="CY1079" s="18"/>
      <c r="CZ1079" s="18"/>
      <c r="DA1079" s="18"/>
      <c r="DB1079" s="18"/>
      <c r="DC1079" s="18"/>
      <c r="DD1079" s="18"/>
      <c r="DE1079" s="18"/>
      <c r="DF1079" s="18"/>
      <c r="DG1079" s="18"/>
      <c r="DH1079" s="18"/>
      <c r="DI1079" s="18"/>
      <c r="DJ1079" s="18"/>
      <c r="DK1079" s="18"/>
      <c r="DL1079" s="18"/>
      <c r="DM1079" s="18"/>
      <c r="DN1079" s="18"/>
      <c r="DO1079" s="18"/>
      <c r="DP1079" s="18"/>
      <c r="DQ1079" s="18"/>
      <c r="DR1079" s="18"/>
      <c r="DS1079" s="18"/>
      <c r="DT1079" s="18"/>
      <c r="DU1079" s="18"/>
      <c r="DV1079" s="18"/>
      <c r="DW1079" s="18"/>
      <c r="DX1079" s="18"/>
      <c r="DY1079" s="18"/>
      <c r="DZ1079" s="18"/>
      <c r="EA1079" s="18"/>
      <c r="EB1079" s="18"/>
      <c r="EC1079" s="18"/>
      <c r="ED1079" s="18"/>
      <c r="EE1079" s="18"/>
      <c r="EF1079" s="18"/>
      <c r="EG1079" s="18"/>
      <c r="EH1079" s="18"/>
      <c r="EI1079" s="18"/>
      <c r="EJ1079" s="18"/>
      <c r="EK1079" s="18"/>
      <c r="EL1079" s="18"/>
      <c r="EM1079" s="18"/>
      <c r="EN1079" s="18"/>
      <c r="EO1079" s="18"/>
      <c r="EP1079" s="18"/>
      <c r="EQ1079" s="18"/>
      <c r="ER1079" s="18"/>
      <c r="ES1079" s="18"/>
      <c r="ET1079" s="18"/>
      <c r="EU1079" s="18"/>
      <c r="EV1079" s="18"/>
    </row>
    <row r="1080" spans="1:152" ht="12.75" x14ac:dyDescent="0.15">
      <c r="A1080" s="68">
        <f t="shared" si="231"/>
        <v>43649</v>
      </c>
      <c r="B1080" s="69">
        <f t="shared" ca="1" si="237"/>
        <v>13486.0126</v>
      </c>
      <c r="C1080" s="70">
        <f t="shared" si="238"/>
        <v>10000</v>
      </c>
      <c r="D1080" s="71">
        <f ca="1">IF(A1080&lt;$B$1,VLOOKUP(A1080,[1]DI!$A$4:$B$15000,2),0)</f>
        <v>6.4000000000000001E-2</v>
      </c>
      <c r="E1080" s="70">
        <f t="shared" ca="1" si="239"/>
        <v>2.4620000000000002E-4</v>
      </c>
      <c r="F1080" s="72">
        <f t="shared" si="246"/>
        <v>1.3</v>
      </c>
      <c r="G1080" s="73">
        <f t="shared" ca="1" si="240"/>
        <v>1.00032006</v>
      </c>
      <c r="H1080" s="70">
        <f ca="1">TRUNC(PRODUCT(G$10:G1079),15)</f>
        <v>1.3486012575123201</v>
      </c>
      <c r="I1080" s="70">
        <f t="shared" si="241"/>
        <v>1</v>
      </c>
      <c r="J1080" s="70">
        <f t="shared" ca="1" si="242"/>
        <v>1.3486012599999999</v>
      </c>
      <c r="K1080" s="74">
        <f t="shared" ca="1" si="243"/>
        <v>3486.0126</v>
      </c>
      <c r="L1080" s="75">
        <f>IF(VLOOKUP(A1080,$T$12:$AC$125,8)=VLOOKUP(A1079,$T$12:$AC$125,8),0,VLOOKUP(A1080,T$12:$AC$125,8))</f>
        <v>0</v>
      </c>
      <c r="M1080" s="76">
        <f>IF(L1080&gt;0,VLOOKUP(L1080,S$12:$AB$125,7),0)</f>
        <v>0</v>
      </c>
      <c r="N1080" s="74">
        <f t="shared" si="244"/>
        <v>0</v>
      </c>
      <c r="O1080" s="74">
        <f t="shared" ca="1" si="245"/>
        <v>3486.0126</v>
      </c>
      <c r="P1080" s="77" t="str">
        <f t="shared" si="234"/>
        <v>A+J=</v>
      </c>
      <c r="Q1080" s="78">
        <f t="shared" si="235"/>
        <v>44256</v>
      </c>
      <c r="R1080" s="10"/>
      <c r="S1080" s="10"/>
      <c r="T1080" s="10"/>
      <c r="U1080" s="10"/>
      <c r="V1080" s="10"/>
      <c r="W1080" s="10"/>
      <c r="X1080" s="10"/>
      <c r="Y1080" s="10"/>
      <c r="Z1080" s="10"/>
      <c r="AA1080" s="10"/>
      <c r="AB1080" s="10"/>
      <c r="AC1080" s="10"/>
      <c r="AD1080" s="18"/>
      <c r="AE1080" s="18"/>
      <c r="AF1080" s="18"/>
      <c r="AG1080" s="18"/>
      <c r="AH1080" s="18"/>
      <c r="AI1080" s="18"/>
      <c r="AJ1080" s="18"/>
      <c r="AK1080" s="18"/>
      <c r="AL1080" s="18"/>
      <c r="AM1080" s="18"/>
      <c r="AN1080" s="18"/>
      <c r="AO1080" s="18"/>
      <c r="AP1080" s="18"/>
      <c r="AQ1080" s="18"/>
      <c r="AR1080" s="18"/>
      <c r="AS1080" s="18"/>
      <c r="AT1080" s="18"/>
      <c r="AU1080" s="18"/>
      <c r="AV1080" s="18"/>
      <c r="AW1080" s="18"/>
      <c r="AX1080" s="18"/>
      <c r="AY1080" s="18"/>
      <c r="AZ1080" s="18"/>
      <c r="BA1080" s="18"/>
      <c r="BB1080" s="18"/>
      <c r="BC1080" s="18"/>
      <c r="BD1080" s="18"/>
      <c r="BE1080" s="18"/>
      <c r="BF1080" s="18"/>
      <c r="BG1080" s="18"/>
      <c r="BH1080" s="18"/>
      <c r="BI1080" s="18"/>
      <c r="BJ1080" s="18"/>
      <c r="BK1080" s="18"/>
      <c r="BL1080" s="18"/>
      <c r="BM1080" s="18"/>
      <c r="BN1080" s="18"/>
      <c r="BO1080" s="18"/>
      <c r="BP1080" s="18"/>
      <c r="BQ1080" s="18"/>
      <c r="BR1080" s="18"/>
      <c r="BS1080" s="18"/>
      <c r="BT1080" s="18"/>
      <c r="BU1080" s="18"/>
      <c r="BV1080" s="18"/>
      <c r="BW1080" s="18"/>
      <c r="BX1080" s="18"/>
      <c r="BY1080" s="18"/>
      <c r="BZ1080" s="18"/>
      <c r="CA1080" s="18"/>
      <c r="CB1080" s="18"/>
      <c r="CC1080" s="18"/>
      <c r="CD1080" s="18"/>
      <c r="CE1080" s="18"/>
      <c r="CF1080" s="18"/>
      <c r="CG1080" s="18"/>
      <c r="CH1080" s="18"/>
      <c r="CI1080" s="18"/>
      <c r="CJ1080" s="18"/>
      <c r="CK1080" s="18"/>
      <c r="CL1080" s="18"/>
      <c r="CM1080" s="18"/>
      <c r="CN1080" s="18"/>
      <c r="CO1080" s="18"/>
      <c r="CP1080" s="18"/>
      <c r="CQ1080" s="18"/>
      <c r="CR1080" s="18"/>
      <c r="CS1080" s="18"/>
      <c r="CT1080" s="18"/>
      <c r="CU1080" s="18"/>
      <c r="CV1080" s="18"/>
      <c r="CW1080" s="18"/>
      <c r="CX1080" s="18"/>
      <c r="CY1080" s="18"/>
      <c r="CZ1080" s="18"/>
      <c r="DA1080" s="18"/>
      <c r="DB1080" s="18"/>
      <c r="DC1080" s="18"/>
      <c r="DD1080" s="18"/>
      <c r="DE1080" s="18"/>
      <c r="DF1080" s="18"/>
      <c r="DG1080" s="18"/>
      <c r="DH1080" s="18"/>
      <c r="DI1080" s="18"/>
      <c r="DJ1080" s="18"/>
      <c r="DK1080" s="18"/>
      <c r="DL1080" s="18"/>
      <c r="DM1080" s="18"/>
      <c r="DN1080" s="18"/>
      <c r="DO1080" s="18"/>
      <c r="DP1080" s="18"/>
      <c r="DQ1080" s="18"/>
      <c r="DR1080" s="18"/>
      <c r="DS1080" s="18"/>
      <c r="DT1080" s="18"/>
      <c r="DU1080" s="18"/>
      <c r="DV1080" s="18"/>
      <c r="DW1080" s="18"/>
      <c r="DX1080" s="18"/>
      <c r="DY1080" s="18"/>
      <c r="DZ1080" s="18"/>
      <c r="EA1080" s="18"/>
      <c r="EB1080" s="18"/>
      <c r="EC1080" s="18"/>
      <c r="ED1080" s="18"/>
      <c r="EE1080" s="18"/>
      <c r="EF1080" s="18"/>
      <c r="EG1080" s="18"/>
      <c r="EH1080" s="18"/>
      <c r="EI1080" s="18"/>
      <c r="EJ1080" s="18"/>
      <c r="EK1080" s="18"/>
      <c r="EL1080" s="18"/>
      <c r="EM1080" s="18"/>
      <c r="EN1080" s="18"/>
      <c r="EO1080" s="18"/>
      <c r="EP1080" s="18"/>
      <c r="EQ1080" s="18"/>
      <c r="ER1080" s="18"/>
      <c r="ES1080" s="18"/>
      <c r="ET1080" s="18"/>
      <c r="EU1080" s="18"/>
      <c r="EV1080" s="18"/>
    </row>
    <row r="1081" spans="1:152" ht="12.75" x14ac:dyDescent="0.15">
      <c r="A1081" s="68">
        <f t="shared" si="231"/>
        <v>43650</v>
      </c>
      <c r="B1081" s="69">
        <f t="shared" ca="1" si="237"/>
        <v>13490.3289</v>
      </c>
      <c r="C1081" s="70">
        <f t="shared" si="238"/>
        <v>10000</v>
      </c>
      <c r="D1081" s="71">
        <f ca="1">IF(A1081&lt;$B$1,VLOOKUP(A1081,[1]DI!$A$4:$B$15000,2),0)</f>
        <v>6.4000000000000001E-2</v>
      </c>
      <c r="E1081" s="70">
        <f t="shared" ca="1" si="239"/>
        <v>2.4620000000000002E-4</v>
      </c>
      <c r="F1081" s="72">
        <f t="shared" si="246"/>
        <v>1.3</v>
      </c>
      <c r="G1081" s="73">
        <f t="shared" ca="1" si="240"/>
        <v>1.00032006</v>
      </c>
      <c r="H1081" s="70">
        <f ca="1">TRUNC(PRODUCT(G$10:G1080),15)</f>
        <v>1.3490328908308</v>
      </c>
      <c r="I1081" s="70">
        <f t="shared" si="241"/>
        <v>1</v>
      </c>
      <c r="J1081" s="70">
        <f t="shared" ca="1" si="242"/>
        <v>1.3490328899999999</v>
      </c>
      <c r="K1081" s="74">
        <f t="shared" ca="1" si="243"/>
        <v>3490.3289</v>
      </c>
      <c r="L1081" s="75">
        <f>IF(VLOOKUP(A1081,$T$12:$AC$125,8)=VLOOKUP(A1080,$T$12:$AC$125,8),0,VLOOKUP(A1081,T$12:$AC$125,8))</f>
        <v>0</v>
      </c>
      <c r="M1081" s="76">
        <f>IF(L1081&gt;0,VLOOKUP(L1081,S$12:$AB$125,7),0)</f>
        <v>0</v>
      </c>
      <c r="N1081" s="74">
        <f t="shared" si="244"/>
        <v>0</v>
      </c>
      <c r="O1081" s="74">
        <f t="shared" ca="1" si="245"/>
        <v>3490.3289</v>
      </c>
      <c r="P1081" s="77" t="str">
        <f t="shared" si="234"/>
        <v>A+J=</v>
      </c>
      <c r="Q1081" s="78">
        <f t="shared" si="235"/>
        <v>44256</v>
      </c>
      <c r="R1081" s="10"/>
      <c r="S1081" s="10"/>
      <c r="T1081" s="10"/>
      <c r="U1081" s="10"/>
      <c r="V1081" s="10"/>
      <c r="W1081" s="10"/>
      <c r="X1081" s="10"/>
      <c r="Y1081" s="10"/>
      <c r="Z1081" s="10"/>
      <c r="AA1081" s="10"/>
      <c r="AB1081" s="10"/>
      <c r="AC1081" s="10"/>
      <c r="AD1081" s="18"/>
      <c r="AE1081" s="18"/>
      <c r="AF1081" s="18"/>
      <c r="AG1081" s="18"/>
      <c r="AH1081" s="18"/>
      <c r="AI1081" s="18"/>
      <c r="AJ1081" s="18"/>
      <c r="AK1081" s="18"/>
      <c r="AL1081" s="18"/>
      <c r="AM1081" s="18"/>
      <c r="AN1081" s="18"/>
      <c r="AO1081" s="18"/>
      <c r="AP1081" s="18"/>
      <c r="AQ1081" s="18"/>
      <c r="AR1081" s="18"/>
      <c r="AS1081" s="18"/>
      <c r="AT1081" s="18"/>
      <c r="AU1081" s="18"/>
      <c r="AV1081" s="18"/>
      <c r="AW1081" s="18"/>
      <c r="AX1081" s="18"/>
      <c r="AY1081" s="18"/>
      <c r="AZ1081" s="18"/>
      <c r="BA1081" s="18"/>
      <c r="BB1081" s="18"/>
      <c r="BC1081" s="18"/>
      <c r="BD1081" s="18"/>
      <c r="BE1081" s="18"/>
      <c r="BF1081" s="18"/>
      <c r="BG1081" s="18"/>
      <c r="BH1081" s="18"/>
      <c r="BI1081" s="18"/>
      <c r="BJ1081" s="18"/>
      <c r="BK1081" s="18"/>
      <c r="BL1081" s="18"/>
      <c r="BM1081" s="18"/>
      <c r="BN1081" s="18"/>
      <c r="BO1081" s="18"/>
      <c r="BP1081" s="18"/>
      <c r="BQ1081" s="18"/>
      <c r="BR1081" s="18"/>
      <c r="BS1081" s="18"/>
      <c r="BT1081" s="18"/>
      <c r="BU1081" s="18"/>
      <c r="BV1081" s="18"/>
      <c r="BW1081" s="18"/>
      <c r="BX1081" s="18"/>
      <c r="BY1081" s="18"/>
      <c r="BZ1081" s="18"/>
      <c r="CA1081" s="18"/>
      <c r="CB1081" s="18"/>
      <c r="CC1081" s="18"/>
      <c r="CD1081" s="18"/>
      <c r="CE1081" s="18"/>
      <c r="CF1081" s="18"/>
      <c r="CG1081" s="18"/>
      <c r="CH1081" s="18"/>
      <c r="CI1081" s="18"/>
      <c r="CJ1081" s="18"/>
      <c r="CK1081" s="18"/>
      <c r="CL1081" s="18"/>
      <c r="CM1081" s="18"/>
      <c r="CN1081" s="18"/>
      <c r="CO1081" s="18"/>
      <c r="CP1081" s="18"/>
      <c r="CQ1081" s="18"/>
      <c r="CR1081" s="18"/>
      <c r="CS1081" s="18"/>
      <c r="CT1081" s="18"/>
      <c r="CU1081" s="18"/>
      <c r="CV1081" s="18"/>
      <c r="CW1081" s="18"/>
      <c r="CX1081" s="18"/>
      <c r="CY1081" s="18"/>
      <c r="CZ1081" s="18"/>
      <c r="DA1081" s="18"/>
      <c r="DB1081" s="18"/>
      <c r="DC1081" s="18"/>
      <c r="DD1081" s="18"/>
      <c r="DE1081" s="18"/>
      <c r="DF1081" s="18"/>
      <c r="DG1081" s="18"/>
      <c r="DH1081" s="18"/>
      <c r="DI1081" s="18"/>
      <c r="DJ1081" s="18"/>
      <c r="DK1081" s="18"/>
      <c r="DL1081" s="18"/>
      <c r="DM1081" s="18"/>
      <c r="DN1081" s="18"/>
      <c r="DO1081" s="18"/>
      <c r="DP1081" s="18"/>
      <c r="DQ1081" s="18"/>
      <c r="DR1081" s="18"/>
      <c r="DS1081" s="18"/>
      <c r="DT1081" s="18"/>
      <c r="DU1081" s="18"/>
      <c r="DV1081" s="18"/>
      <c r="DW1081" s="18"/>
      <c r="DX1081" s="18"/>
      <c r="DY1081" s="18"/>
      <c r="DZ1081" s="18"/>
      <c r="EA1081" s="18"/>
      <c r="EB1081" s="18"/>
      <c r="EC1081" s="18"/>
      <c r="ED1081" s="18"/>
      <c r="EE1081" s="18"/>
      <c r="EF1081" s="18"/>
      <c r="EG1081" s="18"/>
      <c r="EH1081" s="18"/>
      <c r="EI1081" s="18"/>
      <c r="EJ1081" s="18"/>
      <c r="EK1081" s="18"/>
      <c r="EL1081" s="18"/>
      <c r="EM1081" s="18"/>
      <c r="EN1081" s="18"/>
      <c r="EO1081" s="18"/>
      <c r="EP1081" s="18"/>
      <c r="EQ1081" s="18"/>
      <c r="ER1081" s="18"/>
      <c r="ES1081" s="18"/>
      <c r="ET1081" s="18"/>
      <c r="EU1081" s="18"/>
      <c r="EV1081" s="18"/>
    </row>
    <row r="1082" spans="1:152" ht="12.75" x14ac:dyDescent="0.15">
      <c r="A1082" s="68">
        <f t="shared" si="231"/>
        <v>43651</v>
      </c>
      <c r="B1082" s="69">
        <f t="shared" ca="1" si="237"/>
        <v>13494.6466</v>
      </c>
      <c r="C1082" s="70">
        <f t="shared" si="238"/>
        <v>10000</v>
      </c>
      <c r="D1082" s="71">
        <f ca="1">IF(A1082&lt;$B$1,VLOOKUP(A1082,[1]DI!$A$4:$B$15000,2),0)</f>
        <v>6.4000000000000001E-2</v>
      </c>
      <c r="E1082" s="70">
        <f t="shared" ca="1" si="239"/>
        <v>2.4620000000000002E-4</v>
      </c>
      <c r="F1082" s="72">
        <f t="shared" si="246"/>
        <v>1.3</v>
      </c>
      <c r="G1082" s="73">
        <f t="shared" ca="1" si="240"/>
        <v>1.00032006</v>
      </c>
      <c r="H1082" s="70">
        <f ca="1">TRUNC(PRODUCT(G$10:G1081),15)</f>
        <v>1.3494646622978399</v>
      </c>
      <c r="I1082" s="70">
        <f t="shared" si="241"/>
        <v>1</v>
      </c>
      <c r="J1082" s="70">
        <f t="shared" ca="1" si="242"/>
        <v>1.34946466</v>
      </c>
      <c r="K1082" s="74">
        <f t="shared" ca="1" si="243"/>
        <v>3494.6466</v>
      </c>
      <c r="L1082" s="75">
        <f>IF(VLOOKUP(A1082,$T$12:$AC$125,8)=VLOOKUP(A1081,$T$12:$AC$125,8),0,VLOOKUP(A1082,T$12:$AC$125,8))</f>
        <v>0</v>
      </c>
      <c r="M1082" s="76">
        <f>IF(L1082&gt;0,VLOOKUP(L1082,S$12:$AB$125,7),0)</f>
        <v>0</v>
      </c>
      <c r="N1082" s="74">
        <f t="shared" si="244"/>
        <v>0</v>
      </c>
      <c r="O1082" s="74">
        <f t="shared" ca="1" si="245"/>
        <v>3494.6466</v>
      </c>
      <c r="P1082" s="77" t="str">
        <f t="shared" si="234"/>
        <v>A+J=</v>
      </c>
      <c r="Q1082" s="78">
        <f t="shared" si="235"/>
        <v>44256</v>
      </c>
      <c r="R1082" s="10"/>
      <c r="S1082" s="10"/>
      <c r="T1082" s="10"/>
      <c r="U1082" s="10"/>
      <c r="V1082" s="10"/>
      <c r="W1082" s="10"/>
      <c r="X1082" s="10"/>
      <c r="Y1082" s="10"/>
      <c r="Z1082" s="10"/>
      <c r="AA1082" s="10"/>
      <c r="AB1082" s="10"/>
      <c r="AC1082" s="10"/>
      <c r="AD1082" s="18"/>
      <c r="AE1082" s="18"/>
      <c r="AF1082" s="18"/>
      <c r="AG1082" s="18"/>
      <c r="AH1082" s="18"/>
      <c r="AI1082" s="18"/>
      <c r="AJ1082" s="18"/>
      <c r="AK1082" s="18"/>
      <c r="AL1082" s="18"/>
      <c r="AM1082" s="18"/>
      <c r="AN1082" s="18"/>
      <c r="AO1082" s="18"/>
      <c r="AP1082" s="18"/>
      <c r="AQ1082" s="18"/>
      <c r="AR1082" s="18"/>
      <c r="AS1082" s="18"/>
      <c r="AT1082" s="18"/>
      <c r="AU1082" s="18"/>
      <c r="AV1082" s="18"/>
      <c r="AW1082" s="18"/>
      <c r="AX1082" s="18"/>
      <c r="AY1082" s="18"/>
      <c r="AZ1082" s="18"/>
      <c r="BA1082" s="18"/>
      <c r="BB1082" s="18"/>
      <c r="BC1082" s="18"/>
      <c r="BD1082" s="18"/>
      <c r="BE1082" s="18"/>
      <c r="BF1082" s="18"/>
      <c r="BG1082" s="18"/>
      <c r="BH1082" s="18"/>
      <c r="BI1082" s="18"/>
      <c r="BJ1082" s="18"/>
      <c r="BK1082" s="18"/>
      <c r="BL1082" s="18"/>
      <c r="BM1082" s="18"/>
      <c r="BN1082" s="18"/>
      <c r="BO1082" s="18"/>
      <c r="BP1082" s="18"/>
      <c r="BQ1082" s="18"/>
      <c r="BR1082" s="18"/>
      <c r="BS1082" s="18"/>
      <c r="BT1082" s="18"/>
      <c r="BU1082" s="18"/>
      <c r="BV1082" s="18"/>
      <c r="BW1082" s="18"/>
      <c r="BX1082" s="18"/>
      <c r="BY1082" s="18"/>
      <c r="BZ1082" s="18"/>
      <c r="CA1082" s="18"/>
      <c r="CB1082" s="18"/>
      <c r="CC1082" s="18"/>
      <c r="CD1082" s="18"/>
      <c r="CE1082" s="18"/>
      <c r="CF1082" s="18"/>
      <c r="CG1082" s="18"/>
      <c r="CH1082" s="18"/>
      <c r="CI1082" s="18"/>
      <c r="CJ1082" s="18"/>
      <c r="CK1082" s="18"/>
      <c r="CL1082" s="18"/>
      <c r="CM1082" s="18"/>
      <c r="CN1082" s="18"/>
      <c r="CO1082" s="18"/>
      <c r="CP1082" s="18"/>
      <c r="CQ1082" s="18"/>
      <c r="CR1082" s="18"/>
      <c r="CS1082" s="18"/>
      <c r="CT1082" s="18"/>
      <c r="CU1082" s="18"/>
      <c r="CV1082" s="18"/>
      <c r="CW1082" s="18"/>
      <c r="CX1082" s="18"/>
      <c r="CY1082" s="18"/>
      <c r="CZ1082" s="18"/>
      <c r="DA1082" s="18"/>
      <c r="DB1082" s="18"/>
      <c r="DC1082" s="18"/>
      <c r="DD1082" s="18"/>
      <c r="DE1082" s="18"/>
      <c r="DF1082" s="18"/>
      <c r="DG1082" s="18"/>
      <c r="DH1082" s="18"/>
      <c r="DI1082" s="18"/>
      <c r="DJ1082" s="18"/>
      <c r="DK1082" s="18"/>
      <c r="DL1082" s="18"/>
      <c r="DM1082" s="18"/>
      <c r="DN1082" s="18"/>
      <c r="DO1082" s="18"/>
      <c r="DP1082" s="18"/>
      <c r="DQ1082" s="18"/>
      <c r="DR1082" s="18"/>
      <c r="DS1082" s="18"/>
      <c r="DT1082" s="18"/>
      <c r="DU1082" s="18"/>
      <c r="DV1082" s="18"/>
      <c r="DW1082" s="18"/>
      <c r="DX1082" s="18"/>
      <c r="DY1082" s="18"/>
      <c r="DZ1082" s="18"/>
      <c r="EA1082" s="18"/>
      <c r="EB1082" s="18"/>
      <c r="EC1082" s="18"/>
      <c r="ED1082" s="18"/>
      <c r="EE1082" s="18"/>
      <c r="EF1082" s="18"/>
      <c r="EG1082" s="18"/>
      <c r="EH1082" s="18"/>
      <c r="EI1082" s="18"/>
      <c r="EJ1082" s="18"/>
      <c r="EK1082" s="18"/>
      <c r="EL1082" s="18"/>
      <c r="EM1082" s="18"/>
      <c r="EN1082" s="18"/>
      <c r="EO1082" s="18"/>
      <c r="EP1082" s="18"/>
      <c r="EQ1082" s="18"/>
      <c r="ER1082" s="18"/>
      <c r="ES1082" s="18"/>
      <c r="ET1082" s="18"/>
      <c r="EU1082" s="18"/>
      <c r="EV1082" s="18"/>
    </row>
    <row r="1083" spans="1:152" ht="12.75" x14ac:dyDescent="0.15">
      <c r="A1083" s="68">
        <f t="shared" si="231"/>
        <v>43652</v>
      </c>
      <c r="B1083" s="69">
        <f t="shared" ca="1" si="237"/>
        <v>13498.965700000001</v>
      </c>
      <c r="C1083" s="70">
        <f t="shared" si="238"/>
        <v>10000</v>
      </c>
      <c r="D1083" s="71">
        <f ca="1">IF(A1083&lt;$B$1,VLOOKUP(A1083,[1]DI!$A$4:$B$15000,2),0)</f>
        <v>0</v>
      </c>
      <c r="E1083" s="70">
        <f t="shared" ca="1" si="239"/>
        <v>0</v>
      </c>
      <c r="F1083" s="72">
        <f t="shared" si="246"/>
        <v>1.3</v>
      </c>
      <c r="G1083" s="73">
        <f t="shared" ca="1" si="240"/>
        <v>1</v>
      </c>
      <c r="H1083" s="70">
        <f ca="1">TRUNC(PRODUCT(G$10:G1082),15)</f>
        <v>1.3498965719576499</v>
      </c>
      <c r="I1083" s="70">
        <f t="shared" si="241"/>
        <v>1</v>
      </c>
      <c r="J1083" s="70">
        <f t="shared" ca="1" si="242"/>
        <v>1.3498965700000001</v>
      </c>
      <c r="K1083" s="74">
        <f t="shared" ca="1" si="243"/>
        <v>3498.9657000000002</v>
      </c>
      <c r="L1083" s="75">
        <f>IF(VLOOKUP(A1083,$T$12:$AC$125,8)=VLOOKUP(A1082,$T$12:$AC$125,8),0,VLOOKUP(A1083,T$12:$AC$125,8))</f>
        <v>0</v>
      </c>
      <c r="M1083" s="76">
        <f>IF(L1083&gt;0,VLOOKUP(L1083,S$12:$AB$125,7),0)</f>
        <v>0</v>
      </c>
      <c r="N1083" s="74">
        <f t="shared" si="244"/>
        <v>0</v>
      </c>
      <c r="O1083" s="74">
        <f t="shared" ca="1" si="245"/>
        <v>3498.9657000000002</v>
      </c>
      <c r="P1083" s="77" t="str">
        <f t="shared" si="234"/>
        <v>A+J=</v>
      </c>
      <c r="Q1083" s="78">
        <f t="shared" si="235"/>
        <v>44256</v>
      </c>
      <c r="R1083" s="10"/>
      <c r="S1083" s="10"/>
      <c r="T1083" s="10"/>
      <c r="U1083" s="10"/>
      <c r="V1083" s="10"/>
      <c r="W1083" s="10"/>
      <c r="X1083" s="10"/>
      <c r="Y1083" s="10"/>
      <c r="Z1083" s="10"/>
      <c r="AA1083" s="10"/>
      <c r="AB1083" s="10"/>
      <c r="AC1083" s="10"/>
      <c r="AD1083" s="18"/>
      <c r="AE1083" s="18"/>
      <c r="AF1083" s="18"/>
      <c r="AG1083" s="18"/>
      <c r="AH1083" s="18"/>
      <c r="AI1083" s="18"/>
      <c r="AJ1083" s="18"/>
      <c r="AK1083" s="18"/>
      <c r="AL1083" s="18"/>
      <c r="AM1083" s="18"/>
      <c r="AN1083" s="18"/>
      <c r="AO1083" s="18"/>
      <c r="AP1083" s="18"/>
      <c r="AQ1083" s="18"/>
      <c r="AR1083" s="18"/>
      <c r="AS1083" s="18"/>
      <c r="AT1083" s="18"/>
      <c r="AU1083" s="18"/>
      <c r="AV1083" s="18"/>
      <c r="AW1083" s="18"/>
      <c r="AX1083" s="18"/>
      <c r="AY1083" s="18"/>
      <c r="AZ1083" s="18"/>
      <c r="BA1083" s="18"/>
      <c r="BB1083" s="18"/>
      <c r="BC1083" s="18"/>
      <c r="BD1083" s="18"/>
      <c r="BE1083" s="18"/>
      <c r="BF1083" s="18"/>
      <c r="BG1083" s="18"/>
      <c r="BH1083" s="18"/>
      <c r="BI1083" s="18"/>
      <c r="BJ1083" s="18"/>
      <c r="BK1083" s="18"/>
      <c r="BL1083" s="18"/>
      <c r="BM1083" s="18"/>
      <c r="BN1083" s="18"/>
      <c r="BO1083" s="18"/>
      <c r="BP1083" s="18"/>
      <c r="BQ1083" s="18"/>
      <c r="BR1083" s="18"/>
      <c r="BS1083" s="18"/>
      <c r="BT1083" s="18"/>
      <c r="BU1083" s="18"/>
      <c r="BV1083" s="18"/>
      <c r="BW1083" s="18"/>
      <c r="BX1083" s="18"/>
      <c r="BY1083" s="18"/>
      <c r="BZ1083" s="18"/>
      <c r="CA1083" s="18"/>
      <c r="CB1083" s="18"/>
      <c r="CC1083" s="18"/>
      <c r="CD1083" s="18"/>
      <c r="CE1083" s="18"/>
      <c r="CF1083" s="18"/>
      <c r="CG1083" s="18"/>
      <c r="CH1083" s="18"/>
      <c r="CI1083" s="18"/>
      <c r="CJ1083" s="18"/>
      <c r="CK1083" s="18"/>
      <c r="CL1083" s="18"/>
      <c r="CM1083" s="18"/>
      <c r="CN1083" s="18"/>
      <c r="CO1083" s="18"/>
      <c r="CP1083" s="18"/>
      <c r="CQ1083" s="18"/>
      <c r="CR1083" s="18"/>
      <c r="CS1083" s="18"/>
      <c r="CT1083" s="18"/>
      <c r="CU1083" s="18"/>
      <c r="CV1083" s="18"/>
      <c r="CW1083" s="18"/>
      <c r="CX1083" s="18"/>
      <c r="CY1083" s="18"/>
      <c r="CZ1083" s="18"/>
      <c r="DA1083" s="18"/>
      <c r="DB1083" s="18"/>
      <c r="DC1083" s="18"/>
      <c r="DD1083" s="18"/>
      <c r="DE1083" s="18"/>
      <c r="DF1083" s="18"/>
      <c r="DG1083" s="18"/>
      <c r="DH1083" s="18"/>
      <c r="DI1083" s="18"/>
      <c r="DJ1083" s="18"/>
      <c r="DK1083" s="18"/>
      <c r="DL1083" s="18"/>
      <c r="DM1083" s="18"/>
      <c r="DN1083" s="18"/>
      <c r="DO1083" s="18"/>
      <c r="DP1083" s="18"/>
      <c r="DQ1083" s="18"/>
      <c r="DR1083" s="18"/>
      <c r="DS1083" s="18"/>
      <c r="DT1083" s="18"/>
      <c r="DU1083" s="18"/>
      <c r="DV1083" s="18"/>
      <c r="DW1083" s="18"/>
      <c r="DX1083" s="18"/>
      <c r="DY1083" s="18"/>
      <c r="DZ1083" s="18"/>
      <c r="EA1083" s="18"/>
      <c r="EB1083" s="18"/>
      <c r="EC1083" s="18"/>
      <c r="ED1083" s="18"/>
      <c r="EE1083" s="18"/>
      <c r="EF1083" s="18"/>
      <c r="EG1083" s="18"/>
      <c r="EH1083" s="18"/>
      <c r="EI1083" s="18"/>
      <c r="EJ1083" s="18"/>
      <c r="EK1083" s="18"/>
      <c r="EL1083" s="18"/>
      <c r="EM1083" s="18"/>
      <c r="EN1083" s="18"/>
      <c r="EO1083" s="18"/>
      <c r="EP1083" s="18"/>
      <c r="EQ1083" s="18"/>
      <c r="ER1083" s="18"/>
      <c r="ES1083" s="18"/>
      <c r="ET1083" s="18"/>
      <c r="EU1083" s="18"/>
      <c r="EV1083" s="18"/>
    </row>
    <row r="1084" spans="1:152" ht="12.75" x14ac:dyDescent="0.15">
      <c r="A1084" s="68">
        <f t="shared" si="231"/>
        <v>43653</v>
      </c>
      <c r="B1084" s="69">
        <f t="shared" ca="1" si="237"/>
        <v>13498.965700000001</v>
      </c>
      <c r="C1084" s="70">
        <f t="shared" si="238"/>
        <v>10000</v>
      </c>
      <c r="D1084" s="71">
        <f ca="1">IF(A1084&lt;$B$1,VLOOKUP(A1084,[1]DI!$A$4:$B$15000,2),0)</f>
        <v>0</v>
      </c>
      <c r="E1084" s="70">
        <f t="shared" ca="1" si="239"/>
        <v>0</v>
      </c>
      <c r="F1084" s="72">
        <f t="shared" si="246"/>
        <v>1.3</v>
      </c>
      <c r="G1084" s="73">
        <f t="shared" ca="1" si="240"/>
        <v>1</v>
      </c>
      <c r="H1084" s="70">
        <f ca="1">TRUNC(PRODUCT(G$10:G1083),15)</f>
        <v>1.3498965719576499</v>
      </c>
      <c r="I1084" s="70">
        <f t="shared" si="241"/>
        <v>1</v>
      </c>
      <c r="J1084" s="70">
        <f t="shared" ca="1" si="242"/>
        <v>1.3498965700000001</v>
      </c>
      <c r="K1084" s="74">
        <f t="shared" ca="1" si="243"/>
        <v>3498.9657000000002</v>
      </c>
      <c r="L1084" s="75">
        <f>IF(VLOOKUP(A1084,$T$12:$AC$125,8)=VLOOKUP(A1083,$T$12:$AC$125,8),0,VLOOKUP(A1084,T$12:$AC$125,8))</f>
        <v>0</v>
      </c>
      <c r="M1084" s="76">
        <f>IF(L1084&gt;0,VLOOKUP(L1084,S$12:$AB$125,7),0)</f>
        <v>0</v>
      </c>
      <c r="N1084" s="74">
        <f t="shared" si="244"/>
        <v>0</v>
      </c>
      <c r="O1084" s="74">
        <f t="shared" ca="1" si="245"/>
        <v>3498.9657000000002</v>
      </c>
      <c r="P1084" s="77" t="str">
        <f t="shared" si="234"/>
        <v>A+J=</v>
      </c>
      <c r="Q1084" s="78">
        <f t="shared" si="235"/>
        <v>44256</v>
      </c>
      <c r="R1084" s="10"/>
      <c r="S1084" s="10"/>
      <c r="T1084" s="10"/>
      <c r="U1084" s="10"/>
      <c r="V1084" s="10"/>
      <c r="W1084" s="10"/>
      <c r="X1084" s="10"/>
      <c r="Y1084" s="10"/>
      <c r="Z1084" s="10"/>
      <c r="AA1084" s="10"/>
      <c r="AB1084" s="10"/>
      <c r="AC1084" s="10"/>
      <c r="AD1084" s="18"/>
      <c r="AE1084" s="18"/>
      <c r="AF1084" s="18"/>
      <c r="AG1084" s="18"/>
      <c r="AH1084" s="18"/>
      <c r="AI1084" s="18"/>
      <c r="AJ1084" s="18"/>
      <c r="AK1084" s="18"/>
      <c r="AL1084" s="18"/>
      <c r="AM1084" s="18"/>
      <c r="AN1084" s="18"/>
      <c r="AO1084" s="18"/>
      <c r="AP1084" s="18"/>
      <c r="AQ1084" s="18"/>
      <c r="AR1084" s="18"/>
      <c r="AS1084" s="18"/>
      <c r="AT1084" s="18"/>
      <c r="AU1084" s="18"/>
      <c r="AV1084" s="18"/>
      <c r="AW1084" s="18"/>
      <c r="AX1084" s="18"/>
      <c r="AY1084" s="18"/>
      <c r="AZ1084" s="18"/>
      <c r="BA1084" s="18"/>
      <c r="BB1084" s="18"/>
      <c r="BC1084" s="18"/>
      <c r="BD1084" s="18"/>
      <c r="BE1084" s="18"/>
      <c r="BF1084" s="18"/>
      <c r="BG1084" s="18"/>
      <c r="BH1084" s="18"/>
      <c r="BI1084" s="18"/>
      <c r="BJ1084" s="18"/>
      <c r="BK1084" s="18"/>
      <c r="BL1084" s="18"/>
      <c r="BM1084" s="18"/>
      <c r="BN1084" s="18"/>
      <c r="BO1084" s="18"/>
      <c r="BP1084" s="18"/>
      <c r="BQ1084" s="18"/>
      <c r="BR1084" s="18"/>
      <c r="BS1084" s="18"/>
      <c r="BT1084" s="18"/>
      <c r="BU1084" s="18"/>
      <c r="BV1084" s="18"/>
      <c r="BW1084" s="18"/>
      <c r="BX1084" s="18"/>
      <c r="BY1084" s="18"/>
      <c r="BZ1084" s="18"/>
      <c r="CA1084" s="18"/>
      <c r="CB1084" s="18"/>
      <c r="CC1084" s="18"/>
      <c r="CD1084" s="18"/>
      <c r="CE1084" s="18"/>
      <c r="CF1084" s="18"/>
      <c r="CG1084" s="18"/>
      <c r="CH1084" s="18"/>
      <c r="CI1084" s="18"/>
      <c r="CJ1084" s="18"/>
      <c r="CK1084" s="18"/>
      <c r="CL1084" s="18"/>
      <c r="CM1084" s="18"/>
      <c r="CN1084" s="18"/>
      <c r="CO1084" s="18"/>
      <c r="CP1084" s="18"/>
      <c r="CQ1084" s="18"/>
      <c r="CR1084" s="18"/>
      <c r="CS1084" s="18"/>
      <c r="CT1084" s="18"/>
      <c r="CU1084" s="18"/>
      <c r="CV1084" s="18"/>
      <c r="CW1084" s="18"/>
      <c r="CX1084" s="18"/>
      <c r="CY1084" s="18"/>
      <c r="CZ1084" s="18"/>
      <c r="DA1084" s="18"/>
      <c r="DB1084" s="18"/>
      <c r="DC1084" s="18"/>
      <c r="DD1084" s="18"/>
      <c r="DE1084" s="18"/>
      <c r="DF1084" s="18"/>
      <c r="DG1084" s="18"/>
      <c r="DH1084" s="18"/>
      <c r="DI1084" s="18"/>
      <c r="DJ1084" s="18"/>
      <c r="DK1084" s="18"/>
      <c r="DL1084" s="18"/>
      <c r="DM1084" s="18"/>
      <c r="DN1084" s="18"/>
      <c r="DO1084" s="18"/>
      <c r="DP1084" s="18"/>
      <c r="DQ1084" s="18"/>
      <c r="DR1084" s="18"/>
      <c r="DS1084" s="18"/>
      <c r="DT1084" s="18"/>
      <c r="DU1084" s="18"/>
      <c r="DV1084" s="18"/>
      <c r="DW1084" s="18"/>
      <c r="DX1084" s="18"/>
      <c r="DY1084" s="18"/>
      <c r="DZ1084" s="18"/>
      <c r="EA1084" s="18"/>
      <c r="EB1084" s="18"/>
      <c r="EC1084" s="18"/>
      <c r="ED1084" s="18"/>
      <c r="EE1084" s="18"/>
      <c r="EF1084" s="18"/>
      <c r="EG1084" s="18"/>
      <c r="EH1084" s="18"/>
      <c r="EI1084" s="18"/>
      <c r="EJ1084" s="18"/>
      <c r="EK1084" s="18"/>
      <c r="EL1084" s="18"/>
      <c r="EM1084" s="18"/>
      <c r="EN1084" s="18"/>
      <c r="EO1084" s="18"/>
      <c r="EP1084" s="18"/>
      <c r="EQ1084" s="18"/>
      <c r="ER1084" s="18"/>
      <c r="ES1084" s="18"/>
      <c r="ET1084" s="18"/>
      <c r="EU1084" s="18"/>
      <c r="EV1084" s="18"/>
    </row>
    <row r="1085" spans="1:152" ht="12.75" x14ac:dyDescent="0.15">
      <c r="A1085" s="68">
        <f t="shared" si="231"/>
        <v>43654</v>
      </c>
      <c r="B1085" s="69">
        <f t="shared" ca="1" si="237"/>
        <v>13498.965700000001</v>
      </c>
      <c r="C1085" s="70">
        <f t="shared" si="238"/>
        <v>10000</v>
      </c>
      <c r="D1085" s="71">
        <f ca="1">IF(A1085&lt;$B$1,VLOOKUP(A1085,[1]DI!$A$4:$B$15000,2),0)</f>
        <v>6.4000000000000001E-2</v>
      </c>
      <c r="E1085" s="70">
        <f t="shared" ca="1" si="239"/>
        <v>2.4620000000000002E-4</v>
      </c>
      <c r="F1085" s="72">
        <f t="shared" si="246"/>
        <v>1.3</v>
      </c>
      <c r="G1085" s="73">
        <f t="shared" ca="1" si="240"/>
        <v>1.00032006</v>
      </c>
      <c r="H1085" s="70">
        <f ca="1">TRUNC(PRODUCT(G$10:G1084),15)</f>
        <v>1.3498965719576499</v>
      </c>
      <c r="I1085" s="70">
        <f t="shared" si="241"/>
        <v>1</v>
      </c>
      <c r="J1085" s="70">
        <f t="shared" ca="1" si="242"/>
        <v>1.3498965700000001</v>
      </c>
      <c r="K1085" s="74">
        <f t="shared" ca="1" si="243"/>
        <v>3498.9657000000002</v>
      </c>
      <c r="L1085" s="75">
        <f>IF(VLOOKUP(A1085,$T$12:$AC$125,8)=VLOOKUP(A1084,$T$12:$AC$125,8),0,VLOOKUP(A1085,T$12:$AC$125,8))</f>
        <v>0</v>
      </c>
      <c r="M1085" s="76">
        <f>IF(L1085&gt;0,VLOOKUP(L1085,S$12:$AB$125,7),0)</f>
        <v>0</v>
      </c>
      <c r="N1085" s="74">
        <f t="shared" si="244"/>
        <v>0</v>
      </c>
      <c r="O1085" s="74">
        <f t="shared" ca="1" si="245"/>
        <v>3498.9657000000002</v>
      </c>
      <c r="P1085" s="77" t="str">
        <f t="shared" si="234"/>
        <v>A+J=</v>
      </c>
      <c r="Q1085" s="78">
        <f t="shared" si="235"/>
        <v>44256</v>
      </c>
      <c r="R1085" s="10"/>
      <c r="S1085" s="10"/>
      <c r="T1085" s="10"/>
      <c r="U1085" s="10"/>
      <c r="V1085" s="10"/>
      <c r="W1085" s="10"/>
      <c r="X1085" s="10"/>
      <c r="Y1085" s="10"/>
      <c r="Z1085" s="10"/>
      <c r="AA1085" s="10"/>
      <c r="AB1085" s="10"/>
      <c r="AC1085" s="10"/>
      <c r="AD1085" s="18"/>
      <c r="AE1085" s="18"/>
      <c r="AF1085" s="18"/>
      <c r="AG1085" s="18"/>
      <c r="AH1085" s="18"/>
      <c r="AI1085" s="18"/>
      <c r="AJ1085" s="18"/>
      <c r="AK1085" s="18"/>
      <c r="AL1085" s="18"/>
      <c r="AM1085" s="18"/>
      <c r="AN1085" s="18"/>
      <c r="AO1085" s="18"/>
      <c r="AP1085" s="18"/>
      <c r="AQ1085" s="18"/>
      <c r="AR1085" s="18"/>
      <c r="AS1085" s="18"/>
      <c r="AT1085" s="18"/>
      <c r="AU1085" s="18"/>
      <c r="AV1085" s="18"/>
      <c r="AW1085" s="18"/>
      <c r="AX1085" s="18"/>
      <c r="AY1085" s="18"/>
      <c r="AZ1085" s="18"/>
      <c r="BA1085" s="18"/>
      <c r="BB1085" s="18"/>
      <c r="BC1085" s="18"/>
      <c r="BD1085" s="18"/>
      <c r="BE1085" s="18"/>
      <c r="BF1085" s="18"/>
      <c r="BG1085" s="18"/>
      <c r="BH1085" s="18"/>
      <c r="BI1085" s="18"/>
      <c r="BJ1085" s="18"/>
      <c r="BK1085" s="18"/>
      <c r="BL1085" s="18"/>
      <c r="BM1085" s="18"/>
      <c r="BN1085" s="18"/>
      <c r="BO1085" s="18"/>
      <c r="BP1085" s="18"/>
      <c r="BQ1085" s="18"/>
      <c r="BR1085" s="18"/>
      <c r="BS1085" s="18"/>
      <c r="BT1085" s="18"/>
      <c r="BU1085" s="18"/>
      <c r="BV1085" s="18"/>
      <c r="BW1085" s="18"/>
      <c r="BX1085" s="18"/>
      <c r="BY1085" s="18"/>
      <c r="BZ1085" s="18"/>
      <c r="CA1085" s="18"/>
      <c r="CB1085" s="18"/>
      <c r="CC1085" s="18"/>
      <c r="CD1085" s="18"/>
      <c r="CE1085" s="18"/>
      <c r="CF1085" s="18"/>
      <c r="CG1085" s="18"/>
      <c r="CH1085" s="18"/>
      <c r="CI1085" s="18"/>
      <c r="CJ1085" s="18"/>
      <c r="CK1085" s="18"/>
      <c r="CL1085" s="18"/>
      <c r="CM1085" s="18"/>
      <c r="CN1085" s="18"/>
      <c r="CO1085" s="18"/>
      <c r="CP1085" s="18"/>
      <c r="CQ1085" s="18"/>
      <c r="CR1085" s="18"/>
      <c r="CS1085" s="18"/>
      <c r="CT1085" s="18"/>
      <c r="CU1085" s="18"/>
      <c r="CV1085" s="18"/>
      <c r="CW1085" s="18"/>
      <c r="CX1085" s="18"/>
      <c r="CY1085" s="18"/>
      <c r="CZ1085" s="18"/>
      <c r="DA1085" s="18"/>
      <c r="DB1085" s="18"/>
      <c r="DC1085" s="18"/>
      <c r="DD1085" s="18"/>
      <c r="DE1085" s="18"/>
      <c r="DF1085" s="18"/>
      <c r="DG1085" s="18"/>
      <c r="DH1085" s="18"/>
      <c r="DI1085" s="18"/>
      <c r="DJ1085" s="18"/>
      <c r="DK1085" s="18"/>
      <c r="DL1085" s="18"/>
      <c r="DM1085" s="18"/>
      <c r="DN1085" s="18"/>
      <c r="DO1085" s="18"/>
      <c r="DP1085" s="18"/>
      <c r="DQ1085" s="18"/>
      <c r="DR1085" s="18"/>
      <c r="DS1085" s="18"/>
      <c r="DT1085" s="18"/>
      <c r="DU1085" s="18"/>
      <c r="DV1085" s="18"/>
      <c r="DW1085" s="18"/>
      <c r="DX1085" s="18"/>
      <c r="DY1085" s="18"/>
      <c r="DZ1085" s="18"/>
      <c r="EA1085" s="18"/>
      <c r="EB1085" s="18"/>
      <c r="EC1085" s="18"/>
      <c r="ED1085" s="18"/>
      <c r="EE1085" s="18"/>
      <c r="EF1085" s="18"/>
      <c r="EG1085" s="18"/>
      <c r="EH1085" s="18"/>
      <c r="EI1085" s="18"/>
      <c r="EJ1085" s="18"/>
      <c r="EK1085" s="18"/>
      <c r="EL1085" s="18"/>
      <c r="EM1085" s="18"/>
      <c r="EN1085" s="18"/>
      <c r="EO1085" s="18"/>
      <c r="EP1085" s="18"/>
      <c r="EQ1085" s="18"/>
      <c r="ER1085" s="18"/>
      <c r="ES1085" s="18"/>
      <c r="ET1085" s="18"/>
      <c r="EU1085" s="18"/>
      <c r="EV1085" s="18"/>
    </row>
    <row r="1086" spans="1:152" ht="12.75" x14ac:dyDescent="0.15">
      <c r="A1086" s="68">
        <f t="shared" si="231"/>
        <v>43655</v>
      </c>
      <c r="B1086" s="69">
        <f t="shared" ca="1" si="237"/>
        <v>13503.2862</v>
      </c>
      <c r="C1086" s="70">
        <f t="shared" si="238"/>
        <v>10000</v>
      </c>
      <c r="D1086" s="71">
        <f ca="1">IF(A1086&lt;$B$1,VLOOKUP(A1086,[1]DI!$A$4:$B$15000,2),0)</f>
        <v>6.4000000000000001E-2</v>
      </c>
      <c r="E1086" s="70">
        <f t="shared" ca="1" si="239"/>
        <v>2.4620000000000002E-4</v>
      </c>
      <c r="F1086" s="72">
        <f t="shared" si="246"/>
        <v>1.3</v>
      </c>
      <c r="G1086" s="73">
        <f t="shared" ca="1" si="240"/>
        <v>1.00032006</v>
      </c>
      <c r="H1086" s="70">
        <f ca="1">TRUNC(PRODUCT(G$10:G1085),15)</f>
        <v>1.3503286198544699</v>
      </c>
      <c r="I1086" s="70">
        <f t="shared" si="241"/>
        <v>1</v>
      </c>
      <c r="J1086" s="70">
        <f t="shared" ca="1" si="242"/>
        <v>1.35032862</v>
      </c>
      <c r="K1086" s="74">
        <f t="shared" ca="1" si="243"/>
        <v>3503.2862</v>
      </c>
      <c r="L1086" s="75">
        <f>IF(VLOOKUP(A1086,$T$12:$AC$125,8)=VLOOKUP(A1085,$T$12:$AC$125,8),0,VLOOKUP(A1086,T$12:$AC$125,8))</f>
        <v>0</v>
      </c>
      <c r="M1086" s="76">
        <f>IF(L1086&gt;0,VLOOKUP(L1086,S$12:$AB$125,7),0)</f>
        <v>0</v>
      </c>
      <c r="N1086" s="74">
        <f t="shared" si="244"/>
        <v>0</v>
      </c>
      <c r="O1086" s="74">
        <f t="shared" ca="1" si="245"/>
        <v>3503.2862</v>
      </c>
      <c r="P1086" s="77" t="str">
        <f t="shared" si="234"/>
        <v>A+J=</v>
      </c>
      <c r="Q1086" s="78">
        <f t="shared" si="235"/>
        <v>44256</v>
      </c>
      <c r="R1086" s="10"/>
      <c r="S1086" s="10"/>
      <c r="T1086" s="10"/>
      <c r="U1086" s="10"/>
      <c r="V1086" s="10"/>
      <c r="W1086" s="10"/>
      <c r="X1086" s="10"/>
      <c r="Y1086" s="10"/>
      <c r="Z1086" s="10"/>
      <c r="AA1086" s="10"/>
      <c r="AB1086" s="10"/>
      <c r="AC1086" s="10"/>
      <c r="AD1086" s="18"/>
      <c r="AE1086" s="18"/>
      <c r="AF1086" s="18"/>
      <c r="AG1086" s="18"/>
      <c r="AH1086" s="18"/>
      <c r="AI1086" s="18"/>
      <c r="AJ1086" s="18"/>
      <c r="AK1086" s="18"/>
      <c r="AL1086" s="18"/>
      <c r="AM1086" s="18"/>
      <c r="AN1086" s="18"/>
      <c r="AO1086" s="18"/>
      <c r="AP1086" s="18"/>
      <c r="AQ1086" s="18"/>
      <c r="AR1086" s="18"/>
      <c r="AS1086" s="18"/>
      <c r="AT1086" s="18"/>
      <c r="AU1086" s="18"/>
      <c r="AV1086" s="18"/>
      <c r="AW1086" s="18"/>
      <c r="AX1086" s="18"/>
      <c r="AY1086" s="18"/>
      <c r="AZ1086" s="18"/>
      <c r="BA1086" s="18"/>
      <c r="BB1086" s="18"/>
      <c r="BC1086" s="18"/>
      <c r="BD1086" s="18"/>
      <c r="BE1086" s="18"/>
      <c r="BF1086" s="18"/>
      <c r="BG1086" s="18"/>
      <c r="BH1086" s="18"/>
      <c r="BI1086" s="18"/>
      <c r="BJ1086" s="18"/>
      <c r="BK1086" s="18"/>
      <c r="BL1086" s="18"/>
      <c r="BM1086" s="18"/>
      <c r="BN1086" s="18"/>
      <c r="BO1086" s="18"/>
      <c r="BP1086" s="18"/>
      <c r="BQ1086" s="18"/>
      <c r="BR1086" s="18"/>
      <c r="BS1086" s="18"/>
      <c r="BT1086" s="18"/>
      <c r="BU1086" s="18"/>
      <c r="BV1086" s="18"/>
      <c r="BW1086" s="18"/>
      <c r="BX1086" s="18"/>
      <c r="BY1086" s="18"/>
      <c r="BZ1086" s="18"/>
      <c r="CA1086" s="18"/>
      <c r="CB1086" s="18"/>
      <c r="CC1086" s="18"/>
      <c r="CD1086" s="18"/>
      <c r="CE1086" s="18"/>
      <c r="CF1086" s="18"/>
      <c r="CG1086" s="18"/>
      <c r="CH1086" s="18"/>
      <c r="CI1086" s="18"/>
      <c r="CJ1086" s="18"/>
      <c r="CK1086" s="18"/>
      <c r="CL1086" s="18"/>
      <c r="CM1086" s="18"/>
      <c r="CN1086" s="18"/>
      <c r="CO1086" s="18"/>
      <c r="CP1086" s="18"/>
      <c r="CQ1086" s="18"/>
      <c r="CR1086" s="18"/>
      <c r="CS1086" s="18"/>
      <c r="CT1086" s="18"/>
      <c r="CU1086" s="18"/>
      <c r="CV1086" s="18"/>
      <c r="CW1086" s="18"/>
      <c r="CX1086" s="18"/>
      <c r="CY1086" s="18"/>
      <c r="CZ1086" s="18"/>
      <c r="DA1086" s="18"/>
      <c r="DB1086" s="18"/>
      <c r="DC1086" s="18"/>
      <c r="DD1086" s="18"/>
      <c r="DE1086" s="18"/>
      <c r="DF1086" s="18"/>
      <c r="DG1086" s="18"/>
      <c r="DH1086" s="18"/>
      <c r="DI1086" s="18"/>
      <c r="DJ1086" s="18"/>
      <c r="DK1086" s="18"/>
      <c r="DL1086" s="18"/>
      <c r="DM1086" s="18"/>
      <c r="DN1086" s="18"/>
      <c r="DO1086" s="18"/>
      <c r="DP1086" s="18"/>
      <c r="DQ1086" s="18"/>
      <c r="DR1086" s="18"/>
      <c r="DS1086" s="18"/>
      <c r="DT1086" s="18"/>
      <c r="DU1086" s="18"/>
      <c r="DV1086" s="18"/>
      <c r="DW1086" s="18"/>
      <c r="DX1086" s="18"/>
      <c r="DY1086" s="18"/>
      <c r="DZ1086" s="18"/>
      <c r="EA1086" s="18"/>
      <c r="EB1086" s="18"/>
      <c r="EC1086" s="18"/>
      <c r="ED1086" s="18"/>
      <c r="EE1086" s="18"/>
      <c r="EF1086" s="18"/>
      <c r="EG1086" s="18"/>
      <c r="EH1086" s="18"/>
      <c r="EI1086" s="18"/>
      <c r="EJ1086" s="18"/>
      <c r="EK1086" s="18"/>
      <c r="EL1086" s="18"/>
      <c r="EM1086" s="18"/>
      <c r="EN1086" s="18"/>
      <c r="EO1086" s="18"/>
      <c r="EP1086" s="18"/>
      <c r="EQ1086" s="18"/>
      <c r="ER1086" s="18"/>
      <c r="ES1086" s="18"/>
      <c r="ET1086" s="18"/>
      <c r="EU1086" s="18"/>
      <c r="EV1086" s="18"/>
    </row>
    <row r="1087" spans="1:152" ht="12.75" x14ac:dyDescent="0.15">
      <c r="A1087" s="68">
        <f t="shared" si="231"/>
        <v>43656</v>
      </c>
      <c r="B1087" s="69">
        <f t="shared" ca="1" si="237"/>
        <v>13507.608099999999</v>
      </c>
      <c r="C1087" s="70">
        <f t="shared" si="238"/>
        <v>10000</v>
      </c>
      <c r="D1087" s="71">
        <f ca="1">IF(A1087&lt;$B$1,VLOOKUP(A1087,[1]DI!$A$4:$B$15000,2),0)</f>
        <v>6.4000000000000001E-2</v>
      </c>
      <c r="E1087" s="70">
        <f t="shared" ca="1" si="239"/>
        <v>2.4620000000000002E-4</v>
      </c>
      <c r="F1087" s="72">
        <f t="shared" si="246"/>
        <v>1.3</v>
      </c>
      <c r="G1087" s="73">
        <f t="shared" ca="1" si="240"/>
        <v>1.00032006</v>
      </c>
      <c r="H1087" s="70">
        <f ca="1">TRUNC(PRODUCT(G$10:G1086),15)</f>
        <v>1.35076080603254</v>
      </c>
      <c r="I1087" s="70">
        <f t="shared" si="241"/>
        <v>1</v>
      </c>
      <c r="J1087" s="70">
        <f t="shared" ca="1" si="242"/>
        <v>1.3507608099999999</v>
      </c>
      <c r="K1087" s="74">
        <f t="shared" ca="1" si="243"/>
        <v>3507.6080999999999</v>
      </c>
      <c r="L1087" s="75">
        <f>IF(VLOOKUP(A1087,$T$12:$AC$125,8)=VLOOKUP(A1086,$T$12:$AC$125,8),0,VLOOKUP(A1087,T$12:$AC$125,8))</f>
        <v>0</v>
      </c>
      <c r="M1087" s="76">
        <f>IF(L1087&gt;0,VLOOKUP(L1087,S$12:$AB$125,7),0)</f>
        <v>0</v>
      </c>
      <c r="N1087" s="74">
        <f t="shared" si="244"/>
        <v>0</v>
      </c>
      <c r="O1087" s="74">
        <f t="shared" ca="1" si="245"/>
        <v>3507.6080999999999</v>
      </c>
      <c r="P1087" s="77" t="str">
        <f t="shared" si="234"/>
        <v>A+J=</v>
      </c>
      <c r="Q1087" s="78">
        <f t="shared" si="235"/>
        <v>44256</v>
      </c>
      <c r="R1087" s="10"/>
      <c r="S1087" s="10"/>
      <c r="T1087" s="10"/>
      <c r="U1087" s="10"/>
      <c r="V1087" s="10"/>
      <c r="W1087" s="10"/>
      <c r="X1087" s="10"/>
      <c r="Y1087" s="10"/>
      <c r="Z1087" s="10"/>
      <c r="AA1087" s="10"/>
      <c r="AB1087" s="10"/>
      <c r="AC1087" s="10"/>
      <c r="AD1087" s="18"/>
      <c r="AE1087" s="18"/>
      <c r="AF1087" s="18"/>
      <c r="AG1087" s="18"/>
      <c r="AH1087" s="18"/>
      <c r="AI1087" s="18"/>
      <c r="AJ1087" s="18"/>
      <c r="AK1087" s="18"/>
      <c r="AL1087" s="18"/>
      <c r="AM1087" s="18"/>
      <c r="AN1087" s="18"/>
      <c r="AO1087" s="18"/>
      <c r="AP1087" s="18"/>
      <c r="AQ1087" s="18"/>
      <c r="AR1087" s="18"/>
      <c r="AS1087" s="18"/>
      <c r="AT1087" s="18"/>
      <c r="AU1087" s="18"/>
      <c r="AV1087" s="18"/>
      <c r="AW1087" s="18"/>
      <c r="AX1087" s="18"/>
      <c r="AY1087" s="18"/>
      <c r="AZ1087" s="18"/>
      <c r="BA1087" s="18"/>
      <c r="BB1087" s="18"/>
      <c r="BC1087" s="18"/>
      <c r="BD1087" s="18"/>
      <c r="BE1087" s="18"/>
      <c r="BF1087" s="18"/>
      <c r="BG1087" s="18"/>
      <c r="BH1087" s="18"/>
      <c r="BI1087" s="18"/>
      <c r="BJ1087" s="18"/>
      <c r="BK1087" s="18"/>
      <c r="BL1087" s="18"/>
      <c r="BM1087" s="18"/>
      <c r="BN1087" s="18"/>
      <c r="BO1087" s="18"/>
      <c r="BP1087" s="18"/>
      <c r="BQ1087" s="18"/>
      <c r="BR1087" s="18"/>
      <c r="BS1087" s="18"/>
      <c r="BT1087" s="18"/>
      <c r="BU1087" s="18"/>
      <c r="BV1087" s="18"/>
      <c r="BW1087" s="18"/>
      <c r="BX1087" s="18"/>
      <c r="BY1087" s="18"/>
      <c r="BZ1087" s="18"/>
      <c r="CA1087" s="18"/>
      <c r="CB1087" s="18"/>
      <c r="CC1087" s="18"/>
      <c r="CD1087" s="18"/>
      <c r="CE1087" s="18"/>
      <c r="CF1087" s="18"/>
      <c r="CG1087" s="18"/>
      <c r="CH1087" s="18"/>
      <c r="CI1087" s="18"/>
      <c r="CJ1087" s="18"/>
      <c r="CK1087" s="18"/>
      <c r="CL1087" s="18"/>
      <c r="CM1087" s="18"/>
      <c r="CN1087" s="18"/>
      <c r="CO1087" s="18"/>
      <c r="CP1087" s="18"/>
      <c r="CQ1087" s="18"/>
      <c r="CR1087" s="18"/>
      <c r="CS1087" s="18"/>
      <c r="CT1087" s="18"/>
      <c r="CU1087" s="18"/>
      <c r="CV1087" s="18"/>
      <c r="CW1087" s="18"/>
      <c r="CX1087" s="18"/>
      <c r="CY1087" s="18"/>
      <c r="CZ1087" s="18"/>
      <c r="DA1087" s="18"/>
      <c r="DB1087" s="18"/>
      <c r="DC1087" s="18"/>
      <c r="DD1087" s="18"/>
      <c r="DE1087" s="18"/>
      <c r="DF1087" s="18"/>
      <c r="DG1087" s="18"/>
      <c r="DH1087" s="18"/>
      <c r="DI1087" s="18"/>
      <c r="DJ1087" s="18"/>
      <c r="DK1087" s="18"/>
      <c r="DL1087" s="18"/>
      <c r="DM1087" s="18"/>
      <c r="DN1087" s="18"/>
      <c r="DO1087" s="18"/>
      <c r="DP1087" s="18"/>
      <c r="DQ1087" s="18"/>
      <c r="DR1087" s="18"/>
      <c r="DS1087" s="18"/>
      <c r="DT1087" s="18"/>
      <c r="DU1087" s="18"/>
      <c r="DV1087" s="18"/>
      <c r="DW1087" s="18"/>
      <c r="DX1087" s="18"/>
      <c r="DY1087" s="18"/>
      <c r="DZ1087" s="18"/>
      <c r="EA1087" s="18"/>
      <c r="EB1087" s="18"/>
      <c r="EC1087" s="18"/>
      <c r="ED1087" s="18"/>
      <c r="EE1087" s="18"/>
      <c r="EF1087" s="18"/>
      <c r="EG1087" s="18"/>
      <c r="EH1087" s="18"/>
      <c r="EI1087" s="18"/>
      <c r="EJ1087" s="18"/>
      <c r="EK1087" s="18"/>
      <c r="EL1087" s="18"/>
      <c r="EM1087" s="18"/>
      <c r="EN1087" s="18"/>
      <c r="EO1087" s="18"/>
      <c r="EP1087" s="18"/>
      <c r="EQ1087" s="18"/>
      <c r="ER1087" s="18"/>
      <c r="ES1087" s="18"/>
      <c r="ET1087" s="18"/>
      <c r="EU1087" s="18"/>
      <c r="EV1087" s="18"/>
    </row>
    <row r="1088" spans="1:152" ht="12.75" x14ac:dyDescent="0.15">
      <c r="A1088" s="68">
        <f t="shared" si="231"/>
        <v>43657</v>
      </c>
      <c r="B1088" s="69">
        <f t="shared" ca="1" si="237"/>
        <v>13511.9313</v>
      </c>
      <c r="C1088" s="70">
        <f t="shared" si="238"/>
        <v>10000</v>
      </c>
      <c r="D1088" s="71">
        <f ca="1">IF(A1088&lt;$B$1,VLOOKUP(A1088,[1]DI!$A$4:$B$15000,2),0)</f>
        <v>6.4000000000000001E-2</v>
      </c>
      <c r="E1088" s="70">
        <f t="shared" ca="1" si="239"/>
        <v>2.4620000000000002E-4</v>
      </c>
      <c r="F1088" s="72">
        <f t="shared" si="246"/>
        <v>1.3</v>
      </c>
      <c r="G1088" s="73">
        <f t="shared" ca="1" si="240"/>
        <v>1.00032006</v>
      </c>
      <c r="H1088" s="70">
        <f ca="1">TRUNC(PRODUCT(G$10:G1087),15)</f>
        <v>1.35119313053612</v>
      </c>
      <c r="I1088" s="70">
        <f t="shared" si="241"/>
        <v>1</v>
      </c>
      <c r="J1088" s="70">
        <f t="shared" ca="1" si="242"/>
        <v>1.35119313</v>
      </c>
      <c r="K1088" s="74">
        <f t="shared" ca="1" si="243"/>
        <v>3511.9313000000002</v>
      </c>
      <c r="L1088" s="75">
        <f>IF(VLOOKUP(A1088,$T$12:$AC$125,8)=VLOOKUP(A1087,$T$12:$AC$125,8),0,VLOOKUP(A1088,T$12:$AC$125,8))</f>
        <v>0</v>
      </c>
      <c r="M1088" s="76">
        <f>IF(L1088&gt;0,VLOOKUP(L1088,S$12:$AB$125,7),0)</f>
        <v>0</v>
      </c>
      <c r="N1088" s="74">
        <f t="shared" si="244"/>
        <v>0</v>
      </c>
      <c r="O1088" s="74">
        <f t="shared" ca="1" si="245"/>
        <v>3511.9313000000002</v>
      </c>
      <c r="P1088" s="77" t="str">
        <f t="shared" si="234"/>
        <v>A+J=</v>
      </c>
      <c r="Q1088" s="78">
        <f t="shared" si="235"/>
        <v>44256</v>
      </c>
      <c r="R1088" s="10"/>
      <c r="S1088" s="10"/>
      <c r="T1088" s="10"/>
      <c r="U1088" s="10"/>
      <c r="V1088" s="10"/>
      <c r="W1088" s="10"/>
      <c r="X1088" s="10"/>
      <c r="Y1088" s="10"/>
      <c r="Z1088" s="10"/>
      <c r="AA1088" s="10"/>
      <c r="AB1088" s="10"/>
      <c r="AC1088" s="10"/>
      <c r="AD1088" s="18"/>
      <c r="AE1088" s="18"/>
      <c r="AF1088" s="18"/>
      <c r="AG1088" s="18"/>
      <c r="AH1088" s="18"/>
      <c r="AI1088" s="18"/>
      <c r="AJ1088" s="18"/>
      <c r="AK1088" s="18"/>
      <c r="AL1088" s="18"/>
      <c r="AM1088" s="18"/>
      <c r="AN1088" s="18"/>
      <c r="AO1088" s="18"/>
      <c r="AP1088" s="18"/>
      <c r="AQ1088" s="18"/>
      <c r="AR1088" s="18"/>
      <c r="AS1088" s="18"/>
      <c r="AT1088" s="18"/>
      <c r="AU1088" s="18"/>
      <c r="AV1088" s="18"/>
      <c r="AW1088" s="18"/>
      <c r="AX1088" s="18"/>
      <c r="AY1088" s="18"/>
      <c r="AZ1088" s="18"/>
      <c r="BA1088" s="18"/>
      <c r="BB1088" s="18"/>
      <c r="BC1088" s="18"/>
      <c r="BD1088" s="18"/>
      <c r="BE1088" s="18"/>
      <c r="BF1088" s="18"/>
      <c r="BG1088" s="18"/>
      <c r="BH1088" s="18"/>
      <c r="BI1088" s="18"/>
      <c r="BJ1088" s="18"/>
      <c r="BK1088" s="18"/>
      <c r="BL1088" s="18"/>
      <c r="BM1088" s="18"/>
      <c r="BN1088" s="18"/>
      <c r="BO1088" s="18"/>
      <c r="BP1088" s="18"/>
      <c r="BQ1088" s="18"/>
      <c r="BR1088" s="18"/>
      <c r="BS1088" s="18"/>
      <c r="BT1088" s="18"/>
      <c r="BU1088" s="18"/>
      <c r="BV1088" s="18"/>
      <c r="BW1088" s="18"/>
      <c r="BX1088" s="18"/>
      <c r="BY1088" s="18"/>
      <c r="BZ1088" s="18"/>
      <c r="CA1088" s="18"/>
      <c r="CB1088" s="18"/>
      <c r="CC1088" s="18"/>
      <c r="CD1088" s="18"/>
      <c r="CE1088" s="18"/>
      <c r="CF1088" s="18"/>
      <c r="CG1088" s="18"/>
      <c r="CH1088" s="18"/>
      <c r="CI1088" s="18"/>
      <c r="CJ1088" s="18"/>
      <c r="CK1088" s="18"/>
      <c r="CL1088" s="18"/>
      <c r="CM1088" s="18"/>
      <c r="CN1088" s="18"/>
      <c r="CO1088" s="18"/>
      <c r="CP1088" s="18"/>
      <c r="CQ1088" s="18"/>
      <c r="CR1088" s="18"/>
      <c r="CS1088" s="18"/>
      <c r="CT1088" s="18"/>
      <c r="CU1088" s="18"/>
      <c r="CV1088" s="18"/>
      <c r="CW1088" s="18"/>
      <c r="CX1088" s="18"/>
      <c r="CY1088" s="18"/>
      <c r="CZ1088" s="18"/>
      <c r="DA1088" s="18"/>
      <c r="DB1088" s="18"/>
      <c r="DC1088" s="18"/>
      <c r="DD1088" s="18"/>
      <c r="DE1088" s="18"/>
      <c r="DF1088" s="18"/>
      <c r="DG1088" s="18"/>
      <c r="DH1088" s="18"/>
      <c r="DI1088" s="18"/>
      <c r="DJ1088" s="18"/>
      <c r="DK1088" s="18"/>
      <c r="DL1088" s="18"/>
      <c r="DM1088" s="18"/>
      <c r="DN1088" s="18"/>
      <c r="DO1088" s="18"/>
      <c r="DP1088" s="18"/>
      <c r="DQ1088" s="18"/>
      <c r="DR1088" s="18"/>
      <c r="DS1088" s="18"/>
      <c r="DT1088" s="18"/>
      <c r="DU1088" s="18"/>
      <c r="DV1088" s="18"/>
      <c r="DW1088" s="18"/>
      <c r="DX1088" s="18"/>
      <c r="DY1088" s="18"/>
      <c r="DZ1088" s="18"/>
      <c r="EA1088" s="18"/>
      <c r="EB1088" s="18"/>
      <c r="EC1088" s="18"/>
      <c r="ED1088" s="18"/>
      <c r="EE1088" s="18"/>
      <c r="EF1088" s="18"/>
      <c r="EG1088" s="18"/>
      <c r="EH1088" s="18"/>
      <c r="EI1088" s="18"/>
      <c r="EJ1088" s="18"/>
      <c r="EK1088" s="18"/>
      <c r="EL1088" s="18"/>
      <c r="EM1088" s="18"/>
      <c r="EN1088" s="18"/>
      <c r="EO1088" s="18"/>
      <c r="EP1088" s="18"/>
      <c r="EQ1088" s="18"/>
      <c r="ER1088" s="18"/>
      <c r="ES1088" s="18"/>
      <c r="ET1088" s="18"/>
      <c r="EU1088" s="18"/>
      <c r="EV1088" s="18"/>
    </row>
    <row r="1089" spans="1:152" ht="12.75" x14ac:dyDescent="0.15">
      <c r="A1089" s="68">
        <f t="shared" si="231"/>
        <v>43658</v>
      </c>
      <c r="B1089" s="69">
        <f t="shared" ca="1" si="237"/>
        <v>13516.2559</v>
      </c>
      <c r="C1089" s="70">
        <f t="shared" si="238"/>
        <v>10000</v>
      </c>
      <c r="D1089" s="71">
        <f ca="1">IF(A1089&lt;$B$1,VLOOKUP(A1089,[1]DI!$A$4:$B$15000,2),0)</f>
        <v>6.4000000000000001E-2</v>
      </c>
      <c r="E1089" s="70">
        <f t="shared" ca="1" si="239"/>
        <v>2.4620000000000002E-4</v>
      </c>
      <c r="F1089" s="72">
        <f t="shared" si="246"/>
        <v>1.3</v>
      </c>
      <c r="G1089" s="73">
        <f t="shared" ca="1" si="240"/>
        <v>1.00032006</v>
      </c>
      <c r="H1089" s="70">
        <f ca="1">TRUNC(PRODUCT(G$10:G1088),15)</f>
        <v>1.3516255934094801</v>
      </c>
      <c r="I1089" s="70">
        <f t="shared" si="241"/>
        <v>1</v>
      </c>
      <c r="J1089" s="70">
        <f t="shared" ca="1" si="242"/>
        <v>1.35162559</v>
      </c>
      <c r="K1089" s="74">
        <f t="shared" ca="1" si="243"/>
        <v>3516.2559000000001</v>
      </c>
      <c r="L1089" s="75">
        <f>IF(VLOOKUP(A1089,$T$12:$AC$125,8)=VLOOKUP(A1088,$T$12:$AC$125,8),0,VLOOKUP(A1089,T$12:$AC$125,8))</f>
        <v>0</v>
      </c>
      <c r="M1089" s="76">
        <f>IF(L1089&gt;0,VLOOKUP(L1089,S$12:$AB$125,7),0)</f>
        <v>0</v>
      </c>
      <c r="N1089" s="74">
        <f t="shared" si="244"/>
        <v>0</v>
      </c>
      <c r="O1089" s="74">
        <f t="shared" ca="1" si="245"/>
        <v>3516.2559000000001</v>
      </c>
      <c r="P1089" s="77" t="str">
        <f t="shared" si="234"/>
        <v>A+J=</v>
      </c>
      <c r="Q1089" s="78">
        <f t="shared" si="235"/>
        <v>44256</v>
      </c>
      <c r="R1089" s="10"/>
      <c r="S1089" s="10"/>
      <c r="T1089" s="10"/>
      <c r="U1089" s="10"/>
      <c r="V1089" s="10"/>
      <c r="W1089" s="10"/>
      <c r="X1089" s="10"/>
      <c r="Y1089" s="10"/>
      <c r="Z1089" s="10"/>
      <c r="AA1089" s="10"/>
      <c r="AB1089" s="10"/>
      <c r="AC1089" s="10"/>
      <c r="AD1089" s="18"/>
      <c r="AE1089" s="18"/>
      <c r="AF1089" s="18"/>
      <c r="AG1089" s="18"/>
      <c r="AH1089" s="18"/>
      <c r="AI1089" s="18"/>
      <c r="AJ1089" s="18"/>
      <c r="AK1089" s="18"/>
      <c r="AL1089" s="18"/>
      <c r="AM1089" s="18"/>
      <c r="AN1089" s="18"/>
      <c r="AO1089" s="18"/>
      <c r="AP1089" s="18"/>
      <c r="AQ1089" s="18"/>
      <c r="AR1089" s="18"/>
      <c r="AS1089" s="18"/>
      <c r="AT1089" s="18"/>
      <c r="AU1089" s="18"/>
      <c r="AV1089" s="18"/>
      <c r="AW1089" s="18"/>
      <c r="AX1089" s="18"/>
      <c r="AY1089" s="18"/>
      <c r="AZ1089" s="18"/>
      <c r="BA1089" s="18"/>
      <c r="BB1089" s="18"/>
      <c r="BC1089" s="18"/>
      <c r="BD1089" s="18"/>
      <c r="BE1089" s="18"/>
      <c r="BF1089" s="18"/>
      <c r="BG1089" s="18"/>
      <c r="BH1089" s="18"/>
      <c r="BI1089" s="18"/>
      <c r="BJ1089" s="18"/>
      <c r="BK1089" s="18"/>
      <c r="BL1089" s="18"/>
      <c r="BM1089" s="18"/>
      <c r="BN1089" s="18"/>
      <c r="BO1089" s="18"/>
      <c r="BP1089" s="18"/>
      <c r="BQ1089" s="18"/>
      <c r="BR1089" s="18"/>
      <c r="BS1089" s="18"/>
      <c r="BT1089" s="18"/>
      <c r="BU1089" s="18"/>
      <c r="BV1089" s="18"/>
      <c r="BW1089" s="18"/>
      <c r="BX1089" s="18"/>
      <c r="BY1089" s="18"/>
      <c r="BZ1089" s="18"/>
      <c r="CA1089" s="18"/>
      <c r="CB1089" s="18"/>
      <c r="CC1089" s="18"/>
      <c r="CD1089" s="18"/>
      <c r="CE1089" s="18"/>
      <c r="CF1089" s="18"/>
      <c r="CG1089" s="18"/>
      <c r="CH1089" s="18"/>
      <c r="CI1089" s="18"/>
      <c r="CJ1089" s="18"/>
      <c r="CK1089" s="18"/>
      <c r="CL1089" s="18"/>
      <c r="CM1089" s="18"/>
      <c r="CN1089" s="18"/>
      <c r="CO1089" s="18"/>
      <c r="CP1089" s="18"/>
      <c r="CQ1089" s="18"/>
      <c r="CR1089" s="18"/>
      <c r="CS1089" s="18"/>
      <c r="CT1089" s="18"/>
      <c r="CU1089" s="18"/>
      <c r="CV1089" s="18"/>
      <c r="CW1089" s="18"/>
      <c r="CX1089" s="18"/>
      <c r="CY1089" s="18"/>
      <c r="CZ1089" s="18"/>
      <c r="DA1089" s="18"/>
      <c r="DB1089" s="18"/>
      <c r="DC1089" s="18"/>
      <c r="DD1089" s="18"/>
      <c r="DE1089" s="18"/>
      <c r="DF1089" s="18"/>
      <c r="DG1089" s="18"/>
      <c r="DH1089" s="18"/>
      <c r="DI1089" s="18"/>
      <c r="DJ1089" s="18"/>
      <c r="DK1089" s="18"/>
      <c r="DL1089" s="18"/>
      <c r="DM1089" s="18"/>
      <c r="DN1089" s="18"/>
      <c r="DO1089" s="18"/>
      <c r="DP1089" s="18"/>
      <c r="DQ1089" s="18"/>
      <c r="DR1089" s="18"/>
      <c r="DS1089" s="18"/>
      <c r="DT1089" s="18"/>
      <c r="DU1089" s="18"/>
      <c r="DV1089" s="18"/>
      <c r="DW1089" s="18"/>
      <c r="DX1089" s="18"/>
      <c r="DY1089" s="18"/>
      <c r="DZ1089" s="18"/>
      <c r="EA1089" s="18"/>
      <c r="EB1089" s="18"/>
      <c r="EC1089" s="18"/>
      <c r="ED1089" s="18"/>
      <c r="EE1089" s="18"/>
      <c r="EF1089" s="18"/>
      <c r="EG1089" s="18"/>
      <c r="EH1089" s="18"/>
      <c r="EI1089" s="18"/>
      <c r="EJ1089" s="18"/>
      <c r="EK1089" s="18"/>
      <c r="EL1089" s="18"/>
      <c r="EM1089" s="18"/>
      <c r="EN1089" s="18"/>
      <c r="EO1089" s="18"/>
      <c r="EP1089" s="18"/>
      <c r="EQ1089" s="18"/>
      <c r="ER1089" s="18"/>
      <c r="ES1089" s="18"/>
      <c r="ET1089" s="18"/>
      <c r="EU1089" s="18"/>
      <c r="EV1089" s="18"/>
    </row>
    <row r="1090" spans="1:152" ht="12.75" x14ac:dyDescent="0.15">
      <c r="A1090" s="68">
        <f t="shared" si="231"/>
        <v>43659</v>
      </c>
      <c r="B1090" s="69">
        <f t="shared" ca="1" si="237"/>
        <v>13520.581900000001</v>
      </c>
      <c r="C1090" s="70">
        <f t="shared" si="238"/>
        <v>10000</v>
      </c>
      <c r="D1090" s="71">
        <f ca="1">IF(A1090&lt;$B$1,VLOOKUP(A1090,[1]DI!$A$4:$B$15000,2),0)</f>
        <v>0</v>
      </c>
      <c r="E1090" s="70">
        <f t="shared" ca="1" si="239"/>
        <v>0</v>
      </c>
      <c r="F1090" s="72">
        <f t="shared" si="246"/>
        <v>1.3</v>
      </c>
      <c r="G1090" s="73">
        <f t="shared" ca="1" si="240"/>
        <v>1</v>
      </c>
      <c r="H1090" s="70">
        <f ca="1">TRUNC(PRODUCT(G$10:G1089),15)</f>
        <v>1.3520581946969099</v>
      </c>
      <c r="I1090" s="70">
        <f t="shared" si="241"/>
        <v>1</v>
      </c>
      <c r="J1090" s="70">
        <f t="shared" ca="1" si="242"/>
        <v>1.3520581899999999</v>
      </c>
      <c r="K1090" s="74">
        <f t="shared" ca="1" si="243"/>
        <v>3520.5819000000001</v>
      </c>
      <c r="L1090" s="75">
        <f>IF(VLOOKUP(A1090,$T$12:$AC$125,8)=VLOOKUP(A1089,$T$12:$AC$125,8),0,VLOOKUP(A1090,T$12:$AC$125,8))</f>
        <v>0</v>
      </c>
      <c r="M1090" s="76">
        <f>IF(L1090&gt;0,VLOOKUP(L1090,S$12:$AB$125,7),0)</f>
        <v>0</v>
      </c>
      <c r="N1090" s="74">
        <f t="shared" si="244"/>
        <v>0</v>
      </c>
      <c r="O1090" s="74">
        <f t="shared" ca="1" si="245"/>
        <v>3520.5819000000001</v>
      </c>
      <c r="P1090" s="77" t="str">
        <f t="shared" si="234"/>
        <v>A+J=</v>
      </c>
      <c r="Q1090" s="78">
        <f t="shared" si="235"/>
        <v>44256</v>
      </c>
      <c r="R1090" s="10"/>
      <c r="S1090" s="10"/>
      <c r="T1090" s="10"/>
      <c r="U1090" s="10"/>
      <c r="V1090" s="10"/>
      <c r="W1090" s="10"/>
      <c r="X1090" s="10"/>
      <c r="Y1090" s="10"/>
      <c r="Z1090" s="10"/>
      <c r="AA1090" s="10"/>
      <c r="AB1090" s="10"/>
      <c r="AC1090" s="10"/>
      <c r="AD1090" s="18"/>
      <c r="AE1090" s="18"/>
      <c r="AF1090" s="18"/>
      <c r="AG1090" s="18"/>
      <c r="AH1090" s="18"/>
      <c r="AI1090" s="18"/>
      <c r="AJ1090" s="18"/>
      <c r="AK1090" s="18"/>
      <c r="AL1090" s="18"/>
      <c r="AM1090" s="18"/>
      <c r="AN1090" s="18"/>
      <c r="AO1090" s="18"/>
      <c r="AP1090" s="18"/>
      <c r="AQ1090" s="18"/>
      <c r="AR1090" s="18"/>
      <c r="AS1090" s="18"/>
      <c r="AT1090" s="18"/>
      <c r="AU1090" s="18"/>
      <c r="AV1090" s="18"/>
      <c r="AW1090" s="18"/>
      <c r="AX1090" s="18"/>
      <c r="AY1090" s="18"/>
      <c r="AZ1090" s="18"/>
      <c r="BA1090" s="18"/>
      <c r="BB1090" s="18"/>
      <c r="BC1090" s="18"/>
      <c r="BD1090" s="18"/>
      <c r="BE1090" s="18"/>
      <c r="BF1090" s="18"/>
      <c r="BG1090" s="18"/>
      <c r="BH1090" s="18"/>
      <c r="BI1090" s="18"/>
      <c r="BJ1090" s="18"/>
      <c r="BK1090" s="18"/>
      <c r="BL1090" s="18"/>
      <c r="BM1090" s="18"/>
      <c r="BN1090" s="18"/>
      <c r="BO1090" s="18"/>
      <c r="BP1090" s="18"/>
      <c r="BQ1090" s="18"/>
      <c r="BR1090" s="18"/>
      <c r="BS1090" s="18"/>
      <c r="BT1090" s="18"/>
      <c r="BU1090" s="18"/>
      <c r="BV1090" s="18"/>
      <c r="BW1090" s="18"/>
      <c r="BX1090" s="18"/>
      <c r="BY1090" s="18"/>
      <c r="BZ1090" s="18"/>
      <c r="CA1090" s="18"/>
      <c r="CB1090" s="18"/>
      <c r="CC1090" s="18"/>
      <c r="CD1090" s="18"/>
      <c r="CE1090" s="18"/>
      <c r="CF1090" s="18"/>
      <c r="CG1090" s="18"/>
      <c r="CH1090" s="18"/>
      <c r="CI1090" s="18"/>
      <c r="CJ1090" s="18"/>
      <c r="CK1090" s="18"/>
      <c r="CL1090" s="18"/>
      <c r="CM1090" s="18"/>
      <c r="CN1090" s="18"/>
      <c r="CO1090" s="18"/>
      <c r="CP1090" s="18"/>
      <c r="CQ1090" s="18"/>
      <c r="CR1090" s="18"/>
      <c r="CS1090" s="18"/>
      <c r="CT1090" s="18"/>
      <c r="CU1090" s="18"/>
      <c r="CV1090" s="18"/>
      <c r="CW1090" s="18"/>
      <c r="CX1090" s="18"/>
      <c r="CY1090" s="18"/>
      <c r="CZ1090" s="18"/>
      <c r="DA1090" s="18"/>
      <c r="DB1090" s="18"/>
      <c r="DC1090" s="18"/>
      <c r="DD1090" s="18"/>
      <c r="DE1090" s="18"/>
      <c r="DF1090" s="18"/>
      <c r="DG1090" s="18"/>
      <c r="DH1090" s="18"/>
      <c r="DI1090" s="18"/>
      <c r="DJ1090" s="18"/>
      <c r="DK1090" s="18"/>
      <c r="DL1090" s="18"/>
      <c r="DM1090" s="18"/>
      <c r="DN1090" s="18"/>
      <c r="DO1090" s="18"/>
      <c r="DP1090" s="18"/>
      <c r="DQ1090" s="18"/>
      <c r="DR1090" s="18"/>
      <c r="DS1090" s="18"/>
      <c r="DT1090" s="18"/>
      <c r="DU1090" s="18"/>
      <c r="DV1090" s="18"/>
      <c r="DW1090" s="18"/>
      <c r="DX1090" s="18"/>
      <c r="DY1090" s="18"/>
      <c r="DZ1090" s="18"/>
      <c r="EA1090" s="18"/>
      <c r="EB1090" s="18"/>
      <c r="EC1090" s="18"/>
      <c r="ED1090" s="18"/>
      <c r="EE1090" s="18"/>
      <c r="EF1090" s="18"/>
      <c r="EG1090" s="18"/>
      <c r="EH1090" s="18"/>
      <c r="EI1090" s="18"/>
      <c r="EJ1090" s="18"/>
      <c r="EK1090" s="18"/>
      <c r="EL1090" s="18"/>
      <c r="EM1090" s="18"/>
      <c r="EN1090" s="18"/>
      <c r="EO1090" s="18"/>
      <c r="EP1090" s="18"/>
      <c r="EQ1090" s="18"/>
      <c r="ER1090" s="18"/>
      <c r="ES1090" s="18"/>
      <c r="ET1090" s="18"/>
      <c r="EU1090" s="18"/>
      <c r="EV1090" s="18"/>
    </row>
    <row r="1091" spans="1:152" ht="12.75" x14ac:dyDescent="0.15">
      <c r="A1091" s="68">
        <f t="shared" si="231"/>
        <v>43660</v>
      </c>
      <c r="B1091" s="69">
        <f t="shared" ca="1" si="237"/>
        <v>13520.581900000001</v>
      </c>
      <c r="C1091" s="70">
        <f t="shared" si="238"/>
        <v>10000</v>
      </c>
      <c r="D1091" s="71">
        <f ca="1">IF(A1091&lt;$B$1,VLOOKUP(A1091,[1]DI!$A$4:$B$15000,2),0)</f>
        <v>0</v>
      </c>
      <c r="E1091" s="70">
        <f t="shared" ca="1" si="239"/>
        <v>0</v>
      </c>
      <c r="F1091" s="72">
        <f t="shared" si="246"/>
        <v>1.3</v>
      </c>
      <c r="G1091" s="73">
        <f t="shared" ca="1" si="240"/>
        <v>1</v>
      </c>
      <c r="H1091" s="70">
        <f ca="1">TRUNC(PRODUCT(G$10:G1090),15)</f>
        <v>1.3520581946969099</v>
      </c>
      <c r="I1091" s="70">
        <f t="shared" si="241"/>
        <v>1</v>
      </c>
      <c r="J1091" s="70">
        <f t="shared" ca="1" si="242"/>
        <v>1.3520581899999999</v>
      </c>
      <c r="K1091" s="74">
        <f t="shared" ca="1" si="243"/>
        <v>3520.5819000000001</v>
      </c>
      <c r="L1091" s="75">
        <f>IF(VLOOKUP(A1091,$T$12:$AC$125,8)=VLOOKUP(A1090,$T$12:$AC$125,8),0,VLOOKUP(A1091,T$12:$AC$125,8))</f>
        <v>0</v>
      </c>
      <c r="M1091" s="76">
        <f>IF(L1091&gt;0,VLOOKUP(L1091,S$12:$AB$125,7),0)</f>
        <v>0</v>
      </c>
      <c r="N1091" s="74">
        <f t="shared" si="244"/>
        <v>0</v>
      </c>
      <c r="O1091" s="74">
        <f t="shared" ca="1" si="245"/>
        <v>3520.5819000000001</v>
      </c>
      <c r="P1091" s="77" t="str">
        <f t="shared" si="234"/>
        <v>A+J=</v>
      </c>
      <c r="Q1091" s="78">
        <f t="shared" si="235"/>
        <v>44256</v>
      </c>
      <c r="R1091" s="10"/>
      <c r="S1091" s="10"/>
      <c r="T1091" s="10"/>
      <c r="U1091" s="10"/>
      <c r="V1091" s="10"/>
      <c r="W1091" s="10"/>
      <c r="X1091" s="10"/>
      <c r="Y1091" s="10"/>
      <c r="Z1091" s="10"/>
      <c r="AA1091" s="10"/>
      <c r="AB1091" s="10"/>
      <c r="AC1091" s="10"/>
      <c r="AD1091" s="18"/>
      <c r="AE1091" s="18"/>
      <c r="AF1091" s="18"/>
      <c r="AG1091" s="18"/>
      <c r="AH1091" s="18"/>
      <c r="AI1091" s="18"/>
      <c r="AJ1091" s="18"/>
      <c r="AK1091" s="18"/>
      <c r="AL1091" s="18"/>
      <c r="AM1091" s="18"/>
      <c r="AN1091" s="18"/>
      <c r="AO1091" s="18"/>
      <c r="AP1091" s="18"/>
      <c r="AQ1091" s="18"/>
      <c r="AR1091" s="18"/>
      <c r="AS1091" s="18"/>
      <c r="AT1091" s="18"/>
      <c r="AU1091" s="18"/>
      <c r="AV1091" s="18"/>
      <c r="AW1091" s="18"/>
      <c r="AX1091" s="18"/>
      <c r="AY1091" s="18"/>
      <c r="AZ1091" s="18"/>
      <c r="BA1091" s="18"/>
      <c r="BB1091" s="18"/>
      <c r="BC1091" s="18"/>
      <c r="BD1091" s="18"/>
      <c r="BE1091" s="18"/>
      <c r="BF1091" s="18"/>
      <c r="BG1091" s="18"/>
      <c r="BH1091" s="18"/>
      <c r="BI1091" s="18"/>
      <c r="BJ1091" s="18"/>
      <c r="BK1091" s="18"/>
      <c r="BL1091" s="18"/>
      <c r="BM1091" s="18"/>
      <c r="BN1091" s="18"/>
      <c r="BO1091" s="18"/>
      <c r="BP1091" s="18"/>
      <c r="BQ1091" s="18"/>
      <c r="BR1091" s="18"/>
      <c r="BS1091" s="18"/>
      <c r="BT1091" s="18"/>
      <c r="BU1091" s="18"/>
      <c r="BV1091" s="18"/>
      <c r="BW1091" s="18"/>
      <c r="BX1091" s="18"/>
      <c r="BY1091" s="18"/>
      <c r="BZ1091" s="18"/>
      <c r="CA1091" s="18"/>
      <c r="CB1091" s="18"/>
      <c r="CC1091" s="18"/>
      <c r="CD1091" s="18"/>
      <c r="CE1091" s="18"/>
      <c r="CF1091" s="18"/>
      <c r="CG1091" s="18"/>
      <c r="CH1091" s="18"/>
      <c r="CI1091" s="18"/>
      <c r="CJ1091" s="18"/>
      <c r="CK1091" s="18"/>
      <c r="CL1091" s="18"/>
      <c r="CM1091" s="18"/>
      <c r="CN1091" s="18"/>
      <c r="CO1091" s="18"/>
      <c r="CP1091" s="18"/>
      <c r="CQ1091" s="18"/>
      <c r="CR1091" s="18"/>
      <c r="CS1091" s="18"/>
      <c r="CT1091" s="18"/>
      <c r="CU1091" s="18"/>
      <c r="CV1091" s="18"/>
      <c r="CW1091" s="18"/>
      <c r="CX1091" s="18"/>
      <c r="CY1091" s="18"/>
      <c r="CZ1091" s="18"/>
      <c r="DA1091" s="18"/>
      <c r="DB1091" s="18"/>
      <c r="DC1091" s="18"/>
      <c r="DD1091" s="18"/>
      <c r="DE1091" s="18"/>
      <c r="DF1091" s="18"/>
      <c r="DG1091" s="18"/>
      <c r="DH1091" s="18"/>
      <c r="DI1091" s="18"/>
      <c r="DJ1091" s="18"/>
      <c r="DK1091" s="18"/>
      <c r="DL1091" s="18"/>
      <c r="DM1091" s="18"/>
      <c r="DN1091" s="18"/>
      <c r="DO1091" s="18"/>
      <c r="DP1091" s="18"/>
      <c r="DQ1091" s="18"/>
      <c r="DR1091" s="18"/>
      <c r="DS1091" s="18"/>
      <c r="DT1091" s="18"/>
      <c r="DU1091" s="18"/>
      <c r="DV1091" s="18"/>
      <c r="DW1091" s="18"/>
      <c r="DX1091" s="18"/>
      <c r="DY1091" s="18"/>
      <c r="DZ1091" s="18"/>
      <c r="EA1091" s="18"/>
      <c r="EB1091" s="18"/>
      <c r="EC1091" s="18"/>
      <c r="ED1091" s="18"/>
      <c r="EE1091" s="18"/>
      <c r="EF1091" s="18"/>
      <c r="EG1091" s="18"/>
      <c r="EH1091" s="18"/>
      <c r="EI1091" s="18"/>
      <c r="EJ1091" s="18"/>
      <c r="EK1091" s="18"/>
      <c r="EL1091" s="18"/>
      <c r="EM1091" s="18"/>
      <c r="EN1091" s="18"/>
      <c r="EO1091" s="18"/>
      <c r="EP1091" s="18"/>
      <c r="EQ1091" s="18"/>
      <c r="ER1091" s="18"/>
      <c r="ES1091" s="18"/>
      <c r="ET1091" s="18"/>
      <c r="EU1091" s="18"/>
      <c r="EV1091" s="18"/>
    </row>
    <row r="1092" spans="1:152" ht="12.75" x14ac:dyDescent="0.15">
      <c r="A1092" s="68">
        <f t="shared" si="231"/>
        <v>43661</v>
      </c>
      <c r="B1092" s="69">
        <f t="shared" ca="1" si="237"/>
        <v>13520.581900000001</v>
      </c>
      <c r="C1092" s="70">
        <f t="shared" si="238"/>
        <v>10000</v>
      </c>
      <c r="D1092" s="71">
        <f ca="1">IF(A1092&lt;$B$1,VLOOKUP(A1092,[1]DI!$A$4:$B$15000,2),0)</f>
        <v>6.4000000000000001E-2</v>
      </c>
      <c r="E1092" s="70">
        <f t="shared" ca="1" si="239"/>
        <v>2.4620000000000002E-4</v>
      </c>
      <c r="F1092" s="72">
        <f t="shared" si="246"/>
        <v>1.3</v>
      </c>
      <c r="G1092" s="73">
        <f t="shared" ca="1" si="240"/>
        <v>1.00032006</v>
      </c>
      <c r="H1092" s="70">
        <f ca="1">TRUNC(PRODUCT(G$10:G1091),15)</f>
        <v>1.3520581946969099</v>
      </c>
      <c r="I1092" s="70">
        <f t="shared" si="241"/>
        <v>1</v>
      </c>
      <c r="J1092" s="70">
        <f t="shared" ca="1" si="242"/>
        <v>1.3520581899999999</v>
      </c>
      <c r="K1092" s="74">
        <f t="shared" ca="1" si="243"/>
        <v>3520.5819000000001</v>
      </c>
      <c r="L1092" s="75">
        <f>IF(VLOOKUP(A1092,$T$12:$AC$125,8)=VLOOKUP(A1091,$T$12:$AC$125,8),0,VLOOKUP(A1092,T$12:$AC$125,8))</f>
        <v>0</v>
      </c>
      <c r="M1092" s="76">
        <f>IF(L1092&gt;0,VLOOKUP(L1092,S$12:$AB$125,7),0)</f>
        <v>0</v>
      </c>
      <c r="N1092" s="74">
        <f t="shared" si="244"/>
        <v>0</v>
      </c>
      <c r="O1092" s="74">
        <f t="shared" ca="1" si="245"/>
        <v>3520.5819000000001</v>
      </c>
      <c r="P1092" s="77" t="str">
        <f t="shared" si="234"/>
        <v>A+J=</v>
      </c>
      <c r="Q1092" s="78">
        <f t="shared" si="235"/>
        <v>44256</v>
      </c>
      <c r="R1092" s="10"/>
      <c r="S1092" s="10"/>
      <c r="T1092" s="10"/>
      <c r="U1092" s="10"/>
      <c r="V1092" s="10"/>
      <c r="W1092" s="10"/>
      <c r="X1092" s="10"/>
      <c r="Y1092" s="10"/>
      <c r="Z1092" s="10"/>
      <c r="AA1092" s="10"/>
      <c r="AB1092" s="10"/>
      <c r="AC1092" s="10"/>
      <c r="AD1092" s="18"/>
      <c r="AE1092" s="18"/>
      <c r="AF1092" s="18"/>
      <c r="AG1092" s="18"/>
      <c r="AH1092" s="18"/>
      <c r="AI1092" s="18"/>
      <c r="AJ1092" s="18"/>
      <c r="AK1092" s="18"/>
      <c r="AL1092" s="18"/>
      <c r="AM1092" s="18"/>
      <c r="AN1092" s="18"/>
      <c r="AO1092" s="18"/>
      <c r="AP1092" s="18"/>
      <c r="AQ1092" s="18"/>
      <c r="AR1092" s="18"/>
      <c r="AS1092" s="18"/>
      <c r="AT1092" s="18"/>
      <c r="AU1092" s="18"/>
      <c r="AV1092" s="18"/>
      <c r="AW1092" s="18"/>
      <c r="AX1092" s="18"/>
      <c r="AY1092" s="18"/>
      <c r="AZ1092" s="18"/>
      <c r="BA1092" s="18"/>
      <c r="BB1092" s="18"/>
      <c r="BC1092" s="18"/>
      <c r="BD1092" s="18"/>
      <c r="BE1092" s="18"/>
      <c r="BF1092" s="18"/>
      <c r="BG1092" s="18"/>
      <c r="BH1092" s="18"/>
      <c r="BI1092" s="18"/>
      <c r="BJ1092" s="18"/>
      <c r="BK1092" s="18"/>
      <c r="BL1092" s="18"/>
      <c r="BM1092" s="18"/>
      <c r="BN1092" s="18"/>
      <c r="BO1092" s="18"/>
      <c r="BP1092" s="18"/>
      <c r="BQ1092" s="18"/>
      <c r="BR1092" s="18"/>
      <c r="BS1092" s="18"/>
      <c r="BT1092" s="18"/>
      <c r="BU1092" s="18"/>
      <c r="BV1092" s="18"/>
      <c r="BW1092" s="18"/>
      <c r="BX1092" s="18"/>
      <c r="BY1092" s="18"/>
      <c r="BZ1092" s="18"/>
      <c r="CA1092" s="18"/>
      <c r="CB1092" s="18"/>
      <c r="CC1092" s="18"/>
      <c r="CD1092" s="18"/>
      <c r="CE1092" s="18"/>
      <c r="CF1092" s="18"/>
      <c r="CG1092" s="18"/>
      <c r="CH1092" s="18"/>
      <c r="CI1092" s="18"/>
      <c r="CJ1092" s="18"/>
      <c r="CK1092" s="18"/>
      <c r="CL1092" s="18"/>
      <c r="CM1092" s="18"/>
      <c r="CN1092" s="18"/>
      <c r="CO1092" s="18"/>
      <c r="CP1092" s="18"/>
      <c r="CQ1092" s="18"/>
      <c r="CR1092" s="18"/>
      <c r="CS1092" s="18"/>
      <c r="CT1092" s="18"/>
      <c r="CU1092" s="18"/>
      <c r="CV1092" s="18"/>
      <c r="CW1092" s="18"/>
      <c r="CX1092" s="18"/>
      <c r="CY1092" s="18"/>
      <c r="CZ1092" s="18"/>
      <c r="DA1092" s="18"/>
      <c r="DB1092" s="18"/>
      <c r="DC1092" s="18"/>
      <c r="DD1092" s="18"/>
      <c r="DE1092" s="18"/>
      <c r="DF1092" s="18"/>
      <c r="DG1092" s="18"/>
      <c r="DH1092" s="18"/>
      <c r="DI1092" s="18"/>
      <c r="DJ1092" s="18"/>
      <c r="DK1092" s="18"/>
      <c r="DL1092" s="18"/>
      <c r="DM1092" s="18"/>
      <c r="DN1092" s="18"/>
      <c r="DO1092" s="18"/>
      <c r="DP1092" s="18"/>
      <c r="DQ1092" s="18"/>
      <c r="DR1092" s="18"/>
      <c r="DS1092" s="18"/>
      <c r="DT1092" s="18"/>
      <c r="DU1092" s="18"/>
      <c r="DV1092" s="18"/>
      <c r="DW1092" s="18"/>
      <c r="DX1092" s="18"/>
      <c r="DY1092" s="18"/>
      <c r="DZ1092" s="18"/>
      <c r="EA1092" s="18"/>
      <c r="EB1092" s="18"/>
      <c r="EC1092" s="18"/>
      <c r="ED1092" s="18"/>
      <c r="EE1092" s="18"/>
      <c r="EF1092" s="18"/>
      <c r="EG1092" s="18"/>
      <c r="EH1092" s="18"/>
      <c r="EI1092" s="18"/>
      <c r="EJ1092" s="18"/>
      <c r="EK1092" s="18"/>
      <c r="EL1092" s="18"/>
      <c r="EM1092" s="18"/>
      <c r="EN1092" s="18"/>
      <c r="EO1092" s="18"/>
      <c r="EP1092" s="18"/>
      <c r="EQ1092" s="18"/>
      <c r="ER1092" s="18"/>
      <c r="ES1092" s="18"/>
      <c r="ET1092" s="18"/>
      <c r="EU1092" s="18"/>
      <c r="EV1092" s="18"/>
    </row>
    <row r="1093" spans="1:152" ht="12.75" x14ac:dyDescent="0.15">
      <c r="A1093" s="68">
        <f t="shared" si="231"/>
        <v>43662</v>
      </c>
      <c r="B1093" s="69">
        <f t="shared" ca="1" si="237"/>
        <v>13524.909299999999</v>
      </c>
      <c r="C1093" s="70">
        <f t="shared" si="238"/>
        <v>10000</v>
      </c>
      <c r="D1093" s="71">
        <f ca="1">IF(A1093&lt;$B$1,VLOOKUP(A1093,[1]DI!$A$4:$B$15000,2),0)</f>
        <v>6.4000000000000001E-2</v>
      </c>
      <c r="E1093" s="70">
        <f t="shared" ca="1" si="239"/>
        <v>2.4620000000000002E-4</v>
      </c>
      <c r="F1093" s="72">
        <f t="shared" si="246"/>
        <v>1.3</v>
      </c>
      <c r="G1093" s="73">
        <f t="shared" ca="1" si="240"/>
        <v>1.00032006</v>
      </c>
      <c r="H1093" s="70">
        <f ca="1">TRUNC(PRODUCT(G$10:G1092),15)</f>
        <v>1.3524909344427001</v>
      </c>
      <c r="I1093" s="70">
        <f t="shared" si="241"/>
        <v>1</v>
      </c>
      <c r="J1093" s="70">
        <f t="shared" ca="1" si="242"/>
        <v>1.3524909300000001</v>
      </c>
      <c r="K1093" s="74">
        <f t="shared" ca="1" si="243"/>
        <v>3524.9092999999998</v>
      </c>
      <c r="L1093" s="75">
        <f>IF(VLOOKUP(A1093,$T$12:$AC$125,8)=VLOOKUP(A1092,$T$12:$AC$125,8),0,VLOOKUP(A1093,T$12:$AC$125,8))</f>
        <v>0</v>
      </c>
      <c r="M1093" s="76">
        <f>IF(L1093&gt;0,VLOOKUP(L1093,S$12:$AB$125,7),0)</f>
        <v>0</v>
      </c>
      <c r="N1093" s="74">
        <f t="shared" si="244"/>
        <v>0</v>
      </c>
      <c r="O1093" s="74">
        <f t="shared" ca="1" si="245"/>
        <v>3524.9092999999998</v>
      </c>
      <c r="P1093" s="77" t="str">
        <f t="shared" si="234"/>
        <v>A+J=</v>
      </c>
      <c r="Q1093" s="78">
        <f t="shared" si="235"/>
        <v>44256</v>
      </c>
      <c r="R1093" s="10"/>
      <c r="S1093" s="10"/>
      <c r="T1093" s="10"/>
      <c r="U1093" s="10"/>
      <c r="V1093" s="10"/>
      <c r="W1093" s="10"/>
      <c r="X1093" s="10"/>
      <c r="Y1093" s="10"/>
      <c r="Z1093" s="10"/>
      <c r="AA1093" s="10"/>
      <c r="AB1093" s="10"/>
      <c r="AC1093" s="10"/>
      <c r="AD1093" s="18"/>
      <c r="AE1093" s="18"/>
      <c r="AF1093" s="18"/>
      <c r="AG1093" s="18"/>
      <c r="AH1093" s="18"/>
      <c r="AI1093" s="18"/>
      <c r="AJ1093" s="18"/>
      <c r="AK1093" s="18"/>
      <c r="AL1093" s="18"/>
      <c r="AM1093" s="18"/>
      <c r="AN1093" s="18"/>
      <c r="AO1093" s="18"/>
      <c r="AP1093" s="18"/>
      <c r="AQ1093" s="18"/>
      <c r="AR1093" s="18"/>
      <c r="AS1093" s="18"/>
      <c r="AT1093" s="18"/>
      <c r="AU1093" s="18"/>
      <c r="AV1093" s="18"/>
      <c r="AW1093" s="18"/>
      <c r="AX1093" s="18"/>
      <c r="AY1093" s="18"/>
      <c r="AZ1093" s="18"/>
      <c r="BA1093" s="18"/>
      <c r="BB1093" s="18"/>
      <c r="BC1093" s="18"/>
      <c r="BD1093" s="18"/>
      <c r="BE1093" s="18"/>
      <c r="BF1093" s="18"/>
      <c r="BG1093" s="18"/>
      <c r="BH1093" s="18"/>
      <c r="BI1093" s="18"/>
      <c r="BJ1093" s="18"/>
      <c r="BK1093" s="18"/>
      <c r="BL1093" s="18"/>
      <c r="BM1093" s="18"/>
      <c r="BN1093" s="18"/>
      <c r="BO1093" s="18"/>
      <c r="BP1093" s="18"/>
      <c r="BQ1093" s="18"/>
      <c r="BR1093" s="18"/>
      <c r="BS1093" s="18"/>
      <c r="BT1093" s="18"/>
      <c r="BU1093" s="18"/>
      <c r="BV1093" s="18"/>
      <c r="BW1093" s="18"/>
      <c r="BX1093" s="18"/>
      <c r="BY1093" s="18"/>
      <c r="BZ1093" s="18"/>
      <c r="CA1093" s="18"/>
      <c r="CB1093" s="18"/>
      <c r="CC1093" s="18"/>
      <c r="CD1093" s="18"/>
      <c r="CE1093" s="18"/>
      <c r="CF1093" s="18"/>
      <c r="CG1093" s="18"/>
      <c r="CH1093" s="18"/>
      <c r="CI1093" s="18"/>
      <c r="CJ1093" s="18"/>
      <c r="CK1093" s="18"/>
      <c r="CL1093" s="18"/>
      <c r="CM1093" s="18"/>
      <c r="CN1093" s="18"/>
      <c r="CO1093" s="18"/>
      <c r="CP1093" s="18"/>
      <c r="CQ1093" s="18"/>
      <c r="CR1093" s="18"/>
      <c r="CS1093" s="18"/>
      <c r="CT1093" s="18"/>
      <c r="CU1093" s="18"/>
      <c r="CV1093" s="18"/>
      <c r="CW1093" s="18"/>
      <c r="CX1093" s="18"/>
      <c r="CY1093" s="18"/>
      <c r="CZ1093" s="18"/>
      <c r="DA1093" s="18"/>
      <c r="DB1093" s="18"/>
      <c r="DC1093" s="18"/>
      <c r="DD1093" s="18"/>
      <c r="DE1093" s="18"/>
      <c r="DF1093" s="18"/>
      <c r="DG1093" s="18"/>
      <c r="DH1093" s="18"/>
      <c r="DI1093" s="18"/>
      <c r="DJ1093" s="18"/>
      <c r="DK1093" s="18"/>
      <c r="DL1093" s="18"/>
      <c r="DM1093" s="18"/>
      <c r="DN1093" s="18"/>
      <c r="DO1093" s="18"/>
      <c r="DP1093" s="18"/>
      <c r="DQ1093" s="18"/>
      <c r="DR1093" s="18"/>
      <c r="DS1093" s="18"/>
      <c r="DT1093" s="18"/>
      <c r="DU1093" s="18"/>
      <c r="DV1093" s="18"/>
      <c r="DW1093" s="18"/>
      <c r="DX1093" s="18"/>
      <c r="DY1093" s="18"/>
      <c r="DZ1093" s="18"/>
      <c r="EA1093" s="18"/>
      <c r="EB1093" s="18"/>
      <c r="EC1093" s="18"/>
      <c r="ED1093" s="18"/>
      <c r="EE1093" s="18"/>
      <c r="EF1093" s="18"/>
      <c r="EG1093" s="18"/>
      <c r="EH1093" s="18"/>
      <c r="EI1093" s="18"/>
      <c r="EJ1093" s="18"/>
      <c r="EK1093" s="18"/>
      <c r="EL1093" s="18"/>
      <c r="EM1093" s="18"/>
      <c r="EN1093" s="18"/>
      <c r="EO1093" s="18"/>
      <c r="EP1093" s="18"/>
      <c r="EQ1093" s="18"/>
      <c r="ER1093" s="18"/>
      <c r="ES1093" s="18"/>
      <c r="ET1093" s="18"/>
      <c r="EU1093" s="18"/>
      <c r="EV1093" s="18"/>
    </row>
    <row r="1094" spans="1:152" ht="12.75" x14ac:dyDescent="0.15">
      <c r="A1094" s="68">
        <f t="shared" si="231"/>
        <v>43663</v>
      </c>
      <c r="B1094" s="69">
        <f t="shared" ca="1" si="237"/>
        <v>13529.2381</v>
      </c>
      <c r="C1094" s="70">
        <f t="shared" si="238"/>
        <v>10000</v>
      </c>
      <c r="D1094" s="71">
        <f ca="1">IF(A1094&lt;$B$1,VLOOKUP(A1094,[1]DI!$A$4:$B$15000,2),0)</f>
        <v>6.4000000000000001E-2</v>
      </c>
      <c r="E1094" s="70">
        <f t="shared" ca="1" si="239"/>
        <v>2.4620000000000002E-4</v>
      </c>
      <c r="F1094" s="72">
        <f t="shared" si="246"/>
        <v>1.3</v>
      </c>
      <c r="G1094" s="73">
        <f t="shared" ca="1" si="240"/>
        <v>1.00032006</v>
      </c>
      <c r="H1094" s="70">
        <f ca="1">TRUNC(PRODUCT(G$10:G1093),15)</f>
        <v>1.35292381269118</v>
      </c>
      <c r="I1094" s="70">
        <f t="shared" si="241"/>
        <v>1</v>
      </c>
      <c r="J1094" s="70">
        <f t="shared" ca="1" si="242"/>
        <v>1.3529238100000001</v>
      </c>
      <c r="K1094" s="74">
        <f t="shared" ca="1" si="243"/>
        <v>3529.2381</v>
      </c>
      <c r="L1094" s="75">
        <f>IF(VLOOKUP(A1094,$T$12:$AC$125,8)=VLOOKUP(A1093,$T$12:$AC$125,8),0,VLOOKUP(A1094,T$12:$AC$125,8))</f>
        <v>0</v>
      </c>
      <c r="M1094" s="76">
        <f>IF(L1094&gt;0,VLOOKUP(L1094,S$12:$AB$125,7),0)</f>
        <v>0</v>
      </c>
      <c r="N1094" s="74">
        <f t="shared" si="244"/>
        <v>0</v>
      </c>
      <c r="O1094" s="74">
        <f t="shared" ca="1" si="245"/>
        <v>3529.2381</v>
      </c>
      <c r="P1094" s="77" t="str">
        <f t="shared" si="234"/>
        <v>A+J=</v>
      </c>
      <c r="Q1094" s="78">
        <f t="shared" si="235"/>
        <v>44256</v>
      </c>
      <c r="R1094" s="10"/>
      <c r="S1094" s="10"/>
      <c r="T1094" s="10"/>
      <c r="U1094" s="10"/>
      <c r="V1094" s="10"/>
      <c r="W1094" s="10"/>
      <c r="X1094" s="10"/>
      <c r="Y1094" s="10"/>
      <c r="Z1094" s="10"/>
      <c r="AA1094" s="10"/>
      <c r="AB1094" s="10"/>
      <c r="AC1094" s="10"/>
      <c r="AD1094" s="18"/>
      <c r="AE1094" s="18"/>
      <c r="AF1094" s="18"/>
      <c r="AG1094" s="18"/>
      <c r="AH1094" s="18"/>
      <c r="AI1094" s="18"/>
      <c r="AJ1094" s="18"/>
      <c r="AK1094" s="18"/>
      <c r="AL1094" s="18"/>
      <c r="AM1094" s="18"/>
      <c r="AN1094" s="18"/>
      <c r="AO1094" s="18"/>
      <c r="AP1094" s="18"/>
      <c r="AQ1094" s="18"/>
      <c r="AR1094" s="18"/>
      <c r="AS1094" s="18"/>
      <c r="AT1094" s="18"/>
      <c r="AU1094" s="18"/>
      <c r="AV1094" s="18"/>
      <c r="AW1094" s="18"/>
      <c r="AX1094" s="18"/>
      <c r="AY1094" s="18"/>
      <c r="AZ1094" s="18"/>
      <c r="BA1094" s="18"/>
      <c r="BB1094" s="18"/>
      <c r="BC1094" s="18"/>
      <c r="BD1094" s="18"/>
      <c r="BE1094" s="18"/>
      <c r="BF1094" s="18"/>
      <c r="BG1094" s="18"/>
      <c r="BH1094" s="18"/>
      <c r="BI1094" s="18"/>
      <c r="BJ1094" s="18"/>
      <c r="BK1094" s="18"/>
      <c r="BL1094" s="18"/>
      <c r="BM1094" s="18"/>
      <c r="BN1094" s="18"/>
      <c r="BO1094" s="18"/>
      <c r="BP1094" s="18"/>
      <c r="BQ1094" s="18"/>
      <c r="BR1094" s="18"/>
      <c r="BS1094" s="18"/>
      <c r="BT1094" s="18"/>
      <c r="BU1094" s="18"/>
      <c r="BV1094" s="18"/>
      <c r="BW1094" s="18"/>
      <c r="BX1094" s="18"/>
      <c r="BY1094" s="18"/>
      <c r="BZ1094" s="18"/>
      <c r="CA1094" s="18"/>
      <c r="CB1094" s="18"/>
      <c r="CC1094" s="18"/>
      <c r="CD1094" s="18"/>
      <c r="CE1094" s="18"/>
      <c r="CF1094" s="18"/>
      <c r="CG1094" s="18"/>
      <c r="CH1094" s="18"/>
      <c r="CI1094" s="18"/>
      <c r="CJ1094" s="18"/>
      <c r="CK1094" s="18"/>
      <c r="CL1094" s="18"/>
      <c r="CM1094" s="18"/>
      <c r="CN1094" s="18"/>
      <c r="CO1094" s="18"/>
      <c r="CP1094" s="18"/>
      <c r="CQ1094" s="18"/>
      <c r="CR1094" s="18"/>
      <c r="CS1094" s="18"/>
      <c r="CT1094" s="18"/>
      <c r="CU1094" s="18"/>
      <c r="CV1094" s="18"/>
      <c r="CW1094" s="18"/>
      <c r="CX1094" s="18"/>
      <c r="CY1094" s="18"/>
      <c r="CZ1094" s="18"/>
      <c r="DA1094" s="18"/>
      <c r="DB1094" s="18"/>
      <c r="DC1094" s="18"/>
      <c r="DD1094" s="18"/>
      <c r="DE1094" s="18"/>
      <c r="DF1094" s="18"/>
      <c r="DG1094" s="18"/>
      <c r="DH1094" s="18"/>
      <c r="DI1094" s="18"/>
      <c r="DJ1094" s="18"/>
      <c r="DK1094" s="18"/>
      <c r="DL1094" s="18"/>
      <c r="DM1094" s="18"/>
      <c r="DN1094" s="18"/>
      <c r="DO1094" s="18"/>
      <c r="DP1094" s="18"/>
      <c r="DQ1094" s="18"/>
      <c r="DR1094" s="18"/>
      <c r="DS1094" s="18"/>
      <c r="DT1094" s="18"/>
      <c r="DU1094" s="18"/>
      <c r="DV1094" s="18"/>
      <c r="DW1094" s="18"/>
      <c r="DX1094" s="18"/>
      <c r="DY1094" s="18"/>
      <c r="DZ1094" s="18"/>
      <c r="EA1094" s="18"/>
      <c r="EB1094" s="18"/>
      <c r="EC1094" s="18"/>
      <c r="ED1094" s="18"/>
      <c r="EE1094" s="18"/>
      <c r="EF1094" s="18"/>
      <c r="EG1094" s="18"/>
      <c r="EH1094" s="18"/>
      <c r="EI1094" s="18"/>
      <c r="EJ1094" s="18"/>
      <c r="EK1094" s="18"/>
      <c r="EL1094" s="18"/>
      <c r="EM1094" s="18"/>
      <c r="EN1094" s="18"/>
      <c r="EO1094" s="18"/>
      <c r="EP1094" s="18"/>
      <c r="EQ1094" s="18"/>
      <c r="ER1094" s="18"/>
      <c r="ES1094" s="18"/>
      <c r="ET1094" s="18"/>
      <c r="EU1094" s="18"/>
      <c r="EV1094" s="18"/>
    </row>
    <row r="1095" spans="1:152" ht="12.75" x14ac:dyDescent="0.15">
      <c r="A1095" s="68">
        <f t="shared" si="231"/>
        <v>43664</v>
      </c>
      <c r="B1095" s="69">
        <f t="shared" ca="1" si="237"/>
        <v>13533.568299999999</v>
      </c>
      <c r="C1095" s="70">
        <f t="shared" si="238"/>
        <v>10000</v>
      </c>
      <c r="D1095" s="71">
        <f ca="1">IF(A1095&lt;$B$1,VLOOKUP(A1095,[1]DI!$A$4:$B$15000,2),0)</f>
        <v>6.4000000000000001E-2</v>
      </c>
      <c r="E1095" s="70">
        <f t="shared" ca="1" si="239"/>
        <v>2.4620000000000002E-4</v>
      </c>
      <c r="F1095" s="72">
        <f t="shared" si="246"/>
        <v>1.3</v>
      </c>
      <c r="G1095" s="73">
        <f t="shared" ca="1" si="240"/>
        <v>1.00032006</v>
      </c>
      <c r="H1095" s="70">
        <f ca="1">TRUNC(PRODUCT(G$10:G1094),15)</f>
        <v>1.35335682948667</v>
      </c>
      <c r="I1095" s="70">
        <f t="shared" si="241"/>
        <v>1</v>
      </c>
      <c r="J1095" s="70">
        <f t="shared" ca="1" si="242"/>
        <v>1.3533568300000001</v>
      </c>
      <c r="K1095" s="74">
        <f t="shared" ca="1" si="243"/>
        <v>3533.5682999999999</v>
      </c>
      <c r="L1095" s="75">
        <f>IF(VLOOKUP(A1095,$T$12:$AC$125,8)=VLOOKUP(A1094,$T$12:$AC$125,8),0,VLOOKUP(A1095,T$12:$AC$125,8))</f>
        <v>0</v>
      </c>
      <c r="M1095" s="76">
        <f>IF(L1095&gt;0,VLOOKUP(L1095,S$12:$AB$125,7),0)</f>
        <v>0</v>
      </c>
      <c r="N1095" s="74">
        <f t="shared" si="244"/>
        <v>0</v>
      </c>
      <c r="O1095" s="74">
        <f t="shared" ca="1" si="245"/>
        <v>3533.5682999999999</v>
      </c>
      <c r="P1095" s="77" t="str">
        <f t="shared" si="234"/>
        <v>A+J=</v>
      </c>
      <c r="Q1095" s="78">
        <f t="shared" si="235"/>
        <v>44256</v>
      </c>
      <c r="R1095" s="10"/>
      <c r="S1095" s="10"/>
      <c r="T1095" s="10"/>
      <c r="U1095" s="10"/>
      <c r="V1095" s="10"/>
      <c r="W1095" s="10"/>
      <c r="X1095" s="10"/>
      <c r="Y1095" s="10"/>
      <c r="Z1095" s="10"/>
      <c r="AA1095" s="10"/>
      <c r="AB1095" s="10"/>
      <c r="AC1095" s="10"/>
      <c r="AD1095" s="18"/>
      <c r="AE1095" s="18"/>
      <c r="AF1095" s="18"/>
      <c r="AG1095" s="18"/>
      <c r="AH1095" s="18"/>
      <c r="AI1095" s="18"/>
      <c r="AJ1095" s="18"/>
      <c r="AK1095" s="18"/>
      <c r="AL1095" s="18"/>
      <c r="AM1095" s="18"/>
      <c r="AN1095" s="18"/>
      <c r="AO1095" s="18"/>
      <c r="AP1095" s="18"/>
      <c r="AQ1095" s="18"/>
      <c r="AR1095" s="18"/>
      <c r="AS1095" s="18"/>
      <c r="AT1095" s="18"/>
      <c r="AU1095" s="18"/>
      <c r="AV1095" s="18"/>
      <c r="AW1095" s="18"/>
      <c r="AX1095" s="18"/>
      <c r="AY1095" s="18"/>
      <c r="AZ1095" s="18"/>
      <c r="BA1095" s="18"/>
      <c r="BB1095" s="18"/>
      <c r="BC1095" s="18"/>
      <c r="BD1095" s="18"/>
      <c r="BE1095" s="18"/>
      <c r="BF1095" s="18"/>
      <c r="BG1095" s="18"/>
      <c r="BH1095" s="18"/>
      <c r="BI1095" s="18"/>
      <c r="BJ1095" s="18"/>
      <c r="BK1095" s="18"/>
      <c r="BL1095" s="18"/>
      <c r="BM1095" s="18"/>
      <c r="BN1095" s="18"/>
      <c r="BO1095" s="18"/>
      <c r="BP1095" s="18"/>
      <c r="BQ1095" s="18"/>
      <c r="BR1095" s="18"/>
      <c r="BS1095" s="18"/>
      <c r="BT1095" s="18"/>
      <c r="BU1095" s="18"/>
      <c r="BV1095" s="18"/>
      <c r="BW1095" s="18"/>
      <c r="BX1095" s="18"/>
      <c r="BY1095" s="18"/>
      <c r="BZ1095" s="18"/>
      <c r="CA1095" s="18"/>
      <c r="CB1095" s="18"/>
      <c r="CC1095" s="18"/>
      <c r="CD1095" s="18"/>
      <c r="CE1095" s="18"/>
      <c r="CF1095" s="18"/>
      <c r="CG1095" s="18"/>
      <c r="CH1095" s="18"/>
      <c r="CI1095" s="18"/>
      <c r="CJ1095" s="18"/>
      <c r="CK1095" s="18"/>
      <c r="CL1095" s="18"/>
      <c r="CM1095" s="18"/>
      <c r="CN1095" s="18"/>
      <c r="CO1095" s="18"/>
      <c r="CP1095" s="18"/>
      <c r="CQ1095" s="18"/>
      <c r="CR1095" s="18"/>
      <c r="CS1095" s="18"/>
      <c r="CT1095" s="18"/>
      <c r="CU1095" s="18"/>
      <c r="CV1095" s="18"/>
      <c r="CW1095" s="18"/>
      <c r="CX1095" s="18"/>
      <c r="CY1095" s="18"/>
      <c r="CZ1095" s="18"/>
      <c r="DA1095" s="18"/>
      <c r="DB1095" s="18"/>
      <c r="DC1095" s="18"/>
      <c r="DD1095" s="18"/>
      <c r="DE1095" s="18"/>
      <c r="DF1095" s="18"/>
      <c r="DG1095" s="18"/>
      <c r="DH1095" s="18"/>
      <c r="DI1095" s="18"/>
      <c r="DJ1095" s="18"/>
      <c r="DK1095" s="18"/>
      <c r="DL1095" s="18"/>
      <c r="DM1095" s="18"/>
      <c r="DN1095" s="18"/>
      <c r="DO1095" s="18"/>
      <c r="DP1095" s="18"/>
      <c r="DQ1095" s="18"/>
      <c r="DR1095" s="18"/>
      <c r="DS1095" s="18"/>
      <c r="DT1095" s="18"/>
      <c r="DU1095" s="18"/>
      <c r="DV1095" s="18"/>
      <c r="DW1095" s="18"/>
      <c r="DX1095" s="18"/>
      <c r="DY1095" s="18"/>
      <c r="DZ1095" s="18"/>
      <c r="EA1095" s="18"/>
      <c r="EB1095" s="18"/>
      <c r="EC1095" s="18"/>
      <c r="ED1095" s="18"/>
      <c r="EE1095" s="18"/>
      <c r="EF1095" s="18"/>
      <c r="EG1095" s="18"/>
      <c r="EH1095" s="18"/>
      <c r="EI1095" s="18"/>
      <c r="EJ1095" s="18"/>
      <c r="EK1095" s="18"/>
      <c r="EL1095" s="18"/>
      <c r="EM1095" s="18"/>
      <c r="EN1095" s="18"/>
      <c r="EO1095" s="18"/>
      <c r="EP1095" s="18"/>
      <c r="EQ1095" s="18"/>
      <c r="ER1095" s="18"/>
      <c r="ES1095" s="18"/>
      <c r="ET1095" s="18"/>
      <c r="EU1095" s="18"/>
      <c r="EV1095" s="18"/>
    </row>
    <row r="1096" spans="1:152" ht="12.75" x14ac:dyDescent="0.15">
      <c r="A1096" s="68">
        <f t="shared" si="231"/>
        <v>43665</v>
      </c>
      <c r="B1096" s="69">
        <f t="shared" ca="1" si="237"/>
        <v>13537.899799999999</v>
      </c>
      <c r="C1096" s="70">
        <f t="shared" si="238"/>
        <v>10000</v>
      </c>
      <c r="D1096" s="71">
        <f ca="1">IF(A1096&lt;$B$1,VLOOKUP(A1096,[1]DI!$A$4:$B$15000,2),0)</f>
        <v>6.4000000000000001E-2</v>
      </c>
      <c r="E1096" s="70">
        <f t="shared" ca="1" si="239"/>
        <v>2.4620000000000002E-4</v>
      </c>
      <c r="F1096" s="72">
        <f t="shared" si="246"/>
        <v>1.3</v>
      </c>
      <c r="G1096" s="73">
        <f t="shared" ca="1" si="240"/>
        <v>1.00032006</v>
      </c>
      <c r="H1096" s="70">
        <f ca="1">TRUNC(PRODUCT(G$10:G1095),15)</f>
        <v>1.35378998487351</v>
      </c>
      <c r="I1096" s="70">
        <f t="shared" si="241"/>
        <v>1</v>
      </c>
      <c r="J1096" s="70">
        <f t="shared" ca="1" si="242"/>
        <v>1.3537899799999999</v>
      </c>
      <c r="K1096" s="74">
        <f t="shared" ca="1" si="243"/>
        <v>3537.8998000000001</v>
      </c>
      <c r="L1096" s="75">
        <f>IF(VLOOKUP(A1096,$T$12:$AC$125,8)=VLOOKUP(A1095,$T$12:$AC$125,8),0,VLOOKUP(A1096,T$12:$AC$125,8))</f>
        <v>0</v>
      </c>
      <c r="M1096" s="76">
        <f>IF(L1096&gt;0,VLOOKUP(L1096,S$12:$AB$125,7),0)</f>
        <v>0</v>
      </c>
      <c r="N1096" s="74">
        <f t="shared" si="244"/>
        <v>0</v>
      </c>
      <c r="O1096" s="74">
        <f t="shared" ca="1" si="245"/>
        <v>3537.8998000000001</v>
      </c>
      <c r="P1096" s="77" t="str">
        <f t="shared" si="234"/>
        <v>A+J=</v>
      </c>
      <c r="Q1096" s="78">
        <f t="shared" si="235"/>
        <v>44256</v>
      </c>
      <c r="R1096" s="10"/>
      <c r="S1096" s="10"/>
      <c r="T1096" s="10"/>
      <c r="U1096" s="10"/>
      <c r="V1096" s="10"/>
      <c r="W1096" s="10"/>
      <c r="X1096" s="10"/>
      <c r="Y1096" s="10"/>
      <c r="Z1096" s="10"/>
      <c r="AA1096" s="10"/>
      <c r="AB1096" s="10"/>
      <c r="AC1096" s="10"/>
      <c r="AD1096" s="18"/>
      <c r="AE1096" s="18"/>
      <c r="AF1096" s="18"/>
      <c r="AG1096" s="18"/>
      <c r="AH1096" s="18"/>
      <c r="AI1096" s="18"/>
      <c r="AJ1096" s="18"/>
      <c r="AK1096" s="18"/>
      <c r="AL1096" s="18"/>
      <c r="AM1096" s="18"/>
      <c r="AN1096" s="18"/>
      <c r="AO1096" s="18"/>
      <c r="AP1096" s="18"/>
      <c r="AQ1096" s="18"/>
      <c r="AR1096" s="18"/>
      <c r="AS1096" s="18"/>
      <c r="AT1096" s="18"/>
      <c r="AU1096" s="18"/>
      <c r="AV1096" s="18"/>
      <c r="AW1096" s="18"/>
      <c r="AX1096" s="18"/>
      <c r="AY1096" s="18"/>
      <c r="AZ1096" s="18"/>
      <c r="BA1096" s="18"/>
      <c r="BB1096" s="18"/>
      <c r="BC1096" s="18"/>
      <c r="BD1096" s="18"/>
      <c r="BE1096" s="18"/>
      <c r="BF1096" s="18"/>
      <c r="BG1096" s="18"/>
      <c r="BH1096" s="18"/>
      <c r="BI1096" s="18"/>
      <c r="BJ1096" s="18"/>
      <c r="BK1096" s="18"/>
      <c r="BL1096" s="18"/>
      <c r="BM1096" s="18"/>
      <c r="BN1096" s="18"/>
      <c r="BO1096" s="18"/>
      <c r="BP1096" s="18"/>
      <c r="BQ1096" s="18"/>
      <c r="BR1096" s="18"/>
      <c r="BS1096" s="18"/>
      <c r="BT1096" s="18"/>
      <c r="BU1096" s="18"/>
      <c r="BV1096" s="18"/>
      <c r="BW1096" s="18"/>
      <c r="BX1096" s="18"/>
      <c r="BY1096" s="18"/>
      <c r="BZ1096" s="18"/>
      <c r="CA1096" s="18"/>
      <c r="CB1096" s="18"/>
      <c r="CC1096" s="18"/>
      <c r="CD1096" s="18"/>
      <c r="CE1096" s="18"/>
      <c r="CF1096" s="18"/>
      <c r="CG1096" s="18"/>
      <c r="CH1096" s="18"/>
      <c r="CI1096" s="18"/>
      <c r="CJ1096" s="18"/>
      <c r="CK1096" s="18"/>
      <c r="CL1096" s="18"/>
      <c r="CM1096" s="18"/>
      <c r="CN1096" s="18"/>
      <c r="CO1096" s="18"/>
      <c r="CP1096" s="18"/>
      <c r="CQ1096" s="18"/>
      <c r="CR1096" s="18"/>
      <c r="CS1096" s="18"/>
      <c r="CT1096" s="18"/>
      <c r="CU1096" s="18"/>
      <c r="CV1096" s="18"/>
      <c r="CW1096" s="18"/>
      <c r="CX1096" s="18"/>
      <c r="CY1096" s="18"/>
      <c r="CZ1096" s="18"/>
      <c r="DA1096" s="18"/>
      <c r="DB1096" s="18"/>
      <c r="DC1096" s="18"/>
      <c r="DD1096" s="18"/>
      <c r="DE1096" s="18"/>
      <c r="DF1096" s="18"/>
      <c r="DG1096" s="18"/>
      <c r="DH1096" s="18"/>
      <c r="DI1096" s="18"/>
      <c r="DJ1096" s="18"/>
      <c r="DK1096" s="18"/>
      <c r="DL1096" s="18"/>
      <c r="DM1096" s="18"/>
      <c r="DN1096" s="18"/>
      <c r="DO1096" s="18"/>
      <c r="DP1096" s="18"/>
      <c r="DQ1096" s="18"/>
      <c r="DR1096" s="18"/>
      <c r="DS1096" s="18"/>
      <c r="DT1096" s="18"/>
      <c r="DU1096" s="18"/>
      <c r="DV1096" s="18"/>
      <c r="DW1096" s="18"/>
      <c r="DX1096" s="18"/>
      <c r="DY1096" s="18"/>
      <c r="DZ1096" s="18"/>
      <c r="EA1096" s="18"/>
      <c r="EB1096" s="18"/>
      <c r="EC1096" s="18"/>
      <c r="ED1096" s="18"/>
      <c r="EE1096" s="18"/>
      <c r="EF1096" s="18"/>
      <c r="EG1096" s="18"/>
      <c r="EH1096" s="18"/>
      <c r="EI1096" s="18"/>
      <c r="EJ1096" s="18"/>
      <c r="EK1096" s="18"/>
      <c r="EL1096" s="18"/>
      <c r="EM1096" s="18"/>
      <c r="EN1096" s="18"/>
      <c r="EO1096" s="18"/>
      <c r="EP1096" s="18"/>
      <c r="EQ1096" s="18"/>
      <c r="ER1096" s="18"/>
      <c r="ES1096" s="18"/>
      <c r="ET1096" s="18"/>
      <c r="EU1096" s="18"/>
      <c r="EV1096" s="18"/>
    </row>
    <row r="1097" spans="1:152" ht="12.75" x14ac:dyDescent="0.15">
      <c r="A1097" s="68">
        <f t="shared" si="231"/>
        <v>43666</v>
      </c>
      <c r="B1097" s="69">
        <f t="shared" ca="1" si="237"/>
        <v>13542.2328</v>
      </c>
      <c r="C1097" s="70">
        <f t="shared" si="238"/>
        <v>10000</v>
      </c>
      <c r="D1097" s="71">
        <f ca="1">IF(A1097&lt;$B$1,VLOOKUP(A1097,[1]DI!$A$4:$B$15000,2),0)</f>
        <v>0</v>
      </c>
      <c r="E1097" s="70">
        <f t="shared" ca="1" si="239"/>
        <v>0</v>
      </c>
      <c r="F1097" s="72">
        <f t="shared" si="246"/>
        <v>1.3</v>
      </c>
      <c r="G1097" s="73">
        <f t="shared" ca="1" si="240"/>
        <v>1</v>
      </c>
      <c r="H1097" s="70">
        <f ca="1">TRUNC(PRODUCT(G$10:G1096),15)</f>
        <v>1.35422327889607</v>
      </c>
      <c r="I1097" s="70">
        <f t="shared" si="241"/>
        <v>1</v>
      </c>
      <c r="J1097" s="70">
        <f t="shared" ca="1" si="242"/>
        <v>1.35422328</v>
      </c>
      <c r="K1097" s="74">
        <f t="shared" ca="1" si="243"/>
        <v>3542.2328000000002</v>
      </c>
      <c r="L1097" s="75">
        <f>IF(VLOOKUP(A1097,$T$12:$AC$125,8)=VLOOKUP(A1096,$T$12:$AC$125,8),0,VLOOKUP(A1097,T$12:$AC$125,8))</f>
        <v>0</v>
      </c>
      <c r="M1097" s="76">
        <f>IF(L1097&gt;0,VLOOKUP(L1097,S$12:$AB$125,7),0)</f>
        <v>0</v>
      </c>
      <c r="N1097" s="74">
        <f t="shared" si="244"/>
        <v>0</v>
      </c>
      <c r="O1097" s="74">
        <f t="shared" ca="1" si="245"/>
        <v>3542.2328000000002</v>
      </c>
      <c r="P1097" s="77" t="str">
        <f t="shared" si="234"/>
        <v>A+J=</v>
      </c>
      <c r="Q1097" s="78">
        <f t="shared" si="235"/>
        <v>44256</v>
      </c>
      <c r="R1097" s="10"/>
      <c r="S1097" s="10"/>
      <c r="T1097" s="10"/>
      <c r="U1097" s="10"/>
      <c r="V1097" s="10"/>
      <c r="W1097" s="10"/>
      <c r="X1097" s="10"/>
      <c r="Y1097" s="10"/>
      <c r="Z1097" s="10"/>
      <c r="AA1097" s="10"/>
      <c r="AB1097" s="10"/>
      <c r="AC1097" s="10"/>
      <c r="AD1097" s="18"/>
      <c r="AE1097" s="18"/>
      <c r="AF1097" s="18"/>
      <c r="AG1097" s="18"/>
      <c r="AH1097" s="18"/>
      <c r="AI1097" s="18"/>
      <c r="AJ1097" s="18"/>
      <c r="AK1097" s="18"/>
      <c r="AL1097" s="18"/>
      <c r="AM1097" s="18"/>
      <c r="AN1097" s="18"/>
      <c r="AO1097" s="18"/>
      <c r="AP1097" s="18"/>
      <c r="AQ1097" s="18"/>
      <c r="AR1097" s="18"/>
      <c r="AS1097" s="18"/>
      <c r="AT1097" s="18"/>
      <c r="AU1097" s="18"/>
      <c r="AV1097" s="18"/>
      <c r="AW1097" s="18"/>
      <c r="AX1097" s="18"/>
      <c r="AY1097" s="18"/>
      <c r="AZ1097" s="18"/>
      <c r="BA1097" s="18"/>
      <c r="BB1097" s="18"/>
      <c r="BC1097" s="18"/>
      <c r="BD1097" s="18"/>
      <c r="BE1097" s="18"/>
      <c r="BF1097" s="18"/>
      <c r="BG1097" s="18"/>
      <c r="BH1097" s="18"/>
      <c r="BI1097" s="18"/>
      <c r="BJ1097" s="18"/>
      <c r="BK1097" s="18"/>
      <c r="BL1097" s="18"/>
      <c r="BM1097" s="18"/>
      <c r="BN1097" s="18"/>
      <c r="BO1097" s="18"/>
      <c r="BP1097" s="18"/>
      <c r="BQ1097" s="18"/>
      <c r="BR1097" s="18"/>
      <c r="BS1097" s="18"/>
      <c r="BT1097" s="18"/>
      <c r="BU1097" s="18"/>
      <c r="BV1097" s="18"/>
      <c r="BW1097" s="18"/>
      <c r="BX1097" s="18"/>
      <c r="BY1097" s="18"/>
      <c r="BZ1097" s="18"/>
      <c r="CA1097" s="18"/>
      <c r="CB1097" s="18"/>
      <c r="CC1097" s="18"/>
      <c r="CD1097" s="18"/>
      <c r="CE1097" s="18"/>
      <c r="CF1097" s="18"/>
      <c r="CG1097" s="18"/>
      <c r="CH1097" s="18"/>
      <c r="CI1097" s="18"/>
      <c r="CJ1097" s="18"/>
      <c r="CK1097" s="18"/>
      <c r="CL1097" s="18"/>
      <c r="CM1097" s="18"/>
      <c r="CN1097" s="18"/>
      <c r="CO1097" s="18"/>
      <c r="CP1097" s="18"/>
      <c r="CQ1097" s="18"/>
      <c r="CR1097" s="18"/>
      <c r="CS1097" s="18"/>
      <c r="CT1097" s="18"/>
      <c r="CU1097" s="18"/>
      <c r="CV1097" s="18"/>
      <c r="CW1097" s="18"/>
      <c r="CX1097" s="18"/>
      <c r="CY1097" s="18"/>
      <c r="CZ1097" s="18"/>
      <c r="DA1097" s="18"/>
      <c r="DB1097" s="18"/>
      <c r="DC1097" s="18"/>
      <c r="DD1097" s="18"/>
      <c r="DE1097" s="18"/>
      <c r="DF1097" s="18"/>
      <c r="DG1097" s="18"/>
      <c r="DH1097" s="18"/>
      <c r="DI1097" s="18"/>
      <c r="DJ1097" s="18"/>
      <c r="DK1097" s="18"/>
      <c r="DL1097" s="18"/>
      <c r="DM1097" s="18"/>
      <c r="DN1097" s="18"/>
      <c r="DO1097" s="18"/>
      <c r="DP1097" s="18"/>
      <c r="DQ1097" s="18"/>
      <c r="DR1097" s="18"/>
      <c r="DS1097" s="18"/>
      <c r="DT1097" s="18"/>
      <c r="DU1097" s="18"/>
      <c r="DV1097" s="18"/>
      <c r="DW1097" s="18"/>
      <c r="DX1097" s="18"/>
      <c r="DY1097" s="18"/>
      <c r="DZ1097" s="18"/>
      <c r="EA1097" s="18"/>
      <c r="EB1097" s="18"/>
      <c r="EC1097" s="18"/>
      <c r="ED1097" s="18"/>
      <c r="EE1097" s="18"/>
      <c r="EF1097" s="18"/>
      <c r="EG1097" s="18"/>
      <c r="EH1097" s="18"/>
      <c r="EI1097" s="18"/>
      <c r="EJ1097" s="18"/>
      <c r="EK1097" s="18"/>
      <c r="EL1097" s="18"/>
      <c r="EM1097" s="18"/>
      <c r="EN1097" s="18"/>
      <c r="EO1097" s="18"/>
      <c r="EP1097" s="18"/>
      <c r="EQ1097" s="18"/>
      <c r="ER1097" s="18"/>
      <c r="ES1097" s="18"/>
      <c r="ET1097" s="18"/>
      <c r="EU1097" s="18"/>
      <c r="EV1097" s="18"/>
    </row>
    <row r="1098" spans="1:152" ht="12.75" x14ac:dyDescent="0.15">
      <c r="A1098" s="68">
        <f t="shared" si="231"/>
        <v>43667</v>
      </c>
      <c r="B1098" s="69">
        <f t="shared" ca="1" si="237"/>
        <v>13542.2328</v>
      </c>
      <c r="C1098" s="70">
        <f t="shared" si="238"/>
        <v>10000</v>
      </c>
      <c r="D1098" s="71">
        <f ca="1">IF(A1098&lt;$B$1,VLOOKUP(A1098,[1]DI!$A$4:$B$15000,2),0)</f>
        <v>0</v>
      </c>
      <c r="E1098" s="70">
        <f t="shared" ca="1" si="239"/>
        <v>0</v>
      </c>
      <c r="F1098" s="72">
        <f t="shared" si="246"/>
        <v>1.3</v>
      </c>
      <c r="G1098" s="73">
        <f t="shared" ca="1" si="240"/>
        <v>1</v>
      </c>
      <c r="H1098" s="70">
        <f ca="1">TRUNC(PRODUCT(G$10:G1097),15)</f>
        <v>1.35422327889607</v>
      </c>
      <c r="I1098" s="70">
        <f t="shared" si="241"/>
        <v>1</v>
      </c>
      <c r="J1098" s="70">
        <f t="shared" ca="1" si="242"/>
        <v>1.35422328</v>
      </c>
      <c r="K1098" s="74">
        <f t="shared" ca="1" si="243"/>
        <v>3542.2328000000002</v>
      </c>
      <c r="L1098" s="75">
        <f>IF(VLOOKUP(A1098,$T$12:$AC$125,8)=VLOOKUP(A1097,$T$12:$AC$125,8),0,VLOOKUP(A1098,T$12:$AC$125,8))</f>
        <v>0</v>
      </c>
      <c r="M1098" s="76">
        <f>IF(L1098&gt;0,VLOOKUP(L1098,S$12:$AB$125,7),0)</f>
        <v>0</v>
      </c>
      <c r="N1098" s="74">
        <f t="shared" si="244"/>
        <v>0</v>
      </c>
      <c r="O1098" s="74">
        <f t="shared" ca="1" si="245"/>
        <v>3542.2328000000002</v>
      </c>
      <c r="P1098" s="77" t="str">
        <f t="shared" si="234"/>
        <v>A+J=</v>
      </c>
      <c r="Q1098" s="78">
        <f t="shared" si="235"/>
        <v>44256</v>
      </c>
      <c r="R1098" s="10"/>
      <c r="S1098" s="10"/>
      <c r="T1098" s="10"/>
      <c r="U1098" s="10"/>
      <c r="V1098" s="10"/>
      <c r="W1098" s="10"/>
      <c r="X1098" s="10"/>
      <c r="Y1098" s="10"/>
      <c r="Z1098" s="10"/>
      <c r="AA1098" s="10"/>
      <c r="AB1098" s="10"/>
      <c r="AC1098" s="10"/>
      <c r="AD1098" s="18"/>
      <c r="AE1098" s="18"/>
      <c r="AF1098" s="18"/>
      <c r="AG1098" s="18"/>
      <c r="AH1098" s="18"/>
      <c r="AI1098" s="18"/>
      <c r="AJ1098" s="18"/>
      <c r="AK1098" s="18"/>
      <c r="AL1098" s="18"/>
      <c r="AM1098" s="18"/>
      <c r="AN1098" s="18"/>
      <c r="AO1098" s="18"/>
      <c r="AP1098" s="18"/>
      <c r="AQ1098" s="18"/>
      <c r="AR1098" s="18"/>
      <c r="AS1098" s="18"/>
      <c r="AT1098" s="18"/>
      <c r="AU1098" s="18"/>
      <c r="AV1098" s="18"/>
      <c r="AW1098" s="18"/>
      <c r="AX1098" s="18"/>
      <c r="AY1098" s="18"/>
      <c r="AZ1098" s="18"/>
      <c r="BA1098" s="18"/>
      <c r="BB1098" s="18"/>
      <c r="BC1098" s="18"/>
      <c r="BD1098" s="18"/>
      <c r="BE1098" s="18"/>
      <c r="BF1098" s="18"/>
      <c r="BG1098" s="18"/>
      <c r="BH1098" s="18"/>
      <c r="BI1098" s="18"/>
      <c r="BJ1098" s="18"/>
      <c r="BK1098" s="18"/>
      <c r="BL1098" s="18"/>
      <c r="BM1098" s="18"/>
      <c r="BN1098" s="18"/>
      <c r="BO1098" s="18"/>
      <c r="BP1098" s="18"/>
      <c r="BQ1098" s="18"/>
      <c r="BR1098" s="18"/>
      <c r="BS1098" s="18"/>
      <c r="BT1098" s="18"/>
      <c r="BU1098" s="18"/>
      <c r="BV1098" s="18"/>
      <c r="BW1098" s="18"/>
      <c r="BX1098" s="18"/>
      <c r="BY1098" s="18"/>
      <c r="BZ1098" s="18"/>
      <c r="CA1098" s="18"/>
      <c r="CB1098" s="18"/>
      <c r="CC1098" s="18"/>
      <c r="CD1098" s="18"/>
      <c r="CE1098" s="18"/>
      <c r="CF1098" s="18"/>
      <c r="CG1098" s="18"/>
      <c r="CH1098" s="18"/>
      <c r="CI1098" s="18"/>
      <c r="CJ1098" s="18"/>
      <c r="CK1098" s="18"/>
      <c r="CL1098" s="18"/>
      <c r="CM1098" s="18"/>
      <c r="CN1098" s="18"/>
      <c r="CO1098" s="18"/>
      <c r="CP1098" s="18"/>
      <c r="CQ1098" s="18"/>
      <c r="CR1098" s="18"/>
      <c r="CS1098" s="18"/>
      <c r="CT1098" s="18"/>
      <c r="CU1098" s="18"/>
      <c r="CV1098" s="18"/>
      <c r="CW1098" s="18"/>
      <c r="CX1098" s="18"/>
      <c r="CY1098" s="18"/>
      <c r="CZ1098" s="18"/>
      <c r="DA1098" s="18"/>
      <c r="DB1098" s="18"/>
      <c r="DC1098" s="18"/>
      <c r="DD1098" s="18"/>
      <c r="DE1098" s="18"/>
      <c r="DF1098" s="18"/>
      <c r="DG1098" s="18"/>
      <c r="DH1098" s="18"/>
      <c r="DI1098" s="18"/>
      <c r="DJ1098" s="18"/>
      <c r="DK1098" s="18"/>
      <c r="DL1098" s="18"/>
      <c r="DM1098" s="18"/>
      <c r="DN1098" s="18"/>
      <c r="DO1098" s="18"/>
      <c r="DP1098" s="18"/>
      <c r="DQ1098" s="18"/>
      <c r="DR1098" s="18"/>
      <c r="DS1098" s="18"/>
      <c r="DT1098" s="18"/>
      <c r="DU1098" s="18"/>
      <c r="DV1098" s="18"/>
      <c r="DW1098" s="18"/>
      <c r="DX1098" s="18"/>
      <c r="DY1098" s="18"/>
      <c r="DZ1098" s="18"/>
      <c r="EA1098" s="18"/>
      <c r="EB1098" s="18"/>
      <c r="EC1098" s="18"/>
      <c r="ED1098" s="18"/>
      <c r="EE1098" s="18"/>
      <c r="EF1098" s="18"/>
      <c r="EG1098" s="18"/>
      <c r="EH1098" s="18"/>
      <c r="EI1098" s="18"/>
      <c r="EJ1098" s="18"/>
      <c r="EK1098" s="18"/>
      <c r="EL1098" s="18"/>
      <c r="EM1098" s="18"/>
      <c r="EN1098" s="18"/>
      <c r="EO1098" s="18"/>
      <c r="EP1098" s="18"/>
      <c r="EQ1098" s="18"/>
      <c r="ER1098" s="18"/>
      <c r="ES1098" s="18"/>
      <c r="ET1098" s="18"/>
      <c r="EU1098" s="18"/>
      <c r="EV1098" s="18"/>
    </row>
    <row r="1099" spans="1:152" ht="12.75" x14ac:dyDescent="0.15">
      <c r="A1099" s="68">
        <f t="shared" ref="A1099:A1162" si="247">(A1098+1)</f>
        <v>43668</v>
      </c>
      <c r="B1099" s="69">
        <f t="shared" ca="1" si="237"/>
        <v>13542.2328</v>
      </c>
      <c r="C1099" s="70">
        <f t="shared" si="238"/>
        <v>10000</v>
      </c>
      <c r="D1099" s="71">
        <f ca="1">IF(A1099&lt;$B$1,VLOOKUP(A1099,[1]DI!$A$4:$B$15000,2),0)</f>
        <v>6.4000000000000001E-2</v>
      </c>
      <c r="E1099" s="70">
        <f t="shared" ca="1" si="239"/>
        <v>2.4620000000000002E-4</v>
      </c>
      <c r="F1099" s="72">
        <f t="shared" si="246"/>
        <v>1.3</v>
      </c>
      <c r="G1099" s="73">
        <f t="shared" ca="1" si="240"/>
        <v>1.00032006</v>
      </c>
      <c r="H1099" s="70">
        <f ca="1">TRUNC(PRODUCT(G$10:G1098),15)</f>
        <v>1.35422327889607</v>
      </c>
      <c r="I1099" s="70">
        <f t="shared" si="241"/>
        <v>1</v>
      </c>
      <c r="J1099" s="70">
        <f t="shared" ca="1" si="242"/>
        <v>1.35422328</v>
      </c>
      <c r="K1099" s="74">
        <f t="shared" ca="1" si="243"/>
        <v>3542.2328000000002</v>
      </c>
      <c r="L1099" s="75">
        <f>IF(VLOOKUP(A1099,$T$12:$AC$125,8)=VLOOKUP(A1098,$T$12:$AC$125,8),0,VLOOKUP(A1099,T$12:$AC$125,8))</f>
        <v>0</v>
      </c>
      <c r="M1099" s="76">
        <f>IF(L1099&gt;0,VLOOKUP(L1099,S$12:$AB$125,7),0)</f>
        <v>0</v>
      </c>
      <c r="N1099" s="74">
        <f t="shared" si="244"/>
        <v>0</v>
      </c>
      <c r="O1099" s="74">
        <f t="shared" ca="1" si="245"/>
        <v>3542.2328000000002</v>
      </c>
      <c r="P1099" s="77" t="str">
        <f t="shared" ref="P1099:P1162" si="248">IF(L1098&gt;0,VLOOKUP(A1098,$T$12:$AC$125,9),P1098)</f>
        <v>A+J=</v>
      </c>
      <c r="Q1099" s="78">
        <f t="shared" ref="Q1099:Q1162" si="249">IF(L1098&gt;0,VLOOKUP(A1098,$T$12:$AC$125,10),Q1098)</f>
        <v>44256</v>
      </c>
      <c r="R1099" s="10"/>
      <c r="S1099" s="10"/>
      <c r="T1099" s="10"/>
      <c r="U1099" s="10"/>
      <c r="V1099" s="10"/>
      <c r="W1099" s="10"/>
      <c r="X1099" s="10"/>
      <c r="Y1099" s="10"/>
      <c r="Z1099" s="10"/>
      <c r="AA1099" s="10"/>
      <c r="AB1099" s="10"/>
      <c r="AC1099" s="10"/>
      <c r="AD1099" s="18"/>
      <c r="AE1099" s="18"/>
      <c r="AF1099" s="18"/>
      <c r="AG1099" s="18"/>
      <c r="AH1099" s="18"/>
      <c r="AI1099" s="18"/>
      <c r="AJ1099" s="18"/>
      <c r="AK1099" s="18"/>
      <c r="AL1099" s="18"/>
      <c r="AM1099" s="18"/>
      <c r="AN1099" s="18"/>
      <c r="AO1099" s="18"/>
      <c r="AP1099" s="18"/>
      <c r="AQ1099" s="18"/>
      <c r="AR1099" s="18"/>
      <c r="AS1099" s="18"/>
      <c r="AT1099" s="18"/>
      <c r="AU1099" s="18"/>
      <c r="AV1099" s="18"/>
      <c r="AW1099" s="18"/>
      <c r="AX1099" s="18"/>
      <c r="AY1099" s="18"/>
      <c r="AZ1099" s="18"/>
      <c r="BA1099" s="18"/>
      <c r="BB1099" s="18"/>
      <c r="BC1099" s="18"/>
      <c r="BD1099" s="18"/>
      <c r="BE1099" s="18"/>
      <c r="BF1099" s="18"/>
      <c r="BG1099" s="18"/>
      <c r="BH1099" s="18"/>
      <c r="BI1099" s="18"/>
      <c r="BJ1099" s="18"/>
      <c r="BK1099" s="18"/>
      <c r="BL1099" s="18"/>
      <c r="BM1099" s="18"/>
      <c r="BN1099" s="18"/>
      <c r="BO1099" s="18"/>
      <c r="BP1099" s="18"/>
      <c r="BQ1099" s="18"/>
      <c r="BR1099" s="18"/>
      <c r="BS1099" s="18"/>
      <c r="BT1099" s="18"/>
      <c r="BU1099" s="18"/>
      <c r="BV1099" s="18"/>
      <c r="BW1099" s="18"/>
      <c r="BX1099" s="18"/>
      <c r="BY1099" s="18"/>
      <c r="BZ1099" s="18"/>
      <c r="CA1099" s="18"/>
      <c r="CB1099" s="18"/>
      <c r="CC1099" s="18"/>
      <c r="CD1099" s="18"/>
      <c r="CE1099" s="18"/>
      <c r="CF1099" s="18"/>
      <c r="CG1099" s="18"/>
      <c r="CH1099" s="18"/>
      <c r="CI1099" s="18"/>
      <c r="CJ1099" s="18"/>
      <c r="CK1099" s="18"/>
      <c r="CL1099" s="18"/>
      <c r="CM1099" s="18"/>
      <c r="CN1099" s="18"/>
      <c r="CO1099" s="18"/>
      <c r="CP1099" s="18"/>
      <c r="CQ1099" s="18"/>
      <c r="CR1099" s="18"/>
      <c r="CS1099" s="18"/>
      <c r="CT1099" s="18"/>
      <c r="CU1099" s="18"/>
      <c r="CV1099" s="18"/>
      <c r="CW1099" s="18"/>
      <c r="CX1099" s="18"/>
      <c r="CY1099" s="18"/>
      <c r="CZ1099" s="18"/>
      <c r="DA1099" s="18"/>
      <c r="DB1099" s="18"/>
      <c r="DC1099" s="18"/>
      <c r="DD1099" s="18"/>
      <c r="DE1099" s="18"/>
      <c r="DF1099" s="18"/>
      <c r="DG1099" s="18"/>
      <c r="DH1099" s="18"/>
      <c r="DI1099" s="18"/>
      <c r="DJ1099" s="18"/>
      <c r="DK1099" s="18"/>
      <c r="DL1099" s="18"/>
      <c r="DM1099" s="18"/>
      <c r="DN1099" s="18"/>
      <c r="DO1099" s="18"/>
      <c r="DP1099" s="18"/>
      <c r="DQ1099" s="18"/>
      <c r="DR1099" s="18"/>
      <c r="DS1099" s="18"/>
      <c r="DT1099" s="18"/>
      <c r="DU1099" s="18"/>
      <c r="DV1099" s="18"/>
      <c r="DW1099" s="18"/>
      <c r="DX1099" s="18"/>
      <c r="DY1099" s="18"/>
      <c r="DZ1099" s="18"/>
      <c r="EA1099" s="18"/>
      <c r="EB1099" s="18"/>
      <c r="EC1099" s="18"/>
      <c r="ED1099" s="18"/>
      <c r="EE1099" s="18"/>
      <c r="EF1099" s="18"/>
      <c r="EG1099" s="18"/>
      <c r="EH1099" s="18"/>
      <c r="EI1099" s="18"/>
      <c r="EJ1099" s="18"/>
      <c r="EK1099" s="18"/>
      <c r="EL1099" s="18"/>
      <c r="EM1099" s="18"/>
      <c r="EN1099" s="18"/>
      <c r="EO1099" s="18"/>
      <c r="EP1099" s="18"/>
      <c r="EQ1099" s="18"/>
      <c r="ER1099" s="18"/>
      <c r="ES1099" s="18"/>
      <c r="ET1099" s="18"/>
      <c r="EU1099" s="18"/>
      <c r="EV1099" s="18"/>
    </row>
    <row r="1100" spans="1:152" ht="12.75" x14ac:dyDescent="0.15">
      <c r="A1100" s="68">
        <f t="shared" si="247"/>
        <v>43669</v>
      </c>
      <c r="B1100" s="69">
        <f t="shared" ca="1" si="237"/>
        <v>13546.5671</v>
      </c>
      <c r="C1100" s="70">
        <f t="shared" si="238"/>
        <v>10000</v>
      </c>
      <c r="D1100" s="71">
        <f ca="1">IF(A1100&lt;$B$1,VLOOKUP(A1100,[1]DI!$A$4:$B$15000,2),0)</f>
        <v>6.4000000000000001E-2</v>
      </c>
      <c r="E1100" s="70">
        <f t="shared" ca="1" si="239"/>
        <v>2.4620000000000002E-4</v>
      </c>
      <c r="F1100" s="72">
        <f t="shared" si="246"/>
        <v>1.3</v>
      </c>
      <c r="G1100" s="73">
        <f t="shared" ca="1" si="240"/>
        <v>1.00032006</v>
      </c>
      <c r="H1100" s="70">
        <f ca="1">TRUNC(PRODUCT(G$10:G1099),15)</f>
        <v>1.35465671159872</v>
      </c>
      <c r="I1100" s="70">
        <f t="shared" si="241"/>
        <v>1</v>
      </c>
      <c r="J1100" s="70">
        <f t="shared" ca="1" si="242"/>
        <v>1.35465671</v>
      </c>
      <c r="K1100" s="74">
        <f t="shared" ca="1" si="243"/>
        <v>3546.5671000000002</v>
      </c>
      <c r="L1100" s="75">
        <f>IF(VLOOKUP(A1100,$T$12:$AC$125,8)=VLOOKUP(A1099,$T$12:$AC$125,8),0,VLOOKUP(A1100,T$12:$AC$125,8))</f>
        <v>0</v>
      </c>
      <c r="M1100" s="76">
        <f>IF(L1100&gt;0,VLOOKUP(L1100,S$12:$AB$125,7),0)</f>
        <v>0</v>
      </c>
      <c r="N1100" s="74">
        <f t="shared" si="244"/>
        <v>0</v>
      </c>
      <c r="O1100" s="74">
        <f t="shared" ca="1" si="245"/>
        <v>3546.5671000000002</v>
      </c>
      <c r="P1100" s="77" t="str">
        <f t="shared" si="248"/>
        <v>A+J=</v>
      </c>
      <c r="Q1100" s="78">
        <f t="shared" si="249"/>
        <v>44256</v>
      </c>
      <c r="R1100" s="10"/>
      <c r="S1100" s="10"/>
      <c r="T1100" s="10"/>
      <c r="U1100" s="10"/>
      <c r="V1100" s="10"/>
      <c r="W1100" s="10"/>
      <c r="X1100" s="10"/>
      <c r="Y1100" s="10"/>
      <c r="Z1100" s="10"/>
      <c r="AA1100" s="10"/>
      <c r="AB1100" s="10"/>
      <c r="AC1100" s="10"/>
      <c r="AD1100" s="18"/>
      <c r="AE1100" s="18"/>
      <c r="AF1100" s="18"/>
      <c r="AG1100" s="18"/>
      <c r="AH1100" s="18"/>
      <c r="AI1100" s="18"/>
      <c r="AJ1100" s="18"/>
      <c r="AK1100" s="18"/>
      <c r="AL1100" s="18"/>
      <c r="AM1100" s="18"/>
      <c r="AN1100" s="18"/>
      <c r="AO1100" s="18"/>
      <c r="AP1100" s="18"/>
      <c r="AQ1100" s="18"/>
      <c r="AR1100" s="18"/>
      <c r="AS1100" s="18"/>
      <c r="AT1100" s="18"/>
      <c r="AU1100" s="18"/>
      <c r="AV1100" s="18"/>
      <c r="AW1100" s="18"/>
      <c r="AX1100" s="18"/>
      <c r="AY1100" s="18"/>
      <c r="AZ1100" s="18"/>
      <c r="BA1100" s="18"/>
      <c r="BB1100" s="18"/>
      <c r="BC1100" s="18"/>
      <c r="BD1100" s="18"/>
      <c r="BE1100" s="18"/>
      <c r="BF1100" s="18"/>
      <c r="BG1100" s="18"/>
      <c r="BH1100" s="18"/>
      <c r="BI1100" s="18"/>
      <c r="BJ1100" s="18"/>
      <c r="BK1100" s="18"/>
      <c r="BL1100" s="18"/>
      <c r="BM1100" s="18"/>
      <c r="BN1100" s="18"/>
      <c r="BO1100" s="18"/>
      <c r="BP1100" s="18"/>
      <c r="BQ1100" s="18"/>
      <c r="BR1100" s="18"/>
      <c r="BS1100" s="18"/>
      <c r="BT1100" s="18"/>
      <c r="BU1100" s="18"/>
      <c r="BV1100" s="18"/>
      <c r="BW1100" s="18"/>
      <c r="BX1100" s="18"/>
      <c r="BY1100" s="18"/>
      <c r="BZ1100" s="18"/>
      <c r="CA1100" s="18"/>
      <c r="CB1100" s="18"/>
      <c r="CC1100" s="18"/>
      <c r="CD1100" s="18"/>
      <c r="CE1100" s="18"/>
      <c r="CF1100" s="18"/>
      <c r="CG1100" s="18"/>
      <c r="CH1100" s="18"/>
      <c r="CI1100" s="18"/>
      <c r="CJ1100" s="18"/>
      <c r="CK1100" s="18"/>
      <c r="CL1100" s="18"/>
      <c r="CM1100" s="18"/>
      <c r="CN1100" s="18"/>
      <c r="CO1100" s="18"/>
      <c r="CP1100" s="18"/>
      <c r="CQ1100" s="18"/>
      <c r="CR1100" s="18"/>
      <c r="CS1100" s="18"/>
      <c r="CT1100" s="18"/>
      <c r="CU1100" s="18"/>
      <c r="CV1100" s="18"/>
      <c r="CW1100" s="18"/>
      <c r="CX1100" s="18"/>
      <c r="CY1100" s="18"/>
      <c r="CZ1100" s="18"/>
      <c r="DA1100" s="18"/>
      <c r="DB1100" s="18"/>
      <c r="DC1100" s="18"/>
      <c r="DD1100" s="18"/>
      <c r="DE1100" s="18"/>
      <c r="DF1100" s="18"/>
      <c r="DG1100" s="18"/>
      <c r="DH1100" s="18"/>
      <c r="DI1100" s="18"/>
      <c r="DJ1100" s="18"/>
      <c r="DK1100" s="18"/>
      <c r="DL1100" s="18"/>
      <c r="DM1100" s="18"/>
      <c r="DN1100" s="18"/>
      <c r="DO1100" s="18"/>
      <c r="DP1100" s="18"/>
      <c r="DQ1100" s="18"/>
      <c r="DR1100" s="18"/>
      <c r="DS1100" s="18"/>
      <c r="DT1100" s="18"/>
      <c r="DU1100" s="18"/>
      <c r="DV1100" s="18"/>
      <c r="DW1100" s="18"/>
      <c r="DX1100" s="18"/>
      <c r="DY1100" s="18"/>
      <c r="DZ1100" s="18"/>
      <c r="EA1100" s="18"/>
      <c r="EB1100" s="18"/>
      <c r="EC1100" s="18"/>
      <c r="ED1100" s="18"/>
      <c r="EE1100" s="18"/>
      <c r="EF1100" s="18"/>
      <c r="EG1100" s="18"/>
      <c r="EH1100" s="18"/>
      <c r="EI1100" s="18"/>
      <c r="EJ1100" s="18"/>
      <c r="EK1100" s="18"/>
      <c r="EL1100" s="18"/>
      <c r="EM1100" s="18"/>
      <c r="EN1100" s="18"/>
      <c r="EO1100" s="18"/>
      <c r="EP1100" s="18"/>
      <c r="EQ1100" s="18"/>
      <c r="ER1100" s="18"/>
      <c r="ES1100" s="18"/>
      <c r="ET1100" s="18"/>
      <c r="EU1100" s="18"/>
      <c r="EV1100" s="18"/>
    </row>
    <row r="1101" spans="1:152" ht="12.75" x14ac:dyDescent="0.15">
      <c r="A1101" s="68">
        <f t="shared" si="247"/>
        <v>43670</v>
      </c>
      <c r="B1101" s="69">
        <f t="shared" ca="1" si="237"/>
        <v>13550.9028</v>
      </c>
      <c r="C1101" s="70">
        <f t="shared" si="238"/>
        <v>10000</v>
      </c>
      <c r="D1101" s="71">
        <f ca="1">IF(A1101&lt;$B$1,VLOOKUP(A1101,[1]DI!$A$4:$B$15000,2),0)</f>
        <v>6.4000000000000001E-2</v>
      </c>
      <c r="E1101" s="70">
        <f t="shared" ca="1" si="239"/>
        <v>2.4620000000000002E-4</v>
      </c>
      <c r="F1101" s="72">
        <f t="shared" si="246"/>
        <v>1.3</v>
      </c>
      <c r="G1101" s="73">
        <f t="shared" ca="1" si="240"/>
        <v>1.00032006</v>
      </c>
      <c r="H1101" s="70">
        <f ca="1">TRUNC(PRODUCT(G$10:G1100),15)</f>
        <v>1.35509028302583</v>
      </c>
      <c r="I1101" s="70">
        <f t="shared" si="241"/>
        <v>1</v>
      </c>
      <c r="J1101" s="70">
        <f t="shared" ca="1" si="242"/>
        <v>1.35509028</v>
      </c>
      <c r="K1101" s="74">
        <f t="shared" ca="1" si="243"/>
        <v>3550.9027999999998</v>
      </c>
      <c r="L1101" s="75">
        <f>IF(VLOOKUP(A1101,$T$12:$AC$125,8)=VLOOKUP(A1100,$T$12:$AC$125,8),0,VLOOKUP(A1101,T$12:$AC$125,8))</f>
        <v>0</v>
      </c>
      <c r="M1101" s="76">
        <f>IF(L1101&gt;0,VLOOKUP(L1101,S$12:$AB$125,7),0)</f>
        <v>0</v>
      </c>
      <c r="N1101" s="74">
        <f t="shared" si="244"/>
        <v>0</v>
      </c>
      <c r="O1101" s="74">
        <f t="shared" ca="1" si="245"/>
        <v>3550.9027999999998</v>
      </c>
      <c r="P1101" s="77" t="str">
        <f t="shared" si="248"/>
        <v>A+J=</v>
      </c>
      <c r="Q1101" s="78">
        <f t="shared" si="249"/>
        <v>44256</v>
      </c>
      <c r="R1101" s="10"/>
      <c r="S1101" s="10"/>
      <c r="T1101" s="10"/>
      <c r="U1101" s="10"/>
      <c r="V1101" s="10"/>
      <c r="W1101" s="10"/>
      <c r="X1101" s="10"/>
      <c r="Y1101" s="10"/>
      <c r="Z1101" s="10"/>
      <c r="AA1101" s="10"/>
      <c r="AB1101" s="10"/>
      <c r="AC1101" s="10"/>
      <c r="AD1101" s="18"/>
      <c r="AE1101" s="18"/>
      <c r="AF1101" s="18"/>
      <c r="AG1101" s="18"/>
      <c r="AH1101" s="18"/>
      <c r="AI1101" s="18"/>
      <c r="AJ1101" s="18"/>
      <c r="AK1101" s="18"/>
      <c r="AL1101" s="18"/>
      <c r="AM1101" s="18"/>
      <c r="AN1101" s="18"/>
      <c r="AO1101" s="18"/>
      <c r="AP1101" s="18"/>
      <c r="AQ1101" s="18"/>
      <c r="AR1101" s="18"/>
      <c r="AS1101" s="18"/>
      <c r="AT1101" s="18"/>
      <c r="AU1101" s="18"/>
      <c r="AV1101" s="18"/>
      <c r="AW1101" s="18"/>
      <c r="AX1101" s="18"/>
      <c r="AY1101" s="18"/>
      <c r="AZ1101" s="18"/>
      <c r="BA1101" s="18"/>
      <c r="BB1101" s="18"/>
      <c r="BC1101" s="18"/>
      <c r="BD1101" s="18"/>
      <c r="BE1101" s="18"/>
      <c r="BF1101" s="18"/>
      <c r="BG1101" s="18"/>
      <c r="BH1101" s="18"/>
      <c r="BI1101" s="18"/>
      <c r="BJ1101" s="18"/>
      <c r="BK1101" s="18"/>
      <c r="BL1101" s="18"/>
      <c r="BM1101" s="18"/>
      <c r="BN1101" s="18"/>
      <c r="BO1101" s="18"/>
      <c r="BP1101" s="18"/>
      <c r="BQ1101" s="18"/>
      <c r="BR1101" s="18"/>
      <c r="BS1101" s="18"/>
      <c r="BT1101" s="18"/>
      <c r="BU1101" s="18"/>
      <c r="BV1101" s="18"/>
      <c r="BW1101" s="18"/>
      <c r="BX1101" s="18"/>
      <c r="BY1101" s="18"/>
      <c r="BZ1101" s="18"/>
      <c r="CA1101" s="18"/>
      <c r="CB1101" s="18"/>
      <c r="CC1101" s="18"/>
      <c r="CD1101" s="18"/>
      <c r="CE1101" s="18"/>
      <c r="CF1101" s="18"/>
      <c r="CG1101" s="18"/>
      <c r="CH1101" s="18"/>
      <c r="CI1101" s="18"/>
      <c r="CJ1101" s="18"/>
      <c r="CK1101" s="18"/>
      <c r="CL1101" s="18"/>
      <c r="CM1101" s="18"/>
      <c r="CN1101" s="18"/>
      <c r="CO1101" s="18"/>
      <c r="CP1101" s="18"/>
      <c r="CQ1101" s="18"/>
      <c r="CR1101" s="18"/>
      <c r="CS1101" s="18"/>
      <c r="CT1101" s="18"/>
      <c r="CU1101" s="18"/>
      <c r="CV1101" s="18"/>
      <c r="CW1101" s="18"/>
      <c r="CX1101" s="18"/>
      <c r="CY1101" s="18"/>
      <c r="CZ1101" s="18"/>
      <c r="DA1101" s="18"/>
      <c r="DB1101" s="18"/>
      <c r="DC1101" s="18"/>
      <c r="DD1101" s="18"/>
      <c r="DE1101" s="18"/>
      <c r="DF1101" s="18"/>
      <c r="DG1101" s="18"/>
      <c r="DH1101" s="18"/>
      <c r="DI1101" s="18"/>
      <c r="DJ1101" s="18"/>
      <c r="DK1101" s="18"/>
      <c r="DL1101" s="18"/>
      <c r="DM1101" s="18"/>
      <c r="DN1101" s="18"/>
      <c r="DO1101" s="18"/>
      <c r="DP1101" s="18"/>
      <c r="DQ1101" s="18"/>
      <c r="DR1101" s="18"/>
      <c r="DS1101" s="18"/>
      <c r="DT1101" s="18"/>
      <c r="DU1101" s="18"/>
      <c r="DV1101" s="18"/>
      <c r="DW1101" s="18"/>
      <c r="DX1101" s="18"/>
      <c r="DY1101" s="18"/>
      <c r="DZ1101" s="18"/>
      <c r="EA1101" s="18"/>
      <c r="EB1101" s="18"/>
      <c r="EC1101" s="18"/>
      <c r="ED1101" s="18"/>
      <c r="EE1101" s="18"/>
      <c r="EF1101" s="18"/>
      <c r="EG1101" s="18"/>
      <c r="EH1101" s="18"/>
      <c r="EI1101" s="18"/>
      <c r="EJ1101" s="18"/>
      <c r="EK1101" s="18"/>
      <c r="EL1101" s="18"/>
      <c r="EM1101" s="18"/>
      <c r="EN1101" s="18"/>
      <c r="EO1101" s="18"/>
      <c r="EP1101" s="18"/>
      <c r="EQ1101" s="18"/>
      <c r="ER1101" s="18"/>
      <c r="ES1101" s="18"/>
      <c r="ET1101" s="18"/>
      <c r="EU1101" s="18"/>
      <c r="EV1101" s="18"/>
    </row>
    <row r="1102" spans="1:152" ht="12.75" x14ac:dyDescent="0.15">
      <c r="A1102" s="68">
        <f t="shared" si="247"/>
        <v>43671</v>
      </c>
      <c r="B1102" s="69">
        <f t="shared" ca="1" si="237"/>
        <v>13555.2399</v>
      </c>
      <c r="C1102" s="70">
        <f t="shared" si="238"/>
        <v>10000</v>
      </c>
      <c r="D1102" s="71">
        <f ca="1">IF(A1102&lt;$B$1,VLOOKUP(A1102,[1]DI!$A$4:$B$15000,2),0)</f>
        <v>6.4000000000000001E-2</v>
      </c>
      <c r="E1102" s="70">
        <f t="shared" ca="1" si="239"/>
        <v>2.4620000000000002E-4</v>
      </c>
      <c r="F1102" s="72">
        <f t="shared" si="246"/>
        <v>1.3</v>
      </c>
      <c r="G1102" s="73">
        <f t="shared" ca="1" si="240"/>
        <v>1.00032006</v>
      </c>
      <c r="H1102" s="70">
        <f ca="1">TRUNC(PRODUCT(G$10:G1101),15)</f>
        <v>1.3555239932218099</v>
      </c>
      <c r="I1102" s="70">
        <f t="shared" si="241"/>
        <v>1</v>
      </c>
      <c r="J1102" s="70">
        <f t="shared" ca="1" si="242"/>
        <v>1.35552399</v>
      </c>
      <c r="K1102" s="74">
        <f t="shared" ca="1" si="243"/>
        <v>3555.2399</v>
      </c>
      <c r="L1102" s="75">
        <f>IF(VLOOKUP(A1102,$T$12:$AC$125,8)=VLOOKUP(A1101,$T$12:$AC$125,8),0,VLOOKUP(A1102,T$12:$AC$125,8))</f>
        <v>0</v>
      </c>
      <c r="M1102" s="76">
        <f>IF(L1102&gt;0,VLOOKUP(L1102,S$12:$AB$125,7),0)</f>
        <v>0</v>
      </c>
      <c r="N1102" s="74">
        <f t="shared" si="244"/>
        <v>0</v>
      </c>
      <c r="O1102" s="74">
        <f t="shared" ca="1" si="245"/>
        <v>3555.2399</v>
      </c>
      <c r="P1102" s="77" t="str">
        <f t="shared" si="248"/>
        <v>A+J=</v>
      </c>
      <c r="Q1102" s="78">
        <f t="shared" si="249"/>
        <v>44256</v>
      </c>
      <c r="R1102" s="10"/>
      <c r="S1102" s="10"/>
      <c r="T1102" s="10"/>
      <c r="U1102" s="10"/>
      <c r="V1102" s="10"/>
      <c r="W1102" s="10"/>
      <c r="X1102" s="10"/>
      <c r="Y1102" s="10"/>
      <c r="Z1102" s="10"/>
      <c r="AA1102" s="10"/>
      <c r="AB1102" s="10"/>
      <c r="AC1102" s="10"/>
      <c r="AD1102" s="18"/>
      <c r="AE1102" s="18"/>
      <c r="AF1102" s="18"/>
      <c r="AG1102" s="18"/>
      <c r="AH1102" s="18"/>
      <c r="AI1102" s="18"/>
      <c r="AJ1102" s="18"/>
      <c r="AK1102" s="18"/>
      <c r="AL1102" s="18"/>
      <c r="AM1102" s="18"/>
      <c r="AN1102" s="18"/>
      <c r="AO1102" s="18"/>
      <c r="AP1102" s="18"/>
      <c r="AQ1102" s="18"/>
      <c r="AR1102" s="18"/>
      <c r="AS1102" s="18"/>
      <c r="AT1102" s="18"/>
      <c r="AU1102" s="18"/>
      <c r="AV1102" s="18"/>
      <c r="AW1102" s="18"/>
      <c r="AX1102" s="18"/>
      <c r="AY1102" s="18"/>
      <c r="AZ1102" s="18"/>
      <c r="BA1102" s="18"/>
      <c r="BB1102" s="18"/>
      <c r="BC1102" s="18"/>
      <c r="BD1102" s="18"/>
      <c r="BE1102" s="18"/>
      <c r="BF1102" s="18"/>
      <c r="BG1102" s="18"/>
      <c r="BH1102" s="18"/>
      <c r="BI1102" s="18"/>
      <c r="BJ1102" s="18"/>
      <c r="BK1102" s="18"/>
      <c r="BL1102" s="18"/>
      <c r="BM1102" s="18"/>
      <c r="BN1102" s="18"/>
      <c r="BO1102" s="18"/>
      <c r="BP1102" s="18"/>
      <c r="BQ1102" s="18"/>
      <c r="BR1102" s="18"/>
      <c r="BS1102" s="18"/>
      <c r="BT1102" s="18"/>
      <c r="BU1102" s="18"/>
      <c r="BV1102" s="18"/>
      <c r="BW1102" s="18"/>
      <c r="BX1102" s="18"/>
      <c r="BY1102" s="18"/>
      <c r="BZ1102" s="18"/>
      <c r="CA1102" s="18"/>
      <c r="CB1102" s="18"/>
      <c r="CC1102" s="18"/>
      <c r="CD1102" s="18"/>
      <c r="CE1102" s="18"/>
      <c r="CF1102" s="18"/>
      <c r="CG1102" s="18"/>
      <c r="CH1102" s="18"/>
      <c r="CI1102" s="18"/>
      <c r="CJ1102" s="18"/>
      <c r="CK1102" s="18"/>
      <c r="CL1102" s="18"/>
      <c r="CM1102" s="18"/>
      <c r="CN1102" s="18"/>
      <c r="CO1102" s="18"/>
      <c r="CP1102" s="18"/>
      <c r="CQ1102" s="18"/>
      <c r="CR1102" s="18"/>
      <c r="CS1102" s="18"/>
      <c r="CT1102" s="18"/>
      <c r="CU1102" s="18"/>
      <c r="CV1102" s="18"/>
      <c r="CW1102" s="18"/>
      <c r="CX1102" s="18"/>
      <c r="CY1102" s="18"/>
      <c r="CZ1102" s="18"/>
      <c r="DA1102" s="18"/>
      <c r="DB1102" s="18"/>
      <c r="DC1102" s="18"/>
      <c r="DD1102" s="18"/>
      <c r="DE1102" s="18"/>
      <c r="DF1102" s="18"/>
      <c r="DG1102" s="18"/>
      <c r="DH1102" s="18"/>
      <c r="DI1102" s="18"/>
      <c r="DJ1102" s="18"/>
      <c r="DK1102" s="18"/>
      <c r="DL1102" s="18"/>
      <c r="DM1102" s="18"/>
      <c r="DN1102" s="18"/>
      <c r="DO1102" s="18"/>
      <c r="DP1102" s="18"/>
      <c r="DQ1102" s="18"/>
      <c r="DR1102" s="18"/>
      <c r="DS1102" s="18"/>
      <c r="DT1102" s="18"/>
      <c r="DU1102" s="18"/>
      <c r="DV1102" s="18"/>
      <c r="DW1102" s="18"/>
      <c r="DX1102" s="18"/>
      <c r="DY1102" s="18"/>
      <c r="DZ1102" s="18"/>
      <c r="EA1102" s="18"/>
      <c r="EB1102" s="18"/>
      <c r="EC1102" s="18"/>
      <c r="ED1102" s="18"/>
      <c r="EE1102" s="18"/>
      <c r="EF1102" s="18"/>
      <c r="EG1102" s="18"/>
      <c r="EH1102" s="18"/>
      <c r="EI1102" s="18"/>
      <c r="EJ1102" s="18"/>
      <c r="EK1102" s="18"/>
      <c r="EL1102" s="18"/>
      <c r="EM1102" s="18"/>
      <c r="EN1102" s="18"/>
      <c r="EO1102" s="18"/>
      <c r="EP1102" s="18"/>
      <c r="EQ1102" s="18"/>
      <c r="ER1102" s="18"/>
      <c r="ES1102" s="18"/>
      <c r="ET1102" s="18"/>
      <c r="EU1102" s="18"/>
      <c r="EV1102" s="18"/>
    </row>
    <row r="1103" spans="1:152" ht="12.75" x14ac:dyDescent="0.15">
      <c r="A1103" s="68">
        <f t="shared" si="247"/>
        <v>43672</v>
      </c>
      <c r="B1103" s="69">
        <f t="shared" ca="1" si="237"/>
        <v>13559.5784</v>
      </c>
      <c r="C1103" s="70">
        <f t="shared" si="238"/>
        <v>10000</v>
      </c>
      <c r="D1103" s="71">
        <f ca="1">IF(A1103&lt;$B$1,VLOOKUP(A1103,[1]DI!$A$4:$B$15000,2),0)</f>
        <v>6.4000000000000001E-2</v>
      </c>
      <c r="E1103" s="70">
        <f t="shared" ca="1" si="239"/>
        <v>2.4620000000000002E-4</v>
      </c>
      <c r="F1103" s="72">
        <f t="shared" si="246"/>
        <v>1.3</v>
      </c>
      <c r="G1103" s="73">
        <f t="shared" ca="1" si="240"/>
        <v>1.00032006</v>
      </c>
      <c r="H1103" s="70">
        <f ca="1">TRUNC(PRODUCT(G$10:G1102),15)</f>
        <v>1.3559578422310901</v>
      </c>
      <c r="I1103" s="70">
        <f t="shared" si="241"/>
        <v>1</v>
      </c>
      <c r="J1103" s="70">
        <f t="shared" ca="1" si="242"/>
        <v>1.3559578400000001</v>
      </c>
      <c r="K1103" s="74">
        <f t="shared" ca="1" si="243"/>
        <v>3559.5783999999999</v>
      </c>
      <c r="L1103" s="75">
        <f>IF(VLOOKUP(A1103,$T$12:$AC$125,8)=VLOOKUP(A1102,$T$12:$AC$125,8),0,VLOOKUP(A1103,T$12:$AC$125,8))</f>
        <v>0</v>
      </c>
      <c r="M1103" s="76">
        <f>IF(L1103&gt;0,VLOOKUP(L1103,S$12:$AB$125,7),0)</f>
        <v>0</v>
      </c>
      <c r="N1103" s="74">
        <f t="shared" si="244"/>
        <v>0</v>
      </c>
      <c r="O1103" s="74">
        <f t="shared" ca="1" si="245"/>
        <v>3559.5783999999999</v>
      </c>
      <c r="P1103" s="77" t="str">
        <f t="shared" si="248"/>
        <v>A+J=</v>
      </c>
      <c r="Q1103" s="78">
        <f t="shared" si="249"/>
        <v>44256</v>
      </c>
      <c r="R1103" s="10"/>
      <c r="S1103" s="10"/>
      <c r="T1103" s="10"/>
      <c r="U1103" s="10"/>
      <c r="V1103" s="10"/>
      <c r="W1103" s="10"/>
      <c r="X1103" s="10"/>
      <c r="Y1103" s="10"/>
      <c r="Z1103" s="10"/>
      <c r="AA1103" s="10"/>
      <c r="AB1103" s="10"/>
      <c r="AC1103" s="10"/>
      <c r="AD1103" s="18"/>
      <c r="AE1103" s="18"/>
      <c r="AF1103" s="18"/>
      <c r="AG1103" s="18"/>
      <c r="AH1103" s="18"/>
      <c r="AI1103" s="18"/>
      <c r="AJ1103" s="18"/>
      <c r="AK1103" s="18"/>
      <c r="AL1103" s="18"/>
      <c r="AM1103" s="18"/>
      <c r="AN1103" s="18"/>
      <c r="AO1103" s="18"/>
      <c r="AP1103" s="18"/>
      <c r="AQ1103" s="18"/>
      <c r="AR1103" s="18"/>
      <c r="AS1103" s="18"/>
      <c r="AT1103" s="18"/>
      <c r="AU1103" s="18"/>
      <c r="AV1103" s="18"/>
      <c r="AW1103" s="18"/>
      <c r="AX1103" s="18"/>
      <c r="AY1103" s="18"/>
      <c r="AZ1103" s="18"/>
      <c r="BA1103" s="18"/>
      <c r="BB1103" s="18"/>
      <c r="BC1103" s="18"/>
      <c r="BD1103" s="18"/>
      <c r="BE1103" s="18"/>
      <c r="BF1103" s="18"/>
      <c r="BG1103" s="18"/>
      <c r="BH1103" s="18"/>
      <c r="BI1103" s="18"/>
      <c r="BJ1103" s="18"/>
      <c r="BK1103" s="18"/>
      <c r="BL1103" s="18"/>
      <c r="BM1103" s="18"/>
      <c r="BN1103" s="18"/>
      <c r="BO1103" s="18"/>
      <c r="BP1103" s="18"/>
      <c r="BQ1103" s="18"/>
      <c r="BR1103" s="18"/>
      <c r="BS1103" s="18"/>
      <c r="BT1103" s="18"/>
      <c r="BU1103" s="18"/>
      <c r="BV1103" s="18"/>
      <c r="BW1103" s="18"/>
      <c r="BX1103" s="18"/>
      <c r="BY1103" s="18"/>
      <c r="BZ1103" s="18"/>
      <c r="CA1103" s="18"/>
      <c r="CB1103" s="18"/>
      <c r="CC1103" s="18"/>
      <c r="CD1103" s="18"/>
      <c r="CE1103" s="18"/>
      <c r="CF1103" s="18"/>
      <c r="CG1103" s="18"/>
      <c r="CH1103" s="18"/>
      <c r="CI1103" s="18"/>
      <c r="CJ1103" s="18"/>
      <c r="CK1103" s="18"/>
      <c r="CL1103" s="18"/>
      <c r="CM1103" s="18"/>
      <c r="CN1103" s="18"/>
      <c r="CO1103" s="18"/>
      <c r="CP1103" s="18"/>
      <c r="CQ1103" s="18"/>
      <c r="CR1103" s="18"/>
      <c r="CS1103" s="18"/>
      <c r="CT1103" s="18"/>
      <c r="CU1103" s="18"/>
      <c r="CV1103" s="18"/>
      <c r="CW1103" s="18"/>
      <c r="CX1103" s="18"/>
      <c r="CY1103" s="18"/>
      <c r="CZ1103" s="18"/>
      <c r="DA1103" s="18"/>
      <c r="DB1103" s="18"/>
      <c r="DC1103" s="18"/>
      <c r="DD1103" s="18"/>
      <c r="DE1103" s="18"/>
      <c r="DF1103" s="18"/>
      <c r="DG1103" s="18"/>
      <c r="DH1103" s="18"/>
      <c r="DI1103" s="18"/>
      <c r="DJ1103" s="18"/>
      <c r="DK1103" s="18"/>
      <c r="DL1103" s="18"/>
      <c r="DM1103" s="18"/>
      <c r="DN1103" s="18"/>
      <c r="DO1103" s="18"/>
      <c r="DP1103" s="18"/>
      <c r="DQ1103" s="18"/>
      <c r="DR1103" s="18"/>
      <c r="DS1103" s="18"/>
      <c r="DT1103" s="18"/>
      <c r="DU1103" s="18"/>
      <c r="DV1103" s="18"/>
      <c r="DW1103" s="18"/>
      <c r="DX1103" s="18"/>
      <c r="DY1103" s="18"/>
      <c r="DZ1103" s="18"/>
      <c r="EA1103" s="18"/>
      <c r="EB1103" s="18"/>
      <c r="EC1103" s="18"/>
      <c r="ED1103" s="18"/>
      <c r="EE1103" s="18"/>
      <c r="EF1103" s="18"/>
      <c r="EG1103" s="18"/>
      <c r="EH1103" s="18"/>
      <c r="EI1103" s="18"/>
      <c r="EJ1103" s="18"/>
      <c r="EK1103" s="18"/>
      <c r="EL1103" s="18"/>
      <c r="EM1103" s="18"/>
      <c r="EN1103" s="18"/>
      <c r="EO1103" s="18"/>
      <c r="EP1103" s="18"/>
      <c r="EQ1103" s="18"/>
      <c r="ER1103" s="18"/>
      <c r="ES1103" s="18"/>
      <c r="ET1103" s="18"/>
      <c r="EU1103" s="18"/>
      <c r="EV1103" s="18"/>
    </row>
    <row r="1104" spans="1:152" ht="12.75" x14ac:dyDescent="0.15">
      <c r="A1104" s="68">
        <f t="shared" si="247"/>
        <v>43673</v>
      </c>
      <c r="B1104" s="69">
        <f t="shared" ca="1" si="237"/>
        <v>13563.918299999999</v>
      </c>
      <c r="C1104" s="70">
        <f t="shared" si="238"/>
        <v>10000</v>
      </c>
      <c r="D1104" s="71">
        <f ca="1">IF(A1104&lt;$B$1,VLOOKUP(A1104,[1]DI!$A$4:$B$15000,2),0)</f>
        <v>0</v>
      </c>
      <c r="E1104" s="70">
        <f t="shared" ca="1" si="239"/>
        <v>0</v>
      </c>
      <c r="F1104" s="72">
        <f t="shared" si="246"/>
        <v>1.3</v>
      </c>
      <c r="G1104" s="73">
        <f t="shared" ca="1" si="240"/>
        <v>1</v>
      </c>
      <c r="H1104" s="70">
        <f ca="1">TRUNC(PRODUCT(G$10:G1103),15)</f>
        <v>1.35639183009807</v>
      </c>
      <c r="I1104" s="70">
        <f t="shared" si="241"/>
        <v>1</v>
      </c>
      <c r="J1104" s="70">
        <f t="shared" ca="1" si="242"/>
        <v>1.35639183</v>
      </c>
      <c r="K1104" s="74">
        <f t="shared" ca="1" si="243"/>
        <v>3563.9182999999998</v>
      </c>
      <c r="L1104" s="75">
        <f>IF(VLOOKUP(A1104,$T$12:$AC$125,8)=VLOOKUP(A1103,$T$12:$AC$125,8),0,VLOOKUP(A1104,T$12:$AC$125,8))</f>
        <v>0</v>
      </c>
      <c r="M1104" s="76">
        <f>IF(L1104&gt;0,VLOOKUP(L1104,S$12:$AB$125,7),0)</f>
        <v>0</v>
      </c>
      <c r="N1104" s="74">
        <f t="shared" si="244"/>
        <v>0</v>
      </c>
      <c r="O1104" s="74">
        <f t="shared" ca="1" si="245"/>
        <v>3563.9182999999998</v>
      </c>
      <c r="P1104" s="77" t="str">
        <f t="shared" si="248"/>
        <v>A+J=</v>
      </c>
      <c r="Q1104" s="78">
        <f t="shared" si="249"/>
        <v>44256</v>
      </c>
      <c r="R1104" s="10"/>
      <c r="S1104" s="10"/>
      <c r="T1104" s="10"/>
      <c r="U1104" s="10"/>
      <c r="V1104" s="10"/>
      <c r="W1104" s="10"/>
      <c r="X1104" s="10"/>
      <c r="Y1104" s="10"/>
      <c r="Z1104" s="10"/>
      <c r="AA1104" s="10"/>
      <c r="AB1104" s="10"/>
      <c r="AC1104" s="10"/>
      <c r="AD1104" s="18"/>
      <c r="AE1104" s="18"/>
      <c r="AF1104" s="18"/>
      <c r="AG1104" s="18"/>
      <c r="AH1104" s="18"/>
      <c r="AI1104" s="18"/>
      <c r="AJ1104" s="18"/>
      <c r="AK1104" s="18"/>
      <c r="AL1104" s="18"/>
      <c r="AM1104" s="18"/>
      <c r="AN1104" s="18"/>
      <c r="AO1104" s="18"/>
      <c r="AP1104" s="18"/>
      <c r="AQ1104" s="18"/>
      <c r="AR1104" s="18"/>
      <c r="AS1104" s="18"/>
      <c r="AT1104" s="18"/>
      <c r="AU1104" s="18"/>
      <c r="AV1104" s="18"/>
      <c r="AW1104" s="18"/>
      <c r="AX1104" s="18"/>
      <c r="AY1104" s="18"/>
      <c r="AZ1104" s="18"/>
      <c r="BA1104" s="18"/>
      <c r="BB1104" s="18"/>
      <c r="BC1104" s="18"/>
      <c r="BD1104" s="18"/>
      <c r="BE1104" s="18"/>
      <c r="BF1104" s="18"/>
      <c r="BG1104" s="18"/>
      <c r="BH1104" s="18"/>
      <c r="BI1104" s="18"/>
      <c r="BJ1104" s="18"/>
      <c r="BK1104" s="18"/>
      <c r="BL1104" s="18"/>
      <c r="BM1104" s="18"/>
      <c r="BN1104" s="18"/>
      <c r="BO1104" s="18"/>
      <c r="BP1104" s="18"/>
      <c r="BQ1104" s="18"/>
      <c r="BR1104" s="18"/>
      <c r="BS1104" s="18"/>
      <c r="BT1104" s="18"/>
      <c r="BU1104" s="18"/>
      <c r="BV1104" s="18"/>
      <c r="BW1104" s="18"/>
      <c r="BX1104" s="18"/>
      <c r="BY1104" s="18"/>
      <c r="BZ1104" s="18"/>
      <c r="CA1104" s="18"/>
      <c r="CB1104" s="18"/>
      <c r="CC1104" s="18"/>
      <c r="CD1104" s="18"/>
      <c r="CE1104" s="18"/>
      <c r="CF1104" s="18"/>
      <c r="CG1104" s="18"/>
      <c r="CH1104" s="18"/>
      <c r="CI1104" s="18"/>
      <c r="CJ1104" s="18"/>
      <c r="CK1104" s="18"/>
      <c r="CL1104" s="18"/>
      <c r="CM1104" s="18"/>
      <c r="CN1104" s="18"/>
      <c r="CO1104" s="18"/>
      <c r="CP1104" s="18"/>
      <c r="CQ1104" s="18"/>
      <c r="CR1104" s="18"/>
      <c r="CS1104" s="18"/>
      <c r="CT1104" s="18"/>
      <c r="CU1104" s="18"/>
      <c r="CV1104" s="18"/>
      <c r="CW1104" s="18"/>
      <c r="CX1104" s="18"/>
      <c r="CY1104" s="18"/>
      <c r="CZ1104" s="18"/>
      <c r="DA1104" s="18"/>
      <c r="DB1104" s="18"/>
      <c r="DC1104" s="18"/>
      <c r="DD1104" s="18"/>
      <c r="DE1104" s="18"/>
      <c r="DF1104" s="18"/>
      <c r="DG1104" s="18"/>
      <c r="DH1104" s="18"/>
      <c r="DI1104" s="18"/>
      <c r="DJ1104" s="18"/>
      <c r="DK1104" s="18"/>
      <c r="DL1104" s="18"/>
      <c r="DM1104" s="18"/>
      <c r="DN1104" s="18"/>
      <c r="DO1104" s="18"/>
      <c r="DP1104" s="18"/>
      <c r="DQ1104" s="18"/>
      <c r="DR1104" s="18"/>
      <c r="DS1104" s="18"/>
      <c r="DT1104" s="18"/>
      <c r="DU1104" s="18"/>
      <c r="DV1104" s="18"/>
      <c r="DW1104" s="18"/>
      <c r="DX1104" s="18"/>
      <c r="DY1104" s="18"/>
      <c r="DZ1104" s="18"/>
      <c r="EA1104" s="18"/>
      <c r="EB1104" s="18"/>
      <c r="EC1104" s="18"/>
      <c r="ED1104" s="18"/>
      <c r="EE1104" s="18"/>
      <c r="EF1104" s="18"/>
      <c r="EG1104" s="18"/>
      <c r="EH1104" s="18"/>
      <c r="EI1104" s="18"/>
      <c r="EJ1104" s="18"/>
      <c r="EK1104" s="18"/>
      <c r="EL1104" s="18"/>
      <c r="EM1104" s="18"/>
      <c r="EN1104" s="18"/>
      <c r="EO1104" s="18"/>
      <c r="EP1104" s="18"/>
      <c r="EQ1104" s="18"/>
      <c r="ER1104" s="18"/>
      <c r="ES1104" s="18"/>
      <c r="ET1104" s="18"/>
      <c r="EU1104" s="18"/>
      <c r="EV1104" s="18"/>
    </row>
    <row r="1105" spans="1:155" ht="12.75" x14ac:dyDescent="0.15">
      <c r="A1105" s="68">
        <f t="shared" si="247"/>
        <v>43674</v>
      </c>
      <c r="B1105" s="69">
        <f t="shared" ca="1" si="237"/>
        <v>13563.918299999999</v>
      </c>
      <c r="C1105" s="70">
        <f t="shared" si="238"/>
        <v>10000</v>
      </c>
      <c r="D1105" s="71">
        <f ca="1">IF(A1105&lt;$B$1,VLOOKUP(A1105,[1]DI!$A$4:$B$15000,2),0)</f>
        <v>0</v>
      </c>
      <c r="E1105" s="70">
        <f t="shared" ca="1" si="239"/>
        <v>0</v>
      </c>
      <c r="F1105" s="72">
        <f t="shared" si="246"/>
        <v>1.3</v>
      </c>
      <c r="G1105" s="73">
        <f t="shared" ca="1" si="240"/>
        <v>1</v>
      </c>
      <c r="H1105" s="70">
        <f ca="1">TRUNC(PRODUCT(G$10:G1104),15)</f>
        <v>1.35639183009807</v>
      </c>
      <c r="I1105" s="70">
        <f t="shared" si="241"/>
        <v>1</v>
      </c>
      <c r="J1105" s="70">
        <f t="shared" ca="1" si="242"/>
        <v>1.35639183</v>
      </c>
      <c r="K1105" s="74">
        <f t="shared" ca="1" si="243"/>
        <v>3563.9182999999998</v>
      </c>
      <c r="L1105" s="75">
        <f>IF(VLOOKUP(A1105,$T$12:$AC$125,8)=VLOOKUP(A1104,$T$12:$AC$125,8),0,VLOOKUP(A1105,T$12:$AC$125,8))</f>
        <v>0</v>
      </c>
      <c r="M1105" s="76">
        <f>IF(L1105&gt;0,VLOOKUP(L1105,S$12:$AB$125,7),0)</f>
        <v>0</v>
      </c>
      <c r="N1105" s="74">
        <f t="shared" si="244"/>
        <v>0</v>
      </c>
      <c r="O1105" s="74">
        <f t="shared" ca="1" si="245"/>
        <v>3563.9182999999998</v>
      </c>
      <c r="P1105" s="77" t="str">
        <f t="shared" si="248"/>
        <v>A+J=</v>
      </c>
      <c r="Q1105" s="78">
        <f t="shared" si="249"/>
        <v>44256</v>
      </c>
      <c r="R1105" s="10"/>
      <c r="S1105" s="10"/>
      <c r="T1105" s="10"/>
      <c r="U1105" s="10"/>
      <c r="V1105" s="10"/>
      <c r="W1105" s="10"/>
      <c r="X1105" s="10"/>
      <c r="Y1105" s="10"/>
      <c r="Z1105" s="10"/>
      <c r="AA1105" s="10"/>
      <c r="AB1105" s="10"/>
      <c r="AC1105" s="10"/>
      <c r="AD1105" s="18"/>
      <c r="AE1105" s="18"/>
      <c r="AF1105" s="18"/>
      <c r="AG1105" s="18"/>
      <c r="AH1105" s="18"/>
      <c r="AI1105" s="18"/>
      <c r="AJ1105" s="18"/>
      <c r="AK1105" s="18"/>
      <c r="AL1105" s="18"/>
      <c r="AM1105" s="18"/>
      <c r="AN1105" s="18"/>
      <c r="AO1105" s="18"/>
      <c r="AP1105" s="18"/>
      <c r="AQ1105" s="18"/>
      <c r="AR1105" s="18"/>
      <c r="AS1105" s="18"/>
      <c r="AT1105" s="18"/>
      <c r="AU1105" s="18"/>
      <c r="AV1105" s="18"/>
      <c r="AW1105" s="18"/>
      <c r="AX1105" s="18"/>
      <c r="AY1105" s="18"/>
      <c r="AZ1105" s="18"/>
      <c r="BA1105" s="18"/>
      <c r="BB1105" s="18"/>
      <c r="BC1105" s="18"/>
      <c r="BD1105" s="18"/>
      <c r="BE1105" s="18"/>
      <c r="BF1105" s="18"/>
      <c r="BG1105" s="18"/>
      <c r="BH1105" s="18"/>
      <c r="BI1105" s="18"/>
      <c r="BJ1105" s="18"/>
      <c r="BK1105" s="18"/>
      <c r="BL1105" s="18"/>
      <c r="BM1105" s="18"/>
      <c r="BN1105" s="18"/>
      <c r="BO1105" s="18"/>
      <c r="BP1105" s="18"/>
      <c r="BQ1105" s="18"/>
      <c r="BR1105" s="18"/>
      <c r="BS1105" s="18"/>
      <c r="BT1105" s="18"/>
      <c r="BU1105" s="18"/>
      <c r="BV1105" s="18"/>
      <c r="BW1105" s="18"/>
      <c r="BX1105" s="18"/>
      <c r="BY1105" s="18"/>
      <c r="BZ1105" s="18"/>
      <c r="CA1105" s="18"/>
      <c r="CB1105" s="18"/>
      <c r="CC1105" s="18"/>
      <c r="CD1105" s="18"/>
      <c r="CE1105" s="18"/>
      <c r="CF1105" s="18"/>
      <c r="CG1105" s="18"/>
      <c r="CH1105" s="18"/>
      <c r="CI1105" s="18"/>
      <c r="CJ1105" s="18"/>
      <c r="CK1105" s="18"/>
      <c r="CL1105" s="18"/>
      <c r="CM1105" s="18"/>
      <c r="CN1105" s="18"/>
      <c r="CO1105" s="18"/>
      <c r="CP1105" s="18"/>
      <c r="CQ1105" s="18"/>
      <c r="CR1105" s="18"/>
      <c r="CS1105" s="18"/>
      <c r="CT1105" s="18"/>
      <c r="CU1105" s="18"/>
      <c r="CV1105" s="18"/>
      <c r="CW1105" s="18"/>
      <c r="CX1105" s="18"/>
      <c r="CY1105" s="18"/>
      <c r="CZ1105" s="18"/>
      <c r="DA1105" s="18"/>
      <c r="DB1105" s="18"/>
      <c r="DC1105" s="18"/>
      <c r="DD1105" s="18"/>
      <c r="DE1105" s="18"/>
      <c r="DF1105" s="18"/>
      <c r="DG1105" s="18"/>
      <c r="DH1105" s="18"/>
      <c r="DI1105" s="18"/>
      <c r="DJ1105" s="18"/>
      <c r="DK1105" s="18"/>
      <c r="DL1105" s="18"/>
      <c r="DM1105" s="18"/>
      <c r="DN1105" s="18"/>
      <c r="DO1105" s="18"/>
      <c r="DP1105" s="18"/>
      <c r="DQ1105" s="18"/>
      <c r="DR1105" s="18"/>
      <c r="DS1105" s="18"/>
      <c r="DT1105" s="18"/>
      <c r="DU1105" s="18"/>
      <c r="DV1105" s="18"/>
      <c r="DW1105" s="18"/>
      <c r="DX1105" s="18"/>
      <c r="DY1105" s="18"/>
      <c r="DZ1105" s="18"/>
      <c r="EA1105" s="18"/>
      <c r="EB1105" s="18"/>
      <c r="EC1105" s="18"/>
      <c r="ED1105" s="18"/>
      <c r="EE1105" s="18"/>
      <c r="EF1105" s="18"/>
      <c r="EG1105" s="18"/>
      <c r="EH1105" s="18"/>
      <c r="EI1105" s="18"/>
      <c r="EJ1105" s="18"/>
      <c r="EK1105" s="18"/>
      <c r="EL1105" s="18"/>
      <c r="EM1105" s="18"/>
      <c r="EN1105" s="18"/>
      <c r="EO1105" s="18"/>
      <c r="EP1105" s="18"/>
      <c r="EQ1105" s="18"/>
      <c r="ER1105" s="18"/>
      <c r="ES1105" s="18"/>
      <c r="ET1105" s="18"/>
      <c r="EU1105" s="18"/>
      <c r="EV1105" s="18"/>
    </row>
    <row r="1106" spans="1:155" ht="12.75" x14ac:dyDescent="0.15">
      <c r="A1106" s="68">
        <f t="shared" si="247"/>
        <v>43675</v>
      </c>
      <c r="B1106" s="69">
        <f t="shared" ca="1" si="237"/>
        <v>13563.918299999999</v>
      </c>
      <c r="C1106" s="70">
        <f t="shared" si="238"/>
        <v>10000</v>
      </c>
      <c r="D1106" s="71">
        <f ca="1">IF(A1106&lt;$B$1,VLOOKUP(A1106,[1]DI!$A$4:$B$15000,2),0)</f>
        <v>6.4000000000000001E-2</v>
      </c>
      <c r="E1106" s="70">
        <f t="shared" ca="1" si="239"/>
        <v>2.4620000000000002E-4</v>
      </c>
      <c r="F1106" s="72">
        <f t="shared" si="246"/>
        <v>1.3</v>
      </c>
      <c r="G1106" s="73">
        <f t="shared" ca="1" si="240"/>
        <v>1.00032006</v>
      </c>
      <c r="H1106" s="70">
        <f ca="1">TRUNC(PRODUCT(G$10:G1105),15)</f>
        <v>1.35639183009807</v>
      </c>
      <c r="I1106" s="70">
        <f t="shared" si="241"/>
        <v>1</v>
      </c>
      <c r="J1106" s="70">
        <f t="shared" ca="1" si="242"/>
        <v>1.35639183</v>
      </c>
      <c r="K1106" s="74">
        <f t="shared" ca="1" si="243"/>
        <v>3563.9182999999998</v>
      </c>
      <c r="L1106" s="75">
        <f>IF(VLOOKUP(A1106,$T$12:$AC$125,8)=VLOOKUP(A1105,$T$12:$AC$125,8),0,VLOOKUP(A1106,T$12:$AC$125,8))</f>
        <v>0</v>
      </c>
      <c r="M1106" s="76">
        <f>IF(L1106&gt;0,VLOOKUP(L1106,S$12:$AB$125,7),0)</f>
        <v>0</v>
      </c>
      <c r="N1106" s="74">
        <f t="shared" si="244"/>
        <v>0</v>
      </c>
      <c r="O1106" s="74">
        <f t="shared" ca="1" si="245"/>
        <v>3563.9182999999998</v>
      </c>
      <c r="P1106" s="77" t="str">
        <f t="shared" si="248"/>
        <v>A+J=</v>
      </c>
      <c r="Q1106" s="78">
        <f t="shared" si="249"/>
        <v>44256</v>
      </c>
      <c r="R1106" s="21"/>
      <c r="S1106" s="21"/>
      <c r="T1106" s="21"/>
      <c r="U1106" s="21"/>
      <c r="V1106" s="21"/>
      <c r="W1106" s="21"/>
      <c r="X1106" s="21"/>
      <c r="Y1106" s="21"/>
      <c r="Z1106" s="21"/>
      <c r="AA1106" s="21"/>
      <c r="AB1106" s="21"/>
      <c r="AC1106" s="21"/>
      <c r="AD1106" s="22"/>
      <c r="AE1106" s="22"/>
      <c r="AF1106" s="22"/>
      <c r="AG1106" s="22"/>
      <c r="AH1106" s="22"/>
      <c r="AI1106" s="22"/>
      <c r="AJ1106" s="22"/>
      <c r="AK1106" s="22"/>
      <c r="AL1106" s="22"/>
      <c r="AM1106" s="22"/>
      <c r="AN1106" s="22"/>
      <c r="AO1106" s="22"/>
      <c r="AP1106" s="22"/>
      <c r="AQ1106" s="22"/>
      <c r="AR1106" s="22"/>
      <c r="AS1106" s="22"/>
      <c r="AT1106" s="22"/>
      <c r="AU1106" s="22"/>
      <c r="AV1106" s="22"/>
      <c r="AW1106" s="22"/>
      <c r="AX1106" s="22"/>
      <c r="AY1106" s="22"/>
      <c r="AZ1106" s="22"/>
      <c r="BA1106" s="22"/>
      <c r="BB1106" s="22"/>
      <c r="BC1106" s="22"/>
      <c r="BD1106" s="22"/>
      <c r="BE1106" s="22"/>
      <c r="BF1106" s="22"/>
      <c r="BG1106" s="22"/>
      <c r="BH1106" s="22"/>
      <c r="BI1106" s="22"/>
      <c r="BJ1106" s="22"/>
      <c r="BK1106" s="22"/>
      <c r="BL1106" s="22"/>
      <c r="BM1106" s="22"/>
      <c r="BN1106" s="22"/>
      <c r="BO1106" s="22"/>
      <c r="BP1106" s="22"/>
      <c r="BQ1106" s="22"/>
      <c r="BR1106" s="22"/>
      <c r="BS1106" s="22"/>
      <c r="BT1106" s="22"/>
      <c r="BU1106" s="22"/>
      <c r="BV1106" s="22"/>
      <c r="BW1106" s="22"/>
      <c r="BX1106" s="22"/>
      <c r="BY1106" s="22"/>
      <c r="BZ1106" s="22"/>
      <c r="CA1106" s="22"/>
      <c r="CB1106" s="22"/>
      <c r="CC1106" s="22"/>
      <c r="CD1106" s="22"/>
      <c r="CE1106" s="22"/>
      <c r="CF1106" s="22"/>
      <c r="CG1106" s="22"/>
      <c r="CH1106" s="22"/>
      <c r="CI1106" s="22"/>
      <c r="CJ1106" s="22"/>
      <c r="CK1106" s="22"/>
      <c r="CL1106" s="22"/>
      <c r="CM1106" s="22"/>
      <c r="CN1106" s="22"/>
      <c r="CO1106" s="22"/>
      <c r="CP1106" s="22"/>
      <c r="CQ1106" s="22"/>
      <c r="CR1106" s="22"/>
      <c r="CS1106" s="22"/>
      <c r="CT1106" s="22"/>
      <c r="CU1106" s="22"/>
      <c r="CV1106" s="22"/>
      <c r="CW1106" s="22"/>
      <c r="CX1106" s="22"/>
      <c r="CY1106" s="22"/>
      <c r="CZ1106" s="22"/>
      <c r="DA1106" s="22"/>
      <c r="DB1106" s="22"/>
      <c r="DC1106" s="22"/>
      <c r="DD1106" s="22"/>
      <c r="DE1106" s="22"/>
      <c r="DF1106" s="22"/>
      <c r="DG1106" s="22"/>
      <c r="DH1106" s="22"/>
      <c r="DI1106" s="22"/>
      <c r="DJ1106" s="22"/>
      <c r="DK1106" s="22"/>
      <c r="DL1106" s="22"/>
      <c r="DM1106" s="22"/>
      <c r="DN1106" s="22"/>
      <c r="DO1106" s="22"/>
      <c r="DP1106" s="22"/>
      <c r="DQ1106" s="22"/>
      <c r="DR1106" s="22"/>
      <c r="DS1106" s="22"/>
      <c r="DT1106" s="22"/>
      <c r="DU1106" s="22"/>
      <c r="DV1106" s="22"/>
      <c r="DW1106" s="22"/>
      <c r="DX1106" s="22"/>
      <c r="DY1106" s="22"/>
      <c r="DZ1106" s="22"/>
      <c r="EA1106" s="22"/>
      <c r="EB1106" s="22"/>
      <c r="EC1106" s="22"/>
      <c r="ED1106" s="22"/>
      <c r="EE1106" s="22"/>
      <c r="EF1106" s="22"/>
      <c r="EG1106" s="22"/>
      <c r="EH1106" s="22"/>
      <c r="EI1106" s="22"/>
      <c r="EJ1106" s="22"/>
      <c r="EK1106" s="22"/>
      <c r="EL1106" s="22"/>
      <c r="EM1106" s="22"/>
      <c r="EN1106" s="22"/>
      <c r="EO1106" s="22"/>
      <c r="EP1106" s="22"/>
      <c r="EQ1106" s="22"/>
      <c r="ER1106" s="22"/>
      <c r="ES1106" s="22"/>
      <c r="ET1106" s="22"/>
      <c r="EU1106" s="22"/>
      <c r="EV1106" s="22"/>
      <c r="EW1106" s="22"/>
      <c r="EX1106" s="22"/>
      <c r="EY1106" s="22"/>
    </row>
    <row r="1107" spans="1:155" ht="12.75" x14ac:dyDescent="0.15">
      <c r="A1107" s="68">
        <f t="shared" si="247"/>
        <v>43676</v>
      </c>
      <c r="B1107" s="69">
        <f t="shared" ca="1" si="237"/>
        <v>13568.259599999999</v>
      </c>
      <c r="C1107" s="70">
        <f t="shared" si="238"/>
        <v>10000</v>
      </c>
      <c r="D1107" s="71">
        <f ca="1">IF(A1107&lt;$B$1,VLOOKUP(A1107,[1]DI!$A$4:$B$15000,2),0)</f>
        <v>6.4000000000000001E-2</v>
      </c>
      <c r="E1107" s="70">
        <f t="shared" ca="1" si="239"/>
        <v>2.4620000000000002E-4</v>
      </c>
      <c r="F1107" s="72">
        <f t="shared" si="246"/>
        <v>1.3</v>
      </c>
      <c r="G1107" s="73">
        <f t="shared" ca="1" si="240"/>
        <v>1.00032006</v>
      </c>
      <c r="H1107" s="70">
        <f ca="1">TRUNC(PRODUCT(G$10:G1106),15)</f>
        <v>1.3568259568672101</v>
      </c>
      <c r="I1107" s="70">
        <f t="shared" si="241"/>
        <v>1</v>
      </c>
      <c r="J1107" s="70">
        <f t="shared" ca="1" si="242"/>
        <v>1.3568259600000001</v>
      </c>
      <c r="K1107" s="74">
        <f t="shared" ca="1" si="243"/>
        <v>3568.2595999999999</v>
      </c>
      <c r="L1107" s="75">
        <f>IF(VLOOKUP(A1107,$T$12:$AC$125,8)=VLOOKUP(A1106,$T$12:$AC$125,8),0,VLOOKUP(A1107,T$12:$AC$125,8))</f>
        <v>0</v>
      </c>
      <c r="M1107" s="76">
        <f>IF(L1107&gt;0,VLOOKUP(L1107,S$12:$AB$125,7),0)</f>
        <v>0</v>
      </c>
      <c r="N1107" s="74">
        <f t="shared" si="244"/>
        <v>0</v>
      </c>
      <c r="O1107" s="74">
        <f t="shared" ca="1" si="245"/>
        <v>3568.2595999999999</v>
      </c>
      <c r="P1107" s="77" t="str">
        <f t="shared" si="248"/>
        <v>A+J=</v>
      </c>
      <c r="Q1107" s="78">
        <f t="shared" si="249"/>
        <v>44256</v>
      </c>
      <c r="R1107" s="10"/>
      <c r="S1107" s="10"/>
      <c r="T1107" s="10"/>
      <c r="U1107" s="10"/>
      <c r="V1107" s="10"/>
      <c r="W1107" s="10"/>
      <c r="X1107" s="10"/>
      <c r="Y1107" s="10"/>
      <c r="Z1107" s="10"/>
      <c r="AA1107" s="10"/>
      <c r="AB1107" s="10"/>
      <c r="AC1107" s="10"/>
      <c r="AD1107" s="18"/>
      <c r="AE1107" s="18"/>
      <c r="AF1107" s="18"/>
      <c r="AG1107" s="18"/>
      <c r="AH1107" s="18"/>
      <c r="AI1107" s="18"/>
      <c r="AJ1107" s="18"/>
      <c r="AK1107" s="18"/>
      <c r="AL1107" s="18"/>
      <c r="AM1107" s="18"/>
      <c r="AN1107" s="18"/>
      <c r="AO1107" s="18"/>
      <c r="AP1107" s="18"/>
      <c r="AQ1107" s="18"/>
      <c r="AR1107" s="18"/>
      <c r="AS1107" s="18"/>
      <c r="AT1107" s="18"/>
      <c r="AU1107" s="18"/>
      <c r="AV1107" s="18"/>
      <c r="AW1107" s="18"/>
      <c r="AX1107" s="18"/>
      <c r="AY1107" s="18"/>
      <c r="AZ1107" s="18"/>
      <c r="BA1107" s="18"/>
      <c r="BB1107" s="18"/>
      <c r="BC1107" s="18"/>
      <c r="BD1107" s="18"/>
      <c r="BE1107" s="18"/>
      <c r="BF1107" s="18"/>
      <c r="BG1107" s="18"/>
      <c r="BH1107" s="18"/>
      <c r="BI1107" s="18"/>
      <c r="BJ1107" s="18"/>
      <c r="BK1107" s="18"/>
      <c r="BL1107" s="18"/>
      <c r="BM1107" s="18"/>
      <c r="BN1107" s="18"/>
      <c r="BO1107" s="18"/>
      <c r="BP1107" s="18"/>
      <c r="BQ1107" s="18"/>
      <c r="BR1107" s="18"/>
      <c r="BS1107" s="18"/>
      <c r="BT1107" s="18"/>
      <c r="BU1107" s="18"/>
      <c r="BV1107" s="18"/>
      <c r="BW1107" s="18"/>
      <c r="BX1107" s="18"/>
      <c r="BY1107" s="18"/>
      <c r="BZ1107" s="18"/>
      <c r="CA1107" s="18"/>
      <c r="CB1107" s="18"/>
      <c r="CC1107" s="18"/>
      <c r="CD1107" s="18"/>
      <c r="CE1107" s="18"/>
      <c r="CF1107" s="18"/>
      <c r="CG1107" s="18"/>
      <c r="CH1107" s="18"/>
      <c r="CI1107" s="18"/>
      <c r="CJ1107" s="18"/>
      <c r="CK1107" s="18"/>
      <c r="CL1107" s="18"/>
      <c r="CM1107" s="18"/>
      <c r="CN1107" s="18"/>
      <c r="CO1107" s="18"/>
      <c r="CP1107" s="18"/>
      <c r="CQ1107" s="18"/>
      <c r="CR1107" s="18"/>
      <c r="CS1107" s="18"/>
      <c r="CT1107" s="18"/>
      <c r="CU1107" s="18"/>
      <c r="CV1107" s="18"/>
      <c r="CW1107" s="18"/>
      <c r="CX1107" s="18"/>
      <c r="CY1107" s="18"/>
      <c r="CZ1107" s="18"/>
      <c r="DA1107" s="18"/>
      <c r="DB1107" s="18"/>
      <c r="DC1107" s="18"/>
      <c r="DD1107" s="18"/>
      <c r="DE1107" s="18"/>
      <c r="DF1107" s="18"/>
      <c r="DG1107" s="18"/>
      <c r="DH1107" s="18"/>
      <c r="DI1107" s="18"/>
      <c r="DJ1107" s="18"/>
      <c r="DK1107" s="18"/>
      <c r="DL1107" s="18"/>
      <c r="DM1107" s="18"/>
      <c r="DN1107" s="18"/>
      <c r="DO1107" s="18"/>
      <c r="DP1107" s="18"/>
      <c r="DQ1107" s="18"/>
      <c r="DR1107" s="18"/>
      <c r="DS1107" s="18"/>
      <c r="DT1107" s="18"/>
      <c r="DU1107" s="18"/>
      <c r="DV1107" s="18"/>
      <c r="DW1107" s="18"/>
      <c r="DX1107" s="18"/>
      <c r="DY1107" s="18"/>
      <c r="DZ1107" s="18"/>
      <c r="EA1107" s="18"/>
      <c r="EB1107" s="18"/>
      <c r="EC1107" s="18"/>
      <c r="ED1107" s="18"/>
      <c r="EE1107" s="18"/>
      <c r="EF1107" s="18"/>
      <c r="EG1107" s="18"/>
      <c r="EH1107" s="18"/>
      <c r="EI1107" s="18"/>
      <c r="EJ1107" s="18"/>
      <c r="EK1107" s="18"/>
      <c r="EL1107" s="18"/>
      <c r="EM1107" s="18"/>
      <c r="EN1107" s="18"/>
      <c r="EO1107" s="18"/>
      <c r="EP1107" s="18"/>
      <c r="EQ1107" s="18"/>
      <c r="ER1107" s="18"/>
      <c r="ES1107" s="18"/>
      <c r="ET1107" s="18"/>
      <c r="EU1107" s="18"/>
      <c r="EV1107" s="18"/>
    </row>
    <row r="1108" spans="1:155" ht="12.75" x14ac:dyDescent="0.15">
      <c r="A1108" s="68">
        <f t="shared" si="247"/>
        <v>43677</v>
      </c>
      <c r="B1108" s="69">
        <f t="shared" ca="1" si="237"/>
        <v>13572.602199999999</v>
      </c>
      <c r="C1108" s="70">
        <f t="shared" si="238"/>
        <v>10000</v>
      </c>
      <c r="D1108" s="71">
        <f ca="1">IF(A1108&lt;$B$1,VLOOKUP(A1108,[1]DI!$A$4:$B$15000,2),0)</f>
        <v>6.4000000000000001E-2</v>
      </c>
      <c r="E1108" s="70">
        <f t="shared" ca="1" si="239"/>
        <v>2.4620000000000002E-4</v>
      </c>
      <c r="F1108" s="72">
        <f t="shared" si="246"/>
        <v>1.3</v>
      </c>
      <c r="G1108" s="73">
        <f t="shared" ca="1" si="240"/>
        <v>1.00032006</v>
      </c>
      <c r="H1108" s="70">
        <f ca="1">TRUNC(PRODUCT(G$10:G1107),15)</f>
        <v>1.35726022258297</v>
      </c>
      <c r="I1108" s="70">
        <f t="shared" si="241"/>
        <v>1</v>
      </c>
      <c r="J1108" s="70">
        <f t="shared" ca="1" si="242"/>
        <v>1.3572602199999999</v>
      </c>
      <c r="K1108" s="74">
        <f t="shared" ca="1" si="243"/>
        <v>3572.6021999999998</v>
      </c>
      <c r="L1108" s="75">
        <f>IF(VLOOKUP(A1108,$T$12:$AC$125,8)=VLOOKUP(A1107,$T$12:$AC$125,8),0,VLOOKUP(A1108,T$12:$AC$125,8))</f>
        <v>0</v>
      </c>
      <c r="M1108" s="76">
        <f>IF(L1108&gt;0,VLOOKUP(L1108,S$12:$AB$125,7),0)</f>
        <v>0</v>
      </c>
      <c r="N1108" s="74">
        <f t="shared" si="244"/>
        <v>0</v>
      </c>
      <c r="O1108" s="74">
        <f t="shared" ca="1" si="245"/>
        <v>3572.6021999999998</v>
      </c>
      <c r="P1108" s="77" t="str">
        <f t="shared" si="248"/>
        <v>A+J=</v>
      </c>
      <c r="Q1108" s="78">
        <f t="shared" si="249"/>
        <v>44256</v>
      </c>
      <c r="R1108" s="21"/>
      <c r="S1108" s="21"/>
      <c r="T1108" s="21"/>
      <c r="U1108" s="21"/>
      <c r="V1108" s="21"/>
      <c r="W1108" s="21"/>
      <c r="X1108" s="21"/>
      <c r="Y1108" s="21"/>
      <c r="Z1108" s="21"/>
      <c r="AA1108" s="21"/>
      <c r="AB1108" s="21"/>
      <c r="AC1108" s="21"/>
      <c r="AD1108" s="22"/>
      <c r="AE1108" s="22"/>
      <c r="AF1108" s="22"/>
      <c r="AG1108" s="22"/>
      <c r="AH1108" s="22"/>
      <c r="AI1108" s="22"/>
      <c r="AJ1108" s="22"/>
      <c r="AK1108" s="22"/>
      <c r="AL1108" s="22"/>
      <c r="AM1108" s="22"/>
      <c r="AN1108" s="22"/>
      <c r="AO1108" s="22"/>
      <c r="AP1108" s="22"/>
      <c r="AQ1108" s="22"/>
      <c r="AR1108" s="22"/>
      <c r="AS1108" s="22"/>
      <c r="AT1108" s="22"/>
      <c r="AU1108" s="22"/>
      <c r="AV1108" s="22"/>
      <c r="AW1108" s="22"/>
      <c r="AX1108" s="22"/>
      <c r="AY1108" s="22"/>
      <c r="AZ1108" s="22"/>
      <c r="BA1108" s="22"/>
      <c r="BB1108" s="22"/>
      <c r="BC1108" s="22"/>
      <c r="BD1108" s="22"/>
      <c r="BE1108" s="22"/>
      <c r="BF1108" s="22"/>
      <c r="BG1108" s="22"/>
      <c r="BH1108" s="22"/>
      <c r="BI1108" s="22"/>
      <c r="BJ1108" s="22"/>
      <c r="BK1108" s="22"/>
      <c r="BL1108" s="22"/>
      <c r="BM1108" s="22"/>
      <c r="BN1108" s="22"/>
      <c r="BO1108" s="22"/>
      <c r="BP1108" s="22"/>
      <c r="BQ1108" s="22"/>
      <c r="BR1108" s="22"/>
      <c r="BS1108" s="22"/>
      <c r="BT1108" s="22"/>
      <c r="BU1108" s="22"/>
      <c r="BV1108" s="22"/>
      <c r="BW1108" s="22"/>
      <c r="BX1108" s="22"/>
      <c r="BY1108" s="22"/>
      <c r="BZ1108" s="22"/>
      <c r="CA1108" s="22"/>
      <c r="CB1108" s="22"/>
      <c r="CC1108" s="22"/>
      <c r="CD1108" s="22"/>
      <c r="CE1108" s="22"/>
      <c r="CF1108" s="22"/>
      <c r="CG1108" s="22"/>
      <c r="CH1108" s="22"/>
      <c r="CI1108" s="22"/>
      <c r="CJ1108" s="22"/>
      <c r="CK1108" s="22"/>
      <c r="CL1108" s="22"/>
      <c r="CM1108" s="22"/>
      <c r="CN1108" s="22"/>
      <c r="CO1108" s="22"/>
      <c r="CP1108" s="22"/>
      <c r="CQ1108" s="22"/>
      <c r="CR1108" s="22"/>
      <c r="CS1108" s="22"/>
      <c r="CT1108" s="22"/>
      <c r="CU1108" s="22"/>
      <c r="CV1108" s="22"/>
      <c r="CW1108" s="22"/>
      <c r="CX1108" s="22"/>
      <c r="CY1108" s="22"/>
      <c r="CZ1108" s="22"/>
      <c r="DA1108" s="22"/>
      <c r="DB1108" s="22"/>
      <c r="DC1108" s="22"/>
      <c r="DD1108" s="22"/>
      <c r="DE1108" s="22"/>
      <c r="DF1108" s="22"/>
      <c r="DG1108" s="22"/>
      <c r="DH1108" s="22"/>
      <c r="DI1108" s="22"/>
      <c r="DJ1108" s="22"/>
      <c r="DK1108" s="22"/>
      <c r="DL1108" s="22"/>
      <c r="DM1108" s="22"/>
      <c r="DN1108" s="22"/>
      <c r="DO1108" s="22"/>
      <c r="DP1108" s="22"/>
      <c r="DQ1108" s="22"/>
      <c r="DR1108" s="22"/>
      <c r="DS1108" s="22"/>
      <c r="DT1108" s="22"/>
      <c r="DU1108" s="22"/>
      <c r="DV1108" s="22"/>
      <c r="DW1108" s="22"/>
      <c r="DX1108" s="22"/>
      <c r="DY1108" s="22"/>
      <c r="DZ1108" s="22"/>
      <c r="EA1108" s="22"/>
      <c r="EB1108" s="22"/>
      <c r="EC1108" s="22"/>
      <c r="ED1108" s="22"/>
      <c r="EE1108" s="22"/>
      <c r="EF1108" s="22"/>
      <c r="EG1108" s="22"/>
      <c r="EH1108" s="22"/>
      <c r="EI1108" s="22"/>
      <c r="EJ1108" s="22"/>
      <c r="EK1108" s="22"/>
      <c r="EL1108" s="22"/>
      <c r="EM1108" s="22"/>
      <c r="EN1108" s="22"/>
      <c r="EO1108" s="22"/>
      <c r="EP1108" s="22"/>
      <c r="EQ1108" s="22"/>
      <c r="ER1108" s="22"/>
      <c r="ES1108" s="22"/>
      <c r="ET1108" s="22"/>
      <c r="EU1108" s="22"/>
      <c r="EV1108" s="22"/>
      <c r="EW1108" s="22"/>
      <c r="EX1108" s="22"/>
      <c r="EY1108" s="22"/>
    </row>
    <row r="1109" spans="1:155" ht="12.75" x14ac:dyDescent="0.15">
      <c r="A1109" s="68">
        <f t="shared" si="247"/>
        <v>43678</v>
      </c>
      <c r="B1109" s="69">
        <f t="shared" ca="1" si="237"/>
        <v>13576.9463</v>
      </c>
      <c r="C1109" s="70">
        <f t="shared" si="238"/>
        <v>10000</v>
      </c>
      <c r="D1109" s="71">
        <f ca="1">IF(A1109&lt;$B$1,VLOOKUP(A1109,[1]DI!$A$4:$B$15000,2),0)</f>
        <v>5.8999999999999997E-2</v>
      </c>
      <c r="E1109" s="70">
        <f t="shared" ca="1" si="239"/>
        <v>2.2751E-4</v>
      </c>
      <c r="F1109" s="72">
        <f t="shared" si="246"/>
        <v>1.3</v>
      </c>
      <c r="G1109" s="73">
        <f t="shared" ca="1" si="240"/>
        <v>1.000295763</v>
      </c>
      <c r="H1109" s="70">
        <f ca="1">TRUNC(PRODUCT(G$10:G1108),15)</f>
        <v>1.3576946272898101</v>
      </c>
      <c r="I1109" s="70">
        <f t="shared" si="241"/>
        <v>1</v>
      </c>
      <c r="J1109" s="70">
        <f t="shared" ca="1" si="242"/>
        <v>1.3576946299999999</v>
      </c>
      <c r="K1109" s="74">
        <f t="shared" ca="1" si="243"/>
        <v>3576.9463000000001</v>
      </c>
      <c r="L1109" s="75">
        <f>IF(VLOOKUP(A1109,$T$12:$AC$125,8)=VLOOKUP(A1108,$T$12:$AC$125,8),0,VLOOKUP(A1109,T$12:$AC$125,8))</f>
        <v>0</v>
      </c>
      <c r="M1109" s="76">
        <f>IF(L1109&gt;0,VLOOKUP(L1109,S$12:$AB$125,7),0)</f>
        <v>0</v>
      </c>
      <c r="N1109" s="74">
        <f t="shared" si="244"/>
        <v>0</v>
      </c>
      <c r="O1109" s="74">
        <f t="shared" ca="1" si="245"/>
        <v>3576.9463000000001</v>
      </c>
      <c r="P1109" s="77" t="str">
        <f t="shared" si="248"/>
        <v>A+J=</v>
      </c>
      <c r="Q1109" s="78">
        <f t="shared" si="249"/>
        <v>44256</v>
      </c>
      <c r="R1109" s="10"/>
      <c r="S1109" s="10"/>
      <c r="T1109" s="10"/>
      <c r="U1109" s="10"/>
      <c r="V1109" s="10"/>
      <c r="W1109" s="10"/>
      <c r="X1109" s="10"/>
      <c r="Y1109" s="10"/>
      <c r="Z1109" s="10"/>
      <c r="AA1109" s="10"/>
      <c r="AB1109" s="10"/>
      <c r="AC1109" s="10"/>
      <c r="AD1109" s="18"/>
      <c r="AE1109" s="18"/>
      <c r="AF1109" s="18"/>
      <c r="AG1109" s="18"/>
      <c r="AH1109" s="18"/>
      <c r="AI1109" s="18"/>
      <c r="AJ1109" s="18"/>
      <c r="AK1109" s="18"/>
      <c r="AL1109" s="18"/>
      <c r="AM1109" s="18"/>
      <c r="AN1109" s="18"/>
      <c r="AO1109" s="18"/>
      <c r="AP1109" s="18"/>
      <c r="AQ1109" s="18"/>
      <c r="AR1109" s="18"/>
      <c r="AS1109" s="18"/>
      <c r="AT1109" s="18"/>
      <c r="AU1109" s="18"/>
      <c r="AV1109" s="18"/>
      <c r="AW1109" s="18"/>
      <c r="AX1109" s="18"/>
      <c r="AY1109" s="18"/>
      <c r="AZ1109" s="18"/>
      <c r="BA1109" s="18"/>
      <c r="BB1109" s="18"/>
      <c r="BC1109" s="18"/>
      <c r="BD1109" s="18"/>
      <c r="BE1109" s="18"/>
      <c r="BF1109" s="18"/>
      <c r="BG1109" s="18"/>
      <c r="BH1109" s="18"/>
      <c r="BI1109" s="18"/>
      <c r="BJ1109" s="18"/>
      <c r="BK1109" s="18"/>
      <c r="BL1109" s="18"/>
      <c r="BM1109" s="18"/>
      <c r="BN1109" s="18"/>
      <c r="BO1109" s="18"/>
      <c r="BP1109" s="18"/>
      <c r="BQ1109" s="18"/>
      <c r="BR1109" s="18"/>
      <c r="BS1109" s="18"/>
      <c r="BT1109" s="18"/>
      <c r="BU1109" s="18"/>
      <c r="BV1109" s="18"/>
      <c r="BW1109" s="18"/>
      <c r="BX1109" s="18"/>
      <c r="BY1109" s="18"/>
      <c r="BZ1109" s="18"/>
      <c r="CA1109" s="18"/>
      <c r="CB1109" s="18"/>
      <c r="CC1109" s="18"/>
      <c r="CD1109" s="18"/>
      <c r="CE1109" s="18"/>
      <c r="CF1109" s="18"/>
      <c r="CG1109" s="18"/>
      <c r="CH1109" s="18"/>
      <c r="CI1109" s="18"/>
      <c r="CJ1109" s="18"/>
      <c r="CK1109" s="18"/>
      <c r="CL1109" s="18"/>
      <c r="CM1109" s="18"/>
      <c r="CN1109" s="18"/>
      <c r="CO1109" s="18"/>
      <c r="CP1109" s="18"/>
      <c r="CQ1109" s="18"/>
      <c r="CR1109" s="18"/>
      <c r="CS1109" s="18"/>
      <c r="CT1109" s="18"/>
      <c r="CU1109" s="18"/>
      <c r="CV1109" s="18"/>
      <c r="CW1109" s="18"/>
      <c r="CX1109" s="18"/>
      <c r="CY1109" s="18"/>
      <c r="CZ1109" s="18"/>
      <c r="DA1109" s="18"/>
      <c r="DB1109" s="18"/>
      <c r="DC1109" s="18"/>
      <c r="DD1109" s="18"/>
      <c r="DE1109" s="18"/>
      <c r="DF1109" s="18"/>
      <c r="DG1109" s="18"/>
      <c r="DH1109" s="18"/>
      <c r="DI1109" s="18"/>
      <c r="DJ1109" s="18"/>
      <c r="DK1109" s="18"/>
      <c r="DL1109" s="18"/>
      <c r="DM1109" s="18"/>
      <c r="DN1109" s="18"/>
      <c r="DO1109" s="18"/>
      <c r="DP1109" s="18"/>
      <c r="DQ1109" s="18"/>
      <c r="DR1109" s="18"/>
      <c r="DS1109" s="18"/>
      <c r="DT1109" s="18"/>
      <c r="DU1109" s="18"/>
      <c r="DV1109" s="18"/>
      <c r="DW1109" s="18"/>
      <c r="DX1109" s="18"/>
      <c r="DY1109" s="18"/>
      <c r="DZ1109" s="18"/>
      <c r="EA1109" s="18"/>
      <c r="EB1109" s="18"/>
      <c r="EC1109" s="18"/>
      <c r="ED1109" s="18"/>
      <c r="EE1109" s="18"/>
      <c r="EF1109" s="18"/>
      <c r="EG1109" s="18"/>
      <c r="EH1109" s="18"/>
      <c r="EI1109" s="18"/>
      <c r="EJ1109" s="18"/>
      <c r="EK1109" s="18"/>
      <c r="EL1109" s="18"/>
      <c r="EM1109" s="18"/>
      <c r="EN1109" s="18"/>
      <c r="EO1109" s="18"/>
      <c r="EP1109" s="18"/>
      <c r="EQ1109" s="18"/>
      <c r="ER1109" s="18"/>
      <c r="ES1109" s="18"/>
      <c r="ET1109" s="18"/>
      <c r="EU1109" s="18"/>
      <c r="EV1109" s="18"/>
    </row>
    <row r="1110" spans="1:155" ht="12.75" x14ac:dyDescent="0.15">
      <c r="A1110" s="68">
        <f t="shared" si="247"/>
        <v>43679</v>
      </c>
      <c r="B1110" s="69">
        <f t="shared" ca="1" si="237"/>
        <v>13580.961800000001</v>
      </c>
      <c r="C1110" s="70">
        <f t="shared" si="238"/>
        <v>10000</v>
      </c>
      <c r="D1110" s="71">
        <f ca="1">IF(A1110&lt;$B$1,VLOOKUP(A1110,[1]DI!$A$4:$B$15000,2),0)</f>
        <v>5.8999999999999997E-2</v>
      </c>
      <c r="E1110" s="70">
        <f t="shared" ca="1" si="239"/>
        <v>2.2751E-4</v>
      </c>
      <c r="F1110" s="72">
        <f t="shared" si="246"/>
        <v>1.3</v>
      </c>
      <c r="G1110" s="73">
        <f t="shared" ca="1" si="240"/>
        <v>1.000295763</v>
      </c>
      <c r="H1110" s="70">
        <f ca="1">TRUNC(PRODUCT(G$10:G1109),15)</f>
        <v>1.35809618312586</v>
      </c>
      <c r="I1110" s="70">
        <f t="shared" si="241"/>
        <v>1</v>
      </c>
      <c r="J1110" s="70">
        <f t="shared" ca="1" si="242"/>
        <v>1.35809618</v>
      </c>
      <c r="K1110" s="74">
        <f t="shared" ca="1" si="243"/>
        <v>3580.9618</v>
      </c>
      <c r="L1110" s="75">
        <f>IF(VLOOKUP(A1110,$T$12:$AC$125,8)=VLOOKUP(A1109,$T$12:$AC$125,8),0,VLOOKUP(A1110,T$12:$AC$125,8))</f>
        <v>0</v>
      </c>
      <c r="M1110" s="76">
        <f>IF(L1110&gt;0,VLOOKUP(L1110,S$12:$AB$125,7),0)</f>
        <v>0</v>
      </c>
      <c r="N1110" s="74">
        <f t="shared" si="244"/>
        <v>0</v>
      </c>
      <c r="O1110" s="74">
        <f t="shared" ca="1" si="245"/>
        <v>3580.9618</v>
      </c>
      <c r="P1110" s="77" t="str">
        <f t="shared" si="248"/>
        <v>A+J=</v>
      </c>
      <c r="Q1110" s="78">
        <f t="shared" si="249"/>
        <v>44256</v>
      </c>
      <c r="R1110" s="10"/>
      <c r="S1110" s="10"/>
      <c r="T1110" s="10"/>
      <c r="U1110" s="10"/>
      <c r="V1110" s="10"/>
      <c r="W1110" s="10"/>
      <c r="X1110" s="10"/>
      <c r="Y1110" s="10"/>
      <c r="Z1110" s="10"/>
      <c r="AA1110" s="10"/>
      <c r="AB1110" s="10"/>
      <c r="AC1110" s="10"/>
      <c r="AD1110" s="18"/>
      <c r="AE1110" s="18"/>
      <c r="AF1110" s="18"/>
      <c r="AG1110" s="18"/>
      <c r="AH1110" s="18"/>
      <c r="AI1110" s="18"/>
      <c r="AJ1110" s="18"/>
      <c r="AK1110" s="18"/>
      <c r="AL1110" s="18"/>
      <c r="AM1110" s="18"/>
      <c r="AN1110" s="18"/>
      <c r="AO1110" s="18"/>
      <c r="AP1110" s="18"/>
      <c r="AQ1110" s="18"/>
      <c r="AR1110" s="18"/>
      <c r="AS1110" s="18"/>
      <c r="AT1110" s="18"/>
      <c r="AU1110" s="18"/>
      <c r="AV1110" s="18"/>
      <c r="AW1110" s="18"/>
      <c r="AX1110" s="18"/>
      <c r="AY1110" s="18"/>
      <c r="AZ1110" s="18"/>
      <c r="BA1110" s="18"/>
      <c r="BB1110" s="18"/>
      <c r="BC1110" s="18"/>
      <c r="BD1110" s="18"/>
      <c r="BE1110" s="18"/>
      <c r="BF1110" s="18"/>
      <c r="BG1110" s="18"/>
      <c r="BH1110" s="18"/>
      <c r="BI1110" s="18"/>
      <c r="BJ1110" s="18"/>
      <c r="BK1110" s="18"/>
      <c r="BL1110" s="18"/>
      <c r="BM1110" s="18"/>
      <c r="BN1110" s="18"/>
      <c r="BO1110" s="18"/>
      <c r="BP1110" s="18"/>
      <c r="BQ1110" s="18"/>
      <c r="BR1110" s="18"/>
      <c r="BS1110" s="18"/>
      <c r="BT1110" s="18"/>
      <c r="BU1110" s="18"/>
      <c r="BV1110" s="18"/>
      <c r="BW1110" s="18"/>
      <c r="BX1110" s="18"/>
      <c r="BY1110" s="18"/>
      <c r="BZ1110" s="18"/>
      <c r="CA1110" s="18"/>
      <c r="CB1110" s="18"/>
      <c r="CC1110" s="18"/>
      <c r="CD1110" s="18"/>
      <c r="CE1110" s="18"/>
      <c r="CF1110" s="18"/>
      <c r="CG1110" s="18"/>
      <c r="CH1110" s="18"/>
      <c r="CI1110" s="18"/>
      <c r="CJ1110" s="18"/>
      <c r="CK1110" s="18"/>
      <c r="CL1110" s="18"/>
      <c r="CM1110" s="18"/>
      <c r="CN1110" s="18"/>
      <c r="CO1110" s="18"/>
      <c r="CP1110" s="18"/>
      <c r="CQ1110" s="18"/>
      <c r="CR1110" s="18"/>
      <c r="CS1110" s="18"/>
      <c r="CT1110" s="18"/>
      <c r="CU1110" s="18"/>
      <c r="CV1110" s="18"/>
      <c r="CW1110" s="18"/>
      <c r="CX1110" s="18"/>
      <c r="CY1110" s="18"/>
      <c r="CZ1110" s="18"/>
      <c r="DA1110" s="18"/>
      <c r="DB1110" s="18"/>
      <c r="DC1110" s="18"/>
      <c r="DD1110" s="18"/>
      <c r="DE1110" s="18"/>
      <c r="DF1110" s="18"/>
      <c r="DG1110" s="18"/>
      <c r="DH1110" s="18"/>
      <c r="DI1110" s="18"/>
      <c r="DJ1110" s="18"/>
      <c r="DK1110" s="18"/>
      <c r="DL1110" s="18"/>
      <c r="DM1110" s="18"/>
      <c r="DN1110" s="18"/>
      <c r="DO1110" s="18"/>
      <c r="DP1110" s="18"/>
      <c r="DQ1110" s="18"/>
      <c r="DR1110" s="18"/>
      <c r="DS1110" s="18"/>
      <c r="DT1110" s="18"/>
      <c r="DU1110" s="18"/>
      <c r="DV1110" s="18"/>
      <c r="DW1110" s="18"/>
      <c r="DX1110" s="18"/>
      <c r="DY1110" s="18"/>
      <c r="DZ1110" s="18"/>
      <c r="EA1110" s="18"/>
      <c r="EB1110" s="18"/>
      <c r="EC1110" s="18"/>
      <c r="ED1110" s="18"/>
      <c r="EE1110" s="18"/>
      <c r="EF1110" s="18"/>
      <c r="EG1110" s="18"/>
      <c r="EH1110" s="18"/>
      <c r="EI1110" s="18"/>
      <c r="EJ1110" s="18"/>
      <c r="EK1110" s="18"/>
      <c r="EL1110" s="18"/>
      <c r="EM1110" s="18"/>
      <c r="EN1110" s="18"/>
      <c r="EO1110" s="18"/>
      <c r="EP1110" s="18"/>
      <c r="EQ1110" s="18"/>
      <c r="ER1110" s="18"/>
      <c r="ES1110" s="18"/>
      <c r="ET1110" s="18"/>
      <c r="EU1110" s="18"/>
      <c r="EV1110" s="18"/>
    </row>
    <row r="1111" spans="1:155" ht="12.75" x14ac:dyDescent="0.15">
      <c r="A1111" s="68">
        <f t="shared" si="247"/>
        <v>43680</v>
      </c>
      <c r="B1111" s="69">
        <f t="shared" ca="1" si="237"/>
        <v>13584.9786</v>
      </c>
      <c r="C1111" s="70">
        <f t="shared" si="238"/>
        <v>10000</v>
      </c>
      <c r="D1111" s="71">
        <f ca="1">IF(A1111&lt;$B$1,VLOOKUP(A1111,[1]DI!$A$4:$B$15000,2),0)</f>
        <v>0</v>
      </c>
      <c r="E1111" s="70">
        <f t="shared" ca="1" si="239"/>
        <v>0</v>
      </c>
      <c r="F1111" s="72">
        <f t="shared" si="246"/>
        <v>1.3</v>
      </c>
      <c r="G1111" s="73">
        <f t="shared" ca="1" si="240"/>
        <v>1</v>
      </c>
      <c r="H1111" s="70">
        <f ca="1">TRUNC(PRODUCT(G$10:G1110),15)</f>
        <v>1.3584978577272699</v>
      </c>
      <c r="I1111" s="70">
        <f t="shared" si="241"/>
        <v>1</v>
      </c>
      <c r="J1111" s="70">
        <f t="shared" ca="1" si="242"/>
        <v>1.3584978599999999</v>
      </c>
      <c r="K1111" s="74">
        <f t="shared" ca="1" si="243"/>
        <v>3584.9785999999999</v>
      </c>
      <c r="L1111" s="75">
        <f>IF(VLOOKUP(A1111,$T$12:$AC$125,8)=VLOOKUP(A1110,$T$12:$AC$125,8),0,VLOOKUP(A1111,T$12:$AC$125,8))</f>
        <v>0</v>
      </c>
      <c r="M1111" s="76">
        <f>IF(L1111&gt;0,VLOOKUP(L1111,S$12:$AB$125,7),0)</f>
        <v>0</v>
      </c>
      <c r="N1111" s="74">
        <f t="shared" si="244"/>
        <v>0</v>
      </c>
      <c r="O1111" s="74">
        <f t="shared" ca="1" si="245"/>
        <v>3584.9785999999999</v>
      </c>
      <c r="P1111" s="77" t="str">
        <f t="shared" si="248"/>
        <v>A+J=</v>
      </c>
      <c r="Q1111" s="78">
        <f t="shared" si="249"/>
        <v>44256</v>
      </c>
      <c r="R1111" s="10"/>
      <c r="S1111" s="10"/>
      <c r="T1111" s="10"/>
      <c r="U1111" s="10"/>
      <c r="V1111" s="10"/>
      <c r="W1111" s="10"/>
      <c r="X1111" s="10"/>
      <c r="Y1111" s="10"/>
      <c r="Z1111" s="10"/>
      <c r="AA1111" s="10"/>
      <c r="AB1111" s="10"/>
      <c r="AC1111" s="10"/>
      <c r="AD1111" s="18"/>
      <c r="AE1111" s="18"/>
      <c r="AF1111" s="18"/>
      <c r="AG1111" s="18"/>
      <c r="AH1111" s="18"/>
      <c r="AI1111" s="18"/>
      <c r="AJ1111" s="18"/>
      <c r="AK1111" s="18"/>
      <c r="AL1111" s="18"/>
      <c r="AM1111" s="18"/>
      <c r="AN1111" s="18"/>
      <c r="AO1111" s="18"/>
      <c r="AP1111" s="18"/>
      <c r="AQ1111" s="18"/>
      <c r="AR1111" s="18"/>
      <c r="AS1111" s="18"/>
      <c r="AT1111" s="18"/>
      <c r="AU1111" s="18"/>
      <c r="AV1111" s="18"/>
      <c r="AW1111" s="18"/>
      <c r="AX1111" s="18"/>
      <c r="AY1111" s="18"/>
      <c r="AZ1111" s="18"/>
      <c r="BA1111" s="18"/>
      <c r="BB1111" s="18"/>
      <c r="BC1111" s="18"/>
      <c r="BD1111" s="18"/>
      <c r="BE1111" s="18"/>
      <c r="BF1111" s="18"/>
      <c r="BG1111" s="18"/>
      <c r="BH1111" s="18"/>
      <c r="BI1111" s="18"/>
      <c r="BJ1111" s="18"/>
      <c r="BK1111" s="18"/>
      <c r="BL1111" s="18"/>
      <c r="BM1111" s="18"/>
      <c r="BN1111" s="18"/>
      <c r="BO1111" s="18"/>
      <c r="BP1111" s="18"/>
      <c r="BQ1111" s="18"/>
      <c r="BR1111" s="18"/>
      <c r="BS1111" s="18"/>
      <c r="BT1111" s="18"/>
      <c r="BU1111" s="18"/>
      <c r="BV1111" s="18"/>
      <c r="BW1111" s="18"/>
      <c r="BX1111" s="18"/>
      <c r="BY1111" s="18"/>
      <c r="BZ1111" s="18"/>
      <c r="CA1111" s="18"/>
      <c r="CB1111" s="18"/>
      <c r="CC1111" s="18"/>
      <c r="CD1111" s="18"/>
      <c r="CE1111" s="18"/>
      <c r="CF1111" s="18"/>
      <c r="CG1111" s="18"/>
      <c r="CH1111" s="18"/>
      <c r="CI1111" s="18"/>
      <c r="CJ1111" s="18"/>
      <c r="CK1111" s="18"/>
      <c r="CL1111" s="18"/>
      <c r="CM1111" s="18"/>
      <c r="CN1111" s="18"/>
      <c r="CO1111" s="18"/>
      <c r="CP1111" s="18"/>
      <c r="CQ1111" s="18"/>
      <c r="CR1111" s="18"/>
      <c r="CS1111" s="18"/>
      <c r="CT1111" s="18"/>
      <c r="CU1111" s="18"/>
      <c r="CV1111" s="18"/>
      <c r="CW1111" s="18"/>
      <c r="CX1111" s="18"/>
      <c r="CY1111" s="18"/>
      <c r="CZ1111" s="18"/>
      <c r="DA1111" s="18"/>
      <c r="DB1111" s="18"/>
      <c r="DC1111" s="18"/>
      <c r="DD1111" s="18"/>
      <c r="DE1111" s="18"/>
      <c r="DF1111" s="18"/>
      <c r="DG1111" s="18"/>
      <c r="DH1111" s="18"/>
      <c r="DI1111" s="18"/>
      <c r="DJ1111" s="18"/>
      <c r="DK1111" s="18"/>
      <c r="DL1111" s="18"/>
      <c r="DM1111" s="18"/>
      <c r="DN1111" s="18"/>
      <c r="DO1111" s="18"/>
      <c r="DP1111" s="18"/>
      <c r="DQ1111" s="18"/>
      <c r="DR1111" s="18"/>
      <c r="DS1111" s="18"/>
      <c r="DT1111" s="18"/>
      <c r="DU1111" s="18"/>
      <c r="DV1111" s="18"/>
      <c r="DW1111" s="18"/>
      <c r="DX1111" s="18"/>
      <c r="DY1111" s="18"/>
      <c r="DZ1111" s="18"/>
      <c r="EA1111" s="18"/>
      <c r="EB1111" s="18"/>
      <c r="EC1111" s="18"/>
      <c r="ED1111" s="18"/>
      <c r="EE1111" s="18"/>
      <c r="EF1111" s="18"/>
      <c r="EG1111" s="18"/>
      <c r="EH1111" s="18"/>
      <c r="EI1111" s="18"/>
      <c r="EJ1111" s="18"/>
      <c r="EK1111" s="18"/>
      <c r="EL1111" s="18"/>
      <c r="EM1111" s="18"/>
      <c r="EN1111" s="18"/>
      <c r="EO1111" s="18"/>
      <c r="EP1111" s="18"/>
      <c r="EQ1111" s="18"/>
      <c r="ER1111" s="18"/>
      <c r="ES1111" s="18"/>
      <c r="ET1111" s="18"/>
      <c r="EU1111" s="18"/>
      <c r="EV1111" s="18"/>
    </row>
    <row r="1112" spans="1:155" ht="12.75" x14ac:dyDescent="0.15">
      <c r="A1112" s="68">
        <f t="shared" si="247"/>
        <v>43681</v>
      </c>
      <c r="B1112" s="69">
        <f t="shared" ref="B1112:B1175" ca="1" si="250">IF(A1112&lt;=TODAY(),C1112+K1112,IF(AND(A1112&gt;TODAY(),A1112&lt;=$B$1),IF(VLOOKUP(TODAY(),$A$10:$D$10000,4,FALSE)=0,"n.d",C1112+K1112),"n.d"))</f>
        <v>13584.9786</v>
      </c>
      <c r="C1112" s="70">
        <f t="shared" ref="C1112:C1175" si="251">TRUNC(C1111-N1111,6)</f>
        <v>10000</v>
      </c>
      <c r="D1112" s="71">
        <f ca="1">IF(A1112&lt;$B$1,VLOOKUP(A1112,[1]DI!$A$4:$B$15000,2),0)</f>
        <v>0</v>
      </c>
      <c r="E1112" s="70">
        <f t="shared" ref="E1112:E1175" ca="1" si="252">ROUND((((1+D1112)^(1/252)-1)),8)</f>
        <v>0</v>
      </c>
      <c r="F1112" s="72">
        <f t="shared" si="246"/>
        <v>1.3</v>
      </c>
      <c r="G1112" s="73">
        <f t="shared" ref="G1112:G1175" ca="1" si="253">TRUNC((1+(E1112*F1112)),15)</f>
        <v>1</v>
      </c>
      <c r="H1112" s="70">
        <f ca="1">TRUNC(PRODUCT(G$10:G1111),15)</f>
        <v>1.3584978577272699</v>
      </c>
      <c r="I1112" s="70">
        <f t="shared" ref="I1112:I1175" si="254">IF(OR(L1111&gt;0,L1111="E"),H1111,I1111)</f>
        <v>1</v>
      </c>
      <c r="J1112" s="70">
        <f t="shared" ref="J1112:J1175" ca="1" si="255">ROUND(TRUNC(H1112/I1112,15),8)</f>
        <v>1.3584978599999999</v>
      </c>
      <c r="K1112" s="74">
        <f t="shared" ref="K1112:K1175" ca="1" si="256">TRUNC((C1112*(J1112-1)),6)</f>
        <v>3584.9785999999999</v>
      </c>
      <c r="L1112" s="75">
        <f>IF(VLOOKUP(A1112,$T$12:$AC$125,8)=VLOOKUP(A1111,$T$12:$AC$125,8),0,VLOOKUP(A1112,T$12:$AC$125,8))</f>
        <v>0</v>
      </c>
      <c r="M1112" s="76">
        <f>IF(L1112&gt;0,VLOOKUP(L1112,S$12:$AB$125,7),0)</f>
        <v>0</v>
      </c>
      <c r="N1112" s="74">
        <f t="shared" ref="N1112:N1175" si="257">IF(M1112&gt;0,(C$10*M1112),0)</f>
        <v>0</v>
      </c>
      <c r="O1112" s="74">
        <f t="shared" ref="O1112:O1175" ca="1" si="258">(K1112+N1112)</f>
        <v>3584.9785999999999</v>
      </c>
      <c r="P1112" s="77" t="str">
        <f t="shared" si="248"/>
        <v>A+J=</v>
      </c>
      <c r="Q1112" s="78">
        <f t="shared" si="249"/>
        <v>44256</v>
      </c>
      <c r="R1112" s="10"/>
      <c r="S1112" s="10"/>
      <c r="T1112" s="10"/>
      <c r="U1112" s="10"/>
      <c r="V1112" s="10"/>
      <c r="W1112" s="10"/>
      <c r="X1112" s="10"/>
      <c r="Y1112" s="10"/>
      <c r="Z1112" s="10"/>
      <c r="AA1112" s="10"/>
      <c r="AB1112" s="10"/>
      <c r="AC1112" s="10"/>
      <c r="AD1112" s="18"/>
      <c r="AE1112" s="18"/>
      <c r="AF1112" s="18"/>
      <c r="AG1112" s="18"/>
      <c r="AH1112" s="18"/>
      <c r="AI1112" s="18"/>
      <c r="AJ1112" s="18"/>
      <c r="AK1112" s="18"/>
      <c r="AL1112" s="18"/>
      <c r="AM1112" s="18"/>
      <c r="AN1112" s="18"/>
      <c r="AO1112" s="18"/>
      <c r="AP1112" s="18"/>
      <c r="AQ1112" s="18"/>
      <c r="AR1112" s="18"/>
      <c r="AS1112" s="18"/>
      <c r="AT1112" s="18"/>
      <c r="AU1112" s="18"/>
      <c r="AV1112" s="18"/>
      <c r="AW1112" s="18"/>
      <c r="AX1112" s="18"/>
      <c r="AY1112" s="18"/>
      <c r="AZ1112" s="18"/>
      <c r="BA1112" s="18"/>
      <c r="BB1112" s="18"/>
      <c r="BC1112" s="18"/>
      <c r="BD1112" s="18"/>
      <c r="BE1112" s="18"/>
      <c r="BF1112" s="18"/>
      <c r="BG1112" s="18"/>
      <c r="BH1112" s="18"/>
      <c r="BI1112" s="18"/>
      <c r="BJ1112" s="18"/>
      <c r="BK1112" s="18"/>
      <c r="BL1112" s="18"/>
      <c r="BM1112" s="18"/>
      <c r="BN1112" s="18"/>
      <c r="BO1112" s="18"/>
      <c r="BP1112" s="18"/>
      <c r="BQ1112" s="18"/>
      <c r="BR1112" s="18"/>
      <c r="BS1112" s="18"/>
      <c r="BT1112" s="18"/>
      <c r="BU1112" s="18"/>
      <c r="BV1112" s="18"/>
      <c r="BW1112" s="18"/>
      <c r="BX1112" s="18"/>
      <c r="BY1112" s="18"/>
      <c r="BZ1112" s="18"/>
      <c r="CA1112" s="18"/>
      <c r="CB1112" s="18"/>
      <c r="CC1112" s="18"/>
      <c r="CD1112" s="18"/>
      <c r="CE1112" s="18"/>
      <c r="CF1112" s="18"/>
      <c r="CG1112" s="18"/>
      <c r="CH1112" s="18"/>
      <c r="CI1112" s="18"/>
      <c r="CJ1112" s="18"/>
      <c r="CK1112" s="18"/>
      <c r="CL1112" s="18"/>
      <c r="CM1112" s="18"/>
      <c r="CN1112" s="18"/>
      <c r="CO1112" s="18"/>
      <c r="CP1112" s="18"/>
      <c r="CQ1112" s="18"/>
      <c r="CR1112" s="18"/>
      <c r="CS1112" s="18"/>
      <c r="CT1112" s="18"/>
      <c r="CU1112" s="18"/>
      <c r="CV1112" s="18"/>
      <c r="CW1112" s="18"/>
      <c r="CX1112" s="18"/>
      <c r="CY1112" s="18"/>
      <c r="CZ1112" s="18"/>
      <c r="DA1112" s="18"/>
      <c r="DB1112" s="18"/>
      <c r="DC1112" s="18"/>
      <c r="DD1112" s="18"/>
      <c r="DE1112" s="18"/>
      <c r="DF1112" s="18"/>
      <c r="DG1112" s="18"/>
      <c r="DH1112" s="18"/>
      <c r="DI1112" s="18"/>
      <c r="DJ1112" s="18"/>
      <c r="DK1112" s="18"/>
      <c r="DL1112" s="18"/>
      <c r="DM1112" s="18"/>
      <c r="DN1112" s="18"/>
      <c r="DO1112" s="18"/>
      <c r="DP1112" s="18"/>
      <c r="DQ1112" s="18"/>
      <c r="DR1112" s="18"/>
      <c r="DS1112" s="18"/>
      <c r="DT1112" s="18"/>
      <c r="DU1112" s="18"/>
      <c r="DV1112" s="18"/>
      <c r="DW1112" s="18"/>
      <c r="DX1112" s="18"/>
      <c r="DY1112" s="18"/>
      <c r="DZ1112" s="18"/>
      <c r="EA1112" s="18"/>
      <c r="EB1112" s="18"/>
      <c r="EC1112" s="18"/>
      <c r="ED1112" s="18"/>
      <c r="EE1112" s="18"/>
      <c r="EF1112" s="18"/>
      <c r="EG1112" s="18"/>
      <c r="EH1112" s="18"/>
      <c r="EI1112" s="18"/>
      <c r="EJ1112" s="18"/>
      <c r="EK1112" s="18"/>
      <c r="EL1112" s="18"/>
      <c r="EM1112" s="18"/>
      <c r="EN1112" s="18"/>
      <c r="EO1112" s="18"/>
      <c r="EP1112" s="18"/>
      <c r="EQ1112" s="18"/>
      <c r="ER1112" s="18"/>
      <c r="ES1112" s="18"/>
      <c r="ET1112" s="18"/>
      <c r="EU1112" s="18"/>
      <c r="EV1112" s="18"/>
    </row>
    <row r="1113" spans="1:155" ht="12.75" x14ac:dyDescent="0.15">
      <c r="A1113" s="68">
        <f t="shared" si="247"/>
        <v>43682</v>
      </c>
      <c r="B1113" s="69">
        <f t="shared" ca="1" si="250"/>
        <v>13584.9786</v>
      </c>
      <c r="C1113" s="70">
        <f t="shared" si="251"/>
        <v>10000</v>
      </c>
      <c r="D1113" s="71">
        <f ca="1">IF(A1113&lt;$B$1,VLOOKUP(A1113,[1]DI!$A$4:$B$15000,2),0)</f>
        <v>5.8999999999999997E-2</v>
      </c>
      <c r="E1113" s="70">
        <f t="shared" ca="1" si="252"/>
        <v>2.2751E-4</v>
      </c>
      <c r="F1113" s="72">
        <f t="shared" si="246"/>
        <v>1.3</v>
      </c>
      <c r="G1113" s="73">
        <f t="shared" ca="1" si="253"/>
        <v>1.000295763</v>
      </c>
      <c r="H1113" s="70">
        <f ca="1">TRUNC(PRODUCT(G$10:G1112),15)</f>
        <v>1.3584978577272699</v>
      </c>
      <c r="I1113" s="70">
        <f t="shared" si="254"/>
        <v>1</v>
      </c>
      <c r="J1113" s="70">
        <f t="shared" ca="1" si="255"/>
        <v>1.3584978599999999</v>
      </c>
      <c r="K1113" s="74">
        <f t="shared" ca="1" si="256"/>
        <v>3584.9785999999999</v>
      </c>
      <c r="L1113" s="75">
        <f>IF(VLOOKUP(A1113,$T$12:$AC$125,8)=VLOOKUP(A1112,$T$12:$AC$125,8),0,VLOOKUP(A1113,T$12:$AC$125,8))</f>
        <v>0</v>
      </c>
      <c r="M1113" s="76">
        <f>IF(L1113&gt;0,VLOOKUP(L1113,S$12:$AB$125,7),0)</f>
        <v>0</v>
      </c>
      <c r="N1113" s="74">
        <f t="shared" si="257"/>
        <v>0</v>
      </c>
      <c r="O1113" s="74">
        <f t="shared" ca="1" si="258"/>
        <v>3584.9785999999999</v>
      </c>
      <c r="P1113" s="77" t="str">
        <f t="shared" si="248"/>
        <v>A+J=</v>
      </c>
      <c r="Q1113" s="78">
        <f t="shared" si="249"/>
        <v>44256</v>
      </c>
      <c r="R1113" s="10"/>
      <c r="S1113" s="10"/>
      <c r="T1113" s="10"/>
      <c r="U1113" s="10"/>
      <c r="V1113" s="10"/>
      <c r="W1113" s="10"/>
      <c r="X1113" s="10"/>
      <c r="Y1113" s="10"/>
      <c r="Z1113" s="10"/>
      <c r="AA1113" s="10"/>
      <c r="AB1113" s="10"/>
      <c r="AC1113" s="10"/>
      <c r="AD1113" s="18"/>
      <c r="AE1113" s="18"/>
      <c r="AF1113" s="18"/>
      <c r="AG1113" s="18"/>
      <c r="AH1113" s="18"/>
      <c r="AI1113" s="18"/>
      <c r="AJ1113" s="18"/>
      <c r="AK1113" s="18"/>
      <c r="AL1113" s="18"/>
      <c r="AM1113" s="18"/>
      <c r="AN1113" s="18"/>
      <c r="AO1113" s="18"/>
      <c r="AP1113" s="18"/>
      <c r="AQ1113" s="18"/>
      <c r="AR1113" s="18"/>
      <c r="AS1113" s="18"/>
      <c r="AT1113" s="18"/>
      <c r="AU1113" s="18"/>
      <c r="AV1113" s="18"/>
      <c r="AW1113" s="18"/>
      <c r="AX1113" s="18"/>
      <c r="AY1113" s="18"/>
      <c r="AZ1113" s="18"/>
      <c r="BA1113" s="18"/>
      <c r="BB1113" s="18"/>
      <c r="BC1113" s="18"/>
      <c r="BD1113" s="18"/>
      <c r="BE1113" s="18"/>
      <c r="BF1113" s="18"/>
      <c r="BG1113" s="18"/>
      <c r="BH1113" s="18"/>
      <c r="BI1113" s="18"/>
      <c r="BJ1113" s="18"/>
      <c r="BK1113" s="18"/>
      <c r="BL1113" s="18"/>
      <c r="BM1113" s="18"/>
      <c r="BN1113" s="18"/>
      <c r="BO1113" s="18"/>
      <c r="BP1113" s="18"/>
      <c r="BQ1113" s="18"/>
      <c r="BR1113" s="18"/>
      <c r="BS1113" s="18"/>
      <c r="BT1113" s="18"/>
      <c r="BU1113" s="18"/>
      <c r="BV1113" s="18"/>
      <c r="BW1113" s="18"/>
      <c r="BX1113" s="18"/>
      <c r="BY1113" s="18"/>
      <c r="BZ1113" s="18"/>
      <c r="CA1113" s="18"/>
      <c r="CB1113" s="18"/>
      <c r="CC1113" s="18"/>
      <c r="CD1113" s="18"/>
      <c r="CE1113" s="18"/>
      <c r="CF1113" s="18"/>
      <c r="CG1113" s="18"/>
      <c r="CH1113" s="18"/>
      <c r="CI1113" s="18"/>
      <c r="CJ1113" s="18"/>
      <c r="CK1113" s="18"/>
      <c r="CL1113" s="18"/>
      <c r="CM1113" s="18"/>
      <c r="CN1113" s="18"/>
      <c r="CO1113" s="18"/>
      <c r="CP1113" s="18"/>
      <c r="CQ1113" s="18"/>
      <c r="CR1113" s="18"/>
      <c r="CS1113" s="18"/>
      <c r="CT1113" s="18"/>
      <c r="CU1113" s="18"/>
      <c r="CV1113" s="18"/>
      <c r="CW1113" s="18"/>
      <c r="CX1113" s="18"/>
      <c r="CY1113" s="18"/>
      <c r="CZ1113" s="18"/>
      <c r="DA1113" s="18"/>
      <c r="DB1113" s="18"/>
      <c r="DC1113" s="18"/>
      <c r="DD1113" s="18"/>
      <c r="DE1113" s="18"/>
      <c r="DF1113" s="18"/>
      <c r="DG1113" s="18"/>
      <c r="DH1113" s="18"/>
      <c r="DI1113" s="18"/>
      <c r="DJ1113" s="18"/>
      <c r="DK1113" s="18"/>
      <c r="DL1113" s="18"/>
      <c r="DM1113" s="18"/>
      <c r="DN1113" s="18"/>
      <c r="DO1113" s="18"/>
      <c r="DP1113" s="18"/>
      <c r="DQ1113" s="18"/>
      <c r="DR1113" s="18"/>
      <c r="DS1113" s="18"/>
      <c r="DT1113" s="18"/>
      <c r="DU1113" s="18"/>
      <c r="DV1113" s="18"/>
      <c r="DW1113" s="18"/>
      <c r="DX1113" s="18"/>
      <c r="DY1113" s="18"/>
      <c r="DZ1113" s="18"/>
      <c r="EA1113" s="18"/>
      <c r="EB1113" s="18"/>
      <c r="EC1113" s="18"/>
      <c r="ED1113" s="18"/>
      <c r="EE1113" s="18"/>
      <c r="EF1113" s="18"/>
      <c r="EG1113" s="18"/>
      <c r="EH1113" s="18"/>
      <c r="EI1113" s="18"/>
      <c r="EJ1113" s="18"/>
      <c r="EK1113" s="18"/>
      <c r="EL1113" s="18"/>
      <c r="EM1113" s="18"/>
      <c r="EN1113" s="18"/>
      <c r="EO1113" s="18"/>
      <c r="EP1113" s="18"/>
      <c r="EQ1113" s="18"/>
      <c r="ER1113" s="18"/>
      <c r="ES1113" s="18"/>
      <c r="ET1113" s="18"/>
      <c r="EU1113" s="18"/>
      <c r="EV1113" s="18"/>
    </row>
    <row r="1114" spans="1:155" ht="12.75" x14ac:dyDescent="0.15">
      <c r="A1114" s="68">
        <f t="shared" si="247"/>
        <v>43683</v>
      </c>
      <c r="B1114" s="69">
        <f t="shared" ca="1" si="250"/>
        <v>13588.996500000001</v>
      </c>
      <c r="C1114" s="70">
        <f t="shared" si="251"/>
        <v>10000</v>
      </c>
      <c r="D1114" s="71">
        <f ca="1">IF(A1114&lt;$B$1,VLOOKUP(A1114,[1]DI!$A$4:$B$15000,2),0)</f>
        <v>5.8999999999999997E-2</v>
      </c>
      <c r="E1114" s="70">
        <f t="shared" ca="1" si="252"/>
        <v>2.2751E-4</v>
      </c>
      <c r="F1114" s="72">
        <f t="shared" si="246"/>
        <v>1.3</v>
      </c>
      <c r="G1114" s="73">
        <f t="shared" ca="1" si="253"/>
        <v>1.000295763</v>
      </c>
      <c r="H1114" s="70">
        <f ca="1">TRUNC(PRODUCT(G$10:G1113),15)</f>
        <v>1.35889965112916</v>
      </c>
      <c r="I1114" s="70">
        <f t="shared" si="254"/>
        <v>1</v>
      </c>
      <c r="J1114" s="70">
        <f t="shared" ca="1" si="255"/>
        <v>1.3588996499999999</v>
      </c>
      <c r="K1114" s="74">
        <f t="shared" ca="1" si="256"/>
        <v>3588.9965000000002</v>
      </c>
      <c r="L1114" s="75">
        <f>IF(VLOOKUP(A1114,$T$12:$AC$125,8)=VLOOKUP(A1113,$T$12:$AC$125,8),0,VLOOKUP(A1114,T$12:$AC$125,8))</f>
        <v>0</v>
      </c>
      <c r="M1114" s="76">
        <f>IF(L1114&gt;0,VLOOKUP(L1114,S$12:$AB$125,7),0)</f>
        <v>0</v>
      </c>
      <c r="N1114" s="74">
        <f t="shared" si="257"/>
        <v>0</v>
      </c>
      <c r="O1114" s="74">
        <f t="shared" ca="1" si="258"/>
        <v>3588.9965000000002</v>
      </c>
      <c r="P1114" s="77" t="str">
        <f t="shared" si="248"/>
        <v>A+J=</v>
      </c>
      <c r="Q1114" s="78">
        <f t="shared" si="249"/>
        <v>44256</v>
      </c>
      <c r="R1114" s="10"/>
      <c r="S1114" s="10"/>
      <c r="T1114" s="10"/>
      <c r="U1114" s="10"/>
      <c r="V1114" s="10"/>
      <c r="W1114" s="10"/>
      <c r="X1114" s="10"/>
      <c r="Y1114" s="10"/>
      <c r="Z1114" s="10"/>
      <c r="AA1114" s="10"/>
      <c r="AB1114" s="10"/>
      <c r="AC1114" s="10"/>
      <c r="AD1114" s="18"/>
      <c r="AE1114" s="18"/>
      <c r="AF1114" s="18"/>
      <c r="AG1114" s="18"/>
      <c r="AH1114" s="18"/>
      <c r="AI1114" s="18"/>
      <c r="AJ1114" s="18"/>
      <c r="AK1114" s="18"/>
      <c r="AL1114" s="18"/>
      <c r="AM1114" s="18"/>
      <c r="AN1114" s="18"/>
      <c r="AO1114" s="18"/>
      <c r="AP1114" s="18"/>
      <c r="AQ1114" s="18"/>
      <c r="AR1114" s="18"/>
      <c r="AS1114" s="18"/>
      <c r="AT1114" s="18"/>
      <c r="AU1114" s="18"/>
      <c r="AV1114" s="18"/>
      <c r="AW1114" s="18"/>
      <c r="AX1114" s="18"/>
      <c r="AY1114" s="18"/>
      <c r="AZ1114" s="18"/>
      <c r="BA1114" s="18"/>
      <c r="BB1114" s="18"/>
      <c r="BC1114" s="18"/>
      <c r="BD1114" s="18"/>
      <c r="BE1114" s="18"/>
      <c r="BF1114" s="18"/>
      <c r="BG1114" s="18"/>
      <c r="BH1114" s="18"/>
      <c r="BI1114" s="18"/>
      <c r="BJ1114" s="18"/>
      <c r="BK1114" s="18"/>
      <c r="BL1114" s="18"/>
      <c r="BM1114" s="18"/>
      <c r="BN1114" s="18"/>
      <c r="BO1114" s="18"/>
      <c r="BP1114" s="18"/>
      <c r="BQ1114" s="18"/>
      <c r="BR1114" s="18"/>
      <c r="BS1114" s="18"/>
      <c r="BT1114" s="18"/>
      <c r="BU1114" s="18"/>
      <c r="BV1114" s="18"/>
      <c r="BW1114" s="18"/>
      <c r="BX1114" s="18"/>
      <c r="BY1114" s="18"/>
      <c r="BZ1114" s="18"/>
      <c r="CA1114" s="18"/>
      <c r="CB1114" s="18"/>
      <c r="CC1114" s="18"/>
      <c r="CD1114" s="18"/>
      <c r="CE1114" s="18"/>
      <c r="CF1114" s="18"/>
      <c r="CG1114" s="18"/>
      <c r="CH1114" s="18"/>
      <c r="CI1114" s="18"/>
      <c r="CJ1114" s="18"/>
      <c r="CK1114" s="18"/>
      <c r="CL1114" s="18"/>
      <c r="CM1114" s="18"/>
      <c r="CN1114" s="18"/>
      <c r="CO1114" s="18"/>
      <c r="CP1114" s="18"/>
      <c r="CQ1114" s="18"/>
      <c r="CR1114" s="18"/>
      <c r="CS1114" s="18"/>
      <c r="CT1114" s="18"/>
      <c r="CU1114" s="18"/>
      <c r="CV1114" s="18"/>
      <c r="CW1114" s="18"/>
      <c r="CX1114" s="18"/>
      <c r="CY1114" s="18"/>
      <c r="CZ1114" s="18"/>
      <c r="DA1114" s="18"/>
      <c r="DB1114" s="18"/>
      <c r="DC1114" s="18"/>
      <c r="DD1114" s="18"/>
      <c r="DE1114" s="18"/>
      <c r="DF1114" s="18"/>
      <c r="DG1114" s="18"/>
      <c r="DH1114" s="18"/>
      <c r="DI1114" s="18"/>
      <c r="DJ1114" s="18"/>
      <c r="DK1114" s="18"/>
      <c r="DL1114" s="18"/>
      <c r="DM1114" s="18"/>
      <c r="DN1114" s="18"/>
      <c r="DO1114" s="18"/>
      <c r="DP1114" s="18"/>
      <c r="DQ1114" s="18"/>
      <c r="DR1114" s="18"/>
      <c r="DS1114" s="18"/>
      <c r="DT1114" s="18"/>
      <c r="DU1114" s="18"/>
      <c r="DV1114" s="18"/>
      <c r="DW1114" s="18"/>
      <c r="DX1114" s="18"/>
      <c r="DY1114" s="18"/>
      <c r="DZ1114" s="18"/>
      <c r="EA1114" s="18"/>
      <c r="EB1114" s="18"/>
      <c r="EC1114" s="18"/>
      <c r="ED1114" s="18"/>
      <c r="EE1114" s="18"/>
      <c r="EF1114" s="18"/>
      <c r="EG1114" s="18"/>
      <c r="EH1114" s="18"/>
      <c r="EI1114" s="18"/>
      <c r="EJ1114" s="18"/>
      <c r="EK1114" s="18"/>
      <c r="EL1114" s="18"/>
      <c r="EM1114" s="18"/>
      <c r="EN1114" s="18"/>
      <c r="EO1114" s="18"/>
      <c r="EP1114" s="18"/>
      <c r="EQ1114" s="18"/>
      <c r="ER1114" s="18"/>
      <c r="ES1114" s="18"/>
      <c r="ET1114" s="18"/>
      <c r="EU1114" s="18"/>
      <c r="EV1114" s="18"/>
    </row>
    <row r="1115" spans="1:155" ht="12.75" x14ac:dyDescent="0.15">
      <c r="A1115" s="68">
        <f t="shared" si="247"/>
        <v>43684</v>
      </c>
      <c r="B1115" s="69">
        <f t="shared" ca="1" si="250"/>
        <v>13593.015600000001</v>
      </c>
      <c r="C1115" s="70">
        <f t="shared" si="251"/>
        <v>10000</v>
      </c>
      <c r="D1115" s="71">
        <f ca="1">IF(A1115&lt;$B$1,VLOOKUP(A1115,[1]DI!$A$4:$B$15000,2),0)</f>
        <v>5.8999999999999997E-2</v>
      </c>
      <c r="E1115" s="70">
        <f t="shared" ca="1" si="252"/>
        <v>2.2751E-4</v>
      </c>
      <c r="F1115" s="72">
        <f t="shared" si="246"/>
        <v>1.3</v>
      </c>
      <c r="G1115" s="73">
        <f t="shared" ca="1" si="253"/>
        <v>1.000295763</v>
      </c>
      <c r="H1115" s="70">
        <f ca="1">TRUNC(PRODUCT(G$10:G1114),15)</f>
        <v>1.3593015633666801</v>
      </c>
      <c r="I1115" s="70">
        <f t="shared" si="254"/>
        <v>1</v>
      </c>
      <c r="J1115" s="70">
        <f t="shared" ca="1" si="255"/>
        <v>1.35930156</v>
      </c>
      <c r="K1115" s="74">
        <f t="shared" ca="1" si="256"/>
        <v>3593.0156000000002</v>
      </c>
      <c r="L1115" s="75">
        <f>IF(VLOOKUP(A1115,$T$12:$AC$125,8)=VLOOKUP(A1114,$T$12:$AC$125,8),0,VLOOKUP(A1115,T$12:$AC$125,8))</f>
        <v>0</v>
      </c>
      <c r="M1115" s="76">
        <f>IF(L1115&gt;0,VLOOKUP(L1115,S$12:$AB$125,7),0)</f>
        <v>0</v>
      </c>
      <c r="N1115" s="74">
        <f t="shared" si="257"/>
        <v>0</v>
      </c>
      <c r="O1115" s="74">
        <f t="shared" ca="1" si="258"/>
        <v>3593.0156000000002</v>
      </c>
      <c r="P1115" s="77" t="str">
        <f t="shared" si="248"/>
        <v>A+J=</v>
      </c>
      <c r="Q1115" s="78">
        <f t="shared" si="249"/>
        <v>44256</v>
      </c>
      <c r="R1115" s="10"/>
      <c r="S1115" s="10"/>
      <c r="T1115" s="10"/>
      <c r="U1115" s="10"/>
      <c r="V1115" s="10"/>
      <c r="W1115" s="10"/>
      <c r="X1115" s="10"/>
      <c r="Y1115" s="10"/>
      <c r="Z1115" s="10"/>
      <c r="AA1115" s="10"/>
      <c r="AB1115" s="10"/>
      <c r="AC1115" s="10"/>
      <c r="AD1115" s="18"/>
      <c r="AE1115" s="18"/>
      <c r="AF1115" s="18"/>
      <c r="AG1115" s="18"/>
      <c r="AH1115" s="18"/>
      <c r="AI1115" s="18"/>
      <c r="AJ1115" s="18"/>
      <c r="AK1115" s="18"/>
      <c r="AL1115" s="18"/>
      <c r="AM1115" s="18"/>
      <c r="AN1115" s="18"/>
      <c r="AO1115" s="18"/>
      <c r="AP1115" s="18"/>
      <c r="AQ1115" s="18"/>
      <c r="AR1115" s="18"/>
      <c r="AS1115" s="18"/>
      <c r="AT1115" s="18"/>
      <c r="AU1115" s="18"/>
      <c r="AV1115" s="18"/>
      <c r="AW1115" s="18"/>
      <c r="AX1115" s="18"/>
      <c r="AY1115" s="18"/>
      <c r="AZ1115" s="18"/>
      <c r="BA1115" s="18"/>
      <c r="BB1115" s="18"/>
      <c r="BC1115" s="18"/>
      <c r="BD1115" s="18"/>
      <c r="BE1115" s="18"/>
      <c r="BF1115" s="18"/>
      <c r="BG1115" s="18"/>
      <c r="BH1115" s="18"/>
      <c r="BI1115" s="18"/>
      <c r="BJ1115" s="18"/>
      <c r="BK1115" s="18"/>
      <c r="BL1115" s="18"/>
      <c r="BM1115" s="18"/>
      <c r="BN1115" s="18"/>
      <c r="BO1115" s="18"/>
      <c r="BP1115" s="18"/>
      <c r="BQ1115" s="18"/>
      <c r="BR1115" s="18"/>
      <c r="BS1115" s="18"/>
      <c r="BT1115" s="18"/>
      <c r="BU1115" s="18"/>
      <c r="BV1115" s="18"/>
      <c r="BW1115" s="18"/>
      <c r="BX1115" s="18"/>
      <c r="BY1115" s="18"/>
      <c r="BZ1115" s="18"/>
      <c r="CA1115" s="18"/>
      <c r="CB1115" s="18"/>
      <c r="CC1115" s="18"/>
      <c r="CD1115" s="18"/>
      <c r="CE1115" s="18"/>
      <c r="CF1115" s="18"/>
      <c r="CG1115" s="18"/>
      <c r="CH1115" s="18"/>
      <c r="CI1115" s="18"/>
      <c r="CJ1115" s="18"/>
      <c r="CK1115" s="18"/>
      <c r="CL1115" s="18"/>
      <c r="CM1115" s="18"/>
      <c r="CN1115" s="18"/>
      <c r="CO1115" s="18"/>
      <c r="CP1115" s="18"/>
      <c r="CQ1115" s="18"/>
      <c r="CR1115" s="18"/>
      <c r="CS1115" s="18"/>
      <c r="CT1115" s="18"/>
      <c r="CU1115" s="18"/>
      <c r="CV1115" s="18"/>
      <c r="CW1115" s="18"/>
      <c r="CX1115" s="18"/>
      <c r="CY1115" s="18"/>
      <c r="CZ1115" s="18"/>
      <c r="DA1115" s="18"/>
      <c r="DB1115" s="18"/>
      <c r="DC1115" s="18"/>
      <c r="DD1115" s="18"/>
      <c r="DE1115" s="18"/>
      <c r="DF1115" s="18"/>
      <c r="DG1115" s="18"/>
      <c r="DH1115" s="18"/>
      <c r="DI1115" s="18"/>
      <c r="DJ1115" s="18"/>
      <c r="DK1115" s="18"/>
      <c r="DL1115" s="18"/>
      <c r="DM1115" s="18"/>
      <c r="DN1115" s="18"/>
      <c r="DO1115" s="18"/>
      <c r="DP1115" s="18"/>
      <c r="DQ1115" s="18"/>
      <c r="DR1115" s="18"/>
      <c r="DS1115" s="18"/>
      <c r="DT1115" s="18"/>
      <c r="DU1115" s="18"/>
      <c r="DV1115" s="18"/>
      <c r="DW1115" s="18"/>
      <c r="DX1115" s="18"/>
      <c r="DY1115" s="18"/>
      <c r="DZ1115" s="18"/>
      <c r="EA1115" s="18"/>
      <c r="EB1115" s="18"/>
      <c r="EC1115" s="18"/>
      <c r="ED1115" s="18"/>
      <c r="EE1115" s="18"/>
      <c r="EF1115" s="18"/>
      <c r="EG1115" s="18"/>
      <c r="EH1115" s="18"/>
      <c r="EI1115" s="18"/>
      <c r="EJ1115" s="18"/>
      <c r="EK1115" s="18"/>
      <c r="EL1115" s="18"/>
      <c r="EM1115" s="18"/>
      <c r="EN1115" s="18"/>
      <c r="EO1115" s="18"/>
      <c r="EP1115" s="18"/>
      <c r="EQ1115" s="18"/>
      <c r="ER1115" s="18"/>
      <c r="ES1115" s="18"/>
      <c r="ET1115" s="18"/>
      <c r="EU1115" s="18"/>
      <c r="EV1115" s="18"/>
    </row>
    <row r="1116" spans="1:155" ht="12.75" x14ac:dyDescent="0.15">
      <c r="A1116" s="68">
        <f t="shared" si="247"/>
        <v>43685</v>
      </c>
      <c r="B1116" s="69">
        <f t="shared" ca="1" si="250"/>
        <v>13597.035899999999</v>
      </c>
      <c r="C1116" s="70">
        <f t="shared" si="251"/>
        <v>10000</v>
      </c>
      <c r="D1116" s="71">
        <f ca="1">IF(A1116&lt;$B$1,VLOOKUP(A1116,[1]DI!$A$4:$B$15000,2),0)</f>
        <v>5.8999999999999997E-2</v>
      </c>
      <c r="E1116" s="70">
        <f t="shared" ca="1" si="252"/>
        <v>2.2751E-4</v>
      </c>
      <c r="F1116" s="72">
        <f t="shared" si="246"/>
        <v>1.3</v>
      </c>
      <c r="G1116" s="73">
        <f t="shared" ca="1" si="253"/>
        <v>1.000295763</v>
      </c>
      <c r="H1116" s="70">
        <f ca="1">TRUNC(PRODUCT(G$10:G1115),15)</f>
        <v>1.35970359447496</v>
      </c>
      <c r="I1116" s="70">
        <f t="shared" si="254"/>
        <v>1</v>
      </c>
      <c r="J1116" s="70">
        <f t="shared" ca="1" si="255"/>
        <v>1.3597035900000001</v>
      </c>
      <c r="K1116" s="74">
        <f t="shared" ca="1" si="256"/>
        <v>3597.0358999999999</v>
      </c>
      <c r="L1116" s="75">
        <f>IF(VLOOKUP(A1116,$T$12:$AC$125,8)=VLOOKUP(A1115,$T$12:$AC$125,8),0,VLOOKUP(A1116,T$12:$AC$125,8))</f>
        <v>0</v>
      </c>
      <c r="M1116" s="76">
        <f>IF(L1116&gt;0,VLOOKUP(L1116,S$12:$AB$125,7),0)</f>
        <v>0</v>
      </c>
      <c r="N1116" s="74">
        <f t="shared" si="257"/>
        <v>0</v>
      </c>
      <c r="O1116" s="74">
        <f t="shared" ca="1" si="258"/>
        <v>3597.0358999999999</v>
      </c>
      <c r="P1116" s="77" t="str">
        <f t="shared" si="248"/>
        <v>A+J=</v>
      </c>
      <c r="Q1116" s="78">
        <f t="shared" si="249"/>
        <v>44256</v>
      </c>
      <c r="R1116" s="10"/>
      <c r="S1116" s="10"/>
      <c r="T1116" s="10"/>
      <c r="U1116" s="10"/>
      <c r="V1116" s="10"/>
      <c r="W1116" s="10"/>
      <c r="X1116" s="10"/>
      <c r="Y1116" s="10"/>
      <c r="Z1116" s="10"/>
      <c r="AA1116" s="10"/>
      <c r="AB1116" s="10"/>
      <c r="AC1116" s="10"/>
      <c r="AD1116" s="18"/>
      <c r="AE1116" s="18"/>
      <c r="AF1116" s="18"/>
      <c r="AG1116" s="18"/>
      <c r="AH1116" s="18"/>
      <c r="AI1116" s="18"/>
      <c r="AJ1116" s="18"/>
      <c r="AK1116" s="18"/>
      <c r="AL1116" s="18"/>
      <c r="AM1116" s="18"/>
      <c r="AN1116" s="18"/>
      <c r="AO1116" s="18"/>
      <c r="AP1116" s="18"/>
      <c r="AQ1116" s="18"/>
      <c r="AR1116" s="18"/>
      <c r="AS1116" s="18"/>
      <c r="AT1116" s="18"/>
      <c r="AU1116" s="18"/>
      <c r="AV1116" s="18"/>
      <c r="AW1116" s="18"/>
      <c r="AX1116" s="18"/>
      <c r="AY1116" s="18"/>
      <c r="AZ1116" s="18"/>
      <c r="BA1116" s="18"/>
      <c r="BB1116" s="18"/>
      <c r="BC1116" s="18"/>
      <c r="BD1116" s="18"/>
      <c r="BE1116" s="18"/>
      <c r="BF1116" s="18"/>
      <c r="BG1116" s="18"/>
      <c r="BH1116" s="18"/>
      <c r="BI1116" s="18"/>
      <c r="BJ1116" s="18"/>
      <c r="BK1116" s="18"/>
      <c r="BL1116" s="18"/>
      <c r="BM1116" s="18"/>
      <c r="BN1116" s="18"/>
      <c r="BO1116" s="18"/>
      <c r="BP1116" s="18"/>
      <c r="BQ1116" s="18"/>
      <c r="BR1116" s="18"/>
      <c r="BS1116" s="18"/>
      <c r="BT1116" s="18"/>
      <c r="BU1116" s="18"/>
      <c r="BV1116" s="18"/>
      <c r="BW1116" s="18"/>
      <c r="BX1116" s="18"/>
      <c r="BY1116" s="18"/>
      <c r="BZ1116" s="18"/>
      <c r="CA1116" s="18"/>
      <c r="CB1116" s="18"/>
      <c r="CC1116" s="18"/>
      <c r="CD1116" s="18"/>
      <c r="CE1116" s="18"/>
      <c r="CF1116" s="18"/>
      <c r="CG1116" s="18"/>
      <c r="CH1116" s="18"/>
      <c r="CI1116" s="18"/>
      <c r="CJ1116" s="18"/>
      <c r="CK1116" s="18"/>
      <c r="CL1116" s="18"/>
      <c r="CM1116" s="18"/>
      <c r="CN1116" s="18"/>
      <c r="CO1116" s="18"/>
      <c r="CP1116" s="18"/>
      <c r="CQ1116" s="18"/>
      <c r="CR1116" s="18"/>
      <c r="CS1116" s="18"/>
      <c r="CT1116" s="18"/>
      <c r="CU1116" s="18"/>
      <c r="CV1116" s="18"/>
      <c r="CW1116" s="18"/>
      <c r="CX1116" s="18"/>
      <c r="CY1116" s="18"/>
      <c r="CZ1116" s="18"/>
      <c r="DA1116" s="18"/>
      <c r="DB1116" s="18"/>
      <c r="DC1116" s="18"/>
      <c r="DD1116" s="18"/>
      <c r="DE1116" s="18"/>
      <c r="DF1116" s="18"/>
      <c r="DG1116" s="18"/>
      <c r="DH1116" s="18"/>
      <c r="DI1116" s="18"/>
      <c r="DJ1116" s="18"/>
      <c r="DK1116" s="18"/>
      <c r="DL1116" s="18"/>
      <c r="DM1116" s="18"/>
      <c r="DN1116" s="18"/>
      <c r="DO1116" s="18"/>
      <c r="DP1116" s="18"/>
      <c r="DQ1116" s="18"/>
      <c r="DR1116" s="18"/>
      <c r="DS1116" s="18"/>
      <c r="DT1116" s="18"/>
      <c r="DU1116" s="18"/>
      <c r="DV1116" s="18"/>
      <c r="DW1116" s="18"/>
      <c r="DX1116" s="18"/>
      <c r="DY1116" s="18"/>
      <c r="DZ1116" s="18"/>
      <c r="EA1116" s="18"/>
      <c r="EB1116" s="18"/>
      <c r="EC1116" s="18"/>
      <c r="ED1116" s="18"/>
      <c r="EE1116" s="18"/>
      <c r="EF1116" s="18"/>
      <c r="EG1116" s="18"/>
      <c r="EH1116" s="18"/>
      <c r="EI1116" s="18"/>
      <c r="EJ1116" s="18"/>
      <c r="EK1116" s="18"/>
      <c r="EL1116" s="18"/>
      <c r="EM1116" s="18"/>
      <c r="EN1116" s="18"/>
      <c r="EO1116" s="18"/>
      <c r="EP1116" s="18"/>
      <c r="EQ1116" s="18"/>
      <c r="ER1116" s="18"/>
      <c r="ES1116" s="18"/>
      <c r="ET1116" s="18"/>
      <c r="EU1116" s="18"/>
      <c r="EV1116" s="18"/>
    </row>
    <row r="1117" spans="1:155" ht="12.75" x14ac:dyDescent="0.15">
      <c r="A1117" s="68">
        <f t="shared" si="247"/>
        <v>43686</v>
      </c>
      <c r="B1117" s="69">
        <f t="shared" ca="1" si="250"/>
        <v>13601.0574</v>
      </c>
      <c r="C1117" s="70">
        <f t="shared" si="251"/>
        <v>10000</v>
      </c>
      <c r="D1117" s="71">
        <f ca="1">IF(A1117&lt;$B$1,VLOOKUP(A1117,[1]DI!$A$4:$B$15000,2),0)</f>
        <v>5.8999999999999997E-2</v>
      </c>
      <c r="E1117" s="70">
        <f t="shared" ca="1" si="252"/>
        <v>2.2751E-4</v>
      </c>
      <c r="F1117" s="72">
        <f t="shared" si="246"/>
        <v>1.3</v>
      </c>
      <c r="G1117" s="73">
        <f t="shared" ca="1" si="253"/>
        <v>1.000295763</v>
      </c>
      <c r="H1117" s="70">
        <f ca="1">TRUNC(PRODUCT(G$10:G1116),15)</f>
        <v>1.36010574448918</v>
      </c>
      <c r="I1117" s="70">
        <f t="shared" si="254"/>
        <v>1</v>
      </c>
      <c r="J1117" s="70">
        <f t="shared" ca="1" si="255"/>
        <v>1.3601057400000001</v>
      </c>
      <c r="K1117" s="74">
        <f t="shared" ca="1" si="256"/>
        <v>3601.0574000000001</v>
      </c>
      <c r="L1117" s="75">
        <f>IF(VLOOKUP(A1117,$T$12:$AC$125,8)=VLOOKUP(A1116,$T$12:$AC$125,8),0,VLOOKUP(A1117,T$12:$AC$125,8))</f>
        <v>0</v>
      </c>
      <c r="M1117" s="76">
        <f>IF(L1117&gt;0,VLOOKUP(L1117,S$12:$AB$125,7),0)</f>
        <v>0</v>
      </c>
      <c r="N1117" s="74">
        <f t="shared" si="257"/>
        <v>0</v>
      </c>
      <c r="O1117" s="74">
        <f t="shared" ca="1" si="258"/>
        <v>3601.0574000000001</v>
      </c>
      <c r="P1117" s="77" t="str">
        <f t="shared" si="248"/>
        <v>A+J=</v>
      </c>
      <c r="Q1117" s="78">
        <f t="shared" si="249"/>
        <v>44256</v>
      </c>
      <c r="R1117" s="10"/>
      <c r="S1117" s="10"/>
      <c r="T1117" s="10"/>
      <c r="U1117" s="10"/>
      <c r="V1117" s="10"/>
      <c r="W1117" s="10"/>
      <c r="X1117" s="10"/>
      <c r="Y1117" s="10"/>
      <c r="Z1117" s="10"/>
      <c r="AA1117" s="10"/>
      <c r="AB1117" s="10"/>
      <c r="AC1117" s="10"/>
      <c r="AD1117" s="18"/>
      <c r="AE1117" s="18"/>
      <c r="AF1117" s="18"/>
      <c r="AG1117" s="18"/>
      <c r="AH1117" s="18"/>
      <c r="AI1117" s="18"/>
      <c r="AJ1117" s="18"/>
      <c r="AK1117" s="18"/>
      <c r="AL1117" s="18"/>
      <c r="AM1117" s="18"/>
      <c r="AN1117" s="18"/>
      <c r="AO1117" s="18"/>
      <c r="AP1117" s="18"/>
      <c r="AQ1117" s="18"/>
      <c r="AR1117" s="18"/>
      <c r="AS1117" s="18"/>
      <c r="AT1117" s="18"/>
      <c r="AU1117" s="18"/>
      <c r="AV1117" s="18"/>
      <c r="AW1117" s="18"/>
      <c r="AX1117" s="18"/>
      <c r="AY1117" s="18"/>
      <c r="AZ1117" s="18"/>
      <c r="BA1117" s="18"/>
      <c r="BB1117" s="18"/>
      <c r="BC1117" s="18"/>
      <c r="BD1117" s="18"/>
      <c r="BE1117" s="18"/>
      <c r="BF1117" s="18"/>
      <c r="BG1117" s="18"/>
      <c r="BH1117" s="18"/>
      <c r="BI1117" s="18"/>
      <c r="BJ1117" s="18"/>
      <c r="BK1117" s="18"/>
      <c r="BL1117" s="18"/>
      <c r="BM1117" s="18"/>
      <c r="BN1117" s="18"/>
      <c r="BO1117" s="18"/>
      <c r="BP1117" s="18"/>
      <c r="BQ1117" s="18"/>
      <c r="BR1117" s="18"/>
      <c r="BS1117" s="18"/>
      <c r="BT1117" s="18"/>
      <c r="BU1117" s="18"/>
      <c r="BV1117" s="18"/>
      <c r="BW1117" s="18"/>
      <c r="BX1117" s="18"/>
      <c r="BY1117" s="18"/>
      <c r="BZ1117" s="18"/>
      <c r="CA1117" s="18"/>
      <c r="CB1117" s="18"/>
      <c r="CC1117" s="18"/>
      <c r="CD1117" s="18"/>
      <c r="CE1117" s="18"/>
      <c r="CF1117" s="18"/>
      <c r="CG1117" s="18"/>
      <c r="CH1117" s="18"/>
      <c r="CI1117" s="18"/>
      <c r="CJ1117" s="18"/>
      <c r="CK1117" s="18"/>
      <c r="CL1117" s="18"/>
      <c r="CM1117" s="18"/>
      <c r="CN1117" s="18"/>
      <c r="CO1117" s="18"/>
      <c r="CP1117" s="18"/>
      <c r="CQ1117" s="18"/>
      <c r="CR1117" s="18"/>
      <c r="CS1117" s="18"/>
      <c r="CT1117" s="18"/>
      <c r="CU1117" s="18"/>
      <c r="CV1117" s="18"/>
      <c r="CW1117" s="18"/>
      <c r="CX1117" s="18"/>
      <c r="CY1117" s="18"/>
      <c r="CZ1117" s="18"/>
      <c r="DA1117" s="18"/>
      <c r="DB1117" s="18"/>
      <c r="DC1117" s="18"/>
      <c r="DD1117" s="18"/>
      <c r="DE1117" s="18"/>
      <c r="DF1117" s="18"/>
      <c r="DG1117" s="18"/>
      <c r="DH1117" s="18"/>
      <c r="DI1117" s="18"/>
      <c r="DJ1117" s="18"/>
      <c r="DK1117" s="18"/>
      <c r="DL1117" s="18"/>
      <c r="DM1117" s="18"/>
      <c r="DN1117" s="18"/>
      <c r="DO1117" s="18"/>
      <c r="DP1117" s="18"/>
      <c r="DQ1117" s="18"/>
      <c r="DR1117" s="18"/>
      <c r="DS1117" s="18"/>
      <c r="DT1117" s="18"/>
      <c r="DU1117" s="18"/>
      <c r="DV1117" s="18"/>
      <c r="DW1117" s="18"/>
      <c r="DX1117" s="18"/>
      <c r="DY1117" s="18"/>
      <c r="DZ1117" s="18"/>
      <c r="EA1117" s="18"/>
      <c r="EB1117" s="18"/>
      <c r="EC1117" s="18"/>
      <c r="ED1117" s="18"/>
      <c r="EE1117" s="18"/>
      <c r="EF1117" s="18"/>
      <c r="EG1117" s="18"/>
      <c r="EH1117" s="18"/>
      <c r="EI1117" s="18"/>
      <c r="EJ1117" s="18"/>
      <c r="EK1117" s="18"/>
      <c r="EL1117" s="18"/>
      <c r="EM1117" s="18"/>
      <c r="EN1117" s="18"/>
      <c r="EO1117" s="18"/>
      <c r="EP1117" s="18"/>
      <c r="EQ1117" s="18"/>
      <c r="ER1117" s="18"/>
      <c r="ES1117" s="18"/>
      <c r="ET1117" s="18"/>
      <c r="EU1117" s="18"/>
      <c r="EV1117" s="18"/>
    </row>
    <row r="1118" spans="1:155" ht="12.75" x14ac:dyDescent="0.15">
      <c r="A1118" s="68">
        <f t="shared" si="247"/>
        <v>43687</v>
      </c>
      <c r="B1118" s="69">
        <f t="shared" ca="1" si="250"/>
        <v>13605.080099999999</v>
      </c>
      <c r="C1118" s="70">
        <f t="shared" si="251"/>
        <v>10000</v>
      </c>
      <c r="D1118" s="71">
        <f ca="1">IF(A1118&lt;$B$1,VLOOKUP(A1118,[1]DI!$A$4:$B$15000,2),0)</f>
        <v>0</v>
      </c>
      <c r="E1118" s="70">
        <f t="shared" ca="1" si="252"/>
        <v>0</v>
      </c>
      <c r="F1118" s="72">
        <f t="shared" si="246"/>
        <v>1.3</v>
      </c>
      <c r="G1118" s="73">
        <f t="shared" ca="1" si="253"/>
        <v>1</v>
      </c>
      <c r="H1118" s="70">
        <f ca="1">TRUNC(PRODUCT(G$10:G1117),15)</f>
        <v>1.36050801344448</v>
      </c>
      <c r="I1118" s="70">
        <f t="shared" si="254"/>
        <v>1</v>
      </c>
      <c r="J1118" s="70">
        <f t="shared" ca="1" si="255"/>
        <v>1.36050801</v>
      </c>
      <c r="K1118" s="74">
        <f t="shared" ca="1" si="256"/>
        <v>3605.0801000000001</v>
      </c>
      <c r="L1118" s="75">
        <f>IF(VLOOKUP(A1118,$T$12:$AC$125,8)=VLOOKUP(A1117,$T$12:$AC$125,8),0,VLOOKUP(A1118,T$12:$AC$125,8))</f>
        <v>0</v>
      </c>
      <c r="M1118" s="76">
        <f>IF(L1118&gt;0,VLOOKUP(L1118,S$12:$AB$125,7),0)</f>
        <v>0</v>
      </c>
      <c r="N1118" s="74">
        <f t="shared" si="257"/>
        <v>0</v>
      </c>
      <c r="O1118" s="74">
        <f t="shared" ca="1" si="258"/>
        <v>3605.0801000000001</v>
      </c>
      <c r="P1118" s="77" t="str">
        <f t="shared" si="248"/>
        <v>A+J=</v>
      </c>
      <c r="Q1118" s="78">
        <f t="shared" si="249"/>
        <v>44256</v>
      </c>
      <c r="R1118" s="10"/>
      <c r="S1118" s="10"/>
      <c r="T1118" s="10"/>
      <c r="U1118" s="10"/>
      <c r="V1118" s="10"/>
      <c r="W1118" s="10"/>
      <c r="X1118" s="10"/>
      <c r="Y1118" s="10"/>
      <c r="Z1118" s="10"/>
      <c r="AA1118" s="10"/>
      <c r="AB1118" s="10"/>
      <c r="AC1118" s="10"/>
      <c r="AD1118" s="18"/>
      <c r="AE1118" s="18"/>
      <c r="AF1118" s="18"/>
      <c r="AG1118" s="18"/>
      <c r="AH1118" s="18"/>
      <c r="AI1118" s="18"/>
      <c r="AJ1118" s="18"/>
      <c r="AK1118" s="18"/>
      <c r="AL1118" s="18"/>
      <c r="AM1118" s="18"/>
      <c r="AN1118" s="18"/>
      <c r="AO1118" s="18"/>
      <c r="AP1118" s="18"/>
      <c r="AQ1118" s="18"/>
      <c r="AR1118" s="18"/>
      <c r="AS1118" s="18"/>
      <c r="AT1118" s="18"/>
      <c r="AU1118" s="18"/>
      <c r="AV1118" s="18"/>
      <c r="AW1118" s="18"/>
      <c r="AX1118" s="18"/>
      <c r="AY1118" s="18"/>
      <c r="AZ1118" s="18"/>
      <c r="BA1118" s="18"/>
      <c r="BB1118" s="18"/>
      <c r="BC1118" s="18"/>
      <c r="BD1118" s="18"/>
      <c r="BE1118" s="18"/>
      <c r="BF1118" s="18"/>
      <c r="BG1118" s="18"/>
      <c r="BH1118" s="18"/>
      <c r="BI1118" s="18"/>
      <c r="BJ1118" s="18"/>
      <c r="BK1118" s="18"/>
      <c r="BL1118" s="18"/>
      <c r="BM1118" s="18"/>
      <c r="BN1118" s="18"/>
      <c r="BO1118" s="18"/>
      <c r="BP1118" s="18"/>
      <c r="BQ1118" s="18"/>
      <c r="BR1118" s="18"/>
      <c r="BS1118" s="18"/>
      <c r="BT1118" s="18"/>
      <c r="BU1118" s="18"/>
      <c r="BV1118" s="18"/>
      <c r="BW1118" s="18"/>
      <c r="BX1118" s="18"/>
      <c r="BY1118" s="18"/>
      <c r="BZ1118" s="18"/>
      <c r="CA1118" s="18"/>
      <c r="CB1118" s="18"/>
      <c r="CC1118" s="18"/>
      <c r="CD1118" s="18"/>
      <c r="CE1118" s="18"/>
      <c r="CF1118" s="18"/>
      <c r="CG1118" s="18"/>
      <c r="CH1118" s="18"/>
      <c r="CI1118" s="18"/>
      <c r="CJ1118" s="18"/>
      <c r="CK1118" s="18"/>
      <c r="CL1118" s="18"/>
      <c r="CM1118" s="18"/>
      <c r="CN1118" s="18"/>
      <c r="CO1118" s="18"/>
      <c r="CP1118" s="18"/>
      <c r="CQ1118" s="18"/>
      <c r="CR1118" s="18"/>
      <c r="CS1118" s="18"/>
      <c r="CT1118" s="18"/>
      <c r="CU1118" s="18"/>
      <c r="CV1118" s="18"/>
      <c r="CW1118" s="18"/>
      <c r="CX1118" s="18"/>
      <c r="CY1118" s="18"/>
      <c r="CZ1118" s="18"/>
      <c r="DA1118" s="18"/>
      <c r="DB1118" s="18"/>
      <c r="DC1118" s="18"/>
      <c r="DD1118" s="18"/>
      <c r="DE1118" s="18"/>
      <c r="DF1118" s="18"/>
      <c r="DG1118" s="18"/>
      <c r="DH1118" s="18"/>
      <c r="DI1118" s="18"/>
      <c r="DJ1118" s="18"/>
      <c r="DK1118" s="18"/>
      <c r="DL1118" s="18"/>
      <c r="DM1118" s="18"/>
      <c r="DN1118" s="18"/>
      <c r="DO1118" s="18"/>
      <c r="DP1118" s="18"/>
      <c r="DQ1118" s="18"/>
      <c r="DR1118" s="18"/>
      <c r="DS1118" s="18"/>
      <c r="DT1118" s="18"/>
      <c r="DU1118" s="18"/>
      <c r="DV1118" s="18"/>
      <c r="DW1118" s="18"/>
      <c r="DX1118" s="18"/>
      <c r="DY1118" s="18"/>
      <c r="DZ1118" s="18"/>
      <c r="EA1118" s="18"/>
      <c r="EB1118" s="18"/>
      <c r="EC1118" s="18"/>
      <c r="ED1118" s="18"/>
      <c r="EE1118" s="18"/>
      <c r="EF1118" s="18"/>
      <c r="EG1118" s="18"/>
      <c r="EH1118" s="18"/>
      <c r="EI1118" s="18"/>
      <c r="EJ1118" s="18"/>
      <c r="EK1118" s="18"/>
      <c r="EL1118" s="18"/>
      <c r="EM1118" s="18"/>
      <c r="EN1118" s="18"/>
      <c r="EO1118" s="18"/>
      <c r="EP1118" s="18"/>
      <c r="EQ1118" s="18"/>
      <c r="ER1118" s="18"/>
      <c r="ES1118" s="18"/>
      <c r="ET1118" s="18"/>
      <c r="EU1118" s="18"/>
      <c r="EV1118" s="18"/>
    </row>
    <row r="1119" spans="1:155" ht="12.75" x14ac:dyDescent="0.15">
      <c r="A1119" s="68">
        <f t="shared" si="247"/>
        <v>43688</v>
      </c>
      <c r="B1119" s="69">
        <f t="shared" ca="1" si="250"/>
        <v>13605.080099999999</v>
      </c>
      <c r="C1119" s="70">
        <f t="shared" si="251"/>
        <v>10000</v>
      </c>
      <c r="D1119" s="71">
        <f ca="1">IF(A1119&lt;$B$1,VLOOKUP(A1119,[1]DI!$A$4:$B$15000,2),0)</f>
        <v>0</v>
      </c>
      <c r="E1119" s="70">
        <f t="shared" ca="1" si="252"/>
        <v>0</v>
      </c>
      <c r="F1119" s="72">
        <f t="shared" si="246"/>
        <v>1.3</v>
      </c>
      <c r="G1119" s="73">
        <f t="shared" ca="1" si="253"/>
        <v>1</v>
      </c>
      <c r="H1119" s="70">
        <f ca="1">TRUNC(PRODUCT(G$10:G1118),15)</f>
        <v>1.36050801344448</v>
      </c>
      <c r="I1119" s="70">
        <f t="shared" si="254"/>
        <v>1</v>
      </c>
      <c r="J1119" s="70">
        <f t="shared" ca="1" si="255"/>
        <v>1.36050801</v>
      </c>
      <c r="K1119" s="74">
        <f t="shared" ca="1" si="256"/>
        <v>3605.0801000000001</v>
      </c>
      <c r="L1119" s="75">
        <f>IF(VLOOKUP(A1119,$T$12:$AC$125,8)=VLOOKUP(A1118,$T$12:$AC$125,8),0,VLOOKUP(A1119,T$12:$AC$125,8))</f>
        <v>0</v>
      </c>
      <c r="M1119" s="76">
        <f>IF(L1119&gt;0,VLOOKUP(L1119,S$12:$AB$125,7),0)</f>
        <v>0</v>
      </c>
      <c r="N1119" s="74">
        <f t="shared" si="257"/>
        <v>0</v>
      </c>
      <c r="O1119" s="74">
        <f t="shared" ca="1" si="258"/>
        <v>3605.0801000000001</v>
      </c>
      <c r="P1119" s="77" t="str">
        <f t="shared" si="248"/>
        <v>A+J=</v>
      </c>
      <c r="Q1119" s="78">
        <f t="shared" si="249"/>
        <v>44256</v>
      </c>
      <c r="R1119" s="10"/>
      <c r="S1119" s="10"/>
      <c r="T1119" s="10"/>
      <c r="U1119" s="10"/>
      <c r="V1119" s="10"/>
      <c r="W1119" s="10"/>
      <c r="X1119" s="10"/>
      <c r="Y1119" s="10"/>
      <c r="Z1119" s="10"/>
      <c r="AA1119" s="10"/>
      <c r="AB1119" s="10"/>
      <c r="AC1119" s="10"/>
      <c r="AD1119" s="18"/>
      <c r="AE1119" s="18"/>
      <c r="AF1119" s="18"/>
      <c r="AG1119" s="18"/>
      <c r="AH1119" s="18"/>
      <c r="AI1119" s="18"/>
      <c r="AJ1119" s="18"/>
      <c r="AK1119" s="18"/>
      <c r="AL1119" s="18"/>
      <c r="AM1119" s="18"/>
      <c r="AN1119" s="18"/>
      <c r="AO1119" s="18"/>
      <c r="AP1119" s="18"/>
      <c r="AQ1119" s="18"/>
      <c r="AR1119" s="18"/>
      <c r="AS1119" s="18"/>
      <c r="AT1119" s="18"/>
      <c r="AU1119" s="18"/>
      <c r="AV1119" s="18"/>
      <c r="AW1119" s="18"/>
      <c r="AX1119" s="18"/>
      <c r="AY1119" s="18"/>
      <c r="AZ1119" s="18"/>
      <c r="BA1119" s="18"/>
      <c r="BB1119" s="18"/>
      <c r="BC1119" s="18"/>
      <c r="BD1119" s="18"/>
      <c r="BE1119" s="18"/>
      <c r="BF1119" s="18"/>
      <c r="BG1119" s="18"/>
      <c r="BH1119" s="18"/>
      <c r="BI1119" s="18"/>
      <c r="BJ1119" s="18"/>
      <c r="BK1119" s="18"/>
      <c r="BL1119" s="18"/>
      <c r="BM1119" s="18"/>
      <c r="BN1119" s="18"/>
      <c r="BO1119" s="18"/>
      <c r="BP1119" s="18"/>
      <c r="BQ1119" s="18"/>
      <c r="BR1119" s="18"/>
      <c r="BS1119" s="18"/>
      <c r="BT1119" s="18"/>
      <c r="BU1119" s="18"/>
      <c r="BV1119" s="18"/>
      <c r="BW1119" s="18"/>
      <c r="BX1119" s="18"/>
      <c r="BY1119" s="18"/>
      <c r="BZ1119" s="18"/>
      <c r="CA1119" s="18"/>
      <c r="CB1119" s="18"/>
      <c r="CC1119" s="18"/>
      <c r="CD1119" s="18"/>
      <c r="CE1119" s="18"/>
      <c r="CF1119" s="18"/>
      <c r="CG1119" s="18"/>
      <c r="CH1119" s="18"/>
      <c r="CI1119" s="18"/>
      <c r="CJ1119" s="18"/>
      <c r="CK1119" s="18"/>
      <c r="CL1119" s="18"/>
      <c r="CM1119" s="18"/>
      <c r="CN1119" s="18"/>
      <c r="CO1119" s="18"/>
      <c r="CP1119" s="18"/>
      <c r="CQ1119" s="18"/>
      <c r="CR1119" s="18"/>
      <c r="CS1119" s="18"/>
      <c r="CT1119" s="18"/>
      <c r="CU1119" s="18"/>
      <c r="CV1119" s="18"/>
      <c r="CW1119" s="18"/>
      <c r="CX1119" s="18"/>
      <c r="CY1119" s="18"/>
      <c r="CZ1119" s="18"/>
      <c r="DA1119" s="18"/>
      <c r="DB1119" s="18"/>
      <c r="DC1119" s="18"/>
      <c r="DD1119" s="18"/>
      <c r="DE1119" s="18"/>
      <c r="DF1119" s="18"/>
      <c r="DG1119" s="18"/>
      <c r="DH1119" s="18"/>
      <c r="DI1119" s="18"/>
      <c r="DJ1119" s="18"/>
      <c r="DK1119" s="18"/>
      <c r="DL1119" s="18"/>
      <c r="DM1119" s="18"/>
      <c r="DN1119" s="18"/>
      <c r="DO1119" s="18"/>
      <c r="DP1119" s="18"/>
      <c r="DQ1119" s="18"/>
      <c r="DR1119" s="18"/>
      <c r="DS1119" s="18"/>
      <c r="DT1119" s="18"/>
      <c r="DU1119" s="18"/>
      <c r="DV1119" s="18"/>
      <c r="DW1119" s="18"/>
      <c r="DX1119" s="18"/>
      <c r="DY1119" s="18"/>
      <c r="DZ1119" s="18"/>
      <c r="EA1119" s="18"/>
      <c r="EB1119" s="18"/>
      <c r="EC1119" s="18"/>
      <c r="ED1119" s="18"/>
      <c r="EE1119" s="18"/>
      <c r="EF1119" s="18"/>
      <c r="EG1119" s="18"/>
      <c r="EH1119" s="18"/>
      <c r="EI1119" s="18"/>
      <c r="EJ1119" s="18"/>
      <c r="EK1119" s="18"/>
      <c r="EL1119" s="18"/>
      <c r="EM1119" s="18"/>
      <c r="EN1119" s="18"/>
      <c r="EO1119" s="18"/>
      <c r="EP1119" s="18"/>
      <c r="EQ1119" s="18"/>
      <c r="ER1119" s="18"/>
      <c r="ES1119" s="18"/>
      <c r="ET1119" s="18"/>
      <c r="EU1119" s="18"/>
      <c r="EV1119" s="18"/>
    </row>
    <row r="1120" spans="1:155" ht="12.75" x14ac:dyDescent="0.15">
      <c r="A1120" s="68">
        <f t="shared" si="247"/>
        <v>43689</v>
      </c>
      <c r="B1120" s="69">
        <f t="shared" ca="1" si="250"/>
        <v>13605.080099999999</v>
      </c>
      <c r="C1120" s="70">
        <f t="shared" si="251"/>
        <v>10000</v>
      </c>
      <c r="D1120" s="71">
        <f ca="1">IF(A1120&lt;$B$1,VLOOKUP(A1120,[1]DI!$A$4:$B$15000,2),0)</f>
        <v>5.8999999999999997E-2</v>
      </c>
      <c r="E1120" s="70">
        <f t="shared" ca="1" si="252"/>
        <v>2.2751E-4</v>
      </c>
      <c r="F1120" s="72">
        <f t="shared" si="246"/>
        <v>1.3</v>
      </c>
      <c r="G1120" s="73">
        <f t="shared" ca="1" si="253"/>
        <v>1.000295763</v>
      </c>
      <c r="H1120" s="70">
        <f ca="1">TRUNC(PRODUCT(G$10:G1119),15)</f>
        <v>1.36050801344448</v>
      </c>
      <c r="I1120" s="70">
        <f t="shared" si="254"/>
        <v>1</v>
      </c>
      <c r="J1120" s="70">
        <f t="shared" ca="1" si="255"/>
        <v>1.36050801</v>
      </c>
      <c r="K1120" s="74">
        <f t="shared" ca="1" si="256"/>
        <v>3605.0801000000001</v>
      </c>
      <c r="L1120" s="75">
        <f>IF(VLOOKUP(A1120,$T$12:$AC$125,8)=VLOOKUP(A1119,$T$12:$AC$125,8),0,VLOOKUP(A1120,T$12:$AC$125,8))</f>
        <v>0</v>
      </c>
      <c r="M1120" s="76">
        <f>IF(L1120&gt;0,VLOOKUP(L1120,S$12:$AB$125,7),0)</f>
        <v>0</v>
      </c>
      <c r="N1120" s="74">
        <f t="shared" si="257"/>
        <v>0</v>
      </c>
      <c r="O1120" s="74">
        <f t="shared" ca="1" si="258"/>
        <v>3605.0801000000001</v>
      </c>
      <c r="P1120" s="77" t="str">
        <f t="shared" si="248"/>
        <v>A+J=</v>
      </c>
      <c r="Q1120" s="78">
        <f t="shared" si="249"/>
        <v>44256</v>
      </c>
      <c r="R1120" s="10"/>
      <c r="S1120" s="10"/>
      <c r="T1120" s="10"/>
      <c r="U1120" s="10"/>
      <c r="V1120" s="10"/>
      <c r="W1120" s="10"/>
      <c r="X1120" s="10"/>
      <c r="Y1120" s="10"/>
      <c r="Z1120" s="10"/>
      <c r="AA1120" s="10"/>
      <c r="AB1120" s="10"/>
      <c r="AC1120" s="10"/>
      <c r="AD1120" s="18"/>
      <c r="AE1120" s="18"/>
      <c r="AF1120" s="18"/>
      <c r="AG1120" s="18"/>
      <c r="AH1120" s="18"/>
      <c r="AI1120" s="18"/>
      <c r="AJ1120" s="18"/>
      <c r="AK1120" s="18"/>
      <c r="AL1120" s="18"/>
      <c r="AM1120" s="18"/>
      <c r="AN1120" s="18"/>
      <c r="AO1120" s="18"/>
      <c r="AP1120" s="18"/>
      <c r="AQ1120" s="18"/>
      <c r="AR1120" s="18"/>
      <c r="AS1120" s="18"/>
      <c r="AT1120" s="18"/>
      <c r="AU1120" s="18"/>
      <c r="AV1120" s="18"/>
      <c r="AW1120" s="18"/>
      <c r="AX1120" s="18"/>
      <c r="AY1120" s="18"/>
      <c r="AZ1120" s="18"/>
      <c r="BA1120" s="18"/>
      <c r="BB1120" s="18"/>
      <c r="BC1120" s="18"/>
      <c r="BD1120" s="18"/>
      <c r="BE1120" s="18"/>
      <c r="BF1120" s="18"/>
      <c r="BG1120" s="18"/>
      <c r="BH1120" s="18"/>
      <c r="BI1120" s="18"/>
      <c r="BJ1120" s="18"/>
      <c r="BK1120" s="18"/>
      <c r="BL1120" s="18"/>
      <c r="BM1120" s="18"/>
      <c r="BN1120" s="18"/>
      <c r="BO1120" s="18"/>
      <c r="BP1120" s="18"/>
      <c r="BQ1120" s="18"/>
      <c r="BR1120" s="18"/>
      <c r="BS1120" s="18"/>
      <c r="BT1120" s="18"/>
      <c r="BU1120" s="18"/>
      <c r="BV1120" s="18"/>
      <c r="BW1120" s="18"/>
      <c r="BX1120" s="18"/>
      <c r="BY1120" s="18"/>
      <c r="BZ1120" s="18"/>
      <c r="CA1120" s="18"/>
      <c r="CB1120" s="18"/>
      <c r="CC1120" s="18"/>
      <c r="CD1120" s="18"/>
      <c r="CE1120" s="18"/>
      <c r="CF1120" s="18"/>
      <c r="CG1120" s="18"/>
      <c r="CH1120" s="18"/>
      <c r="CI1120" s="18"/>
      <c r="CJ1120" s="18"/>
      <c r="CK1120" s="18"/>
      <c r="CL1120" s="18"/>
      <c r="CM1120" s="18"/>
      <c r="CN1120" s="18"/>
      <c r="CO1120" s="18"/>
      <c r="CP1120" s="18"/>
      <c r="CQ1120" s="18"/>
      <c r="CR1120" s="18"/>
      <c r="CS1120" s="18"/>
      <c r="CT1120" s="18"/>
      <c r="CU1120" s="18"/>
      <c r="CV1120" s="18"/>
      <c r="CW1120" s="18"/>
      <c r="CX1120" s="18"/>
      <c r="CY1120" s="18"/>
      <c r="CZ1120" s="18"/>
      <c r="DA1120" s="18"/>
      <c r="DB1120" s="18"/>
      <c r="DC1120" s="18"/>
      <c r="DD1120" s="18"/>
      <c r="DE1120" s="18"/>
      <c r="DF1120" s="18"/>
      <c r="DG1120" s="18"/>
      <c r="DH1120" s="18"/>
      <c r="DI1120" s="18"/>
      <c r="DJ1120" s="18"/>
      <c r="DK1120" s="18"/>
      <c r="DL1120" s="18"/>
      <c r="DM1120" s="18"/>
      <c r="DN1120" s="18"/>
      <c r="DO1120" s="18"/>
      <c r="DP1120" s="18"/>
      <c r="DQ1120" s="18"/>
      <c r="DR1120" s="18"/>
      <c r="DS1120" s="18"/>
      <c r="DT1120" s="18"/>
      <c r="DU1120" s="18"/>
      <c r="DV1120" s="18"/>
      <c r="DW1120" s="18"/>
      <c r="DX1120" s="18"/>
      <c r="DY1120" s="18"/>
      <c r="DZ1120" s="18"/>
      <c r="EA1120" s="18"/>
      <c r="EB1120" s="18"/>
      <c r="EC1120" s="18"/>
      <c r="ED1120" s="18"/>
      <c r="EE1120" s="18"/>
      <c r="EF1120" s="18"/>
      <c r="EG1120" s="18"/>
      <c r="EH1120" s="18"/>
      <c r="EI1120" s="18"/>
      <c r="EJ1120" s="18"/>
      <c r="EK1120" s="18"/>
      <c r="EL1120" s="18"/>
      <c r="EM1120" s="18"/>
      <c r="EN1120" s="18"/>
      <c r="EO1120" s="18"/>
      <c r="EP1120" s="18"/>
      <c r="EQ1120" s="18"/>
      <c r="ER1120" s="18"/>
      <c r="ES1120" s="18"/>
      <c r="ET1120" s="18"/>
      <c r="EU1120" s="18"/>
      <c r="EV1120" s="18"/>
    </row>
    <row r="1121" spans="1:152" ht="12.75" x14ac:dyDescent="0.15">
      <c r="A1121" s="68">
        <f t="shared" si="247"/>
        <v>43690</v>
      </c>
      <c r="B1121" s="69">
        <f t="shared" ca="1" si="250"/>
        <v>13609.103999999999</v>
      </c>
      <c r="C1121" s="70">
        <f t="shared" si="251"/>
        <v>10000</v>
      </c>
      <c r="D1121" s="71">
        <f ca="1">IF(A1121&lt;$B$1,VLOOKUP(A1121,[1]DI!$A$4:$B$15000,2),0)</f>
        <v>5.8999999999999997E-2</v>
      </c>
      <c r="E1121" s="70">
        <f t="shared" ca="1" si="252"/>
        <v>2.2751E-4</v>
      </c>
      <c r="F1121" s="72">
        <f t="shared" si="246"/>
        <v>1.3</v>
      </c>
      <c r="G1121" s="73">
        <f t="shared" ca="1" si="253"/>
        <v>1.000295763</v>
      </c>
      <c r="H1121" s="70">
        <f ca="1">TRUNC(PRODUCT(G$10:G1120),15)</f>
        <v>1.36091040137606</v>
      </c>
      <c r="I1121" s="70">
        <f t="shared" si="254"/>
        <v>1</v>
      </c>
      <c r="J1121" s="70">
        <f t="shared" ca="1" si="255"/>
        <v>1.3609104000000001</v>
      </c>
      <c r="K1121" s="74">
        <f t="shared" ca="1" si="256"/>
        <v>3609.1039999999998</v>
      </c>
      <c r="L1121" s="75">
        <f>IF(VLOOKUP(A1121,$T$12:$AC$125,8)=VLOOKUP(A1120,$T$12:$AC$125,8),0,VLOOKUP(A1121,T$12:$AC$125,8))</f>
        <v>0</v>
      </c>
      <c r="M1121" s="76">
        <f>IF(L1121&gt;0,VLOOKUP(L1121,S$12:$AB$125,7),0)</f>
        <v>0</v>
      </c>
      <c r="N1121" s="74">
        <f t="shared" si="257"/>
        <v>0</v>
      </c>
      <c r="O1121" s="74">
        <f t="shared" ca="1" si="258"/>
        <v>3609.1039999999998</v>
      </c>
      <c r="P1121" s="77" t="str">
        <f t="shared" si="248"/>
        <v>A+J=</v>
      </c>
      <c r="Q1121" s="78">
        <f t="shared" si="249"/>
        <v>44256</v>
      </c>
      <c r="R1121" s="10"/>
      <c r="S1121" s="10"/>
      <c r="T1121" s="10"/>
      <c r="U1121" s="10"/>
      <c r="V1121" s="10"/>
      <c r="W1121" s="10"/>
      <c r="X1121" s="10"/>
      <c r="Y1121" s="10"/>
      <c r="Z1121" s="10"/>
      <c r="AA1121" s="10"/>
      <c r="AB1121" s="10"/>
      <c r="AC1121" s="10"/>
      <c r="AD1121" s="18"/>
      <c r="AE1121" s="18"/>
      <c r="AF1121" s="18"/>
      <c r="AG1121" s="18"/>
      <c r="AH1121" s="18"/>
      <c r="AI1121" s="18"/>
      <c r="AJ1121" s="18"/>
      <c r="AK1121" s="18"/>
      <c r="AL1121" s="18"/>
      <c r="AM1121" s="18"/>
      <c r="AN1121" s="18"/>
      <c r="AO1121" s="18"/>
      <c r="AP1121" s="18"/>
      <c r="AQ1121" s="18"/>
      <c r="AR1121" s="18"/>
      <c r="AS1121" s="18"/>
      <c r="AT1121" s="18"/>
      <c r="AU1121" s="18"/>
      <c r="AV1121" s="18"/>
      <c r="AW1121" s="18"/>
      <c r="AX1121" s="18"/>
      <c r="AY1121" s="18"/>
      <c r="AZ1121" s="18"/>
      <c r="BA1121" s="18"/>
      <c r="BB1121" s="18"/>
      <c r="BC1121" s="18"/>
      <c r="BD1121" s="18"/>
      <c r="BE1121" s="18"/>
      <c r="BF1121" s="18"/>
      <c r="BG1121" s="18"/>
      <c r="BH1121" s="18"/>
      <c r="BI1121" s="18"/>
      <c r="BJ1121" s="18"/>
      <c r="BK1121" s="18"/>
      <c r="BL1121" s="18"/>
      <c r="BM1121" s="18"/>
      <c r="BN1121" s="18"/>
      <c r="BO1121" s="18"/>
      <c r="BP1121" s="18"/>
      <c r="BQ1121" s="18"/>
      <c r="BR1121" s="18"/>
      <c r="BS1121" s="18"/>
      <c r="BT1121" s="18"/>
      <c r="BU1121" s="18"/>
      <c r="BV1121" s="18"/>
      <c r="BW1121" s="18"/>
      <c r="BX1121" s="18"/>
      <c r="BY1121" s="18"/>
      <c r="BZ1121" s="18"/>
      <c r="CA1121" s="18"/>
      <c r="CB1121" s="18"/>
      <c r="CC1121" s="18"/>
      <c r="CD1121" s="18"/>
      <c r="CE1121" s="18"/>
      <c r="CF1121" s="18"/>
      <c r="CG1121" s="18"/>
      <c r="CH1121" s="18"/>
      <c r="CI1121" s="18"/>
      <c r="CJ1121" s="18"/>
      <c r="CK1121" s="18"/>
      <c r="CL1121" s="18"/>
      <c r="CM1121" s="18"/>
      <c r="CN1121" s="18"/>
      <c r="CO1121" s="18"/>
      <c r="CP1121" s="18"/>
      <c r="CQ1121" s="18"/>
      <c r="CR1121" s="18"/>
      <c r="CS1121" s="18"/>
      <c r="CT1121" s="18"/>
      <c r="CU1121" s="18"/>
      <c r="CV1121" s="18"/>
      <c r="CW1121" s="18"/>
      <c r="CX1121" s="18"/>
      <c r="CY1121" s="18"/>
      <c r="CZ1121" s="18"/>
      <c r="DA1121" s="18"/>
      <c r="DB1121" s="18"/>
      <c r="DC1121" s="18"/>
      <c r="DD1121" s="18"/>
      <c r="DE1121" s="18"/>
      <c r="DF1121" s="18"/>
      <c r="DG1121" s="18"/>
      <c r="DH1121" s="18"/>
      <c r="DI1121" s="18"/>
      <c r="DJ1121" s="18"/>
      <c r="DK1121" s="18"/>
      <c r="DL1121" s="18"/>
      <c r="DM1121" s="18"/>
      <c r="DN1121" s="18"/>
      <c r="DO1121" s="18"/>
      <c r="DP1121" s="18"/>
      <c r="DQ1121" s="18"/>
      <c r="DR1121" s="18"/>
      <c r="DS1121" s="18"/>
      <c r="DT1121" s="18"/>
      <c r="DU1121" s="18"/>
      <c r="DV1121" s="18"/>
      <c r="DW1121" s="18"/>
      <c r="DX1121" s="18"/>
      <c r="DY1121" s="18"/>
      <c r="DZ1121" s="18"/>
      <c r="EA1121" s="18"/>
      <c r="EB1121" s="18"/>
      <c r="EC1121" s="18"/>
      <c r="ED1121" s="18"/>
      <c r="EE1121" s="18"/>
      <c r="EF1121" s="18"/>
      <c r="EG1121" s="18"/>
      <c r="EH1121" s="18"/>
      <c r="EI1121" s="18"/>
      <c r="EJ1121" s="18"/>
      <c r="EK1121" s="18"/>
      <c r="EL1121" s="18"/>
      <c r="EM1121" s="18"/>
      <c r="EN1121" s="18"/>
      <c r="EO1121" s="18"/>
      <c r="EP1121" s="18"/>
      <c r="EQ1121" s="18"/>
      <c r="ER1121" s="18"/>
      <c r="ES1121" s="18"/>
      <c r="ET1121" s="18"/>
      <c r="EU1121" s="18"/>
      <c r="EV1121" s="18"/>
    </row>
    <row r="1122" spans="1:152" ht="12.75" x14ac:dyDescent="0.15">
      <c r="A1122" s="68">
        <f t="shared" si="247"/>
        <v>43691</v>
      </c>
      <c r="B1122" s="69">
        <f t="shared" ca="1" si="250"/>
        <v>13613.1291</v>
      </c>
      <c r="C1122" s="70">
        <f t="shared" si="251"/>
        <v>10000</v>
      </c>
      <c r="D1122" s="71">
        <f ca="1">IF(A1122&lt;$B$1,VLOOKUP(A1122,[1]DI!$A$4:$B$15000,2),0)</f>
        <v>5.8999999999999997E-2</v>
      </c>
      <c r="E1122" s="70">
        <f t="shared" ca="1" si="252"/>
        <v>2.2751E-4</v>
      </c>
      <c r="F1122" s="72">
        <f t="shared" si="246"/>
        <v>1.3</v>
      </c>
      <c r="G1122" s="73">
        <f t="shared" ca="1" si="253"/>
        <v>1.000295763</v>
      </c>
      <c r="H1122" s="70">
        <f ca="1">TRUNC(PRODUCT(G$10:G1121),15)</f>
        <v>1.36131290831911</v>
      </c>
      <c r="I1122" s="70">
        <f t="shared" si="254"/>
        <v>1</v>
      </c>
      <c r="J1122" s="70">
        <f t="shared" ca="1" si="255"/>
        <v>1.3613129100000001</v>
      </c>
      <c r="K1122" s="74">
        <f t="shared" ca="1" si="256"/>
        <v>3613.1291000000001</v>
      </c>
      <c r="L1122" s="75">
        <f>IF(VLOOKUP(A1122,$T$12:$AC$125,8)=VLOOKUP(A1121,$T$12:$AC$125,8),0,VLOOKUP(A1122,T$12:$AC$125,8))</f>
        <v>0</v>
      </c>
      <c r="M1122" s="76">
        <f>IF(L1122&gt;0,VLOOKUP(L1122,S$12:$AB$125,7),0)</f>
        <v>0</v>
      </c>
      <c r="N1122" s="74">
        <f t="shared" si="257"/>
        <v>0</v>
      </c>
      <c r="O1122" s="74">
        <f t="shared" ca="1" si="258"/>
        <v>3613.1291000000001</v>
      </c>
      <c r="P1122" s="77" t="str">
        <f t="shared" si="248"/>
        <v>A+J=</v>
      </c>
      <c r="Q1122" s="78">
        <f t="shared" si="249"/>
        <v>44256</v>
      </c>
      <c r="R1122" s="10"/>
      <c r="S1122" s="10"/>
      <c r="T1122" s="10"/>
      <c r="U1122" s="10"/>
      <c r="V1122" s="10"/>
      <c r="W1122" s="10"/>
      <c r="X1122" s="10"/>
      <c r="Y1122" s="10"/>
      <c r="Z1122" s="10"/>
      <c r="AA1122" s="10"/>
      <c r="AB1122" s="10"/>
      <c r="AC1122" s="10"/>
      <c r="AD1122" s="18"/>
      <c r="AE1122" s="18"/>
      <c r="AF1122" s="18"/>
      <c r="AG1122" s="18"/>
      <c r="AH1122" s="18"/>
      <c r="AI1122" s="18"/>
      <c r="AJ1122" s="18"/>
      <c r="AK1122" s="18"/>
      <c r="AL1122" s="18"/>
      <c r="AM1122" s="18"/>
      <c r="AN1122" s="18"/>
      <c r="AO1122" s="18"/>
      <c r="AP1122" s="18"/>
      <c r="AQ1122" s="18"/>
      <c r="AR1122" s="18"/>
      <c r="AS1122" s="18"/>
      <c r="AT1122" s="18"/>
      <c r="AU1122" s="18"/>
      <c r="AV1122" s="18"/>
      <c r="AW1122" s="18"/>
      <c r="AX1122" s="18"/>
      <c r="AY1122" s="18"/>
      <c r="AZ1122" s="18"/>
      <c r="BA1122" s="18"/>
      <c r="BB1122" s="18"/>
      <c r="BC1122" s="18"/>
      <c r="BD1122" s="18"/>
      <c r="BE1122" s="18"/>
      <c r="BF1122" s="18"/>
      <c r="BG1122" s="18"/>
      <c r="BH1122" s="18"/>
      <c r="BI1122" s="18"/>
      <c r="BJ1122" s="18"/>
      <c r="BK1122" s="18"/>
      <c r="BL1122" s="18"/>
      <c r="BM1122" s="18"/>
      <c r="BN1122" s="18"/>
      <c r="BO1122" s="18"/>
      <c r="BP1122" s="18"/>
      <c r="BQ1122" s="18"/>
      <c r="BR1122" s="18"/>
      <c r="BS1122" s="18"/>
      <c r="BT1122" s="18"/>
      <c r="BU1122" s="18"/>
      <c r="BV1122" s="18"/>
      <c r="BW1122" s="18"/>
      <c r="BX1122" s="18"/>
      <c r="BY1122" s="18"/>
      <c r="BZ1122" s="18"/>
      <c r="CA1122" s="18"/>
      <c r="CB1122" s="18"/>
      <c r="CC1122" s="18"/>
      <c r="CD1122" s="18"/>
      <c r="CE1122" s="18"/>
      <c r="CF1122" s="18"/>
      <c r="CG1122" s="18"/>
      <c r="CH1122" s="18"/>
      <c r="CI1122" s="18"/>
      <c r="CJ1122" s="18"/>
      <c r="CK1122" s="18"/>
      <c r="CL1122" s="18"/>
      <c r="CM1122" s="18"/>
      <c r="CN1122" s="18"/>
      <c r="CO1122" s="18"/>
      <c r="CP1122" s="18"/>
      <c r="CQ1122" s="18"/>
      <c r="CR1122" s="18"/>
      <c r="CS1122" s="18"/>
      <c r="CT1122" s="18"/>
      <c r="CU1122" s="18"/>
      <c r="CV1122" s="18"/>
      <c r="CW1122" s="18"/>
      <c r="CX1122" s="18"/>
      <c r="CY1122" s="18"/>
      <c r="CZ1122" s="18"/>
      <c r="DA1122" s="18"/>
      <c r="DB1122" s="18"/>
      <c r="DC1122" s="18"/>
      <c r="DD1122" s="18"/>
      <c r="DE1122" s="18"/>
      <c r="DF1122" s="18"/>
      <c r="DG1122" s="18"/>
      <c r="DH1122" s="18"/>
      <c r="DI1122" s="18"/>
      <c r="DJ1122" s="18"/>
      <c r="DK1122" s="18"/>
      <c r="DL1122" s="18"/>
      <c r="DM1122" s="18"/>
      <c r="DN1122" s="18"/>
      <c r="DO1122" s="18"/>
      <c r="DP1122" s="18"/>
      <c r="DQ1122" s="18"/>
      <c r="DR1122" s="18"/>
      <c r="DS1122" s="18"/>
      <c r="DT1122" s="18"/>
      <c r="DU1122" s="18"/>
      <c r="DV1122" s="18"/>
      <c r="DW1122" s="18"/>
      <c r="DX1122" s="18"/>
      <c r="DY1122" s="18"/>
      <c r="DZ1122" s="18"/>
      <c r="EA1122" s="18"/>
      <c r="EB1122" s="18"/>
      <c r="EC1122" s="18"/>
      <c r="ED1122" s="18"/>
      <c r="EE1122" s="18"/>
      <c r="EF1122" s="18"/>
      <c r="EG1122" s="18"/>
      <c r="EH1122" s="18"/>
      <c r="EI1122" s="18"/>
      <c r="EJ1122" s="18"/>
      <c r="EK1122" s="18"/>
      <c r="EL1122" s="18"/>
      <c r="EM1122" s="18"/>
      <c r="EN1122" s="18"/>
      <c r="EO1122" s="18"/>
      <c r="EP1122" s="18"/>
      <c r="EQ1122" s="18"/>
      <c r="ER1122" s="18"/>
      <c r="ES1122" s="18"/>
      <c r="ET1122" s="18"/>
      <c r="EU1122" s="18"/>
      <c r="EV1122" s="18"/>
    </row>
    <row r="1123" spans="1:152" ht="12.75" x14ac:dyDescent="0.15">
      <c r="A1123" s="68">
        <f t="shared" si="247"/>
        <v>43692</v>
      </c>
      <c r="B1123" s="69">
        <f t="shared" ca="1" si="250"/>
        <v>13617.1553</v>
      </c>
      <c r="C1123" s="70">
        <f t="shared" si="251"/>
        <v>10000</v>
      </c>
      <c r="D1123" s="71">
        <f ca="1">IF(A1123&lt;$B$1,VLOOKUP(A1123,[1]DI!$A$4:$B$15000,2),0)</f>
        <v>5.8999999999999997E-2</v>
      </c>
      <c r="E1123" s="70">
        <f t="shared" ca="1" si="252"/>
        <v>2.2751E-4</v>
      </c>
      <c r="F1123" s="72">
        <f t="shared" si="246"/>
        <v>1.3</v>
      </c>
      <c r="G1123" s="73">
        <f t="shared" ca="1" si="253"/>
        <v>1.000295763</v>
      </c>
      <c r="H1123" s="70">
        <f ca="1">TRUNC(PRODUCT(G$10:G1122),15)</f>
        <v>1.3617155343088101</v>
      </c>
      <c r="I1123" s="70">
        <f t="shared" si="254"/>
        <v>1</v>
      </c>
      <c r="J1123" s="70">
        <f t="shared" ca="1" si="255"/>
        <v>1.3617155299999999</v>
      </c>
      <c r="K1123" s="74">
        <f t="shared" ca="1" si="256"/>
        <v>3617.1552999999999</v>
      </c>
      <c r="L1123" s="75">
        <f>IF(VLOOKUP(A1123,$T$12:$AC$125,8)=VLOOKUP(A1122,$T$12:$AC$125,8),0,VLOOKUP(A1123,T$12:$AC$125,8))</f>
        <v>0</v>
      </c>
      <c r="M1123" s="76">
        <f>IF(L1123&gt;0,VLOOKUP(L1123,S$12:$AB$125,7),0)</f>
        <v>0</v>
      </c>
      <c r="N1123" s="74">
        <f t="shared" si="257"/>
        <v>0</v>
      </c>
      <c r="O1123" s="74">
        <f t="shared" ca="1" si="258"/>
        <v>3617.1552999999999</v>
      </c>
      <c r="P1123" s="77" t="str">
        <f t="shared" si="248"/>
        <v>A+J=</v>
      </c>
      <c r="Q1123" s="78">
        <f t="shared" si="249"/>
        <v>44256</v>
      </c>
      <c r="R1123" s="10"/>
      <c r="S1123" s="10"/>
      <c r="T1123" s="10"/>
      <c r="U1123" s="10"/>
      <c r="V1123" s="10"/>
      <c r="W1123" s="10"/>
      <c r="X1123" s="10"/>
      <c r="Y1123" s="10"/>
      <c r="Z1123" s="10"/>
      <c r="AA1123" s="10"/>
      <c r="AB1123" s="10"/>
      <c r="AC1123" s="10"/>
      <c r="AD1123" s="18"/>
      <c r="AE1123" s="18"/>
      <c r="AF1123" s="18"/>
      <c r="AG1123" s="18"/>
      <c r="AH1123" s="18"/>
      <c r="AI1123" s="18"/>
      <c r="AJ1123" s="18"/>
      <c r="AK1123" s="18"/>
      <c r="AL1123" s="18"/>
      <c r="AM1123" s="18"/>
      <c r="AN1123" s="18"/>
      <c r="AO1123" s="18"/>
      <c r="AP1123" s="18"/>
      <c r="AQ1123" s="18"/>
      <c r="AR1123" s="18"/>
      <c r="AS1123" s="18"/>
      <c r="AT1123" s="18"/>
      <c r="AU1123" s="18"/>
      <c r="AV1123" s="18"/>
      <c r="AW1123" s="18"/>
      <c r="AX1123" s="18"/>
      <c r="AY1123" s="18"/>
      <c r="AZ1123" s="18"/>
      <c r="BA1123" s="18"/>
      <c r="BB1123" s="18"/>
      <c r="BC1123" s="18"/>
      <c r="BD1123" s="18"/>
      <c r="BE1123" s="18"/>
      <c r="BF1123" s="18"/>
      <c r="BG1123" s="18"/>
      <c r="BH1123" s="18"/>
      <c r="BI1123" s="18"/>
      <c r="BJ1123" s="18"/>
      <c r="BK1123" s="18"/>
      <c r="BL1123" s="18"/>
      <c r="BM1123" s="18"/>
      <c r="BN1123" s="18"/>
      <c r="BO1123" s="18"/>
      <c r="BP1123" s="18"/>
      <c r="BQ1123" s="18"/>
      <c r="BR1123" s="18"/>
      <c r="BS1123" s="18"/>
      <c r="BT1123" s="18"/>
      <c r="BU1123" s="18"/>
      <c r="BV1123" s="18"/>
      <c r="BW1123" s="18"/>
      <c r="BX1123" s="18"/>
      <c r="BY1123" s="18"/>
      <c r="BZ1123" s="18"/>
      <c r="CA1123" s="18"/>
      <c r="CB1123" s="18"/>
      <c r="CC1123" s="18"/>
      <c r="CD1123" s="18"/>
      <c r="CE1123" s="18"/>
      <c r="CF1123" s="18"/>
      <c r="CG1123" s="18"/>
      <c r="CH1123" s="18"/>
      <c r="CI1123" s="18"/>
      <c r="CJ1123" s="18"/>
      <c r="CK1123" s="18"/>
      <c r="CL1123" s="18"/>
      <c r="CM1123" s="18"/>
      <c r="CN1123" s="18"/>
      <c r="CO1123" s="18"/>
      <c r="CP1123" s="18"/>
      <c r="CQ1123" s="18"/>
      <c r="CR1123" s="18"/>
      <c r="CS1123" s="18"/>
      <c r="CT1123" s="18"/>
      <c r="CU1123" s="18"/>
      <c r="CV1123" s="18"/>
      <c r="CW1123" s="18"/>
      <c r="CX1123" s="18"/>
      <c r="CY1123" s="18"/>
      <c r="CZ1123" s="18"/>
      <c r="DA1123" s="18"/>
      <c r="DB1123" s="18"/>
      <c r="DC1123" s="18"/>
      <c r="DD1123" s="18"/>
      <c r="DE1123" s="18"/>
      <c r="DF1123" s="18"/>
      <c r="DG1123" s="18"/>
      <c r="DH1123" s="18"/>
      <c r="DI1123" s="18"/>
      <c r="DJ1123" s="18"/>
      <c r="DK1123" s="18"/>
      <c r="DL1123" s="18"/>
      <c r="DM1123" s="18"/>
      <c r="DN1123" s="18"/>
      <c r="DO1123" s="18"/>
      <c r="DP1123" s="18"/>
      <c r="DQ1123" s="18"/>
      <c r="DR1123" s="18"/>
      <c r="DS1123" s="18"/>
      <c r="DT1123" s="18"/>
      <c r="DU1123" s="18"/>
      <c r="DV1123" s="18"/>
      <c r="DW1123" s="18"/>
      <c r="DX1123" s="18"/>
      <c r="DY1123" s="18"/>
      <c r="DZ1123" s="18"/>
      <c r="EA1123" s="18"/>
      <c r="EB1123" s="18"/>
      <c r="EC1123" s="18"/>
      <c r="ED1123" s="18"/>
      <c r="EE1123" s="18"/>
      <c r="EF1123" s="18"/>
      <c r="EG1123" s="18"/>
      <c r="EH1123" s="18"/>
      <c r="EI1123" s="18"/>
      <c r="EJ1123" s="18"/>
      <c r="EK1123" s="18"/>
      <c r="EL1123" s="18"/>
      <c r="EM1123" s="18"/>
      <c r="EN1123" s="18"/>
      <c r="EO1123" s="18"/>
      <c r="EP1123" s="18"/>
      <c r="EQ1123" s="18"/>
      <c r="ER1123" s="18"/>
      <c r="ES1123" s="18"/>
      <c r="ET1123" s="18"/>
      <c r="EU1123" s="18"/>
      <c r="EV1123" s="18"/>
    </row>
    <row r="1124" spans="1:152" ht="12.75" x14ac:dyDescent="0.15">
      <c r="A1124" s="68">
        <f t="shared" si="247"/>
        <v>43693</v>
      </c>
      <c r="B1124" s="69">
        <f t="shared" ca="1" si="250"/>
        <v>13621.1828</v>
      </c>
      <c r="C1124" s="70">
        <f t="shared" si="251"/>
        <v>10000</v>
      </c>
      <c r="D1124" s="71">
        <f ca="1">IF(A1124&lt;$B$1,VLOOKUP(A1124,[1]DI!$A$4:$B$15000,2),0)</f>
        <v>5.8999999999999997E-2</v>
      </c>
      <c r="E1124" s="70">
        <f t="shared" ca="1" si="252"/>
        <v>2.2751E-4</v>
      </c>
      <c r="F1124" s="72">
        <f t="shared" si="246"/>
        <v>1.3</v>
      </c>
      <c r="G1124" s="73">
        <f t="shared" ca="1" si="253"/>
        <v>1.000295763</v>
      </c>
      <c r="H1124" s="70">
        <f ca="1">TRUNC(PRODUCT(G$10:G1123),15)</f>
        <v>1.3621182793803801</v>
      </c>
      <c r="I1124" s="70">
        <f t="shared" si="254"/>
        <v>1</v>
      </c>
      <c r="J1124" s="70">
        <f t="shared" ca="1" si="255"/>
        <v>1.36211828</v>
      </c>
      <c r="K1124" s="74">
        <f t="shared" ca="1" si="256"/>
        <v>3621.1828</v>
      </c>
      <c r="L1124" s="75">
        <f>IF(VLOOKUP(A1124,$T$12:$AC$125,8)=VLOOKUP(A1123,$T$12:$AC$125,8),0,VLOOKUP(A1124,T$12:$AC$125,8))</f>
        <v>0</v>
      </c>
      <c r="M1124" s="76">
        <f>IF(L1124&gt;0,VLOOKUP(L1124,S$12:$AB$125,7),0)</f>
        <v>0</v>
      </c>
      <c r="N1124" s="74">
        <f t="shared" si="257"/>
        <v>0</v>
      </c>
      <c r="O1124" s="74">
        <f t="shared" ca="1" si="258"/>
        <v>3621.1828</v>
      </c>
      <c r="P1124" s="77" t="str">
        <f t="shared" si="248"/>
        <v>A+J=</v>
      </c>
      <c r="Q1124" s="78">
        <f t="shared" si="249"/>
        <v>44256</v>
      </c>
      <c r="R1124" s="10"/>
      <c r="S1124" s="10"/>
      <c r="T1124" s="10"/>
      <c r="U1124" s="10"/>
      <c r="V1124" s="10"/>
      <c r="W1124" s="10"/>
      <c r="X1124" s="10"/>
      <c r="Y1124" s="10"/>
      <c r="Z1124" s="10"/>
      <c r="AA1124" s="10"/>
      <c r="AB1124" s="10"/>
      <c r="AC1124" s="10"/>
      <c r="AD1124" s="18"/>
      <c r="AE1124" s="18"/>
      <c r="AF1124" s="18"/>
      <c r="AG1124" s="18"/>
      <c r="AH1124" s="18"/>
      <c r="AI1124" s="18"/>
      <c r="AJ1124" s="18"/>
      <c r="AK1124" s="18"/>
      <c r="AL1124" s="18"/>
      <c r="AM1124" s="18"/>
      <c r="AN1124" s="18"/>
      <c r="AO1124" s="18"/>
      <c r="AP1124" s="18"/>
      <c r="AQ1124" s="18"/>
      <c r="AR1124" s="18"/>
      <c r="AS1124" s="18"/>
      <c r="AT1124" s="18"/>
      <c r="AU1124" s="18"/>
      <c r="AV1124" s="18"/>
      <c r="AW1124" s="18"/>
      <c r="AX1124" s="18"/>
      <c r="AY1124" s="18"/>
      <c r="AZ1124" s="18"/>
      <c r="BA1124" s="18"/>
      <c r="BB1124" s="18"/>
      <c r="BC1124" s="18"/>
      <c r="BD1124" s="18"/>
      <c r="BE1124" s="18"/>
      <c r="BF1124" s="18"/>
      <c r="BG1124" s="18"/>
      <c r="BH1124" s="18"/>
      <c r="BI1124" s="18"/>
      <c r="BJ1124" s="18"/>
      <c r="BK1124" s="18"/>
      <c r="BL1124" s="18"/>
      <c r="BM1124" s="18"/>
      <c r="BN1124" s="18"/>
      <c r="BO1124" s="18"/>
      <c r="BP1124" s="18"/>
      <c r="BQ1124" s="18"/>
      <c r="BR1124" s="18"/>
      <c r="BS1124" s="18"/>
      <c r="BT1124" s="18"/>
      <c r="BU1124" s="18"/>
      <c r="BV1124" s="18"/>
      <c r="BW1124" s="18"/>
      <c r="BX1124" s="18"/>
      <c r="BY1124" s="18"/>
      <c r="BZ1124" s="18"/>
      <c r="CA1124" s="18"/>
      <c r="CB1124" s="18"/>
      <c r="CC1124" s="18"/>
      <c r="CD1124" s="18"/>
      <c r="CE1124" s="18"/>
      <c r="CF1124" s="18"/>
      <c r="CG1124" s="18"/>
      <c r="CH1124" s="18"/>
      <c r="CI1124" s="18"/>
      <c r="CJ1124" s="18"/>
      <c r="CK1124" s="18"/>
      <c r="CL1124" s="18"/>
      <c r="CM1124" s="18"/>
      <c r="CN1124" s="18"/>
      <c r="CO1124" s="18"/>
      <c r="CP1124" s="18"/>
      <c r="CQ1124" s="18"/>
      <c r="CR1124" s="18"/>
      <c r="CS1124" s="18"/>
      <c r="CT1124" s="18"/>
      <c r="CU1124" s="18"/>
      <c r="CV1124" s="18"/>
      <c r="CW1124" s="18"/>
      <c r="CX1124" s="18"/>
      <c r="CY1124" s="18"/>
      <c r="CZ1124" s="18"/>
      <c r="DA1124" s="18"/>
      <c r="DB1124" s="18"/>
      <c r="DC1124" s="18"/>
      <c r="DD1124" s="18"/>
      <c r="DE1124" s="18"/>
      <c r="DF1124" s="18"/>
      <c r="DG1124" s="18"/>
      <c r="DH1124" s="18"/>
      <c r="DI1124" s="18"/>
      <c r="DJ1124" s="18"/>
      <c r="DK1124" s="18"/>
      <c r="DL1124" s="18"/>
      <c r="DM1124" s="18"/>
      <c r="DN1124" s="18"/>
      <c r="DO1124" s="18"/>
      <c r="DP1124" s="18"/>
      <c r="DQ1124" s="18"/>
      <c r="DR1124" s="18"/>
      <c r="DS1124" s="18"/>
      <c r="DT1124" s="18"/>
      <c r="DU1124" s="18"/>
      <c r="DV1124" s="18"/>
      <c r="DW1124" s="18"/>
      <c r="DX1124" s="18"/>
      <c r="DY1124" s="18"/>
      <c r="DZ1124" s="18"/>
      <c r="EA1124" s="18"/>
      <c r="EB1124" s="18"/>
      <c r="EC1124" s="18"/>
      <c r="ED1124" s="18"/>
      <c r="EE1124" s="18"/>
      <c r="EF1124" s="18"/>
      <c r="EG1124" s="18"/>
      <c r="EH1124" s="18"/>
      <c r="EI1124" s="18"/>
      <c r="EJ1124" s="18"/>
      <c r="EK1124" s="18"/>
      <c r="EL1124" s="18"/>
      <c r="EM1124" s="18"/>
      <c r="EN1124" s="18"/>
      <c r="EO1124" s="18"/>
      <c r="EP1124" s="18"/>
      <c r="EQ1124" s="18"/>
      <c r="ER1124" s="18"/>
      <c r="ES1124" s="18"/>
      <c r="ET1124" s="18"/>
      <c r="EU1124" s="18"/>
      <c r="EV1124" s="18"/>
    </row>
    <row r="1125" spans="1:152" ht="12.75" x14ac:dyDescent="0.15">
      <c r="A1125" s="68">
        <f t="shared" si="247"/>
        <v>43694</v>
      </c>
      <c r="B1125" s="69">
        <f t="shared" ca="1" si="250"/>
        <v>13625.2114</v>
      </c>
      <c r="C1125" s="70">
        <f t="shared" si="251"/>
        <v>10000</v>
      </c>
      <c r="D1125" s="71">
        <f ca="1">IF(A1125&lt;$B$1,VLOOKUP(A1125,[1]DI!$A$4:$B$15000,2),0)</f>
        <v>0</v>
      </c>
      <c r="E1125" s="70">
        <f t="shared" ca="1" si="252"/>
        <v>0</v>
      </c>
      <c r="F1125" s="72">
        <f t="shared" si="246"/>
        <v>1.3</v>
      </c>
      <c r="G1125" s="73">
        <f t="shared" ca="1" si="253"/>
        <v>1</v>
      </c>
      <c r="H1125" s="70">
        <f ca="1">TRUNC(PRODUCT(G$10:G1124),15)</f>
        <v>1.3625211435690501</v>
      </c>
      <c r="I1125" s="70">
        <f t="shared" si="254"/>
        <v>1</v>
      </c>
      <c r="J1125" s="70">
        <f t="shared" ca="1" si="255"/>
        <v>1.3625211399999999</v>
      </c>
      <c r="K1125" s="74">
        <f t="shared" ca="1" si="256"/>
        <v>3625.2114000000001</v>
      </c>
      <c r="L1125" s="75">
        <f>IF(VLOOKUP(A1125,$T$12:$AC$125,8)=VLOOKUP(A1124,$T$12:$AC$125,8),0,VLOOKUP(A1125,T$12:$AC$125,8))</f>
        <v>0</v>
      </c>
      <c r="M1125" s="76">
        <f>IF(L1125&gt;0,VLOOKUP(L1125,S$12:$AB$125,7),0)</f>
        <v>0</v>
      </c>
      <c r="N1125" s="74">
        <f t="shared" si="257"/>
        <v>0</v>
      </c>
      <c r="O1125" s="74">
        <f t="shared" ca="1" si="258"/>
        <v>3625.2114000000001</v>
      </c>
      <c r="P1125" s="77" t="str">
        <f t="shared" si="248"/>
        <v>A+J=</v>
      </c>
      <c r="Q1125" s="78">
        <f t="shared" si="249"/>
        <v>44256</v>
      </c>
      <c r="R1125" s="10"/>
      <c r="S1125" s="10"/>
      <c r="T1125" s="10"/>
      <c r="U1125" s="10"/>
      <c r="V1125" s="10"/>
      <c r="W1125" s="10"/>
      <c r="X1125" s="10"/>
      <c r="Y1125" s="10"/>
      <c r="Z1125" s="10"/>
      <c r="AA1125" s="10"/>
      <c r="AB1125" s="10"/>
      <c r="AC1125" s="10"/>
      <c r="AD1125" s="18"/>
      <c r="AE1125" s="18"/>
      <c r="AF1125" s="18"/>
      <c r="AG1125" s="18"/>
      <c r="AH1125" s="18"/>
      <c r="AI1125" s="18"/>
      <c r="AJ1125" s="18"/>
      <c r="AK1125" s="18"/>
      <c r="AL1125" s="18"/>
      <c r="AM1125" s="18"/>
      <c r="AN1125" s="18"/>
      <c r="AO1125" s="18"/>
      <c r="AP1125" s="18"/>
      <c r="AQ1125" s="18"/>
      <c r="AR1125" s="18"/>
      <c r="AS1125" s="18"/>
      <c r="AT1125" s="18"/>
      <c r="AU1125" s="18"/>
      <c r="AV1125" s="18"/>
      <c r="AW1125" s="18"/>
      <c r="AX1125" s="18"/>
      <c r="AY1125" s="18"/>
      <c r="AZ1125" s="18"/>
      <c r="BA1125" s="18"/>
      <c r="BB1125" s="18"/>
      <c r="BC1125" s="18"/>
      <c r="BD1125" s="18"/>
      <c r="BE1125" s="18"/>
      <c r="BF1125" s="18"/>
      <c r="BG1125" s="18"/>
      <c r="BH1125" s="18"/>
      <c r="BI1125" s="18"/>
      <c r="BJ1125" s="18"/>
      <c r="BK1125" s="18"/>
      <c r="BL1125" s="18"/>
      <c r="BM1125" s="18"/>
      <c r="BN1125" s="18"/>
      <c r="BO1125" s="18"/>
      <c r="BP1125" s="18"/>
      <c r="BQ1125" s="18"/>
      <c r="BR1125" s="18"/>
      <c r="BS1125" s="18"/>
      <c r="BT1125" s="18"/>
      <c r="BU1125" s="18"/>
      <c r="BV1125" s="18"/>
      <c r="BW1125" s="18"/>
      <c r="BX1125" s="18"/>
      <c r="BY1125" s="18"/>
      <c r="BZ1125" s="18"/>
      <c r="CA1125" s="18"/>
      <c r="CB1125" s="18"/>
      <c r="CC1125" s="18"/>
      <c r="CD1125" s="18"/>
      <c r="CE1125" s="18"/>
      <c r="CF1125" s="18"/>
      <c r="CG1125" s="18"/>
      <c r="CH1125" s="18"/>
      <c r="CI1125" s="18"/>
      <c r="CJ1125" s="18"/>
      <c r="CK1125" s="18"/>
      <c r="CL1125" s="18"/>
      <c r="CM1125" s="18"/>
      <c r="CN1125" s="18"/>
      <c r="CO1125" s="18"/>
      <c r="CP1125" s="18"/>
      <c r="CQ1125" s="18"/>
      <c r="CR1125" s="18"/>
      <c r="CS1125" s="18"/>
      <c r="CT1125" s="18"/>
      <c r="CU1125" s="18"/>
      <c r="CV1125" s="18"/>
      <c r="CW1125" s="18"/>
      <c r="CX1125" s="18"/>
      <c r="CY1125" s="18"/>
      <c r="CZ1125" s="18"/>
      <c r="DA1125" s="18"/>
      <c r="DB1125" s="18"/>
      <c r="DC1125" s="18"/>
      <c r="DD1125" s="18"/>
      <c r="DE1125" s="18"/>
      <c r="DF1125" s="18"/>
      <c r="DG1125" s="18"/>
      <c r="DH1125" s="18"/>
      <c r="DI1125" s="18"/>
      <c r="DJ1125" s="18"/>
      <c r="DK1125" s="18"/>
      <c r="DL1125" s="18"/>
      <c r="DM1125" s="18"/>
      <c r="DN1125" s="18"/>
      <c r="DO1125" s="18"/>
      <c r="DP1125" s="18"/>
      <c r="DQ1125" s="18"/>
      <c r="DR1125" s="18"/>
      <c r="DS1125" s="18"/>
      <c r="DT1125" s="18"/>
      <c r="DU1125" s="18"/>
      <c r="DV1125" s="18"/>
      <c r="DW1125" s="18"/>
      <c r="DX1125" s="18"/>
      <c r="DY1125" s="18"/>
      <c r="DZ1125" s="18"/>
      <c r="EA1125" s="18"/>
      <c r="EB1125" s="18"/>
      <c r="EC1125" s="18"/>
      <c r="ED1125" s="18"/>
      <c r="EE1125" s="18"/>
      <c r="EF1125" s="18"/>
      <c r="EG1125" s="18"/>
      <c r="EH1125" s="18"/>
      <c r="EI1125" s="18"/>
      <c r="EJ1125" s="18"/>
      <c r="EK1125" s="18"/>
      <c r="EL1125" s="18"/>
      <c r="EM1125" s="18"/>
      <c r="EN1125" s="18"/>
      <c r="EO1125" s="18"/>
      <c r="EP1125" s="18"/>
      <c r="EQ1125" s="18"/>
      <c r="ER1125" s="18"/>
      <c r="ES1125" s="18"/>
      <c r="ET1125" s="18"/>
      <c r="EU1125" s="18"/>
      <c r="EV1125" s="18"/>
    </row>
    <row r="1126" spans="1:152" ht="12.75" x14ac:dyDescent="0.15">
      <c r="A1126" s="68">
        <f t="shared" si="247"/>
        <v>43695</v>
      </c>
      <c r="B1126" s="69">
        <f t="shared" ca="1" si="250"/>
        <v>13625.2114</v>
      </c>
      <c r="C1126" s="70">
        <f t="shared" si="251"/>
        <v>10000</v>
      </c>
      <c r="D1126" s="71">
        <f ca="1">IF(A1126&lt;$B$1,VLOOKUP(A1126,[1]DI!$A$4:$B$15000,2),0)</f>
        <v>0</v>
      </c>
      <c r="E1126" s="70">
        <f t="shared" ca="1" si="252"/>
        <v>0</v>
      </c>
      <c r="F1126" s="72">
        <f t="shared" si="246"/>
        <v>1.3</v>
      </c>
      <c r="G1126" s="73">
        <f t="shared" ca="1" si="253"/>
        <v>1</v>
      </c>
      <c r="H1126" s="70">
        <f ca="1">TRUNC(PRODUCT(G$10:G1125),15)</f>
        <v>1.3625211435690501</v>
      </c>
      <c r="I1126" s="70">
        <f t="shared" si="254"/>
        <v>1</v>
      </c>
      <c r="J1126" s="70">
        <f t="shared" ca="1" si="255"/>
        <v>1.3625211399999999</v>
      </c>
      <c r="K1126" s="74">
        <f t="shared" ca="1" si="256"/>
        <v>3625.2114000000001</v>
      </c>
      <c r="L1126" s="75">
        <f>IF(VLOOKUP(A1126,$T$12:$AC$125,8)=VLOOKUP(A1125,$T$12:$AC$125,8),0,VLOOKUP(A1126,T$12:$AC$125,8))</f>
        <v>0</v>
      </c>
      <c r="M1126" s="76">
        <f>IF(L1126&gt;0,VLOOKUP(L1126,S$12:$AB$125,7),0)</f>
        <v>0</v>
      </c>
      <c r="N1126" s="74">
        <f t="shared" si="257"/>
        <v>0</v>
      </c>
      <c r="O1126" s="74">
        <f t="shared" ca="1" si="258"/>
        <v>3625.2114000000001</v>
      </c>
      <c r="P1126" s="77" t="str">
        <f t="shared" si="248"/>
        <v>A+J=</v>
      </c>
      <c r="Q1126" s="78">
        <f t="shared" si="249"/>
        <v>44256</v>
      </c>
      <c r="R1126" s="10"/>
      <c r="S1126" s="10"/>
      <c r="T1126" s="10"/>
      <c r="U1126" s="10"/>
      <c r="V1126" s="10"/>
      <c r="W1126" s="10"/>
      <c r="X1126" s="10"/>
      <c r="Y1126" s="10"/>
      <c r="Z1126" s="10"/>
      <c r="AA1126" s="10"/>
      <c r="AB1126" s="10"/>
      <c r="AC1126" s="10"/>
      <c r="AD1126" s="18"/>
      <c r="AE1126" s="18"/>
      <c r="AF1126" s="18"/>
      <c r="AG1126" s="18"/>
      <c r="AH1126" s="18"/>
      <c r="AI1126" s="18"/>
      <c r="AJ1126" s="18"/>
      <c r="AK1126" s="18"/>
      <c r="AL1126" s="18"/>
      <c r="AM1126" s="18"/>
      <c r="AN1126" s="18"/>
      <c r="AO1126" s="18"/>
      <c r="AP1126" s="18"/>
      <c r="AQ1126" s="18"/>
      <c r="AR1126" s="18"/>
      <c r="AS1126" s="18"/>
      <c r="AT1126" s="18"/>
      <c r="AU1126" s="18"/>
      <c r="AV1126" s="18"/>
      <c r="AW1126" s="18"/>
      <c r="AX1126" s="18"/>
      <c r="AY1126" s="18"/>
      <c r="AZ1126" s="18"/>
      <c r="BA1126" s="18"/>
      <c r="BB1126" s="18"/>
      <c r="BC1126" s="18"/>
      <c r="BD1126" s="18"/>
      <c r="BE1126" s="18"/>
      <c r="BF1126" s="18"/>
      <c r="BG1126" s="18"/>
      <c r="BH1126" s="18"/>
      <c r="BI1126" s="18"/>
      <c r="BJ1126" s="18"/>
      <c r="BK1126" s="18"/>
      <c r="BL1126" s="18"/>
      <c r="BM1126" s="18"/>
      <c r="BN1126" s="18"/>
      <c r="BO1126" s="18"/>
      <c r="BP1126" s="18"/>
      <c r="BQ1126" s="18"/>
      <c r="BR1126" s="18"/>
      <c r="BS1126" s="18"/>
      <c r="BT1126" s="18"/>
      <c r="BU1126" s="18"/>
      <c r="BV1126" s="18"/>
      <c r="BW1126" s="18"/>
      <c r="BX1126" s="18"/>
      <c r="BY1126" s="18"/>
      <c r="BZ1126" s="18"/>
      <c r="CA1126" s="18"/>
      <c r="CB1126" s="18"/>
      <c r="CC1126" s="18"/>
      <c r="CD1126" s="18"/>
      <c r="CE1126" s="18"/>
      <c r="CF1126" s="18"/>
      <c r="CG1126" s="18"/>
      <c r="CH1126" s="18"/>
      <c r="CI1126" s="18"/>
      <c r="CJ1126" s="18"/>
      <c r="CK1126" s="18"/>
      <c r="CL1126" s="18"/>
      <c r="CM1126" s="18"/>
      <c r="CN1126" s="18"/>
      <c r="CO1126" s="18"/>
      <c r="CP1126" s="18"/>
      <c r="CQ1126" s="18"/>
      <c r="CR1126" s="18"/>
      <c r="CS1126" s="18"/>
      <c r="CT1126" s="18"/>
      <c r="CU1126" s="18"/>
      <c r="CV1126" s="18"/>
      <c r="CW1126" s="18"/>
      <c r="CX1126" s="18"/>
      <c r="CY1126" s="18"/>
      <c r="CZ1126" s="18"/>
      <c r="DA1126" s="18"/>
      <c r="DB1126" s="18"/>
      <c r="DC1126" s="18"/>
      <c r="DD1126" s="18"/>
      <c r="DE1126" s="18"/>
      <c r="DF1126" s="18"/>
      <c r="DG1126" s="18"/>
      <c r="DH1126" s="18"/>
      <c r="DI1126" s="18"/>
      <c r="DJ1126" s="18"/>
      <c r="DK1126" s="18"/>
      <c r="DL1126" s="18"/>
      <c r="DM1126" s="18"/>
      <c r="DN1126" s="18"/>
      <c r="DO1126" s="18"/>
      <c r="DP1126" s="18"/>
      <c r="DQ1126" s="18"/>
      <c r="DR1126" s="18"/>
      <c r="DS1126" s="18"/>
      <c r="DT1126" s="18"/>
      <c r="DU1126" s="18"/>
      <c r="DV1126" s="18"/>
      <c r="DW1126" s="18"/>
      <c r="DX1126" s="18"/>
      <c r="DY1126" s="18"/>
      <c r="DZ1126" s="18"/>
      <c r="EA1126" s="18"/>
      <c r="EB1126" s="18"/>
      <c r="EC1126" s="18"/>
      <c r="ED1126" s="18"/>
      <c r="EE1126" s="18"/>
      <c r="EF1126" s="18"/>
      <c r="EG1126" s="18"/>
      <c r="EH1126" s="18"/>
      <c r="EI1126" s="18"/>
      <c r="EJ1126" s="18"/>
      <c r="EK1126" s="18"/>
      <c r="EL1126" s="18"/>
      <c r="EM1126" s="18"/>
      <c r="EN1126" s="18"/>
      <c r="EO1126" s="18"/>
      <c r="EP1126" s="18"/>
      <c r="EQ1126" s="18"/>
      <c r="ER1126" s="18"/>
      <c r="ES1126" s="18"/>
      <c r="ET1126" s="18"/>
      <c r="EU1126" s="18"/>
      <c r="EV1126" s="18"/>
    </row>
    <row r="1127" spans="1:152" ht="12.75" x14ac:dyDescent="0.15">
      <c r="A1127" s="68">
        <f t="shared" si="247"/>
        <v>43696</v>
      </c>
      <c r="B1127" s="69">
        <f t="shared" ca="1" si="250"/>
        <v>13625.2114</v>
      </c>
      <c r="C1127" s="70">
        <f t="shared" si="251"/>
        <v>10000</v>
      </c>
      <c r="D1127" s="71">
        <f ca="1">IF(A1127&lt;$B$1,VLOOKUP(A1127,[1]DI!$A$4:$B$15000,2),0)</f>
        <v>5.8999999999999997E-2</v>
      </c>
      <c r="E1127" s="70">
        <f t="shared" ca="1" si="252"/>
        <v>2.2751E-4</v>
      </c>
      <c r="F1127" s="72">
        <f t="shared" si="246"/>
        <v>1.3</v>
      </c>
      <c r="G1127" s="73">
        <f t="shared" ca="1" si="253"/>
        <v>1.000295763</v>
      </c>
      <c r="H1127" s="70">
        <f ca="1">TRUNC(PRODUCT(G$10:G1126),15)</f>
        <v>1.3625211435690501</v>
      </c>
      <c r="I1127" s="70">
        <f t="shared" si="254"/>
        <v>1</v>
      </c>
      <c r="J1127" s="70">
        <f t="shared" ca="1" si="255"/>
        <v>1.3625211399999999</v>
      </c>
      <c r="K1127" s="74">
        <f t="shared" ca="1" si="256"/>
        <v>3625.2114000000001</v>
      </c>
      <c r="L1127" s="75">
        <f>IF(VLOOKUP(A1127,$T$12:$AC$125,8)=VLOOKUP(A1126,$T$12:$AC$125,8),0,VLOOKUP(A1127,T$12:$AC$125,8))</f>
        <v>0</v>
      </c>
      <c r="M1127" s="76">
        <f>IF(L1127&gt;0,VLOOKUP(L1127,S$12:$AB$125,7),0)</f>
        <v>0</v>
      </c>
      <c r="N1127" s="74">
        <f t="shared" si="257"/>
        <v>0</v>
      </c>
      <c r="O1127" s="74">
        <f t="shared" ca="1" si="258"/>
        <v>3625.2114000000001</v>
      </c>
      <c r="P1127" s="77" t="str">
        <f t="shared" si="248"/>
        <v>A+J=</v>
      </c>
      <c r="Q1127" s="78">
        <f t="shared" si="249"/>
        <v>44256</v>
      </c>
      <c r="R1127" s="10"/>
      <c r="S1127" s="10"/>
      <c r="T1127" s="10"/>
      <c r="U1127" s="10"/>
      <c r="V1127" s="10"/>
      <c r="W1127" s="10"/>
      <c r="X1127" s="10"/>
      <c r="Y1127" s="10"/>
      <c r="Z1127" s="10"/>
      <c r="AA1127" s="10"/>
      <c r="AB1127" s="10"/>
      <c r="AC1127" s="10"/>
      <c r="AD1127" s="18"/>
      <c r="AE1127" s="18"/>
      <c r="AF1127" s="18"/>
      <c r="AG1127" s="18"/>
      <c r="AH1127" s="18"/>
      <c r="AI1127" s="18"/>
      <c r="AJ1127" s="18"/>
      <c r="AK1127" s="18"/>
      <c r="AL1127" s="18"/>
      <c r="AM1127" s="18"/>
      <c r="AN1127" s="18"/>
      <c r="AO1127" s="18"/>
      <c r="AP1127" s="18"/>
      <c r="AQ1127" s="18"/>
      <c r="AR1127" s="18"/>
      <c r="AS1127" s="18"/>
      <c r="AT1127" s="18"/>
      <c r="AU1127" s="18"/>
      <c r="AV1127" s="18"/>
      <c r="AW1127" s="18"/>
      <c r="AX1127" s="18"/>
      <c r="AY1127" s="18"/>
      <c r="AZ1127" s="18"/>
      <c r="BA1127" s="18"/>
      <c r="BB1127" s="18"/>
      <c r="BC1127" s="18"/>
      <c r="BD1127" s="18"/>
      <c r="BE1127" s="18"/>
      <c r="BF1127" s="18"/>
      <c r="BG1127" s="18"/>
      <c r="BH1127" s="18"/>
      <c r="BI1127" s="18"/>
      <c r="BJ1127" s="18"/>
      <c r="BK1127" s="18"/>
      <c r="BL1127" s="18"/>
      <c r="BM1127" s="18"/>
      <c r="BN1127" s="18"/>
      <c r="BO1127" s="18"/>
      <c r="BP1127" s="18"/>
      <c r="BQ1127" s="18"/>
      <c r="BR1127" s="18"/>
      <c r="BS1127" s="18"/>
      <c r="BT1127" s="18"/>
      <c r="BU1127" s="18"/>
      <c r="BV1127" s="18"/>
      <c r="BW1127" s="18"/>
      <c r="BX1127" s="18"/>
      <c r="BY1127" s="18"/>
      <c r="BZ1127" s="18"/>
      <c r="CA1127" s="18"/>
      <c r="CB1127" s="18"/>
      <c r="CC1127" s="18"/>
      <c r="CD1127" s="18"/>
      <c r="CE1127" s="18"/>
      <c r="CF1127" s="18"/>
      <c r="CG1127" s="18"/>
      <c r="CH1127" s="18"/>
      <c r="CI1127" s="18"/>
      <c r="CJ1127" s="18"/>
      <c r="CK1127" s="18"/>
      <c r="CL1127" s="18"/>
      <c r="CM1127" s="18"/>
      <c r="CN1127" s="18"/>
      <c r="CO1127" s="18"/>
      <c r="CP1127" s="18"/>
      <c r="CQ1127" s="18"/>
      <c r="CR1127" s="18"/>
      <c r="CS1127" s="18"/>
      <c r="CT1127" s="18"/>
      <c r="CU1127" s="18"/>
      <c r="CV1127" s="18"/>
      <c r="CW1127" s="18"/>
      <c r="CX1127" s="18"/>
      <c r="CY1127" s="18"/>
      <c r="CZ1127" s="18"/>
      <c r="DA1127" s="18"/>
      <c r="DB1127" s="18"/>
      <c r="DC1127" s="18"/>
      <c r="DD1127" s="18"/>
      <c r="DE1127" s="18"/>
      <c r="DF1127" s="18"/>
      <c r="DG1127" s="18"/>
      <c r="DH1127" s="18"/>
      <c r="DI1127" s="18"/>
      <c r="DJ1127" s="18"/>
      <c r="DK1127" s="18"/>
      <c r="DL1127" s="18"/>
      <c r="DM1127" s="18"/>
      <c r="DN1127" s="18"/>
      <c r="DO1127" s="18"/>
      <c r="DP1127" s="18"/>
      <c r="DQ1127" s="18"/>
      <c r="DR1127" s="18"/>
      <c r="DS1127" s="18"/>
      <c r="DT1127" s="18"/>
      <c r="DU1127" s="18"/>
      <c r="DV1127" s="18"/>
      <c r="DW1127" s="18"/>
      <c r="DX1127" s="18"/>
      <c r="DY1127" s="18"/>
      <c r="DZ1127" s="18"/>
      <c r="EA1127" s="18"/>
      <c r="EB1127" s="18"/>
      <c r="EC1127" s="18"/>
      <c r="ED1127" s="18"/>
      <c r="EE1127" s="18"/>
      <c r="EF1127" s="18"/>
      <c r="EG1127" s="18"/>
      <c r="EH1127" s="18"/>
      <c r="EI1127" s="18"/>
      <c r="EJ1127" s="18"/>
      <c r="EK1127" s="18"/>
      <c r="EL1127" s="18"/>
      <c r="EM1127" s="18"/>
      <c r="EN1127" s="18"/>
      <c r="EO1127" s="18"/>
      <c r="EP1127" s="18"/>
      <c r="EQ1127" s="18"/>
      <c r="ER1127" s="18"/>
      <c r="ES1127" s="18"/>
      <c r="ET1127" s="18"/>
      <c r="EU1127" s="18"/>
      <c r="EV1127" s="18"/>
    </row>
    <row r="1128" spans="1:152" ht="12.75" x14ac:dyDescent="0.15">
      <c r="A1128" s="68">
        <f t="shared" si="247"/>
        <v>43697</v>
      </c>
      <c r="B1128" s="69">
        <f t="shared" ca="1" si="250"/>
        <v>13629.2413</v>
      </c>
      <c r="C1128" s="70">
        <f t="shared" si="251"/>
        <v>10000</v>
      </c>
      <c r="D1128" s="71">
        <f ca="1">IF(A1128&lt;$B$1,VLOOKUP(A1128,[1]DI!$A$4:$B$15000,2),0)</f>
        <v>5.8999999999999997E-2</v>
      </c>
      <c r="E1128" s="70">
        <f t="shared" ca="1" si="252"/>
        <v>2.2751E-4</v>
      </c>
      <c r="F1128" s="72">
        <f t="shared" si="246"/>
        <v>1.3</v>
      </c>
      <c r="G1128" s="73">
        <f t="shared" ca="1" si="253"/>
        <v>1.000295763</v>
      </c>
      <c r="H1128" s="70">
        <f ca="1">TRUNC(PRODUCT(G$10:G1127),15)</f>
        <v>1.3629241269100301</v>
      </c>
      <c r="I1128" s="70">
        <f t="shared" si="254"/>
        <v>1</v>
      </c>
      <c r="J1128" s="70">
        <f t="shared" ca="1" si="255"/>
        <v>1.3629241299999999</v>
      </c>
      <c r="K1128" s="74">
        <f t="shared" ca="1" si="256"/>
        <v>3629.2413000000001</v>
      </c>
      <c r="L1128" s="75">
        <f>IF(VLOOKUP(A1128,$T$12:$AC$125,8)=VLOOKUP(A1127,$T$12:$AC$125,8),0,VLOOKUP(A1128,T$12:$AC$125,8))</f>
        <v>0</v>
      </c>
      <c r="M1128" s="76">
        <f>IF(L1128&gt;0,VLOOKUP(L1128,S$12:$AB$125,7),0)</f>
        <v>0</v>
      </c>
      <c r="N1128" s="74">
        <f t="shared" si="257"/>
        <v>0</v>
      </c>
      <c r="O1128" s="74">
        <f t="shared" ca="1" si="258"/>
        <v>3629.2413000000001</v>
      </c>
      <c r="P1128" s="77" t="str">
        <f t="shared" si="248"/>
        <v>A+J=</v>
      </c>
      <c r="Q1128" s="78">
        <f t="shared" si="249"/>
        <v>44256</v>
      </c>
      <c r="R1128" s="10"/>
      <c r="S1128" s="10"/>
      <c r="T1128" s="10"/>
      <c r="U1128" s="10"/>
      <c r="V1128" s="10"/>
      <c r="W1128" s="10"/>
      <c r="X1128" s="10"/>
      <c r="Y1128" s="10"/>
      <c r="Z1128" s="10"/>
      <c r="AA1128" s="10"/>
      <c r="AB1128" s="10"/>
      <c r="AC1128" s="10"/>
      <c r="AD1128" s="18"/>
      <c r="AE1128" s="18"/>
      <c r="AF1128" s="18"/>
      <c r="AG1128" s="18"/>
      <c r="AH1128" s="18"/>
      <c r="AI1128" s="18"/>
      <c r="AJ1128" s="18"/>
      <c r="AK1128" s="18"/>
      <c r="AL1128" s="18"/>
      <c r="AM1128" s="18"/>
      <c r="AN1128" s="18"/>
      <c r="AO1128" s="18"/>
      <c r="AP1128" s="18"/>
      <c r="AQ1128" s="18"/>
      <c r="AR1128" s="18"/>
      <c r="AS1128" s="18"/>
      <c r="AT1128" s="18"/>
      <c r="AU1128" s="18"/>
      <c r="AV1128" s="18"/>
      <c r="AW1128" s="18"/>
      <c r="AX1128" s="18"/>
      <c r="AY1128" s="18"/>
      <c r="AZ1128" s="18"/>
      <c r="BA1128" s="18"/>
      <c r="BB1128" s="18"/>
      <c r="BC1128" s="18"/>
      <c r="BD1128" s="18"/>
      <c r="BE1128" s="18"/>
      <c r="BF1128" s="18"/>
      <c r="BG1128" s="18"/>
      <c r="BH1128" s="18"/>
      <c r="BI1128" s="18"/>
      <c r="BJ1128" s="18"/>
      <c r="BK1128" s="18"/>
      <c r="BL1128" s="18"/>
      <c r="BM1128" s="18"/>
      <c r="BN1128" s="18"/>
      <c r="BO1128" s="18"/>
      <c r="BP1128" s="18"/>
      <c r="BQ1128" s="18"/>
      <c r="BR1128" s="18"/>
      <c r="BS1128" s="18"/>
      <c r="BT1128" s="18"/>
      <c r="BU1128" s="18"/>
      <c r="BV1128" s="18"/>
      <c r="BW1128" s="18"/>
      <c r="BX1128" s="18"/>
      <c r="BY1128" s="18"/>
      <c r="BZ1128" s="18"/>
      <c r="CA1128" s="18"/>
      <c r="CB1128" s="18"/>
      <c r="CC1128" s="18"/>
      <c r="CD1128" s="18"/>
      <c r="CE1128" s="18"/>
      <c r="CF1128" s="18"/>
      <c r="CG1128" s="18"/>
      <c r="CH1128" s="18"/>
      <c r="CI1128" s="18"/>
      <c r="CJ1128" s="18"/>
      <c r="CK1128" s="18"/>
      <c r="CL1128" s="18"/>
      <c r="CM1128" s="18"/>
      <c r="CN1128" s="18"/>
      <c r="CO1128" s="18"/>
      <c r="CP1128" s="18"/>
      <c r="CQ1128" s="18"/>
      <c r="CR1128" s="18"/>
      <c r="CS1128" s="18"/>
      <c r="CT1128" s="18"/>
      <c r="CU1128" s="18"/>
      <c r="CV1128" s="18"/>
      <c r="CW1128" s="18"/>
      <c r="CX1128" s="18"/>
      <c r="CY1128" s="18"/>
      <c r="CZ1128" s="18"/>
      <c r="DA1128" s="18"/>
      <c r="DB1128" s="18"/>
      <c r="DC1128" s="18"/>
      <c r="DD1128" s="18"/>
      <c r="DE1128" s="18"/>
      <c r="DF1128" s="18"/>
      <c r="DG1128" s="18"/>
      <c r="DH1128" s="18"/>
      <c r="DI1128" s="18"/>
      <c r="DJ1128" s="18"/>
      <c r="DK1128" s="18"/>
      <c r="DL1128" s="18"/>
      <c r="DM1128" s="18"/>
      <c r="DN1128" s="18"/>
      <c r="DO1128" s="18"/>
      <c r="DP1128" s="18"/>
      <c r="DQ1128" s="18"/>
      <c r="DR1128" s="18"/>
      <c r="DS1128" s="18"/>
      <c r="DT1128" s="18"/>
      <c r="DU1128" s="18"/>
      <c r="DV1128" s="18"/>
      <c r="DW1128" s="18"/>
      <c r="DX1128" s="18"/>
      <c r="DY1128" s="18"/>
      <c r="DZ1128" s="18"/>
      <c r="EA1128" s="18"/>
      <c r="EB1128" s="18"/>
      <c r="EC1128" s="18"/>
      <c r="ED1128" s="18"/>
      <c r="EE1128" s="18"/>
      <c r="EF1128" s="18"/>
      <c r="EG1128" s="18"/>
      <c r="EH1128" s="18"/>
      <c r="EI1128" s="18"/>
      <c r="EJ1128" s="18"/>
      <c r="EK1128" s="18"/>
      <c r="EL1128" s="18"/>
      <c r="EM1128" s="18"/>
      <c r="EN1128" s="18"/>
      <c r="EO1128" s="18"/>
      <c r="EP1128" s="18"/>
      <c r="EQ1128" s="18"/>
      <c r="ER1128" s="18"/>
      <c r="ES1128" s="18"/>
      <c r="ET1128" s="18"/>
      <c r="EU1128" s="18"/>
      <c r="EV1128" s="18"/>
    </row>
    <row r="1129" spans="1:152" ht="12.75" x14ac:dyDescent="0.15">
      <c r="A1129" s="68">
        <f t="shared" si="247"/>
        <v>43698</v>
      </c>
      <c r="B1129" s="69">
        <f t="shared" ca="1" si="250"/>
        <v>13633.272300000001</v>
      </c>
      <c r="C1129" s="70">
        <f t="shared" si="251"/>
        <v>10000</v>
      </c>
      <c r="D1129" s="71">
        <f ca="1">IF(A1129&lt;$B$1,VLOOKUP(A1129,[1]DI!$A$4:$B$15000,2),0)</f>
        <v>5.8999999999999997E-2</v>
      </c>
      <c r="E1129" s="70">
        <f t="shared" ca="1" si="252"/>
        <v>2.2751E-4</v>
      </c>
      <c r="F1129" s="72">
        <f t="shared" si="246"/>
        <v>1.3</v>
      </c>
      <c r="G1129" s="73">
        <f t="shared" ca="1" si="253"/>
        <v>1.000295763</v>
      </c>
      <c r="H1129" s="70">
        <f ca="1">TRUNC(PRODUCT(G$10:G1128),15)</f>
        <v>1.3633272294385801</v>
      </c>
      <c r="I1129" s="70">
        <f t="shared" si="254"/>
        <v>1</v>
      </c>
      <c r="J1129" s="70">
        <f t="shared" ca="1" si="255"/>
        <v>1.3633272299999999</v>
      </c>
      <c r="K1129" s="74">
        <f t="shared" ca="1" si="256"/>
        <v>3633.2723000000001</v>
      </c>
      <c r="L1129" s="75">
        <f>IF(VLOOKUP(A1129,$T$12:$AC$125,8)=VLOOKUP(A1128,$T$12:$AC$125,8),0,VLOOKUP(A1129,T$12:$AC$125,8))</f>
        <v>0</v>
      </c>
      <c r="M1129" s="76">
        <f>IF(L1129&gt;0,VLOOKUP(L1129,S$12:$AB$125,7),0)</f>
        <v>0</v>
      </c>
      <c r="N1129" s="74">
        <f t="shared" si="257"/>
        <v>0</v>
      </c>
      <c r="O1129" s="74">
        <f t="shared" ca="1" si="258"/>
        <v>3633.2723000000001</v>
      </c>
      <c r="P1129" s="77" t="str">
        <f t="shared" si="248"/>
        <v>A+J=</v>
      </c>
      <c r="Q1129" s="78">
        <f t="shared" si="249"/>
        <v>44256</v>
      </c>
      <c r="R1129" s="10"/>
      <c r="S1129" s="10"/>
      <c r="T1129" s="10"/>
      <c r="U1129" s="10"/>
      <c r="V1129" s="10"/>
      <c r="W1129" s="10"/>
      <c r="X1129" s="10"/>
      <c r="Y1129" s="10"/>
      <c r="Z1129" s="10"/>
      <c r="AA1129" s="10"/>
      <c r="AB1129" s="10"/>
      <c r="AC1129" s="10"/>
      <c r="AD1129" s="18"/>
      <c r="AE1129" s="18"/>
      <c r="AF1129" s="18"/>
      <c r="AG1129" s="18"/>
      <c r="AH1129" s="18"/>
      <c r="AI1129" s="18"/>
      <c r="AJ1129" s="18"/>
      <c r="AK1129" s="18"/>
      <c r="AL1129" s="18"/>
      <c r="AM1129" s="18"/>
      <c r="AN1129" s="18"/>
      <c r="AO1129" s="18"/>
      <c r="AP1129" s="18"/>
      <c r="AQ1129" s="18"/>
      <c r="AR1129" s="18"/>
      <c r="AS1129" s="18"/>
      <c r="AT1129" s="18"/>
      <c r="AU1129" s="18"/>
      <c r="AV1129" s="18"/>
      <c r="AW1129" s="18"/>
      <c r="AX1129" s="18"/>
      <c r="AY1129" s="18"/>
      <c r="AZ1129" s="18"/>
      <c r="BA1129" s="18"/>
      <c r="BB1129" s="18"/>
      <c r="BC1129" s="18"/>
      <c r="BD1129" s="18"/>
      <c r="BE1129" s="18"/>
      <c r="BF1129" s="18"/>
      <c r="BG1129" s="18"/>
      <c r="BH1129" s="18"/>
      <c r="BI1129" s="18"/>
      <c r="BJ1129" s="18"/>
      <c r="BK1129" s="18"/>
      <c r="BL1129" s="18"/>
      <c r="BM1129" s="18"/>
      <c r="BN1129" s="18"/>
      <c r="BO1129" s="18"/>
      <c r="BP1129" s="18"/>
      <c r="BQ1129" s="18"/>
      <c r="BR1129" s="18"/>
      <c r="BS1129" s="18"/>
      <c r="BT1129" s="18"/>
      <c r="BU1129" s="18"/>
      <c r="BV1129" s="18"/>
      <c r="BW1129" s="18"/>
      <c r="BX1129" s="18"/>
      <c r="BY1129" s="18"/>
      <c r="BZ1129" s="18"/>
      <c r="CA1129" s="18"/>
      <c r="CB1129" s="18"/>
      <c r="CC1129" s="18"/>
      <c r="CD1129" s="18"/>
      <c r="CE1129" s="18"/>
      <c r="CF1129" s="18"/>
      <c r="CG1129" s="18"/>
      <c r="CH1129" s="18"/>
      <c r="CI1129" s="18"/>
      <c r="CJ1129" s="18"/>
      <c r="CK1129" s="18"/>
      <c r="CL1129" s="18"/>
      <c r="CM1129" s="18"/>
      <c r="CN1129" s="18"/>
      <c r="CO1129" s="18"/>
      <c r="CP1129" s="18"/>
      <c r="CQ1129" s="18"/>
      <c r="CR1129" s="18"/>
      <c r="CS1129" s="18"/>
      <c r="CT1129" s="18"/>
      <c r="CU1129" s="18"/>
      <c r="CV1129" s="18"/>
      <c r="CW1129" s="18"/>
      <c r="CX1129" s="18"/>
      <c r="CY1129" s="18"/>
      <c r="CZ1129" s="18"/>
      <c r="DA1129" s="18"/>
      <c r="DB1129" s="18"/>
      <c r="DC1129" s="18"/>
      <c r="DD1129" s="18"/>
      <c r="DE1129" s="18"/>
      <c r="DF1129" s="18"/>
      <c r="DG1129" s="18"/>
      <c r="DH1129" s="18"/>
      <c r="DI1129" s="18"/>
      <c r="DJ1129" s="18"/>
      <c r="DK1129" s="18"/>
      <c r="DL1129" s="18"/>
      <c r="DM1129" s="18"/>
      <c r="DN1129" s="18"/>
      <c r="DO1129" s="18"/>
      <c r="DP1129" s="18"/>
      <c r="DQ1129" s="18"/>
      <c r="DR1129" s="18"/>
      <c r="DS1129" s="18"/>
      <c r="DT1129" s="18"/>
      <c r="DU1129" s="18"/>
      <c r="DV1129" s="18"/>
      <c r="DW1129" s="18"/>
      <c r="DX1129" s="18"/>
      <c r="DY1129" s="18"/>
      <c r="DZ1129" s="18"/>
      <c r="EA1129" s="18"/>
      <c r="EB1129" s="18"/>
      <c r="EC1129" s="18"/>
      <c r="ED1129" s="18"/>
      <c r="EE1129" s="18"/>
      <c r="EF1129" s="18"/>
      <c r="EG1129" s="18"/>
      <c r="EH1129" s="18"/>
      <c r="EI1129" s="18"/>
      <c r="EJ1129" s="18"/>
      <c r="EK1129" s="18"/>
      <c r="EL1129" s="18"/>
      <c r="EM1129" s="18"/>
      <c r="EN1129" s="18"/>
      <c r="EO1129" s="18"/>
      <c r="EP1129" s="18"/>
      <c r="EQ1129" s="18"/>
      <c r="ER1129" s="18"/>
      <c r="ES1129" s="18"/>
      <c r="ET1129" s="18"/>
      <c r="EU1129" s="18"/>
      <c r="EV1129" s="18"/>
    </row>
    <row r="1130" spans="1:152" ht="12.75" x14ac:dyDescent="0.15">
      <c r="A1130" s="68">
        <f t="shared" si="247"/>
        <v>43699</v>
      </c>
      <c r="B1130" s="69">
        <f t="shared" ca="1" si="250"/>
        <v>13637.3045</v>
      </c>
      <c r="C1130" s="70">
        <f t="shared" si="251"/>
        <v>10000</v>
      </c>
      <c r="D1130" s="71">
        <f ca="1">IF(A1130&lt;$B$1,VLOOKUP(A1130,[1]DI!$A$4:$B$15000,2),0)</f>
        <v>5.8999999999999997E-2</v>
      </c>
      <c r="E1130" s="70">
        <f t="shared" ca="1" si="252"/>
        <v>2.2751E-4</v>
      </c>
      <c r="F1130" s="72">
        <f t="shared" si="246"/>
        <v>1.3</v>
      </c>
      <c r="G1130" s="73">
        <f t="shared" ca="1" si="253"/>
        <v>1.000295763</v>
      </c>
      <c r="H1130" s="70">
        <f ca="1">TRUNC(PRODUCT(G$10:G1129),15)</f>
        <v>1.36373045118994</v>
      </c>
      <c r="I1130" s="70">
        <f t="shared" si="254"/>
        <v>1</v>
      </c>
      <c r="J1130" s="70">
        <f t="shared" ca="1" si="255"/>
        <v>1.36373045</v>
      </c>
      <c r="K1130" s="74">
        <f t="shared" ca="1" si="256"/>
        <v>3637.3045000000002</v>
      </c>
      <c r="L1130" s="75">
        <f>IF(VLOOKUP(A1130,$T$12:$AC$125,8)=VLOOKUP(A1129,$T$12:$AC$125,8),0,VLOOKUP(A1130,T$12:$AC$125,8))</f>
        <v>0</v>
      </c>
      <c r="M1130" s="76">
        <f>IF(L1130&gt;0,VLOOKUP(L1130,S$12:$AB$125,7),0)</f>
        <v>0</v>
      </c>
      <c r="N1130" s="74">
        <f t="shared" si="257"/>
        <v>0</v>
      </c>
      <c r="O1130" s="74">
        <f t="shared" ca="1" si="258"/>
        <v>3637.3045000000002</v>
      </c>
      <c r="P1130" s="77" t="str">
        <f t="shared" si="248"/>
        <v>A+J=</v>
      </c>
      <c r="Q1130" s="78">
        <f t="shared" si="249"/>
        <v>44256</v>
      </c>
      <c r="R1130" s="10"/>
      <c r="S1130" s="10"/>
      <c r="T1130" s="10"/>
      <c r="U1130" s="10"/>
      <c r="V1130" s="10"/>
      <c r="W1130" s="10"/>
      <c r="X1130" s="10"/>
      <c r="Y1130" s="10"/>
      <c r="Z1130" s="10"/>
      <c r="AA1130" s="10"/>
      <c r="AB1130" s="10"/>
      <c r="AC1130" s="10"/>
      <c r="AD1130" s="18"/>
      <c r="AE1130" s="18"/>
      <c r="AF1130" s="18"/>
      <c r="AG1130" s="18"/>
      <c r="AH1130" s="18"/>
      <c r="AI1130" s="18"/>
      <c r="AJ1130" s="18"/>
      <c r="AK1130" s="18"/>
      <c r="AL1130" s="18"/>
      <c r="AM1130" s="18"/>
      <c r="AN1130" s="18"/>
      <c r="AO1130" s="18"/>
      <c r="AP1130" s="18"/>
      <c r="AQ1130" s="18"/>
      <c r="AR1130" s="18"/>
      <c r="AS1130" s="18"/>
      <c r="AT1130" s="18"/>
      <c r="AU1130" s="18"/>
      <c r="AV1130" s="18"/>
      <c r="AW1130" s="18"/>
      <c r="AX1130" s="18"/>
      <c r="AY1130" s="18"/>
      <c r="AZ1130" s="18"/>
      <c r="BA1130" s="18"/>
      <c r="BB1130" s="18"/>
      <c r="BC1130" s="18"/>
      <c r="BD1130" s="18"/>
      <c r="BE1130" s="18"/>
      <c r="BF1130" s="18"/>
      <c r="BG1130" s="18"/>
      <c r="BH1130" s="18"/>
      <c r="BI1130" s="18"/>
      <c r="BJ1130" s="18"/>
      <c r="BK1130" s="18"/>
      <c r="BL1130" s="18"/>
      <c r="BM1130" s="18"/>
      <c r="BN1130" s="18"/>
      <c r="BO1130" s="18"/>
      <c r="BP1130" s="18"/>
      <c r="BQ1130" s="18"/>
      <c r="BR1130" s="18"/>
      <c r="BS1130" s="18"/>
      <c r="BT1130" s="18"/>
      <c r="BU1130" s="18"/>
      <c r="BV1130" s="18"/>
      <c r="BW1130" s="18"/>
      <c r="BX1130" s="18"/>
      <c r="BY1130" s="18"/>
      <c r="BZ1130" s="18"/>
      <c r="CA1130" s="18"/>
      <c r="CB1130" s="18"/>
      <c r="CC1130" s="18"/>
      <c r="CD1130" s="18"/>
      <c r="CE1130" s="18"/>
      <c r="CF1130" s="18"/>
      <c r="CG1130" s="18"/>
      <c r="CH1130" s="18"/>
      <c r="CI1130" s="18"/>
      <c r="CJ1130" s="18"/>
      <c r="CK1130" s="18"/>
      <c r="CL1130" s="18"/>
      <c r="CM1130" s="18"/>
      <c r="CN1130" s="18"/>
      <c r="CO1130" s="18"/>
      <c r="CP1130" s="18"/>
      <c r="CQ1130" s="18"/>
      <c r="CR1130" s="18"/>
      <c r="CS1130" s="18"/>
      <c r="CT1130" s="18"/>
      <c r="CU1130" s="18"/>
      <c r="CV1130" s="18"/>
      <c r="CW1130" s="18"/>
      <c r="CX1130" s="18"/>
      <c r="CY1130" s="18"/>
      <c r="CZ1130" s="18"/>
      <c r="DA1130" s="18"/>
      <c r="DB1130" s="18"/>
      <c r="DC1130" s="18"/>
      <c r="DD1130" s="18"/>
      <c r="DE1130" s="18"/>
      <c r="DF1130" s="18"/>
      <c r="DG1130" s="18"/>
      <c r="DH1130" s="18"/>
      <c r="DI1130" s="18"/>
      <c r="DJ1130" s="18"/>
      <c r="DK1130" s="18"/>
      <c r="DL1130" s="18"/>
      <c r="DM1130" s="18"/>
      <c r="DN1130" s="18"/>
      <c r="DO1130" s="18"/>
      <c r="DP1130" s="18"/>
      <c r="DQ1130" s="18"/>
      <c r="DR1130" s="18"/>
      <c r="DS1130" s="18"/>
      <c r="DT1130" s="18"/>
      <c r="DU1130" s="18"/>
      <c r="DV1130" s="18"/>
      <c r="DW1130" s="18"/>
      <c r="DX1130" s="18"/>
      <c r="DY1130" s="18"/>
      <c r="DZ1130" s="18"/>
      <c r="EA1130" s="18"/>
      <c r="EB1130" s="18"/>
      <c r="EC1130" s="18"/>
      <c r="ED1130" s="18"/>
      <c r="EE1130" s="18"/>
      <c r="EF1130" s="18"/>
      <c r="EG1130" s="18"/>
      <c r="EH1130" s="18"/>
      <c r="EI1130" s="18"/>
      <c r="EJ1130" s="18"/>
      <c r="EK1130" s="18"/>
      <c r="EL1130" s="18"/>
      <c r="EM1130" s="18"/>
      <c r="EN1130" s="18"/>
      <c r="EO1130" s="18"/>
      <c r="EP1130" s="18"/>
      <c r="EQ1130" s="18"/>
      <c r="ER1130" s="18"/>
      <c r="ES1130" s="18"/>
      <c r="ET1130" s="18"/>
      <c r="EU1130" s="18"/>
      <c r="EV1130" s="18"/>
    </row>
    <row r="1131" spans="1:152" ht="12.75" x14ac:dyDescent="0.15">
      <c r="A1131" s="68">
        <f t="shared" si="247"/>
        <v>43700</v>
      </c>
      <c r="B1131" s="69">
        <f t="shared" ca="1" si="250"/>
        <v>13641.3379</v>
      </c>
      <c r="C1131" s="70">
        <f t="shared" si="251"/>
        <v>10000</v>
      </c>
      <c r="D1131" s="71">
        <f ca="1">IF(A1131&lt;$B$1,VLOOKUP(A1131,[1]DI!$A$4:$B$15000,2),0)</f>
        <v>5.8999999999999997E-2</v>
      </c>
      <c r="E1131" s="70">
        <f t="shared" ca="1" si="252"/>
        <v>2.2751E-4</v>
      </c>
      <c r="F1131" s="72">
        <f t="shared" si="246"/>
        <v>1.3</v>
      </c>
      <c r="G1131" s="73">
        <f t="shared" ca="1" si="253"/>
        <v>1.000295763</v>
      </c>
      <c r="H1131" s="70">
        <f ca="1">TRUNC(PRODUCT(G$10:G1130),15)</f>
        <v>1.3641337921993799</v>
      </c>
      <c r="I1131" s="70">
        <f t="shared" si="254"/>
        <v>1</v>
      </c>
      <c r="J1131" s="70">
        <f t="shared" ca="1" si="255"/>
        <v>1.3641337899999999</v>
      </c>
      <c r="K1131" s="74">
        <f t="shared" ca="1" si="256"/>
        <v>3641.3379</v>
      </c>
      <c r="L1131" s="75">
        <f>IF(VLOOKUP(A1131,$T$12:$AC$125,8)=VLOOKUP(A1130,$T$12:$AC$125,8),0,VLOOKUP(A1131,T$12:$AC$125,8))</f>
        <v>0</v>
      </c>
      <c r="M1131" s="76">
        <f>IF(L1131&gt;0,VLOOKUP(L1131,S$12:$AB$125,7),0)</f>
        <v>0</v>
      </c>
      <c r="N1131" s="74">
        <f t="shared" si="257"/>
        <v>0</v>
      </c>
      <c r="O1131" s="74">
        <f t="shared" ca="1" si="258"/>
        <v>3641.3379</v>
      </c>
      <c r="P1131" s="77" t="str">
        <f t="shared" si="248"/>
        <v>A+J=</v>
      </c>
      <c r="Q1131" s="78">
        <f t="shared" si="249"/>
        <v>44256</v>
      </c>
      <c r="R1131" s="10"/>
      <c r="S1131" s="10"/>
      <c r="T1131" s="10"/>
      <c r="U1131" s="10"/>
      <c r="V1131" s="10"/>
      <c r="W1131" s="10"/>
      <c r="X1131" s="10"/>
      <c r="Y1131" s="10"/>
      <c r="Z1131" s="10"/>
      <c r="AA1131" s="10"/>
      <c r="AB1131" s="10"/>
      <c r="AC1131" s="10"/>
      <c r="AD1131" s="18"/>
      <c r="AE1131" s="18"/>
      <c r="AF1131" s="18"/>
      <c r="AG1131" s="18"/>
      <c r="AH1131" s="18"/>
      <c r="AI1131" s="18"/>
      <c r="AJ1131" s="18"/>
      <c r="AK1131" s="18"/>
      <c r="AL1131" s="18"/>
      <c r="AM1131" s="18"/>
      <c r="AN1131" s="18"/>
      <c r="AO1131" s="18"/>
      <c r="AP1131" s="18"/>
      <c r="AQ1131" s="18"/>
      <c r="AR1131" s="18"/>
      <c r="AS1131" s="18"/>
      <c r="AT1131" s="18"/>
      <c r="AU1131" s="18"/>
      <c r="AV1131" s="18"/>
      <c r="AW1131" s="18"/>
      <c r="AX1131" s="18"/>
      <c r="AY1131" s="18"/>
      <c r="AZ1131" s="18"/>
      <c r="BA1131" s="18"/>
      <c r="BB1131" s="18"/>
      <c r="BC1131" s="18"/>
      <c r="BD1131" s="18"/>
      <c r="BE1131" s="18"/>
      <c r="BF1131" s="18"/>
      <c r="BG1131" s="18"/>
      <c r="BH1131" s="18"/>
      <c r="BI1131" s="18"/>
      <c r="BJ1131" s="18"/>
      <c r="BK1131" s="18"/>
      <c r="BL1131" s="18"/>
      <c r="BM1131" s="18"/>
      <c r="BN1131" s="18"/>
      <c r="BO1131" s="18"/>
      <c r="BP1131" s="18"/>
      <c r="BQ1131" s="18"/>
      <c r="BR1131" s="18"/>
      <c r="BS1131" s="18"/>
      <c r="BT1131" s="18"/>
      <c r="BU1131" s="18"/>
      <c r="BV1131" s="18"/>
      <c r="BW1131" s="18"/>
      <c r="BX1131" s="18"/>
      <c r="BY1131" s="18"/>
      <c r="BZ1131" s="18"/>
      <c r="CA1131" s="18"/>
      <c r="CB1131" s="18"/>
      <c r="CC1131" s="18"/>
      <c r="CD1131" s="18"/>
      <c r="CE1131" s="18"/>
      <c r="CF1131" s="18"/>
      <c r="CG1131" s="18"/>
      <c r="CH1131" s="18"/>
      <c r="CI1131" s="18"/>
      <c r="CJ1131" s="18"/>
      <c r="CK1131" s="18"/>
      <c r="CL1131" s="18"/>
      <c r="CM1131" s="18"/>
      <c r="CN1131" s="18"/>
      <c r="CO1131" s="18"/>
      <c r="CP1131" s="18"/>
      <c r="CQ1131" s="18"/>
      <c r="CR1131" s="18"/>
      <c r="CS1131" s="18"/>
      <c r="CT1131" s="18"/>
      <c r="CU1131" s="18"/>
      <c r="CV1131" s="18"/>
      <c r="CW1131" s="18"/>
      <c r="CX1131" s="18"/>
      <c r="CY1131" s="18"/>
      <c r="CZ1131" s="18"/>
      <c r="DA1131" s="18"/>
      <c r="DB1131" s="18"/>
      <c r="DC1131" s="18"/>
      <c r="DD1131" s="18"/>
      <c r="DE1131" s="18"/>
      <c r="DF1131" s="18"/>
      <c r="DG1131" s="18"/>
      <c r="DH1131" s="18"/>
      <c r="DI1131" s="18"/>
      <c r="DJ1131" s="18"/>
      <c r="DK1131" s="18"/>
      <c r="DL1131" s="18"/>
      <c r="DM1131" s="18"/>
      <c r="DN1131" s="18"/>
      <c r="DO1131" s="18"/>
      <c r="DP1131" s="18"/>
      <c r="DQ1131" s="18"/>
      <c r="DR1131" s="18"/>
      <c r="DS1131" s="18"/>
      <c r="DT1131" s="18"/>
      <c r="DU1131" s="18"/>
      <c r="DV1131" s="18"/>
      <c r="DW1131" s="18"/>
      <c r="DX1131" s="18"/>
      <c r="DY1131" s="18"/>
      <c r="DZ1131" s="18"/>
      <c r="EA1131" s="18"/>
      <c r="EB1131" s="18"/>
      <c r="EC1131" s="18"/>
      <c r="ED1131" s="18"/>
      <c r="EE1131" s="18"/>
      <c r="EF1131" s="18"/>
      <c r="EG1131" s="18"/>
      <c r="EH1131" s="18"/>
      <c r="EI1131" s="18"/>
      <c r="EJ1131" s="18"/>
      <c r="EK1131" s="18"/>
      <c r="EL1131" s="18"/>
      <c r="EM1131" s="18"/>
      <c r="EN1131" s="18"/>
      <c r="EO1131" s="18"/>
      <c r="EP1131" s="18"/>
      <c r="EQ1131" s="18"/>
      <c r="ER1131" s="18"/>
      <c r="ES1131" s="18"/>
      <c r="ET1131" s="18"/>
      <c r="EU1131" s="18"/>
      <c r="EV1131" s="18"/>
    </row>
    <row r="1132" spans="1:152" ht="12.75" x14ac:dyDescent="0.15">
      <c r="A1132" s="68">
        <f t="shared" si="247"/>
        <v>43701</v>
      </c>
      <c r="B1132" s="69">
        <f t="shared" ca="1" si="250"/>
        <v>13645.372499999999</v>
      </c>
      <c r="C1132" s="70">
        <f t="shared" si="251"/>
        <v>10000</v>
      </c>
      <c r="D1132" s="71">
        <f ca="1">IF(A1132&lt;$B$1,VLOOKUP(A1132,[1]DI!$A$4:$B$15000,2),0)</f>
        <v>0</v>
      </c>
      <c r="E1132" s="70">
        <f t="shared" ca="1" si="252"/>
        <v>0</v>
      </c>
      <c r="F1132" s="72">
        <f t="shared" ref="F1132:F1195" si="259">F1131</f>
        <v>1.3</v>
      </c>
      <c r="G1132" s="73">
        <f t="shared" ca="1" si="253"/>
        <v>1</v>
      </c>
      <c r="H1132" s="70">
        <f ca="1">TRUNC(PRODUCT(G$10:G1131),15)</f>
        <v>1.36453725250216</v>
      </c>
      <c r="I1132" s="70">
        <f t="shared" si="254"/>
        <v>1</v>
      </c>
      <c r="J1132" s="70">
        <f t="shared" ca="1" si="255"/>
        <v>1.3645372499999999</v>
      </c>
      <c r="K1132" s="74">
        <f t="shared" ca="1" si="256"/>
        <v>3645.3724999999999</v>
      </c>
      <c r="L1132" s="75">
        <f>IF(VLOOKUP(A1132,$T$12:$AC$125,8)=VLOOKUP(A1131,$T$12:$AC$125,8),0,VLOOKUP(A1132,T$12:$AC$125,8))</f>
        <v>0</v>
      </c>
      <c r="M1132" s="76">
        <f>IF(L1132&gt;0,VLOOKUP(L1132,S$12:$AB$125,7),0)</f>
        <v>0</v>
      </c>
      <c r="N1132" s="74">
        <f t="shared" si="257"/>
        <v>0</v>
      </c>
      <c r="O1132" s="74">
        <f t="shared" ca="1" si="258"/>
        <v>3645.3724999999999</v>
      </c>
      <c r="P1132" s="77" t="str">
        <f t="shared" si="248"/>
        <v>A+J=</v>
      </c>
      <c r="Q1132" s="78">
        <f t="shared" si="249"/>
        <v>44256</v>
      </c>
      <c r="R1132" s="10"/>
      <c r="S1132" s="10"/>
      <c r="T1132" s="10"/>
      <c r="U1132" s="10"/>
      <c r="V1132" s="10"/>
      <c r="W1132" s="10"/>
      <c r="X1132" s="10"/>
      <c r="Y1132" s="10"/>
      <c r="Z1132" s="10"/>
      <c r="AA1132" s="10"/>
      <c r="AB1132" s="10"/>
      <c r="AC1132" s="10"/>
      <c r="AD1132" s="18"/>
      <c r="AE1132" s="18"/>
      <c r="AF1132" s="18"/>
      <c r="AG1132" s="18"/>
      <c r="AH1132" s="18"/>
      <c r="AI1132" s="18"/>
      <c r="AJ1132" s="18"/>
      <c r="AK1132" s="18"/>
      <c r="AL1132" s="18"/>
      <c r="AM1132" s="18"/>
      <c r="AN1132" s="18"/>
      <c r="AO1132" s="18"/>
      <c r="AP1132" s="18"/>
      <c r="AQ1132" s="18"/>
      <c r="AR1132" s="18"/>
      <c r="AS1132" s="18"/>
      <c r="AT1132" s="18"/>
      <c r="AU1132" s="18"/>
      <c r="AV1132" s="18"/>
      <c r="AW1132" s="18"/>
      <c r="AX1132" s="18"/>
      <c r="AY1132" s="18"/>
      <c r="AZ1132" s="18"/>
      <c r="BA1132" s="18"/>
      <c r="BB1132" s="18"/>
      <c r="BC1132" s="18"/>
      <c r="BD1132" s="18"/>
      <c r="BE1132" s="18"/>
      <c r="BF1132" s="18"/>
      <c r="BG1132" s="18"/>
      <c r="BH1132" s="18"/>
      <c r="BI1132" s="18"/>
      <c r="BJ1132" s="18"/>
      <c r="BK1132" s="18"/>
      <c r="BL1132" s="18"/>
      <c r="BM1132" s="18"/>
      <c r="BN1132" s="18"/>
      <c r="BO1132" s="18"/>
      <c r="BP1132" s="18"/>
      <c r="BQ1132" s="18"/>
      <c r="BR1132" s="18"/>
      <c r="BS1132" s="18"/>
      <c r="BT1132" s="18"/>
      <c r="BU1132" s="18"/>
      <c r="BV1132" s="18"/>
      <c r="BW1132" s="18"/>
      <c r="BX1132" s="18"/>
      <c r="BY1132" s="18"/>
      <c r="BZ1132" s="18"/>
      <c r="CA1132" s="18"/>
      <c r="CB1132" s="18"/>
      <c r="CC1132" s="18"/>
      <c r="CD1132" s="18"/>
      <c r="CE1132" s="18"/>
      <c r="CF1132" s="18"/>
      <c r="CG1132" s="18"/>
      <c r="CH1132" s="18"/>
      <c r="CI1132" s="18"/>
      <c r="CJ1132" s="18"/>
      <c r="CK1132" s="18"/>
      <c r="CL1132" s="18"/>
      <c r="CM1132" s="18"/>
      <c r="CN1132" s="18"/>
      <c r="CO1132" s="18"/>
      <c r="CP1132" s="18"/>
      <c r="CQ1132" s="18"/>
      <c r="CR1132" s="18"/>
      <c r="CS1132" s="18"/>
      <c r="CT1132" s="18"/>
      <c r="CU1132" s="18"/>
      <c r="CV1132" s="18"/>
      <c r="CW1132" s="18"/>
      <c r="CX1132" s="18"/>
      <c r="CY1132" s="18"/>
      <c r="CZ1132" s="18"/>
      <c r="DA1132" s="18"/>
      <c r="DB1132" s="18"/>
      <c r="DC1132" s="18"/>
      <c r="DD1132" s="18"/>
      <c r="DE1132" s="18"/>
      <c r="DF1132" s="18"/>
      <c r="DG1132" s="18"/>
      <c r="DH1132" s="18"/>
      <c r="DI1132" s="18"/>
      <c r="DJ1132" s="18"/>
      <c r="DK1132" s="18"/>
      <c r="DL1132" s="18"/>
      <c r="DM1132" s="18"/>
      <c r="DN1132" s="18"/>
      <c r="DO1132" s="18"/>
      <c r="DP1132" s="18"/>
      <c r="DQ1132" s="18"/>
      <c r="DR1132" s="18"/>
      <c r="DS1132" s="18"/>
      <c r="DT1132" s="18"/>
      <c r="DU1132" s="18"/>
      <c r="DV1132" s="18"/>
      <c r="DW1132" s="18"/>
      <c r="DX1132" s="18"/>
      <c r="DY1132" s="18"/>
      <c r="DZ1132" s="18"/>
      <c r="EA1132" s="18"/>
      <c r="EB1132" s="18"/>
      <c r="EC1132" s="18"/>
      <c r="ED1132" s="18"/>
      <c r="EE1132" s="18"/>
      <c r="EF1132" s="18"/>
      <c r="EG1132" s="18"/>
      <c r="EH1132" s="18"/>
      <c r="EI1132" s="18"/>
      <c r="EJ1132" s="18"/>
      <c r="EK1132" s="18"/>
      <c r="EL1132" s="18"/>
      <c r="EM1132" s="18"/>
      <c r="EN1132" s="18"/>
      <c r="EO1132" s="18"/>
      <c r="EP1132" s="18"/>
      <c r="EQ1132" s="18"/>
      <c r="ER1132" s="18"/>
      <c r="ES1132" s="18"/>
      <c r="ET1132" s="18"/>
      <c r="EU1132" s="18"/>
      <c r="EV1132" s="18"/>
    </row>
    <row r="1133" spans="1:152" ht="12.75" x14ac:dyDescent="0.15">
      <c r="A1133" s="68">
        <f t="shared" si="247"/>
        <v>43702</v>
      </c>
      <c r="B1133" s="69">
        <f t="shared" ca="1" si="250"/>
        <v>13645.372499999999</v>
      </c>
      <c r="C1133" s="70">
        <f t="shared" si="251"/>
        <v>10000</v>
      </c>
      <c r="D1133" s="71">
        <f ca="1">IF(A1133&lt;$B$1,VLOOKUP(A1133,[1]DI!$A$4:$B$15000,2),0)</f>
        <v>0</v>
      </c>
      <c r="E1133" s="70">
        <f t="shared" ca="1" si="252"/>
        <v>0</v>
      </c>
      <c r="F1133" s="72">
        <f t="shared" si="259"/>
        <v>1.3</v>
      </c>
      <c r="G1133" s="73">
        <f t="shared" ca="1" si="253"/>
        <v>1</v>
      </c>
      <c r="H1133" s="70">
        <f ca="1">TRUNC(PRODUCT(G$10:G1132),15)</f>
        <v>1.36453725250216</v>
      </c>
      <c r="I1133" s="70">
        <f t="shared" si="254"/>
        <v>1</v>
      </c>
      <c r="J1133" s="70">
        <f t="shared" ca="1" si="255"/>
        <v>1.3645372499999999</v>
      </c>
      <c r="K1133" s="74">
        <f t="shared" ca="1" si="256"/>
        <v>3645.3724999999999</v>
      </c>
      <c r="L1133" s="75">
        <f>IF(VLOOKUP(A1133,$T$12:$AC$125,8)=VLOOKUP(A1132,$T$12:$AC$125,8),0,VLOOKUP(A1133,T$12:$AC$125,8))</f>
        <v>0</v>
      </c>
      <c r="M1133" s="76">
        <f>IF(L1133&gt;0,VLOOKUP(L1133,S$12:$AB$125,7),0)</f>
        <v>0</v>
      </c>
      <c r="N1133" s="74">
        <f t="shared" si="257"/>
        <v>0</v>
      </c>
      <c r="O1133" s="74">
        <f t="shared" ca="1" si="258"/>
        <v>3645.3724999999999</v>
      </c>
      <c r="P1133" s="77" t="str">
        <f t="shared" si="248"/>
        <v>A+J=</v>
      </c>
      <c r="Q1133" s="78">
        <f t="shared" si="249"/>
        <v>44256</v>
      </c>
      <c r="R1133" s="10"/>
      <c r="S1133" s="10"/>
      <c r="T1133" s="10"/>
      <c r="U1133" s="10"/>
      <c r="V1133" s="10"/>
      <c r="W1133" s="10"/>
      <c r="X1133" s="10"/>
      <c r="Y1133" s="10"/>
      <c r="Z1133" s="10"/>
      <c r="AA1133" s="10"/>
      <c r="AB1133" s="10"/>
      <c r="AC1133" s="10"/>
      <c r="AD1133" s="18"/>
      <c r="AE1133" s="18"/>
      <c r="AF1133" s="18"/>
      <c r="AG1133" s="18"/>
      <c r="AH1133" s="18"/>
      <c r="AI1133" s="18"/>
      <c r="AJ1133" s="18"/>
      <c r="AK1133" s="18"/>
      <c r="AL1133" s="18"/>
      <c r="AM1133" s="18"/>
      <c r="AN1133" s="18"/>
      <c r="AO1133" s="18"/>
      <c r="AP1133" s="18"/>
      <c r="AQ1133" s="18"/>
      <c r="AR1133" s="18"/>
      <c r="AS1133" s="18"/>
      <c r="AT1133" s="18"/>
      <c r="AU1133" s="18"/>
      <c r="AV1133" s="18"/>
      <c r="AW1133" s="18"/>
      <c r="AX1133" s="18"/>
      <c r="AY1133" s="18"/>
      <c r="AZ1133" s="18"/>
      <c r="BA1133" s="18"/>
      <c r="BB1133" s="18"/>
      <c r="BC1133" s="18"/>
      <c r="BD1133" s="18"/>
      <c r="BE1133" s="18"/>
      <c r="BF1133" s="18"/>
      <c r="BG1133" s="18"/>
      <c r="BH1133" s="18"/>
      <c r="BI1133" s="18"/>
      <c r="BJ1133" s="18"/>
      <c r="BK1133" s="18"/>
      <c r="BL1133" s="18"/>
      <c r="BM1133" s="18"/>
      <c r="BN1133" s="18"/>
      <c r="BO1133" s="18"/>
      <c r="BP1133" s="18"/>
      <c r="BQ1133" s="18"/>
      <c r="BR1133" s="18"/>
      <c r="BS1133" s="18"/>
      <c r="BT1133" s="18"/>
      <c r="BU1133" s="18"/>
      <c r="BV1133" s="18"/>
      <c r="BW1133" s="18"/>
      <c r="BX1133" s="18"/>
      <c r="BY1133" s="18"/>
      <c r="BZ1133" s="18"/>
      <c r="CA1133" s="18"/>
      <c r="CB1133" s="18"/>
      <c r="CC1133" s="18"/>
      <c r="CD1133" s="18"/>
      <c r="CE1133" s="18"/>
      <c r="CF1133" s="18"/>
      <c r="CG1133" s="18"/>
      <c r="CH1133" s="18"/>
      <c r="CI1133" s="18"/>
      <c r="CJ1133" s="18"/>
      <c r="CK1133" s="18"/>
      <c r="CL1133" s="18"/>
      <c r="CM1133" s="18"/>
      <c r="CN1133" s="18"/>
      <c r="CO1133" s="18"/>
      <c r="CP1133" s="18"/>
      <c r="CQ1133" s="18"/>
      <c r="CR1133" s="18"/>
      <c r="CS1133" s="18"/>
      <c r="CT1133" s="18"/>
      <c r="CU1133" s="18"/>
      <c r="CV1133" s="18"/>
      <c r="CW1133" s="18"/>
      <c r="CX1133" s="18"/>
      <c r="CY1133" s="18"/>
      <c r="CZ1133" s="18"/>
      <c r="DA1133" s="18"/>
      <c r="DB1133" s="18"/>
      <c r="DC1133" s="18"/>
      <c r="DD1133" s="18"/>
      <c r="DE1133" s="18"/>
      <c r="DF1133" s="18"/>
      <c r="DG1133" s="18"/>
      <c r="DH1133" s="18"/>
      <c r="DI1133" s="18"/>
      <c r="DJ1133" s="18"/>
      <c r="DK1133" s="18"/>
      <c r="DL1133" s="18"/>
      <c r="DM1133" s="18"/>
      <c r="DN1133" s="18"/>
      <c r="DO1133" s="18"/>
      <c r="DP1133" s="18"/>
      <c r="DQ1133" s="18"/>
      <c r="DR1133" s="18"/>
      <c r="DS1133" s="18"/>
      <c r="DT1133" s="18"/>
      <c r="DU1133" s="18"/>
      <c r="DV1133" s="18"/>
      <c r="DW1133" s="18"/>
      <c r="DX1133" s="18"/>
      <c r="DY1133" s="18"/>
      <c r="DZ1133" s="18"/>
      <c r="EA1133" s="18"/>
      <c r="EB1133" s="18"/>
      <c r="EC1133" s="18"/>
      <c r="ED1133" s="18"/>
      <c r="EE1133" s="18"/>
      <c r="EF1133" s="18"/>
      <c r="EG1133" s="18"/>
      <c r="EH1133" s="18"/>
      <c r="EI1133" s="18"/>
      <c r="EJ1133" s="18"/>
      <c r="EK1133" s="18"/>
      <c r="EL1133" s="18"/>
      <c r="EM1133" s="18"/>
      <c r="EN1133" s="18"/>
      <c r="EO1133" s="18"/>
      <c r="EP1133" s="18"/>
      <c r="EQ1133" s="18"/>
      <c r="ER1133" s="18"/>
      <c r="ES1133" s="18"/>
      <c r="ET1133" s="18"/>
      <c r="EU1133" s="18"/>
      <c r="EV1133" s="18"/>
    </row>
    <row r="1134" spans="1:152" ht="12.75" x14ac:dyDescent="0.15">
      <c r="A1134" s="68">
        <f t="shared" si="247"/>
        <v>43703</v>
      </c>
      <c r="B1134" s="69">
        <f t="shared" ca="1" si="250"/>
        <v>13645.372499999999</v>
      </c>
      <c r="C1134" s="70">
        <f t="shared" si="251"/>
        <v>10000</v>
      </c>
      <c r="D1134" s="71">
        <f ca="1">IF(A1134&lt;$B$1,VLOOKUP(A1134,[1]DI!$A$4:$B$15000,2),0)</f>
        <v>5.8999999999999997E-2</v>
      </c>
      <c r="E1134" s="70">
        <f t="shared" ca="1" si="252"/>
        <v>2.2751E-4</v>
      </c>
      <c r="F1134" s="72">
        <f t="shared" si="259"/>
        <v>1.3</v>
      </c>
      <c r="G1134" s="73">
        <f t="shared" ca="1" si="253"/>
        <v>1.000295763</v>
      </c>
      <c r="H1134" s="70">
        <f ca="1">TRUNC(PRODUCT(G$10:G1133),15)</f>
        <v>1.36453725250216</v>
      </c>
      <c r="I1134" s="70">
        <f t="shared" si="254"/>
        <v>1</v>
      </c>
      <c r="J1134" s="70">
        <f t="shared" ca="1" si="255"/>
        <v>1.3645372499999999</v>
      </c>
      <c r="K1134" s="74">
        <f t="shared" ca="1" si="256"/>
        <v>3645.3724999999999</v>
      </c>
      <c r="L1134" s="75">
        <f>IF(VLOOKUP(A1134,$T$12:$AC$125,8)=VLOOKUP(A1133,$T$12:$AC$125,8),0,VLOOKUP(A1134,T$12:$AC$125,8))</f>
        <v>0</v>
      </c>
      <c r="M1134" s="76">
        <f>IF(L1134&gt;0,VLOOKUP(L1134,S$12:$AB$125,7),0)</f>
        <v>0</v>
      </c>
      <c r="N1134" s="74">
        <f t="shared" si="257"/>
        <v>0</v>
      </c>
      <c r="O1134" s="74">
        <f t="shared" ca="1" si="258"/>
        <v>3645.3724999999999</v>
      </c>
      <c r="P1134" s="77" t="str">
        <f t="shared" si="248"/>
        <v>A+J=</v>
      </c>
      <c r="Q1134" s="78">
        <f t="shared" si="249"/>
        <v>44256</v>
      </c>
      <c r="R1134" s="10"/>
      <c r="S1134" s="10"/>
      <c r="T1134" s="10"/>
      <c r="U1134" s="10"/>
      <c r="V1134" s="10"/>
      <c r="W1134" s="10"/>
      <c r="X1134" s="10"/>
      <c r="Y1134" s="10"/>
      <c r="Z1134" s="10"/>
      <c r="AA1134" s="10"/>
      <c r="AB1134" s="10"/>
      <c r="AC1134" s="10"/>
      <c r="AD1134" s="18"/>
      <c r="AE1134" s="18"/>
      <c r="AF1134" s="18"/>
      <c r="AG1134" s="18"/>
      <c r="AH1134" s="18"/>
      <c r="AI1134" s="18"/>
      <c r="AJ1134" s="18"/>
      <c r="AK1134" s="18"/>
      <c r="AL1134" s="18"/>
      <c r="AM1134" s="18"/>
      <c r="AN1134" s="18"/>
      <c r="AO1134" s="18"/>
      <c r="AP1134" s="18"/>
      <c r="AQ1134" s="18"/>
      <c r="AR1134" s="18"/>
      <c r="AS1134" s="18"/>
      <c r="AT1134" s="18"/>
      <c r="AU1134" s="18"/>
      <c r="AV1134" s="18"/>
      <c r="AW1134" s="18"/>
      <c r="AX1134" s="18"/>
      <c r="AY1134" s="18"/>
      <c r="AZ1134" s="18"/>
      <c r="BA1134" s="18"/>
      <c r="BB1134" s="18"/>
      <c r="BC1134" s="18"/>
      <c r="BD1134" s="18"/>
      <c r="BE1134" s="18"/>
      <c r="BF1134" s="18"/>
      <c r="BG1134" s="18"/>
      <c r="BH1134" s="18"/>
      <c r="BI1134" s="18"/>
      <c r="BJ1134" s="18"/>
      <c r="BK1134" s="18"/>
      <c r="BL1134" s="18"/>
      <c r="BM1134" s="18"/>
      <c r="BN1134" s="18"/>
      <c r="BO1134" s="18"/>
      <c r="BP1134" s="18"/>
      <c r="BQ1134" s="18"/>
      <c r="BR1134" s="18"/>
      <c r="BS1134" s="18"/>
      <c r="BT1134" s="18"/>
      <c r="BU1134" s="18"/>
      <c r="BV1134" s="18"/>
      <c r="BW1134" s="18"/>
      <c r="BX1134" s="18"/>
      <c r="BY1134" s="18"/>
      <c r="BZ1134" s="18"/>
      <c r="CA1134" s="18"/>
      <c r="CB1134" s="18"/>
      <c r="CC1134" s="18"/>
      <c r="CD1134" s="18"/>
      <c r="CE1134" s="18"/>
      <c r="CF1134" s="18"/>
      <c r="CG1134" s="18"/>
      <c r="CH1134" s="18"/>
      <c r="CI1134" s="18"/>
      <c r="CJ1134" s="18"/>
      <c r="CK1134" s="18"/>
      <c r="CL1134" s="18"/>
      <c r="CM1134" s="18"/>
      <c r="CN1134" s="18"/>
      <c r="CO1134" s="18"/>
      <c r="CP1134" s="18"/>
      <c r="CQ1134" s="18"/>
      <c r="CR1134" s="18"/>
      <c r="CS1134" s="18"/>
      <c r="CT1134" s="18"/>
      <c r="CU1134" s="18"/>
      <c r="CV1134" s="18"/>
      <c r="CW1134" s="18"/>
      <c r="CX1134" s="18"/>
      <c r="CY1134" s="18"/>
      <c r="CZ1134" s="18"/>
      <c r="DA1134" s="18"/>
      <c r="DB1134" s="18"/>
      <c r="DC1134" s="18"/>
      <c r="DD1134" s="18"/>
      <c r="DE1134" s="18"/>
      <c r="DF1134" s="18"/>
      <c r="DG1134" s="18"/>
      <c r="DH1134" s="18"/>
      <c r="DI1134" s="18"/>
      <c r="DJ1134" s="18"/>
      <c r="DK1134" s="18"/>
      <c r="DL1134" s="18"/>
      <c r="DM1134" s="18"/>
      <c r="DN1134" s="18"/>
      <c r="DO1134" s="18"/>
      <c r="DP1134" s="18"/>
      <c r="DQ1134" s="18"/>
      <c r="DR1134" s="18"/>
      <c r="DS1134" s="18"/>
      <c r="DT1134" s="18"/>
      <c r="DU1134" s="18"/>
      <c r="DV1134" s="18"/>
      <c r="DW1134" s="18"/>
      <c r="DX1134" s="18"/>
      <c r="DY1134" s="18"/>
      <c r="DZ1134" s="18"/>
      <c r="EA1134" s="18"/>
      <c r="EB1134" s="18"/>
      <c r="EC1134" s="18"/>
      <c r="ED1134" s="18"/>
      <c r="EE1134" s="18"/>
      <c r="EF1134" s="18"/>
      <c r="EG1134" s="18"/>
      <c r="EH1134" s="18"/>
      <c r="EI1134" s="18"/>
      <c r="EJ1134" s="18"/>
      <c r="EK1134" s="18"/>
      <c r="EL1134" s="18"/>
      <c r="EM1134" s="18"/>
      <c r="EN1134" s="18"/>
      <c r="EO1134" s="18"/>
      <c r="EP1134" s="18"/>
      <c r="EQ1134" s="18"/>
      <c r="ER1134" s="18"/>
      <c r="ES1134" s="18"/>
      <c r="ET1134" s="18"/>
      <c r="EU1134" s="18"/>
      <c r="EV1134" s="18"/>
    </row>
    <row r="1135" spans="1:152" ht="12.75" x14ac:dyDescent="0.15">
      <c r="A1135" s="68">
        <f t="shared" si="247"/>
        <v>43704</v>
      </c>
      <c r="B1135" s="69">
        <f t="shared" ca="1" si="250"/>
        <v>13649.408299999999</v>
      </c>
      <c r="C1135" s="70">
        <f t="shared" si="251"/>
        <v>10000</v>
      </c>
      <c r="D1135" s="71">
        <f ca="1">IF(A1135&lt;$B$1,VLOOKUP(A1135,[1]DI!$A$4:$B$15000,2),0)</f>
        <v>5.8999999999999997E-2</v>
      </c>
      <c r="E1135" s="70">
        <f t="shared" ca="1" si="252"/>
        <v>2.2751E-4</v>
      </c>
      <c r="F1135" s="72">
        <f t="shared" si="259"/>
        <v>1.3</v>
      </c>
      <c r="G1135" s="73">
        <f t="shared" ca="1" si="253"/>
        <v>1.000295763</v>
      </c>
      <c r="H1135" s="70">
        <f ca="1">TRUNC(PRODUCT(G$10:G1134),15)</f>
        <v>1.3649408321335701</v>
      </c>
      <c r="I1135" s="70">
        <f t="shared" si="254"/>
        <v>1</v>
      </c>
      <c r="J1135" s="70">
        <f t="shared" ca="1" si="255"/>
        <v>1.3649408300000001</v>
      </c>
      <c r="K1135" s="74">
        <f t="shared" ca="1" si="256"/>
        <v>3649.4083000000001</v>
      </c>
      <c r="L1135" s="75">
        <f>IF(VLOOKUP(A1135,$T$12:$AC$125,8)=VLOOKUP(A1134,$T$12:$AC$125,8),0,VLOOKUP(A1135,T$12:$AC$125,8))</f>
        <v>0</v>
      </c>
      <c r="M1135" s="76">
        <f>IF(L1135&gt;0,VLOOKUP(L1135,S$12:$AB$125,7),0)</f>
        <v>0</v>
      </c>
      <c r="N1135" s="74">
        <f t="shared" si="257"/>
        <v>0</v>
      </c>
      <c r="O1135" s="74">
        <f t="shared" ca="1" si="258"/>
        <v>3649.4083000000001</v>
      </c>
      <c r="P1135" s="77" t="str">
        <f t="shared" si="248"/>
        <v>A+J=</v>
      </c>
      <c r="Q1135" s="78">
        <f t="shared" si="249"/>
        <v>44256</v>
      </c>
      <c r="R1135" s="10"/>
      <c r="S1135" s="10"/>
      <c r="T1135" s="10"/>
      <c r="U1135" s="10"/>
      <c r="V1135" s="10"/>
      <c r="W1135" s="10"/>
      <c r="X1135" s="10"/>
      <c r="Y1135" s="10"/>
      <c r="Z1135" s="10"/>
      <c r="AA1135" s="10"/>
      <c r="AB1135" s="10"/>
      <c r="AC1135" s="10"/>
      <c r="AD1135" s="18"/>
      <c r="AE1135" s="18"/>
      <c r="AF1135" s="18"/>
      <c r="AG1135" s="18"/>
      <c r="AH1135" s="18"/>
      <c r="AI1135" s="18"/>
      <c r="AJ1135" s="18"/>
      <c r="AK1135" s="18"/>
      <c r="AL1135" s="18"/>
      <c r="AM1135" s="18"/>
      <c r="AN1135" s="18"/>
      <c r="AO1135" s="18"/>
      <c r="AP1135" s="18"/>
      <c r="AQ1135" s="18"/>
      <c r="AR1135" s="18"/>
      <c r="AS1135" s="18"/>
      <c r="AT1135" s="18"/>
      <c r="AU1135" s="18"/>
      <c r="AV1135" s="18"/>
      <c r="AW1135" s="18"/>
      <c r="AX1135" s="18"/>
      <c r="AY1135" s="18"/>
      <c r="AZ1135" s="18"/>
      <c r="BA1135" s="18"/>
      <c r="BB1135" s="18"/>
      <c r="BC1135" s="18"/>
      <c r="BD1135" s="18"/>
      <c r="BE1135" s="18"/>
      <c r="BF1135" s="18"/>
      <c r="BG1135" s="18"/>
      <c r="BH1135" s="18"/>
      <c r="BI1135" s="18"/>
      <c r="BJ1135" s="18"/>
      <c r="BK1135" s="18"/>
      <c r="BL1135" s="18"/>
      <c r="BM1135" s="18"/>
      <c r="BN1135" s="18"/>
      <c r="BO1135" s="18"/>
      <c r="BP1135" s="18"/>
      <c r="BQ1135" s="18"/>
      <c r="BR1135" s="18"/>
      <c r="BS1135" s="18"/>
      <c r="BT1135" s="18"/>
      <c r="BU1135" s="18"/>
      <c r="BV1135" s="18"/>
      <c r="BW1135" s="18"/>
      <c r="BX1135" s="18"/>
      <c r="BY1135" s="18"/>
      <c r="BZ1135" s="18"/>
      <c r="CA1135" s="18"/>
      <c r="CB1135" s="18"/>
      <c r="CC1135" s="18"/>
      <c r="CD1135" s="18"/>
      <c r="CE1135" s="18"/>
      <c r="CF1135" s="18"/>
      <c r="CG1135" s="18"/>
      <c r="CH1135" s="18"/>
      <c r="CI1135" s="18"/>
      <c r="CJ1135" s="18"/>
      <c r="CK1135" s="18"/>
      <c r="CL1135" s="18"/>
      <c r="CM1135" s="18"/>
      <c r="CN1135" s="18"/>
      <c r="CO1135" s="18"/>
      <c r="CP1135" s="18"/>
      <c r="CQ1135" s="18"/>
      <c r="CR1135" s="18"/>
      <c r="CS1135" s="18"/>
      <c r="CT1135" s="18"/>
      <c r="CU1135" s="18"/>
      <c r="CV1135" s="18"/>
      <c r="CW1135" s="18"/>
      <c r="CX1135" s="18"/>
      <c r="CY1135" s="18"/>
      <c r="CZ1135" s="18"/>
      <c r="DA1135" s="18"/>
      <c r="DB1135" s="18"/>
      <c r="DC1135" s="18"/>
      <c r="DD1135" s="18"/>
      <c r="DE1135" s="18"/>
      <c r="DF1135" s="18"/>
      <c r="DG1135" s="18"/>
      <c r="DH1135" s="18"/>
      <c r="DI1135" s="18"/>
      <c r="DJ1135" s="18"/>
      <c r="DK1135" s="18"/>
      <c r="DL1135" s="18"/>
      <c r="DM1135" s="18"/>
      <c r="DN1135" s="18"/>
      <c r="DO1135" s="18"/>
      <c r="DP1135" s="18"/>
      <c r="DQ1135" s="18"/>
      <c r="DR1135" s="18"/>
      <c r="DS1135" s="18"/>
      <c r="DT1135" s="18"/>
      <c r="DU1135" s="18"/>
      <c r="DV1135" s="18"/>
      <c r="DW1135" s="18"/>
      <c r="DX1135" s="18"/>
      <c r="DY1135" s="18"/>
      <c r="DZ1135" s="18"/>
      <c r="EA1135" s="18"/>
      <c r="EB1135" s="18"/>
      <c r="EC1135" s="18"/>
      <c r="ED1135" s="18"/>
      <c r="EE1135" s="18"/>
      <c r="EF1135" s="18"/>
      <c r="EG1135" s="18"/>
      <c r="EH1135" s="18"/>
      <c r="EI1135" s="18"/>
      <c r="EJ1135" s="18"/>
      <c r="EK1135" s="18"/>
      <c r="EL1135" s="18"/>
      <c r="EM1135" s="18"/>
      <c r="EN1135" s="18"/>
      <c r="EO1135" s="18"/>
      <c r="EP1135" s="18"/>
      <c r="EQ1135" s="18"/>
      <c r="ER1135" s="18"/>
      <c r="ES1135" s="18"/>
      <c r="ET1135" s="18"/>
      <c r="EU1135" s="18"/>
      <c r="EV1135" s="18"/>
    </row>
    <row r="1136" spans="1:152" ht="12.75" x14ac:dyDescent="0.15">
      <c r="A1136" s="68">
        <f t="shared" si="247"/>
        <v>43705</v>
      </c>
      <c r="B1136" s="69">
        <f t="shared" ca="1" si="250"/>
        <v>13653.445299999999</v>
      </c>
      <c r="C1136" s="70">
        <f t="shared" si="251"/>
        <v>10000</v>
      </c>
      <c r="D1136" s="71">
        <f ca="1">IF(A1136&lt;$B$1,VLOOKUP(A1136,[1]DI!$A$4:$B$15000,2),0)</f>
        <v>5.8999999999999997E-2</v>
      </c>
      <c r="E1136" s="70">
        <f t="shared" ca="1" si="252"/>
        <v>2.2751E-4</v>
      </c>
      <c r="F1136" s="72">
        <f t="shared" si="259"/>
        <v>1.3</v>
      </c>
      <c r="G1136" s="73">
        <f t="shared" ca="1" si="253"/>
        <v>1.000295763</v>
      </c>
      <c r="H1136" s="70">
        <f ca="1">TRUNC(PRODUCT(G$10:G1135),15)</f>
        <v>1.3653445311289101</v>
      </c>
      <c r="I1136" s="70">
        <f t="shared" si="254"/>
        <v>1</v>
      </c>
      <c r="J1136" s="70">
        <f t="shared" ca="1" si="255"/>
        <v>1.36534453</v>
      </c>
      <c r="K1136" s="74">
        <f t="shared" ca="1" si="256"/>
        <v>3653.4452999999999</v>
      </c>
      <c r="L1136" s="75">
        <f>IF(VLOOKUP(A1136,$T$12:$AC$125,8)=VLOOKUP(A1135,$T$12:$AC$125,8),0,VLOOKUP(A1136,T$12:$AC$125,8))</f>
        <v>0</v>
      </c>
      <c r="M1136" s="76">
        <f>IF(L1136&gt;0,VLOOKUP(L1136,S$12:$AB$125,7),0)</f>
        <v>0</v>
      </c>
      <c r="N1136" s="74">
        <f t="shared" si="257"/>
        <v>0</v>
      </c>
      <c r="O1136" s="74">
        <f t="shared" ca="1" si="258"/>
        <v>3653.4452999999999</v>
      </c>
      <c r="P1136" s="77" t="str">
        <f t="shared" si="248"/>
        <v>A+J=</v>
      </c>
      <c r="Q1136" s="78">
        <f t="shared" si="249"/>
        <v>44256</v>
      </c>
      <c r="R1136" s="10"/>
      <c r="S1136" s="10"/>
      <c r="T1136" s="10"/>
      <c r="U1136" s="10"/>
      <c r="V1136" s="10"/>
      <c r="W1136" s="10"/>
      <c r="X1136" s="10"/>
      <c r="Y1136" s="10"/>
      <c r="Z1136" s="10"/>
      <c r="AA1136" s="10"/>
      <c r="AB1136" s="10"/>
      <c r="AC1136" s="10"/>
      <c r="AD1136" s="18"/>
      <c r="AE1136" s="18"/>
      <c r="AF1136" s="18"/>
      <c r="AG1136" s="18"/>
      <c r="AH1136" s="18"/>
      <c r="AI1136" s="18"/>
      <c r="AJ1136" s="18"/>
      <c r="AK1136" s="18"/>
      <c r="AL1136" s="18"/>
      <c r="AM1136" s="18"/>
      <c r="AN1136" s="18"/>
      <c r="AO1136" s="18"/>
      <c r="AP1136" s="18"/>
      <c r="AQ1136" s="18"/>
      <c r="AR1136" s="18"/>
      <c r="AS1136" s="18"/>
      <c r="AT1136" s="18"/>
      <c r="AU1136" s="18"/>
      <c r="AV1136" s="18"/>
      <c r="AW1136" s="18"/>
      <c r="AX1136" s="18"/>
      <c r="AY1136" s="18"/>
      <c r="AZ1136" s="18"/>
      <c r="BA1136" s="18"/>
      <c r="BB1136" s="18"/>
      <c r="BC1136" s="18"/>
      <c r="BD1136" s="18"/>
      <c r="BE1136" s="18"/>
      <c r="BF1136" s="18"/>
      <c r="BG1136" s="18"/>
      <c r="BH1136" s="18"/>
      <c r="BI1136" s="18"/>
      <c r="BJ1136" s="18"/>
      <c r="BK1136" s="18"/>
      <c r="BL1136" s="18"/>
      <c r="BM1136" s="18"/>
      <c r="BN1136" s="18"/>
      <c r="BO1136" s="18"/>
      <c r="BP1136" s="18"/>
      <c r="BQ1136" s="18"/>
      <c r="BR1136" s="18"/>
      <c r="BS1136" s="18"/>
      <c r="BT1136" s="18"/>
      <c r="BU1136" s="18"/>
      <c r="BV1136" s="18"/>
      <c r="BW1136" s="18"/>
      <c r="BX1136" s="18"/>
      <c r="BY1136" s="18"/>
      <c r="BZ1136" s="18"/>
      <c r="CA1136" s="18"/>
      <c r="CB1136" s="18"/>
      <c r="CC1136" s="18"/>
      <c r="CD1136" s="18"/>
      <c r="CE1136" s="18"/>
      <c r="CF1136" s="18"/>
      <c r="CG1136" s="18"/>
      <c r="CH1136" s="18"/>
      <c r="CI1136" s="18"/>
      <c r="CJ1136" s="18"/>
      <c r="CK1136" s="18"/>
      <c r="CL1136" s="18"/>
      <c r="CM1136" s="18"/>
      <c r="CN1136" s="18"/>
      <c r="CO1136" s="18"/>
      <c r="CP1136" s="18"/>
      <c r="CQ1136" s="18"/>
      <c r="CR1136" s="18"/>
      <c r="CS1136" s="18"/>
      <c r="CT1136" s="18"/>
      <c r="CU1136" s="18"/>
      <c r="CV1136" s="18"/>
      <c r="CW1136" s="18"/>
      <c r="CX1136" s="18"/>
      <c r="CY1136" s="18"/>
      <c r="CZ1136" s="18"/>
      <c r="DA1136" s="18"/>
      <c r="DB1136" s="18"/>
      <c r="DC1136" s="18"/>
      <c r="DD1136" s="18"/>
      <c r="DE1136" s="18"/>
      <c r="DF1136" s="18"/>
      <c r="DG1136" s="18"/>
      <c r="DH1136" s="18"/>
      <c r="DI1136" s="18"/>
      <c r="DJ1136" s="18"/>
      <c r="DK1136" s="18"/>
      <c r="DL1136" s="18"/>
      <c r="DM1136" s="18"/>
      <c r="DN1136" s="18"/>
      <c r="DO1136" s="18"/>
      <c r="DP1136" s="18"/>
      <c r="DQ1136" s="18"/>
      <c r="DR1136" s="18"/>
      <c r="DS1136" s="18"/>
      <c r="DT1136" s="18"/>
      <c r="DU1136" s="18"/>
      <c r="DV1136" s="18"/>
      <c r="DW1136" s="18"/>
      <c r="DX1136" s="18"/>
      <c r="DY1136" s="18"/>
      <c r="DZ1136" s="18"/>
      <c r="EA1136" s="18"/>
      <c r="EB1136" s="18"/>
      <c r="EC1136" s="18"/>
      <c r="ED1136" s="18"/>
      <c r="EE1136" s="18"/>
      <c r="EF1136" s="18"/>
      <c r="EG1136" s="18"/>
      <c r="EH1136" s="18"/>
      <c r="EI1136" s="18"/>
      <c r="EJ1136" s="18"/>
      <c r="EK1136" s="18"/>
      <c r="EL1136" s="18"/>
      <c r="EM1136" s="18"/>
      <c r="EN1136" s="18"/>
      <c r="EO1136" s="18"/>
      <c r="EP1136" s="18"/>
      <c r="EQ1136" s="18"/>
      <c r="ER1136" s="18"/>
      <c r="ES1136" s="18"/>
      <c r="ET1136" s="18"/>
      <c r="EU1136" s="18"/>
      <c r="EV1136" s="18"/>
    </row>
    <row r="1137" spans="1:155" ht="12.75" x14ac:dyDescent="0.15">
      <c r="A1137" s="68">
        <f t="shared" si="247"/>
        <v>43706</v>
      </c>
      <c r="B1137" s="69">
        <f t="shared" ca="1" si="250"/>
        <v>13657.4835</v>
      </c>
      <c r="C1137" s="70">
        <f t="shared" si="251"/>
        <v>10000</v>
      </c>
      <c r="D1137" s="71">
        <f ca="1">IF(A1137&lt;$B$1,VLOOKUP(A1137,[1]DI!$A$4:$B$15000,2),0)</f>
        <v>5.8999999999999997E-2</v>
      </c>
      <c r="E1137" s="70">
        <f t="shared" ca="1" si="252"/>
        <v>2.2751E-4</v>
      </c>
      <c r="F1137" s="72">
        <f t="shared" si="259"/>
        <v>1.3</v>
      </c>
      <c r="G1137" s="73">
        <f t="shared" ca="1" si="253"/>
        <v>1.000295763</v>
      </c>
      <c r="H1137" s="70">
        <f ca="1">TRUNC(PRODUCT(G$10:G1136),15)</f>
        <v>1.3657483495234699</v>
      </c>
      <c r="I1137" s="70">
        <f t="shared" si="254"/>
        <v>1</v>
      </c>
      <c r="J1137" s="70">
        <f t="shared" ca="1" si="255"/>
        <v>1.3657483500000001</v>
      </c>
      <c r="K1137" s="74">
        <f t="shared" ca="1" si="256"/>
        <v>3657.4834999999998</v>
      </c>
      <c r="L1137" s="75">
        <f>IF(VLOOKUP(A1137,$T$12:$AC$125,8)=VLOOKUP(A1136,$T$12:$AC$125,8),0,VLOOKUP(A1137,T$12:$AC$125,8))</f>
        <v>0</v>
      </c>
      <c r="M1137" s="76">
        <f>IF(L1137&gt;0,VLOOKUP(L1137,S$12:$AB$125,7),0)</f>
        <v>0</v>
      </c>
      <c r="N1137" s="74">
        <f t="shared" si="257"/>
        <v>0</v>
      </c>
      <c r="O1137" s="74">
        <f t="shared" ca="1" si="258"/>
        <v>3657.4834999999998</v>
      </c>
      <c r="P1137" s="77" t="str">
        <f t="shared" si="248"/>
        <v>A+J=</v>
      </c>
      <c r="Q1137" s="78">
        <f t="shared" si="249"/>
        <v>44256</v>
      </c>
      <c r="R1137" s="21"/>
      <c r="S1137" s="21"/>
      <c r="T1137" s="21"/>
      <c r="U1137" s="21"/>
      <c r="V1137" s="21"/>
      <c r="W1137" s="21"/>
      <c r="X1137" s="21"/>
      <c r="Y1137" s="21"/>
      <c r="Z1137" s="21"/>
      <c r="AA1137" s="21"/>
      <c r="AB1137" s="21"/>
      <c r="AC1137" s="21"/>
      <c r="AD1137" s="22"/>
      <c r="AE1137" s="22"/>
      <c r="AF1137" s="22"/>
      <c r="AG1137" s="22"/>
      <c r="AH1137" s="22"/>
      <c r="AI1137" s="22"/>
      <c r="AJ1137" s="22"/>
      <c r="AK1137" s="22"/>
      <c r="AL1137" s="22"/>
      <c r="AM1137" s="22"/>
      <c r="AN1137" s="22"/>
      <c r="AO1137" s="22"/>
      <c r="AP1137" s="22"/>
      <c r="AQ1137" s="22"/>
      <c r="AR1137" s="22"/>
      <c r="AS1137" s="22"/>
      <c r="AT1137" s="22"/>
      <c r="AU1137" s="22"/>
      <c r="AV1137" s="22"/>
      <c r="AW1137" s="22"/>
      <c r="AX1137" s="22"/>
      <c r="AY1137" s="22"/>
      <c r="AZ1137" s="22"/>
      <c r="BA1137" s="22"/>
      <c r="BB1137" s="22"/>
      <c r="BC1137" s="22"/>
      <c r="BD1137" s="22"/>
      <c r="BE1137" s="22"/>
      <c r="BF1137" s="22"/>
      <c r="BG1137" s="22"/>
      <c r="BH1137" s="22"/>
      <c r="BI1137" s="22"/>
      <c r="BJ1137" s="22"/>
      <c r="BK1137" s="22"/>
      <c r="BL1137" s="22"/>
      <c r="BM1137" s="22"/>
      <c r="BN1137" s="22"/>
      <c r="BO1137" s="22"/>
      <c r="BP1137" s="22"/>
      <c r="BQ1137" s="22"/>
      <c r="BR1137" s="22"/>
      <c r="BS1137" s="22"/>
      <c r="BT1137" s="22"/>
      <c r="BU1137" s="22"/>
      <c r="BV1137" s="22"/>
      <c r="BW1137" s="22"/>
      <c r="BX1137" s="22"/>
      <c r="BY1137" s="22"/>
      <c r="BZ1137" s="22"/>
      <c r="CA1137" s="22"/>
      <c r="CB1137" s="22"/>
      <c r="CC1137" s="22"/>
      <c r="CD1137" s="22"/>
      <c r="CE1137" s="22"/>
      <c r="CF1137" s="22"/>
      <c r="CG1137" s="22"/>
      <c r="CH1137" s="22"/>
      <c r="CI1137" s="22"/>
      <c r="CJ1137" s="22"/>
      <c r="CK1137" s="22"/>
      <c r="CL1137" s="22"/>
      <c r="CM1137" s="22"/>
      <c r="CN1137" s="22"/>
      <c r="CO1137" s="22"/>
      <c r="CP1137" s="22"/>
      <c r="CQ1137" s="22"/>
      <c r="CR1137" s="22"/>
      <c r="CS1137" s="22"/>
      <c r="CT1137" s="22"/>
      <c r="CU1137" s="22"/>
      <c r="CV1137" s="22"/>
      <c r="CW1137" s="22"/>
      <c r="CX1137" s="22"/>
      <c r="CY1137" s="22"/>
      <c r="CZ1137" s="22"/>
      <c r="DA1137" s="22"/>
      <c r="DB1137" s="22"/>
      <c r="DC1137" s="22"/>
      <c r="DD1137" s="22"/>
      <c r="DE1137" s="22"/>
      <c r="DF1137" s="22"/>
      <c r="DG1137" s="22"/>
      <c r="DH1137" s="22"/>
      <c r="DI1137" s="22"/>
      <c r="DJ1137" s="22"/>
      <c r="DK1137" s="22"/>
      <c r="DL1137" s="22"/>
      <c r="DM1137" s="22"/>
      <c r="DN1137" s="22"/>
      <c r="DO1137" s="22"/>
      <c r="DP1137" s="22"/>
      <c r="DQ1137" s="22"/>
      <c r="DR1137" s="22"/>
      <c r="DS1137" s="22"/>
      <c r="DT1137" s="22"/>
      <c r="DU1137" s="22"/>
      <c r="DV1137" s="22"/>
      <c r="DW1137" s="22"/>
      <c r="DX1137" s="22"/>
      <c r="DY1137" s="22"/>
      <c r="DZ1137" s="22"/>
      <c r="EA1137" s="22"/>
      <c r="EB1137" s="22"/>
      <c r="EC1137" s="22"/>
      <c r="ED1137" s="22"/>
      <c r="EE1137" s="22"/>
      <c r="EF1137" s="22"/>
      <c r="EG1137" s="22"/>
      <c r="EH1137" s="22"/>
      <c r="EI1137" s="22"/>
      <c r="EJ1137" s="22"/>
      <c r="EK1137" s="22"/>
      <c r="EL1137" s="22"/>
      <c r="EM1137" s="22"/>
      <c r="EN1137" s="22"/>
      <c r="EO1137" s="22"/>
      <c r="EP1137" s="22"/>
      <c r="EQ1137" s="22"/>
      <c r="ER1137" s="22"/>
      <c r="ES1137" s="22"/>
      <c r="ET1137" s="22"/>
      <c r="EU1137" s="22"/>
      <c r="EV1137" s="22"/>
      <c r="EW1137" s="22"/>
      <c r="EX1137" s="22"/>
      <c r="EY1137" s="22"/>
    </row>
    <row r="1138" spans="1:155" ht="12.75" x14ac:dyDescent="0.15">
      <c r="A1138" s="68">
        <f t="shared" si="247"/>
        <v>43707</v>
      </c>
      <c r="B1138" s="69">
        <f t="shared" ca="1" si="250"/>
        <v>13661.5229</v>
      </c>
      <c r="C1138" s="70">
        <f t="shared" si="251"/>
        <v>10000</v>
      </c>
      <c r="D1138" s="71">
        <f ca="1">IF(A1138&lt;$B$1,VLOOKUP(A1138,[1]DI!$A$4:$B$15000,2),0)</f>
        <v>5.8999999999999997E-2</v>
      </c>
      <c r="E1138" s="70">
        <f t="shared" ca="1" si="252"/>
        <v>2.2751E-4</v>
      </c>
      <c r="F1138" s="72">
        <f t="shared" si="259"/>
        <v>1.3</v>
      </c>
      <c r="G1138" s="73">
        <f t="shared" ca="1" si="253"/>
        <v>1.000295763</v>
      </c>
      <c r="H1138" s="70">
        <f ca="1">TRUNC(PRODUCT(G$10:G1137),15)</f>
        <v>1.36615228735257</v>
      </c>
      <c r="I1138" s="70">
        <f t="shared" si="254"/>
        <v>1</v>
      </c>
      <c r="J1138" s="70">
        <f t="shared" ca="1" si="255"/>
        <v>1.36615229</v>
      </c>
      <c r="K1138" s="74">
        <f t="shared" ca="1" si="256"/>
        <v>3661.5228999999999</v>
      </c>
      <c r="L1138" s="75">
        <f>IF(VLOOKUP(A1138,$T$12:$AC$125,8)=VLOOKUP(A1137,$T$12:$AC$125,8),0,VLOOKUP(A1138,T$12:$AC$125,8))</f>
        <v>0</v>
      </c>
      <c r="M1138" s="76">
        <f>IF(L1138&gt;0,VLOOKUP(L1138,S$12:$AB$125,7),0)</f>
        <v>0</v>
      </c>
      <c r="N1138" s="74">
        <f t="shared" si="257"/>
        <v>0</v>
      </c>
      <c r="O1138" s="74">
        <f t="shared" ca="1" si="258"/>
        <v>3661.5228999999999</v>
      </c>
      <c r="P1138" s="77" t="str">
        <f t="shared" si="248"/>
        <v>A+J=</v>
      </c>
      <c r="Q1138" s="78">
        <f t="shared" si="249"/>
        <v>44256</v>
      </c>
      <c r="R1138" s="10"/>
      <c r="S1138" s="10"/>
      <c r="T1138" s="10"/>
      <c r="U1138" s="10"/>
      <c r="V1138" s="10"/>
      <c r="W1138" s="10"/>
      <c r="X1138" s="10"/>
      <c r="Y1138" s="10"/>
      <c r="Z1138" s="10"/>
      <c r="AA1138" s="10"/>
      <c r="AB1138" s="10"/>
      <c r="AC1138" s="10"/>
      <c r="AD1138" s="18"/>
      <c r="AE1138" s="18"/>
      <c r="AF1138" s="18"/>
      <c r="AG1138" s="18"/>
      <c r="AH1138" s="18"/>
      <c r="AI1138" s="18"/>
      <c r="AJ1138" s="18"/>
      <c r="AK1138" s="18"/>
      <c r="AL1138" s="18"/>
      <c r="AM1138" s="18"/>
      <c r="AN1138" s="18"/>
      <c r="AO1138" s="18"/>
      <c r="AP1138" s="18"/>
      <c r="AQ1138" s="18"/>
      <c r="AR1138" s="18"/>
      <c r="AS1138" s="18"/>
      <c r="AT1138" s="18"/>
      <c r="AU1138" s="18"/>
      <c r="AV1138" s="18"/>
      <c r="AW1138" s="18"/>
      <c r="AX1138" s="18"/>
      <c r="AY1138" s="18"/>
      <c r="AZ1138" s="18"/>
      <c r="BA1138" s="18"/>
      <c r="BB1138" s="18"/>
      <c r="BC1138" s="18"/>
      <c r="BD1138" s="18"/>
      <c r="BE1138" s="18"/>
      <c r="BF1138" s="18"/>
      <c r="BG1138" s="18"/>
      <c r="BH1138" s="18"/>
      <c r="BI1138" s="18"/>
      <c r="BJ1138" s="18"/>
      <c r="BK1138" s="18"/>
      <c r="BL1138" s="18"/>
      <c r="BM1138" s="18"/>
      <c r="BN1138" s="18"/>
      <c r="BO1138" s="18"/>
      <c r="BP1138" s="18"/>
      <c r="BQ1138" s="18"/>
      <c r="BR1138" s="18"/>
      <c r="BS1138" s="18"/>
      <c r="BT1138" s="18"/>
      <c r="BU1138" s="18"/>
      <c r="BV1138" s="18"/>
      <c r="BW1138" s="18"/>
      <c r="BX1138" s="18"/>
      <c r="BY1138" s="18"/>
      <c r="BZ1138" s="18"/>
      <c r="CA1138" s="18"/>
      <c r="CB1138" s="18"/>
      <c r="CC1138" s="18"/>
      <c r="CD1138" s="18"/>
      <c r="CE1138" s="18"/>
      <c r="CF1138" s="18"/>
      <c r="CG1138" s="18"/>
      <c r="CH1138" s="18"/>
      <c r="CI1138" s="18"/>
      <c r="CJ1138" s="18"/>
      <c r="CK1138" s="18"/>
      <c r="CL1138" s="18"/>
      <c r="CM1138" s="18"/>
      <c r="CN1138" s="18"/>
      <c r="CO1138" s="18"/>
      <c r="CP1138" s="18"/>
      <c r="CQ1138" s="18"/>
      <c r="CR1138" s="18"/>
      <c r="CS1138" s="18"/>
      <c r="CT1138" s="18"/>
      <c r="CU1138" s="18"/>
      <c r="CV1138" s="18"/>
      <c r="CW1138" s="18"/>
      <c r="CX1138" s="18"/>
      <c r="CY1138" s="18"/>
      <c r="CZ1138" s="18"/>
      <c r="DA1138" s="18"/>
      <c r="DB1138" s="18"/>
      <c r="DC1138" s="18"/>
      <c r="DD1138" s="18"/>
      <c r="DE1138" s="18"/>
      <c r="DF1138" s="18"/>
      <c r="DG1138" s="18"/>
      <c r="DH1138" s="18"/>
      <c r="DI1138" s="18"/>
      <c r="DJ1138" s="18"/>
      <c r="DK1138" s="18"/>
      <c r="DL1138" s="18"/>
      <c r="DM1138" s="18"/>
      <c r="DN1138" s="18"/>
      <c r="DO1138" s="18"/>
      <c r="DP1138" s="18"/>
      <c r="DQ1138" s="18"/>
      <c r="DR1138" s="18"/>
      <c r="DS1138" s="18"/>
      <c r="DT1138" s="18"/>
      <c r="DU1138" s="18"/>
      <c r="DV1138" s="18"/>
      <c r="DW1138" s="18"/>
      <c r="DX1138" s="18"/>
      <c r="DY1138" s="18"/>
      <c r="DZ1138" s="18"/>
      <c r="EA1138" s="18"/>
      <c r="EB1138" s="18"/>
      <c r="EC1138" s="18"/>
      <c r="ED1138" s="18"/>
      <c r="EE1138" s="18"/>
      <c r="EF1138" s="18"/>
      <c r="EG1138" s="18"/>
      <c r="EH1138" s="18"/>
      <c r="EI1138" s="18"/>
      <c r="EJ1138" s="18"/>
      <c r="EK1138" s="18"/>
      <c r="EL1138" s="18"/>
      <c r="EM1138" s="18"/>
      <c r="EN1138" s="18"/>
      <c r="EO1138" s="18"/>
      <c r="EP1138" s="18"/>
      <c r="EQ1138" s="18"/>
      <c r="ER1138" s="18"/>
      <c r="ES1138" s="18"/>
      <c r="ET1138" s="18"/>
      <c r="EU1138" s="18"/>
      <c r="EV1138" s="18"/>
    </row>
    <row r="1139" spans="1:155" ht="12.75" x14ac:dyDescent="0.15">
      <c r="A1139" s="68">
        <f t="shared" si="247"/>
        <v>43708</v>
      </c>
      <c r="B1139" s="69">
        <f t="shared" ca="1" si="250"/>
        <v>13665.563399999999</v>
      </c>
      <c r="C1139" s="70">
        <f t="shared" si="251"/>
        <v>10000</v>
      </c>
      <c r="D1139" s="71">
        <f ca="1">IF(A1139&lt;$B$1,VLOOKUP(A1139,[1]DI!$A$4:$B$15000,2),0)</f>
        <v>0</v>
      </c>
      <c r="E1139" s="70">
        <f t="shared" ca="1" si="252"/>
        <v>0</v>
      </c>
      <c r="F1139" s="72">
        <f t="shared" si="259"/>
        <v>1.3</v>
      </c>
      <c r="G1139" s="73">
        <f t="shared" ca="1" si="253"/>
        <v>1</v>
      </c>
      <c r="H1139" s="70">
        <f ca="1">TRUNC(PRODUCT(G$10:G1138),15)</f>
        <v>1.3665563446515301</v>
      </c>
      <c r="I1139" s="70">
        <f t="shared" si="254"/>
        <v>1</v>
      </c>
      <c r="J1139" s="70">
        <f t="shared" ca="1" si="255"/>
        <v>1.36655634</v>
      </c>
      <c r="K1139" s="74">
        <f t="shared" ca="1" si="256"/>
        <v>3665.5634</v>
      </c>
      <c r="L1139" s="75">
        <f>IF(VLOOKUP(A1139,$T$12:$AC$125,8)=VLOOKUP(A1138,$T$12:$AC$125,8),0,VLOOKUP(A1139,T$12:$AC$125,8))</f>
        <v>0</v>
      </c>
      <c r="M1139" s="76">
        <f>IF(L1139&gt;0,VLOOKUP(L1139,S$12:$AB$125,7),0)</f>
        <v>0</v>
      </c>
      <c r="N1139" s="74">
        <f t="shared" si="257"/>
        <v>0</v>
      </c>
      <c r="O1139" s="74">
        <f t="shared" ca="1" si="258"/>
        <v>3665.5634</v>
      </c>
      <c r="P1139" s="77" t="str">
        <f t="shared" si="248"/>
        <v>A+J=</v>
      </c>
      <c r="Q1139" s="78">
        <f t="shared" si="249"/>
        <v>44256</v>
      </c>
      <c r="R1139" s="10"/>
      <c r="S1139" s="10"/>
      <c r="T1139" s="10"/>
      <c r="U1139" s="10"/>
      <c r="V1139" s="10"/>
      <c r="W1139" s="10"/>
      <c r="X1139" s="10"/>
      <c r="Y1139" s="10"/>
      <c r="Z1139" s="10"/>
      <c r="AA1139" s="10"/>
      <c r="AB1139" s="10"/>
      <c r="AC1139" s="10"/>
      <c r="AD1139" s="18"/>
      <c r="AE1139" s="18"/>
      <c r="AF1139" s="18"/>
      <c r="AG1139" s="18"/>
      <c r="AH1139" s="18"/>
      <c r="AI1139" s="18"/>
      <c r="AJ1139" s="18"/>
      <c r="AK1139" s="18"/>
      <c r="AL1139" s="18"/>
      <c r="AM1139" s="18"/>
      <c r="AN1139" s="18"/>
      <c r="AO1139" s="18"/>
      <c r="AP1139" s="18"/>
      <c r="AQ1139" s="18"/>
      <c r="AR1139" s="18"/>
      <c r="AS1139" s="18"/>
      <c r="AT1139" s="18"/>
      <c r="AU1139" s="18"/>
      <c r="AV1139" s="18"/>
      <c r="AW1139" s="18"/>
      <c r="AX1139" s="18"/>
      <c r="AY1139" s="18"/>
      <c r="AZ1139" s="18"/>
      <c r="BA1139" s="18"/>
      <c r="BB1139" s="18"/>
      <c r="BC1139" s="18"/>
      <c r="BD1139" s="18"/>
      <c r="BE1139" s="18"/>
      <c r="BF1139" s="18"/>
      <c r="BG1139" s="18"/>
      <c r="BH1139" s="18"/>
      <c r="BI1139" s="18"/>
      <c r="BJ1139" s="18"/>
      <c r="BK1139" s="18"/>
      <c r="BL1139" s="18"/>
      <c r="BM1139" s="18"/>
      <c r="BN1139" s="18"/>
      <c r="BO1139" s="18"/>
      <c r="BP1139" s="18"/>
      <c r="BQ1139" s="18"/>
      <c r="BR1139" s="18"/>
      <c r="BS1139" s="18"/>
      <c r="BT1139" s="18"/>
      <c r="BU1139" s="18"/>
      <c r="BV1139" s="18"/>
      <c r="BW1139" s="18"/>
      <c r="BX1139" s="18"/>
      <c r="BY1139" s="18"/>
      <c r="BZ1139" s="18"/>
      <c r="CA1139" s="18"/>
      <c r="CB1139" s="18"/>
      <c r="CC1139" s="18"/>
      <c r="CD1139" s="18"/>
      <c r="CE1139" s="18"/>
      <c r="CF1139" s="18"/>
      <c r="CG1139" s="18"/>
      <c r="CH1139" s="18"/>
      <c r="CI1139" s="18"/>
      <c r="CJ1139" s="18"/>
      <c r="CK1139" s="18"/>
      <c r="CL1139" s="18"/>
      <c r="CM1139" s="18"/>
      <c r="CN1139" s="18"/>
      <c r="CO1139" s="18"/>
      <c r="CP1139" s="18"/>
      <c r="CQ1139" s="18"/>
      <c r="CR1139" s="18"/>
      <c r="CS1139" s="18"/>
      <c r="CT1139" s="18"/>
      <c r="CU1139" s="18"/>
      <c r="CV1139" s="18"/>
      <c r="CW1139" s="18"/>
      <c r="CX1139" s="18"/>
      <c r="CY1139" s="18"/>
      <c r="CZ1139" s="18"/>
      <c r="DA1139" s="18"/>
      <c r="DB1139" s="18"/>
      <c r="DC1139" s="18"/>
      <c r="DD1139" s="18"/>
      <c r="DE1139" s="18"/>
      <c r="DF1139" s="18"/>
      <c r="DG1139" s="18"/>
      <c r="DH1139" s="18"/>
      <c r="DI1139" s="18"/>
      <c r="DJ1139" s="18"/>
      <c r="DK1139" s="18"/>
      <c r="DL1139" s="18"/>
      <c r="DM1139" s="18"/>
      <c r="DN1139" s="18"/>
      <c r="DO1139" s="18"/>
      <c r="DP1139" s="18"/>
      <c r="DQ1139" s="18"/>
      <c r="DR1139" s="18"/>
      <c r="DS1139" s="18"/>
      <c r="DT1139" s="18"/>
      <c r="DU1139" s="18"/>
      <c r="DV1139" s="18"/>
      <c r="DW1139" s="18"/>
      <c r="DX1139" s="18"/>
      <c r="DY1139" s="18"/>
      <c r="DZ1139" s="18"/>
      <c r="EA1139" s="18"/>
      <c r="EB1139" s="18"/>
      <c r="EC1139" s="18"/>
      <c r="ED1139" s="18"/>
      <c r="EE1139" s="18"/>
      <c r="EF1139" s="18"/>
      <c r="EG1139" s="18"/>
      <c r="EH1139" s="18"/>
      <c r="EI1139" s="18"/>
      <c r="EJ1139" s="18"/>
      <c r="EK1139" s="18"/>
      <c r="EL1139" s="18"/>
      <c r="EM1139" s="18"/>
      <c r="EN1139" s="18"/>
      <c r="EO1139" s="18"/>
      <c r="EP1139" s="18"/>
      <c r="EQ1139" s="18"/>
      <c r="ER1139" s="18"/>
      <c r="ES1139" s="18"/>
      <c r="ET1139" s="18"/>
      <c r="EU1139" s="18"/>
      <c r="EV1139" s="18"/>
    </row>
    <row r="1140" spans="1:155" ht="12.75" x14ac:dyDescent="0.15">
      <c r="A1140" s="68">
        <f t="shared" si="247"/>
        <v>43709</v>
      </c>
      <c r="B1140" s="69">
        <f t="shared" ca="1" si="250"/>
        <v>13665.563399999999</v>
      </c>
      <c r="C1140" s="70">
        <f t="shared" si="251"/>
        <v>10000</v>
      </c>
      <c r="D1140" s="71">
        <f ca="1">IF(A1140&lt;$B$1,VLOOKUP(A1140,[1]DI!$A$4:$B$15000,2),0)</f>
        <v>0</v>
      </c>
      <c r="E1140" s="70">
        <f t="shared" ca="1" si="252"/>
        <v>0</v>
      </c>
      <c r="F1140" s="72">
        <f t="shared" si="259"/>
        <v>1.3</v>
      </c>
      <c r="G1140" s="73">
        <f t="shared" ca="1" si="253"/>
        <v>1</v>
      </c>
      <c r="H1140" s="70">
        <f ca="1">TRUNC(PRODUCT(G$10:G1139),15)</f>
        <v>1.3665563446515301</v>
      </c>
      <c r="I1140" s="70">
        <f t="shared" si="254"/>
        <v>1</v>
      </c>
      <c r="J1140" s="70">
        <f t="shared" ca="1" si="255"/>
        <v>1.36655634</v>
      </c>
      <c r="K1140" s="74">
        <f t="shared" ca="1" si="256"/>
        <v>3665.5634</v>
      </c>
      <c r="L1140" s="75">
        <f>IF(VLOOKUP(A1140,$T$12:$AC$125,8)=VLOOKUP(A1139,$T$12:$AC$125,8),0,VLOOKUP(A1140,T$12:$AC$125,8))</f>
        <v>0</v>
      </c>
      <c r="M1140" s="76">
        <f>IF(L1140&gt;0,VLOOKUP(L1140,S$12:$AB$125,7),0)</f>
        <v>0</v>
      </c>
      <c r="N1140" s="74">
        <f t="shared" si="257"/>
        <v>0</v>
      </c>
      <c r="O1140" s="74">
        <f t="shared" ca="1" si="258"/>
        <v>3665.5634</v>
      </c>
      <c r="P1140" s="77" t="str">
        <f t="shared" si="248"/>
        <v>A+J=</v>
      </c>
      <c r="Q1140" s="78">
        <f t="shared" si="249"/>
        <v>44256</v>
      </c>
      <c r="R1140" s="10"/>
      <c r="S1140" s="10"/>
      <c r="T1140" s="10"/>
      <c r="U1140" s="10"/>
      <c r="V1140" s="10"/>
      <c r="W1140" s="10"/>
      <c r="X1140" s="10"/>
      <c r="Y1140" s="10"/>
      <c r="Z1140" s="10"/>
      <c r="AA1140" s="10"/>
      <c r="AB1140" s="10"/>
      <c r="AC1140" s="10"/>
      <c r="AD1140" s="18"/>
      <c r="AE1140" s="18"/>
      <c r="AF1140" s="18"/>
      <c r="AG1140" s="18"/>
      <c r="AH1140" s="18"/>
      <c r="AI1140" s="18"/>
      <c r="AJ1140" s="18"/>
      <c r="AK1140" s="18"/>
      <c r="AL1140" s="18"/>
      <c r="AM1140" s="18"/>
      <c r="AN1140" s="18"/>
      <c r="AO1140" s="18"/>
      <c r="AP1140" s="18"/>
      <c r="AQ1140" s="18"/>
      <c r="AR1140" s="18"/>
      <c r="AS1140" s="18"/>
      <c r="AT1140" s="18"/>
      <c r="AU1140" s="18"/>
      <c r="AV1140" s="18"/>
      <c r="AW1140" s="18"/>
      <c r="AX1140" s="18"/>
      <c r="AY1140" s="18"/>
      <c r="AZ1140" s="18"/>
      <c r="BA1140" s="18"/>
      <c r="BB1140" s="18"/>
      <c r="BC1140" s="18"/>
      <c r="BD1140" s="18"/>
      <c r="BE1140" s="18"/>
      <c r="BF1140" s="18"/>
      <c r="BG1140" s="18"/>
      <c r="BH1140" s="18"/>
      <c r="BI1140" s="18"/>
      <c r="BJ1140" s="18"/>
      <c r="BK1140" s="18"/>
      <c r="BL1140" s="18"/>
      <c r="BM1140" s="18"/>
      <c r="BN1140" s="18"/>
      <c r="BO1140" s="18"/>
      <c r="BP1140" s="18"/>
      <c r="BQ1140" s="18"/>
      <c r="BR1140" s="18"/>
      <c r="BS1140" s="18"/>
      <c r="BT1140" s="18"/>
      <c r="BU1140" s="18"/>
      <c r="BV1140" s="18"/>
      <c r="BW1140" s="18"/>
      <c r="BX1140" s="18"/>
      <c r="BY1140" s="18"/>
      <c r="BZ1140" s="18"/>
      <c r="CA1140" s="18"/>
      <c r="CB1140" s="18"/>
      <c r="CC1140" s="18"/>
      <c r="CD1140" s="18"/>
      <c r="CE1140" s="18"/>
      <c r="CF1140" s="18"/>
      <c r="CG1140" s="18"/>
      <c r="CH1140" s="18"/>
      <c r="CI1140" s="18"/>
      <c r="CJ1140" s="18"/>
      <c r="CK1140" s="18"/>
      <c r="CL1140" s="18"/>
      <c r="CM1140" s="18"/>
      <c r="CN1140" s="18"/>
      <c r="CO1140" s="18"/>
      <c r="CP1140" s="18"/>
      <c r="CQ1140" s="18"/>
      <c r="CR1140" s="18"/>
      <c r="CS1140" s="18"/>
      <c r="CT1140" s="18"/>
      <c r="CU1140" s="18"/>
      <c r="CV1140" s="18"/>
      <c r="CW1140" s="18"/>
      <c r="CX1140" s="18"/>
      <c r="CY1140" s="18"/>
      <c r="CZ1140" s="18"/>
      <c r="DA1140" s="18"/>
      <c r="DB1140" s="18"/>
      <c r="DC1140" s="18"/>
      <c r="DD1140" s="18"/>
      <c r="DE1140" s="18"/>
      <c r="DF1140" s="18"/>
      <c r="DG1140" s="18"/>
      <c r="DH1140" s="18"/>
      <c r="DI1140" s="18"/>
      <c r="DJ1140" s="18"/>
      <c r="DK1140" s="18"/>
      <c r="DL1140" s="18"/>
      <c r="DM1140" s="18"/>
      <c r="DN1140" s="18"/>
      <c r="DO1140" s="18"/>
      <c r="DP1140" s="18"/>
      <c r="DQ1140" s="18"/>
      <c r="DR1140" s="18"/>
      <c r="DS1140" s="18"/>
      <c r="DT1140" s="18"/>
      <c r="DU1140" s="18"/>
      <c r="DV1140" s="18"/>
      <c r="DW1140" s="18"/>
      <c r="DX1140" s="18"/>
      <c r="DY1140" s="18"/>
      <c r="DZ1140" s="18"/>
      <c r="EA1140" s="18"/>
      <c r="EB1140" s="18"/>
      <c r="EC1140" s="18"/>
      <c r="ED1140" s="18"/>
      <c r="EE1140" s="18"/>
      <c r="EF1140" s="18"/>
      <c r="EG1140" s="18"/>
      <c r="EH1140" s="18"/>
      <c r="EI1140" s="18"/>
      <c r="EJ1140" s="18"/>
      <c r="EK1140" s="18"/>
      <c r="EL1140" s="18"/>
      <c r="EM1140" s="18"/>
      <c r="EN1140" s="18"/>
      <c r="EO1140" s="18"/>
      <c r="EP1140" s="18"/>
      <c r="EQ1140" s="18"/>
      <c r="ER1140" s="18"/>
      <c r="ES1140" s="18"/>
      <c r="ET1140" s="18"/>
      <c r="EU1140" s="18"/>
      <c r="EV1140" s="18"/>
    </row>
    <row r="1141" spans="1:155" ht="12.75" x14ac:dyDescent="0.15">
      <c r="A1141" s="68">
        <f t="shared" si="247"/>
        <v>43710</v>
      </c>
      <c r="B1141" s="69">
        <f t="shared" ca="1" si="250"/>
        <v>13665.563399999999</v>
      </c>
      <c r="C1141" s="70">
        <f t="shared" si="251"/>
        <v>10000</v>
      </c>
      <c r="D1141" s="71">
        <f ca="1">IF(A1141&lt;$B$1,VLOOKUP(A1141,[1]DI!$A$4:$B$15000,2),0)</f>
        <v>5.8999999999999997E-2</v>
      </c>
      <c r="E1141" s="70">
        <f t="shared" ca="1" si="252"/>
        <v>2.2751E-4</v>
      </c>
      <c r="F1141" s="72">
        <f t="shared" si="259"/>
        <v>1.3</v>
      </c>
      <c r="G1141" s="73">
        <f t="shared" ca="1" si="253"/>
        <v>1.000295763</v>
      </c>
      <c r="H1141" s="70">
        <f ca="1">TRUNC(PRODUCT(G$10:G1140),15)</f>
        <v>1.3665563446515301</v>
      </c>
      <c r="I1141" s="70">
        <f t="shared" si="254"/>
        <v>1</v>
      </c>
      <c r="J1141" s="70">
        <f t="shared" ca="1" si="255"/>
        <v>1.36655634</v>
      </c>
      <c r="K1141" s="74">
        <f t="shared" ca="1" si="256"/>
        <v>3665.5634</v>
      </c>
      <c r="L1141" s="75">
        <f>IF(VLOOKUP(A1141,$T$12:$AC$125,8)=VLOOKUP(A1140,$T$12:$AC$125,8),0,VLOOKUP(A1141,T$12:$AC$125,8))</f>
        <v>0</v>
      </c>
      <c r="M1141" s="76">
        <f>IF(L1141&gt;0,VLOOKUP(L1141,S$12:$AB$125,7),0)</f>
        <v>0</v>
      </c>
      <c r="N1141" s="74">
        <f t="shared" si="257"/>
        <v>0</v>
      </c>
      <c r="O1141" s="74">
        <f t="shared" ca="1" si="258"/>
        <v>3665.5634</v>
      </c>
      <c r="P1141" s="77" t="str">
        <f t="shared" si="248"/>
        <v>A+J=</v>
      </c>
      <c r="Q1141" s="78">
        <f t="shared" si="249"/>
        <v>44256</v>
      </c>
      <c r="R1141" s="10"/>
      <c r="S1141" s="10"/>
      <c r="T1141" s="10"/>
      <c r="U1141" s="10"/>
      <c r="V1141" s="10"/>
      <c r="W1141" s="10"/>
      <c r="X1141" s="10"/>
      <c r="Y1141" s="10"/>
      <c r="Z1141" s="10"/>
      <c r="AA1141" s="10"/>
      <c r="AB1141" s="10"/>
      <c r="AC1141" s="10"/>
      <c r="AD1141" s="18"/>
      <c r="AE1141" s="18"/>
      <c r="AF1141" s="18"/>
      <c r="AG1141" s="18"/>
      <c r="AH1141" s="18"/>
      <c r="AI1141" s="18"/>
      <c r="AJ1141" s="18"/>
      <c r="AK1141" s="18"/>
      <c r="AL1141" s="18"/>
      <c r="AM1141" s="18"/>
      <c r="AN1141" s="18"/>
      <c r="AO1141" s="18"/>
      <c r="AP1141" s="18"/>
      <c r="AQ1141" s="18"/>
      <c r="AR1141" s="18"/>
      <c r="AS1141" s="18"/>
      <c r="AT1141" s="18"/>
      <c r="AU1141" s="18"/>
      <c r="AV1141" s="18"/>
      <c r="AW1141" s="18"/>
      <c r="AX1141" s="18"/>
      <c r="AY1141" s="18"/>
      <c r="AZ1141" s="18"/>
      <c r="BA1141" s="18"/>
      <c r="BB1141" s="18"/>
      <c r="BC1141" s="18"/>
      <c r="BD1141" s="18"/>
      <c r="BE1141" s="18"/>
      <c r="BF1141" s="18"/>
      <c r="BG1141" s="18"/>
      <c r="BH1141" s="18"/>
      <c r="BI1141" s="18"/>
      <c r="BJ1141" s="18"/>
      <c r="BK1141" s="18"/>
      <c r="BL1141" s="18"/>
      <c r="BM1141" s="18"/>
      <c r="BN1141" s="18"/>
      <c r="BO1141" s="18"/>
      <c r="BP1141" s="18"/>
      <c r="BQ1141" s="18"/>
      <c r="BR1141" s="18"/>
      <c r="BS1141" s="18"/>
      <c r="BT1141" s="18"/>
      <c r="BU1141" s="18"/>
      <c r="BV1141" s="18"/>
      <c r="BW1141" s="18"/>
      <c r="BX1141" s="18"/>
      <c r="BY1141" s="18"/>
      <c r="BZ1141" s="18"/>
      <c r="CA1141" s="18"/>
      <c r="CB1141" s="18"/>
      <c r="CC1141" s="18"/>
      <c r="CD1141" s="18"/>
      <c r="CE1141" s="18"/>
      <c r="CF1141" s="18"/>
      <c r="CG1141" s="18"/>
      <c r="CH1141" s="18"/>
      <c r="CI1141" s="18"/>
      <c r="CJ1141" s="18"/>
      <c r="CK1141" s="18"/>
      <c r="CL1141" s="18"/>
      <c r="CM1141" s="18"/>
      <c r="CN1141" s="18"/>
      <c r="CO1141" s="18"/>
      <c r="CP1141" s="18"/>
      <c r="CQ1141" s="18"/>
      <c r="CR1141" s="18"/>
      <c r="CS1141" s="18"/>
      <c r="CT1141" s="18"/>
      <c r="CU1141" s="18"/>
      <c r="CV1141" s="18"/>
      <c r="CW1141" s="18"/>
      <c r="CX1141" s="18"/>
      <c r="CY1141" s="18"/>
      <c r="CZ1141" s="18"/>
      <c r="DA1141" s="18"/>
      <c r="DB1141" s="18"/>
      <c r="DC1141" s="18"/>
      <c r="DD1141" s="18"/>
      <c r="DE1141" s="18"/>
      <c r="DF1141" s="18"/>
      <c r="DG1141" s="18"/>
      <c r="DH1141" s="18"/>
      <c r="DI1141" s="18"/>
      <c r="DJ1141" s="18"/>
      <c r="DK1141" s="18"/>
      <c r="DL1141" s="18"/>
      <c r="DM1141" s="18"/>
      <c r="DN1141" s="18"/>
      <c r="DO1141" s="18"/>
      <c r="DP1141" s="18"/>
      <c r="DQ1141" s="18"/>
      <c r="DR1141" s="18"/>
      <c r="DS1141" s="18"/>
      <c r="DT1141" s="18"/>
      <c r="DU1141" s="18"/>
      <c r="DV1141" s="18"/>
      <c r="DW1141" s="18"/>
      <c r="DX1141" s="18"/>
      <c r="DY1141" s="18"/>
      <c r="DZ1141" s="18"/>
      <c r="EA1141" s="18"/>
      <c r="EB1141" s="18"/>
      <c r="EC1141" s="18"/>
      <c r="ED1141" s="18"/>
      <c r="EE1141" s="18"/>
      <c r="EF1141" s="18"/>
      <c r="EG1141" s="18"/>
      <c r="EH1141" s="18"/>
      <c r="EI1141" s="18"/>
      <c r="EJ1141" s="18"/>
      <c r="EK1141" s="18"/>
      <c r="EL1141" s="18"/>
      <c r="EM1141" s="18"/>
      <c r="EN1141" s="18"/>
      <c r="EO1141" s="18"/>
      <c r="EP1141" s="18"/>
      <c r="EQ1141" s="18"/>
      <c r="ER1141" s="18"/>
      <c r="ES1141" s="18"/>
      <c r="ET1141" s="18"/>
      <c r="EU1141" s="18"/>
      <c r="EV1141" s="18"/>
    </row>
    <row r="1142" spans="1:155" ht="12.75" x14ac:dyDescent="0.15">
      <c r="A1142" s="68">
        <f t="shared" si="247"/>
        <v>43711</v>
      </c>
      <c r="B1142" s="69">
        <f t="shared" ca="1" si="250"/>
        <v>13669.6052</v>
      </c>
      <c r="C1142" s="70">
        <f t="shared" si="251"/>
        <v>10000</v>
      </c>
      <c r="D1142" s="71">
        <f ca="1">IF(A1142&lt;$B$1,VLOOKUP(A1142,[1]DI!$A$4:$B$15000,2),0)</f>
        <v>5.8999999999999997E-2</v>
      </c>
      <c r="E1142" s="70">
        <f t="shared" ca="1" si="252"/>
        <v>2.2751E-4</v>
      </c>
      <c r="F1142" s="72">
        <f t="shared" si="259"/>
        <v>1.3</v>
      </c>
      <c r="G1142" s="73">
        <f t="shared" ca="1" si="253"/>
        <v>1.000295763</v>
      </c>
      <c r="H1142" s="70">
        <f ca="1">TRUNC(PRODUCT(G$10:G1141),15)</f>
        <v>1.3669605214556899</v>
      </c>
      <c r="I1142" s="70">
        <f t="shared" si="254"/>
        <v>1</v>
      </c>
      <c r="J1142" s="70">
        <f t="shared" ca="1" si="255"/>
        <v>1.3669605199999999</v>
      </c>
      <c r="K1142" s="74">
        <f t="shared" ca="1" si="256"/>
        <v>3669.6052</v>
      </c>
      <c r="L1142" s="75">
        <f>IF(VLOOKUP(A1142,$T$12:$AC$125,8)=VLOOKUP(A1141,$T$12:$AC$125,8),0,VLOOKUP(A1142,T$12:$AC$125,8))</f>
        <v>0</v>
      </c>
      <c r="M1142" s="76">
        <f>IF(L1142&gt;0,VLOOKUP(L1142,S$12:$AB$125,7),0)</f>
        <v>0</v>
      </c>
      <c r="N1142" s="74">
        <f t="shared" si="257"/>
        <v>0</v>
      </c>
      <c r="O1142" s="74">
        <f t="shared" ca="1" si="258"/>
        <v>3669.6052</v>
      </c>
      <c r="P1142" s="77" t="str">
        <f t="shared" si="248"/>
        <v>A+J=</v>
      </c>
      <c r="Q1142" s="78">
        <f t="shared" si="249"/>
        <v>44256</v>
      </c>
      <c r="R1142" s="10"/>
      <c r="S1142" s="10"/>
      <c r="T1142" s="10"/>
      <c r="U1142" s="10"/>
      <c r="V1142" s="10"/>
      <c r="W1142" s="10"/>
      <c r="X1142" s="10"/>
      <c r="Y1142" s="10"/>
      <c r="Z1142" s="10"/>
      <c r="AA1142" s="10"/>
      <c r="AB1142" s="10"/>
      <c r="AC1142" s="10"/>
      <c r="AD1142" s="18"/>
      <c r="AE1142" s="18"/>
      <c r="AF1142" s="18"/>
      <c r="AG1142" s="18"/>
      <c r="AH1142" s="18"/>
      <c r="AI1142" s="18"/>
      <c r="AJ1142" s="18"/>
      <c r="AK1142" s="18"/>
      <c r="AL1142" s="18"/>
      <c r="AM1142" s="18"/>
      <c r="AN1142" s="18"/>
      <c r="AO1142" s="18"/>
      <c r="AP1142" s="18"/>
      <c r="AQ1142" s="18"/>
      <c r="AR1142" s="18"/>
      <c r="AS1142" s="18"/>
      <c r="AT1142" s="18"/>
      <c r="AU1142" s="18"/>
      <c r="AV1142" s="18"/>
      <c r="AW1142" s="18"/>
      <c r="AX1142" s="18"/>
      <c r="AY1142" s="18"/>
      <c r="AZ1142" s="18"/>
      <c r="BA1142" s="18"/>
      <c r="BB1142" s="18"/>
      <c r="BC1142" s="18"/>
      <c r="BD1142" s="18"/>
      <c r="BE1142" s="18"/>
      <c r="BF1142" s="18"/>
      <c r="BG1142" s="18"/>
      <c r="BH1142" s="18"/>
      <c r="BI1142" s="18"/>
      <c r="BJ1142" s="18"/>
      <c r="BK1142" s="18"/>
      <c r="BL1142" s="18"/>
      <c r="BM1142" s="18"/>
      <c r="BN1142" s="18"/>
      <c r="BO1142" s="18"/>
      <c r="BP1142" s="18"/>
      <c r="BQ1142" s="18"/>
      <c r="BR1142" s="18"/>
      <c r="BS1142" s="18"/>
      <c r="BT1142" s="18"/>
      <c r="BU1142" s="18"/>
      <c r="BV1142" s="18"/>
      <c r="BW1142" s="18"/>
      <c r="BX1142" s="18"/>
      <c r="BY1142" s="18"/>
      <c r="BZ1142" s="18"/>
      <c r="CA1142" s="18"/>
      <c r="CB1142" s="18"/>
      <c r="CC1142" s="18"/>
      <c r="CD1142" s="18"/>
      <c r="CE1142" s="18"/>
      <c r="CF1142" s="18"/>
      <c r="CG1142" s="18"/>
      <c r="CH1142" s="18"/>
      <c r="CI1142" s="18"/>
      <c r="CJ1142" s="18"/>
      <c r="CK1142" s="18"/>
      <c r="CL1142" s="18"/>
      <c r="CM1142" s="18"/>
      <c r="CN1142" s="18"/>
      <c r="CO1142" s="18"/>
      <c r="CP1142" s="18"/>
      <c r="CQ1142" s="18"/>
      <c r="CR1142" s="18"/>
      <c r="CS1142" s="18"/>
      <c r="CT1142" s="18"/>
      <c r="CU1142" s="18"/>
      <c r="CV1142" s="18"/>
      <c r="CW1142" s="18"/>
      <c r="CX1142" s="18"/>
      <c r="CY1142" s="18"/>
      <c r="CZ1142" s="18"/>
      <c r="DA1142" s="18"/>
      <c r="DB1142" s="18"/>
      <c r="DC1142" s="18"/>
      <c r="DD1142" s="18"/>
      <c r="DE1142" s="18"/>
      <c r="DF1142" s="18"/>
      <c r="DG1142" s="18"/>
      <c r="DH1142" s="18"/>
      <c r="DI1142" s="18"/>
      <c r="DJ1142" s="18"/>
      <c r="DK1142" s="18"/>
      <c r="DL1142" s="18"/>
      <c r="DM1142" s="18"/>
      <c r="DN1142" s="18"/>
      <c r="DO1142" s="18"/>
      <c r="DP1142" s="18"/>
      <c r="DQ1142" s="18"/>
      <c r="DR1142" s="18"/>
      <c r="DS1142" s="18"/>
      <c r="DT1142" s="18"/>
      <c r="DU1142" s="18"/>
      <c r="DV1142" s="18"/>
      <c r="DW1142" s="18"/>
      <c r="DX1142" s="18"/>
      <c r="DY1142" s="18"/>
      <c r="DZ1142" s="18"/>
      <c r="EA1142" s="18"/>
      <c r="EB1142" s="18"/>
      <c r="EC1142" s="18"/>
      <c r="ED1142" s="18"/>
      <c r="EE1142" s="18"/>
      <c r="EF1142" s="18"/>
      <c r="EG1142" s="18"/>
      <c r="EH1142" s="18"/>
      <c r="EI1142" s="18"/>
      <c r="EJ1142" s="18"/>
      <c r="EK1142" s="18"/>
      <c r="EL1142" s="18"/>
      <c r="EM1142" s="18"/>
      <c r="EN1142" s="18"/>
      <c r="EO1142" s="18"/>
      <c r="EP1142" s="18"/>
      <c r="EQ1142" s="18"/>
      <c r="ER1142" s="18"/>
      <c r="ES1142" s="18"/>
      <c r="ET1142" s="18"/>
      <c r="EU1142" s="18"/>
      <c r="EV1142" s="18"/>
    </row>
    <row r="1143" spans="1:155" ht="12.75" x14ac:dyDescent="0.15">
      <c r="A1143" s="68">
        <f t="shared" si="247"/>
        <v>43712</v>
      </c>
      <c r="B1143" s="69">
        <f t="shared" ca="1" si="250"/>
        <v>13673.6482</v>
      </c>
      <c r="C1143" s="70">
        <f t="shared" si="251"/>
        <v>10000</v>
      </c>
      <c r="D1143" s="71">
        <f ca="1">IF(A1143&lt;$B$1,VLOOKUP(A1143,[1]DI!$A$4:$B$15000,2),0)</f>
        <v>5.8999999999999997E-2</v>
      </c>
      <c r="E1143" s="70">
        <f t="shared" ca="1" si="252"/>
        <v>2.2751E-4</v>
      </c>
      <c r="F1143" s="72">
        <f t="shared" si="259"/>
        <v>1.3</v>
      </c>
      <c r="G1143" s="73">
        <f t="shared" ca="1" si="253"/>
        <v>1.000295763</v>
      </c>
      <c r="H1143" s="70">
        <f ca="1">TRUNC(PRODUCT(G$10:G1142),15)</f>
        <v>1.3673648178004001</v>
      </c>
      <c r="I1143" s="70">
        <f t="shared" si="254"/>
        <v>1</v>
      </c>
      <c r="J1143" s="70">
        <f t="shared" ca="1" si="255"/>
        <v>1.3673648199999999</v>
      </c>
      <c r="K1143" s="74">
        <f t="shared" ca="1" si="256"/>
        <v>3673.6482000000001</v>
      </c>
      <c r="L1143" s="75">
        <f>IF(VLOOKUP(A1143,$T$12:$AC$125,8)=VLOOKUP(A1142,$T$12:$AC$125,8),0,VLOOKUP(A1143,T$12:$AC$125,8))</f>
        <v>0</v>
      </c>
      <c r="M1143" s="76">
        <f>IF(L1143&gt;0,VLOOKUP(L1143,S$12:$AB$125,7),0)</f>
        <v>0</v>
      </c>
      <c r="N1143" s="74">
        <f t="shared" si="257"/>
        <v>0</v>
      </c>
      <c r="O1143" s="74">
        <f t="shared" ca="1" si="258"/>
        <v>3673.6482000000001</v>
      </c>
      <c r="P1143" s="77" t="str">
        <f t="shared" si="248"/>
        <v>A+J=</v>
      </c>
      <c r="Q1143" s="78">
        <f t="shared" si="249"/>
        <v>44256</v>
      </c>
      <c r="R1143" s="10"/>
      <c r="S1143" s="10"/>
      <c r="T1143" s="10"/>
      <c r="U1143" s="10"/>
      <c r="V1143" s="10"/>
      <c r="W1143" s="10"/>
      <c r="X1143" s="10"/>
      <c r="Y1143" s="10"/>
      <c r="Z1143" s="10"/>
      <c r="AA1143" s="10"/>
      <c r="AB1143" s="10"/>
      <c r="AC1143" s="10"/>
      <c r="AD1143" s="18"/>
      <c r="AE1143" s="18"/>
      <c r="AF1143" s="18"/>
      <c r="AG1143" s="18"/>
      <c r="AH1143" s="18"/>
      <c r="AI1143" s="18"/>
      <c r="AJ1143" s="18"/>
      <c r="AK1143" s="18"/>
      <c r="AL1143" s="18"/>
      <c r="AM1143" s="18"/>
      <c r="AN1143" s="18"/>
      <c r="AO1143" s="18"/>
      <c r="AP1143" s="18"/>
      <c r="AQ1143" s="18"/>
      <c r="AR1143" s="18"/>
      <c r="AS1143" s="18"/>
      <c r="AT1143" s="18"/>
      <c r="AU1143" s="18"/>
      <c r="AV1143" s="18"/>
      <c r="AW1143" s="18"/>
      <c r="AX1143" s="18"/>
      <c r="AY1143" s="18"/>
      <c r="AZ1143" s="18"/>
      <c r="BA1143" s="18"/>
      <c r="BB1143" s="18"/>
      <c r="BC1143" s="18"/>
      <c r="BD1143" s="18"/>
      <c r="BE1143" s="18"/>
      <c r="BF1143" s="18"/>
      <c r="BG1143" s="18"/>
      <c r="BH1143" s="18"/>
      <c r="BI1143" s="18"/>
      <c r="BJ1143" s="18"/>
      <c r="BK1143" s="18"/>
      <c r="BL1143" s="18"/>
      <c r="BM1143" s="18"/>
      <c r="BN1143" s="18"/>
      <c r="BO1143" s="18"/>
      <c r="BP1143" s="18"/>
      <c r="BQ1143" s="18"/>
      <c r="BR1143" s="18"/>
      <c r="BS1143" s="18"/>
      <c r="BT1143" s="18"/>
      <c r="BU1143" s="18"/>
      <c r="BV1143" s="18"/>
      <c r="BW1143" s="18"/>
      <c r="BX1143" s="18"/>
      <c r="BY1143" s="18"/>
      <c r="BZ1143" s="18"/>
      <c r="CA1143" s="18"/>
      <c r="CB1143" s="18"/>
      <c r="CC1143" s="18"/>
      <c r="CD1143" s="18"/>
      <c r="CE1143" s="18"/>
      <c r="CF1143" s="18"/>
      <c r="CG1143" s="18"/>
      <c r="CH1143" s="18"/>
      <c r="CI1143" s="18"/>
      <c r="CJ1143" s="18"/>
      <c r="CK1143" s="18"/>
      <c r="CL1143" s="18"/>
      <c r="CM1143" s="18"/>
      <c r="CN1143" s="18"/>
      <c r="CO1143" s="18"/>
      <c r="CP1143" s="18"/>
      <c r="CQ1143" s="18"/>
      <c r="CR1143" s="18"/>
      <c r="CS1143" s="18"/>
      <c r="CT1143" s="18"/>
      <c r="CU1143" s="18"/>
      <c r="CV1143" s="18"/>
      <c r="CW1143" s="18"/>
      <c r="CX1143" s="18"/>
      <c r="CY1143" s="18"/>
      <c r="CZ1143" s="18"/>
      <c r="DA1143" s="18"/>
      <c r="DB1143" s="18"/>
      <c r="DC1143" s="18"/>
      <c r="DD1143" s="18"/>
      <c r="DE1143" s="18"/>
      <c r="DF1143" s="18"/>
      <c r="DG1143" s="18"/>
      <c r="DH1143" s="18"/>
      <c r="DI1143" s="18"/>
      <c r="DJ1143" s="18"/>
      <c r="DK1143" s="18"/>
      <c r="DL1143" s="18"/>
      <c r="DM1143" s="18"/>
      <c r="DN1143" s="18"/>
      <c r="DO1143" s="18"/>
      <c r="DP1143" s="18"/>
      <c r="DQ1143" s="18"/>
      <c r="DR1143" s="18"/>
      <c r="DS1143" s="18"/>
      <c r="DT1143" s="18"/>
      <c r="DU1143" s="18"/>
      <c r="DV1143" s="18"/>
      <c r="DW1143" s="18"/>
      <c r="DX1143" s="18"/>
      <c r="DY1143" s="18"/>
      <c r="DZ1143" s="18"/>
      <c r="EA1143" s="18"/>
      <c r="EB1143" s="18"/>
      <c r="EC1143" s="18"/>
      <c r="ED1143" s="18"/>
      <c r="EE1143" s="18"/>
      <c r="EF1143" s="18"/>
      <c r="EG1143" s="18"/>
      <c r="EH1143" s="18"/>
      <c r="EI1143" s="18"/>
      <c r="EJ1143" s="18"/>
      <c r="EK1143" s="18"/>
      <c r="EL1143" s="18"/>
      <c r="EM1143" s="18"/>
      <c r="EN1143" s="18"/>
      <c r="EO1143" s="18"/>
      <c r="EP1143" s="18"/>
      <c r="EQ1143" s="18"/>
      <c r="ER1143" s="18"/>
      <c r="ES1143" s="18"/>
      <c r="ET1143" s="18"/>
      <c r="EU1143" s="18"/>
      <c r="EV1143" s="18"/>
    </row>
    <row r="1144" spans="1:155" ht="12.75" x14ac:dyDescent="0.15">
      <c r="A1144" s="68">
        <f t="shared" si="247"/>
        <v>43713</v>
      </c>
      <c r="B1144" s="69">
        <f t="shared" ca="1" si="250"/>
        <v>13677.692300000001</v>
      </c>
      <c r="C1144" s="70">
        <f t="shared" si="251"/>
        <v>10000</v>
      </c>
      <c r="D1144" s="71">
        <f ca="1">IF(A1144&lt;$B$1,VLOOKUP(A1144,[1]DI!$A$4:$B$15000,2),0)</f>
        <v>5.8999999999999997E-2</v>
      </c>
      <c r="E1144" s="70">
        <f t="shared" ca="1" si="252"/>
        <v>2.2751E-4</v>
      </c>
      <c r="F1144" s="72">
        <f t="shared" si="259"/>
        <v>1.3</v>
      </c>
      <c r="G1144" s="73">
        <f t="shared" ca="1" si="253"/>
        <v>1.000295763</v>
      </c>
      <c r="H1144" s="70">
        <f ca="1">TRUNC(PRODUCT(G$10:G1143),15)</f>
        <v>1.3677692337210099</v>
      </c>
      <c r="I1144" s="70">
        <f t="shared" si="254"/>
        <v>1</v>
      </c>
      <c r="J1144" s="70">
        <f t="shared" ca="1" si="255"/>
        <v>1.3677692299999999</v>
      </c>
      <c r="K1144" s="74">
        <f t="shared" ca="1" si="256"/>
        <v>3677.6923000000002</v>
      </c>
      <c r="L1144" s="75">
        <f>IF(VLOOKUP(A1144,$T$12:$AC$125,8)=VLOOKUP(A1143,$T$12:$AC$125,8),0,VLOOKUP(A1144,T$12:$AC$125,8))</f>
        <v>0</v>
      </c>
      <c r="M1144" s="76">
        <f>IF(L1144&gt;0,VLOOKUP(L1144,S$12:$AB$125,7),0)</f>
        <v>0</v>
      </c>
      <c r="N1144" s="74">
        <f t="shared" si="257"/>
        <v>0</v>
      </c>
      <c r="O1144" s="74">
        <f t="shared" ca="1" si="258"/>
        <v>3677.6923000000002</v>
      </c>
      <c r="P1144" s="77" t="str">
        <f t="shared" si="248"/>
        <v>A+J=</v>
      </c>
      <c r="Q1144" s="78">
        <f t="shared" si="249"/>
        <v>44256</v>
      </c>
      <c r="R1144" s="10"/>
      <c r="S1144" s="10"/>
      <c r="T1144" s="10"/>
      <c r="U1144" s="10"/>
      <c r="V1144" s="10"/>
      <c r="W1144" s="10"/>
      <c r="X1144" s="10"/>
      <c r="Y1144" s="10"/>
      <c r="Z1144" s="10"/>
      <c r="AA1144" s="10"/>
      <c r="AB1144" s="10"/>
      <c r="AC1144" s="10"/>
      <c r="AD1144" s="18"/>
      <c r="AE1144" s="18"/>
      <c r="AF1144" s="18"/>
      <c r="AG1144" s="18"/>
      <c r="AH1144" s="18"/>
      <c r="AI1144" s="18"/>
      <c r="AJ1144" s="18"/>
      <c r="AK1144" s="18"/>
      <c r="AL1144" s="18"/>
      <c r="AM1144" s="18"/>
      <c r="AN1144" s="18"/>
      <c r="AO1144" s="18"/>
      <c r="AP1144" s="18"/>
      <c r="AQ1144" s="18"/>
      <c r="AR1144" s="18"/>
      <c r="AS1144" s="18"/>
      <c r="AT1144" s="18"/>
      <c r="AU1144" s="18"/>
      <c r="AV1144" s="18"/>
      <c r="AW1144" s="18"/>
      <c r="AX1144" s="18"/>
      <c r="AY1144" s="18"/>
      <c r="AZ1144" s="18"/>
      <c r="BA1144" s="18"/>
      <c r="BB1144" s="18"/>
      <c r="BC1144" s="18"/>
      <c r="BD1144" s="18"/>
      <c r="BE1144" s="18"/>
      <c r="BF1144" s="18"/>
      <c r="BG1144" s="18"/>
      <c r="BH1144" s="18"/>
      <c r="BI1144" s="18"/>
      <c r="BJ1144" s="18"/>
      <c r="BK1144" s="18"/>
      <c r="BL1144" s="18"/>
      <c r="BM1144" s="18"/>
      <c r="BN1144" s="18"/>
      <c r="BO1144" s="18"/>
      <c r="BP1144" s="18"/>
      <c r="BQ1144" s="18"/>
      <c r="BR1144" s="18"/>
      <c r="BS1144" s="18"/>
      <c r="BT1144" s="18"/>
      <c r="BU1144" s="18"/>
      <c r="BV1144" s="18"/>
      <c r="BW1144" s="18"/>
      <c r="BX1144" s="18"/>
      <c r="BY1144" s="18"/>
      <c r="BZ1144" s="18"/>
      <c r="CA1144" s="18"/>
      <c r="CB1144" s="18"/>
      <c r="CC1144" s="18"/>
      <c r="CD1144" s="18"/>
      <c r="CE1144" s="18"/>
      <c r="CF1144" s="18"/>
      <c r="CG1144" s="18"/>
      <c r="CH1144" s="18"/>
      <c r="CI1144" s="18"/>
      <c r="CJ1144" s="18"/>
      <c r="CK1144" s="18"/>
      <c r="CL1144" s="18"/>
      <c r="CM1144" s="18"/>
      <c r="CN1144" s="18"/>
      <c r="CO1144" s="18"/>
      <c r="CP1144" s="18"/>
      <c r="CQ1144" s="18"/>
      <c r="CR1144" s="18"/>
      <c r="CS1144" s="18"/>
      <c r="CT1144" s="18"/>
      <c r="CU1144" s="18"/>
      <c r="CV1144" s="18"/>
      <c r="CW1144" s="18"/>
      <c r="CX1144" s="18"/>
      <c r="CY1144" s="18"/>
      <c r="CZ1144" s="18"/>
      <c r="DA1144" s="18"/>
      <c r="DB1144" s="18"/>
      <c r="DC1144" s="18"/>
      <c r="DD1144" s="18"/>
      <c r="DE1144" s="18"/>
      <c r="DF1144" s="18"/>
      <c r="DG1144" s="18"/>
      <c r="DH1144" s="18"/>
      <c r="DI1144" s="18"/>
      <c r="DJ1144" s="18"/>
      <c r="DK1144" s="18"/>
      <c r="DL1144" s="18"/>
      <c r="DM1144" s="18"/>
      <c r="DN1144" s="18"/>
      <c r="DO1144" s="18"/>
      <c r="DP1144" s="18"/>
      <c r="DQ1144" s="18"/>
      <c r="DR1144" s="18"/>
      <c r="DS1144" s="18"/>
      <c r="DT1144" s="18"/>
      <c r="DU1144" s="18"/>
      <c r="DV1144" s="18"/>
      <c r="DW1144" s="18"/>
      <c r="DX1144" s="18"/>
      <c r="DY1144" s="18"/>
      <c r="DZ1144" s="18"/>
      <c r="EA1144" s="18"/>
      <c r="EB1144" s="18"/>
      <c r="EC1144" s="18"/>
      <c r="ED1144" s="18"/>
      <c r="EE1144" s="18"/>
      <c r="EF1144" s="18"/>
      <c r="EG1144" s="18"/>
      <c r="EH1144" s="18"/>
      <c r="EI1144" s="18"/>
      <c r="EJ1144" s="18"/>
      <c r="EK1144" s="18"/>
      <c r="EL1144" s="18"/>
      <c r="EM1144" s="18"/>
      <c r="EN1144" s="18"/>
      <c r="EO1144" s="18"/>
      <c r="EP1144" s="18"/>
      <c r="EQ1144" s="18"/>
      <c r="ER1144" s="18"/>
      <c r="ES1144" s="18"/>
      <c r="ET1144" s="18"/>
      <c r="EU1144" s="18"/>
      <c r="EV1144" s="18"/>
    </row>
    <row r="1145" spans="1:155" ht="12.75" x14ac:dyDescent="0.15">
      <c r="A1145" s="68">
        <f t="shared" si="247"/>
        <v>43714</v>
      </c>
      <c r="B1145" s="69">
        <f t="shared" ca="1" si="250"/>
        <v>13681.7377</v>
      </c>
      <c r="C1145" s="70">
        <f t="shared" si="251"/>
        <v>10000</v>
      </c>
      <c r="D1145" s="71">
        <f ca="1">IF(A1145&lt;$B$1,VLOOKUP(A1145,[1]DI!$A$4:$B$15000,2),0)</f>
        <v>5.8999999999999997E-2</v>
      </c>
      <c r="E1145" s="70">
        <f t="shared" ca="1" si="252"/>
        <v>2.2751E-4</v>
      </c>
      <c r="F1145" s="72">
        <f t="shared" si="259"/>
        <v>1.3</v>
      </c>
      <c r="G1145" s="73">
        <f t="shared" ca="1" si="253"/>
        <v>1.000295763</v>
      </c>
      <c r="H1145" s="70">
        <f ca="1">TRUNC(PRODUCT(G$10:G1144),15)</f>
        <v>1.3681737692528799</v>
      </c>
      <c r="I1145" s="70">
        <f t="shared" si="254"/>
        <v>1</v>
      </c>
      <c r="J1145" s="70">
        <f t="shared" ca="1" si="255"/>
        <v>1.3681737700000001</v>
      </c>
      <c r="K1145" s="74">
        <f t="shared" ca="1" si="256"/>
        <v>3681.7377000000001</v>
      </c>
      <c r="L1145" s="75">
        <f>IF(VLOOKUP(A1145,$T$12:$AC$125,8)=VLOOKUP(A1144,$T$12:$AC$125,8),0,VLOOKUP(A1145,T$12:$AC$125,8))</f>
        <v>0</v>
      </c>
      <c r="M1145" s="76">
        <f>IF(L1145&gt;0,VLOOKUP(L1145,S$12:$AB$125,7),0)</f>
        <v>0</v>
      </c>
      <c r="N1145" s="74">
        <f t="shared" si="257"/>
        <v>0</v>
      </c>
      <c r="O1145" s="74">
        <f t="shared" ca="1" si="258"/>
        <v>3681.7377000000001</v>
      </c>
      <c r="P1145" s="77" t="str">
        <f t="shared" si="248"/>
        <v>A+J=</v>
      </c>
      <c r="Q1145" s="78">
        <f t="shared" si="249"/>
        <v>44256</v>
      </c>
      <c r="R1145" s="10"/>
      <c r="S1145" s="10"/>
      <c r="T1145" s="10"/>
      <c r="U1145" s="10"/>
      <c r="V1145" s="10"/>
      <c r="W1145" s="10"/>
      <c r="X1145" s="10"/>
      <c r="Y1145" s="10"/>
      <c r="Z1145" s="10"/>
      <c r="AA1145" s="10"/>
      <c r="AB1145" s="10"/>
      <c r="AC1145" s="10"/>
      <c r="AD1145" s="18"/>
      <c r="AE1145" s="18"/>
      <c r="AF1145" s="18"/>
      <c r="AG1145" s="18"/>
      <c r="AH1145" s="18"/>
      <c r="AI1145" s="18"/>
      <c r="AJ1145" s="18"/>
      <c r="AK1145" s="18"/>
      <c r="AL1145" s="18"/>
      <c r="AM1145" s="18"/>
      <c r="AN1145" s="18"/>
      <c r="AO1145" s="18"/>
      <c r="AP1145" s="18"/>
      <c r="AQ1145" s="18"/>
      <c r="AR1145" s="18"/>
      <c r="AS1145" s="18"/>
      <c r="AT1145" s="18"/>
      <c r="AU1145" s="18"/>
      <c r="AV1145" s="18"/>
      <c r="AW1145" s="18"/>
      <c r="AX1145" s="18"/>
      <c r="AY1145" s="18"/>
      <c r="AZ1145" s="18"/>
      <c r="BA1145" s="18"/>
      <c r="BB1145" s="18"/>
      <c r="BC1145" s="18"/>
      <c r="BD1145" s="18"/>
      <c r="BE1145" s="18"/>
      <c r="BF1145" s="18"/>
      <c r="BG1145" s="18"/>
      <c r="BH1145" s="18"/>
      <c r="BI1145" s="18"/>
      <c r="BJ1145" s="18"/>
      <c r="BK1145" s="18"/>
      <c r="BL1145" s="18"/>
      <c r="BM1145" s="18"/>
      <c r="BN1145" s="18"/>
      <c r="BO1145" s="18"/>
      <c r="BP1145" s="18"/>
      <c r="BQ1145" s="18"/>
      <c r="BR1145" s="18"/>
      <c r="BS1145" s="18"/>
      <c r="BT1145" s="18"/>
      <c r="BU1145" s="18"/>
      <c r="BV1145" s="18"/>
      <c r="BW1145" s="18"/>
      <c r="BX1145" s="18"/>
      <c r="BY1145" s="18"/>
      <c r="BZ1145" s="18"/>
      <c r="CA1145" s="18"/>
      <c r="CB1145" s="18"/>
      <c r="CC1145" s="18"/>
      <c r="CD1145" s="18"/>
      <c r="CE1145" s="18"/>
      <c r="CF1145" s="18"/>
      <c r="CG1145" s="18"/>
      <c r="CH1145" s="18"/>
      <c r="CI1145" s="18"/>
      <c r="CJ1145" s="18"/>
      <c r="CK1145" s="18"/>
      <c r="CL1145" s="18"/>
      <c r="CM1145" s="18"/>
      <c r="CN1145" s="18"/>
      <c r="CO1145" s="18"/>
      <c r="CP1145" s="18"/>
      <c r="CQ1145" s="18"/>
      <c r="CR1145" s="18"/>
      <c r="CS1145" s="18"/>
      <c r="CT1145" s="18"/>
      <c r="CU1145" s="18"/>
      <c r="CV1145" s="18"/>
      <c r="CW1145" s="18"/>
      <c r="CX1145" s="18"/>
      <c r="CY1145" s="18"/>
      <c r="CZ1145" s="18"/>
      <c r="DA1145" s="18"/>
      <c r="DB1145" s="18"/>
      <c r="DC1145" s="18"/>
      <c r="DD1145" s="18"/>
      <c r="DE1145" s="18"/>
      <c r="DF1145" s="18"/>
      <c r="DG1145" s="18"/>
      <c r="DH1145" s="18"/>
      <c r="DI1145" s="18"/>
      <c r="DJ1145" s="18"/>
      <c r="DK1145" s="18"/>
      <c r="DL1145" s="18"/>
      <c r="DM1145" s="18"/>
      <c r="DN1145" s="18"/>
      <c r="DO1145" s="18"/>
      <c r="DP1145" s="18"/>
      <c r="DQ1145" s="18"/>
      <c r="DR1145" s="18"/>
      <c r="DS1145" s="18"/>
      <c r="DT1145" s="18"/>
      <c r="DU1145" s="18"/>
      <c r="DV1145" s="18"/>
      <c r="DW1145" s="18"/>
      <c r="DX1145" s="18"/>
      <c r="DY1145" s="18"/>
      <c r="DZ1145" s="18"/>
      <c r="EA1145" s="18"/>
      <c r="EB1145" s="18"/>
      <c r="EC1145" s="18"/>
      <c r="ED1145" s="18"/>
      <c r="EE1145" s="18"/>
      <c r="EF1145" s="18"/>
      <c r="EG1145" s="18"/>
      <c r="EH1145" s="18"/>
      <c r="EI1145" s="18"/>
      <c r="EJ1145" s="18"/>
      <c r="EK1145" s="18"/>
      <c r="EL1145" s="18"/>
      <c r="EM1145" s="18"/>
      <c r="EN1145" s="18"/>
      <c r="EO1145" s="18"/>
      <c r="EP1145" s="18"/>
      <c r="EQ1145" s="18"/>
      <c r="ER1145" s="18"/>
      <c r="ES1145" s="18"/>
      <c r="ET1145" s="18"/>
      <c r="EU1145" s="18"/>
      <c r="EV1145" s="18"/>
    </row>
    <row r="1146" spans="1:155" ht="12.75" x14ac:dyDescent="0.15">
      <c r="A1146" s="68">
        <f t="shared" si="247"/>
        <v>43715</v>
      </c>
      <c r="B1146" s="69">
        <f t="shared" ca="1" si="250"/>
        <v>13685.7842</v>
      </c>
      <c r="C1146" s="70">
        <f t="shared" si="251"/>
        <v>10000</v>
      </c>
      <c r="D1146" s="71">
        <f ca="1">IF(A1146&lt;$B$1,VLOOKUP(A1146,[1]DI!$A$4:$B$15000,2),0)</f>
        <v>0</v>
      </c>
      <c r="E1146" s="70">
        <f t="shared" ca="1" si="252"/>
        <v>0</v>
      </c>
      <c r="F1146" s="72">
        <f t="shared" si="259"/>
        <v>1.3</v>
      </c>
      <c r="G1146" s="73">
        <f t="shared" ca="1" si="253"/>
        <v>1</v>
      </c>
      <c r="H1146" s="70">
        <f ca="1">TRUNC(PRODUCT(G$10:G1145),15)</f>
        <v>1.3685784244314001</v>
      </c>
      <c r="I1146" s="70">
        <f t="shared" si="254"/>
        <v>1</v>
      </c>
      <c r="J1146" s="70">
        <f t="shared" ca="1" si="255"/>
        <v>1.36857842</v>
      </c>
      <c r="K1146" s="74">
        <f t="shared" ca="1" si="256"/>
        <v>3685.7842000000001</v>
      </c>
      <c r="L1146" s="75">
        <f>IF(VLOOKUP(A1146,$T$12:$AC$125,8)=VLOOKUP(A1145,$T$12:$AC$125,8),0,VLOOKUP(A1146,T$12:$AC$125,8))</f>
        <v>0</v>
      </c>
      <c r="M1146" s="76">
        <f>IF(L1146&gt;0,VLOOKUP(L1146,S$12:$AB$125,7),0)</f>
        <v>0</v>
      </c>
      <c r="N1146" s="74">
        <f t="shared" si="257"/>
        <v>0</v>
      </c>
      <c r="O1146" s="74">
        <f t="shared" ca="1" si="258"/>
        <v>3685.7842000000001</v>
      </c>
      <c r="P1146" s="77" t="str">
        <f t="shared" si="248"/>
        <v>A+J=</v>
      </c>
      <c r="Q1146" s="78">
        <f t="shared" si="249"/>
        <v>44256</v>
      </c>
      <c r="R1146" s="10"/>
      <c r="S1146" s="10"/>
      <c r="T1146" s="10"/>
      <c r="U1146" s="10"/>
      <c r="V1146" s="10"/>
      <c r="W1146" s="10"/>
      <c r="X1146" s="10"/>
      <c r="Y1146" s="10"/>
      <c r="Z1146" s="10"/>
      <c r="AA1146" s="10"/>
      <c r="AB1146" s="10"/>
      <c r="AC1146" s="10"/>
      <c r="AD1146" s="18"/>
      <c r="AE1146" s="18"/>
      <c r="AF1146" s="18"/>
      <c r="AG1146" s="18"/>
      <c r="AH1146" s="18"/>
      <c r="AI1146" s="18"/>
      <c r="AJ1146" s="18"/>
      <c r="AK1146" s="18"/>
      <c r="AL1146" s="18"/>
      <c r="AM1146" s="18"/>
      <c r="AN1146" s="18"/>
      <c r="AO1146" s="18"/>
      <c r="AP1146" s="18"/>
      <c r="AQ1146" s="18"/>
      <c r="AR1146" s="18"/>
      <c r="AS1146" s="18"/>
      <c r="AT1146" s="18"/>
      <c r="AU1146" s="18"/>
      <c r="AV1146" s="18"/>
      <c r="AW1146" s="18"/>
      <c r="AX1146" s="18"/>
      <c r="AY1146" s="18"/>
      <c r="AZ1146" s="18"/>
      <c r="BA1146" s="18"/>
      <c r="BB1146" s="18"/>
      <c r="BC1146" s="18"/>
      <c r="BD1146" s="18"/>
      <c r="BE1146" s="18"/>
      <c r="BF1146" s="18"/>
      <c r="BG1146" s="18"/>
      <c r="BH1146" s="18"/>
      <c r="BI1146" s="18"/>
      <c r="BJ1146" s="18"/>
      <c r="BK1146" s="18"/>
      <c r="BL1146" s="18"/>
      <c r="BM1146" s="18"/>
      <c r="BN1146" s="18"/>
      <c r="BO1146" s="18"/>
      <c r="BP1146" s="18"/>
      <c r="BQ1146" s="18"/>
      <c r="BR1146" s="18"/>
      <c r="BS1146" s="18"/>
      <c r="BT1146" s="18"/>
      <c r="BU1146" s="18"/>
      <c r="BV1146" s="18"/>
      <c r="BW1146" s="18"/>
      <c r="BX1146" s="18"/>
      <c r="BY1146" s="18"/>
      <c r="BZ1146" s="18"/>
      <c r="CA1146" s="18"/>
      <c r="CB1146" s="18"/>
      <c r="CC1146" s="18"/>
      <c r="CD1146" s="18"/>
      <c r="CE1146" s="18"/>
      <c r="CF1146" s="18"/>
      <c r="CG1146" s="18"/>
      <c r="CH1146" s="18"/>
      <c r="CI1146" s="18"/>
      <c r="CJ1146" s="18"/>
      <c r="CK1146" s="18"/>
      <c r="CL1146" s="18"/>
      <c r="CM1146" s="18"/>
      <c r="CN1146" s="18"/>
      <c r="CO1146" s="18"/>
      <c r="CP1146" s="18"/>
      <c r="CQ1146" s="18"/>
      <c r="CR1146" s="18"/>
      <c r="CS1146" s="18"/>
      <c r="CT1146" s="18"/>
      <c r="CU1146" s="18"/>
      <c r="CV1146" s="18"/>
      <c r="CW1146" s="18"/>
      <c r="CX1146" s="18"/>
      <c r="CY1146" s="18"/>
      <c r="CZ1146" s="18"/>
      <c r="DA1146" s="18"/>
      <c r="DB1146" s="18"/>
      <c r="DC1146" s="18"/>
      <c r="DD1146" s="18"/>
      <c r="DE1146" s="18"/>
      <c r="DF1146" s="18"/>
      <c r="DG1146" s="18"/>
      <c r="DH1146" s="18"/>
      <c r="DI1146" s="18"/>
      <c r="DJ1146" s="18"/>
      <c r="DK1146" s="18"/>
      <c r="DL1146" s="18"/>
      <c r="DM1146" s="18"/>
      <c r="DN1146" s="18"/>
      <c r="DO1146" s="18"/>
      <c r="DP1146" s="18"/>
      <c r="DQ1146" s="18"/>
      <c r="DR1146" s="18"/>
      <c r="DS1146" s="18"/>
      <c r="DT1146" s="18"/>
      <c r="DU1146" s="18"/>
      <c r="DV1146" s="18"/>
      <c r="DW1146" s="18"/>
      <c r="DX1146" s="18"/>
      <c r="DY1146" s="18"/>
      <c r="DZ1146" s="18"/>
      <c r="EA1146" s="18"/>
      <c r="EB1146" s="18"/>
      <c r="EC1146" s="18"/>
      <c r="ED1146" s="18"/>
      <c r="EE1146" s="18"/>
      <c r="EF1146" s="18"/>
      <c r="EG1146" s="18"/>
      <c r="EH1146" s="18"/>
      <c r="EI1146" s="18"/>
      <c r="EJ1146" s="18"/>
      <c r="EK1146" s="18"/>
      <c r="EL1146" s="18"/>
      <c r="EM1146" s="18"/>
      <c r="EN1146" s="18"/>
      <c r="EO1146" s="18"/>
      <c r="EP1146" s="18"/>
      <c r="EQ1146" s="18"/>
      <c r="ER1146" s="18"/>
      <c r="ES1146" s="18"/>
      <c r="ET1146" s="18"/>
      <c r="EU1146" s="18"/>
      <c r="EV1146" s="18"/>
    </row>
    <row r="1147" spans="1:155" ht="12.75" x14ac:dyDescent="0.15">
      <c r="A1147" s="68">
        <f t="shared" si="247"/>
        <v>43716</v>
      </c>
      <c r="B1147" s="69">
        <f t="shared" ca="1" si="250"/>
        <v>13685.7842</v>
      </c>
      <c r="C1147" s="70">
        <f t="shared" si="251"/>
        <v>10000</v>
      </c>
      <c r="D1147" s="71">
        <f ca="1">IF(A1147&lt;$B$1,VLOOKUP(A1147,[1]DI!$A$4:$B$15000,2),0)</f>
        <v>0</v>
      </c>
      <c r="E1147" s="70">
        <f t="shared" ca="1" si="252"/>
        <v>0</v>
      </c>
      <c r="F1147" s="72">
        <f t="shared" si="259"/>
        <v>1.3</v>
      </c>
      <c r="G1147" s="73">
        <f t="shared" ca="1" si="253"/>
        <v>1</v>
      </c>
      <c r="H1147" s="70">
        <f ca="1">TRUNC(PRODUCT(G$10:G1146),15)</f>
        <v>1.3685784244314001</v>
      </c>
      <c r="I1147" s="70">
        <f t="shared" si="254"/>
        <v>1</v>
      </c>
      <c r="J1147" s="70">
        <f t="shared" ca="1" si="255"/>
        <v>1.36857842</v>
      </c>
      <c r="K1147" s="74">
        <f t="shared" ca="1" si="256"/>
        <v>3685.7842000000001</v>
      </c>
      <c r="L1147" s="75">
        <f>IF(VLOOKUP(A1147,$T$12:$AC$125,8)=VLOOKUP(A1146,$T$12:$AC$125,8),0,VLOOKUP(A1147,T$12:$AC$125,8))</f>
        <v>0</v>
      </c>
      <c r="M1147" s="76">
        <f>IF(L1147&gt;0,VLOOKUP(L1147,S$12:$AB$125,7),0)</f>
        <v>0</v>
      </c>
      <c r="N1147" s="74">
        <f t="shared" si="257"/>
        <v>0</v>
      </c>
      <c r="O1147" s="74">
        <f t="shared" ca="1" si="258"/>
        <v>3685.7842000000001</v>
      </c>
      <c r="P1147" s="77" t="str">
        <f t="shared" si="248"/>
        <v>A+J=</v>
      </c>
      <c r="Q1147" s="78">
        <f t="shared" si="249"/>
        <v>44256</v>
      </c>
      <c r="R1147" s="10"/>
      <c r="S1147" s="10"/>
      <c r="T1147" s="10"/>
      <c r="U1147" s="10"/>
      <c r="V1147" s="10"/>
      <c r="W1147" s="10"/>
      <c r="X1147" s="10"/>
      <c r="Y1147" s="10"/>
      <c r="Z1147" s="10"/>
      <c r="AA1147" s="10"/>
      <c r="AB1147" s="10"/>
      <c r="AC1147" s="10"/>
      <c r="AD1147" s="18"/>
      <c r="AE1147" s="18"/>
      <c r="AF1147" s="18"/>
      <c r="AG1147" s="18"/>
      <c r="AH1147" s="18"/>
      <c r="AI1147" s="18"/>
      <c r="AJ1147" s="18"/>
      <c r="AK1147" s="18"/>
      <c r="AL1147" s="18"/>
      <c r="AM1147" s="18"/>
      <c r="AN1147" s="18"/>
      <c r="AO1147" s="18"/>
      <c r="AP1147" s="18"/>
      <c r="AQ1147" s="18"/>
      <c r="AR1147" s="18"/>
      <c r="AS1147" s="18"/>
      <c r="AT1147" s="18"/>
      <c r="AU1147" s="18"/>
      <c r="AV1147" s="18"/>
      <c r="AW1147" s="18"/>
      <c r="AX1147" s="18"/>
      <c r="AY1147" s="18"/>
      <c r="AZ1147" s="18"/>
      <c r="BA1147" s="18"/>
      <c r="BB1147" s="18"/>
      <c r="BC1147" s="18"/>
      <c r="BD1147" s="18"/>
      <c r="BE1147" s="18"/>
      <c r="BF1147" s="18"/>
      <c r="BG1147" s="18"/>
      <c r="BH1147" s="18"/>
      <c r="BI1147" s="18"/>
      <c r="BJ1147" s="18"/>
      <c r="BK1147" s="18"/>
      <c r="BL1147" s="18"/>
      <c r="BM1147" s="18"/>
      <c r="BN1147" s="18"/>
      <c r="BO1147" s="18"/>
      <c r="BP1147" s="18"/>
      <c r="BQ1147" s="18"/>
      <c r="BR1147" s="18"/>
      <c r="BS1147" s="18"/>
      <c r="BT1147" s="18"/>
      <c r="BU1147" s="18"/>
      <c r="BV1147" s="18"/>
      <c r="BW1147" s="18"/>
      <c r="BX1147" s="18"/>
      <c r="BY1147" s="18"/>
      <c r="BZ1147" s="18"/>
      <c r="CA1147" s="18"/>
      <c r="CB1147" s="18"/>
      <c r="CC1147" s="18"/>
      <c r="CD1147" s="18"/>
      <c r="CE1147" s="18"/>
      <c r="CF1147" s="18"/>
      <c r="CG1147" s="18"/>
      <c r="CH1147" s="18"/>
      <c r="CI1147" s="18"/>
      <c r="CJ1147" s="18"/>
      <c r="CK1147" s="18"/>
      <c r="CL1147" s="18"/>
      <c r="CM1147" s="18"/>
      <c r="CN1147" s="18"/>
      <c r="CO1147" s="18"/>
      <c r="CP1147" s="18"/>
      <c r="CQ1147" s="18"/>
      <c r="CR1147" s="18"/>
      <c r="CS1147" s="18"/>
      <c r="CT1147" s="18"/>
      <c r="CU1147" s="18"/>
      <c r="CV1147" s="18"/>
      <c r="CW1147" s="18"/>
      <c r="CX1147" s="18"/>
      <c r="CY1147" s="18"/>
      <c r="CZ1147" s="18"/>
      <c r="DA1147" s="18"/>
      <c r="DB1147" s="18"/>
      <c r="DC1147" s="18"/>
      <c r="DD1147" s="18"/>
      <c r="DE1147" s="18"/>
      <c r="DF1147" s="18"/>
      <c r="DG1147" s="18"/>
      <c r="DH1147" s="18"/>
      <c r="DI1147" s="18"/>
      <c r="DJ1147" s="18"/>
      <c r="DK1147" s="18"/>
      <c r="DL1147" s="18"/>
      <c r="DM1147" s="18"/>
      <c r="DN1147" s="18"/>
      <c r="DO1147" s="18"/>
      <c r="DP1147" s="18"/>
      <c r="DQ1147" s="18"/>
      <c r="DR1147" s="18"/>
      <c r="DS1147" s="18"/>
      <c r="DT1147" s="18"/>
      <c r="DU1147" s="18"/>
      <c r="DV1147" s="18"/>
      <c r="DW1147" s="18"/>
      <c r="DX1147" s="18"/>
      <c r="DY1147" s="18"/>
      <c r="DZ1147" s="18"/>
      <c r="EA1147" s="18"/>
      <c r="EB1147" s="18"/>
      <c r="EC1147" s="18"/>
      <c r="ED1147" s="18"/>
      <c r="EE1147" s="18"/>
      <c r="EF1147" s="18"/>
      <c r="EG1147" s="18"/>
      <c r="EH1147" s="18"/>
      <c r="EI1147" s="18"/>
      <c r="EJ1147" s="18"/>
      <c r="EK1147" s="18"/>
      <c r="EL1147" s="18"/>
      <c r="EM1147" s="18"/>
      <c r="EN1147" s="18"/>
      <c r="EO1147" s="18"/>
      <c r="EP1147" s="18"/>
      <c r="EQ1147" s="18"/>
      <c r="ER1147" s="18"/>
      <c r="ES1147" s="18"/>
      <c r="ET1147" s="18"/>
      <c r="EU1147" s="18"/>
      <c r="EV1147" s="18"/>
    </row>
    <row r="1148" spans="1:155" ht="12.75" x14ac:dyDescent="0.15">
      <c r="A1148" s="68">
        <f t="shared" si="247"/>
        <v>43717</v>
      </c>
      <c r="B1148" s="69">
        <f t="shared" ca="1" si="250"/>
        <v>13685.7842</v>
      </c>
      <c r="C1148" s="70">
        <f t="shared" si="251"/>
        <v>10000</v>
      </c>
      <c r="D1148" s="71">
        <f ca="1">IF(A1148&lt;$B$1,VLOOKUP(A1148,[1]DI!$A$4:$B$15000,2),0)</f>
        <v>5.8999999999999997E-2</v>
      </c>
      <c r="E1148" s="70">
        <f t="shared" ca="1" si="252"/>
        <v>2.2751E-4</v>
      </c>
      <c r="F1148" s="72">
        <f t="shared" si="259"/>
        <v>1.3</v>
      </c>
      <c r="G1148" s="73">
        <f t="shared" ca="1" si="253"/>
        <v>1.000295763</v>
      </c>
      <c r="H1148" s="70">
        <f ca="1">TRUNC(PRODUCT(G$10:G1147),15)</f>
        <v>1.3685784244314001</v>
      </c>
      <c r="I1148" s="70">
        <f t="shared" si="254"/>
        <v>1</v>
      </c>
      <c r="J1148" s="70">
        <f t="shared" ca="1" si="255"/>
        <v>1.36857842</v>
      </c>
      <c r="K1148" s="74">
        <f t="shared" ca="1" si="256"/>
        <v>3685.7842000000001</v>
      </c>
      <c r="L1148" s="75">
        <f>IF(VLOOKUP(A1148,$T$12:$AC$125,8)=VLOOKUP(A1147,$T$12:$AC$125,8),0,VLOOKUP(A1148,T$12:$AC$125,8))</f>
        <v>0</v>
      </c>
      <c r="M1148" s="76">
        <f>IF(L1148&gt;0,VLOOKUP(L1148,S$12:$AB$125,7),0)</f>
        <v>0</v>
      </c>
      <c r="N1148" s="74">
        <f t="shared" si="257"/>
        <v>0</v>
      </c>
      <c r="O1148" s="74">
        <f t="shared" ca="1" si="258"/>
        <v>3685.7842000000001</v>
      </c>
      <c r="P1148" s="77" t="str">
        <f t="shared" si="248"/>
        <v>A+J=</v>
      </c>
      <c r="Q1148" s="78">
        <f t="shared" si="249"/>
        <v>44256</v>
      </c>
      <c r="R1148" s="10"/>
      <c r="S1148" s="10"/>
      <c r="T1148" s="10"/>
      <c r="U1148" s="10"/>
      <c r="V1148" s="10"/>
      <c r="W1148" s="10"/>
      <c r="X1148" s="10"/>
      <c r="Y1148" s="10"/>
      <c r="Z1148" s="10"/>
      <c r="AA1148" s="10"/>
      <c r="AB1148" s="10"/>
      <c r="AC1148" s="10"/>
      <c r="AD1148" s="18"/>
      <c r="AE1148" s="18"/>
      <c r="AF1148" s="18"/>
      <c r="AG1148" s="18"/>
      <c r="AH1148" s="18"/>
      <c r="AI1148" s="18"/>
      <c r="AJ1148" s="18"/>
      <c r="AK1148" s="18"/>
      <c r="AL1148" s="18"/>
      <c r="AM1148" s="18"/>
      <c r="AN1148" s="18"/>
      <c r="AO1148" s="18"/>
      <c r="AP1148" s="18"/>
      <c r="AQ1148" s="18"/>
      <c r="AR1148" s="18"/>
      <c r="AS1148" s="18"/>
      <c r="AT1148" s="18"/>
      <c r="AU1148" s="18"/>
      <c r="AV1148" s="18"/>
      <c r="AW1148" s="18"/>
      <c r="AX1148" s="18"/>
      <c r="AY1148" s="18"/>
      <c r="AZ1148" s="18"/>
      <c r="BA1148" s="18"/>
      <c r="BB1148" s="18"/>
      <c r="BC1148" s="18"/>
      <c r="BD1148" s="18"/>
      <c r="BE1148" s="18"/>
      <c r="BF1148" s="18"/>
      <c r="BG1148" s="18"/>
      <c r="BH1148" s="18"/>
      <c r="BI1148" s="18"/>
      <c r="BJ1148" s="18"/>
      <c r="BK1148" s="18"/>
      <c r="BL1148" s="18"/>
      <c r="BM1148" s="18"/>
      <c r="BN1148" s="18"/>
      <c r="BO1148" s="18"/>
      <c r="BP1148" s="18"/>
      <c r="BQ1148" s="18"/>
      <c r="BR1148" s="18"/>
      <c r="BS1148" s="18"/>
      <c r="BT1148" s="18"/>
      <c r="BU1148" s="18"/>
      <c r="BV1148" s="18"/>
      <c r="BW1148" s="18"/>
      <c r="BX1148" s="18"/>
      <c r="BY1148" s="18"/>
      <c r="BZ1148" s="18"/>
      <c r="CA1148" s="18"/>
      <c r="CB1148" s="18"/>
      <c r="CC1148" s="18"/>
      <c r="CD1148" s="18"/>
      <c r="CE1148" s="18"/>
      <c r="CF1148" s="18"/>
      <c r="CG1148" s="18"/>
      <c r="CH1148" s="18"/>
      <c r="CI1148" s="18"/>
      <c r="CJ1148" s="18"/>
      <c r="CK1148" s="18"/>
      <c r="CL1148" s="18"/>
      <c r="CM1148" s="18"/>
      <c r="CN1148" s="18"/>
      <c r="CO1148" s="18"/>
      <c r="CP1148" s="18"/>
      <c r="CQ1148" s="18"/>
      <c r="CR1148" s="18"/>
      <c r="CS1148" s="18"/>
      <c r="CT1148" s="18"/>
      <c r="CU1148" s="18"/>
      <c r="CV1148" s="18"/>
      <c r="CW1148" s="18"/>
      <c r="CX1148" s="18"/>
      <c r="CY1148" s="18"/>
      <c r="CZ1148" s="18"/>
      <c r="DA1148" s="18"/>
      <c r="DB1148" s="18"/>
      <c r="DC1148" s="18"/>
      <c r="DD1148" s="18"/>
      <c r="DE1148" s="18"/>
      <c r="DF1148" s="18"/>
      <c r="DG1148" s="18"/>
      <c r="DH1148" s="18"/>
      <c r="DI1148" s="18"/>
      <c r="DJ1148" s="18"/>
      <c r="DK1148" s="18"/>
      <c r="DL1148" s="18"/>
      <c r="DM1148" s="18"/>
      <c r="DN1148" s="18"/>
      <c r="DO1148" s="18"/>
      <c r="DP1148" s="18"/>
      <c r="DQ1148" s="18"/>
      <c r="DR1148" s="18"/>
      <c r="DS1148" s="18"/>
      <c r="DT1148" s="18"/>
      <c r="DU1148" s="18"/>
      <c r="DV1148" s="18"/>
      <c r="DW1148" s="18"/>
      <c r="DX1148" s="18"/>
      <c r="DY1148" s="18"/>
      <c r="DZ1148" s="18"/>
      <c r="EA1148" s="18"/>
      <c r="EB1148" s="18"/>
      <c r="EC1148" s="18"/>
      <c r="ED1148" s="18"/>
      <c r="EE1148" s="18"/>
      <c r="EF1148" s="18"/>
      <c r="EG1148" s="18"/>
      <c r="EH1148" s="18"/>
      <c r="EI1148" s="18"/>
      <c r="EJ1148" s="18"/>
      <c r="EK1148" s="18"/>
      <c r="EL1148" s="18"/>
      <c r="EM1148" s="18"/>
      <c r="EN1148" s="18"/>
      <c r="EO1148" s="18"/>
      <c r="EP1148" s="18"/>
      <c r="EQ1148" s="18"/>
      <c r="ER1148" s="18"/>
      <c r="ES1148" s="18"/>
      <c r="ET1148" s="18"/>
      <c r="EU1148" s="18"/>
      <c r="EV1148" s="18"/>
    </row>
    <row r="1149" spans="1:155" ht="12.75" x14ac:dyDescent="0.15">
      <c r="A1149" s="68">
        <f t="shared" si="247"/>
        <v>43718</v>
      </c>
      <c r="B1149" s="69">
        <f t="shared" ca="1" si="250"/>
        <v>13689.832</v>
      </c>
      <c r="C1149" s="70">
        <f t="shared" si="251"/>
        <v>10000</v>
      </c>
      <c r="D1149" s="71">
        <f ca="1">IF(A1149&lt;$B$1,VLOOKUP(A1149,[1]DI!$A$4:$B$15000,2),0)</f>
        <v>5.8999999999999997E-2</v>
      </c>
      <c r="E1149" s="70">
        <f t="shared" ca="1" si="252"/>
        <v>2.2751E-4</v>
      </c>
      <c r="F1149" s="72">
        <f t="shared" si="259"/>
        <v>1.3</v>
      </c>
      <c r="G1149" s="73">
        <f t="shared" ca="1" si="253"/>
        <v>1.000295763</v>
      </c>
      <c r="H1149" s="70">
        <f ca="1">TRUNC(PRODUCT(G$10:G1148),15)</f>
        <v>1.3689831992919399</v>
      </c>
      <c r="I1149" s="70">
        <f t="shared" si="254"/>
        <v>1</v>
      </c>
      <c r="J1149" s="70">
        <f t="shared" ca="1" si="255"/>
        <v>1.3689832</v>
      </c>
      <c r="K1149" s="74">
        <f t="shared" ca="1" si="256"/>
        <v>3689.8319999999999</v>
      </c>
      <c r="L1149" s="75">
        <f>IF(VLOOKUP(A1149,$T$12:$AC$125,8)=VLOOKUP(A1148,$T$12:$AC$125,8),0,VLOOKUP(A1149,T$12:$AC$125,8))</f>
        <v>0</v>
      </c>
      <c r="M1149" s="76">
        <f>IF(L1149&gt;0,VLOOKUP(L1149,S$12:$AB$125,7),0)</f>
        <v>0</v>
      </c>
      <c r="N1149" s="74">
        <f t="shared" si="257"/>
        <v>0</v>
      </c>
      <c r="O1149" s="74">
        <f t="shared" ca="1" si="258"/>
        <v>3689.8319999999999</v>
      </c>
      <c r="P1149" s="77" t="str">
        <f t="shared" si="248"/>
        <v>A+J=</v>
      </c>
      <c r="Q1149" s="78">
        <f t="shared" si="249"/>
        <v>44256</v>
      </c>
      <c r="R1149" s="10"/>
      <c r="S1149" s="10"/>
      <c r="T1149" s="10"/>
      <c r="U1149" s="10"/>
      <c r="V1149" s="10"/>
      <c r="W1149" s="10"/>
      <c r="X1149" s="10"/>
      <c r="Y1149" s="10"/>
      <c r="Z1149" s="10"/>
      <c r="AA1149" s="10"/>
      <c r="AB1149" s="10"/>
      <c r="AC1149" s="10"/>
      <c r="AD1149" s="18"/>
      <c r="AE1149" s="18"/>
      <c r="AF1149" s="18"/>
      <c r="AG1149" s="18"/>
      <c r="AH1149" s="18"/>
      <c r="AI1149" s="18"/>
      <c r="AJ1149" s="18"/>
      <c r="AK1149" s="18"/>
      <c r="AL1149" s="18"/>
      <c r="AM1149" s="18"/>
      <c r="AN1149" s="18"/>
      <c r="AO1149" s="18"/>
      <c r="AP1149" s="18"/>
      <c r="AQ1149" s="18"/>
      <c r="AR1149" s="18"/>
      <c r="AS1149" s="18"/>
      <c r="AT1149" s="18"/>
      <c r="AU1149" s="18"/>
      <c r="AV1149" s="18"/>
      <c r="AW1149" s="18"/>
      <c r="AX1149" s="18"/>
      <c r="AY1149" s="18"/>
      <c r="AZ1149" s="18"/>
      <c r="BA1149" s="18"/>
      <c r="BB1149" s="18"/>
      <c r="BC1149" s="18"/>
      <c r="BD1149" s="18"/>
      <c r="BE1149" s="18"/>
      <c r="BF1149" s="18"/>
      <c r="BG1149" s="18"/>
      <c r="BH1149" s="18"/>
      <c r="BI1149" s="18"/>
      <c r="BJ1149" s="18"/>
      <c r="BK1149" s="18"/>
      <c r="BL1149" s="18"/>
      <c r="BM1149" s="18"/>
      <c r="BN1149" s="18"/>
      <c r="BO1149" s="18"/>
      <c r="BP1149" s="18"/>
      <c r="BQ1149" s="18"/>
      <c r="BR1149" s="18"/>
      <c r="BS1149" s="18"/>
      <c r="BT1149" s="18"/>
      <c r="BU1149" s="18"/>
      <c r="BV1149" s="18"/>
      <c r="BW1149" s="18"/>
      <c r="BX1149" s="18"/>
      <c r="BY1149" s="18"/>
      <c r="BZ1149" s="18"/>
      <c r="CA1149" s="18"/>
      <c r="CB1149" s="18"/>
      <c r="CC1149" s="18"/>
      <c r="CD1149" s="18"/>
      <c r="CE1149" s="18"/>
      <c r="CF1149" s="18"/>
      <c r="CG1149" s="18"/>
      <c r="CH1149" s="18"/>
      <c r="CI1149" s="18"/>
      <c r="CJ1149" s="18"/>
      <c r="CK1149" s="18"/>
      <c r="CL1149" s="18"/>
      <c r="CM1149" s="18"/>
      <c r="CN1149" s="18"/>
      <c r="CO1149" s="18"/>
      <c r="CP1149" s="18"/>
      <c r="CQ1149" s="18"/>
      <c r="CR1149" s="18"/>
      <c r="CS1149" s="18"/>
      <c r="CT1149" s="18"/>
      <c r="CU1149" s="18"/>
      <c r="CV1149" s="18"/>
      <c r="CW1149" s="18"/>
      <c r="CX1149" s="18"/>
      <c r="CY1149" s="18"/>
      <c r="CZ1149" s="18"/>
      <c r="DA1149" s="18"/>
      <c r="DB1149" s="18"/>
      <c r="DC1149" s="18"/>
      <c r="DD1149" s="18"/>
      <c r="DE1149" s="18"/>
      <c r="DF1149" s="18"/>
      <c r="DG1149" s="18"/>
      <c r="DH1149" s="18"/>
      <c r="DI1149" s="18"/>
      <c r="DJ1149" s="18"/>
      <c r="DK1149" s="18"/>
      <c r="DL1149" s="18"/>
      <c r="DM1149" s="18"/>
      <c r="DN1149" s="18"/>
      <c r="DO1149" s="18"/>
      <c r="DP1149" s="18"/>
      <c r="DQ1149" s="18"/>
      <c r="DR1149" s="18"/>
      <c r="DS1149" s="18"/>
      <c r="DT1149" s="18"/>
      <c r="DU1149" s="18"/>
      <c r="DV1149" s="18"/>
      <c r="DW1149" s="18"/>
      <c r="DX1149" s="18"/>
      <c r="DY1149" s="18"/>
      <c r="DZ1149" s="18"/>
      <c r="EA1149" s="18"/>
      <c r="EB1149" s="18"/>
      <c r="EC1149" s="18"/>
      <c r="ED1149" s="18"/>
      <c r="EE1149" s="18"/>
      <c r="EF1149" s="18"/>
      <c r="EG1149" s="18"/>
      <c r="EH1149" s="18"/>
      <c r="EI1149" s="18"/>
      <c r="EJ1149" s="18"/>
      <c r="EK1149" s="18"/>
      <c r="EL1149" s="18"/>
      <c r="EM1149" s="18"/>
      <c r="EN1149" s="18"/>
      <c r="EO1149" s="18"/>
      <c r="EP1149" s="18"/>
      <c r="EQ1149" s="18"/>
      <c r="ER1149" s="18"/>
      <c r="ES1149" s="18"/>
      <c r="ET1149" s="18"/>
      <c r="EU1149" s="18"/>
      <c r="EV1149" s="18"/>
    </row>
    <row r="1150" spans="1:155" ht="12.75" x14ac:dyDescent="0.15">
      <c r="A1150" s="68">
        <f t="shared" si="247"/>
        <v>43719</v>
      </c>
      <c r="B1150" s="69">
        <f t="shared" ca="1" si="250"/>
        <v>13693.8809</v>
      </c>
      <c r="C1150" s="70">
        <f t="shared" si="251"/>
        <v>10000</v>
      </c>
      <c r="D1150" s="71">
        <f ca="1">IF(A1150&lt;$B$1,VLOOKUP(A1150,[1]DI!$A$4:$B$15000,2),0)</f>
        <v>5.8999999999999997E-2</v>
      </c>
      <c r="E1150" s="70">
        <f t="shared" ca="1" si="252"/>
        <v>2.2751E-4</v>
      </c>
      <c r="F1150" s="72">
        <f t="shared" si="259"/>
        <v>1.3</v>
      </c>
      <c r="G1150" s="73">
        <f t="shared" ca="1" si="253"/>
        <v>1.000295763</v>
      </c>
      <c r="H1150" s="70">
        <f ca="1">TRUNC(PRODUCT(G$10:G1149),15)</f>
        <v>1.3693880938699099</v>
      </c>
      <c r="I1150" s="70">
        <f t="shared" si="254"/>
        <v>1</v>
      </c>
      <c r="J1150" s="70">
        <f t="shared" ca="1" si="255"/>
        <v>1.3693880899999999</v>
      </c>
      <c r="K1150" s="74">
        <f t="shared" ca="1" si="256"/>
        <v>3693.8809000000001</v>
      </c>
      <c r="L1150" s="75">
        <f>IF(VLOOKUP(A1150,$T$12:$AC$125,8)=VLOOKUP(A1149,$T$12:$AC$125,8),0,VLOOKUP(A1150,T$12:$AC$125,8))</f>
        <v>0</v>
      </c>
      <c r="M1150" s="76">
        <f>IF(L1150&gt;0,VLOOKUP(L1150,S$12:$AB$125,7),0)</f>
        <v>0</v>
      </c>
      <c r="N1150" s="74">
        <f t="shared" si="257"/>
        <v>0</v>
      </c>
      <c r="O1150" s="74">
        <f t="shared" ca="1" si="258"/>
        <v>3693.8809000000001</v>
      </c>
      <c r="P1150" s="77" t="str">
        <f t="shared" si="248"/>
        <v>A+J=</v>
      </c>
      <c r="Q1150" s="78">
        <f t="shared" si="249"/>
        <v>44256</v>
      </c>
      <c r="R1150" s="10"/>
      <c r="S1150" s="10"/>
      <c r="T1150" s="10"/>
      <c r="U1150" s="10"/>
      <c r="V1150" s="10"/>
      <c r="W1150" s="10"/>
      <c r="X1150" s="10"/>
      <c r="Y1150" s="10"/>
      <c r="Z1150" s="10"/>
      <c r="AA1150" s="10"/>
      <c r="AB1150" s="10"/>
      <c r="AC1150" s="10"/>
      <c r="AD1150" s="18"/>
      <c r="AE1150" s="18"/>
      <c r="AF1150" s="18"/>
      <c r="AG1150" s="18"/>
      <c r="AH1150" s="18"/>
      <c r="AI1150" s="18"/>
      <c r="AJ1150" s="18"/>
      <c r="AK1150" s="18"/>
      <c r="AL1150" s="18"/>
      <c r="AM1150" s="18"/>
      <c r="AN1150" s="18"/>
      <c r="AO1150" s="18"/>
      <c r="AP1150" s="18"/>
      <c r="AQ1150" s="18"/>
      <c r="AR1150" s="18"/>
      <c r="AS1150" s="18"/>
      <c r="AT1150" s="18"/>
      <c r="AU1150" s="18"/>
      <c r="AV1150" s="18"/>
      <c r="AW1150" s="18"/>
      <c r="AX1150" s="18"/>
      <c r="AY1150" s="18"/>
      <c r="AZ1150" s="18"/>
      <c r="BA1150" s="18"/>
      <c r="BB1150" s="18"/>
      <c r="BC1150" s="18"/>
      <c r="BD1150" s="18"/>
      <c r="BE1150" s="18"/>
      <c r="BF1150" s="18"/>
      <c r="BG1150" s="18"/>
      <c r="BH1150" s="18"/>
      <c r="BI1150" s="18"/>
      <c r="BJ1150" s="18"/>
      <c r="BK1150" s="18"/>
      <c r="BL1150" s="18"/>
      <c r="BM1150" s="18"/>
      <c r="BN1150" s="18"/>
      <c r="BO1150" s="18"/>
      <c r="BP1150" s="18"/>
      <c r="BQ1150" s="18"/>
      <c r="BR1150" s="18"/>
      <c r="BS1150" s="18"/>
      <c r="BT1150" s="18"/>
      <c r="BU1150" s="18"/>
      <c r="BV1150" s="18"/>
      <c r="BW1150" s="18"/>
      <c r="BX1150" s="18"/>
      <c r="BY1150" s="18"/>
      <c r="BZ1150" s="18"/>
      <c r="CA1150" s="18"/>
      <c r="CB1150" s="18"/>
      <c r="CC1150" s="18"/>
      <c r="CD1150" s="18"/>
      <c r="CE1150" s="18"/>
      <c r="CF1150" s="18"/>
      <c r="CG1150" s="18"/>
      <c r="CH1150" s="18"/>
      <c r="CI1150" s="18"/>
      <c r="CJ1150" s="18"/>
      <c r="CK1150" s="18"/>
      <c r="CL1150" s="18"/>
      <c r="CM1150" s="18"/>
      <c r="CN1150" s="18"/>
      <c r="CO1150" s="18"/>
      <c r="CP1150" s="18"/>
      <c r="CQ1150" s="18"/>
      <c r="CR1150" s="18"/>
      <c r="CS1150" s="18"/>
      <c r="CT1150" s="18"/>
      <c r="CU1150" s="18"/>
      <c r="CV1150" s="18"/>
      <c r="CW1150" s="18"/>
      <c r="CX1150" s="18"/>
      <c r="CY1150" s="18"/>
      <c r="CZ1150" s="18"/>
      <c r="DA1150" s="18"/>
      <c r="DB1150" s="18"/>
      <c r="DC1150" s="18"/>
      <c r="DD1150" s="18"/>
      <c r="DE1150" s="18"/>
      <c r="DF1150" s="18"/>
      <c r="DG1150" s="18"/>
      <c r="DH1150" s="18"/>
      <c r="DI1150" s="18"/>
      <c r="DJ1150" s="18"/>
      <c r="DK1150" s="18"/>
      <c r="DL1150" s="18"/>
      <c r="DM1150" s="18"/>
      <c r="DN1150" s="18"/>
      <c r="DO1150" s="18"/>
      <c r="DP1150" s="18"/>
      <c r="DQ1150" s="18"/>
      <c r="DR1150" s="18"/>
      <c r="DS1150" s="18"/>
      <c r="DT1150" s="18"/>
      <c r="DU1150" s="18"/>
      <c r="DV1150" s="18"/>
      <c r="DW1150" s="18"/>
      <c r="DX1150" s="18"/>
      <c r="DY1150" s="18"/>
      <c r="DZ1150" s="18"/>
      <c r="EA1150" s="18"/>
      <c r="EB1150" s="18"/>
      <c r="EC1150" s="18"/>
      <c r="ED1150" s="18"/>
      <c r="EE1150" s="18"/>
      <c r="EF1150" s="18"/>
      <c r="EG1150" s="18"/>
      <c r="EH1150" s="18"/>
      <c r="EI1150" s="18"/>
      <c r="EJ1150" s="18"/>
      <c r="EK1150" s="18"/>
      <c r="EL1150" s="18"/>
      <c r="EM1150" s="18"/>
      <c r="EN1150" s="18"/>
      <c r="EO1150" s="18"/>
      <c r="EP1150" s="18"/>
      <c r="EQ1150" s="18"/>
      <c r="ER1150" s="18"/>
      <c r="ES1150" s="18"/>
      <c r="ET1150" s="18"/>
      <c r="EU1150" s="18"/>
      <c r="EV1150" s="18"/>
    </row>
    <row r="1151" spans="1:155" ht="12.75" x14ac:dyDescent="0.15">
      <c r="A1151" s="68">
        <f t="shared" si="247"/>
        <v>43720</v>
      </c>
      <c r="B1151" s="69">
        <f t="shared" ca="1" si="250"/>
        <v>13697.9311</v>
      </c>
      <c r="C1151" s="70">
        <f t="shared" si="251"/>
        <v>10000</v>
      </c>
      <c r="D1151" s="71">
        <f ca="1">IF(A1151&lt;$B$1,VLOOKUP(A1151,[1]DI!$A$4:$B$15000,2),0)</f>
        <v>5.8999999999999997E-2</v>
      </c>
      <c r="E1151" s="70">
        <f t="shared" ca="1" si="252"/>
        <v>2.2751E-4</v>
      </c>
      <c r="F1151" s="72">
        <f t="shared" si="259"/>
        <v>1.3</v>
      </c>
      <c r="G1151" s="73">
        <f t="shared" ca="1" si="253"/>
        <v>1.000295763</v>
      </c>
      <c r="H1151" s="70">
        <f ca="1">TRUNC(PRODUCT(G$10:G1150),15)</f>
        <v>1.36979310820072</v>
      </c>
      <c r="I1151" s="70">
        <f t="shared" si="254"/>
        <v>1</v>
      </c>
      <c r="J1151" s="70">
        <f t="shared" ca="1" si="255"/>
        <v>1.36979311</v>
      </c>
      <c r="K1151" s="74">
        <f t="shared" ca="1" si="256"/>
        <v>3697.9310999999998</v>
      </c>
      <c r="L1151" s="75">
        <f>IF(VLOOKUP(A1151,$T$12:$AC$125,8)=VLOOKUP(A1150,$T$12:$AC$125,8),0,VLOOKUP(A1151,T$12:$AC$125,8))</f>
        <v>0</v>
      </c>
      <c r="M1151" s="76">
        <f>IF(L1151&gt;0,VLOOKUP(L1151,S$12:$AB$125,7),0)</f>
        <v>0</v>
      </c>
      <c r="N1151" s="74">
        <f t="shared" si="257"/>
        <v>0</v>
      </c>
      <c r="O1151" s="74">
        <f t="shared" ca="1" si="258"/>
        <v>3697.9310999999998</v>
      </c>
      <c r="P1151" s="77" t="str">
        <f t="shared" si="248"/>
        <v>A+J=</v>
      </c>
      <c r="Q1151" s="78">
        <f t="shared" si="249"/>
        <v>44256</v>
      </c>
      <c r="R1151" s="10"/>
      <c r="S1151" s="10"/>
      <c r="T1151" s="10"/>
      <c r="U1151" s="10"/>
      <c r="V1151" s="10"/>
      <c r="W1151" s="10"/>
      <c r="X1151" s="10"/>
      <c r="Y1151" s="10"/>
      <c r="Z1151" s="10"/>
      <c r="AA1151" s="10"/>
      <c r="AB1151" s="10"/>
      <c r="AC1151" s="10"/>
      <c r="AD1151" s="18"/>
      <c r="AE1151" s="18"/>
      <c r="AF1151" s="18"/>
      <c r="AG1151" s="18"/>
      <c r="AH1151" s="18"/>
      <c r="AI1151" s="18"/>
      <c r="AJ1151" s="18"/>
      <c r="AK1151" s="18"/>
      <c r="AL1151" s="18"/>
      <c r="AM1151" s="18"/>
      <c r="AN1151" s="18"/>
      <c r="AO1151" s="18"/>
      <c r="AP1151" s="18"/>
      <c r="AQ1151" s="18"/>
      <c r="AR1151" s="18"/>
      <c r="AS1151" s="18"/>
      <c r="AT1151" s="18"/>
      <c r="AU1151" s="18"/>
      <c r="AV1151" s="18"/>
      <c r="AW1151" s="18"/>
      <c r="AX1151" s="18"/>
      <c r="AY1151" s="18"/>
      <c r="AZ1151" s="18"/>
      <c r="BA1151" s="18"/>
      <c r="BB1151" s="18"/>
      <c r="BC1151" s="18"/>
      <c r="BD1151" s="18"/>
      <c r="BE1151" s="18"/>
      <c r="BF1151" s="18"/>
      <c r="BG1151" s="18"/>
      <c r="BH1151" s="18"/>
      <c r="BI1151" s="18"/>
      <c r="BJ1151" s="18"/>
      <c r="BK1151" s="18"/>
      <c r="BL1151" s="18"/>
      <c r="BM1151" s="18"/>
      <c r="BN1151" s="18"/>
      <c r="BO1151" s="18"/>
      <c r="BP1151" s="18"/>
      <c r="BQ1151" s="18"/>
      <c r="BR1151" s="18"/>
      <c r="BS1151" s="18"/>
      <c r="BT1151" s="18"/>
      <c r="BU1151" s="18"/>
      <c r="BV1151" s="18"/>
      <c r="BW1151" s="18"/>
      <c r="BX1151" s="18"/>
      <c r="BY1151" s="18"/>
      <c r="BZ1151" s="18"/>
      <c r="CA1151" s="18"/>
      <c r="CB1151" s="18"/>
      <c r="CC1151" s="18"/>
      <c r="CD1151" s="18"/>
      <c r="CE1151" s="18"/>
      <c r="CF1151" s="18"/>
      <c r="CG1151" s="18"/>
      <c r="CH1151" s="18"/>
      <c r="CI1151" s="18"/>
      <c r="CJ1151" s="18"/>
      <c r="CK1151" s="18"/>
      <c r="CL1151" s="18"/>
      <c r="CM1151" s="18"/>
      <c r="CN1151" s="18"/>
      <c r="CO1151" s="18"/>
      <c r="CP1151" s="18"/>
      <c r="CQ1151" s="18"/>
      <c r="CR1151" s="18"/>
      <c r="CS1151" s="18"/>
      <c r="CT1151" s="18"/>
      <c r="CU1151" s="18"/>
      <c r="CV1151" s="18"/>
      <c r="CW1151" s="18"/>
      <c r="CX1151" s="18"/>
      <c r="CY1151" s="18"/>
      <c r="CZ1151" s="18"/>
      <c r="DA1151" s="18"/>
      <c r="DB1151" s="18"/>
      <c r="DC1151" s="18"/>
      <c r="DD1151" s="18"/>
      <c r="DE1151" s="18"/>
      <c r="DF1151" s="18"/>
      <c r="DG1151" s="18"/>
      <c r="DH1151" s="18"/>
      <c r="DI1151" s="18"/>
      <c r="DJ1151" s="18"/>
      <c r="DK1151" s="18"/>
      <c r="DL1151" s="18"/>
      <c r="DM1151" s="18"/>
      <c r="DN1151" s="18"/>
      <c r="DO1151" s="18"/>
      <c r="DP1151" s="18"/>
      <c r="DQ1151" s="18"/>
      <c r="DR1151" s="18"/>
      <c r="DS1151" s="18"/>
      <c r="DT1151" s="18"/>
      <c r="DU1151" s="18"/>
      <c r="DV1151" s="18"/>
      <c r="DW1151" s="18"/>
      <c r="DX1151" s="18"/>
      <c r="DY1151" s="18"/>
      <c r="DZ1151" s="18"/>
      <c r="EA1151" s="18"/>
      <c r="EB1151" s="18"/>
      <c r="EC1151" s="18"/>
      <c r="ED1151" s="18"/>
      <c r="EE1151" s="18"/>
      <c r="EF1151" s="18"/>
      <c r="EG1151" s="18"/>
      <c r="EH1151" s="18"/>
      <c r="EI1151" s="18"/>
      <c r="EJ1151" s="18"/>
      <c r="EK1151" s="18"/>
      <c r="EL1151" s="18"/>
      <c r="EM1151" s="18"/>
      <c r="EN1151" s="18"/>
      <c r="EO1151" s="18"/>
      <c r="EP1151" s="18"/>
      <c r="EQ1151" s="18"/>
      <c r="ER1151" s="18"/>
      <c r="ES1151" s="18"/>
      <c r="ET1151" s="18"/>
      <c r="EU1151" s="18"/>
      <c r="EV1151" s="18"/>
    </row>
    <row r="1152" spans="1:155" ht="12.75" x14ac:dyDescent="0.15">
      <c r="A1152" s="68">
        <f t="shared" si="247"/>
        <v>43721</v>
      </c>
      <c r="B1152" s="69">
        <f t="shared" ca="1" si="250"/>
        <v>13701.982400000001</v>
      </c>
      <c r="C1152" s="70">
        <f t="shared" si="251"/>
        <v>10000</v>
      </c>
      <c r="D1152" s="71">
        <f ca="1">IF(A1152&lt;$B$1,VLOOKUP(A1152,[1]DI!$A$4:$B$15000,2),0)</f>
        <v>5.8999999999999997E-2</v>
      </c>
      <c r="E1152" s="70">
        <f t="shared" ca="1" si="252"/>
        <v>2.2751E-4</v>
      </c>
      <c r="F1152" s="72">
        <f t="shared" si="259"/>
        <v>1.3</v>
      </c>
      <c r="G1152" s="73">
        <f t="shared" ca="1" si="253"/>
        <v>1.000295763</v>
      </c>
      <c r="H1152" s="70">
        <f ca="1">TRUNC(PRODUCT(G$10:G1151),15)</f>
        <v>1.37019824231978</v>
      </c>
      <c r="I1152" s="70">
        <f t="shared" si="254"/>
        <v>1</v>
      </c>
      <c r="J1152" s="70">
        <f t="shared" ca="1" si="255"/>
        <v>1.3701982399999999</v>
      </c>
      <c r="K1152" s="74">
        <f t="shared" ca="1" si="256"/>
        <v>3701.9823999999999</v>
      </c>
      <c r="L1152" s="75">
        <f>IF(VLOOKUP(A1152,$T$12:$AC$125,8)=VLOOKUP(A1151,$T$12:$AC$125,8),0,VLOOKUP(A1152,T$12:$AC$125,8))</f>
        <v>0</v>
      </c>
      <c r="M1152" s="76">
        <f>IF(L1152&gt;0,VLOOKUP(L1152,S$12:$AB$125,7),0)</f>
        <v>0</v>
      </c>
      <c r="N1152" s="74">
        <f t="shared" si="257"/>
        <v>0</v>
      </c>
      <c r="O1152" s="74">
        <f t="shared" ca="1" si="258"/>
        <v>3701.9823999999999</v>
      </c>
      <c r="P1152" s="77" t="str">
        <f t="shared" si="248"/>
        <v>A+J=</v>
      </c>
      <c r="Q1152" s="78">
        <f t="shared" si="249"/>
        <v>44256</v>
      </c>
      <c r="R1152" s="10"/>
      <c r="S1152" s="10"/>
      <c r="T1152" s="10"/>
      <c r="U1152" s="10"/>
      <c r="V1152" s="10"/>
      <c r="W1152" s="10"/>
      <c r="X1152" s="10"/>
      <c r="Y1152" s="10"/>
      <c r="Z1152" s="10"/>
      <c r="AA1152" s="10"/>
      <c r="AB1152" s="10"/>
      <c r="AC1152" s="10"/>
      <c r="AD1152" s="18"/>
      <c r="AE1152" s="18"/>
      <c r="AF1152" s="18"/>
      <c r="AG1152" s="18"/>
      <c r="AH1152" s="18"/>
      <c r="AI1152" s="18"/>
      <c r="AJ1152" s="18"/>
      <c r="AK1152" s="18"/>
      <c r="AL1152" s="18"/>
      <c r="AM1152" s="18"/>
      <c r="AN1152" s="18"/>
      <c r="AO1152" s="18"/>
      <c r="AP1152" s="18"/>
      <c r="AQ1152" s="18"/>
      <c r="AR1152" s="18"/>
      <c r="AS1152" s="18"/>
      <c r="AT1152" s="18"/>
      <c r="AU1152" s="18"/>
      <c r="AV1152" s="18"/>
      <c r="AW1152" s="18"/>
      <c r="AX1152" s="18"/>
      <c r="AY1152" s="18"/>
      <c r="AZ1152" s="18"/>
      <c r="BA1152" s="18"/>
      <c r="BB1152" s="18"/>
      <c r="BC1152" s="18"/>
      <c r="BD1152" s="18"/>
      <c r="BE1152" s="18"/>
      <c r="BF1152" s="18"/>
      <c r="BG1152" s="18"/>
      <c r="BH1152" s="18"/>
      <c r="BI1152" s="18"/>
      <c r="BJ1152" s="18"/>
      <c r="BK1152" s="18"/>
      <c r="BL1152" s="18"/>
      <c r="BM1152" s="18"/>
      <c r="BN1152" s="18"/>
      <c r="BO1152" s="18"/>
      <c r="BP1152" s="18"/>
      <c r="BQ1152" s="18"/>
      <c r="BR1152" s="18"/>
      <c r="BS1152" s="18"/>
      <c r="BT1152" s="18"/>
      <c r="BU1152" s="18"/>
      <c r="BV1152" s="18"/>
      <c r="BW1152" s="18"/>
      <c r="BX1152" s="18"/>
      <c r="BY1152" s="18"/>
      <c r="BZ1152" s="18"/>
      <c r="CA1152" s="18"/>
      <c r="CB1152" s="18"/>
      <c r="CC1152" s="18"/>
      <c r="CD1152" s="18"/>
      <c r="CE1152" s="18"/>
      <c r="CF1152" s="18"/>
      <c r="CG1152" s="18"/>
      <c r="CH1152" s="18"/>
      <c r="CI1152" s="18"/>
      <c r="CJ1152" s="18"/>
      <c r="CK1152" s="18"/>
      <c r="CL1152" s="18"/>
      <c r="CM1152" s="18"/>
      <c r="CN1152" s="18"/>
      <c r="CO1152" s="18"/>
      <c r="CP1152" s="18"/>
      <c r="CQ1152" s="18"/>
      <c r="CR1152" s="18"/>
      <c r="CS1152" s="18"/>
      <c r="CT1152" s="18"/>
      <c r="CU1152" s="18"/>
      <c r="CV1152" s="18"/>
      <c r="CW1152" s="18"/>
      <c r="CX1152" s="18"/>
      <c r="CY1152" s="18"/>
      <c r="CZ1152" s="18"/>
      <c r="DA1152" s="18"/>
      <c r="DB1152" s="18"/>
      <c r="DC1152" s="18"/>
      <c r="DD1152" s="18"/>
      <c r="DE1152" s="18"/>
      <c r="DF1152" s="18"/>
      <c r="DG1152" s="18"/>
      <c r="DH1152" s="18"/>
      <c r="DI1152" s="18"/>
      <c r="DJ1152" s="18"/>
      <c r="DK1152" s="18"/>
      <c r="DL1152" s="18"/>
      <c r="DM1152" s="18"/>
      <c r="DN1152" s="18"/>
      <c r="DO1152" s="18"/>
      <c r="DP1152" s="18"/>
      <c r="DQ1152" s="18"/>
      <c r="DR1152" s="18"/>
      <c r="DS1152" s="18"/>
      <c r="DT1152" s="18"/>
      <c r="DU1152" s="18"/>
      <c r="DV1152" s="18"/>
      <c r="DW1152" s="18"/>
      <c r="DX1152" s="18"/>
      <c r="DY1152" s="18"/>
      <c r="DZ1152" s="18"/>
      <c r="EA1152" s="18"/>
      <c r="EB1152" s="18"/>
      <c r="EC1152" s="18"/>
      <c r="ED1152" s="18"/>
      <c r="EE1152" s="18"/>
      <c r="EF1152" s="18"/>
      <c r="EG1152" s="18"/>
      <c r="EH1152" s="18"/>
      <c r="EI1152" s="18"/>
      <c r="EJ1152" s="18"/>
      <c r="EK1152" s="18"/>
      <c r="EL1152" s="18"/>
      <c r="EM1152" s="18"/>
      <c r="EN1152" s="18"/>
      <c r="EO1152" s="18"/>
      <c r="EP1152" s="18"/>
      <c r="EQ1152" s="18"/>
      <c r="ER1152" s="18"/>
      <c r="ES1152" s="18"/>
      <c r="ET1152" s="18"/>
      <c r="EU1152" s="18"/>
      <c r="EV1152" s="18"/>
    </row>
    <row r="1153" spans="1:155" ht="12.75" x14ac:dyDescent="0.15">
      <c r="A1153" s="68">
        <f t="shared" si="247"/>
        <v>43722</v>
      </c>
      <c r="B1153" s="69">
        <f t="shared" ca="1" si="250"/>
        <v>13706.035</v>
      </c>
      <c r="C1153" s="70">
        <f t="shared" si="251"/>
        <v>10000</v>
      </c>
      <c r="D1153" s="71">
        <f ca="1">IF(A1153&lt;$B$1,VLOOKUP(A1153,[1]DI!$A$4:$B$15000,2),0)</f>
        <v>0</v>
      </c>
      <c r="E1153" s="70">
        <f t="shared" ca="1" si="252"/>
        <v>0</v>
      </c>
      <c r="F1153" s="72">
        <f t="shared" si="259"/>
        <v>1.3</v>
      </c>
      <c r="G1153" s="73">
        <f t="shared" ca="1" si="253"/>
        <v>1</v>
      </c>
      <c r="H1153" s="70">
        <f ca="1">TRUNC(PRODUCT(G$10:G1152),15)</f>
        <v>1.37060349626253</v>
      </c>
      <c r="I1153" s="70">
        <f t="shared" si="254"/>
        <v>1</v>
      </c>
      <c r="J1153" s="70">
        <f t="shared" ca="1" si="255"/>
        <v>1.3706035000000001</v>
      </c>
      <c r="K1153" s="74">
        <f t="shared" ca="1" si="256"/>
        <v>3706.0349999999999</v>
      </c>
      <c r="L1153" s="75">
        <f>IF(VLOOKUP(A1153,$T$12:$AC$125,8)=VLOOKUP(A1152,$T$12:$AC$125,8),0,VLOOKUP(A1153,T$12:$AC$125,8))</f>
        <v>0</v>
      </c>
      <c r="M1153" s="76">
        <f>IF(L1153&gt;0,VLOOKUP(L1153,S$12:$AB$125,7),0)</f>
        <v>0</v>
      </c>
      <c r="N1153" s="74">
        <f t="shared" si="257"/>
        <v>0</v>
      </c>
      <c r="O1153" s="74">
        <f t="shared" ca="1" si="258"/>
        <v>3706.0349999999999</v>
      </c>
      <c r="P1153" s="77" t="str">
        <f t="shared" si="248"/>
        <v>A+J=</v>
      </c>
      <c r="Q1153" s="78">
        <f t="shared" si="249"/>
        <v>44256</v>
      </c>
      <c r="R1153" s="10"/>
      <c r="S1153" s="10"/>
      <c r="T1153" s="10"/>
      <c r="U1153" s="10"/>
      <c r="V1153" s="10"/>
      <c r="W1153" s="10"/>
      <c r="X1153" s="10"/>
      <c r="Y1153" s="10"/>
      <c r="Z1153" s="10"/>
      <c r="AA1153" s="10"/>
      <c r="AB1153" s="10"/>
      <c r="AC1153" s="10"/>
      <c r="AD1153" s="18"/>
      <c r="AE1153" s="18"/>
      <c r="AF1153" s="18"/>
      <c r="AG1153" s="18"/>
      <c r="AH1153" s="18"/>
      <c r="AI1153" s="18"/>
      <c r="AJ1153" s="18"/>
      <c r="AK1153" s="18"/>
      <c r="AL1153" s="18"/>
      <c r="AM1153" s="18"/>
      <c r="AN1153" s="18"/>
      <c r="AO1153" s="18"/>
      <c r="AP1153" s="18"/>
      <c r="AQ1153" s="18"/>
      <c r="AR1153" s="18"/>
      <c r="AS1153" s="18"/>
      <c r="AT1153" s="18"/>
      <c r="AU1153" s="18"/>
      <c r="AV1153" s="18"/>
      <c r="AW1153" s="18"/>
      <c r="AX1153" s="18"/>
      <c r="AY1153" s="18"/>
      <c r="AZ1153" s="18"/>
      <c r="BA1153" s="18"/>
      <c r="BB1153" s="18"/>
      <c r="BC1153" s="18"/>
      <c r="BD1153" s="18"/>
      <c r="BE1153" s="18"/>
      <c r="BF1153" s="18"/>
      <c r="BG1153" s="18"/>
      <c r="BH1153" s="18"/>
      <c r="BI1153" s="18"/>
      <c r="BJ1153" s="18"/>
      <c r="BK1153" s="18"/>
      <c r="BL1153" s="18"/>
      <c r="BM1153" s="18"/>
      <c r="BN1153" s="18"/>
      <c r="BO1153" s="18"/>
      <c r="BP1153" s="18"/>
      <c r="BQ1153" s="18"/>
      <c r="BR1153" s="18"/>
      <c r="BS1153" s="18"/>
      <c r="BT1153" s="18"/>
      <c r="BU1153" s="18"/>
      <c r="BV1153" s="18"/>
      <c r="BW1153" s="18"/>
      <c r="BX1153" s="18"/>
      <c r="BY1153" s="18"/>
      <c r="BZ1153" s="18"/>
      <c r="CA1153" s="18"/>
      <c r="CB1153" s="18"/>
      <c r="CC1153" s="18"/>
      <c r="CD1153" s="18"/>
      <c r="CE1153" s="18"/>
      <c r="CF1153" s="18"/>
      <c r="CG1153" s="18"/>
      <c r="CH1153" s="18"/>
      <c r="CI1153" s="18"/>
      <c r="CJ1153" s="18"/>
      <c r="CK1153" s="18"/>
      <c r="CL1153" s="18"/>
      <c r="CM1153" s="18"/>
      <c r="CN1153" s="18"/>
      <c r="CO1153" s="18"/>
      <c r="CP1153" s="18"/>
      <c r="CQ1153" s="18"/>
      <c r="CR1153" s="18"/>
      <c r="CS1153" s="18"/>
      <c r="CT1153" s="18"/>
      <c r="CU1153" s="18"/>
      <c r="CV1153" s="18"/>
      <c r="CW1153" s="18"/>
      <c r="CX1153" s="18"/>
      <c r="CY1153" s="18"/>
      <c r="CZ1153" s="18"/>
      <c r="DA1153" s="18"/>
      <c r="DB1153" s="18"/>
      <c r="DC1153" s="18"/>
      <c r="DD1153" s="18"/>
      <c r="DE1153" s="18"/>
      <c r="DF1153" s="18"/>
      <c r="DG1153" s="18"/>
      <c r="DH1153" s="18"/>
      <c r="DI1153" s="18"/>
      <c r="DJ1153" s="18"/>
      <c r="DK1153" s="18"/>
      <c r="DL1153" s="18"/>
      <c r="DM1153" s="18"/>
      <c r="DN1153" s="18"/>
      <c r="DO1153" s="18"/>
      <c r="DP1153" s="18"/>
      <c r="DQ1153" s="18"/>
      <c r="DR1153" s="18"/>
      <c r="DS1153" s="18"/>
      <c r="DT1153" s="18"/>
      <c r="DU1153" s="18"/>
      <c r="DV1153" s="18"/>
      <c r="DW1153" s="18"/>
      <c r="DX1153" s="18"/>
      <c r="DY1153" s="18"/>
      <c r="DZ1153" s="18"/>
      <c r="EA1153" s="18"/>
      <c r="EB1153" s="18"/>
      <c r="EC1153" s="18"/>
      <c r="ED1153" s="18"/>
      <c r="EE1153" s="18"/>
      <c r="EF1153" s="18"/>
      <c r="EG1153" s="18"/>
      <c r="EH1153" s="18"/>
      <c r="EI1153" s="18"/>
      <c r="EJ1153" s="18"/>
      <c r="EK1153" s="18"/>
      <c r="EL1153" s="18"/>
      <c r="EM1153" s="18"/>
      <c r="EN1153" s="18"/>
      <c r="EO1153" s="18"/>
      <c r="EP1153" s="18"/>
      <c r="EQ1153" s="18"/>
      <c r="ER1153" s="18"/>
      <c r="ES1153" s="18"/>
      <c r="ET1153" s="18"/>
      <c r="EU1153" s="18"/>
      <c r="EV1153" s="18"/>
    </row>
    <row r="1154" spans="1:155" ht="12.75" x14ac:dyDescent="0.15">
      <c r="A1154" s="68">
        <f t="shared" si="247"/>
        <v>43723</v>
      </c>
      <c r="B1154" s="69">
        <f t="shared" ca="1" si="250"/>
        <v>13706.035</v>
      </c>
      <c r="C1154" s="70">
        <f t="shared" si="251"/>
        <v>10000</v>
      </c>
      <c r="D1154" s="71">
        <f ca="1">IF(A1154&lt;$B$1,VLOOKUP(A1154,[1]DI!$A$4:$B$15000,2),0)</f>
        <v>0</v>
      </c>
      <c r="E1154" s="70">
        <f t="shared" ca="1" si="252"/>
        <v>0</v>
      </c>
      <c r="F1154" s="72">
        <f t="shared" si="259"/>
        <v>1.3</v>
      </c>
      <c r="G1154" s="73">
        <f t="shared" ca="1" si="253"/>
        <v>1</v>
      </c>
      <c r="H1154" s="70">
        <f ca="1">TRUNC(PRODUCT(G$10:G1153),15)</f>
        <v>1.37060349626253</v>
      </c>
      <c r="I1154" s="70">
        <f t="shared" si="254"/>
        <v>1</v>
      </c>
      <c r="J1154" s="70">
        <f t="shared" ca="1" si="255"/>
        <v>1.3706035000000001</v>
      </c>
      <c r="K1154" s="74">
        <f t="shared" ca="1" si="256"/>
        <v>3706.0349999999999</v>
      </c>
      <c r="L1154" s="75">
        <f>IF(VLOOKUP(A1154,$T$12:$AC$125,8)=VLOOKUP(A1153,$T$12:$AC$125,8),0,VLOOKUP(A1154,T$12:$AC$125,8))</f>
        <v>0</v>
      </c>
      <c r="M1154" s="76">
        <f>IF(L1154&gt;0,VLOOKUP(L1154,S$12:$AB$125,7),0)</f>
        <v>0</v>
      </c>
      <c r="N1154" s="74">
        <f t="shared" si="257"/>
        <v>0</v>
      </c>
      <c r="O1154" s="74">
        <f t="shared" ca="1" si="258"/>
        <v>3706.0349999999999</v>
      </c>
      <c r="P1154" s="77" t="str">
        <f t="shared" si="248"/>
        <v>A+J=</v>
      </c>
      <c r="Q1154" s="78">
        <f t="shared" si="249"/>
        <v>44256</v>
      </c>
      <c r="R1154" s="10"/>
      <c r="S1154" s="10"/>
      <c r="T1154" s="10"/>
      <c r="U1154" s="10"/>
      <c r="V1154" s="10"/>
      <c r="W1154" s="10"/>
      <c r="X1154" s="10"/>
      <c r="Y1154" s="10"/>
      <c r="Z1154" s="10"/>
      <c r="AA1154" s="10"/>
      <c r="AB1154" s="10"/>
      <c r="AC1154" s="10"/>
      <c r="AD1154" s="18"/>
      <c r="AE1154" s="18"/>
      <c r="AF1154" s="18"/>
      <c r="AG1154" s="18"/>
      <c r="AH1154" s="18"/>
      <c r="AI1154" s="18"/>
      <c r="AJ1154" s="18"/>
      <c r="AK1154" s="18"/>
      <c r="AL1154" s="18"/>
      <c r="AM1154" s="18"/>
      <c r="AN1154" s="18"/>
      <c r="AO1154" s="18"/>
      <c r="AP1154" s="18"/>
      <c r="AQ1154" s="18"/>
      <c r="AR1154" s="18"/>
      <c r="AS1154" s="18"/>
      <c r="AT1154" s="18"/>
      <c r="AU1154" s="18"/>
      <c r="AV1154" s="18"/>
      <c r="AW1154" s="18"/>
      <c r="AX1154" s="18"/>
      <c r="AY1154" s="18"/>
      <c r="AZ1154" s="18"/>
      <c r="BA1154" s="18"/>
      <c r="BB1154" s="18"/>
      <c r="BC1154" s="18"/>
      <c r="BD1154" s="18"/>
      <c r="BE1154" s="18"/>
      <c r="BF1154" s="18"/>
      <c r="BG1154" s="18"/>
      <c r="BH1154" s="18"/>
      <c r="BI1154" s="18"/>
      <c r="BJ1154" s="18"/>
      <c r="BK1154" s="18"/>
      <c r="BL1154" s="18"/>
      <c r="BM1154" s="18"/>
      <c r="BN1154" s="18"/>
      <c r="BO1154" s="18"/>
      <c r="BP1154" s="18"/>
      <c r="BQ1154" s="18"/>
      <c r="BR1154" s="18"/>
      <c r="BS1154" s="18"/>
      <c r="BT1154" s="18"/>
      <c r="BU1154" s="18"/>
      <c r="BV1154" s="18"/>
      <c r="BW1154" s="18"/>
      <c r="BX1154" s="18"/>
      <c r="BY1154" s="18"/>
      <c r="BZ1154" s="18"/>
      <c r="CA1154" s="18"/>
      <c r="CB1154" s="18"/>
      <c r="CC1154" s="18"/>
      <c r="CD1154" s="18"/>
      <c r="CE1154" s="18"/>
      <c r="CF1154" s="18"/>
      <c r="CG1154" s="18"/>
      <c r="CH1154" s="18"/>
      <c r="CI1154" s="18"/>
      <c r="CJ1154" s="18"/>
      <c r="CK1154" s="18"/>
      <c r="CL1154" s="18"/>
      <c r="CM1154" s="18"/>
      <c r="CN1154" s="18"/>
      <c r="CO1154" s="18"/>
      <c r="CP1154" s="18"/>
      <c r="CQ1154" s="18"/>
      <c r="CR1154" s="18"/>
      <c r="CS1154" s="18"/>
      <c r="CT1154" s="18"/>
      <c r="CU1154" s="18"/>
      <c r="CV1154" s="18"/>
      <c r="CW1154" s="18"/>
      <c r="CX1154" s="18"/>
      <c r="CY1154" s="18"/>
      <c r="CZ1154" s="18"/>
      <c r="DA1154" s="18"/>
      <c r="DB1154" s="18"/>
      <c r="DC1154" s="18"/>
      <c r="DD1154" s="18"/>
      <c r="DE1154" s="18"/>
      <c r="DF1154" s="18"/>
      <c r="DG1154" s="18"/>
      <c r="DH1154" s="18"/>
      <c r="DI1154" s="18"/>
      <c r="DJ1154" s="18"/>
      <c r="DK1154" s="18"/>
      <c r="DL1154" s="18"/>
      <c r="DM1154" s="18"/>
      <c r="DN1154" s="18"/>
      <c r="DO1154" s="18"/>
      <c r="DP1154" s="18"/>
      <c r="DQ1154" s="18"/>
      <c r="DR1154" s="18"/>
      <c r="DS1154" s="18"/>
      <c r="DT1154" s="18"/>
      <c r="DU1154" s="18"/>
      <c r="DV1154" s="18"/>
      <c r="DW1154" s="18"/>
      <c r="DX1154" s="18"/>
      <c r="DY1154" s="18"/>
      <c r="DZ1154" s="18"/>
      <c r="EA1154" s="18"/>
      <c r="EB1154" s="18"/>
      <c r="EC1154" s="18"/>
      <c r="ED1154" s="18"/>
      <c r="EE1154" s="18"/>
      <c r="EF1154" s="18"/>
      <c r="EG1154" s="18"/>
      <c r="EH1154" s="18"/>
      <c r="EI1154" s="18"/>
      <c r="EJ1154" s="18"/>
      <c r="EK1154" s="18"/>
      <c r="EL1154" s="18"/>
      <c r="EM1154" s="18"/>
      <c r="EN1154" s="18"/>
      <c r="EO1154" s="18"/>
      <c r="EP1154" s="18"/>
      <c r="EQ1154" s="18"/>
      <c r="ER1154" s="18"/>
      <c r="ES1154" s="18"/>
      <c r="ET1154" s="18"/>
      <c r="EU1154" s="18"/>
      <c r="EV1154" s="18"/>
    </row>
    <row r="1155" spans="1:155" ht="12.75" x14ac:dyDescent="0.15">
      <c r="A1155" s="68">
        <f t="shared" si="247"/>
        <v>43724</v>
      </c>
      <c r="B1155" s="69">
        <f t="shared" ca="1" si="250"/>
        <v>13706.035</v>
      </c>
      <c r="C1155" s="70">
        <f t="shared" si="251"/>
        <v>10000</v>
      </c>
      <c r="D1155" s="71">
        <f ca="1">IF(A1155&lt;$B$1,VLOOKUP(A1155,[1]DI!$A$4:$B$15000,2),0)</f>
        <v>5.8999999999999997E-2</v>
      </c>
      <c r="E1155" s="70">
        <f t="shared" ca="1" si="252"/>
        <v>2.2751E-4</v>
      </c>
      <c r="F1155" s="72">
        <f t="shared" si="259"/>
        <v>1.3</v>
      </c>
      <c r="G1155" s="73">
        <f t="shared" ca="1" si="253"/>
        <v>1.000295763</v>
      </c>
      <c r="H1155" s="70">
        <f ca="1">TRUNC(PRODUCT(G$10:G1154),15)</f>
        <v>1.37060349626253</v>
      </c>
      <c r="I1155" s="70">
        <f t="shared" si="254"/>
        <v>1</v>
      </c>
      <c r="J1155" s="70">
        <f t="shared" ca="1" si="255"/>
        <v>1.3706035000000001</v>
      </c>
      <c r="K1155" s="74">
        <f t="shared" ca="1" si="256"/>
        <v>3706.0349999999999</v>
      </c>
      <c r="L1155" s="75">
        <f>IF(VLOOKUP(A1155,$T$12:$AC$125,8)=VLOOKUP(A1154,$T$12:$AC$125,8),0,VLOOKUP(A1155,T$12:$AC$125,8))</f>
        <v>0</v>
      </c>
      <c r="M1155" s="76">
        <f>IF(L1155&gt;0,VLOOKUP(L1155,S$12:$AB$125,7),0)</f>
        <v>0</v>
      </c>
      <c r="N1155" s="74">
        <f t="shared" si="257"/>
        <v>0</v>
      </c>
      <c r="O1155" s="74">
        <f t="shared" ca="1" si="258"/>
        <v>3706.0349999999999</v>
      </c>
      <c r="P1155" s="77" t="str">
        <f t="shared" si="248"/>
        <v>A+J=</v>
      </c>
      <c r="Q1155" s="78">
        <f t="shared" si="249"/>
        <v>44256</v>
      </c>
      <c r="R1155" s="10"/>
      <c r="S1155" s="10"/>
      <c r="T1155" s="10"/>
      <c r="U1155" s="10"/>
      <c r="V1155" s="10"/>
      <c r="W1155" s="10"/>
      <c r="X1155" s="10"/>
      <c r="Y1155" s="10"/>
      <c r="Z1155" s="10"/>
      <c r="AA1155" s="10"/>
      <c r="AB1155" s="10"/>
      <c r="AC1155" s="10"/>
      <c r="AD1155" s="18"/>
      <c r="AE1155" s="18"/>
      <c r="AF1155" s="18"/>
      <c r="AG1155" s="18"/>
      <c r="AH1155" s="18"/>
      <c r="AI1155" s="18"/>
      <c r="AJ1155" s="18"/>
      <c r="AK1155" s="18"/>
      <c r="AL1155" s="18"/>
      <c r="AM1155" s="18"/>
      <c r="AN1155" s="18"/>
      <c r="AO1155" s="18"/>
      <c r="AP1155" s="18"/>
      <c r="AQ1155" s="18"/>
      <c r="AR1155" s="18"/>
      <c r="AS1155" s="18"/>
      <c r="AT1155" s="18"/>
      <c r="AU1155" s="18"/>
      <c r="AV1155" s="18"/>
      <c r="AW1155" s="18"/>
      <c r="AX1155" s="18"/>
      <c r="AY1155" s="18"/>
      <c r="AZ1155" s="18"/>
      <c r="BA1155" s="18"/>
      <c r="BB1155" s="18"/>
      <c r="BC1155" s="18"/>
      <c r="BD1155" s="18"/>
      <c r="BE1155" s="18"/>
      <c r="BF1155" s="18"/>
      <c r="BG1155" s="18"/>
      <c r="BH1155" s="18"/>
      <c r="BI1155" s="18"/>
      <c r="BJ1155" s="18"/>
      <c r="BK1155" s="18"/>
      <c r="BL1155" s="18"/>
      <c r="BM1155" s="18"/>
      <c r="BN1155" s="18"/>
      <c r="BO1155" s="18"/>
      <c r="BP1155" s="18"/>
      <c r="BQ1155" s="18"/>
      <c r="BR1155" s="18"/>
      <c r="BS1155" s="18"/>
      <c r="BT1155" s="18"/>
      <c r="BU1155" s="18"/>
      <c r="BV1155" s="18"/>
      <c r="BW1155" s="18"/>
      <c r="BX1155" s="18"/>
      <c r="BY1155" s="18"/>
      <c r="BZ1155" s="18"/>
      <c r="CA1155" s="18"/>
      <c r="CB1155" s="18"/>
      <c r="CC1155" s="18"/>
      <c r="CD1155" s="18"/>
      <c r="CE1155" s="18"/>
      <c r="CF1155" s="18"/>
      <c r="CG1155" s="18"/>
      <c r="CH1155" s="18"/>
      <c r="CI1155" s="18"/>
      <c r="CJ1155" s="18"/>
      <c r="CK1155" s="18"/>
      <c r="CL1155" s="18"/>
      <c r="CM1155" s="18"/>
      <c r="CN1155" s="18"/>
      <c r="CO1155" s="18"/>
      <c r="CP1155" s="18"/>
      <c r="CQ1155" s="18"/>
      <c r="CR1155" s="18"/>
      <c r="CS1155" s="18"/>
      <c r="CT1155" s="18"/>
      <c r="CU1155" s="18"/>
      <c r="CV1155" s="18"/>
      <c r="CW1155" s="18"/>
      <c r="CX1155" s="18"/>
      <c r="CY1155" s="18"/>
      <c r="CZ1155" s="18"/>
      <c r="DA1155" s="18"/>
      <c r="DB1155" s="18"/>
      <c r="DC1155" s="18"/>
      <c r="DD1155" s="18"/>
      <c r="DE1155" s="18"/>
      <c r="DF1155" s="18"/>
      <c r="DG1155" s="18"/>
      <c r="DH1155" s="18"/>
      <c r="DI1155" s="18"/>
      <c r="DJ1155" s="18"/>
      <c r="DK1155" s="18"/>
      <c r="DL1155" s="18"/>
      <c r="DM1155" s="18"/>
      <c r="DN1155" s="18"/>
      <c r="DO1155" s="18"/>
      <c r="DP1155" s="18"/>
      <c r="DQ1155" s="18"/>
      <c r="DR1155" s="18"/>
      <c r="DS1155" s="18"/>
      <c r="DT1155" s="18"/>
      <c r="DU1155" s="18"/>
      <c r="DV1155" s="18"/>
      <c r="DW1155" s="18"/>
      <c r="DX1155" s="18"/>
      <c r="DY1155" s="18"/>
      <c r="DZ1155" s="18"/>
      <c r="EA1155" s="18"/>
      <c r="EB1155" s="18"/>
      <c r="EC1155" s="18"/>
      <c r="ED1155" s="18"/>
      <c r="EE1155" s="18"/>
      <c r="EF1155" s="18"/>
      <c r="EG1155" s="18"/>
      <c r="EH1155" s="18"/>
      <c r="EI1155" s="18"/>
      <c r="EJ1155" s="18"/>
      <c r="EK1155" s="18"/>
      <c r="EL1155" s="18"/>
      <c r="EM1155" s="18"/>
      <c r="EN1155" s="18"/>
      <c r="EO1155" s="18"/>
      <c r="EP1155" s="18"/>
      <c r="EQ1155" s="18"/>
      <c r="ER1155" s="18"/>
      <c r="ES1155" s="18"/>
      <c r="ET1155" s="18"/>
      <c r="EU1155" s="18"/>
      <c r="EV1155" s="18"/>
    </row>
    <row r="1156" spans="1:155" ht="12.75" x14ac:dyDescent="0.15">
      <c r="A1156" s="68">
        <f t="shared" si="247"/>
        <v>43725</v>
      </c>
      <c r="B1156" s="69">
        <f t="shared" ca="1" si="250"/>
        <v>13710.0887</v>
      </c>
      <c r="C1156" s="70">
        <f t="shared" si="251"/>
        <v>10000</v>
      </c>
      <c r="D1156" s="71">
        <f ca="1">IF(A1156&lt;$B$1,VLOOKUP(A1156,[1]DI!$A$4:$B$15000,2),0)</f>
        <v>5.8999999999999997E-2</v>
      </c>
      <c r="E1156" s="70">
        <f t="shared" ca="1" si="252"/>
        <v>2.2751E-4</v>
      </c>
      <c r="F1156" s="72">
        <f t="shared" si="259"/>
        <v>1.3</v>
      </c>
      <c r="G1156" s="73">
        <f t="shared" ca="1" si="253"/>
        <v>1.000295763</v>
      </c>
      <c r="H1156" s="70">
        <f ca="1">TRUNC(PRODUCT(G$10:G1155),15)</f>
        <v>1.3710088700643901</v>
      </c>
      <c r="I1156" s="70">
        <f t="shared" si="254"/>
        <v>1</v>
      </c>
      <c r="J1156" s="70">
        <f t="shared" ca="1" si="255"/>
        <v>1.37100887</v>
      </c>
      <c r="K1156" s="74">
        <f t="shared" ca="1" si="256"/>
        <v>3710.0886999999998</v>
      </c>
      <c r="L1156" s="75">
        <f>IF(VLOOKUP(A1156,$T$12:$AC$125,8)=VLOOKUP(A1155,$T$12:$AC$125,8),0,VLOOKUP(A1156,T$12:$AC$125,8))</f>
        <v>0</v>
      </c>
      <c r="M1156" s="76">
        <f>IF(L1156&gt;0,VLOOKUP(L1156,S$12:$AB$125,7),0)</f>
        <v>0</v>
      </c>
      <c r="N1156" s="74">
        <f t="shared" si="257"/>
        <v>0</v>
      </c>
      <c r="O1156" s="74">
        <f t="shared" ca="1" si="258"/>
        <v>3710.0886999999998</v>
      </c>
      <c r="P1156" s="77" t="str">
        <f t="shared" si="248"/>
        <v>A+J=</v>
      </c>
      <c r="Q1156" s="78">
        <f t="shared" si="249"/>
        <v>44256</v>
      </c>
      <c r="R1156" s="10"/>
      <c r="S1156" s="10"/>
      <c r="T1156" s="10"/>
      <c r="U1156" s="10"/>
      <c r="V1156" s="10"/>
      <c r="W1156" s="10"/>
      <c r="X1156" s="10"/>
      <c r="Y1156" s="10"/>
      <c r="Z1156" s="10"/>
      <c r="AA1156" s="10"/>
      <c r="AB1156" s="10"/>
      <c r="AC1156" s="10"/>
      <c r="AD1156" s="18"/>
      <c r="AE1156" s="18"/>
      <c r="AF1156" s="18"/>
      <c r="AG1156" s="18"/>
      <c r="AH1156" s="18"/>
      <c r="AI1156" s="18"/>
      <c r="AJ1156" s="18"/>
      <c r="AK1156" s="18"/>
      <c r="AL1156" s="18"/>
      <c r="AM1156" s="18"/>
      <c r="AN1156" s="18"/>
      <c r="AO1156" s="18"/>
      <c r="AP1156" s="18"/>
      <c r="AQ1156" s="18"/>
      <c r="AR1156" s="18"/>
      <c r="AS1156" s="18"/>
      <c r="AT1156" s="18"/>
      <c r="AU1156" s="18"/>
      <c r="AV1156" s="18"/>
      <c r="AW1156" s="18"/>
      <c r="AX1156" s="18"/>
      <c r="AY1156" s="18"/>
      <c r="AZ1156" s="18"/>
      <c r="BA1156" s="18"/>
      <c r="BB1156" s="18"/>
      <c r="BC1156" s="18"/>
      <c r="BD1156" s="18"/>
      <c r="BE1156" s="18"/>
      <c r="BF1156" s="18"/>
      <c r="BG1156" s="18"/>
      <c r="BH1156" s="18"/>
      <c r="BI1156" s="18"/>
      <c r="BJ1156" s="18"/>
      <c r="BK1156" s="18"/>
      <c r="BL1156" s="18"/>
      <c r="BM1156" s="18"/>
      <c r="BN1156" s="18"/>
      <c r="BO1156" s="18"/>
      <c r="BP1156" s="18"/>
      <c r="BQ1156" s="18"/>
      <c r="BR1156" s="18"/>
      <c r="BS1156" s="18"/>
      <c r="BT1156" s="18"/>
      <c r="BU1156" s="18"/>
      <c r="BV1156" s="18"/>
      <c r="BW1156" s="18"/>
      <c r="BX1156" s="18"/>
      <c r="BY1156" s="18"/>
      <c r="BZ1156" s="18"/>
      <c r="CA1156" s="18"/>
      <c r="CB1156" s="18"/>
      <c r="CC1156" s="18"/>
      <c r="CD1156" s="18"/>
      <c r="CE1156" s="18"/>
      <c r="CF1156" s="18"/>
      <c r="CG1156" s="18"/>
      <c r="CH1156" s="18"/>
      <c r="CI1156" s="18"/>
      <c r="CJ1156" s="18"/>
      <c r="CK1156" s="18"/>
      <c r="CL1156" s="18"/>
      <c r="CM1156" s="18"/>
      <c r="CN1156" s="18"/>
      <c r="CO1156" s="18"/>
      <c r="CP1156" s="18"/>
      <c r="CQ1156" s="18"/>
      <c r="CR1156" s="18"/>
      <c r="CS1156" s="18"/>
      <c r="CT1156" s="18"/>
      <c r="CU1156" s="18"/>
      <c r="CV1156" s="18"/>
      <c r="CW1156" s="18"/>
      <c r="CX1156" s="18"/>
      <c r="CY1156" s="18"/>
      <c r="CZ1156" s="18"/>
      <c r="DA1156" s="18"/>
      <c r="DB1156" s="18"/>
      <c r="DC1156" s="18"/>
      <c r="DD1156" s="18"/>
      <c r="DE1156" s="18"/>
      <c r="DF1156" s="18"/>
      <c r="DG1156" s="18"/>
      <c r="DH1156" s="18"/>
      <c r="DI1156" s="18"/>
      <c r="DJ1156" s="18"/>
      <c r="DK1156" s="18"/>
      <c r="DL1156" s="18"/>
      <c r="DM1156" s="18"/>
      <c r="DN1156" s="18"/>
      <c r="DO1156" s="18"/>
      <c r="DP1156" s="18"/>
      <c r="DQ1156" s="18"/>
      <c r="DR1156" s="18"/>
      <c r="DS1156" s="18"/>
      <c r="DT1156" s="18"/>
      <c r="DU1156" s="18"/>
      <c r="DV1156" s="18"/>
      <c r="DW1156" s="18"/>
      <c r="DX1156" s="18"/>
      <c r="DY1156" s="18"/>
      <c r="DZ1156" s="18"/>
      <c r="EA1156" s="18"/>
      <c r="EB1156" s="18"/>
      <c r="EC1156" s="18"/>
      <c r="ED1156" s="18"/>
      <c r="EE1156" s="18"/>
      <c r="EF1156" s="18"/>
      <c r="EG1156" s="18"/>
      <c r="EH1156" s="18"/>
      <c r="EI1156" s="18"/>
      <c r="EJ1156" s="18"/>
      <c r="EK1156" s="18"/>
      <c r="EL1156" s="18"/>
      <c r="EM1156" s="18"/>
      <c r="EN1156" s="18"/>
      <c r="EO1156" s="18"/>
      <c r="EP1156" s="18"/>
      <c r="EQ1156" s="18"/>
      <c r="ER1156" s="18"/>
      <c r="ES1156" s="18"/>
      <c r="ET1156" s="18"/>
      <c r="EU1156" s="18"/>
      <c r="EV1156" s="18"/>
    </row>
    <row r="1157" spans="1:155" ht="12.75" x14ac:dyDescent="0.15">
      <c r="A1157" s="68">
        <f t="shared" si="247"/>
        <v>43726</v>
      </c>
      <c r="B1157" s="69">
        <f t="shared" ca="1" si="250"/>
        <v>13714.143599999999</v>
      </c>
      <c r="C1157" s="70">
        <f t="shared" si="251"/>
        <v>10000</v>
      </c>
      <c r="D1157" s="71">
        <f ca="1">IF(A1157&lt;$B$1,VLOOKUP(A1157,[1]DI!$A$4:$B$15000,2),0)</f>
        <v>5.8999999999999997E-2</v>
      </c>
      <c r="E1157" s="70">
        <f t="shared" ca="1" si="252"/>
        <v>2.2751E-4</v>
      </c>
      <c r="F1157" s="72">
        <f t="shared" si="259"/>
        <v>1.3</v>
      </c>
      <c r="G1157" s="73">
        <f t="shared" ca="1" si="253"/>
        <v>1.000295763</v>
      </c>
      <c r="H1157" s="70">
        <f ca="1">TRUNC(PRODUCT(G$10:G1156),15)</f>
        <v>1.37141436376083</v>
      </c>
      <c r="I1157" s="70">
        <f t="shared" si="254"/>
        <v>1</v>
      </c>
      <c r="J1157" s="70">
        <f t="shared" ca="1" si="255"/>
        <v>1.3714143599999999</v>
      </c>
      <c r="K1157" s="74">
        <f t="shared" ca="1" si="256"/>
        <v>3714.1435999999999</v>
      </c>
      <c r="L1157" s="75">
        <f>IF(VLOOKUP(A1157,$T$12:$AC$125,8)=VLOOKUP(A1156,$T$12:$AC$125,8),0,VLOOKUP(A1157,T$12:$AC$125,8))</f>
        <v>0</v>
      </c>
      <c r="M1157" s="76">
        <f>IF(L1157&gt;0,VLOOKUP(L1157,S$12:$AB$125,7),0)</f>
        <v>0</v>
      </c>
      <c r="N1157" s="74">
        <f t="shared" si="257"/>
        <v>0</v>
      </c>
      <c r="O1157" s="74">
        <f t="shared" ca="1" si="258"/>
        <v>3714.1435999999999</v>
      </c>
      <c r="P1157" s="77" t="str">
        <f t="shared" si="248"/>
        <v>A+J=</v>
      </c>
      <c r="Q1157" s="78">
        <f t="shared" si="249"/>
        <v>44256</v>
      </c>
      <c r="R1157" s="10"/>
      <c r="S1157" s="10"/>
      <c r="T1157" s="10"/>
      <c r="U1157" s="10"/>
      <c r="V1157" s="10"/>
      <c r="W1157" s="10"/>
      <c r="X1157" s="10"/>
      <c r="Y1157" s="10"/>
      <c r="Z1157" s="10"/>
      <c r="AA1157" s="10"/>
      <c r="AB1157" s="10"/>
      <c r="AC1157" s="10"/>
      <c r="AD1157" s="18"/>
      <c r="AE1157" s="18"/>
      <c r="AF1157" s="18"/>
      <c r="AG1157" s="18"/>
      <c r="AH1157" s="18"/>
      <c r="AI1157" s="18"/>
      <c r="AJ1157" s="18"/>
      <c r="AK1157" s="18"/>
      <c r="AL1157" s="18"/>
      <c r="AM1157" s="18"/>
      <c r="AN1157" s="18"/>
      <c r="AO1157" s="18"/>
      <c r="AP1157" s="18"/>
      <c r="AQ1157" s="18"/>
      <c r="AR1157" s="18"/>
      <c r="AS1157" s="18"/>
      <c r="AT1157" s="18"/>
      <c r="AU1157" s="18"/>
      <c r="AV1157" s="18"/>
      <c r="AW1157" s="18"/>
      <c r="AX1157" s="18"/>
      <c r="AY1157" s="18"/>
      <c r="AZ1157" s="18"/>
      <c r="BA1157" s="18"/>
      <c r="BB1157" s="18"/>
      <c r="BC1157" s="18"/>
      <c r="BD1157" s="18"/>
      <c r="BE1157" s="18"/>
      <c r="BF1157" s="18"/>
      <c r="BG1157" s="18"/>
      <c r="BH1157" s="18"/>
      <c r="BI1157" s="18"/>
      <c r="BJ1157" s="18"/>
      <c r="BK1157" s="18"/>
      <c r="BL1157" s="18"/>
      <c r="BM1157" s="18"/>
      <c r="BN1157" s="18"/>
      <c r="BO1157" s="18"/>
      <c r="BP1157" s="18"/>
      <c r="BQ1157" s="18"/>
      <c r="BR1157" s="18"/>
      <c r="BS1157" s="18"/>
      <c r="BT1157" s="18"/>
      <c r="BU1157" s="18"/>
      <c r="BV1157" s="18"/>
      <c r="BW1157" s="18"/>
      <c r="BX1157" s="18"/>
      <c r="BY1157" s="18"/>
      <c r="BZ1157" s="18"/>
      <c r="CA1157" s="18"/>
      <c r="CB1157" s="18"/>
      <c r="CC1157" s="18"/>
      <c r="CD1157" s="18"/>
      <c r="CE1157" s="18"/>
      <c r="CF1157" s="18"/>
      <c r="CG1157" s="18"/>
      <c r="CH1157" s="18"/>
      <c r="CI1157" s="18"/>
      <c r="CJ1157" s="18"/>
      <c r="CK1157" s="18"/>
      <c r="CL1157" s="18"/>
      <c r="CM1157" s="18"/>
      <c r="CN1157" s="18"/>
      <c r="CO1157" s="18"/>
      <c r="CP1157" s="18"/>
      <c r="CQ1157" s="18"/>
      <c r="CR1157" s="18"/>
      <c r="CS1157" s="18"/>
      <c r="CT1157" s="18"/>
      <c r="CU1157" s="18"/>
      <c r="CV1157" s="18"/>
      <c r="CW1157" s="18"/>
      <c r="CX1157" s="18"/>
      <c r="CY1157" s="18"/>
      <c r="CZ1157" s="18"/>
      <c r="DA1157" s="18"/>
      <c r="DB1157" s="18"/>
      <c r="DC1157" s="18"/>
      <c r="DD1157" s="18"/>
      <c r="DE1157" s="18"/>
      <c r="DF1157" s="18"/>
      <c r="DG1157" s="18"/>
      <c r="DH1157" s="18"/>
      <c r="DI1157" s="18"/>
      <c r="DJ1157" s="18"/>
      <c r="DK1157" s="18"/>
      <c r="DL1157" s="18"/>
      <c r="DM1157" s="18"/>
      <c r="DN1157" s="18"/>
      <c r="DO1157" s="18"/>
      <c r="DP1157" s="18"/>
      <c r="DQ1157" s="18"/>
      <c r="DR1157" s="18"/>
      <c r="DS1157" s="18"/>
      <c r="DT1157" s="18"/>
      <c r="DU1157" s="18"/>
      <c r="DV1157" s="18"/>
      <c r="DW1157" s="18"/>
      <c r="DX1157" s="18"/>
      <c r="DY1157" s="18"/>
      <c r="DZ1157" s="18"/>
      <c r="EA1157" s="18"/>
      <c r="EB1157" s="18"/>
      <c r="EC1157" s="18"/>
      <c r="ED1157" s="18"/>
      <c r="EE1157" s="18"/>
      <c r="EF1157" s="18"/>
      <c r="EG1157" s="18"/>
      <c r="EH1157" s="18"/>
      <c r="EI1157" s="18"/>
      <c r="EJ1157" s="18"/>
      <c r="EK1157" s="18"/>
      <c r="EL1157" s="18"/>
      <c r="EM1157" s="18"/>
      <c r="EN1157" s="18"/>
      <c r="EO1157" s="18"/>
      <c r="EP1157" s="18"/>
      <c r="EQ1157" s="18"/>
      <c r="ER1157" s="18"/>
      <c r="ES1157" s="18"/>
      <c r="ET1157" s="18"/>
      <c r="EU1157" s="18"/>
      <c r="EV1157" s="18"/>
    </row>
    <row r="1158" spans="1:155" ht="12.75" x14ac:dyDescent="0.15">
      <c r="A1158" s="68">
        <f t="shared" si="247"/>
        <v>43727</v>
      </c>
      <c r="B1158" s="69">
        <f t="shared" ca="1" si="250"/>
        <v>13718.1998</v>
      </c>
      <c r="C1158" s="70">
        <f t="shared" si="251"/>
        <v>10000</v>
      </c>
      <c r="D1158" s="71">
        <f ca="1">IF(A1158&lt;$B$1,VLOOKUP(A1158,[1]DI!$A$4:$B$15000,2),0)</f>
        <v>5.3999999999999999E-2</v>
      </c>
      <c r="E1158" s="70">
        <f t="shared" ca="1" si="252"/>
        <v>2.0871999999999999E-4</v>
      </c>
      <c r="F1158" s="72">
        <f t="shared" si="259"/>
        <v>1.3</v>
      </c>
      <c r="G1158" s="73">
        <f t="shared" ca="1" si="253"/>
        <v>1.000271336</v>
      </c>
      <c r="H1158" s="70">
        <f ca="1">TRUNC(PRODUCT(G$10:G1157),15)</f>
        <v>1.3718199773873001</v>
      </c>
      <c r="I1158" s="70">
        <f t="shared" si="254"/>
        <v>1</v>
      </c>
      <c r="J1158" s="70">
        <f t="shared" ca="1" si="255"/>
        <v>1.3718199799999999</v>
      </c>
      <c r="K1158" s="74">
        <f t="shared" ca="1" si="256"/>
        <v>3718.1997999999999</v>
      </c>
      <c r="L1158" s="75">
        <f>IF(VLOOKUP(A1158,$T$12:$AC$125,8)=VLOOKUP(A1157,$T$12:$AC$125,8),0,VLOOKUP(A1158,T$12:$AC$125,8))</f>
        <v>0</v>
      </c>
      <c r="M1158" s="76">
        <f>IF(L1158&gt;0,VLOOKUP(L1158,S$12:$AB$125,7),0)</f>
        <v>0</v>
      </c>
      <c r="N1158" s="74">
        <f t="shared" si="257"/>
        <v>0</v>
      </c>
      <c r="O1158" s="74">
        <f t="shared" ca="1" si="258"/>
        <v>3718.1997999999999</v>
      </c>
      <c r="P1158" s="77" t="str">
        <f t="shared" si="248"/>
        <v>A+J=</v>
      </c>
      <c r="Q1158" s="78">
        <f t="shared" si="249"/>
        <v>44256</v>
      </c>
      <c r="R1158" s="10"/>
      <c r="S1158" s="10"/>
      <c r="T1158" s="10"/>
      <c r="U1158" s="10"/>
      <c r="V1158" s="10"/>
      <c r="W1158" s="10"/>
      <c r="X1158" s="10"/>
      <c r="Y1158" s="10"/>
      <c r="Z1158" s="10"/>
      <c r="AA1158" s="10"/>
      <c r="AB1158" s="10"/>
      <c r="AC1158" s="10"/>
      <c r="AD1158" s="18"/>
      <c r="AE1158" s="18"/>
      <c r="AF1158" s="18"/>
      <c r="AG1158" s="18"/>
      <c r="AH1158" s="18"/>
      <c r="AI1158" s="18"/>
      <c r="AJ1158" s="18"/>
      <c r="AK1158" s="18"/>
      <c r="AL1158" s="18"/>
      <c r="AM1158" s="18"/>
      <c r="AN1158" s="18"/>
      <c r="AO1158" s="18"/>
      <c r="AP1158" s="18"/>
      <c r="AQ1158" s="18"/>
      <c r="AR1158" s="18"/>
      <c r="AS1158" s="18"/>
      <c r="AT1158" s="18"/>
      <c r="AU1158" s="18"/>
      <c r="AV1158" s="18"/>
      <c r="AW1158" s="18"/>
      <c r="AX1158" s="18"/>
      <c r="AY1158" s="18"/>
      <c r="AZ1158" s="18"/>
      <c r="BA1158" s="18"/>
      <c r="BB1158" s="18"/>
      <c r="BC1158" s="18"/>
      <c r="BD1158" s="18"/>
      <c r="BE1158" s="18"/>
      <c r="BF1158" s="18"/>
      <c r="BG1158" s="18"/>
      <c r="BH1158" s="18"/>
      <c r="BI1158" s="18"/>
      <c r="BJ1158" s="18"/>
      <c r="BK1158" s="18"/>
      <c r="BL1158" s="18"/>
      <c r="BM1158" s="18"/>
      <c r="BN1158" s="18"/>
      <c r="BO1158" s="18"/>
      <c r="BP1158" s="18"/>
      <c r="BQ1158" s="18"/>
      <c r="BR1158" s="18"/>
      <c r="BS1158" s="18"/>
      <c r="BT1158" s="18"/>
      <c r="BU1158" s="18"/>
      <c r="BV1158" s="18"/>
      <c r="BW1158" s="18"/>
      <c r="BX1158" s="18"/>
      <c r="BY1158" s="18"/>
      <c r="BZ1158" s="18"/>
      <c r="CA1158" s="18"/>
      <c r="CB1158" s="18"/>
      <c r="CC1158" s="18"/>
      <c r="CD1158" s="18"/>
      <c r="CE1158" s="18"/>
      <c r="CF1158" s="18"/>
      <c r="CG1158" s="18"/>
      <c r="CH1158" s="18"/>
      <c r="CI1158" s="18"/>
      <c r="CJ1158" s="18"/>
      <c r="CK1158" s="18"/>
      <c r="CL1158" s="18"/>
      <c r="CM1158" s="18"/>
      <c r="CN1158" s="18"/>
      <c r="CO1158" s="18"/>
      <c r="CP1158" s="18"/>
      <c r="CQ1158" s="18"/>
      <c r="CR1158" s="18"/>
      <c r="CS1158" s="18"/>
      <c r="CT1158" s="18"/>
      <c r="CU1158" s="18"/>
      <c r="CV1158" s="18"/>
      <c r="CW1158" s="18"/>
      <c r="CX1158" s="18"/>
      <c r="CY1158" s="18"/>
      <c r="CZ1158" s="18"/>
      <c r="DA1158" s="18"/>
      <c r="DB1158" s="18"/>
      <c r="DC1158" s="18"/>
      <c r="DD1158" s="18"/>
      <c r="DE1158" s="18"/>
      <c r="DF1158" s="18"/>
      <c r="DG1158" s="18"/>
      <c r="DH1158" s="18"/>
      <c r="DI1158" s="18"/>
      <c r="DJ1158" s="18"/>
      <c r="DK1158" s="18"/>
      <c r="DL1158" s="18"/>
      <c r="DM1158" s="18"/>
      <c r="DN1158" s="18"/>
      <c r="DO1158" s="18"/>
      <c r="DP1158" s="18"/>
      <c r="DQ1158" s="18"/>
      <c r="DR1158" s="18"/>
      <c r="DS1158" s="18"/>
      <c r="DT1158" s="18"/>
      <c r="DU1158" s="18"/>
      <c r="DV1158" s="18"/>
      <c r="DW1158" s="18"/>
      <c r="DX1158" s="18"/>
      <c r="DY1158" s="18"/>
      <c r="DZ1158" s="18"/>
      <c r="EA1158" s="18"/>
      <c r="EB1158" s="18"/>
      <c r="EC1158" s="18"/>
      <c r="ED1158" s="18"/>
      <c r="EE1158" s="18"/>
      <c r="EF1158" s="18"/>
      <c r="EG1158" s="18"/>
      <c r="EH1158" s="18"/>
      <c r="EI1158" s="18"/>
      <c r="EJ1158" s="18"/>
      <c r="EK1158" s="18"/>
      <c r="EL1158" s="18"/>
      <c r="EM1158" s="18"/>
      <c r="EN1158" s="18"/>
      <c r="EO1158" s="18"/>
      <c r="EP1158" s="18"/>
      <c r="EQ1158" s="18"/>
      <c r="ER1158" s="18"/>
      <c r="ES1158" s="18"/>
      <c r="ET1158" s="18"/>
      <c r="EU1158" s="18"/>
      <c r="EV1158" s="18"/>
    </row>
    <row r="1159" spans="1:155" ht="12.75" x14ac:dyDescent="0.15">
      <c r="A1159" s="68">
        <f t="shared" si="247"/>
        <v>43728</v>
      </c>
      <c r="B1159" s="69">
        <f t="shared" ca="1" si="250"/>
        <v>13721.922</v>
      </c>
      <c r="C1159" s="70">
        <f t="shared" si="251"/>
        <v>10000</v>
      </c>
      <c r="D1159" s="71">
        <f ca="1">IF(A1159&lt;$B$1,VLOOKUP(A1159,[1]DI!$A$4:$B$15000,2),0)</f>
        <v>5.3999999999999999E-2</v>
      </c>
      <c r="E1159" s="70">
        <f t="shared" ca="1" si="252"/>
        <v>2.0871999999999999E-4</v>
      </c>
      <c r="F1159" s="72">
        <f t="shared" si="259"/>
        <v>1.3</v>
      </c>
      <c r="G1159" s="73">
        <f t="shared" ca="1" si="253"/>
        <v>1.000271336</v>
      </c>
      <c r="H1159" s="70">
        <f ca="1">TRUNC(PRODUCT(G$10:G1158),15)</f>
        <v>1.37219220153268</v>
      </c>
      <c r="I1159" s="70">
        <f t="shared" si="254"/>
        <v>1</v>
      </c>
      <c r="J1159" s="70">
        <f t="shared" ca="1" si="255"/>
        <v>1.3721922</v>
      </c>
      <c r="K1159" s="74">
        <f t="shared" ca="1" si="256"/>
        <v>3721.922</v>
      </c>
      <c r="L1159" s="75">
        <f>IF(VLOOKUP(A1159,$T$12:$AC$125,8)=VLOOKUP(A1158,$T$12:$AC$125,8),0,VLOOKUP(A1159,T$12:$AC$125,8))</f>
        <v>0</v>
      </c>
      <c r="M1159" s="76">
        <f>IF(L1159&gt;0,VLOOKUP(L1159,S$12:$AB$125,7),0)</f>
        <v>0</v>
      </c>
      <c r="N1159" s="74">
        <f t="shared" si="257"/>
        <v>0</v>
      </c>
      <c r="O1159" s="74">
        <f t="shared" ca="1" si="258"/>
        <v>3721.922</v>
      </c>
      <c r="P1159" s="77" t="str">
        <f t="shared" si="248"/>
        <v>A+J=</v>
      </c>
      <c r="Q1159" s="78">
        <f t="shared" si="249"/>
        <v>44256</v>
      </c>
      <c r="R1159" s="21"/>
      <c r="S1159" s="21"/>
      <c r="T1159" s="21"/>
      <c r="U1159" s="21"/>
      <c r="V1159" s="21"/>
      <c r="W1159" s="21"/>
      <c r="X1159" s="21"/>
      <c r="Y1159" s="21"/>
      <c r="Z1159" s="21"/>
      <c r="AA1159" s="21"/>
      <c r="AB1159" s="21"/>
      <c r="AC1159" s="21"/>
      <c r="AD1159" s="22"/>
      <c r="AE1159" s="22"/>
      <c r="AF1159" s="22"/>
      <c r="AG1159" s="22"/>
      <c r="AH1159" s="22"/>
      <c r="AI1159" s="22"/>
      <c r="AJ1159" s="22"/>
      <c r="AK1159" s="22"/>
      <c r="AL1159" s="22"/>
      <c r="AM1159" s="22"/>
      <c r="AN1159" s="22"/>
      <c r="AO1159" s="22"/>
      <c r="AP1159" s="22"/>
      <c r="AQ1159" s="22"/>
      <c r="AR1159" s="22"/>
      <c r="AS1159" s="22"/>
      <c r="AT1159" s="22"/>
      <c r="AU1159" s="22"/>
      <c r="AV1159" s="22"/>
      <c r="AW1159" s="22"/>
      <c r="AX1159" s="22"/>
      <c r="AY1159" s="22"/>
      <c r="AZ1159" s="22"/>
      <c r="BA1159" s="22"/>
      <c r="BB1159" s="22"/>
      <c r="BC1159" s="22"/>
      <c r="BD1159" s="22"/>
      <c r="BE1159" s="22"/>
      <c r="BF1159" s="22"/>
      <c r="BG1159" s="22"/>
      <c r="BH1159" s="22"/>
      <c r="BI1159" s="22"/>
      <c r="BJ1159" s="22"/>
      <c r="BK1159" s="22"/>
      <c r="BL1159" s="22"/>
      <c r="BM1159" s="22"/>
      <c r="BN1159" s="22"/>
      <c r="BO1159" s="22"/>
      <c r="BP1159" s="22"/>
      <c r="BQ1159" s="22"/>
      <c r="BR1159" s="22"/>
      <c r="BS1159" s="22"/>
      <c r="BT1159" s="22"/>
      <c r="BU1159" s="22"/>
      <c r="BV1159" s="22"/>
      <c r="BW1159" s="22"/>
      <c r="BX1159" s="22"/>
      <c r="BY1159" s="22"/>
      <c r="BZ1159" s="22"/>
      <c r="CA1159" s="22"/>
      <c r="CB1159" s="22"/>
      <c r="CC1159" s="22"/>
      <c r="CD1159" s="22"/>
      <c r="CE1159" s="22"/>
      <c r="CF1159" s="22"/>
      <c r="CG1159" s="22"/>
      <c r="CH1159" s="22"/>
      <c r="CI1159" s="22"/>
      <c r="CJ1159" s="22"/>
      <c r="CK1159" s="22"/>
      <c r="CL1159" s="22"/>
      <c r="CM1159" s="22"/>
      <c r="CN1159" s="22"/>
      <c r="CO1159" s="22"/>
      <c r="CP1159" s="22"/>
      <c r="CQ1159" s="22"/>
      <c r="CR1159" s="22"/>
      <c r="CS1159" s="22"/>
      <c r="CT1159" s="22"/>
      <c r="CU1159" s="22"/>
      <c r="CV1159" s="22"/>
      <c r="CW1159" s="22"/>
      <c r="CX1159" s="22"/>
      <c r="CY1159" s="22"/>
      <c r="CZ1159" s="22"/>
      <c r="DA1159" s="22"/>
      <c r="DB1159" s="22"/>
      <c r="DC1159" s="22"/>
      <c r="DD1159" s="22"/>
      <c r="DE1159" s="22"/>
      <c r="DF1159" s="22"/>
      <c r="DG1159" s="22"/>
      <c r="DH1159" s="22"/>
      <c r="DI1159" s="22"/>
      <c r="DJ1159" s="22"/>
      <c r="DK1159" s="22"/>
      <c r="DL1159" s="22"/>
      <c r="DM1159" s="22"/>
      <c r="DN1159" s="22"/>
      <c r="DO1159" s="22"/>
      <c r="DP1159" s="22"/>
      <c r="DQ1159" s="22"/>
      <c r="DR1159" s="22"/>
      <c r="DS1159" s="22"/>
      <c r="DT1159" s="22"/>
      <c r="DU1159" s="22"/>
      <c r="DV1159" s="22"/>
      <c r="DW1159" s="22"/>
      <c r="DX1159" s="22"/>
      <c r="DY1159" s="22"/>
      <c r="DZ1159" s="22"/>
      <c r="EA1159" s="22"/>
      <c r="EB1159" s="22"/>
      <c r="EC1159" s="22"/>
      <c r="ED1159" s="22"/>
      <c r="EE1159" s="22"/>
      <c r="EF1159" s="22"/>
      <c r="EG1159" s="22"/>
      <c r="EH1159" s="22"/>
      <c r="EI1159" s="22"/>
      <c r="EJ1159" s="22"/>
      <c r="EK1159" s="22"/>
      <c r="EL1159" s="22"/>
      <c r="EM1159" s="22"/>
      <c r="EN1159" s="22"/>
      <c r="EO1159" s="22"/>
      <c r="EP1159" s="22"/>
      <c r="EQ1159" s="22"/>
      <c r="ER1159" s="22"/>
      <c r="ES1159" s="22"/>
      <c r="ET1159" s="22"/>
      <c r="EU1159" s="22"/>
      <c r="EV1159" s="22"/>
      <c r="EW1159" s="22"/>
      <c r="EX1159" s="22"/>
      <c r="EY1159" s="22"/>
    </row>
    <row r="1160" spans="1:155" ht="12.75" x14ac:dyDescent="0.15">
      <c r="A1160" s="68">
        <f t="shared" si="247"/>
        <v>43729</v>
      </c>
      <c r="B1160" s="69">
        <f t="shared" ca="1" si="250"/>
        <v>13725.6453</v>
      </c>
      <c r="C1160" s="70">
        <f t="shared" si="251"/>
        <v>10000</v>
      </c>
      <c r="D1160" s="71">
        <f ca="1">IF(A1160&lt;$B$1,VLOOKUP(A1160,[1]DI!$A$4:$B$15000,2),0)</f>
        <v>0</v>
      </c>
      <c r="E1160" s="70">
        <f t="shared" ca="1" si="252"/>
        <v>0</v>
      </c>
      <c r="F1160" s="72">
        <f t="shared" si="259"/>
        <v>1.3</v>
      </c>
      <c r="G1160" s="73">
        <f t="shared" ca="1" si="253"/>
        <v>1</v>
      </c>
      <c r="H1160" s="70">
        <f ca="1">TRUNC(PRODUCT(G$10:G1159),15)</f>
        <v>1.3725645266758799</v>
      </c>
      <c r="I1160" s="70">
        <f t="shared" si="254"/>
        <v>1</v>
      </c>
      <c r="J1160" s="70">
        <f t="shared" ca="1" si="255"/>
        <v>1.37256453</v>
      </c>
      <c r="K1160" s="74">
        <f t="shared" ca="1" si="256"/>
        <v>3725.6453000000001</v>
      </c>
      <c r="L1160" s="75">
        <f>IF(VLOOKUP(A1160,$T$12:$AC$125,8)=VLOOKUP(A1159,$T$12:$AC$125,8),0,VLOOKUP(A1160,T$12:$AC$125,8))</f>
        <v>0</v>
      </c>
      <c r="M1160" s="76">
        <f>IF(L1160&gt;0,VLOOKUP(L1160,S$12:$AB$125,7),0)</f>
        <v>0</v>
      </c>
      <c r="N1160" s="74">
        <f t="shared" si="257"/>
        <v>0</v>
      </c>
      <c r="O1160" s="74">
        <f t="shared" ca="1" si="258"/>
        <v>3725.6453000000001</v>
      </c>
      <c r="P1160" s="77" t="str">
        <f t="shared" si="248"/>
        <v>A+J=</v>
      </c>
      <c r="Q1160" s="78">
        <f t="shared" si="249"/>
        <v>44256</v>
      </c>
      <c r="R1160" s="10"/>
      <c r="S1160" s="10"/>
      <c r="T1160" s="10"/>
      <c r="U1160" s="10"/>
      <c r="V1160" s="10"/>
      <c r="W1160" s="10"/>
      <c r="X1160" s="10"/>
      <c r="Y1160" s="10"/>
      <c r="Z1160" s="10"/>
      <c r="AA1160" s="10"/>
      <c r="AB1160" s="10"/>
      <c r="AC1160" s="10"/>
      <c r="AD1160" s="18"/>
      <c r="AE1160" s="18"/>
      <c r="AF1160" s="18"/>
      <c r="AG1160" s="18"/>
      <c r="AH1160" s="18"/>
      <c r="AI1160" s="18"/>
      <c r="AJ1160" s="18"/>
      <c r="AK1160" s="18"/>
      <c r="AL1160" s="18"/>
      <c r="AM1160" s="18"/>
      <c r="AN1160" s="18"/>
      <c r="AO1160" s="18"/>
      <c r="AP1160" s="18"/>
      <c r="AQ1160" s="18"/>
      <c r="AR1160" s="18"/>
      <c r="AS1160" s="18"/>
      <c r="AT1160" s="18"/>
      <c r="AU1160" s="18"/>
      <c r="AV1160" s="18"/>
      <c r="AW1160" s="18"/>
      <c r="AX1160" s="18"/>
      <c r="AY1160" s="18"/>
      <c r="AZ1160" s="18"/>
      <c r="BA1160" s="18"/>
      <c r="BB1160" s="18"/>
      <c r="BC1160" s="18"/>
      <c r="BD1160" s="18"/>
      <c r="BE1160" s="18"/>
      <c r="BF1160" s="18"/>
      <c r="BG1160" s="18"/>
      <c r="BH1160" s="18"/>
      <c r="BI1160" s="18"/>
      <c r="BJ1160" s="18"/>
      <c r="BK1160" s="18"/>
      <c r="BL1160" s="18"/>
      <c r="BM1160" s="18"/>
      <c r="BN1160" s="18"/>
      <c r="BO1160" s="18"/>
      <c r="BP1160" s="18"/>
      <c r="BQ1160" s="18"/>
      <c r="BR1160" s="18"/>
      <c r="BS1160" s="18"/>
      <c r="BT1160" s="18"/>
      <c r="BU1160" s="18"/>
      <c r="BV1160" s="18"/>
      <c r="BW1160" s="18"/>
      <c r="BX1160" s="18"/>
      <c r="BY1160" s="18"/>
      <c r="BZ1160" s="18"/>
      <c r="CA1160" s="18"/>
      <c r="CB1160" s="18"/>
      <c r="CC1160" s="18"/>
      <c r="CD1160" s="18"/>
      <c r="CE1160" s="18"/>
      <c r="CF1160" s="18"/>
      <c r="CG1160" s="18"/>
      <c r="CH1160" s="18"/>
      <c r="CI1160" s="18"/>
      <c r="CJ1160" s="18"/>
      <c r="CK1160" s="18"/>
      <c r="CL1160" s="18"/>
      <c r="CM1160" s="18"/>
      <c r="CN1160" s="18"/>
      <c r="CO1160" s="18"/>
      <c r="CP1160" s="18"/>
      <c r="CQ1160" s="18"/>
      <c r="CR1160" s="18"/>
      <c r="CS1160" s="18"/>
      <c r="CT1160" s="18"/>
      <c r="CU1160" s="18"/>
      <c r="CV1160" s="18"/>
      <c r="CW1160" s="18"/>
      <c r="CX1160" s="18"/>
      <c r="CY1160" s="18"/>
      <c r="CZ1160" s="18"/>
      <c r="DA1160" s="18"/>
      <c r="DB1160" s="18"/>
      <c r="DC1160" s="18"/>
      <c r="DD1160" s="18"/>
      <c r="DE1160" s="18"/>
      <c r="DF1160" s="18"/>
      <c r="DG1160" s="18"/>
      <c r="DH1160" s="18"/>
      <c r="DI1160" s="18"/>
      <c r="DJ1160" s="18"/>
      <c r="DK1160" s="18"/>
      <c r="DL1160" s="18"/>
      <c r="DM1160" s="18"/>
      <c r="DN1160" s="18"/>
      <c r="DO1160" s="18"/>
      <c r="DP1160" s="18"/>
      <c r="DQ1160" s="18"/>
      <c r="DR1160" s="18"/>
      <c r="DS1160" s="18"/>
      <c r="DT1160" s="18"/>
      <c r="DU1160" s="18"/>
      <c r="DV1160" s="18"/>
      <c r="DW1160" s="18"/>
      <c r="DX1160" s="18"/>
      <c r="DY1160" s="18"/>
      <c r="DZ1160" s="18"/>
      <c r="EA1160" s="18"/>
      <c r="EB1160" s="18"/>
      <c r="EC1160" s="18"/>
      <c r="ED1160" s="18"/>
      <c r="EE1160" s="18"/>
      <c r="EF1160" s="18"/>
      <c r="EG1160" s="18"/>
      <c r="EH1160" s="18"/>
      <c r="EI1160" s="18"/>
      <c r="EJ1160" s="18"/>
      <c r="EK1160" s="18"/>
      <c r="EL1160" s="18"/>
      <c r="EM1160" s="18"/>
      <c r="EN1160" s="18"/>
      <c r="EO1160" s="18"/>
      <c r="EP1160" s="18"/>
      <c r="EQ1160" s="18"/>
      <c r="ER1160" s="18"/>
      <c r="ES1160" s="18"/>
      <c r="ET1160" s="18"/>
      <c r="EU1160" s="18"/>
      <c r="EV1160" s="18"/>
    </row>
    <row r="1161" spans="1:155" ht="12.75" x14ac:dyDescent="0.15">
      <c r="A1161" s="68">
        <f t="shared" si="247"/>
        <v>43730</v>
      </c>
      <c r="B1161" s="69">
        <f t="shared" ca="1" si="250"/>
        <v>13725.6453</v>
      </c>
      <c r="C1161" s="70">
        <f t="shared" si="251"/>
        <v>10000</v>
      </c>
      <c r="D1161" s="71">
        <f ca="1">IF(A1161&lt;$B$1,VLOOKUP(A1161,[1]DI!$A$4:$B$15000,2),0)</f>
        <v>0</v>
      </c>
      <c r="E1161" s="70">
        <f t="shared" ca="1" si="252"/>
        <v>0</v>
      </c>
      <c r="F1161" s="72">
        <f t="shared" si="259"/>
        <v>1.3</v>
      </c>
      <c r="G1161" s="73">
        <f t="shared" ca="1" si="253"/>
        <v>1</v>
      </c>
      <c r="H1161" s="70">
        <f ca="1">TRUNC(PRODUCT(G$10:G1160),15)</f>
        <v>1.3725645266758799</v>
      </c>
      <c r="I1161" s="70">
        <f t="shared" si="254"/>
        <v>1</v>
      </c>
      <c r="J1161" s="70">
        <f t="shared" ca="1" si="255"/>
        <v>1.37256453</v>
      </c>
      <c r="K1161" s="74">
        <f t="shared" ca="1" si="256"/>
        <v>3725.6453000000001</v>
      </c>
      <c r="L1161" s="75">
        <f>IF(VLOOKUP(A1161,$T$12:$AC$125,8)=VLOOKUP(A1160,$T$12:$AC$125,8),0,VLOOKUP(A1161,T$12:$AC$125,8))</f>
        <v>0</v>
      </c>
      <c r="M1161" s="76">
        <f>IF(L1161&gt;0,VLOOKUP(L1161,S$12:$AB$125,7),0)</f>
        <v>0</v>
      </c>
      <c r="N1161" s="74">
        <f t="shared" si="257"/>
        <v>0</v>
      </c>
      <c r="O1161" s="74">
        <f t="shared" ca="1" si="258"/>
        <v>3725.6453000000001</v>
      </c>
      <c r="P1161" s="77" t="str">
        <f t="shared" si="248"/>
        <v>A+J=</v>
      </c>
      <c r="Q1161" s="78">
        <f t="shared" si="249"/>
        <v>44256</v>
      </c>
      <c r="R1161" s="10"/>
      <c r="S1161" s="10"/>
      <c r="T1161" s="10"/>
      <c r="U1161" s="10"/>
      <c r="V1161" s="10"/>
      <c r="W1161" s="10"/>
      <c r="X1161" s="10"/>
      <c r="Y1161" s="10"/>
      <c r="Z1161" s="10"/>
      <c r="AA1161" s="10"/>
      <c r="AB1161" s="10"/>
      <c r="AC1161" s="10"/>
      <c r="AD1161" s="18"/>
      <c r="AE1161" s="18"/>
      <c r="AF1161" s="18"/>
      <c r="AG1161" s="18"/>
      <c r="AH1161" s="18"/>
      <c r="AI1161" s="18"/>
      <c r="AJ1161" s="18"/>
      <c r="AK1161" s="18"/>
      <c r="AL1161" s="18"/>
      <c r="AM1161" s="18"/>
      <c r="AN1161" s="18"/>
      <c r="AO1161" s="18"/>
      <c r="AP1161" s="18"/>
      <c r="AQ1161" s="18"/>
      <c r="AR1161" s="18"/>
      <c r="AS1161" s="18"/>
      <c r="AT1161" s="18"/>
      <c r="AU1161" s="18"/>
      <c r="AV1161" s="18"/>
      <c r="AW1161" s="18"/>
      <c r="AX1161" s="18"/>
      <c r="AY1161" s="18"/>
      <c r="AZ1161" s="18"/>
      <c r="BA1161" s="18"/>
      <c r="BB1161" s="18"/>
      <c r="BC1161" s="18"/>
      <c r="BD1161" s="18"/>
      <c r="BE1161" s="18"/>
      <c r="BF1161" s="18"/>
      <c r="BG1161" s="18"/>
      <c r="BH1161" s="18"/>
      <c r="BI1161" s="18"/>
      <c r="BJ1161" s="18"/>
      <c r="BK1161" s="18"/>
      <c r="BL1161" s="18"/>
      <c r="BM1161" s="18"/>
      <c r="BN1161" s="18"/>
      <c r="BO1161" s="18"/>
      <c r="BP1161" s="18"/>
      <c r="BQ1161" s="18"/>
      <c r="BR1161" s="18"/>
      <c r="BS1161" s="18"/>
      <c r="BT1161" s="18"/>
      <c r="BU1161" s="18"/>
      <c r="BV1161" s="18"/>
      <c r="BW1161" s="18"/>
      <c r="BX1161" s="18"/>
      <c r="BY1161" s="18"/>
      <c r="BZ1161" s="18"/>
      <c r="CA1161" s="18"/>
      <c r="CB1161" s="18"/>
      <c r="CC1161" s="18"/>
      <c r="CD1161" s="18"/>
      <c r="CE1161" s="18"/>
      <c r="CF1161" s="18"/>
      <c r="CG1161" s="18"/>
      <c r="CH1161" s="18"/>
      <c r="CI1161" s="18"/>
      <c r="CJ1161" s="18"/>
      <c r="CK1161" s="18"/>
      <c r="CL1161" s="18"/>
      <c r="CM1161" s="18"/>
      <c r="CN1161" s="18"/>
      <c r="CO1161" s="18"/>
      <c r="CP1161" s="18"/>
      <c r="CQ1161" s="18"/>
      <c r="CR1161" s="18"/>
      <c r="CS1161" s="18"/>
      <c r="CT1161" s="18"/>
      <c r="CU1161" s="18"/>
      <c r="CV1161" s="18"/>
      <c r="CW1161" s="18"/>
      <c r="CX1161" s="18"/>
      <c r="CY1161" s="18"/>
      <c r="CZ1161" s="18"/>
      <c r="DA1161" s="18"/>
      <c r="DB1161" s="18"/>
      <c r="DC1161" s="18"/>
      <c r="DD1161" s="18"/>
      <c r="DE1161" s="18"/>
      <c r="DF1161" s="18"/>
      <c r="DG1161" s="18"/>
      <c r="DH1161" s="18"/>
      <c r="DI1161" s="18"/>
      <c r="DJ1161" s="18"/>
      <c r="DK1161" s="18"/>
      <c r="DL1161" s="18"/>
      <c r="DM1161" s="18"/>
      <c r="DN1161" s="18"/>
      <c r="DO1161" s="18"/>
      <c r="DP1161" s="18"/>
      <c r="DQ1161" s="18"/>
      <c r="DR1161" s="18"/>
      <c r="DS1161" s="18"/>
      <c r="DT1161" s="18"/>
      <c r="DU1161" s="18"/>
      <c r="DV1161" s="18"/>
      <c r="DW1161" s="18"/>
      <c r="DX1161" s="18"/>
      <c r="DY1161" s="18"/>
      <c r="DZ1161" s="18"/>
      <c r="EA1161" s="18"/>
      <c r="EB1161" s="18"/>
      <c r="EC1161" s="18"/>
      <c r="ED1161" s="18"/>
      <c r="EE1161" s="18"/>
      <c r="EF1161" s="18"/>
      <c r="EG1161" s="18"/>
      <c r="EH1161" s="18"/>
      <c r="EI1161" s="18"/>
      <c r="EJ1161" s="18"/>
      <c r="EK1161" s="18"/>
      <c r="EL1161" s="18"/>
      <c r="EM1161" s="18"/>
      <c r="EN1161" s="18"/>
      <c r="EO1161" s="18"/>
      <c r="EP1161" s="18"/>
      <c r="EQ1161" s="18"/>
      <c r="ER1161" s="18"/>
      <c r="ES1161" s="18"/>
      <c r="ET1161" s="18"/>
      <c r="EU1161" s="18"/>
      <c r="EV1161" s="18"/>
    </row>
    <row r="1162" spans="1:155" ht="12.75" x14ac:dyDescent="0.15">
      <c r="A1162" s="68">
        <f t="shared" si="247"/>
        <v>43731</v>
      </c>
      <c r="B1162" s="69">
        <f t="shared" ca="1" si="250"/>
        <v>13725.6453</v>
      </c>
      <c r="C1162" s="70">
        <f t="shared" si="251"/>
        <v>10000</v>
      </c>
      <c r="D1162" s="71">
        <f ca="1">IF(A1162&lt;$B$1,VLOOKUP(A1162,[1]DI!$A$4:$B$15000,2),0)</f>
        <v>5.3999999999999999E-2</v>
      </c>
      <c r="E1162" s="70">
        <f t="shared" ca="1" si="252"/>
        <v>2.0871999999999999E-4</v>
      </c>
      <c r="F1162" s="72">
        <f t="shared" si="259"/>
        <v>1.3</v>
      </c>
      <c r="G1162" s="73">
        <f t="shared" ca="1" si="253"/>
        <v>1.000271336</v>
      </c>
      <c r="H1162" s="70">
        <f ca="1">TRUNC(PRODUCT(G$10:G1161),15)</f>
        <v>1.3725645266758799</v>
      </c>
      <c r="I1162" s="70">
        <f t="shared" si="254"/>
        <v>1</v>
      </c>
      <c r="J1162" s="70">
        <f t="shared" ca="1" si="255"/>
        <v>1.37256453</v>
      </c>
      <c r="K1162" s="74">
        <f t="shared" ca="1" si="256"/>
        <v>3725.6453000000001</v>
      </c>
      <c r="L1162" s="75">
        <f>IF(VLOOKUP(A1162,$T$12:$AC$125,8)=VLOOKUP(A1161,$T$12:$AC$125,8),0,VLOOKUP(A1162,T$12:$AC$125,8))</f>
        <v>0</v>
      </c>
      <c r="M1162" s="76">
        <f>IF(L1162&gt;0,VLOOKUP(L1162,S$12:$AB$125,7),0)</f>
        <v>0</v>
      </c>
      <c r="N1162" s="74">
        <f t="shared" si="257"/>
        <v>0</v>
      </c>
      <c r="O1162" s="74">
        <f t="shared" ca="1" si="258"/>
        <v>3725.6453000000001</v>
      </c>
      <c r="P1162" s="77" t="str">
        <f t="shared" si="248"/>
        <v>A+J=</v>
      </c>
      <c r="Q1162" s="78">
        <f t="shared" si="249"/>
        <v>44256</v>
      </c>
      <c r="R1162" s="10"/>
      <c r="S1162" s="10"/>
      <c r="T1162" s="10"/>
      <c r="U1162" s="10"/>
      <c r="V1162" s="10"/>
      <c r="W1162" s="10"/>
      <c r="X1162" s="10"/>
      <c r="Y1162" s="10"/>
      <c r="Z1162" s="10"/>
      <c r="AA1162" s="10"/>
      <c r="AB1162" s="10"/>
      <c r="AC1162" s="10"/>
      <c r="AD1162" s="18"/>
      <c r="AE1162" s="18"/>
      <c r="AF1162" s="18"/>
      <c r="AG1162" s="18"/>
      <c r="AH1162" s="18"/>
      <c r="AI1162" s="18"/>
      <c r="AJ1162" s="18"/>
      <c r="AK1162" s="18"/>
      <c r="AL1162" s="18"/>
      <c r="AM1162" s="18"/>
      <c r="AN1162" s="18"/>
      <c r="AO1162" s="18"/>
      <c r="AP1162" s="18"/>
      <c r="AQ1162" s="18"/>
      <c r="AR1162" s="18"/>
      <c r="AS1162" s="18"/>
      <c r="AT1162" s="18"/>
      <c r="AU1162" s="18"/>
      <c r="AV1162" s="18"/>
      <c r="AW1162" s="18"/>
      <c r="AX1162" s="18"/>
      <c r="AY1162" s="18"/>
      <c r="AZ1162" s="18"/>
      <c r="BA1162" s="18"/>
      <c r="BB1162" s="18"/>
      <c r="BC1162" s="18"/>
      <c r="BD1162" s="18"/>
      <c r="BE1162" s="18"/>
      <c r="BF1162" s="18"/>
      <c r="BG1162" s="18"/>
      <c r="BH1162" s="18"/>
      <c r="BI1162" s="18"/>
      <c r="BJ1162" s="18"/>
      <c r="BK1162" s="18"/>
      <c r="BL1162" s="18"/>
      <c r="BM1162" s="18"/>
      <c r="BN1162" s="18"/>
      <c r="BO1162" s="18"/>
      <c r="BP1162" s="18"/>
      <c r="BQ1162" s="18"/>
      <c r="BR1162" s="18"/>
      <c r="BS1162" s="18"/>
      <c r="BT1162" s="18"/>
      <c r="BU1162" s="18"/>
      <c r="BV1162" s="18"/>
      <c r="BW1162" s="18"/>
      <c r="BX1162" s="18"/>
      <c r="BY1162" s="18"/>
      <c r="BZ1162" s="18"/>
      <c r="CA1162" s="18"/>
      <c r="CB1162" s="18"/>
      <c r="CC1162" s="18"/>
      <c r="CD1162" s="18"/>
      <c r="CE1162" s="18"/>
      <c r="CF1162" s="18"/>
      <c r="CG1162" s="18"/>
      <c r="CH1162" s="18"/>
      <c r="CI1162" s="18"/>
      <c r="CJ1162" s="18"/>
      <c r="CK1162" s="18"/>
      <c r="CL1162" s="18"/>
      <c r="CM1162" s="18"/>
      <c r="CN1162" s="18"/>
      <c r="CO1162" s="18"/>
      <c r="CP1162" s="18"/>
      <c r="CQ1162" s="18"/>
      <c r="CR1162" s="18"/>
      <c r="CS1162" s="18"/>
      <c r="CT1162" s="18"/>
      <c r="CU1162" s="18"/>
      <c r="CV1162" s="18"/>
      <c r="CW1162" s="18"/>
      <c r="CX1162" s="18"/>
      <c r="CY1162" s="18"/>
      <c r="CZ1162" s="18"/>
      <c r="DA1162" s="18"/>
      <c r="DB1162" s="18"/>
      <c r="DC1162" s="18"/>
      <c r="DD1162" s="18"/>
      <c r="DE1162" s="18"/>
      <c r="DF1162" s="18"/>
      <c r="DG1162" s="18"/>
      <c r="DH1162" s="18"/>
      <c r="DI1162" s="18"/>
      <c r="DJ1162" s="18"/>
      <c r="DK1162" s="18"/>
      <c r="DL1162" s="18"/>
      <c r="DM1162" s="18"/>
      <c r="DN1162" s="18"/>
      <c r="DO1162" s="18"/>
      <c r="DP1162" s="18"/>
      <c r="DQ1162" s="18"/>
      <c r="DR1162" s="18"/>
      <c r="DS1162" s="18"/>
      <c r="DT1162" s="18"/>
      <c r="DU1162" s="18"/>
      <c r="DV1162" s="18"/>
      <c r="DW1162" s="18"/>
      <c r="DX1162" s="18"/>
      <c r="DY1162" s="18"/>
      <c r="DZ1162" s="18"/>
      <c r="EA1162" s="18"/>
      <c r="EB1162" s="18"/>
      <c r="EC1162" s="18"/>
      <c r="ED1162" s="18"/>
      <c r="EE1162" s="18"/>
      <c r="EF1162" s="18"/>
      <c r="EG1162" s="18"/>
      <c r="EH1162" s="18"/>
      <c r="EI1162" s="18"/>
      <c r="EJ1162" s="18"/>
      <c r="EK1162" s="18"/>
      <c r="EL1162" s="18"/>
      <c r="EM1162" s="18"/>
      <c r="EN1162" s="18"/>
      <c r="EO1162" s="18"/>
      <c r="EP1162" s="18"/>
      <c r="EQ1162" s="18"/>
      <c r="ER1162" s="18"/>
      <c r="ES1162" s="18"/>
      <c r="ET1162" s="18"/>
      <c r="EU1162" s="18"/>
      <c r="EV1162" s="18"/>
    </row>
    <row r="1163" spans="1:155" ht="12.75" x14ac:dyDescent="0.15">
      <c r="A1163" s="68">
        <f t="shared" ref="A1163:A1226" si="260">(A1162+1)</f>
        <v>43732</v>
      </c>
      <c r="B1163" s="69">
        <f t="shared" ca="1" si="250"/>
        <v>13729.369500000001</v>
      </c>
      <c r="C1163" s="70">
        <f t="shared" si="251"/>
        <v>10000</v>
      </c>
      <c r="D1163" s="71">
        <f ca="1">IF(A1163&lt;$B$1,VLOOKUP(A1163,[1]DI!$A$4:$B$15000,2),0)</f>
        <v>5.3999999999999999E-2</v>
      </c>
      <c r="E1163" s="70">
        <f t="shared" ca="1" si="252"/>
        <v>2.0871999999999999E-4</v>
      </c>
      <c r="F1163" s="72">
        <f t="shared" si="259"/>
        <v>1.3</v>
      </c>
      <c r="G1163" s="73">
        <f t="shared" ca="1" si="253"/>
        <v>1.000271336</v>
      </c>
      <c r="H1163" s="70">
        <f ca="1">TRUNC(PRODUCT(G$10:G1162),15)</f>
        <v>1.3729369528442901</v>
      </c>
      <c r="I1163" s="70">
        <f t="shared" si="254"/>
        <v>1</v>
      </c>
      <c r="J1163" s="70">
        <f t="shared" ca="1" si="255"/>
        <v>1.3729369499999999</v>
      </c>
      <c r="K1163" s="74">
        <f t="shared" ca="1" si="256"/>
        <v>3729.3694999999998</v>
      </c>
      <c r="L1163" s="75">
        <f>IF(VLOOKUP(A1163,$T$12:$AC$125,8)=VLOOKUP(A1162,$T$12:$AC$125,8),0,VLOOKUP(A1163,T$12:$AC$125,8))</f>
        <v>0</v>
      </c>
      <c r="M1163" s="76">
        <f>IF(L1163&gt;0,VLOOKUP(L1163,S$12:$AB$125,7),0)</f>
        <v>0</v>
      </c>
      <c r="N1163" s="74">
        <f t="shared" si="257"/>
        <v>0</v>
      </c>
      <c r="O1163" s="74">
        <f t="shared" ca="1" si="258"/>
        <v>3729.3694999999998</v>
      </c>
      <c r="P1163" s="77" t="str">
        <f t="shared" ref="P1163:P1226" si="261">IF(L1162&gt;0,VLOOKUP(A1162,$T$12:$AC$125,9),P1162)</f>
        <v>A+J=</v>
      </c>
      <c r="Q1163" s="78">
        <f t="shared" ref="Q1163:Q1226" si="262">IF(L1162&gt;0,VLOOKUP(A1162,$T$12:$AC$125,10),Q1162)</f>
        <v>44256</v>
      </c>
      <c r="R1163" s="10"/>
      <c r="S1163" s="10"/>
      <c r="T1163" s="10"/>
      <c r="U1163" s="10"/>
      <c r="V1163" s="10"/>
      <c r="W1163" s="10"/>
      <c r="X1163" s="10"/>
      <c r="Y1163" s="10"/>
      <c r="Z1163" s="10"/>
      <c r="AA1163" s="10"/>
      <c r="AB1163" s="10"/>
      <c r="AC1163" s="10"/>
      <c r="AD1163" s="18"/>
      <c r="AE1163" s="18"/>
      <c r="AF1163" s="18"/>
      <c r="AG1163" s="18"/>
      <c r="AH1163" s="18"/>
      <c r="AI1163" s="18"/>
      <c r="AJ1163" s="18"/>
      <c r="AK1163" s="18"/>
      <c r="AL1163" s="18"/>
      <c r="AM1163" s="18"/>
      <c r="AN1163" s="18"/>
      <c r="AO1163" s="18"/>
      <c r="AP1163" s="18"/>
      <c r="AQ1163" s="18"/>
      <c r="AR1163" s="18"/>
      <c r="AS1163" s="18"/>
      <c r="AT1163" s="18"/>
      <c r="AU1163" s="18"/>
      <c r="AV1163" s="18"/>
      <c r="AW1163" s="18"/>
      <c r="AX1163" s="18"/>
      <c r="AY1163" s="18"/>
      <c r="AZ1163" s="18"/>
      <c r="BA1163" s="18"/>
      <c r="BB1163" s="18"/>
      <c r="BC1163" s="18"/>
      <c r="BD1163" s="18"/>
      <c r="BE1163" s="18"/>
      <c r="BF1163" s="18"/>
      <c r="BG1163" s="18"/>
      <c r="BH1163" s="18"/>
      <c r="BI1163" s="18"/>
      <c r="BJ1163" s="18"/>
      <c r="BK1163" s="18"/>
      <c r="BL1163" s="18"/>
      <c r="BM1163" s="18"/>
      <c r="BN1163" s="18"/>
      <c r="BO1163" s="18"/>
      <c r="BP1163" s="18"/>
      <c r="BQ1163" s="18"/>
      <c r="BR1163" s="18"/>
      <c r="BS1163" s="18"/>
      <c r="BT1163" s="18"/>
      <c r="BU1163" s="18"/>
      <c r="BV1163" s="18"/>
      <c r="BW1163" s="18"/>
      <c r="BX1163" s="18"/>
      <c r="BY1163" s="18"/>
      <c r="BZ1163" s="18"/>
      <c r="CA1163" s="18"/>
      <c r="CB1163" s="18"/>
      <c r="CC1163" s="18"/>
      <c r="CD1163" s="18"/>
      <c r="CE1163" s="18"/>
      <c r="CF1163" s="18"/>
      <c r="CG1163" s="18"/>
      <c r="CH1163" s="18"/>
      <c r="CI1163" s="18"/>
      <c r="CJ1163" s="18"/>
      <c r="CK1163" s="18"/>
      <c r="CL1163" s="18"/>
      <c r="CM1163" s="18"/>
      <c r="CN1163" s="18"/>
      <c r="CO1163" s="18"/>
      <c r="CP1163" s="18"/>
      <c r="CQ1163" s="18"/>
      <c r="CR1163" s="18"/>
      <c r="CS1163" s="18"/>
      <c r="CT1163" s="18"/>
      <c r="CU1163" s="18"/>
      <c r="CV1163" s="18"/>
      <c r="CW1163" s="18"/>
      <c r="CX1163" s="18"/>
      <c r="CY1163" s="18"/>
      <c r="CZ1163" s="18"/>
      <c r="DA1163" s="18"/>
      <c r="DB1163" s="18"/>
      <c r="DC1163" s="18"/>
      <c r="DD1163" s="18"/>
      <c r="DE1163" s="18"/>
      <c r="DF1163" s="18"/>
      <c r="DG1163" s="18"/>
      <c r="DH1163" s="18"/>
      <c r="DI1163" s="18"/>
      <c r="DJ1163" s="18"/>
      <c r="DK1163" s="18"/>
      <c r="DL1163" s="18"/>
      <c r="DM1163" s="18"/>
      <c r="DN1163" s="18"/>
      <c r="DO1163" s="18"/>
      <c r="DP1163" s="18"/>
      <c r="DQ1163" s="18"/>
      <c r="DR1163" s="18"/>
      <c r="DS1163" s="18"/>
      <c r="DT1163" s="18"/>
      <c r="DU1163" s="18"/>
      <c r="DV1163" s="18"/>
      <c r="DW1163" s="18"/>
      <c r="DX1163" s="18"/>
      <c r="DY1163" s="18"/>
      <c r="DZ1163" s="18"/>
      <c r="EA1163" s="18"/>
      <c r="EB1163" s="18"/>
      <c r="EC1163" s="18"/>
      <c r="ED1163" s="18"/>
      <c r="EE1163" s="18"/>
      <c r="EF1163" s="18"/>
      <c r="EG1163" s="18"/>
      <c r="EH1163" s="18"/>
      <c r="EI1163" s="18"/>
      <c r="EJ1163" s="18"/>
      <c r="EK1163" s="18"/>
      <c r="EL1163" s="18"/>
      <c r="EM1163" s="18"/>
      <c r="EN1163" s="18"/>
      <c r="EO1163" s="18"/>
      <c r="EP1163" s="18"/>
      <c r="EQ1163" s="18"/>
      <c r="ER1163" s="18"/>
      <c r="ES1163" s="18"/>
      <c r="ET1163" s="18"/>
      <c r="EU1163" s="18"/>
      <c r="EV1163" s="18"/>
    </row>
    <row r="1164" spans="1:155" ht="12.75" x14ac:dyDescent="0.15">
      <c r="A1164" s="68">
        <f t="shared" si="260"/>
        <v>43733</v>
      </c>
      <c r="B1164" s="69">
        <f t="shared" ca="1" si="250"/>
        <v>13733.094799999999</v>
      </c>
      <c r="C1164" s="70">
        <f t="shared" si="251"/>
        <v>10000</v>
      </c>
      <c r="D1164" s="71">
        <f ca="1">IF(A1164&lt;$B$1,VLOOKUP(A1164,[1]DI!$A$4:$B$15000,2),0)</f>
        <v>5.3999999999999999E-2</v>
      </c>
      <c r="E1164" s="70">
        <f t="shared" ca="1" si="252"/>
        <v>2.0871999999999999E-4</v>
      </c>
      <c r="F1164" s="72">
        <f t="shared" si="259"/>
        <v>1.3</v>
      </c>
      <c r="G1164" s="73">
        <f t="shared" ca="1" si="253"/>
        <v>1.000271336</v>
      </c>
      <c r="H1164" s="70">
        <f ca="1">TRUNC(PRODUCT(G$10:G1163),15)</f>
        <v>1.3733094800653201</v>
      </c>
      <c r="I1164" s="70">
        <f t="shared" si="254"/>
        <v>1</v>
      </c>
      <c r="J1164" s="70">
        <f t="shared" ca="1" si="255"/>
        <v>1.3733094800000001</v>
      </c>
      <c r="K1164" s="74">
        <f t="shared" ca="1" si="256"/>
        <v>3733.0947999999999</v>
      </c>
      <c r="L1164" s="75">
        <f>IF(VLOOKUP(A1164,$T$12:$AC$125,8)=VLOOKUP(A1163,$T$12:$AC$125,8),0,VLOOKUP(A1164,T$12:$AC$125,8))</f>
        <v>0</v>
      </c>
      <c r="M1164" s="76">
        <f>IF(L1164&gt;0,VLOOKUP(L1164,S$12:$AB$125,7),0)</f>
        <v>0</v>
      </c>
      <c r="N1164" s="74">
        <f t="shared" si="257"/>
        <v>0</v>
      </c>
      <c r="O1164" s="74">
        <f t="shared" ca="1" si="258"/>
        <v>3733.0947999999999</v>
      </c>
      <c r="P1164" s="77" t="str">
        <f t="shared" si="261"/>
        <v>A+J=</v>
      </c>
      <c r="Q1164" s="78">
        <f t="shared" si="262"/>
        <v>44256</v>
      </c>
      <c r="R1164" s="10"/>
      <c r="S1164" s="10"/>
      <c r="T1164" s="10"/>
      <c r="U1164" s="10"/>
      <c r="V1164" s="10"/>
      <c r="W1164" s="10"/>
      <c r="X1164" s="10"/>
      <c r="Y1164" s="10"/>
      <c r="Z1164" s="10"/>
      <c r="AA1164" s="10"/>
      <c r="AB1164" s="10"/>
      <c r="AC1164" s="10"/>
      <c r="AD1164" s="18"/>
      <c r="AE1164" s="18"/>
      <c r="AF1164" s="18"/>
      <c r="AG1164" s="18"/>
      <c r="AH1164" s="18"/>
      <c r="AI1164" s="18"/>
      <c r="AJ1164" s="18"/>
      <c r="AK1164" s="18"/>
      <c r="AL1164" s="18"/>
      <c r="AM1164" s="18"/>
      <c r="AN1164" s="18"/>
      <c r="AO1164" s="18"/>
      <c r="AP1164" s="18"/>
      <c r="AQ1164" s="18"/>
      <c r="AR1164" s="18"/>
      <c r="AS1164" s="18"/>
      <c r="AT1164" s="18"/>
      <c r="AU1164" s="18"/>
      <c r="AV1164" s="18"/>
      <c r="AW1164" s="18"/>
      <c r="AX1164" s="18"/>
      <c r="AY1164" s="18"/>
      <c r="AZ1164" s="18"/>
      <c r="BA1164" s="18"/>
      <c r="BB1164" s="18"/>
      <c r="BC1164" s="18"/>
      <c r="BD1164" s="18"/>
      <c r="BE1164" s="18"/>
      <c r="BF1164" s="18"/>
      <c r="BG1164" s="18"/>
      <c r="BH1164" s="18"/>
      <c r="BI1164" s="18"/>
      <c r="BJ1164" s="18"/>
      <c r="BK1164" s="18"/>
      <c r="BL1164" s="18"/>
      <c r="BM1164" s="18"/>
      <c r="BN1164" s="18"/>
      <c r="BO1164" s="18"/>
      <c r="BP1164" s="18"/>
      <c r="BQ1164" s="18"/>
      <c r="BR1164" s="18"/>
      <c r="BS1164" s="18"/>
      <c r="BT1164" s="18"/>
      <c r="BU1164" s="18"/>
      <c r="BV1164" s="18"/>
      <c r="BW1164" s="18"/>
      <c r="BX1164" s="18"/>
      <c r="BY1164" s="18"/>
      <c r="BZ1164" s="18"/>
      <c r="CA1164" s="18"/>
      <c r="CB1164" s="18"/>
      <c r="CC1164" s="18"/>
      <c r="CD1164" s="18"/>
      <c r="CE1164" s="18"/>
      <c r="CF1164" s="18"/>
      <c r="CG1164" s="18"/>
      <c r="CH1164" s="18"/>
      <c r="CI1164" s="18"/>
      <c r="CJ1164" s="18"/>
      <c r="CK1164" s="18"/>
      <c r="CL1164" s="18"/>
      <c r="CM1164" s="18"/>
      <c r="CN1164" s="18"/>
      <c r="CO1164" s="18"/>
      <c r="CP1164" s="18"/>
      <c r="CQ1164" s="18"/>
      <c r="CR1164" s="18"/>
      <c r="CS1164" s="18"/>
      <c r="CT1164" s="18"/>
      <c r="CU1164" s="18"/>
      <c r="CV1164" s="18"/>
      <c r="CW1164" s="18"/>
      <c r="CX1164" s="18"/>
      <c r="CY1164" s="18"/>
      <c r="CZ1164" s="18"/>
      <c r="DA1164" s="18"/>
      <c r="DB1164" s="18"/>
      <c r="DC1164" s="18"/>
      <c r="DD1164" s="18"/>
      <c r="DE1164" s="18"/>
      <c r="DF1164" s="18"/>
      <c r="DG1164" s="18"/>
      <c r="DH1164" s="18"/>
      <c r="DI1164" s="18"/>
      <c r="DJ1164" s="18"/>
      <c r="DK1164" s="18"/>
      <c r="DL1164" s="18"/>
      <c r="DM1164" s="18"/>
      <c r="DN1164" s="18"/>
      <c r="DO1164" s="18"/>
      <c r="DP1164" s="18"/>
      <c r="DQ1164" s="18"/>
      <c r="DR1164" s="18"/>
      <c r="DS1164" s="18"/>
      <c r="DT1164" s="18"/>
      <c r="DU1164" s="18"/>
      <c r="DV1164" s="18"/>
      <c r="DW1164" s="18"/>
      <c r="DX1164" s="18"/>
      <c r="DY1164" s="18"/>
      <c r="DZ1164" s="18"/>
      <c r="EA1164" s="18"/>
      <c r="EB1164" s="18"/>
      <c r="EC1164" s="18"/>
      <c r="ED1164" s="18"/>
      <c r="EE1164" s="18"/>
      <c r="EF1164" s="18"/>
      <c r="EG1164" s="18"/>
      <c r="EH1164" s="18"/>
      <c r="EI1164" s="18"/>
      <c r="EJ1164" s="18"/>
      <c r="EK1164" s="18"/>
      <c r="EL1164" s="18"/>
      <c r="EM1164" s="18"/>
      <c r="EN1164" s="18"/>
      <c r="EO1164" s="18"/>
      <c r="EP1164" s="18"/>
      <c r="EQ1164" s="18"/>
      <c r="ER1164" s="18"/>
      <c r="ES1164" s="18"/>
      <c r="ET1164" s="18"/>
      <c r="EU1164" s="18"/>
      <c r="EV1164" s="18"/>
    </row>
    <row r="1165" spans="1:155" ht="12.75" x14ac:dyDescent="0.15">
      <c r="A1165" s="68">
        <f t="shared" si="260"/>
        <v>43734</v>
      </c>
      <c r="B1165" s="69">
        <f t="shared" ca="1" si="250"/>
        <v>13736.821100000001</v>
      </c>
      <c r="C1165" s="70">
        <f t="shared" si="251"/>
        <v>10000</v>
      </c>
      <c r="D1165" s="71">
        <f ca="1">IF(A1165&lt;$B$1,VLOOKUP(A1165,[1]DI!$A$4:$B$15000,2),0)</f>
        <v>5.3999999999999999E-2</v>
      </c>
      <c r="E1165" s="70">
        <f t="shared" ca="1" si="252"/>
        <v>2.0871999999999999E-4</v>
      </c>
      <c r="F1165" s="72">
        <f t="shared" si="259"/>
        <v>1.3</v>
      </c>
      <c r="G1165" s="73">
        <f t="shared" ca="1" si="253"/>
        <v>1.000271336</v>
      </c>
      <c r="H1165" s="70">
        <f ca="1">TRUNC(PRODUCT(G$10:G1164),15)</f>
        <v>1.3736821083664099</v>
      </c>
      <c r="I1165" s="70">
        <f t="shared" si="254"/>
        <v>1</v>
      </c>
      <c r="J1165" s="70">
        <f t="shared" ca="1" si="255"/>
        <v>1.3736821100000001</v>
      </c>
      <c r="K1165" s="74">
        <f t="shared" ca="1" si="256"/>
        <v>3736.8211000000001</v>
      </c>
      <c r="L1165" s="75">
        <f>IF(VLOOKUP(A1165,$T$12:$AC$125,8)=VLOOKUP(A1164,$T$12:$AC$125,8),0,VLOOKUP(A1165,T$12:$AC$125,8))</f>
        <v>0</v>
      </c>
      <c r="M1165" s="76">
        <f>IF(L1165&gt;0,VLOOKUP(L1165,S$12:$AB$125,7),0)</f>
        <v>0</v>
      </c>
      <c r="N1165" s="74">
        <f t="shared" si="257"/>
        <v>0</v>
      </c>
      <c r="O1165" s="74">
        <f t="shared" ca="1" si="258"/>
        <v>3736.8211000000001</v>
      </c>
      <c r="P1165" s="77" t="str">
        <f t="shared" si="261"/>
        <v>A+J=</v>
      </c>
      <c r="Q1165" s="78">
        <f t="shared" si="262"/>
        <v>44256</v>
      </c>
      <c r="R1165" s="10"/>
      <c r="S1165" s="10"/>
      <c r="T1165" s="10"/>
      <c r="U1165" s="10"/>
      <c r="V1165" s="10"/>
      <c r="W1165" s="10"/>
      <c r="X1165" s="10"/>
      <c r="Y1165" s="10"/>
      <c r="Z1165" s="10"/>
      <c r="AA1165" s="10"/>
      <c r="AB1165" s="10"/>
      <c r="AC1165" s="10"/>
      <c r="AD1165" s="18"/>
      <c r="AE1165" s="18"/>
      <c r="AF1165" s="18"/>
      <c r="AG1165" s="18"/>
      <c r="AH1165" s="18"/>
      <c r="AI1165" s="18"/>
      <c r="AJ1165" s="18"/>
      <c r="AK1165" s="18"/>
      <c r="AL1165" s="18"/>
      <c r="AM1165" s="18"/>
      <c r="AN1165" s="18"/>
      <c r="AO1165" s="18"/>
      <c r="AP1165" s="18"/>
      <c r="AQ1165" s="18"/>
      <c r="AR1165" s="18"/>
      <c r="AS1165" s="18"/>
      <c r="AT1165" s="18"/>
      <c r="AU1165" s="18"/>
      <c r="AV1165" s="18"/>
      <c r="AW1165" s="18"/>
      <c r="AX1165" s="18"/>
      <c r="AY1165" s="18"/>
      <c r="AZ1165" s="18"/>
      <c r="BA1165" s="18"/>
      <c r="BB1165" s="18"/>
      <c r="BC1165" s="18"/>
      <c r="BD1165" s="18"/>
      <c r="BE1165" s="18"/>
      <c r="BF1165" s="18"/>
      <c r="BG1165" s="18"/>
      <c r="BH1165" s="18"/>
      <c r="BI1165" s="18"/>
      <c r="BJ1165" s="18"/>
      <c r="BK1165" s="18"/>
      <c r="BL1165" s="18"/>
      <c r="BM1165" s="18"/>
      <c r="BN1165" s="18"/>
      <c r="BO1165" s="18"/>
      <c r="BP1165" s="18"/>
      <c r="BQ1165" s="18"/>
      <c r="BR1165" s="18"/>
      <c r="BS1165" s="18"/>
      <c r="BT1165" s="18"/>
      <c r="BU1165" s="18"/>
      <c r="BV1165" s="18"/>
      <c r="BW1165" s="18"/>
      <c r="BX1165" s="18"/>
      <c r="BY1165" s="18"/>
      <c r="BZ1165" s="18"/>
      <c r="CA1165" s="18"/>
      <c r="CB1165" s="18"/>
      <c r="CC1165" s="18"/>
      <c r="CD1165" s="18"/>
      <c r="CE1165" s="18"/>
      <c r="CF1165" s="18"/>
      <c r="CG1165" s="18"/>
      <c r="CH1165" s="18"/>
      <c r="CI1165" s="18"/>
      <c r="CJ1165" s="18"/>
      <c r="CK1165" s="18"/>
      <c r="CL1165" s="18"/>
      <c r="CM1165" s="18"/>
      <c r="CN1165" s="18"/>
      <c r="CO1165" s="18"/>
      <c r="CP1165" s="18"/>
      <c r="CQ1165" s="18"/>
      <c r="CR1165" s="18"/>
      <c r="CS1165" s="18"/>
      <c r="CT1165" s="18"/>
      <c r="CU1165" s="18"/>
      <c r="CV1165" s="18"/>
      <c r="CW1165" s="18"/>
      <c r="CX1165" s="18"/>
      <c r="CY1165" s="18"/>
      <c r="CZ1165" s="18"/>
      <c r="DA1165" s="18"/>
      <c r="DB1165" s="18"/>
      <c r="DC1165" s="18"/>
      <c r="DD1165" s="18"/>
      <c r="DE1165" s="18"/>
      <c r="DF1165" s="18"/>
      <c r="DG1165" s="18"/>
      <c r="DH1165" s="18"/>
      <c r="DI1165" s="18"/>
      <c r="DJ1165" s="18"/>
      <c r="DK1165" s="18"/>
      <c r="DL1165" s="18"/>
      <c r="DM1165" s="18"/>
      <c r="DN1165" s="18"/>
      <c r="DO1165" s="18"/>
      <c r="DP1165" s="18"/>
      <c r="DQ1165" s="18"/>
      <c r="DR1165" s="18"/>
      <c r="DS1165" s="18"/>
      <c r="DT1165" s="18"/>
      <c r="DU1165" s="18"/>
      <c r="DV1165" s="18"/>
      <c r="DW1165" s="18"/>
      <c r="DX1165" s="18"/>
      <c r="DY1165" s="18"/>
      <c r="DZ1165" s="18"/>
      <c r="EA1165" s="18"/>
      <c r="EB1165" s="18"/>
      <c r="EC1165" s="18"/>
      <c r="ED1165" s="18"/>
      <c r="EE1165" s="18"/>
      <c r="EF1165" s="18"/>
      <c r="EG1165" s="18"/>
      <c r="EH1165" s="18"/>
      <c r="EI1165" s="18"/>
      <c r="EJ1165" s="18"/>
      <c r="EK1165" s="18"/>
      <c r="EL1165" s="18"/>
      <c r="EM1165" s="18"/>
      <c r="EN1165" s="18"/>
      <c r="EO1165" s="18"/>
      <c r="EP1165" s="18"/>
      <c r="EQ1165" s="18"/>
      <c r="ER1165" s="18"/>
      <c r="ES1165" s="18"/>
      <c r="ET1165" s="18"/>
      <c r="EU1165" s="18"/>
      <c r="EV1165" s="18"/>
    </row>
    <row r="1166" spans="1:155" ht="12.75" x14ac:dyDescent="0.15">
      <c r="A1166" s="68">
        <f t="shared" si="260"/>
        <v>43735</v>
      </c>
      <c r="B1166" s="69">
        <f t="shared" ca="1" si="250"/>
        <v>13740.5484</v>
      </c>
      <c r="C1166" s="70">
        <f t="shared" si="251"/>
        <v>10000</v>
      </c>
      <c r="D1166" s="71">
        <f ca="1">IF(A1166&lt;$B$1,VLOOKUP(A1166,[1]DI!$A$4:$B$15000,2),0)</f>
        <v>5.3999999999999999E-2</v>
      </c>
      <c r="E1166" s="70">
        <f t="shared" ca="1" si="252"/>
        <v>2.0871999999999999E-4</v>
      </c>
      <c r="F1166" s="72">
        <f t="shared" si="259"/>
        <v>1.3</v>
      </c>
      <c r="G1166" s="73">
        <f t="shared" ca="1" si="253"/>
        <v>1.000271336</v>
      </c>
      <c r="H1166" s="70">
        <f ca="1">TRUNC(PRODUCT(G$10:G1165),15)</f>
        <v>1.37405483777496</v>
      </c>
      <c r="I1166" s="70">
        <f t="shared" si="254"/>
        <v>1</v>
      </c>
      <c r="J1166" s="70">
        <f t="shared" ca="1" si="255"/>
        <v>1.3740548400000001</v>
      </c>
      <c r="K1166" s="74">
        <f t="shared" ca="1" si="256"/>
        <v>3740.5484000000001</v>
      </c>
      <c r="L1166" s="75">
        <f>IF(VLOOKUP(A1166,$T$12:$AC$125,8)=VLOOKUP(A1165,$T$12:$AC$125,8),0,VLOOKUP(A1166,T$12:$AC$125,8))</f>
        <v>0</v>
      </c>
      <c r="M1166" s="76">
        <f>IF(L1166&gt;0,VLOOKUP(L1166,S$12:$AB$125,7),0)</f>
        <v>0</v>
      </c>
      <c r="N1166" s="74">
        <f t="shared" si="257"/>
        <v>0</v>
      </c>
      <c r="O1166" s="74">
        <f t="shared" ca="1" si="258"/>
        <v>3740.5484000000001</v>
      </c>
      <c r="P1166" s="77" t="str">
        <f t="shared" si="261"/>
        <v>A+J=</v>
      </c>
      <c r="Q1166" s="78">
        <f t="shared" si="262"/>
        <v>44256</v>
      </c>
      <c r="R1166" s="10"/>
      <c r="S1166" s="10"/>
      <c r="T1166" s="10"/>
      <c r="U1166" s="10"/>
      <c r="V1166" s="10"/>
      <c r="W1166" s="10"/>
      <c r="X1166" s="10"/>
      <c r="Y1166" s="10"/>
      <c r="Z1166" s="10"/>
      <c r="AA1166" s="10"/>
      <c r="AB1166" s="10"/>
      <c r="AC1166" s="10"/>
      <c r="AD1166" s="18"/>
      <c r="AE1166" s="18"/>
      <c r="AF1166" s="18"/>
      <c r="AG1166" s="18"/>
      <c r="AH1166" s="18"/>
      <c r="AI1166" s="18"/>
      <c r="AJ1166" s="18"/>
      <c r="AK1166" s="18"/>
      <c r="AL1166" s="18"/>
      <c r="AM1166" s="18"/>
      <c r="AN1166" s="18"/>
      <c r="AO1166" s="18"/>
      <c r="AP1166" s="18"/>
      <c r="AQ1166" s="18"/>
      <c r="AR1166" s="18"/>
      <c r="AS1166" s="18"/>
      <c r="AT1166" s="18"/>
      <c r="AU1166" s="18"/>
      <c r="AV1166" s="18"/>
      <c r="AW1166" s="18"/>
      <c r="AX1166" s="18"/>
      <c r="AY1166" s="18"/>
      <c r="AZ1166" s="18"/>
      <c r="BA1166" s="18"/>
      <c r="BB1166" s="18"/>
      <c r="BC1166" s="18"/>
      <c r="BD1166" s="18"/>
      <c r="BE1166" s="18"/>
      <c r="BF1166" s="18"/>
      <c r="BG1166" s="18"/>
      <c r="BH1166" s="18"/>
      <c r="BI1166" s="18"/>
      <c r="BJ1166" s="18"/>
      <c r="BK1166" s="18"/>
      <c r="BL1166" s="18"/>
      <c r="BM1166" s="18"/>
      <c r="BN1166" s="18"/>
      <c r="BO1166" s="18"/>
      <c r="BP1166" s="18"/>
      <c r="BQ1166" s="18"/>
      <c r="BR1166" s="18"/>
      <c r="BS1166" s="18"/>
      <c r="BT1166" s="18"/>
      <c r="BU1166" s="18"/>
      <c r="BV1166" s="18"/>
      <c r="BW1166" s="18"/>
      <c r="BX1166" s="18"/>
      <c r="BY1166" s="18"/>
      <c r="BZ1166" s="18"/>
      <c r="CA1166" s="18"/>
      <c r="CB1166" s="18"/>
      <c r="CC1166" s="18"/>
      <c r="CD1166" s="18"/>
      <c r="CE1166" s="18"/>
      <c r="CF1166" s="18"/>
      <c r="CG1166" s="18"/>
      <c r="CH1166" s="18"/>
      <c r="CI1166" s="18"/>
      <c r="CJ1166" s="18"/>
      <c r="CK1166" s="18"/>
      <c r="CL1166" s="18"/>
      <c r="CM1166" s="18"/>
      <c r="CN1166" s="18"/>
      <c r="CO1166" s="18"/>
      <c r="CP1166" s="18"/>
      <c r="CQ1166" s="18"/>
      <c r="CR1166" s="18"/>
      <c r="CS1166" s="18"/>
      <c r="CT1166" s="18"/>
      <c r="CU1166" s="18"/>
      <c r="CV1166" s="18"/>
      <c r="CW1166" s="18"/>
      <c r="CX1166" s="18"/>
      <c r="CY1166" s="18"/>
      <c r="CZ1166" s="18"/>
      <c r="DA1166" s="18"/>
      <c r="DB1166" s="18"/>
      <c r="DC1166" s="18"/>
      <c r="DD1166" s="18"/>
      <c r="DE1166" s="18"/>
      <c r="DF1166" s="18"/>
      <c r="DG1166" s="18"/>
      <c r="DH1166" s="18"/>
      <c r="DI1166" s="18"/>
      <c r="DJ1166" s="18"/>
      <c r="DK1166" s="18"/>
      <c r="DL1166" s="18"/>
      <c r="DM1166" s="18"/>
      <c r="DN1166" s="18"/>
      <c r="DO1166" s="18"/>
      <c r="DP1166" s="18"/>
      <c r="DQ1166" s="18"/>
      <c r="DR1166" s="18"/>
      <c r="DS1166" s="18"/>
      <c r="DT1166" s="18"/>
      <c r="DU1166" s="18"/>
      <c r="DV1166" s="18"/>
      <c r="DW1166" s="18"/>
      <c r="DX1166" s="18"/>
      <c r="DY1166" s="18"/>
      <c r="DZ1166" s="18"/>
      <c r="EA1166" s="18"/>
      <c r="EB1166" s="18"/>
      <c r="EC1166" s="18"/>
      <c r="ED1166" s="18"/>
      <c r="EE1166" s="18"/>
      <c r="EF1166" s="18"/>
      <c r="EG1166" s="18"/>
      <c r="EH1166" s="18"/>
      <c r="EI1166" s="18"/>
      <c r="EJ1166" s="18"/>
      <c r="EK1166" s="18"/>
      <c r="EL1166" s="18"/>
      <c r="EM1166" s="18"/>
      <c r="EN1166" s="18"/>
      <c r="EO1166" s="18"/>
      <c r="EP1166" s="18"/>
      <c r="EQ1166" s="18"/>
      <c r="ER1166" s="18"/>
      <c r="ES1166" s="18"/>
      <c r="ET1166" s="18"/>
      <c r="EU1166" s="18"/>
      <c r="EV1166" s="18"/>
    </row>
    <row r="1167" spans="1:155" ht="12.75" x14ac:dyDescent="0.15">
      <c r="A1167" s="68">
        <f t="shared" si="260"/>
        <v>43736</v>
      </c>
      <c r="B1167" s="69">
        <f t="shared" ca="1" si="250"/>
        <v>13744.2767</v>
      </c>
      <c r="C1167" s="70">
        <f t="shared" si="251"/>
        <v>10000</v>
      </c>
      <c r="D1167" s="71">
        <f ca="1">IF(A1167&lt;$B$1,VLOOKUP(A1167,[1]DI!$A$4:$B$15000,2),0)</f>
        <v>0</v>
      </c>
      <c r="E1167" s="70">
        <f t="shared" ca="1" si="252"/>
        <v>0</v>
      </c>
      <c r="F1167" s="72">
        <f t="shared" si="259"/>
        <v>1.3</v>
      </c>
      <c r="G1167" s="73">
        <f t="shared" ca="1" si="253"/>
        <v>1</v>
      </c>
      <c r="H1167" s="70">
        <f ca="1">TRUNC(PRODUCT(G$10:G1166),15)</f>
        <v>1.37442766831842</v>
      </c>
      <c r="I1167" s="70">
        <f t="shared" si="254"/>
        <v>1</v>
      </c>
      <c r="J1167" s="70">
        <f t="shared" ca="1" si="255"/>
        <v>1.37442767</v>
      </c>
      <c r="K1167" s="74">
        <f t="shared" ca="1" si="256"/>
        <v>3744.2766999999999</v>
      </c>
      <c r="L1167" s="75">
        <f>IF(VLOOKUP(A1167,$T$12:$AC$125,8)=VLOOKUP(A1166,$T$12:$AC$125,8),0,VLOOKUP(A1167,T$12:$AC$125,8))</f>
        <v>0</v>
      </c>
      <c r="M1167" s="76">
        <f>IF(L1167&gt;0,VLOOKUP(L1167,S$12:$AB$125,7),0)</f>
        <v>0</v>
      </c>
      <c r="N1167" s="74">
        <f t="shared" si="257"/>
        <v>0</v>
      </c>
      <c r="O1167" s="74">
        <f t="shared" ca="1" si="258"/>
        <v>3744.2766999999999</v>
      </c>
      <c r="P1167" s="77" t="str">
        <f t="shared" si="261"/>
        <v>A+J=</v>
      </c>
      <c r="Q1167" s="78">
        <f t="shared" si="262"/>
        <v>44256</v>
      </c>
      <c r="R1167" s="10"/>
      <c r="S1167" s="10"/>
      <c r="T1167" s="10"/>
      <c r="U1167" s="10"/>
      <c r="V1167" s="10"/>
      <c r="W1167" s="10"/>
      <c r="X1167" s="10"/>
      <c r="Y1167" s="10"/>
      <c r="Z1167" s="10"/>
      <c r="AA1167" s="10"/>
      <c r="AB1167" s="10"/>
      <c r="AC1167" s="10"/>
      <c r="AD1167" s="18"/>
      <c r="AE1167" s="18"/>
      <c r="AF1167" s="18"/>
      <c r="AG1167" s="18"/>
      <c r="AH1167" s="18"/>
      <c r="AI1167" s="18"/>
      <c r="AJ1167" s="18"/>
      <c r="AK1167" s="18"/>
      <c r="AL1167" s="18"/>
      <c r="AM1167" s="18"/>
      <c r="AN1167" s="18"/>
      <c r="AO1167" s="18"/>
      <c r="AP1167" s="18"/>
      <c r="AQ1167" s="18"/>
      <c r="AR1167" s="18"/>
      <c r="AS1167" s="18"/>
      <c r="AT1167" s="18"/>
      <c r="AU1167" s="18"/>
      <c r="AV1167" s="18"/>
      <c r="AW1167" s="18"/>
      <c r="AX1167" s="18"/>
      <c r="AY1167" s="18"/>
      <c r="AZ1167" s="18"/>
      <c r="BA1167" s="18"/>
      <c r="BB1167" s="18"/>
      <c r="BC1167" s="18"/>
      <c r="BD1167" s="18"/>
      <c r="BE1167" s="18"/>
      <c r="BF1167" s="18"/>
      <c r="BG1167" s="18"/>
      <c r="BH1167" s="18"/>
      <c r="BI1167" s="18"/>
      <c r="BJ1167" s="18"/>
      <c r="BK1167" s="18"/>
      <c r="BL1167" s="18"/>
      <c r="BM1167" s="18"/>
      <c r="BN1167" s="18"/>
      <c r="BO1167" s="18"/>
      <c r="BP1167" s="18"/>
      <c r="BQ1167" s="18"/>
      <c r="BR1167" s="18"/>
      <c r="BS1167" s="18"/>
      <c r="BT1167" s="18"/>
      <c r="BU1167" s="18"/>
      <c r="BV1167" s="18"/>
      <c r="BW1167" s="18"/>
      <c r="BX1167" s="18"/>
      <c r="BY1167" s="18"/>
      <c r="BZ1167" s="18"/>
      <c r="CA1167" s="18"/>
      <c r="CB1167" s="18"/>
      <c r="CC1167" s="18"/>
      <c r="CD1167" s="18"/>
      <c r="CE1167" s="18"/>
      <c r="CF1167" s="18"/>
      <c r="CG1167" s="18"/>
      <c r="CH1167" s="18"/>
      <c r="CI1167" s="18"/>
      <c r="CJ1167" s="18"/>
      <c r="CK1167" s="18"/>
      <c r="CL1167" s="18"/>
      <c r="CM1167" s="18"/>
      <c r="CN1167" s="18"/>
      <c r="CO1167" s="18"/>
      <c r="CP1167" s="18"/>
      <c r="CQ1167" s="18"/>
      <c r="CR1167" s="18"/>
      <c r="CS1167" s="18"/>
      <c r="CT1167" s="18"/>
      <c r="CU1167" s="18"/>
      <c r="CV1167" s="18"/>
      <c r="CW1167" s="18"/>
      <c r="CX1167" s="18"/>
      <c r="CY1167" s="18"/>
      <c r="CZ1167" s="18"/>
      <c r="DA1167" s="18"/>
      <c r="DB1167" s="18"/>
      <c r="DC1167" s="18"/>
      <c r="DD1167" s="18"/>
      <c r="DE1167" s="18"/>
      <c r="DF1167" s="18"/>
      <c r="DG1167" s="18"/>
      <c r="DH1167" s="18"/>
      <c r="DI1167" s="18"/>
      <c r="DJ1167" s="18"/>
      <c r="DK1167" s="18"/>
      <c r="DL1167" s="18"/>
      <c r="DM1167" s="18"/>
      <c r="DN1167" s="18"/>
      <c r="DO1167" s="18"/>
      <c r="DP1167" s="18"/>
      <c r="DQ1167" s="18"/>
      <c r="DR1167" s="18"/>
      <c r="DS1167" s="18"/>
      <c r="DT1167" s="18"/>
      <c r="DU1167" s="18"/>
      <c r="DV1167" s="18"/>
      <c r="DW1167" s="18"/>
      <c r="DX1167" s="18"/>
      <c r="DY1167" s="18"/>
      <c r="DZ1167" s="18"/>
      <c r="EA1167" s="18"/>
      <c r="EB1167" s="18"/>
      <c r="EC1167" s="18"/>
      <c r="ED1167" s="18"/>
      <c r="EE1167" s="18"/>
      <c r="EF1167" s="18"/>
      <c r="EG1167" s="18"/>
      <c r="EH1167" s="18"/>
      <c r="EI1167" s="18"/>
      <c r="EJ1167" s="18"/>
      <c r="EK1167" s="18"/>
      <c r="EL1167" s="18"/>
      <c r="EM1167" s="18"/>
      <c r="EN1167" s="18"/>
      <c r="EO1167" s="18"/>
      <c r="EP1167" s="18"/>
      <c r="EQ1167" s="18"/>
      <c r="ER1167" s="18"/>
      <c r="ES1167" s="18"/>
      <c r="ET1167" s="18"/>
      <c r="EU1167" s="18"/>
      <c r="EV1167" s="18"/>
    </row>
    <row r="1168" spans="1:155" ht="12.75" x14ac:dyDescent="0.15">
      <c r="A1168" s="68">
        <f t="shared" si="260"/>
        <v>43737</v>
      </c>
      <c r="B1168" s="69">
        <f t="shared" ca="1" si="250"/>
        <v>13744.2767</v>
      </c>
      <c r="C1168" s="70">
        <f t="shared" si="251"/>
        <v>10000</v>
      </c>
      <c r="D1168" s="71">
        <f ca="1">IF(A1168&lt;$B$1,VLOOKUP(A1168,[1]DI!$A$4:$B$15000,2),0)</f>
        <v>0</v>
      </c>
      <c r="E1168" s="70">
        <f t="shared" ca="1" si="252"/>
        <v>0</v>
      </c>
      <c r="F1168" s="72">
        <f t="shared" si="259"/>
        <v>1.3</v>
      </c>
      <c r="G1168" s="73">
        <f t="shared" ca="1" si="253"/>
        <v>1</v>
      </c>
      <c r="H1168" s="70">
        <f ca="1">TRUNC(PRODUCT(G$10:G1167),15)</f>
        <v>1.37442766831842</v>
      </c>
      <c r="I1168" s="70">
        <f t="shared" si="254"/>
        <v>1</v>
      </c>
      <c r="J1168" s="70">
        <f t="shared" ca="1" si="255"/>
        <v>1.37442767</v>
      </c>
      <c r="K1168" s="74">
        <f t="shared" ca="1" si="256"/>
        <v>3744.2766999999999</v>
      </c>
      <c r="L1168" s="75">
        <f>IF(VLOOKUP(A1168,$T$12:$AC$125,8)=VLOOKUP(A1167,$T$12:$AC$125,8),0,VLOOKUP(A1168,T$12:$AC$125,8))</f>
        <v>0</v>
      </c>
      <c r="M1168" s="76">
        <f>IF(L1168&gt;0,VLOOKUP(L1168,S$12:$AB$125,7),0)</f>
        <v>0</v>
      </c>
      <c r="N1168" s="74">
        <f t="shared" si="257"/>
        <v>0</v>
      </c>
      <c r="O1168" s="74">
        <f t="shared" ca="1" si="258"/>
        <v>3744.2766999999999</v>
      </c>
      <c r="P1168" s="77" t="str">
        <f t="shared" si="261"/>
        <v>A+J=</v>
      </c>
      <c r="Q1168" s="78">
        <f t="shared" si="262"/>
        <v>44256</v>
      </c>
      <c r="R1168" s="10"/>
      <c r="S1168" s="10"/>
      <c r="T1168" s="10"/>
      <c r="U1168" s="10"/>
      <c r="V1168" s="10"/>
      <c r="W1168" s="10"/>
      <c r="X1168" s="10"/>
      <c r="Y1168" s="10"/>
      <c r="Z1168" s="10"/>
      <c r="AA1168" s="10"/>
      <c r="AB1168" s="10"/>
      <c r="AC1168" s="10"/>
      <c r="AD1168" s="18"/>
      <c r="AE1168" s="18"/>
      <c r="AF1168" s="18"/>
      <c r="AG1168" s="18"/>
      <c r="AH1168" s="18"/>
      <c r="AI1168" s="18"/>
      <c r="AJ1168" s="18"/>
      <c r="AK1168" s="18"/>
      <c r="AL1168" s="18"/>
      <c r="AM1168" s="18"/>
      <c r="AN1168" s="18"/>
      <c r="AO1168" s="18"/>
      <c r="AP1168" s="18"/>
      <c r="AQ1168" s="18"/>
      <c r="AR1168" s="18"/>
      <c r="AS1168" s="18"/>
      <c r="AT1168" s="18"/>
      <c r="AU1168" s="18"/>
      <c r="AV1168" s="18"/>
      <c r="AW1168" s="18"/>
      <c r="AX1168" s="18"/>
      <c r="AY1168" s="18"/>
      <c r="AZ1168" s="18"/>
      <c r="BA1168" s="18"/>
      <c r="BB1168" s="18"/>
      <c r="BC1168" s="18"/>
      <c r="BD1168" s="18"/>
      <c r="BE1168" s="18"/>
      <c r="BF1168" s="18"/>
      <c r="BG1168" s="18"/>
      <c r="BH1168" s="18"/>
      <c r="BI1168" s="18"/>
      <c r="BJ1168" s="18"/>
      <c r="BK1168" s="18"/>
      <c r="BL1168" s="18"/>
      <c r="BM1168" s="18"/>
      <c r="BN1168" s="18"/>
      <c r="BO1168" s="18"/>
      <c r="BP1168" s="18"/>
      <c r="BQ1168" s="18"/>
      <c r="BR1168" s="18"/>
      <c r="BS1168" s="18"/>
      <c r="BT1168" s="18"/>
      <c r="BU1168" s="18"/>
      <c r="BV1168" s="18"/>
      <c r="BW1168" s="18"/>
      <c r="BX1168" s="18"/>
      <c r="BY1168" s="18"/>
      <c r="BZ1168" s="18"/>
      <c r="CA1168" s="18"/>
      <c r="CB1168" s="18"/>
      <c r="CC1168" s="18"/>
      <c r="CD1168" s="18"/>
      <c r="CE1168" s="18"/>
      <c r="CF1168" s="18"/>
      <c r="CG1168" s="18"/>
      <c r="CH1168" s="18"/>
      <c r="CI1168" s="18"/>
      <c r="CJ1168" s="18"/>
      <c r="CK1168" s="18"/>
      <c r="CL1168" s="18"/>
      <c r="CM1168" s="18"/>
      <c r="CN1168" s="18"/>
      <c r="CO1168" s="18"/>
      <c r="CP1168" s="18"/>
      <c r="CQ1168" s="18"/>
      <c r="CR1168" s="18"/>
      <c r="CS1168" s="18"/>
      <c r="CT1168" s="18"/>
      <c r="CU1168" s="18"/>
      <c r="CV1168" s="18"/>
      <c r="CW1168" s="18"/>
      <c r="CX1168" s="18"/>
      <c r="CY1168" s="18"/>
      <c r="CZ1168" s="18"/>
      <c r="DA1168" s="18"/>
      <c r="DB1168" s="18"/>
      <c r="DC1168" s="18"/>
      <c r="DD1168" s="18"/>
      <c r="DE1168" s="18"/>
      <c r="DF1168" s="18"/>
      <c r="DG1168" s="18"/>
      <c r="DH1168" s="18"/>
      <c r="DI1168" s="18"/>
      <c r="DJ1168" s="18"/>
      <c r="DK1168" s="18"/>
      <c r="DL1168" s="18"/>
      <c r="DM1168" s="18"/>
      <c r="DN1168" s="18"/>
      <c r="DO1168" s="18"/>
      <c r="DP1168" s="18"/>
      <c r="DQ1168" s="18"/>
      <c r="DR1168" s="18"/>
      <c r="DS1168" s="18"/>
      <c r="DT1168" s="18"/>
      <c r="DU1168" s="18"/>
      <c r="DV1168" s="18"/>
      <c r="DW1168" s="18"/>
      <c r="DX1168" s="18"/>
      <c r="DY1168" s="18"/>
      <c r="DZ1168" s="18"/>
      <c r="EA1168" s="18"/>
      <c r="EB1168" s="18"/>
      <c r="EC1168" s="18"/>
      <c r="ED1168" s="18"/>
      <c r="EE1168" s="18"/>
      <c r="EF1168" s="18"/>
      <c r="EG1168" s="18"/>
      <c r="EH1168" s="18"/>
      <c r="EI1168" s="18"/>
      <c r="EJ1168" s="18"/>
      <c r="EK1168" s="18"/>
      <c r="EL1168" s="18"/>
      <c r="EM1168" s="18"/>
      <c r="EN1168" s="18"/>
      <c r="EO1168" s="18"/>
      <c r="EP1168" s="18"/>
      <c r="EQ1168" s="18"/>
      <c r="ER1168" s="18"/>
      <c r="ES1168" s="18"/>
      <c r="ET1168" s="18"/>
      <c r="EU1168" s="18"/>
      <c r="EV1168" s="18"/>
    </row>
    <row r="1169" spans="1:155" ht="12.75" x14ac:dyDescent="0.15">
      <c r="A1169" s="68">
        <f t="shared" si="260"/>
        <v>43738</v>
      </c>
      <c r="B1169" s="69">
        <f t="shared" ca="1" si="250"/>
        <v>13744.2767</v>
      </c>
      <c r="C1169" s="70">
        <f t="shared" si="251"/>
        <v>10000</v>
      </c>
      <c r="D1169" s="71">
        <f ca="1">IF(A1169&lt;$B$1,VLOOKUP(A1169,[1]DI!$A$4:$B$15000,2),0)</f>
        <v>5.3999999999999999E-2</v>
      </c>
      <c r="E1169" s="70">
        <f t="shared" ca="1" si="252"/>
        <v>2.0871999999999999E-4</v>
      </c>
      <c r="F1169" s="72">
        <f t="shared" si="259"/>
        <v>1.3</v>
      </c>
      <c r="G1169" s="73">
        <f t="shared" ca="1" si="253"/>
        <v>1.000271336</v>
      </c>
      <c r="H1169" s="70">
        <f ca="1">TRUNC(PRODUCT(G$10:G1168),15)</f>
        <v>1.37442766831842</v>
      </c>
      <c r="I1169" s="70">
        <f t="shared" si="254"/>
        <v>1</v>
      </c>
      <c r="J1169" s="70">
        <f t="shared" ca="1" si="255"/>
        <v>1.37442767</v>
      </c>
      <c r="K1169" s="74">
        <f t="shared" ca="1" si="256"/>
        <v>3744.2766999999999</v>
      </c>
      <c r="L1169" s="75">
        <f>IF(VLOOKUP(A1169,$T$12:$AC$125,8)=VLOOKUP(A1168,$T$12:$AC$125,8),0,VLOOKUP(A1169,T$12:$AC$125,8))</f>
        <v>0</v>
      </c>
      <c r="M1169" s="76">
        <f>IF(L1169&gt;0,VLOOKUP(L1169,S$12:$AB$125,7),0)</f>
        <v>0</v>
      </c>
      <c r="N1169" s="74">
        <f t="shared" si="257"/>
        <v>0</v>
      </c>
      <c r="O1169" s="74">
        <f t="shared" ca="1" si="258"/>
        <v>3744.2766999999999</v>
      </c>
      <c r="P1169" s="77" t="str">
        <f t="shared" si="261"/>
        <v>A+J=</v>
      </c>
      <c r="Q1169" s="78">
        <f t="shared" si="262"/>
        <v>44256</v>
      </c>
      <c r="R1169" s="21"/>
      <c r="S1169" s="21"/>
      <c r="T1169" s="21"/>
      <c r="U1169" s="21"/>
      <c r="V1169" s="21"/>
      <c r="W1169" s="21"/>
      <c r="X1169" s="21"/>
      <c r="Y1169" s="21"/>
      <c r="Z1169" s="21"/>
      <c r="AA1169" s="21"/>
      <c r="AB1169" s="21"/>
      <c r="AC1169" s="21"/>
      <c r="AD1169" s="22"/>
      <c r="AE1169" s="22"/>
      <c r="AF1169" s="22"/>
      <c r="AG1169" s="22"/>
      <c r="AH1169" s="22"/>
      <c r="AI1169" s="22"/>
      <c r="AJ1169" s="22"/>
      <c r="AK1169" s="22"/>
      <c r="AL1169" s="22"/>
      <c r="AM1169" s="22"/>
      <c r="AN1169" s="22"/>
      <c r="AO1169" s="22"/>
      <c r="AP1169" s="22"/>
      <c r="AQ1169" s="22"/>
      <c r="AR1169" s="22"/>
      <c r="AS1169" s="22"/>
      <c r="AT1169" s="22"/>
      <c r="AU1169" s="22"/>
      <c r="AV1169" s="22"/>
      <c r="AW1169" s="22"/>
      <c r="AX1169" s="22"/>
      <c r="AY1169" s="22"/>
      <c r="AZ1169" s="22"/>
      <c r="BA1169" s="22"/>
      <c r="BB1169" s="22"/>
      <c r="BC1169" s="22"/>
      <c r="BD1169" s="22"/>
      <c r="BE1169" s="22"/>
      <c r="BF1169" s="22"/>
      <c r="BG1169" s="22"/>
      <c r="BH1169" s="22"/>
      <c r="BI1169" s="22"/>
      <c r="BJ1169" s="22"/>
      <c r="BK1169" s="22"/>
      <c r="BL1169" s="22"/>
      <c r="BM1169" s="22"/>
      <c r="BN1169" s="22"/>
      <c r="BO1169" s="22"/>
      <c r="BP1169" s="22"/>
      <c r="BQ1169" s="22"/>
      <c r="BR1169" s="22"/>
      <c r="BS1169" s="22"/>
      <c r="BT1169" s="22"/>
      <c r="BU1169" s="22"/>
      <c r="BV1169" s="22"/>
      <c r="BW1169" s="22"/>
      <c r="BX1169" s="22"/>
      <c r="BY1169" s="22"/>
      <c r="BZ1169" s="22"/>
      <c r="CA1169" s="22"/>
      <c r="CB1169" s="22"/>
      <c r="CC1169" s="22"/>
      <c r="CD1169" s="22"/>
      <c r="CE1169" s="22"/>
      <c r="CF1169" s="22"/>
      <c r="CG1169" s="22"/>
      <c r="CH1169" s="22"/>
      <c r="CI1169" s="22"/>
      <c r="CJ1169" s="22"/>
      <c r="CK1169" s="22"/>
      <c r="CL1169" s="22"/>
      <c r="CM1169" s="22"/>
      <c r="CN1169" s="22"/>
      <c r="CO1169" s="22"/>
      <c r="CP1169" s="22"/>
      <c r="CQ1169" s="22"/>
      <c r="CR1169" s="22"/>
      <c r="CS1169" s="22"/>
      <c r="CT1169" s="22"/>
      <c r="CU1169" s="22"/>
      <c r="CV1169" s="22"/>
      <c r="CW1169" s="22"/>
      <c r="CX1169" s="22"/>
      <c r="CY1169" s="22"/>
      <c r="CZ1169" s="22"/>
      <c r="DA1169" s="22"/>
      <c r="DB1169" s="22"/>
      <c r="DC1169" s="22"/>
      <c r="DD1169" s="22"/>
      <c r="DE1169" s="22"/>
      <c r="DF1169" s="22"/>
      <c r="DG1169" s="22"/>
      <c r="DH1169" s="22"/>
      <c r="DI1169" s="22"/>
      <c r="DJ1169" s="22"/>
      <c r="DK1169" s="22"/>
      <c r="DL1169" s="22"/>
      <c r="DM1169" s="22"/>
      <c r="DN1169" s="22"/>
      <c r="DO1169" s="22"/>
      <c r="DP1169" s="22"/>
      <c r="DQ1169" s="22"/>
      <c r="DR1169" s="22"/>
      <c r="DS1169" s="22"/>
      <c r="DT1169" s="22"/>
      <c r="DU1169" s="22"/>
      <c r="DV1169" s="22"/>
      <c r="DW1169" s="22"/>
      <c r="DX1169" s="22"/>
      <c r="DY1169" s="22"/>
      <c r="DZ1169" s="22"/>
      <c r="EA1169" s="22"/>
      <c r="EB1169" s="22"/>
      <c r="EC1169" s="22"/>
      <c r="ED1169" s="22"/>
      <c r="EE1169" s="22"/>
      <c r="EF1169" s="22"/>
      <c r="EG1169" s="22"/>
      <c r="EH1169" s="22"/>
      <c r="EI1169" s="22"/>
      <c r="EJ1169" s="22"/>
      <c r="EK1169" s="22"/>
      <c r="EL1169" s="22"/>
      <c r="EM1169" s="22"/>
      <c r="EN1169" s="22"/>
      <c r="EO1169" s="22"/>
      <c r="EP1169" s="22"/>
      <c r="EQ1169" s="22"/>
      <c r="ER1169" s="22"/>
      <c r="ES1169" s="22"/>
      <c r="ET1169" s="22"/>
      <c r="EU1169" s="22"/>
      <c r="EV1169" s="22"/>
      <c r="EW1169" s="22"/>
      <c r="EX1169" s="22"/>
      <c r="EY1169" s="22"/>
    </row>
    <row r="1170" spans="1:155" ht="12.75" x14ac:dyDescent="0.15">
      <c r="A1170" s="68">
        <f t="shared" si="260"/>
        <v>43739</v>
      </c>
      <c r="B1170" s="69">
        <f t="shared" ca="1" si="250"/>
        <v>13748.005999999999</v>
      </c>
      <c r="C1170" s="70">
        <f t="shared" si="251"/>
        <v>10000</v>
      </c>
      <c r="D1170" s="71">
        <f ca="1">IF(A1170&lt;$B$1,VLOOKUP(A1170,[1]DI!$A$4:$B$15000,2),0)</f>
        <v>5.3999999999999999E-2</v>
      </c>
      <c r="E1170" s="70">
        <f t="shared" ca="1" si="252"/>
        <v>2.0871999999999999E-4</v>
      </c>
      <c r="F1170" s="72">
        <f t="shared" si="259"/>
        <v>1.3</v>
      </c>
      <c r="G1170" s="73">
        <f t="shared" ca="1" si="253"/>
        <v>1.000271336</v>
      </c>
      <c r="H1170" s="70">
        <f ca="1">TRUNC(PRODUCT(G$10:G1169),15)</f>
        <v>1.3748006000242301</v>
      </c>
      <c r="I1170" s="70">
        <f t="shared" si="254"/>
        <v>1</v>
      </c>
      <c r="J1170" s="70">
        <f t="shared" ca="1" si="255"/>
        <v>1.3748005999999999</v>
      </c>
      <c r="K1170" s="74">
        <f t="shared" ca="1" si="256"/>
        <v>3748.0059999999999</v>
      </c>
      <c r="L1170" s="75">
        <f>IF(VLOOKUP(A1170,$T$12:$AC$125,8)=VLOOKUP(A1169,$T$12:$AC$125,8),0,VLOOKUP(A1170,T$12:$AC$125,8))</f>
        <v>0</v>
      </c>
      <c r="M1170" s="76">
        <f>IF(L1170&gt;0,VLOOKUP(L1170,S$12:$AB$125,7),0)</f>
        <v>0</v>
      </c>
      <c r="N1170" s="74">
        <f t="shared" si="257"/>
        <v>0</v>
      </c>
      <c r="O1170" s="74">
        <f t="shared" ca="1" si="258"/>
        <v>3748.0059999999999</v>
      </c>
      <c r="P1170" s="77" t="str">
        <f t="shared" si="261"/>
        <v>A+J=</v>
      </c>
      <c r="Q1170" s="78">
        <f t="shared" si="262"/>
        <v>44256</v>
      </c>
      <c r="R1170" s="10"/>
      <c r="S1170" s="10"/>
      <c r="T1170" s="10"/>
      <c r="U1170" s="10"/>
      <c r="V1170" s="10"/>
      <c r="W1170" s="10"/>
      <c r="X1170" s="10"/>
      <c r="Y1170" s="10"/>
      <c r="Z1170" s="10"/>
      <c r="AA1170" s="10"/>
      <c r="AB1170" s="10"/>
      <c r="AC1170" s="10"/>
      <c r="AD1170" s="18"/>
      <c r="AE1170" s="18"/>
      <c r="AF1170" s="18"/>
      <c r="AG1170" s="18"/>
      <c r="AH1170" s="18"/>
      <c r="AI1170" s="18"/>
      <c r="AJ1170" s="18"/>
      <c r="AK1170" s="18"/>
      <c r="AL1170" s="18"/>
      <c r="AM1170" s="18"/>
      <c r="AN1170" s="18"/>
      <c r="AO1170" s="18"/>
      <c r="AP1170" s="18"/>
      <c r="AQ1170" s="18"/>
      <c r="AR1170" s="18"/>
      <c r="AS1170" s="18"/>
      <c r="AT1170" s="18"/>
      <c r="AU1170" s="18"/>
      <c r="AV1170" s="18"/>
      <c r="AW1170" s="18"/>
      <c r="AX1170" s="18"/>
      <c r="AY1170" s="18"/>
      <c r="AZ1170" s="18"/>
      <c r="BA1170" s="18"/>
      <c r="BB1170" s="18"/>
      <c r="BC1170" s="18"/>
      <c r="BD1170" s="18"/>
      <c r="BE1170" s="18"/>
      <c r="BF1170" s="18"/>
      <c r="BG1170" s="18"/>
      <c r="BH1170" s="18"/>
      <c r="BI1170" s="18"/>
      <c r="BJ1170" s="18"/>
      <c r="BK1170" s="18"/>
      <c r="BL1170" s="18"/>
      <c r="BM1170" s="18"/>
      <c r="BN1170" s="18"/>
      <c r="BO1170" s="18"/>
      <c r="BP1170" s="18"/>
      <c r="BQ1170" s="18"/>
      <c r="BR1170" s="18"/>
      <c r="BS1170" s="18"/>
      <c r="BT1170" s="18"/>
      <c r="BU1170" s="18"/>
      <c r="BV1170" s="18"/>
      <c r="BW1170" s="18"/>
      <c r="BX1170" s="18"/>
      <c r="BY1170" s="18"/>
      <c r="BZ1170" s="18"/>
      <c r="CA1170" s="18"/>
      <c r="CB1170" s="18"/>
      <c r="CC1170" s="18"/>
      <c r="CD1170" s="18"/>
      <c r="CE1170" s="18"/>
      <c r="CF1170" s="18"/>
      <c r="CG1170" s="18"/>
      <c r="CH1170" s="18"/>
      <c r="CI1170" s="18"/>
      <c r="CJ1170" s="18"/>
      <c r="CK1170" s="18"/>
      <c r="CL1170" s="18"/>
      <c r="CM1170" s="18"/>
      <c r="CN1170" s="18"/>
      <c r="CO1170" s="18"/>
      <c r="CP1170" s="18"/>
      <c r="CQ1170" s="18"/>
      <c r="CR1170" s="18"/>
      <c r="CS1170" s="18"/>
      <c r="CT1170" s="18"/>
      <c r="CU1170" s="18"/>
      <c r="CV1170" s="18"/>
      <c r="CW1170" s="18"/>
      <c r="CX1170" s="18"/>
      <c r="CY1170" s="18"/>
      <c r="CZ1170" s="18"/>
      <c r="DA1170" s="18"/>
      <c r="DB1170" s="18"/>
      <c r="DC1170" s="18"/>
      <c r="DD1170" s="18"/>
      <c r="DE1170" s="18"/>
      <c r="DF1170" s="18"/>
      <c r="DG1170" s="18"/>
      <c r="DH1170" s="18"/>
      <c r="DI1170" s="18"/>
      <c r="DJ1170" s="18"/>
      <c r="DK1170" s="18"/>
      <c r="DL1170" s="18"/>
      <c r="DM1170" s="18"/>
      <c r="DN1170" s="18"/>
      <c r="DO1170" s="18"/>
      <c r="DP1170" s="18"/>
      <c r="DQ1170" s="18"/>
      <c r="DR1170" s="18"/>
      <c r="DS1170" s="18"/>
      <c r="DT1170" s="18"/>
      <c r="DU1170" s="18"/>
      <c r="DV1170" s="18"/>
      <c r="DW1170" s="18"/>
      <c r="DX1170" s="18"/>
      <c r="DY1170" s="18"/>
      <c r="DZ1170" s="18"/>
      <c r="EA1170" s="18"/>
      <c r="EB1170" s="18"/>
      <c r="EC1170" s="18"/>
      <c r="ED1170" s="18"/>
      <c r="EE1170" s="18"/>
      <c r="EF1170" s="18"/>
      <c r="EG1170" s="18"/>
      <c r="EH1170" s="18"/>
      <c r="EI1170" s="18"/>
      <c r="EJ1170" s="18"/>
      <c r="EK1170" s="18"/>
      <c r="EL1170" s="18"/>
      <c r="EM1170" s="18"/>
      <c r="EN1170" s="18"/>
      <c r="EO1170" s="18"/>
      <c r="EP1170" s="18"/>
      <c r="EQ1170" s="18"/>
      <c r="ER1170" s="18"/>
      <c r="ES1170" s="18"/>
      <c r="ET1170" s="18"/>
      <c r="EU1170" s="18"/>
      <c r="EV1170" s="18"/>
    </row>
    <row r="1171" spans="1:155" ht="12.75" x14ac:dyDescent="0.15">
      <c r="A1171" s="68">
        <f t="shared" si="260"/>
        <v>43740</v>
      </c>
      <c r="B1171" s="69">
        <f t="shared" ca="1" si="250"/>
        <v>13751.7363</v>
      </c>
      <c r="C1171" s="70">
        <f t="shared" si="251"/>
        <v>10000</v>
      </c>
      <c r="D1171" s="71">
        <f ca="1">IF(A1171&lt;$B$1,VLOOKUP(A1171,[1]DI!$A$4:$B$15000,2),0)</f>
        <v>5.3999999999999999E-2</v>
      </c>
      <c r="E1171" s="70">
        <f t="shared" ca="1" si="252"/>
        <v>2.0871999999999999E-4</v>
      </c>
      <c r="F1171" s="72">
        <f t="shared" si="259"/>
        <v>1.3</v>
      </c>
      <c r="G1171" s="73">
        <f t="shared" ca="1" si="253"/>
        <v>1.000271336</v>
      </c>
      <c r="H1171" s="70">
        <f ca="1">TRUNC(PRODUCT(G$10:G1170),15)</f>
        <v>1.3751736329198401</v>
      </c>
      <c r="I1171" s="70">
        <f t="shared" si="254"/>
        <v>1</v>
      </c>
      <c r="J1171" s="70">
        <f t="shared" ca="1" si="255"/>
        <v>1.3751736299999999</v>
      </c>
      <c r="K1171" s="74">
        <f t="shared" ca="1" si="256"/>
        <v>3751.7363</v>
      </c>
      <c r="L1171" s="75">
        <f>IF(VLOOKUP(A1171,$T$12:$AC$125,8)=VLOOKUP(A1170,$T$12:$AC$125,8),0,VLOOKUP(A1171,T$12:$AC$125,8))</f>
        <v>0</v>
      </c>
      <c r="M1171" s="76">
        <f>IF(L1171&gt;0,VLOOKUP(L1171,S$12:$AB$125,7),0)</f>
        <v>0</v>
      </c>
      <c r="N1171" s="74">
        <f t="shared" si="257"/>
        <v>0</v>
      </c>
      <c r="O1171" s="74">
        <f t="shared" ca="1" si="258"/>
        <v>3751.7363</v>
      </c>
      <c r="P1171" s="77" t="str">
        <f t="shared" si="261"/>
        <v>A+J=</v>
      </c>
      <c r="Q1171" s="78">
        <f t="shared" si="262"/>
        <v>44256</v>
      </c>
      <c r="R1171" s="10"/>
      <c r="S1171" s="10"/>
      <c r="T1171" s="10"/>
      <c r="U1171" s="10"/>
      <c r="V1171" s="10"/>
      <c r="W1171" s="10"/>
      <c r="X1171" s="10"/>
      <c r="Y1171" s="10"/>
      <c r="Z1171" s="10"/>
      <c r="AA1171" s="10"/>
      <c r="AB1171" s="10"/>
      <c r="AC1171" s="10"/>
      <c r="AD1171" s="18"/>
      <c r="AE1171" s="18"/>
      <c r="AF1171" s="18"/>
      <c r="AG1171" s="18"/>
      <c r="AH1171" s="18"/>
      <c r="AI1171" s="18"/>
      <c r="AJ1171" s="18"/>
      <c r="AK1171" s="18"/>
      <c r="AL1171" s="18"/>
      <c r="AM1171" s="18"/>
      <c r="AN1171" s="18"/>
      <c r="AO1171" s="18"/>
      <c r="AP1171" s="18"/>
      <c r="AQ1171" s="18"/>
      <c r="AR1171" s="18"/>
      <c r="AS1171" s="18"/>
      <c r="AT1171" s="18"/>
      <c r="AU1171" s="18"/>
      <c r="AV1171" s="18"/>
      <c r="AW1171" s="18"/>
      <c r="AX1171" s="18"/>
      <c r="AY1171" s="18"/>
      <c r="AZ1171" s="18"/>
      <c r="BA1171" s="18"/>
      <c r="BB1171" s="18"/>
      <c r="BC1171" s="18"/>
      <c r="BD1171" s="18"/>
      <c r="BE1171" s="18"/>
      <c r="BF1171" s="18"/>
      <c r="BG1171" s="18"/>
      <c r="BH1171" s="18"/>
      <c r="BI1171" s="18"/>
      <c r="BJ1171" s="18"/>
      <c r="BK1171" s="18"/>
      <c r="BL1171" s="18"/>
      <c r="BM1171" s="18"/>
      <c r="BN1171" s="18"/>
      <c r="BO1171" s="18"/>
      <c r="BP1171" s="18"/>
      <c r="BQ1171" s="18"/>
      <c r="BR1171" s="18"/>
      <c r="BS1171" s="18"/>
      <c r="BT1171" s="18"/>
      <c r="BU1171" s="18"/>
      <c r="BV1171" s="18"/>
      <c r="BW1171" s="18"/>
      <c r="BX1171" s="18"/>
      <c r="BY1171" s="18"/>
      <c r="BZ1171" s="18"/>
      <c r="CA1171" s="18"/>
      <c r="CB1171" s="18"/>
      <c r="CC1171" s="18"/>
      <c r="CD1171" s="18"/>
      <c r="CE1171" s="18"/>
      <c r="CF1171" s="18"/>
      <c r="CG1171" s="18"/>
      <c r="CH1171" s="18"/>
      <c r="CI1171" s="18"/>
      <c r="CJ1171" s="18"/>
      <c r="CK1171" s="18"/>
      <c r="CL1171" s="18"/>
      <c r="CM1171" s="18"/>
      <c r="CN1171" s="18"/>
      <c r="CO1171" s="18"/>
      <c r="CP1171" s="18"/>
      <c r="CQ1171" s="18"/>
      <c r="CR1171" s="18"/>
      <c r="CS1171" s="18"/>
      <c r="CT1171" s="18"/>
      <c r="CU1171" s="18"/>
      <c r="CV1171" s="18"/>
      <c r="CW1171" s="18"/>
      <c r="CX1171" s="18"/>
      <c r="CY1171" s="18"/>
      <c r="CZ1171" s="18"/>
      <c r="DA1171" s="18"/>
      <c r="DB1171" s="18"/>
      <c r="DC1171" s="18"/>
      <c r="DD1171" s="18"/>
      <c r="DE1171" s="18"/>
      <c r="DF1171" s="18"/>
      <c r="DG1171" s="18"/>
      <c r="DH1171" s="18"/>
      <c r="DI1171" s="18"/>
      <c r="DJ1171" s="18"/>
      <c r="DK1171" s="18"/>
      <c r="DL1171" s="18"/>
      <c r="DM1171" s="18"/>
      <c r="DN1171" s="18"/>
      <c r="DO1171" s="18"/>
      <c r="DP1171" s="18"/>
      <c r="DQ1171" s="18"/>
      <c r="DR1171" s="18"/>
      <c r="DS1171" s="18"/>
      <c r="DT1171" s="18"/>
      <c r="DU1171" s="18"/>
      <c r="DV1171" s="18"/>
      <c r="DW1171" s="18"/>
      <c r="DX1171" s="18"/>
      <c r="DY1171" s="18"/>
      <c r="DZ1171" s="18"/>
      <c r="EA1171" s="18"/>
      <c r="EB1171" s="18"/>
      <c r="EC1171" s="18"/>
      <c r="ED1171" s="18"/>
      <c r="EE1171" s="18"/>
      <c r="EF1171" s="18"/>
      <c r="EG1171" s="18"/>
      <c r="EH1171" s="18"/>
      <c r="EI1171" s="18"/>
      <c r="EJ1171" s="18"/>
      <c r="EK1171" s="18"/>
      <c r="EL1171" s="18"/>
      <c r="EM1171" s="18"/>
      <c r="EN1171" s="18"/>
      <c r="EO1171" s="18"/>
      <c r="EP1171" s="18"/>
      <c r="EQ1171" s="18"/>
      <c r="ER1171" s="18"/>
      <c r="ES1171" s="18"/>
      <c r="ET1171" s="18"/>
      <c r="EU1171" s="18"/>
      <c r="EV1171" s="18"/>
    </row>
    <row r="1172" spans="1:155" ht="12.75" x14ac:dyDescent="0.15">
      <c r="A1172" s="68">
        <f t="shared" si="260"/>
        <v>43741</v>
      </c>
      <c r="B1172" s="69">
        <f t="shared" ca="1" si="250"/>
        <v>13755.467700000001</v>
      </c>
      <c r="C1172" s="70">
        <f t="shared" si="251"/>
        <v>10000</v>
      </c>
      <c r="D1172" s="71">
        <f ca="1">IF(A1172&lt;$B$1,VLOOKUP(A1172,[1]DI!$A$4:$B$15000,2),0)</f>
        <v>5.3999999999999999E-2</v>
      </c>
      <c r="E1172" s="70">
        <f t="shared" ca="1" si="252"/>
        <v>2.0871999999999999E-4</v>
      </c>
      <c r="F1172" s="72">
        <f t="shared" si="259"/>
        <v>1.3</v>
      </c>
      <c r="G1172" s="73">
        <f t="shared" ca="1" si="253"/>
        <v>1.000271336</v>
      </c>
      <c r="H1172" s="70">
        <f ca="1">TRUNC(PRODUCT(G$10:G1171),15)</f>
        <v>1.3755467670327</v>
      </c>
      <c r="I1172" s="70">
        <f t="shared" si="254"/>
        <v>1</v>
      </c>
      <c r="J1172" s="70">
        <f t="shared" ca="1" si="255"/>
        <v>1.3755467699999999</v>
      </c>
      <c r="K1172" s="74">
        <f t="shared" ca="1" si="256"/>
        <v>3755.4677000000001</v>
      </c>
      <c r="L1172" s="75">
        <f>IF(VLOOKUP(A1172,$T$12:$AC$125,8)=VLOOKUP(A1171,$T$12:$AC$125,8),0,VLOOKUP(A1172,T$12:$AC$125,8))</f>
        <v>0</v>
      </c>
      <c r="M1172" s="76">
        <f>IF(L1172&gt;0,VLOOKUP(L1172,S$12:$AB$125,7),0)</f>
        <v>0</v>
      </c>
      <c r="N1172" s="74">
        <f t="shared" si="257"/>
        <v>0</v>
      </c>
      <c r="O1172" s="74">
        <f t="shared" ca="1" si="258"/>
        <v>3755.4677000000001</v>
      </c>
      <c r="P1172" s="77" t="str">
        <f t="shared" si="261"/>
        <v>A+J=</v>
      </c>
      <c r="Q1172" s="78">
        <f t="shared" si="262"/>
        <v>44256</v>
      </c>
      <c r="R1172" s="10"/>
      <c r="S1172" s="10"/>
      <c r="T1172" s="10"/>
      <c r="U1172" s="10"/>
      <c r="V1172" s="10"/>
      <c r="W1172" s="10"/>
      <c r="X1172" s="10"/>
      <c r="Y1172" s="10"/>
      <c r="Z1172" s="10"/>
      <c r="AA1172" s="10"/>
      <c r="AB1172" s="10"/>
      <c r="AC1172" s="10"/>
      <c r="AD1172" s="18"/>
      <c r="AE1172" s="18"/>
      <c r="AF1172" s="18"/>
      <c r="AG1172" s="18"/>
      <c r="AH1172" s="18"/>
      <c r="AI1172" s="18"/>
      <c r="AJ1172" s="18"/>
      <c r="AK1172" s="18"/>
      <c r="AL1172" s="18"/>
      <c r="AM1172" s="18"/>
      <c r="AN1172" s="18"/>
      <c r="AO1172" s="18"/>
      <c r="AP1172" s="18"/>
      <c r="AQ1172" s="18"/>
      <c r="AR1172" s="18"/>
      <c r="AS1172" s="18"/>
      <c r="AT1172" s="18"/>
      <c r="AU1172" s="18"/>
      <c r="AV1172" s="18"/>
      <c r="AW1172" s="18"/>
      <c r="AX1172" s="18"/>
      <c r="AY1172" s="18"/>
      <c r="AZ1172" s="18"/>
      <c r="BA1172" s="18"/>
      <c r="BB1172" s="18"/>
      <c r="BC1172" s="18"/>
      <c r="BD1172" s="18"/>
      <c r="BE1172" s="18"/>
      <c r="BF1172" s="18"/>
      <c r="BG1172" s="18"/>
      <c r="BH1172" s="18"/>
      <c r="BI1172" s="18"/>
      <c r="BJ1172" s="18"/>
      <c r="BK1172" s="18"/>
      <c r="BL1172" s="18"/>
      <c r="BM1172" s="18"/>
      <c r="BN1172" s="18"/>
      <c r="BO1172" s="18"/>
      <c r="BP1172" s="18"/>
      <c r="BQ1172" s="18"/>
      <c r="BR1172" s="18"/>
      <c r="BS1172" s="18"/>
      <c r="BT1172" s="18"/>
      <c r="BU1172" s="18"/>
      <c r="BV1172" s="18"/>
      <c r="BW1172" s="18"/>
      <c r="BX1172" s="18"/>
      <c r="BY1172" s="18"/>
      <c r="BZ1172" s="18"/>
      <c r="CA1172" s="18"/>
      <c r="CB1172" s="18"/>
      <c r="CC1172" s="18"/>
      <c r="CD1172" s="18"/>
      <c r="CE1172" s="18"/>
      <c r="CF1172" s="18"/>
      <c r="CG1172" s="18"/>
      <c r="CH1172" s="18"/>
      <c r="CI1172" s="18"/>
      <c r="CJ1172" s="18"/>
      <c r="CK1172" s="18"/>
      <c r="CL1172" s="18"/>
      <c r="CM1172" s="18"/>
      <c r="CN1172" s="18"/>
      <c r="CO1172" s="18"/>
      <c r="CP1172" s="18"/>
      <c r="CQ1172" s="18"/>
      <c r="CR1172" s="18"/>
      <c r="CS1172" s="18"/>
      <c r="CT1172" s="18"/>
      <c r="CU1172" s="18"/>
      <c r="CV1172" s="18"/>
      <c r="CW1172" s="18"/>
      <c r="CX1172" s="18"/>
      <c r="CY1172" s="18"/>
      <c r="CZ1172" s="18"/>
      <c r="DA1172" s="18"/>
      <c r="DB1172" s="18"/>
      <c r="DC1172" s="18"/>
      <c r="DD1172" s="18"/>
      <c r="DE1172" s="18"/>
      <c r="DF1172" s="18"/>
      <c r="DG1172" s="18"/>
      <c r="DH1172" s="18"/>
      <c r="DI1172" s="18"/>
      <c r="DJ1172" s="18"/>
      <c r="DK1172" s="18"/>
      <c r="DL1172" s="18"/>
      <c r="DM1172" s="18"/>
      <c r="DN1172" s="18"/>
      <c r="DO1172" s="18"/>
      <c r="DP1172" s="18"/>
      <c r="DQ1172" s="18"/>
      <c r="DR1172" s="18"/>
      <c r="DS1172" s="18"/>
      <c r="DT1172" s="18"/>
      <c r="DU1172" s="18"/>
      <c r="DV1172" s="18"/>
      <c r="DW1172" s="18"/>
      <c r="DX1172" s="18"/>
      <c r="DY1172" s="18"/>
      <c r="DZ1172" s="18"/>
      <c r="EA1172" s="18"/>
      <c r="EB1172" s="18"/>
      <c r="EC1172" s="18"/>
      <c r="ED1172" s="18"/>
      <c r="EE1172" s="18"/>
      <c r="EF1172" s="18"/>
      <c r="EG1172" s="18"/>
      <c r="EH1172" s="18"/>
      <c r="EI1172" s="18"/>
      <c r="EJ1172" s="18"/>
      <c r="EK1172" s="18"/>
      <c r="EL1172" s="18"/>
      <c r="EM1172" s="18"/>
      <c r="EN1172" s="18"/>
      <c r="EO1172" s="18"/>
      <c r="EP1172" s="18"/>
      <c r="EQ1172" s="18"/>
      <c r="ER1172" s="18"/>
      <c r="ES1172" s="18"/>
      <c r="ET1172" s="18"/>
      <c r="EU1172" s="18"/>
      <c r="EV1172" s="18"/>
    </row>
    <row r="1173" spans="1:155" ht="12.75" x14ac:dyDescent="0.15">
      <c r="A1173" s="68">
        <f t="shared" si="260"/>
        <v>43742</v>
      </c>
      <c r="B1173" s="69">
        <f t="shared" ca="1" si="250"/>
        <v>13759.2</v>
      </c>
      <c r="C1173" s="70">
        <f t="shared" si="251"/>
        <v>10000</v>
      </c>
      <c r="D1173" s="71">
        <f ca="1">IF(A1173&lt;$B$1,VLOOKUP(A1173,[1]DI!$A$4:$B$15000,2),0)</f>
        <v>5.3999999999999999E-2</v>
      </c>
      <c r="E1173" s="70">
        <f t="shared" ca="1" si="252"/>
        <v>2.0871999999999999E-4</v>
      </c>
      <c r="F1173" s="72">
        <f t="shared" si="259"/>
        <v>1.3</v>
      </c>
      <c r="G1173" s="73">
        <f t="shared" ca="1" si="253"/>
        <v>1.000271336</v>
      </c>
      <c r="H1173" s="70">
        <f ca="1">TRUNC(PRODUCT(G$10:G1172),15)</f>
        <v>1.37592000239028</v>
      </c>
      <c r="I1173" s="70">
        <f t="shared" si="254"/>
        <v>1</v>
      </c>
      <c r="J1173" s="70">
        <f t="shared" ca="1" si="255"/>
        <v>1.37592</v>
      </c>
      <c r="K1173" s="74">
        <f t="shared" ca="1" si="256"/>
        <v>3759.2</v>
      </c>
      <c r="L1173" s="75">
        <f>IF(VLOOKUP(A1173,$T$12:$AC$125,8)=VLOOKUP(A1172,$T$12:$AC$125,8),0,VLOOKUP(A1173,T$12:$AC$125,8))</f>
        <v>0</v>
      </c>
      <c r="M1173" s="76">
        <f>IF(L1173&gt;0,VLOOKUP(L1173,S$12:$AB$125,7),0)</f>
        <v>0</v>
      </c>
      <c r="N1173" s="74">
        <f t="shared" si="257"/>
        <v>0</v>
      </c>
      <c r="O1173" s="74">
        <f t="shared" ca="1" si="258"/>
        <v>3759.2</v>
      </c>
      <c r="P1173" s="77" t="str">
        <f t="shared" si="261"/>
        <v>A+J=</v>
      </c>
      <c r="Q1173" s="78">
        <f t="shared" si="262"/>
        <v>44256</v>
      </c>
      <c r="R1173" s="10"/>
      <c r="S1173" s="10"/>
      <c r="T1173" s="10"/>
      <c r="U1173" s="10"/>
      <c r="V1173" s="10"/>
      <c r="W1173" s="10"/>
      <c r="X1173" s="10"/>
      <c r="Y1173" s="10"/>
      <c r="Z1173" s="10"/>
      <c r="AA1173" s="10"/>
      <c r="AB1173" s="10"/>
      <c r="AC1173" s="10"/>
      <c r="AD1173" s="18"/>
      <c r="AE1173" s="18"/>
      <c r="AF1173" s="18"/>
      <c r="AG1173" s="18"/>
      <c r="AH1173" s="18"/>
      <c r="AI1173" s="18"/>
      <c r="AJ1173" s="18"/>
      <c r="AK1173" s="18"/>
      <c r="AL1173" s="18"/>
      <c r="AM1173" s="18"/>
      <c r="AN1173" s="18"/>
      <c r="AO1173" s="18"/>
      <c r="AP1173" s="18"/>
      <c r="AQ1173" s="18"/>
      <c r="AR1173" s="18"/>
      <c r="AS1173" s="18"/>
      <c r="AT1173" s="18"/>
      <c r="AU1173" s="18"/>
      <c r="AV1173" s="18"/>
      <c r="AW1173" s="18"/>
      <c r="AX1173" s="18"/>
      <c r="AY1173" s="18"/>
      <c r="AZ1173" s="18"/>
      <c r="BA1173" s="18"/>
      <c r="BB1173" s="18"/>
      <c r="BC1173" s="18"/>
      <c r="BD1173" s="18"/>
      <c r="BE1173" s="18"/>
      <c r="BF1173" s="18"/>
      <c r="BG1173" s="18"/>
      <c r="BH1173" s="18"/>
      <c r="BI1173" s="18"/>
      <c r="BJ1173" s="18"/>
      <c r="BK1173" s="18"/>
      <c r="BL1173" s="18"/>
      <c r="BM1173" s="18"/>
      <c r="BN1173" s="18"/>
      <c r="BO1173" s="18"/>
      <c r="BP1173" s="18"/>
      <c r="BQ1173" s="18"/>
      <c r="BR1173" s="18"/>
      <c r="BS1173" s="18"/>
      <c r="BT1173" s="18"/>
      <c r="BU1173" s="18"/>
      <c r="BV1173" s="18"/>
      <c r="BW1173" s="18"/>
      <c r="BX1173" s="18"/>
      <c r="BY1173" s="18"/>
      <c r="BZ1173" s="18"/>
      <c r="CA1173" s="18"/>
      <c r="CB1173" s="18"/>
      <c r="CC1173" s="18"/>
      <c r="CD1173" s="18"/>
      <c r="CE1173" s="18"/>
      <c r="CF1173" s="18"/>
      <c r="CG1173" s="18"/>
      <c r="CH1173" s="18"/>
      <c r="CI1173" s="18"/>
      <c r="CJ1173" s="18"/>
      <c r="CK1173" s="18"/>
      <c r="CL1173" s="18"/>
      <c r="CM1173" s="18"/>
      <c r="CN1173" s="18"/>
      <c r="CO1173" s="18"/>
      <c r="CP1173" s="18"/>
      <c r="CQ1173" s="18"/>
      <c r="CR1173" s="18"/>
      <c r="CS1173" s="18"/>
      <c r="CT1173" s="18"/>
      <c r="CU1173" s="18"/>
      <c r="CV1173" s="18"/>
      <c r="CW1173" s="18"/>
      <c r="CX1173" s="18"/>
      <c r="CY1173" s="18"/>
      <c r="CZ1173" s="18"/>
      <c r="DA1173" s="18"/>
      <c r="DB1173" s="18"/>
      <c r="DC1173" s="18"/>
      <c r="DD1173" s="18"/>
      <c r="DE1173" s="18"/>
      <c r="DF1173" s="18"/>
      <c r="DG1173" s="18"/>
      <c r="DH1173" s="18"/>
      <c r="DI1173" s="18"/>
      <c r="DJ1173" s="18"/>
      <c r="DK1173" s="18"/>
      <c r="DL1173" s="18"/>
      <c r="DM1173" s="18"/>
      <c r="DN1173" s="18"/>
      <c r="DO1173" s="18"/>
      <c r="DP1173" s="18"/>
      <c r="DQ1173" s="18"/>
      <c r="DR1173" s="18"/>
      <c r="DS1173" s="18"/>
      <c r="DT1173" s="18"/>
      <c r="DU1173" s="18"/>
      <c r="DV1173" s="18"/>
      <c r="DW1173" s="18"/>
      <c r="DX1173" s="18"/>
      <c r="DY1173" s="18"/>
      <c r="DZ1173" s="18"/>
      <c r="EA1173" s="18"/>
      <c r="EB1173" s="18"/>
      <c r="EC1173" s="18"/>
      <c r="ED1173" s="18"/>
      <c r="EE1173" s="18"/>
      <c r="EF1173" s="18"/>
      <c r="EG1173" s="18"/>
      <c r="EH1173" s="18"/>
      <c r="EI1173" s="18"/>
      <c r="EJ1173" s="18"/>
      <c r="EK1173" s="18"/>
      <c r="EL1173" s="18"/>
      <c r="EM1173" s="18"/>
      <c r="EN1173" s="18"/>
      <c r="EO1173" s="18"/>
      <c r="EP1173" s="18"/>
      <c r="EQ1173" s="18"/>
      <c r="ER1173" s="18"/>
      <c r="ES1173" s="18"/>
      <c r="ET1173" s="18"/>
      <c r="EU1173" s="18"/>
      <c r="EV1173" s="18"/>
    </row>
    <row r="1174" spans="1:155" ht="12.75" x14ac:dyDescent="0.15">
      <c r="A1174" s="68">
        <f t="shared" si="260"/>
        <v>43743</v>
      </c>
      <c r="B1174" s="69">
        <f t="shared" ca="1" si="250"/>
        <v>13762.9334</v>
      </c>
      <c r="C1174" s="70">
        <f t="shared" si="251"/>
        <v>10000</v>
      </c>
      <c r="D1174" s="71">
        <f ca="1">IF(A1174&lt;$B$1,VLOOKUP(A1174,[1]DI!$A$4:$B$15000,2),0)</f>
        <v>0</v>
      </c>
      <c r="E1174" s="70">
        <f t="shared" ca="1" si="252"/>
        <v>0</v>
      </c>
      <c r="F1174" s="72">
        <f t="shared" si="259"/>
        <v>1.3</v>
      </c>
      <c r="G1174" s="73">
        <f t="shared" ca="1" si="253"/>
        <v>1</v>
      </c>
      <c r="H1174" s="70">
        <f ca="1">TRUNC(PRODUCT(G$10:G1173),15)</f>
        <v>1.37629333902005</v>
      </c>
      <c r="I1174" s="70">
        <f t="shared" si="254"/>
        <v>1</v>
      </c>
      <c r="J1174" s="70">
        <f t="shared" ca="1" si="255"/>
        <v>1.3762933399999999</v>
      </c>
      <c r="K1174" s="74">
        <f t="shared" ca="1" si="256"/>
        <v>3762.9333999999999</v>
      </c>
      <c r="L1174" s="75">
        <f>IF(VLOOKUP(A1174,$T$12:$AC$125,8)=VLOOKUP(A1173,$T$12:$AC$125,8),0,VLOOKUP(A1174,T$12:$AC$125,8))</f>
        <v>0</v>
      </c>
      <c r="M1174" s="76">
        <f>IF(L1174&gt;0,VLOOKUP(L1174,S$12:$AB$125,7),0)</f>
        <v>0</v>
      </c>
      <c r="N1174" s="74">
        <f t="shared" si="257"/>
        <v>0</v>
      </c>
      <c r="O1174" s="74">
        <f t="shared" ca="1" si="258"/>
        <v>3762.9333999999999</v>
      </c>
      <c r="P1174" s="77" t="str">
        <f t="shared" si="261"/>
        <v>A+J=</v>
      </c>
      <c r="Q1174" s="78">
        <f t="shared" si="262"/>
        <v>44256</v>
      </c>
      <c r="R1174" s="10"/>
      <c r="S1174" s="10"/>
      <c r="T1174" s="10"/>
      <c r="U1174" s="10"/>
      <c r="V1174" s="10"/>
      <c r="W1174" s="10"/>
      <c r="X1174" s="10"/>
      <c r="Y1174" s="10"/>
      <c r="Z1174" s="10"/>
      <c r="AA1174" s="10"/>
      <c r="AB1174" s="10"/>
      <c r="AC1174" s="10"/>
      <c r="AD1174" s="18"/>
      <c r="AE1174" s="18"/>
      <c r="AF1174" s="18"/>
      <c r="AG1174" s="18"/>
      <c r="AH1174" s="18"/>
      <c r="AI1174" s="18"/>
      <c r="AJ1174" s="18"/>
      <c r="AK1174" s="18"/>
      <c r="AL1174" s="18"/>
      <c r="AM1174" s="18"/>
      <c r="AN1174" s="18"/>
      <c r="AO1174" s="18"/>
      <c r="AP1174" s="18"/>
      <c r="AQ1174" s="18"/>
      <c r="AR1174" s="18"/>
      <c r="AS1174" s="18"/>
      <c r="AT1174" s="18"/>
      <c r="AU1174" s="18"/>
      <c r="AV1174" s="18"/>
      <c r="AW1174" s="18"/>
      <c r="AX1174" s="18"/>
      <c r="AY1174" s="18"/>
      <c r="AZ1174" s="18"/>
      <c r="BA1174" s="18"/>
      <c r="BB1174" s="18"/>
      <c r="BC1174" s="18"/>
      <c r="BD1174" s="18"/>
      <c r="BE1174" s="18"/>
      <c r="BF1174" s="18"/>
      <c r="BG1174" s="18"/>
      <c r="BH1174" s="18"/>
      <c r="BI1174" s="18"/>
      <c r="BJ1174" s="18"/>
      <c r="BK1174" s="18"/>
      <c r="BL1174" s="18"/>
      <c r="BM1174" s="18"/>
      <c r="BN1174" s="18"/>
      <c r="BO1174" s="18"/>
      <c r="BP1174" s="18"/>
      <c r="BQ1174" s="18"/>
      <c r="BR1174" s="18"/>
      <c r="BS1174" s="18"/>
      <c r="BT1174" s="18"/>
      <c r="BU1174" s="18"/>
      <c r="BV1174" s="18"/>
      <c r="BW1174" s="18"/>
      <c r="BX1174" s="18"/>
      <c r="BY1174" s="18"/>
      <c r="BZ1174" s="18"/>
      <c r="CA1174" s="18"/>
      <c r="CB1174" s="18"/>
      <c r="CC1174" s="18"/>
      <c r="CD1174" s="18"/>
      <c r="CE1174" s="18"/>
      <c r="CF1174" s="18"/>
      <c r="CG1174" s="18"/>
      <c r="CH1174" s="18"/>
      <c r="CI1174" s="18"/>
      <c r="CJ1174" s="18"/>
      <c r="CK1174" s="18"/>
      <c r="CL1174" s="18"/>
      <c r="CM1174" s="18"/>
      <c r="CN1174" s="18"/>
      <c r="CO1174" s="18"/>
      <c r="CP1174" s="18"/>
      <c r="CQ1174" s="18"/>
      <c r="CR1174" s="18"/>
      <c r="CS1174" s="18"/>
      <c r="CT1174" s="18"/>
      <c r="CU1174" s="18"/>
      <c r="CV1174" s="18"/>
      <c r="CW1174" s="18"/>
      <c r="CX1174" s="18"/>
      <c r="CY1174" s="18"/>
      <c r="CZ1174" s="18"/>
      <c r="DA1174" s="18"/>
      <c r="DB1174" s="18"/>
      <c r="DC1174" s="18"/>
      <c r="DD1174" s="18"/>
      <c r="DE1174" s="18"/>
      <c r="DF1174" s="18"/>
      <c r="DG1174" s="18"/>
      <c r="DH1174" s="18"/>
      <c r="DI1174" s="18"/>
      <c r="DJ1174" s="18"/>
      <c r="DK1174" s="18"/>
      <c r="DL1174" s="18"/>
      <c r="DM1174" s="18"/>
      <c r="DN1174" s="18"/>
      <c r="DO1174" s="18"/>
      <c r="DP1174" s="18"/>
      <c r="DQ1174" s="18"/>
      <c r="DR1174" s="18"/>
      <c r="DS1174" s="18"/>
      <c r="DT1174" s="18"/>
      <c r="DU1174" s="18"/>
      <c r="DV1174" s="18"/>
      <c r="DW1174" s="18"/>
      <c r="DX1174" s="18"/>
      <c r="DY1174" s="18"/>
      <c r="DZ1174" s="18"/>
      <c r="EA1174" s="18"/>
      <c r="EB1174" s="18"/>
      <c r="EC1174" s="18"/>
      <c r="ED1174" s="18"/>
      <c r="EE1174" s="18"/>
      <c r="EF1174" s="18"/>
      <c r="EG1174" s="18"/>
      <c r="EH1174" s="18"/>
      <c r="EI1174" s="18"/>
      <c r="EJ1174" s="18"/>
      <c r="EK1174" s="18"/>
      <c r="EL1174" s="18"/>
      <c r="EM1174" s="18"/>
      <c r="EN1174" s="18"/>
      <c r="EO1174" s="18"/>
      <c r="EP1174" s="18"/>
      <c r="EQ1174" s="18"/>
      <c r="ER1174" s="18"/>
      <c r="ES1174" s="18"/>
      <c r="ET1174" s="18"/>
      <c r="EU1174" s="18"/>
      <c r="EV1174" s="18"/>
    </row>
    <row r="1175" spans="1:155" ht="12.75" x14ac:dyDescent="0.15">
      <c r="A1175" s="68">
        <f t="shared" si="260"/>
        <v>43744</v>
      </c>
      <c r="B1175" s="69">
        <f t="shared" ca="1" si="250"/>
        <v>13762.9334</v>
      </c>
      <c r="C1175" s="70">
        <f t="shared" si="251"/>
        <v>10000</v>
      </c>
      <c r="D1175" s="71">
        <f ca="1">IF(A1175&lt;$B$1,VLOOKUP(A1175,[1]DI!$A$4:$B$15000,2),0)</f>
        <v>0</v>
      </c>
      <c r="E1175" s="70">
        <f t="shared" ca="1" si="252"/>
        <v>0</v>
      </c>
      <c r="F1175" s="72">
        <f t="shared" si="259"/>
        <v>1.3</v>
      </c>
      <c r="G1175" s="73">
        <f t="shared" ca="1" si="253"/>
        <v>1</v>
      </c>
      <c r="H1175" s="70">
        <f ca="1">TRUNC(PRODUCT(G$10:G1174),15)</f>
        <v>1.37629333902005</v>
      </c>
      <c r="I1175" s="70">
        <f t="shared" si="254"/>
        <v>1</v>
      </c>
      <c r="J1175" s="70">
        <f t="shared" ca="1" si="255"/>
        <v>1.3762933399999999</v>
      </c>
      <c r="K1175" s="74">
        <f t="shared" ca="1" si="256"/>
        <v>3762.9333999999999</v>
      </c>
      <c r="L1175" s="75">
        <f>IF(VLOOKUP(A1175,$T$12:$AC$125,8)=VLOOKUP(A1174,$T$12:$AC$125,8),0,VLOOKUP(A1175,T$12:$AC$125,8))</f>
        <v>0</v>
      </c>
      <c r="M1175" s="76">
        <f>IF(L1175&gt;0,VLOOKUP(L1175,S$12:$AB$125,7),0)</f>
        <v>0</v>
      </c>
      <c r="N1175" s="74">
        <f t="shared" si="257"/>
        <v>0</v>
      </c>
      <c r="O1175" s="74">
        <f t="shared" ca="1" si="258"/>
        <v>3762.9333999999999</v>
      </c>
      <c r="P1175" s="77" t="str">
        <f t="shared" si="261"/>
        <v>A+J=</v>
      </c>
      <c r="Q1175" s="78">
        <f t="shared" si="262"/>
        <v>44256</v>
      </c>
      <c r="R1175" s="10"/>
      <c r="S1175" s="10"/>
      <c r="T1175" s="10"/>
      <c r="U1175" s="10"/>
      <c r="V1175" s="10"/>
      <c r="W1175" s="10"/>
      <c r="X1175" s="10"/>
      <c r="Y1175" s="10"/>
      <c r="Z1175" s="10"/>
      <c r="AA1175" s="10"/>
      <c r="AB1175" s="10"/>
      <c r="AC1175" s="10"/>
      <c r="AD1175" s="18"/>
      <c r="AE1175" s="18"/>
      <c r="AF1175" s="18"/>
      <c r="AG1175" s="18"/>
      <c r="AH1175" s="18"/>
      <c r="AI1175" s="18"/>
      <c r="AJ1175" s="18"/>
      <c r="AK1175" s="18"/>
      <c r="AL1175" s="18"/>
      <c r="AM1175" s="18"/>
      <c r="AN1175" s="18"/>
      <c r="AO1175" s="18"/>
      <c r="AP1175" s="18"/>
      <c r="AQ1175" s="18"/>
      <c r="AR1175" s="18"/>
      <c r="AS1175" s="18"/>
      <c r="AT1175" s="18"/>
      <c r="AU1175" s="18"/>
      <c r="AV1175" s="18"/>
      <c r="AW1175" s="18"/>
      <c r="AX1175" s="18"/>
      <c r="AY1175" s="18"/>
      <c r="AZ1175" s="18"/>
      <c r="BA1175" s="18"/>
      <c r="BB1175" s="18"/>
      <c r="BC1175" s="18"/>
      <c r="BD1175" s="18"/>
      <c r="BE1175" s="18"/>
      <c r="BF1175" s="18"/>
      <c r="BG1175" s="18"/>
      <c r="BH1175" s="18"/>
      <c r="BI1175" s="18"/>
      <c r="BJ1175" s="18"/>
      <c r="BK1175" s="18"/>
      <c r="BL1175" s="18"/>
      <c r="BM1175" s="18"/>
      <c r="BN1175" s="18"/>
      <c r="BO1175" s="18"/>
      <c r="BP1175" s="18"/>
      <c r="BQ1175" s="18"/>
      <c r="BR1175" s="18"/>
      <c r="BS1175" s="18"/>
      <c r="BT1175" s="18"/>
      <c r="BU1175" s="18"/>
      <c r="BV1175" s="18"/>
      <c r="BW1175" s="18"/>
      <c r="BX1175" s="18"/>
      <c r="BY1175" s="18"/>
      <c r="BZ1175" s="18"/>
      <c r="CA1175" s="18"/>
      <c r="CB1175" s="18"/>
      <c r="CC1175" s="18"/>
      <c r="CD1175" s="18"/>
      <c r="CE1175" s="18"/>
      <c r="CF1175" s="18"/>
      <c r="CG1175" s="18"/>
      <c r="CH1175" s="18"/>
      <c r="CI1175" s="18"/>
      <c r="CJ1175" s="18"/>
      <c r="CK1175" s="18"/>
      <c r="CL1175" s="18"/>
      <c r="CM1175" s="18"/>
      <c r="CN1175" s="18"/>
      <c r="CO1175" s="18"/>
      <c r="CP1175" s="18"/>
      <c r="CQ1175" s="18"/>
      <c r="CR1175" s="18"/>
      <c r="CS1175" s="18"/>
      <c r="CT1175" s="18"/>
      <c r="CU1175" s="18"/>
      <c r="CV1175" s="18"/>
      <c r="CW1175" s="18"/>
      <c r="CX1175" s="18"/>
      <c r="CY1175" s="18"/>
      <c r="CZ1175" s="18"/>
      <c r="DA1175" s="18"/>
      <c r="DB1175" s="18"/>
      <c r="DC1175" s="18"/>
      <c r="DD1175" s="18"/>
      <c r="DE1175" s="18"/>
      <c r="DF1175" s="18"/>
      <c r="DG1175" s="18"/>
      <c r="DH1175" s="18"/>
      <c r="DI1175" s="18"/>
      <c r="DJ1175" s="18"/>
      <c r="DK1175" s="18"/>
      <c r="DL1175" s="18"/>
      <c r="DM1175" s="18"/>
      <c r="DN1175" s="18"/>
      <c r="DO1175" s="18"/>
      <c r="DP1175" s="18"/>
      <c r="DQ1175" s="18"/>
      <c r="DR1175" s="18"/>
      <c r="DS1175" s="18"/>
      <c r="DT1175" s="18"/>
      <c r="DU1175" s="18"/>
      <c r="DV1175" s="18"/>
      <c r="DW1175" s="18"/>
      <c r="DX1175" s="18"/>
      <c r="DY1175" s="18"/>
      <c r="DZ1175" s="18"/>
      <c r="EA1175" s="18"/>
      <c r="EB1175" s="18"/>
      <c r="EC1175" s="18"/>
      <c r="ED1175" s="18"/>
      <c r="EE1175" s="18"/>
      <c r="EF1175" s="18"/>
      <c r="EG1175" s="18"/>
      <c r="EH1175" s="18"/>
      <c r="EI1175" s="18"/>
      <c r="EJ1175" s="18"/>
      <c r="EK1175" s="18"/>
      <c r="EL1175" s="18"/>
      <c r="EM1175" s="18"/>
      <c r="EN1175" s="18"/>
      <c r="EO1175" s="18"/>
      <c r="EP1175" s="18"/>
      <c r="EQ1175" s="18"/>
      <c r="ER1175" s="18"/>
      <c r="ES1175" s="18"/>
      <c r="ET1175" s="18"/>
      <c r="EU1175" s="18"/>
      <c r="EV1175" s="18"/>
    </row>
    <row r="1176" spans="1:155" ht="12.75" x14ac:dyDescent="0.15">
      <c r="A1176" s="68">
        <f t="shared" si="260"/>
        <v>43745</v>
      </c>
      <c r="B1176" s="69">
        <f t="shared" ref="B1176:B1239" ca="1" si="263">IF(A1176&lt;=TODAY(),C1176+K1176,IF(AND(A1176&gt;TODAY(),A1176&lt;=$B$1),IF(VLOOKUP(TODAY(),$A$10:$D$10000,4,FALSE)=0,"n.d",C1176+K1176),"n.d"))</f>
        <v>13762.9334</v>
      </c>
      <c r="C1176" s="70">
        <f t="shared" ref="C1176:C1239" si="264">TRUNC(C1175-N1175,6)</f>
        <v>10000</v>
      </c>
      <c r="D1176" s="71">
        <f ca="1">IF(A1176&lt;$B$1,VLOOKUP(A1176,[1]DI!$A$4:$B$15000,2),0)</f>
        <v>5.3999999999999999E-2</v>
      </c>
      <c r="E1176" s="70">
        <f t="shared" ref="E1176:E1239" ca="1" si="265">ROUND((((1+D1176)^(1/252)-1)),8)</f>
        <v>2.0871999999999999E-4</v>
      </c>
      <c r="F1176" s="72">
        <f t="shared" si="259"/>
        <v>1.3</v>
      </c>
      <c r="G1176" s="73">
        <f t="shared" ref="G1176:G1239" ca="1" si="266">TRUNC((1+(E1176*F1176)),15)</f>
        <v>1.000271336</v>
      </c>
      <c r="H1176" s="70">
        <f ca="1">TRUNC(PRODUCT(G$10:G1175),15)</f>
        <v>1.37629333902005</v>
      </c>
      <c r="I1176" s="70">
        <f t="shared" ref="I1176:I1239" si="267">IF(OR(L1175&gt;0,L1175="E"),H1175,I1175)</f>
        <v>1</v>
      </c>
      <c r="J1176" s="70">
        <f t="shared" ref="J1176:J1239" ca="1" si="268">ROUND(TRUNC(H1176/I1176,15),8)</f>
        <v>1.3762933399999999</v>
      </c>
      <c r="K1176" s="74">
        <f t="shared" ref="K1176:K1239" ca="1" si="269">TRUNC((C1176*(J1176-1)),6)</f>
        <v>3762.9333999999999</v>
      </c>
      <c r="L1176" s="75">
        <f>IF(VLOOKUP(A1176,$T$12:$AC$125,8)=VLOOKUP(A1175,$T$12:$AC$125,8),0,VLOOKUP(A1176,T$12:$AC$125,8))</f>
        <v>0</v>
      </c>
      <c r="M1176" s="76">
        <f>IF(L1176&gt;0,VLOOKUP(L1176,S$12:$AB$125,7),0)</f>
        <v>0</v>
      </c>
      <c r="N1176" s="74">
        <f t="shared" ref="N1176:N1239" si="270">IF(M1176&gt;0,(C$10*M1176),0)</f>
        <v>0</v>
      </c>
      <c r="O1176" s="74">
        <f t="shared" ref="O1176:O1239" ca="1" si="271">(K1176+N1176)</f>
        <v>3762.9333999999999</v>
      </c>
      <c r="P1176" s="77" t="str">
        <f t="shared" si="261"/>
        <v>A+J=</v>
      </c>
      <c r="Q1176" s="78">
        <f t="shared" si="262"/>
        <v>44256</v>
      </c>
      <c r="R1176" s="10"/>
      <c r="S1176" s="10"/>
      <c r="T1176" s="10"/>
      <c r="U1176" s="10"/>
      <c r="V1176" s="10"/>
      <c r="W1176" s="10"/>
      <c r="X1176" s="10"/>
      <c r="Y1176" s="10"/>
      <c r="Z1176" s="10"/>
      <c r="AA1176" s="10"/>
      <c r="AB1176" s="10"/>
      <c r="AC1176" s="10"/>
      <c r="AD1176" s="18"/>
      <c r="AE1176" s="18"/>
      <c r="AF1176" s="18"/>
      <c r="AG1176" s="18"/>
      <c r="AH1176" s="18"/>
      <c r="AI1176" s="18"/>
      <c r="AJ1176" s="18"/>
      <c r="AK1176" s="18"/>
      <c r="AL1176" s="18"/>
      <c r="AM1176" s="18"/>
      <c r="AN1176" s="18"/>
      <c r="AO1176" s="18"/>
      <c r="AP1176" s="18"/>
      <c r="AQ1176" s="18"/>
      <c r="AR1176" s="18"/>
      <c r="AS1176" s="18"/>
      <c r="AT1176" s="18"/>
      <c r="AU1176" s="18"/>
      <c r="AV1176" s="18"/>
      <c r="AW1176" s="18"/>
      <c r="AX1176" s="18"/>
      <c r="AY1176" s="18"/>
      <c r="AZ1176" s="18"/>
      <c r="BA1176" s="18"/>
      <c r="BB1176" s="18"/>
      <c r="BC1176" s="18"/>
      <c r="BD1176" s="18"/>
      <c r="BE1176" s="18"/>
      <c r="BF1176" s="18"/>
      <c r="BG1176" s="18"/>
      <c r="BH1176" s="18"/>
      <c r="BI1176" s="18"/>
      <c r="BJ1176" s="18"/>
      <c r="BK1176" s="18"/>
      <c r="BL1176" s="18"/>
      <c r="BM1176" s="18"/>
      <c r="BN1176" s="18"/>
      <c r="BO1176" s="18"/>
      <c r="BP1176" s="18"/>
      <c r="BQ1176" s="18"/>
      <c r="BR1176" s="18"/>
      <c r="BS1176" s="18"/>
      <c r="BT1176" s="18"/>
      <c r="BU1176" s="18"/>
      <c r="BV1176" s="18"/>
      <c r="BW1176" s="18"/>
      <c r="BX1176" s="18"/>
      <c r="BY1176" s="18"/>
      <c r="BZ1176" s="18"/>
      <c r="CA1176" s="18"/>
      <c r="CB1176" s="18"/>
      <c r="CC1176" s="18"/>
      <c r="CD1176" s="18"/>
      <c r="CE1176" s="18"/>
      <c r="CF1176" s="18"/>
      <c r="CG1176" s="18"/>
      <c r="CH1176" s="18"/>
      <c r="CI1176" s="18"/>
      <c r="CJ1176" s="18"/>
      <c r="CK1176" s="18"/>
      <c r="CL1176" s="18"/>
      <c r="CM1176" s="18"/>
      <c r="CN1176" s="18"/>
      <c r="CO1176" s="18"/>
      <c r="CP1176" s="18"/>
      <c r="CQ1176" s="18"/>
      <c r="CR1176" s="18"/>
      <c r="CS1176" s="18"/>
      <c r="CT1176" s="18"/>
      <c r="CU1176" s="18"/>
      <c r="CV1176" s="18"/>
      <c r="CW1176" s="18"/>
      <c r="CX1176" s="18"/>
      <c r="CY1176" s="18"/>
      <c r="CZ1176" s="18"/>
      <c r="DA1176" s="18"/>
      <c r="DB1176" s="18"/>
      <c r="DC1176" s="18"/>
      <c r="DD1176" s="18"/>
      <c r="DE1176" s="18"/>
      <c r="DF1176" s="18"/>
      <c r="DG1176" s="18"/>
      <c r="DH1176" s="18"/>
      <c r="DI1176" s="18"/>
      <c r="DJ1176" s="18"/>
      <c r="DK1176" s="18"/>
      <c r="DL1176" s="18"/>
      <c r="DM1176" s="18"/>
      <c r="DN1176" s="18"/>
      <c r="DO1176" s="18"/>
      <c r="DP1176" s="18"/>
      <c r="DQ1176" s="18"/>
      <c r="DR1176" s="18"/>
      <c r="DS1176" s="18"/>
      <c r="DT1176" s="18"/>
      <c r="DU1176" s="18"/>
      <c r="DV1176" s="18"/>
      <c r="DW1176" s="18"/>
      <c r="DX1176" s="18"/>
      <c r="DY1176" s="18"/>
      <c r="DZ1176" s="18"/>
      <c r="EA1176" s="18"/>
      <c r="EB1176" s="18"/>
      <c r="EC1176" s="18"/>
      <c r="ED1176" s="18"/>
      <c r="EE1176" s="18"/>
      <c r="EF1176" s="18"/>
      <c r="EG1176" s="18"/>
      <c r="EH1176" s="18"/>
      <c r="EI1176" s="18"/>
      <c r="EJ1176" s="18"/>
      <c r="EK1176" s="18"/>
      <c r="EL1176" s="18"/>
      <c r="EM1176" s="18"/>
      <c r="EN1176" s="18"/>
      <c r="EO1176" s="18"/>
      <c r="EP1176" s="18"/>
      <c r="EQ1176" s="18"/>
      <c r="ER1176" s="18"/>
      <c r="ES1176" s="18"/>
      <c r="ET1176" s="18"/>
      <c r="EU1176" s="18"/>
      <c r="EV1176" s="18"/>
    </row>
    <row r="1177" spans="1:155" ht="12.75" x14ac:dyDescent="0.15">
      <c r="A1177" s="68">
        <f t="shared" si="260"/>
        <v>43746</v>
      </c>
      <c r="B1177" s="69">
        <f t="shared" ca="1" si="263"/>
        <v>13766.667799999999</v>
      </c>
      <c r="C1177" s="70">
        <f t="shared" si="264"/>
        <v>10000</v>
      </c>
      <c r="D1177" s="71">
        <f ca="1">IF(A1177&lt;$B$1,VLOOKUP(A1177,[1]DI!$A$4:$B$15000,2),0)</f>
        <v>5.3999999999999999E-2</v>
      </c>
      <c r="E1177" s="70">
        <f t="shared" ca="1" si="265"/>
        <v>2.0871999999999999E-4</v>
      </c>
      <c r="F1177" s="72">
        <f t="shared" si="259"/>
        <v>1.3</v>
      </c>
      <c r="G1177" s="73">
        <f t="shared" ca="1" si="266"/>
        <v>1.000271336</v>
      </c>
      <c r="H1177" s="70">
        <f ca="1">TRUNC(PRODUCT(G$10:G1176),15)</f>
        <v>1.37666677694949</v>
      </c>
      <c r="I1177" s="70">
        <f t="shared" si="267"/>
        <v>1</v>
      </c>
      <c r="J1177" s="70">
        <f t="shared" ca="1" si="268"/>
        <v>1.3766667800000001</v>
      </c>
      <c r="K1177" s="74">
        <f t="shared" ca="1" si="269"/>
        <v>3766.6678000000002</v>
      </c>
      <c r="L1177" s="75">
        <f>IF(VLOOKUP(A1177,$T$12:$AC$125,8)=VLOOKUP(A1176,$T$12:$AC$125,8),0,VLOOKUP(A1177,T$12:$AC$125,8))</f>
        <v>0</v>
      </c>
      <c r="M1177" s="76">
        <f>IF(L1177&gt;0,VLOOKUP(L1177,S$12:$AB$125,7),0)</f>
        <v>0</v>
      </c>
      <c r="N1177" s="74">
        <f t="shared" si="270"/>
        <v>0</v>
      </c>
      <c r="O1177" s="74">
        <f t="shared" ca="1" si="271"/>
        <v>3766.6678000000002</v>
      </c>
      <c r="P1177" s="77" t="str">
        <f t="shared" si="261"/>
        <v>A+J=</v>
      </c>
      <c r="Q1177" s="78">
        <f t="shared" si="262"/>
        <v>44256</v>
      </c>
      <c r="R1177" s="10"/>
      <c r="S1177" s="10"/>
      <c r="T1177" s="10"/>
      <c r="U1177" s="10"/>
      <c r="V1177" s="10"/>
      <c r="W1177" s="10"/>
      <c r="X1177" s="10"/>
      <c r="Y1177" s="10"/>
      <c r="Z1177" s="10"/>
      <c r="AA1177" s="10"/>
      <c r="AB1177" s="10"/>
      <c r="AC1177" s="10"/>
      <c r="AD1177" s="18"/>
      <c r="AE1177" s="18"/>
      <c r="AF1177" s="18"/>
      <c r="AG1177" s="18"/>
      <c r="AH1177" s="18"/>
      <c r="AI1177" s="18"/>
      <c r="AJ1177" s="18"/>
      <c r="AK1177" s="18"/>
      <c r="AL1177" s="18"/>
      <c r="AM1177" s="18"/>
      <c r="AN1177" s="18"/>
      <c r="AO1177" s="18"/>
      <c r="AP1177" s="18"/>
      <c r="AQ1177" s="18"/>
      <c r="AR1177" s="18"/>
      <c r="AS1177" s="18"/>
      <c r="AT1177" s="18"/>
      <c r="AU1177" s="18"/>
      <c r="AV1177" s="18"/>
      <c r="AW1177" s="18"/>
      <c r="AX1177" s="18"/>
      <c r="AY1177" s="18"/>
      <c r="AZ1177" s="18"/>
      <c r="BA1177" s="18"/>
      <c r="BB1177" s="18"/>
      <c r="BC1177" s="18"/>
      <c r="BD1177" s="18"/>
      <c r="BE1177" s="18"/>
      <c r="BF1177" s="18"/>
      <c r="BG1177" s="18"/>
      <c r="BH1177" s="18"/>
      <c r="BI1177" s="18"/>
      <c r="BJ1177" s="18"/>
      <c r="BK1177" s="18"/>
      <c r="BL1177" s="18"/>
      <c r="BM1177" s="18"/>
      <c r="BN1177" s="18"/>
      <c r="BO1177" s="18"/>
      <c r="BP1177" s="18"/>
      <c r="BQ1177" s="18"/>
      <c r="BR1177" s="18"/>
      <c r="BS1177" s="18"/>
      <c r="BT1177" s="18"/>
      <c r="BU1177" s="18"/>
      <c r="BV1177" s="18"/>
      <c r="BW1177" s="18"/>
      <c r="BX1177" s="18"/>
      <c r="BY1177" s="18"/>
      <c r="BZ1177" s="18"/>
      <c r="CA1177" s="18"/>
      <c r="CB1177" s="18"/>
      <c r="CC1177" s="18"/>
      <c r="CD1177" s="18"/>
      <c r="CE1177" s="18"/>
      <c r="CF1177" s="18"/>
      <c r="CG1177" s="18"/>
      <c r="CH1177" s="18"/>
      <c r="CI1177" s="18"/>
      <c r="CJ1177" s="18"/>
      <c r="CK1177" s="18"/>
      <c r="CL1177" s="18"/>
      <c r="CM1177" s="18"/>
      <c r="CN1177" s="18"/>
      <c r="CO1177" s="18"/>
      <c r="CP1177" s="18"/>
      <c r="CQ1177" s="18"/>
      <c r="CR1177" s="18"/>
      <c r="CS1177" s="18"/>
      <c r="CT1177" s="18"/>
      <c r="CU1177" s="18"/>
      <c r="CV1177" s="18"/>
      <c r="CW1177" s="18"/>
      <c r="CX1177" s="18"/>
      <c r="CY1177" s="18"/>
      <c r="CZ1177" s="18"/>
      <c r="DA1177" s="18"/>
      <c r="DB1177" s="18"/>
      <c r="DC1177" s="18"/>
      <c r="DD1177" s="18"/>
      <c r="DE1177" s="18"/>
      <c r="DF1177" s="18"/>
      <c r="DG1177" s="18"/>
      <c r="DH1177" s="18"/>
      <c r="DI1177" s="18"/>
      <c r="DJ1177" s="18"/>
      <c r="DK1177" s="18"/>
      <c r="DL1177" s="18"/>
      <c r="DM1177" s="18"/>
      <c r="DN1177" s="18"/>
      <c r="DO1177" s="18"/>
      <c r="DP1177" s="18"/>
      <c r="DQ1177" s="18"/>
      <c r="DR1177" s="18"/>
      <c r="DS1177" s="18"/>
      <c r="DT1177" s="18"/>
      <c r="DU1177" s="18"/>
      <c r="DV1177" s="18"/>
      <c r="DW1177" s="18"/>
      <c r="DX1177" s="18"/>
      <c r="DY1177" s="18"/>
      <c r="DZ1177" s="18"/>
      <c r="EA1177" s="18"/>
      <c r="EB1177" s="18"/>
      <c r="EC1177" s="18"/>
      <c r="ED1177" s="18"/>
      <c r="EE1177" s="18"/>
      <c r="EF1177" s="18"/>
      <c r="EG1177" s="18"/>
      <c r="EH1177" s="18"/>
      <c r="EI1177" s="18"/>
      <c r="EJ1177" s="18"/>
      <c r="EK1177" s="18"/>
      <c r="EL1177" s="18"/>
      <c r="EM1177" s="18"/>
      <c r="EN1177" s="18"/>
      <c r="EO1177" s="18"/>
      <c r="EP1177" s="18"/>
      <c r="EQ1177" s="18"/>
      <c r="ER1177" s="18"/>
      <c r="ES1177" s="18"/>
      <c r="ET1177" s="18"/>
      <c r="EU1177" s="18"/>
      <c r="EV1177" s="18"/>
    </row>
    <row r="1178" spans="1:155" ht="12.75" x14ac:dyDescent="0.15">
      <c r="A1178" s="68">
        <f t="shared" si="260"/>
        <v>43747</v>
      </c>
      <c r="B1178" s="69">
        <f t="shared" ca="1" si="263"/>
        <v>13770.403200000001</v>
      </c>
      <c r="C1178" s="70">
        <f t="shared" si="264"/>
        <v>10000</v>
      </c>
      <c r="D1178" s="71">
        <f ca="1">IF(A1178&lt;$B$1,VLOOKUP(A1178,[1]DI!$A$4:$B$15000,2),0)</f>
        <v>5.3999999999999999E-2</v>
      </c>
      <c r="E1178" s="70">
        <f t="shared" ca="1" si="265"/>
        <v>2.0871999999999999E-4</v>
      </c>
      <c r="F1178" s="72">
        <f t="shared" si="259"/>
        <v>1.3</v>
      </c>
      <c r="G1178" s="73">
        <f t="shared" ca="1" si="266"/>
        <v>1.000271336</v>
      </c>
      <c r="H1178" s="70">
        <f ca="1">TRUNC(PRODUCT(G$10:G1177),15)</f>
        <v>1.37704031620608</v>
      </c>
      <c r="I1178" s="70">
        <f t="shared" si="267"/>
        <v>1</v>
      </c>
      <c r="J1178" s="70">
        <f t="shared" ca="1" si="268"/>
        <v>1.3770403200000001</v>
      </c>
      <c r="K1178" s="74">
        <f t="shared" ca="1" si="269"/>
        <v>3770.4032000000002</v>
      </c>
      <c r="L1178" s="75">
        <f>IF(VLOOKUP(A1178,$T$12:$AC$125,8)=VLOOKUP(A1177,$T$12:$AC$125,8),0,VLOOKUP(A1178,T$12:$AC$125,8))</f>
        <v>0</v>
      </c>
      <c r="M1178" s="76">
        <f>IF(L1178&gt;0,VLOOKUP(L1178,S$12:$AB$125,7),0)</f>
        <v>0</v>
      </c>
      <c r="N1178" s="74">
        <f t="shared" si="270"/>
        <v>0</v>
      </c>
      <c r="O1178" s="74">
        <f t="shared" ca="1" si="271"/>
        <v>3770.4032000000002</v>
      </c>
      <c r="P1178" s="77" t="str">
        <f t="shared" si="261"/>
        <v>A+J=</v>
      </c>
      <c r="Q1178" s="78">
        <f t="shared" si="262"/>
        <v>44256</v>
      </c>
      <c r="R1178" s="10"/>
      <c r="S1178" s="10"/>
      <c r="T1178" s="10"/>
      <c r="U1178" s="10"/>
      <c r="V1178" s="10"/>
      <c r="W1178" s="10"/>
      <c r="X1178" s="10"/>
      <c r="Y1178" s="10"/>
      <c r="Z1178" s="10"/>
      <c r="AA1178" s="10"/>
      <c r="AB1178" s="10"/>
      <c r="AC1178" s="10"/>
      <c r="AD1178" s="18"/>
      <c r="AE1178" s="18"/>
      <c r="AF1178" s="18"/>
      <c r="AG1178" s="18"/>
      <c r="AH1178" s="18"/>
      <c r="AI1178" s="18"/>
      <c r="AJ1178" s="18"/>
      <c r="AK1178" s="18"/>
      <c r="AL1178" s="18"/>
      <c r="AM1178" s="18"/>
      <c r="AN1178" s="18"/>
      <c r="AO1178" s="18"/>
      <c r="AP1178" s="18"/>
      <c r="AQ1178" s="18"/>
      <c r="AR1178" s="18"/>
      <c r="AS1178" s="18"/>
      <c r="AT1178" s="18"/>
      <c r="AU1178" s="18"/>
      <c r="AV1178" s="18"/>
      <c r="AW1178" s="18"/>
      <c r="AX1178" s="18"/>
      <c r="AY1178" s="18"/>
      <c r="AZ1178" s="18"/>
      <c r="BA1178" s="18"/>
      <c r="BB1178" s="18"/>
      <c r="BC1178" s="18"/>
      <c r="BD1178" s="18"/>
      <c r="BE1178" s="18"/>
      <c r="BF1178" s="18"/>
      <c r="BG1178" s="18"/>
      <c r="BH1178" s="18"/>
      <c r="BI1178" s="18"/>
      <c r="BJ1178" s="18"/>
      <c r="BK1178" s="18"/>
      <c r="BL1178" s="18"/>
      <c r="BM1178" s="18"/>
      <c r="BN1178" s="18"/>
      <c r="BO1178" s="18"/>
      <c r="BP1178" s="18"/>
      <c r="BQ1178" s="18"/>
      <c r="BR1178" s="18"/>
      <c r="BS1178" s="18"/>
      <c r="BT1178" s="18"/>
      <c r="BU1178" s="18"/>
      <c r="BV1178" s="18"/>
      <c r="BW1178" s="18"/>
      <c r="BX1178" s="18"/>
      <c r="BY1178" s="18"/>
      <c r="BZ1178" s="18"/>
      <c r="CA1178" s="18"/>
      <c r="CB1178" s="18"/>
      <c r="CC1178" s="18"/>
      <c r="CD1178" s="18"/>
      <c r="CE1178" s="18"/>
      <c r="CF1178" s="18"/>
      <c r="CG1178" s="18"/>
      <c r="CH1178" s="18"/>
      <c r="CI1178" s="18"/>
      <c r="CJ1178" s="18"/>
      <c r="CK1178" s="18"/>
      <c r="CL1178" s="18"/>
      <c r="CM1178" s="18"/>
      <c r="CN1178" s="18"/>
      <c r="CO1178" s="18"/>
      <c r="CP1178" s="18"/>
      <c r="CQ1178" s="18"/>
      <c r="CR1178" s="18"/>
      <c r="CS1178" s="18"/>
      <c r="CT1178" s="18"/>
      <c r="CU1178" s="18"/>
      <c r="CV1178" s="18"/>
      <c r="CW1178" s="18"/>
      <c r="CX1178" s="18"/>
      <c r="CY1178" s="18"/>
      <c r="CZ1178" s="18"/>
      <c r="DA1178" s="18"/>
      <c r="DB1178" s="18"/>
      <c r="DC1178" s="18"/>
      <c r="DD1178" s="18"/>
      <c r="DE1178" s="18"/>
      <c r="DF1178" s="18"/>
      <c r="DG1178" s="18"/>
      <c r="DH1178" s="18"/>
      <c r="DI1178" s="18"/>
      <c r="DJ1178" s="18"/>
      <c r="DK1178" s="18"/>
      <c r="DL1178" s="18"/>
      <c r="DM1178" s="18"/>
      <c r="DN1178" s="18"/>
      <c r="DO1178" s="18"/>
      <c r="DP1178" s="18"/>
      <c r="DQ1178" s="18"/>
      <c r="DR1178" s="18"/>
      <c r="DS1178" s="18"/>
      <c r="DT1178" s="18"/>
      <c r="DU1178" s="18"/>
      <c r="DV1178" s="18"/>
      <c r="DW1178" s="18"/>
      <c r="DX1178" s="18"/>
      <c r="DY1178" s="18"/>
      <c r="DZ1178" s="18"/>
      <c r="EA1178" s="18"/>
      <c r="EB1178" s="18"/>
      <c r="EC1178" s="18"/>
      <c r="ED1178" s="18"/>
      <c r="EE1178" s="18"/>
      <c r="EF1178" s="18"/>
      <c r="EG1178" s="18"/>
      <c r="EH1178" s="18"/>
      <c r="EI1178" s="18"/>
      <c r="EJ1178" s="18"/>
      <c r="EK1178" s="18"/>
      <c r="EL1178" s="18"/>
      <c r="EM1178" s="18"/>
      <c r="EN1178" s="18"/>
      <c r="EO1178" s="18"/>
      <c r="EP1178" s="18"/>
      <c r="EQ1178" s="18"/>
      <c r="ER1178" s="18"/>
      <c r="ES1178" s="18"/>
      <c r="ET1178" s="18"/>
      <c r="EU1178" s="18"/>
      <c r="EV1178" s="18"/>
    </row>
    <row r="1179" spans="1:155" ht="12.75" x14ac:dyDescent="0.15">
      <c r="A1179" s="68">
        <f t="shared" si="260"/>
        <v>43748</v>
      </c>
      <c r="B1179" s="69">
        <f t="shared" ca="1" si="263"/>
        <v>13774.1396</v>
      </c>
      <c r="C1179" s="70">
        <f t="shared" si="264"/>
        <v>10000</v>
      </c>
      <c r="D1179" s="71">
        <f ca="1">IF(A1179&lt;$B$1,VLOOKUP(A1179,[1]DI!$A$4:$B$15000,2),0)</f>
        <v>5.3999999999999999E-2</v>
      </c>
      <c r="E1179" s="70">
        <f t="shared" ca="1" si="265"/>
        <v>2.0871999999999999E-4</v>
      </c>
      <c r="F1179" s="72">
        <f t="shared" si="259"/>
        <v>1.3</v>
      </c>
      <c r="G1179" s="73">
        <f t="shared" ca="1" si="266"/>
        <v>1.000271336</v>
      </c>
      <c r="H1179" s="70">
        <f ca="1">TRUNC(PRODUCT(G$10:G1178),15)</f>
        <v>1.37741395681732</v>
      </c>
      <c r="I1179" s="70">
        <f t="shared" si="267"/>
        <v>1</v>
      </c>
      <c r="J1179" s="70">
        <f t="shared" ca="1" si="268"/>
        <v>1.3774139599999999</v>
      </c>
      <c r="K1179" s="74">
        <f t="shared" ca="1" si="269"/>
        <v>3774.1396</v>
      </c>
      <c r="L1179" s="75">
        <f>IF(VLOOKUP(A1179,$T$12:$AC$125,8)=VLOOKUP(A1178,$T$12:$AC$125,8),0,VLOOKUP(A1179,T$12:$AC$125,8))</f>
        <v>0</v>
      </c>
      <c r="M1179" s="76">
        <f>IF(L1179&gt;0,VLOOKUP(L1179,S$12:$AB$125,7),0)</f>
        <v>0</v>
      </c>
      <c r="N1179" s="74">
        <f t="shared" si="270"/>
        <v>0</v>
      </c>
      <c r="O1179" s="74">
        <f t="shared" ca="1" si="271"/>
        <v>3774.1396</v>
      </c>
      <c r="P1179" s="77" t="str">
        <f t="shared" si="261"/>
        <v>A+J=</v>
      </c>
      <c r="Q1179" s="78">
        <f t="shared" si="262"/>
        <v>44256</v>
      </c>
      <c r="R1179" s="10"/>
      <c r="S1179" s="10"/>
      <c r="T1179" s="10"/>
      <c r="U1179" s="10"/>
      <c r="V1179" s="10"/>
      <c r="W1179" s="10"/>
      <c r="X1179" s="10"/>
      <c r="Y1179" s="10"/>
      <c r="Z1179" s="10"/>
      <c r="AA1179" s="10"/>
      <c r="AB1179" s="10"/>
      <c r="AC1179" s="10"/>
      <c r="AD1179" s="18"/>
      <c r="AE1179" s="18"/>
      <c r="AF1179" s="18"/>
      <c r="AG1179" s="18"/>
      <c r="AH1179" s="18"/>
      <c r="AI1179" s="18"/>
      <c r="AJ1179" s="18"/>
      <c r="AK1179" s="18"/>
      <c r="AL1179" s="18"/>
      <c r="AM1179" s="18"/>
      <c r="AN1179" s="18"/>
      <c r="AO1179" s="18"/>
      <c r="AP1179" s="18"/>
      <c r="AQ1179" s="18"/>
      <c r="AR1179" s="18"/>
      <c r="AS1179" s="18"/>
      <c r="AT1179" s="18"/>
      <c r="AU1179" s="18"/>
      <c r="AV1179" s="18"/>
      <c r="AW1179" s="18"/>
      <c r="AX1179" s="18"/>
      <c r="AY1179" s="18"/>
      <c r="AZ1179" s="18"/>
      <c r="BA1179" s="18"/>
      <c r="BB1179" s="18"/>
      <c r="BC1179" s="18"/>
      <c r="BD1179" s="18"/>
      <c r="BE1179" s="18"/>
      <c r="BF1179" s="18"/>
      <c r="BG1179" s="18"/>
      <c r="BH1179" s="18"/>
      <c r="BI1179" s="18"/>
      <c r="BJ1179" s="18"/>
      <c r="BK1179" s="18"/>
      <c r="BL1179" s="18"/>
      <c r="BM1179" s="18"/>
      <c r="BN1179" s="18"/>
      <c r="BO1179" s="18"/>
      <c r="BP1179" s="18"/>
      <c r="BQ1179" s="18"/>
      <c r="BR1179" s="18"/>
      <c r="BS1179" s="18"/>
      <c r="BT1179" s="18"/>
      <c r="BU1179" s="18"/>
      <c r="BV1179" s="18"/>
      <c r="BW1179" s="18"/>
      <c r="BX1179" s="18"/>
      <c r="BY1179" s="18"/>
      <c r="BZ1179" s="18"/>
      <c r="CA1179" s="18"/>
      <c r="CB1179" s="18"/>
      <c r="CC1179" s="18"/>
      <c r="CD1179" s="18"/>
      <c r="CE1179" s="18"/>
      <c r="CF1179" s="18"/>
      <c r="CG1179" s="18"/>
      <c r="CH1179" s="18"/>
      <c r="CI1179" s="18"/>
      <c r="CJ1179" s="18"/>
      <c r="CK1179" s="18"/>
      <c r="CL1179" s="18"/>
      <c r="CM1179" s="18"/>
      <c r="CN1179" s="18"/>
      <c r="CO1179" s="18"/>
      <c r="CP1179" s="18"/>
      <c r="CQ1179" s="18"/>
      <c r="CR1179" s="18"/>
      <c r="CS1179" s="18"/>
      <c r="CT1179" s="18"/>
      <c r="CU1179" s="18"/>
      <c r="CV1179" s="18"/>
      <c r="CW1179" s="18"/>
      <c r="CX1179" s="18"/>
      <c r="CY1179" s="18"/>
      <c r="CZ1179" s="18"/>
      <c r="DA1179" s="18"/>
      <c r="DB1179" s="18"/>
      <c r="DC1179" s="18"/>
      <c r="DD1179" s="18"/>
      <c r="DE1179" s="18"/>
      <c r="DF1179" s="18"/>
      <c r="DG1179" s="18"/>
      <c r="DH1179" s="18"/>
      <c r="DI1179" s="18"/>
      <c r="DJ1179" s="18"/>
      <c r="DK1179" s="18"/>
      <c r="DL1179" s="18"/>
      <c r="DM1179" s="18"/>
      <c r="DN1179" s="18"/>
      <c r="DO1179" s="18"/>
      <c r="DP1179" s="18"/>
      <c r="DQ1179" s="18"/>
      <c r="DR1179" s="18"/>
      <c r="DS1179" s="18"/>
      <c r="DT1179" s="18"/>
      <c r="DU1179" s="18"/>
      <c r="DV1179" s="18"/>
      <c r="DW1179" s="18"/>
      <c r="DX1179" s="18"/>
      <c r="DY1179" s="18"/>
      <c r="DZ1179" s="18"/>
      <c r="EA1179" s="18"/>
      <c r="EB1179" s="18"/>
      <c r="EC1179" s="18"/>
      <c r="ED1179" s="18"/>
      <c r="EE1179" s="18"/>
      <c r="EF1179" s="18"/>
      <c r="EG1179" s="18"/>
      <c r="EH1179" s="18"/>
      <c r="EI1179" s="18"/>
      <c r="EJ1179" s="18"/>
      <c r="EK1179" s="18"/>
      <c r="EL1179" s="18"/>
      <c r="EM1179" s="18"/>
      <c r="EN1179" s="18"/>
      <c r="EO1179" s="18"/>
      <c r="EP1179" s="18"/>
      <c r="EQ1179" s="18"/>
      <c r="ER1179" s="18"/>
      <c r="ES1179" s="18"/>
      <c r="ET1179" s="18"/>
      <c r="EU1179" s="18"/>
      <c r="EV1179" s="18"/>
    </row>
    <row r="1180" spans="1:155" ht="12.75" x14ac:dyDescent="0.15">
      <c r="A1180" s="68">
        <f t="shared" si="260"/>
        <v>43749</v>
      </c>
      <c r="B1180" s="69">
        <f t="shared" ca="1" si="263"/>
        <v>13777.877</v>
      </c>
      <c r="C1180" s="70">
        <f t="shared" si="264"/>
        <v>10000</v>
      </c>
      <c r="D1180" s="71">
        <f ca="1">IF(A1180&lt;$B$1,VLOOKUP(A1180,[1]DI!$A$4:$B$15000,2),0)</f>
        <v>5.3999999999999999E-2</v>
      </c>
      <c r="E1180" s="70">
        <f t="shared" ca="1" si="265"/>
        <v>2.0871999999999999E-4</v>
      </c>
      <c r="F1180" s="72">
        <f t="shared" si="259"/>
        <v>1.3</v>
      </c>
      <c r="G1180" s="73">
        <f t="shared" ca="1" si="266"/>
        <v>1.000271336</v>
      </c>
      <c r="H1180" s="70">
        <f ca="1">TRUNC(PRODUCT(G$10:G1179),15)</f>
        <v>1.3777876988107001</v>
      </c>
      <c r="I1180" s="70">
        <f t="shared" si="267"/>
        <v>1</v>
      </c>
      <c r="J1180" s="70">
        <f t="shared" ca="1" si="268"/>
        <v>1.3777877000000001</v>
      </c>
      <c r="K1180" s="74">
        <f t="shared" ca="1" si="269"/>
        <v>3777.877</v>
      </c>
      <c r="L1180" s="75">
        <f>IF(VLOOKUP(A1180,$T$12:$AC$125,8)=VLOOKUP(A1179,$T$12:$AC$125,8),0,VLOOKUP(A1180,T$12:$AC$125,8))</f>
        <v>0</v>
      </c>
      <c r="M1180" s="76">
        <f>IF(L1180&gt;0,VLOOKUP(L1180,S$12:$AB$125,7),0)</f>
        <v>0</v>
      </c>
      <c r="N1180" s="74">
        <f t="shared" si="270"/>
        <v>0</v>
      </c>
      <c r="O1180" s="74">
        <f t="shared" ca="1" si="271"/>
        <v>3777.877</v>
      </c>
      <c r="P1180" s="77" t="str">
        <f t="shared" si="261"/>
        <v>A+J=</v>
      </c>
      <c r="Q1180" s="78">
        <f t="shared" si="262"/>
        <v>44256</v>
      </c>
      <c r="R1180" s="10"/>
      <c r="S1180" s="10"/>
      <c r="T1180" s="10"/>
      <c r="U1180" s="10"/>
      <c r="V1180" s="10"/>
      <c r="W1180" s="10"/>
      <c r="X1180" s="10"/>
      <c r="Y1180" s="10"/>
      <c r="Z1180" s="10"/>
      <c r="AA1180" s="10"/>
      <c r="AB1180" s="10"/>
      <c r="AC1180" s="10"/>
      <c r="AD1180" s="18"/>
      <c r="AE1180" s="18"/>
      <c r="AF1180" s="18"/>
      <c r="AG1180" s="18"/>
      <c r="AH1180" s="18"/>
      <c r="AI1180" s="18"/>
      <c r="AJ1180" s="18"/>
      <c r="AK1180" s="18"/>
      <c r="AL1180" s="18"/>
      <c r="AM1180" s="18"/>
      <c r="AN1180" s="18"/>
      <c r="AO1180" s="18"/>
      <c r="AP1180" s="18"/>
      <c r="AQ1180" s="18"/>
      <c r="AR1180" s="18"/>
      <c r="AS1180" s="18"/>
      <c r="AT1180" s="18"/>
      <c r="AU1180" s="18"/>
      <c r="AV1180" s="18"/>
      <c r="AW1180" s="18"/>
      <c r="AX1180" s="18"/>
      <c r="AY1180" s="18"/>
      <c r="AZ1180" s="18"/>
      <c r="BA1180" s="18"/>
      <c r="BB1180" s="18"/>
      <c r="BC1180" s="18"/>
      <c r="BD1180" s="18"/>
      <c r="BE1180" s="18"/>
      <c r="BF1180" s="18"/>
      <c r="BG1180" s="18"/>
      <c r="BH1180" s="18"/>
      <c r="BI1180" s="18"/>
      <c r="BJ1180" s="18"/>
      <c r="BK1180" s="18"/>
      <c r="BL1180" s="18"/>
      <c r="BM1180" s="18"/>
      <c r="BN1180" s="18"/>
      <c r="BO1180" s="18"/>
      <c r="BP1180" s="18"/>
      <c r="BQ1180" s="18"/>
      <c r="BR1180" s="18"/>
      <c r="BS1180" s="18"/>
      <c r="BT1180" s="18"/>
      <c r="BU1180" s="18"/>
      <c r="BV1180" s="18"/>
      <c r="BW1180" s="18"/>
      <c r="BX1180" s="18"/>
      <c r="BY1180" s="18"/>
      <c r="BZ1180" s="18"/>
      <c r="CA1180" s="18"/>
      <c r="CB1180" s="18"/>
      <c r="CC1180" s="18"/>
      <c r="CD1180" s="18"/>
      <c r="CE1180" s="18"/>
      <c r="CF1180" s="18"/>
      <c r="CG1180" s="18"/>
      <c r="CH1180" s="18"/>
      <c r="CI1180" s="18"/>
      <c r="CJ1180" s="18"/>
      <c r="CK1180" s="18"/>
      <c r="CL1180" s="18"/>
      <c r="CM1180" s="18"/>
      <c r="CN1180" s="18"/>
      <c r="CO1180" s="18"/>
      <c r="CP1180" s="18"/>
      <c r="CQ1180" s="18"/>
      <c r="CR1180" s="18"/>
      <c r="CS1180" s="18"/>
      <c r="CT1180" s="18"/>
      <c r="CU1180" s="18"/>
      <c r="CV1180" s="18"/>
      <c r="CW1180" s="18"/>
      <c r="CX1180" s="18"/>
      <c r="CY1180" s="18"/>
      <c r="CZ1180" s="18"/>
      <c r="DA1180" s="18"/>
      <c r="DB1180" s="18"/>
      <c r="DC1180" s="18"/>
      <c r="DD1180" s="18"/>
      <c r="DE1180" s="18"/>
      <c r="DF1180" s="18"/>
      <c r="DG1180" s="18"/>
      <c r="DH1180" s="18"/>
      <c r="DI1180" s="18"/>
      <c r="DJ1180" s="18"/>
      <c r="DK1180" s="18"/>
      <c r="DL1180" s="18"/>
      <c r="DM1180" s="18"/>
      <c r="DN1180" s="18"/>
      <c r="DO1180" s="18"/>
      <c r="DP1180" s="18"/>
      <c r="DQ1180" s="18"/>
      <c r="DR1180" s="18"/>
      <c r="DS1180" s="18"/>
      <c r="DT1180" s="18"/>
      <c r="DU1180" s="18"/>
      <c r="DV1180" s="18"/>
      <c r="DW1180" s="18"/>
      <c r="DX1180" s="18"/>
      <c r="DY1180" s="18"/>
      <c r="DZ1180" s="18"/>
      <c r="EA1180" s="18"/>
      <c r="EB1180" s="18"/>
      <c r="EC1180" s="18"/>
      <c r="ED1180" s="18"/>
      <c r="EE1180" s="18"/>
      <c r="EF1180" s="18"/>
      <c r="EG1180" s="18"/>
      <c r="EH1180" s="18"/>
      <c r="EI1180" s="18"/>
      <c r="EJ1180" s="18"/>
      <c r="EK1180" s="18"/>
      <c r="EL1180" s="18"/>
      <c r="EM1180" s="18"/>
      <c r="EN1180" s="18"/>
      <c r="EO1180" s="18"/>
      <c r="EP1180" s="18"/>
      <c r="EQ1180" s="18"/>
      <c r="ER1180" s="18"/>
      <c r="ES1180" s="18"/>
      <c r="ET1180" s="18"/>
      <c r="EU1180" s="18"/>
      <c r="EV1180" s="18"/>
    </row>
    <row r="1181" spans="1:155" ht="12.75" x14ac:dyDescent="0.15">
      <c r="A1181" s="68">
        <f t="shared" si="260"/>
        <v>43750</v>
      </c>
      <c r="B1181" s="69">
        <f t="shared" ca="1" si="263"/>
        <v>13781.615400000001</v>
      </c>
      <c r="C1181" s="70">
        <f t="shared" si="264"/>
        <v>10000</v>
      </c>
      <c r="D1181" s="71">
        <f ca="1">IF(A1181&lt;$B$1,VLOOKUP(A1181,[1]DI!$A$4:$B$15000,2),0)</f>
        <v>0</v>
      </c>
      <c r="E1181" s="70">
        <f t="shared" ca="1" si="265"/>
        <v>0</v>
      </c>
      <c r="F1181" s="72">
        <f t="shared" si="259"/>
        <v>1.3</v>
      </c>
      <c r="G1181" s="73">
        <f t="shared" ca="1" si="266"/>
        <v>1</v>
      </c>
      <c r="H1181" s="70">
        <f ca="1">TRUNC(PRODUCT(G$10:G1180),15)</f>
        <v>1.3781615422137501</v>
      </c>
      <c r="I1181" s="70">
        <f t="shared" si="267"/>
        <v>1</v>
      </c>
      <c r="J1181" s="70">
        <f t="shared" ca="1" si="268"/>
        <v>1.37816154</v>
      </c>
      <c r="K1181" s="74">
        <f t="shared" ca="1" si="269"/>
        <v>3781.6154000000001</v>
      </c>
      <c r="L1181" s="75">
        <f>IF(VLOOKUP(A1181,$T$12:$AC$125,8)=VLOOKUP(A1180,$T$12:$AC$125,8),0,VLOOKUP(A1181,T$12:$AC$125,8))</f>
        <v>0</v>
      </c>
      <c r="M1181" s="76">
        <f>IF(L1181&gt;0,VLOOKUP(L1181,S$12:$AB$125,7),0)</f>
        <v>0</v>
      </c>
      <c r="N1181" s="74">
        <f t="shared" si="270"/>
        <v>0</v>
      </c>
      <c r="O1181" s="74">
        <f t="shared" ca="1" si="271"/>
        <v>3781.6154000000001</v>
      </c>
      <c r="P1181" s="77" t="str">
        <f t="shared" si="261"/>
        <v>A+J=</v>
      </c>
      <c r="Q1181" s="78">
        <f t="shared" si="262"/>
        <v>44256</v>
      </c>
      <c r="R1181" s="10"/>
      <c r="S1181" s="10"/>
      <c r="T1181" s="10"/>
      <c r="U1181" s="10"/>
      <c r="V1181" s="10"/>
      <c r="W1181" s="10"/>
      <c r="X1181" s="10"/>
      <c r="Y1181" s="10"/>
      <c r="Z1181" s="10"/>
      <c r="AA1181" s="10"/>
      <c r="AB1181" s="10"/>
      <c r="AC1181" s="10"/>
      <c r="AD1181" s="18"/>
      <c r="AE1181" s="18"/>
      <c r="AF1181" s="18"/>
      <c r="AG1181" s="18"/>
      <c r="AH1181" s="18"/>
      <c r="AI1181" s="18"/>
      <c r="AJ1181" s="18"/>
      <c r="AK1181" s="18"/>
      <c r="AL1181" s="18"/>
      <c r="AM1181" s="18"/>
      <c r="AN1181" s="18"/>
      <c r="AO1181" s="18"/>
      <c r="AP1181" s="18"/>
      <c r="AQ1181" s="18"/>
      <c r="AR1181" s="18"/>
      <c r="AS1181" s="18"/>
      <c r="AT1181" s="18"/>
      <c r="AU1181" s="18"/>
      <c r="AV1181" s="18"/>
      <c r="AW1181" s="18"/>
      <c r="AX1181" s="18"/>
      <c r="AY1181" s="18"/>
      <c r="AZ1181" s="18"/>
      <c r="BA1181" s="18"/>
      <c r="BB1181" s="18"/>
      <c r="BC1181" s="18"/>
      <c r="BD1181" s="18"/>
      <c r="BE1181" s="18"/>
      <c r="BF1181" s="18"/>
      <c r="BG1181" s="18"/>
      <c r="BH1181" s="18"/>
      <c r="BI1181" s="18"/>
      <c r="BJ1181" s="18"/>
      <c r="BK1181" s="18"/>
      <c r="BL1181" s="18"/>
      <c r="BM1181" s="18"/>
      <c r="BN1181" s="18"/>
      <c r="BO1181" s="18"/>
      <c r="BP1181" s="18"/>
      <c r="BQ1181" s="18"/>
      <c r="BR1181" s="18"/>
      <c r="BS1181" s="18"/>
      <c r="BT1181" s="18"/>
      <c r="BU1181" s="18"/>
      <c r="BV1181" s="18"/>
      <c r="BW1181" s="18"/>
      <c r="BX1181" s="18"/>
      <c r="BY1181" s="18"/>
      <c r="BZ1181" s="18"/>
      <c r="CA1181" s="18"/>
      <c r="CB1181" s="18"/>
      <c r="CC1181" s="18"/>
      <c r="CD1181" s="18"/>
      <c r="CE1181" s="18"/>
      <c r="CF1181" s="18"/>
      <c r="CG1181" s="18"/>
      <c r="CH1181" s="18"/>
      <c r="CI1181" s="18"/>
      <c r="CJ1181" s="18"/>
      <c r="CK1181" s="18"/>
      <c r="CL1181" s="18"/>
      <c r="CM1181" s="18"/>
      <c r="CN1181" s="18"/>
      <c r="CO1181" s="18"/>
      <c r="CP1181" s="18"/>
      <c r="CQ1181" s="18"/>
      <c r="CR1181" s="18"/>
      <c r="CS1181" s="18"/>
      <c r="CT1181" s="18"/>
      <c r="CU1181" s="18"/>
      <c r="CV1181" s="18"/>
      <c r="CW1181" s="18"/>
      <c r="CX1181" s="18"/>
      <c r="CY1181" s="18"/>
      <c r="CZ1181" s="18"/>
      <c r="DA1181" s="18"/>
      <c r="DB1181" s="18"/>
      <c r="DC1181" s="18"/>
      <c r="DD1181" s="18"/>
      <c r="DE1181" s="18"/>
      <c r="DF1181" s="18"/>
      <c r="DG1181" s="18"/>
      <c r="DH1181" s="18"/>
      <c r="DI1181" s="18"/>
      <c r="DJ1181" s="18"/>
      <c r="DK1181" s="18"/>
      <c r="DL1181" s="18"/>
      <c r="DM1181" s="18"/>
      <c r="DN1181" s="18"/>
      <c r="DO1181" s="18"/>
      <c r="DP1181" s="18"/>
      <c r="DQ1181" s="18"/>
      <c r="DR1181" s="18"/>
      <c r="DS1181" s="18"/>
      <c r="DT1181" s="18"/>
      <c r="DU1181" s="18"/>
      <c r="DV1181" s="18"/>
      <c r="DW1181" s="18"/>
      <c r="DX1181" s="18"/>
      <c r="DY1181" s="18"/>
      <c r="DZ1181" s="18"/>
      <c r="EA1181" s="18"/>
      <c r="EB1181" s="18"/>
      <c r="EC1181" s="18"/>
      <c r="ED1181" s="18"/>
      <c r="EE1181" s="18"/>
      <c r="EF1181" s="18"/>
      <c r="EG1181" s="18"/>
      <c r="EH1181" s="18"/>
      <c r="EI1181" s="18"/>
      <c r="EJ1181" s="18"/>
      <c r="EK1181" s="18"/>
      <c r="EL1181" s="18"/>
      <c r="EM1181" s="18"/>
      <c r="EN1181" s="18"/>
      <c r="EO1181" s="18"/>
      <c r="EP1181" s="18"/>
      <c r="EQ1181" s="18"/>
      <c r="ER1181" s="18"/>
      <c r="ES1181" s="18"/>
      <c r="ET1181" s="18"/>
      <c r="EU1181" s="18"/>
      <c r="EV1181" s="18"/>
    </row>
    <row r="1182" spans="1:155" ht="12.75" x14ac:dyDescent="0.15">
      <c r="A1182" s="68">
        <f t="shared" si="260"/>
        <v>43751</v>
      </c>
      <c r="B1182" s="69">
        <f t="shared" ca="1" si="263"/>
        <v>13781.615400000001</v>
      </c>
      <c r="C1182" s="70">
        <f t="shared" si="264"/>
        <v>10000</v>
      </c>
      <c r="D1182" s="71">
        <f ca="1">IF(A1182&lt;$B$1,VLOOKUP(A1182,[1]DI!$A$4:$B$15000,2),0)</f>
        <v>0</v>
      </c>
      <c r="E1182" s="70">
        <f t="shared" ca="1" si="265"/>
        <v>0</v>
      </c>
      <c r="F1182" s="72">
        <f t="shared" si="259"/>
        <v>1.3</v>
      </c>
      <c r="G1182" s="73">
        <f t="shared" ca="1" si="266"/>
        <v>1</v>
      </c>
      <c r="H1182" s="70">
        <f ca="1">TRUNC(PRODUCT(G$10:G1181),15)</f>
        <v>1.3781615422137501</v>
      </c>
      <c r="I1182" s="70">
        <f t="shared" si="267"/>
        <v>1</v>
      </c>
      <c r="J1182" s="70">
        <f t="shared" ca="1" si="268"/>
        <v>1.37816154</v>
      </c>
      <c r="K1182" s="74">
        <f t="shared" ca="1" si="269"/>
        <v>3781.6154000000001</v>
      </c>
      <c r="L1182" s="75">
        <f>IF(VLOOKUP(A1182,$T$12:$AC$125,8)=VLOOKUP(A1181,$T$12:$AC$125,8),0,VLOOKUP(A1182,T$12:$AC$125,8))</f>
        <v>0</v>
      </c>
      <c r="M1182" s="76">
        <f>IF(L1182&gt;0,VLOOKUP(L1182,S$12:$AB$125,7),0)</f>
        <v>0</v>
      </c>
      <c r="N1182" s="74">
        <f t="shared" si="270"/>
        <v>0</v>
      </c>
      <c r="O1182" s="74">
        <f t="shared" ca="1" si="271"/>
        <v>3781.6154000000001</v>
      </c>
      <c r="P1182" s="77" t="str">
        <f t="shared" si="261"/>
        <v>A+J=</v>
      </c>
      <c r="Q1182" s="78">
        <f t="shared" si="262"/>
        <v>44256</v>
      </c>
      <c r="R1182" s="10"/>
      <c r="S1182" s="10"/>
      <c r="T1182" s="10"/>
      <c r="U1182" s="10"/>
      <c r="V1182" s="10"/>
      <c r="W1182" s="10"/>
      <c r="X1182" s="10"/>
      <c r="Y1182" s="10"/>
      <c r="Z1182" s="10"/>
      <c r="AA1182" s="10"/>
      <c r="AB1182" s="10"/>
      <c r="AC1182" s="10"/>
      <c r="AD1182" s="18"/>
      <c r="AE1182" s="18"/>
      <c r="AF1182" s="18"/>
      <c r="AG1182" s="18"/>
      <c r="AH1182" s="18"/>
      <c r="AI1182" s="18"/>
      <c r="AJ1182" s="18"/>
      <c r="AK1182" s="18"/>
      <c r="AL1182" s="18"/>
      <c r="AM1182" s="18"/>
      <c r="AN1182" s="18"/>
      <c r="AO1182" s="18"/>
      <c r="AP1182" s="18"/>
      <c r="AQ1182" s="18"/>
      <c r="AR1182" s="18"/>
      <c r="AS1182" s="18"/>
      <c r="AT1182" s="18"/>
      <c r="AU1182" s="18"/>
      <c r="AV1182" s="18"/>
      <c r="AW1182" s="18"/>
      <c r="AX1182" s="18"/>
      <c r="AY1182" s="18"/>
      <c r="AZ1182" s="18"/>
      <c r="BA1182" s="18"/>
      <c r="BB1182" s="18"/>
      <c r="BC1182" s="18"/>
      <c r="BD1182" s="18"/>
      <c r="BE1182" s="18"/>
      <c r="BF1182" s="18"/>
      <c r="BG1182" s="18"/>
      <c r="BH1182" s="18"/>
      <c r="BI1182" s="18"/>
      <c r="BJ1182" s="18"/>
      <c r="BK1182" s="18"/>
      <c r="BL1182" s="18"/>
      <c r="BM1182" s="18"/>
      <c r="BN1182" s="18"/>
      <c r="BO1182" s="18"/>
      <c r="BP1182" s="18"/>
      <c r="BQ1182" s="18"/>
      <c r="BR1182" s="18"/>
      <c r="BS1182" s="18"/>
      <c r="BT1182" s="18"/>
      <c r="BU1182" s="18"/>
      <c r="BV1182" s="18"/>
      <c r="BW1182" s="18"/>
      <c r="BX1182" s="18"/>
      <c r="BY1182" s="18"/>
      <c r="BZ1182" s="18"/>
      <c r="CA1182" s="18"/>
      <c r="CB1182" s="18"/>
      <c r="CC1182" s="18"/>
      <c r="CD1182" s="18"/>
      <c r="CE1182" s="18"/>
      <c r="CF1182" s="18"/>
      <c r="CG1182" s="18"/>
      <c r="CH1182" s="18"/>
      <c r="CI1182" s="18"/>
      <c r="CJ1182" s="18"/>
      <c r="CK1182" s="18"/>
      <c r="CL1182" s="18"/>
      <c r="CM1182" s="18"/>
      <c r="CN1182" s="18"/>
      <c r="CO1182" s="18"/>
      <c r="CP1182" s="18"/>
      <c r="CQ1182" s="18"/>
      <c r="CR1182" s="18"/>
      <c r="CS1182" s="18"/>
      <c r="CT1182" s="18"/>
      <c r="CU1182" s="18"/>
      <c r="CV1182" s="18"/>
      <c r="CW1182" s="18"/>
      <c r="CX1182" s="18"/>
      <c r="CY1182" s="18"/>
      <c r="CZ1182" s="18"/>
      <c r="DA1182" s="18"/>
      <c r="DB1182" s="18"/>
      <c r="DC1182" s="18"/>
      <c r="DD1182" s="18"/>
      <c r="DE1182" s="18"/>
      <c r="DF1182" s="18"/>
      <c r="DG1182" s="18"/>
      <c r="DH1182" s="18"/>
      <c r="DI1182" s="18"/>
      <c r="DJ1182" s="18"/>
      <c r="DK1182" s="18"/>
      <c r="DL1182" s="18"/>
      <c r="DM1182" s="18"/>
      <c r="DN1182" s="18"/>
      <c r="DO1182" s="18"/>
      <c r="DP1182" s="18"/>
      <c r="DQ1182" s="18"/>
      <c r="DR1182" s="18"/>
      <c r="DS1182" s="18"/>
      <c r="DT1182" s="18"/>
      <c r="DU1182" s="18"/>
      <c r="DV1182" s="18"/>
      <c r="DW1182" s="18"/>
      <c r="DX1182" s="18"/>
      <c r="DY1182" s="18"/>
      <c r="DZ1182" s="18"/>
      <c r="EA1182" s="18"/>
      <c r="EB1182" s="18"/>
      <c r="EC1182" s="18"/>
      <c r="ED1182" s="18"/>
      <c r="EE1182" s="18"/>
      <c r="EF1182" s="18"/>
      <c r="EG1182" s="18"/>
      <c r="EH1182" s="18"/>
      <c r="EI1182" s="18"/>
      <c r="EJ1182" s="18"/>
      <c r="EK1182" s="18"/>
      <c r="EL1182" s="18"/>
      <c r="EM1182" s="18"/>
      <c r="EN1182" s="18"/>
      <c r="EO1182" s="18"/>
      <c r="EP1182" s="18"/>
      <c r="EQ1182" s="18"/>
      <c r="ER1182" s="18"/>
      <c r="ES1182" s="18"/>
      <c r="ET1182" s="18"/>
      <c r="EU1182" s="18"/>
      <c r="EV1182" s="18"/>
    </row>
    <row r="1183" spans="1:155" ht="12.75" x14ac:dyDescent="0.15">
      <c r="A1183" s="68">
        <f t="shared" si="260"/>
        <v>43752</v>
      </c>
      <c r="B1183" s="69">
        <f t="shared" ca="1" si="263"/>
        <v>13781.615400000001</v>
      </c>
      <c r="C1183" s="70">
        <f t="shared" si="264"/>
        <v>10000</v>
      </c>
      <c r="D1183" s="71">
        <f ca="1">IF(A1183&lt;$B$1,VLOOKUP(A1183,[1]DI!$A$4:$B$15000,2),0)</f>
        <v>5.3999999999999999E-2</v>
      </c>
      <c r="E1183" s="70">
        <f t="shared" ca="1" si="265"/>
        <v>2.0871999999999999E-4</v>
      </c>
      <c r="F1183" s="72">
        <f t="shared" si="259"/>
        <v>1.3</v>
      </c>
      <c r="G1183" s="73">
        <f t="shared" ca="1" si="266"/>
        <v>1.000271336</v>
      </c>
      <c r="H1183" s="70">
        <f ca="1">TRUNC(PRODUCT(G$10:G1182),15)</f>
        <v>1.3781615422137501</v>
      </c>
      <c r="I1183" s="70">
        <f t="shared" si="267"/>
        <v>1</v>
      </c>
      <c r="J1183" s="70">
        <f t="shared" ca="1" si="268"/>
        <v>1.37816154</v>
      </c>
      <c r="K1183" s="74">
        <f t="shared" ca="1" si="269"/>
        <v>3781.6154000000001</v>
      </c>
      <c r="L1183" s="75">
        <f>IF(VLOOKUP(A1183,$T$12:$AC$125,8)=VLOOKUP(A1182,$T$12:$AC$125,8),0,VLOOKUP(A1183,T$12:$AC$125,8))</f>
        <v>0</v>
      </c>
      <c r="M1183" s="76">
        <f>IF(L1183&gt;0,VLOOKUP(L1183,S$12:$AB$125,7),0)</f>
        <v>0</v>
      </c>
      <c r="N1183" s="74">
        <f t="shared" si="270"/>
        <v>0</v>
      </c>
      <c r="O1183" s="74">
        <f t="shared" ca="1" si="271"/>
        <v>3781.6154000000001</v>
      </c>
      <c r="P1183" s="77" t="str">
        <f t="shared" si="261"/>
        <v>A+J=</v>
      </c>
      <c r="Q1183" s="78">
        <f t="shared" si="262"/>
        <v>44256</v>
      </c>
      <c r="R1183" s="10"/>
      <c r="S1183" s="10"/>
      <c r="T1183" s="10"/>
      <c r="U1183" s="10"/>
      <c r="V1183" s="10"/>
      <c r="W1183" s="10"/>
      <c r="X1183" s="10"/>
      <c r="Y1183" s="10"/>
      <c r="Z1183" s="10"/>
      <c r="AA1183" s="10"/>
      <c r="AB1183" s="10"/>
      <c r="AC1183" s="10"/>
      <c r="AD1183" s="18"/>
      <c r="AE1183" s="18"/>
      <c r="AF1183" s="18"/>
      <c r="AG1183" s="18"/>
      <c r="AH1183" s="18"/>
      <c r="AI1183" s="18"/>
      <c r="AJ1183" s="18"/>
      <c r="AK1183" s="18"/>
      <c r="AL1183" s="18"/>
      <c r="AM1183" s="18"/>
      <c r="AN1183" s="18"/>
      <c r="AO1183" s="18"/>
      <c r="AP1183" s="18"/>
      <c r="AQ1183" s="18"/>
      <c r="AR1183" s="18"/>
      <c r="AS1183" s="18"/>
      <c r="AT1183" s="18"/>
      <c r="AU1183" s="18"/>
      <c r="AV1183" s="18"/>
      <c r="AW1183" s="18"/>
      <c r="AX1183" s="18"/>
      <c r="AY1183" s="18"/>
      <c r="AZ1183" s="18"/>
      <c r="BA1183" s="18"/>
      <c r="BB1183" s="18"/>
      <c r="BC1183" s="18"/>
      <c r="BD1183" s="18"/>
      <c r="BE1183" s="18"/>
      <c r="BF1183" s="18"/>
      <c r="BG1183" s="18"/>
      <c r="BH1183" s="18"/>
      <c r="BI1183" s="18"/>
      <c r="BJ1183" s="18"/>
      <c r="BK1183" s="18"/>
      <c r="BL1183" s="18"/>
      <c r="BM1183" s="18"/>
      <c r="BN1183" s="18"/>
      <c r="BO1183" s="18"/>
      <c r="BP1183" s="18"/>
      <c r="BQ1183" s="18"/>
      <c r="BR1183" s="18"/>
      <c r="BS1183" s="18"/>
      <c r="BT1183" s="18"/>
      <c r="BU1183" s="18"/>
      <c r="BV1183" s="18"/>
      <c r="BW1183" s="18"/>
      <c r="BX1183" s="18"/>
      <c r="BY1183" s="18"/>
      <c r="BZ1183" s="18"/>
      <c r="CA1183" s="18"/>
      <c r="CB1183" s="18"/>
      <c r="CC1183" s="18"/>
      <c r="CD1183" s="18"/>
      <c r="CE1183" s="18"/>
      <c r="CF1183" s="18"/>
      <c r="CG1183" s="18"/>
      <c r="CH1183" s="18"/>
      <c r="CI1183" s="18"/>
      <c r="CJ1183" s="18"/>
      <c r="CK1183" s="18"/>
      <c r="CL1183" s="18"/>
      <c r="CM1183" s="18"/>
      <c r="CN1183" s="18"/>
      <c r="CO1183" s="18"/>
      <c r="CP1183" s="18"/>
      <c r="CQ1183" s="18"/>
      <c r="CR1183" s="18"/>
      <c r="CS1183" s="18"/>
      <c r="CT1183" s="18"/>
      <c r="CU1183" s="18"/>
      <c r="CV1183" s="18"/>
      <c r="CW1183" s="18"/>
      <c r="CX1183" s="18"/>
      <c r="CY1183" s="18"/>
      <c r="CZ1183" s="18"/>
      <c r="DA1183" s="18"/>
      <c r="DB1183" s="18"/>
      <c r="DC1183" s="18"/>
      <c r="DD1183" s="18"/>
      <c r="DE1183" s="18"/>
      <c r="DF1183" s="18"/>
      <c r="DG1183" s="18"/>
      <c r="DH1183" s="18"/>
      <c r="DI1183" s="18"/>
      <c r="DJ1183" s="18"/>
      <c r="DK1183" s="18"/>
      <c r="DL1183" s="18"/>
      <c r="DM1183" s="18"/>
      <c r="DN1183" s="18"/>
      <c r="DO1183" s="18"/>
      <c r="DP1183" s="18"/>
      <c r="DQ1183" s="18"/>
      <c r="DR1183" s="18"/>
      <c r="DS1183" s="18"/>
      <c r="DT1183" s="18"/>
      <c r="DU1183" s="18"/>
      <c r="DV1183" s="18"/>
      <c r="DW1183" s="18"/>
      <c r="DX1183" s="18"/>
      <c r="DY1183" s="18"/>
      <c r="DZ1183" s="18"/>
      <c r="EA1183" s="18"/>
      <c r="EB1183" s="18"/>
      <c r="EC1183" s="18"/>
      <c r="ED1183" s="18"/>
      <c r="EE1183" s="18"/>
      <c r="EF1183" s="18"/>
      <c r="EG1183" s="18"/>
      <c r="EH1183" s="18"/>
      <c r="EI1183" s="18"/>
      <c r="EJ1183" s="18"/>
      <c r="EK1183" s="18"/>
      <c r="EL1183" s="18"/>
      <c r="EM1183" s="18"/>
      <c r="EN1183" s="18"/>
      <c r="EO1183" s="18"/>
      <c r="EP1183" s="18"/>
      <c r="EQ1183" s="18"/>
      <c r="ER1183" s="18"/>
      <c r="ES1183" s="18"/>
      <c r="ET1183" s="18"/>
      <c r="EU1183" s="18"/>
      <c r="EV1183" s="18"/>
    </row>
    <row r="1184" spans="1:155" ht="12.75" x14ac:dyDescent="0.15">
      <c r="A1184" s="68">
        <f t="shared" si="260"/>
        <v>43753</v>
      </c>
      <c r="B1184" s="69">
        <f t="shared" ca="1" si="263"/>
        <v>13785.3549</v>
      </c>
      <c r="C1184" s="70">
        <f t="shared" si="264"/>
        <v>10000</v>
      </c>
      <c r="D1184" s="71">
        <f ca="1">IF(A1184&lt;$B$1,VLOOKUP(A1184,[1]DI!$A$4:$B$15000,2),0)</f>
        <v>5.3999999999999999E-2</v>
      </c>
      <c r="E1184" s="70">
        <f t="shared" ca="1" si="265"/>
        <v>2.0871999999999999E-4</v>
      </c>
      <c r="F1184" s="72">
        <f t="shared" si="259"/>
        <v>1.3</v>
      </c>
      <c r="G1184" s="73">
        <f t="shared" ca="1" si="266"/>
        <v>1.000271336</v>
      </c>
      <c r="H1184" s="70">
        <f ca="1">TRUNC(PRODUCT(G$10:G1183),15)</f>
        <v>1.3785354870539701</v>
      </c>
      <c r="I1184" s="70">
        <f t="shared" si="267"/>
        <v>1</v>
      </c>
      <c r="J1184" s="70">
        <f t="shared" ca="1" si="268"/>
        <v>1.37853549</v>
      </c>
      <c r="K1184" s="74">
        <f t="shared" ca="1" si="269"/>
        <v>3785.3548999999998</v>
      </c>
      <c r="L1184" s="75">
        <f>IF(VLOOKUP(A1184,$T$12:$AC$125,8)=VLOOKUP(A1183,$T$12:$AC$125,8),0,VLOOKUP(A1184,T$12:$AC$125,8))</f>
        <v>0</v>
      </c>
      <c r="M1184" s="76">
        <f>IF(L1184&gt;0,VLOOKUP(L1184,S$12:$AB$125,7),0)</f>
        <v>0</v>
      </c>
      <c r="N1184" s="74">
        <f t="shared" si="270"/>
        <v>0</v>
      </c>
      <c r="O1184" s="74">
        <f t="shared" ca="1" si="271"/>
        <v>3785.3548999999998</v>
      </c>
      <c r="P1184" s="77" t="str">
        <f t="shared" si="261"/>
        <v>A+J=</v>
      </c>
      <c r="Q1184" s="78">
        <f t="shared" si="262"/>
        <v>44256</v>
      </c>
      <c r="R1184" s="10"/>
      <c r="S1184" s="10"/>
      <c r="T1184" s="10"/>
      <c r="U1184" s="10"/>
      <c r="V1184" s="10"/>
      <c r="W1184" s="10"/>
      <c r="X1184" s="10"/>
      <c r="Y1184" s="10"/>
      <c r="Z1184" s="10"/>
      <c r="AA1184" s="10"/>
      <c r="AB1184" s="10"/>
      <c r="AC1184" s="10"/>
      <c r="AD1184" s="18"/>
      <c r="AE1184" s="18"/>
      <c r="AF1184" s="18"/>
      <c r="AG1184" s="18"/>
      <c r="AH1184" s="18"/>
      <c r="AI1184" s="18"/>
      <c r="AJ1184" s="18"/>
      <c r="AK1184" s="18"/>
      <c r="AL1184" s="18"/>
      <c r="AM1184" s="18"/>
      <c r="AN1184" s="18"/>
      <c r="AO1184" s="18"/>
      <c r="AP1184" s="18"/>
      <c r="AQ1184" s="18"/>
      <c r="AR1184" s="18"/>
      <c r="AS1184" s="18"/>
      <c r="AT1184" s="18"/>
      <c r="AU1184" s="18"/>
      <c r="AV1184" s="18"/>
      <c r="AW1184" s="18"/>
      <c r="AX1184" s="18"/>
      <c r="AY1184" s="18"/>
      <c r="AZ1184" s="18"/>
      <c r="BA1184" s="18"/>
      <c r="BB1184" s="18"/>
      <c r="BC1184" s="18"/>
      <c r="BD1184" s="18"/>
      <c r="BE1184" s="18"/>
      <c r="BF1184" s="18"/>
      <c r="BG1184" s="18"/>
      <c r="BH1184" s="18"/>
      <c r="BI1184" s="18"/>
      <c r="BJ1184" s="18"/>
      <c r="BK1184" s="18"/>
      <c r="BL1184" s="18"/>
      <c r="BM1184" s="18"/>
      <c r="BN1184" s="18"/>
      <c r="BO1184" s="18"/>
      <c r="BP1184" s="18"/>
      <c r="BQ1184" s="18"/>
      <c r="BR1184" s="18"/>
      <c r="BS1184" s="18"/>
      <c r="BT1184" s="18"/>
      <c r="BU1184" s="18"/>
      <c r="BV1184" s="18"/>
      <c r="BW1184" s="18"/>
      <c r="BX1184" s="18"/>
      <c r="BY1184" s="18"/>
      <c r="BZ1184" s="18"/>
      <c r="CA1184" s="18"/>
      <c r="CB1184" s="18"/>
      <c r="CC1184" s="18"/>
      <c r="CD1184" s="18"/>
      <c r="CE1184" s="18"/>
      <c r="CF1184" s="18"/>
      <c r="CG1184" s="18"/>
      <c r="CH1184" s="18"/>
      <c r="CI1184" s="18"/>
      <c r="CJ1184" s="18"/>
      <c r="CK1184" s="18"/>
      <c r="CL1184" s="18"/>
      <c r="CM1184" s="18"/>
      <c r="CN1184" s="18"/>
      <c r="CO1184" s="18"/>
      <c r="CP1184" s="18"/>
      <c r="CQ1184" s="18"/>
      <c r="CR1184" s="18"/>
      <c r="CS1184" s="18"/>
      <c r="CT1184" s="18"/>
      <c r="CU1184" s="18"/>
      <c r="CV1184" s="18"/>
      <c r="CW1184" s="18"/>
      <c r="CX1184" s="18"/>
      <c r="CY1184" s="18"/>
      <c r="CZ1184" s="18"/>
      <c r="DA1184" s="18"/>
      <c r="DB1184" s="18"/>
      <c r="DC1184" s="18"/>
      <c r="DD1184" s="18"/>
      <c r="DE1184" s="18"/>
      <c r="DF1184" s="18"/>
      <c r="DG1184" s="18"/>
      <c r="DH1184" s="18"/>
      <c r="DI1184" s="18"/>
      <c r="DJ1184" s="18"/>
      <c r="DK1184" s="18"/>
      <c r="DL1184" s="18"/>
      <c r="DM1184" s="18"/>
      <c r="DN1184" s="18"/>
      <c r="DO1184" s="18"/>
      <c r="DP1184" s="18"/>
      <c r="DQ1184" s="18"/>
      <c r="DR1184" s="18"/>
      <c r="DS1184" s="18"/>
      <c r="DT1184" s="18"/>
      <c r="DU1184" s="18"/>
      <c r="DV1184" s="18"/>
      <c r="DW1184" s="18"/>
      <c r="DX1184" s="18"/>
      <c r="DY1184" s="18"/>
      <c r="DZ1184" s="18"/>
      <c r="EA1184" s="18"/>
      <c r="EB1184" s="18"/>
      <c r="EC1184" s="18"/>
      <c r="ED1184" s="18"/>
      <c r="EE1184" s="18"/>
      <c r="EF1184" s="18"/>
      <c r="EG1184" s="18"/>
      <c r="EH1184" s="18"/>
      <c r="EI1184" s="18"/>
      <c r="EJ1184" s="18"/>
      <c r="EK1184" s="18"/>
      <c r="EL1184" s="18"/>
      <c r="EM1184" s="18"/>
      <c r="EN1184" s="18"/>
      <c r="EO1184" s="18"/>
      <c r="EP1184" s="18"/>
      <c r="EQ1184" s="18"/>
      <c r="ER1184" s="18"/>
      <c r="ES1184" s="18"/>
      <c r="ET1184" s="18"/>
      <c r="EU1184" s="18"/>
      <c r="EV1184" s="18"/>
    </row>
    <row r="1185" spans="1:155" ht="12.75" x14ac:dyDescent="0.15">
      <c r="A1185" s="68">
        <f t="shared" si="260"/>
        <v>43754</v>
      </c>
      <c r="B1185" s="69">
        <f t="shared" ca="1" si="263"/>
        <v>13789.095300000001</v>
      </c>
      <c r="C1185" s="70">
        <f t="shared" si="264"/>
        <v>10000</v>
      </c>
      <c r="D1185" s="71">
        <f ca="1">IF(A1185&lt;$B$1,VLOOKUP(A1185,[1]DI!$A$4:$B$15000,2),0)</f>
        <v>5.3999999999999999E-2</v>
      </c>
      <c r="E1185" s="70">
        <f t="shared" ca="1" si="265"/>
        <v>2.0871999999999999E-4</v>
      </c>
      <c r="F1185" s="72">
        <f t="shared" si="259"/>
        <v>1.3</v>
      </c>
      <c r="G1185" s="73">
        <f t="shared" ca="1" si="266"/>
        <v>1.000271336</v>
      </c>
      <c r="H1185" s="70">
        <f ca="1">TRUNC(PRODUCT(G$10:G1184),15)</f>
        <v>1.3789095333588799</v>
      </c>
      <c r="I1185" s="70">
        <f t="shared" si="267"/>
        <v>1</v>
      </c>
      <c r="J1185" s="70">
        <f t="shared" ca="1" si="268"/>
        <v>1.37890953</v>
      </c>
      <c r="K1185" s="74">
        <f t="shared" ca="1" si="269"/>
        <v>3789.0953</v>
      </c>
      <c r="L1185" s="75">
        <f>IF(VLOOKUP(A1185,$T$12:$AC$125,8)=VLOOKUP(A1184,$T$12:$AC$125,8),0,VLOOKUP(A1185,T$12:$AC$125,8))</f>
        <v>0</v>
      </c>
      <c r="M1185" s="76">
        <f>IF(L1185&gt;0,VLOOKUP(L1185,S$12:$AB$125,7),0)</f>
        <v>0</v>
      </c>
      <c r="N1185" s="74">
        <f t="shared" si="270"/>
        <v>0</v>
      </c>
      <c r="O1185" s="74">
        <f t="shared" ca="1" si="271"/>
        <v>3789.0953</v>
      </c>
      <c r="P1185" s="77" t="str">
        <f t="shared" si="261"/>
        <v>A+J=</v>
      </c>
      <c r="Q1185" s="78">
        <f t="shared" si="262"/>
        <v>44256</v>
      </c>
      <c r="R1185" s="10"/>
      <c r="S1185" s="10"/>
      <c r="T1185" s="10"/>
      <c r="U1185" s="10"/>
      <c r="V1185" s="10"/>
      <c r="W1185" s="10"/>
      <c r="X1185" s="10"/>
      <c r="Y1185" s="10"/>
      <c r="Z1185" s="10"/>
      <c r="AA1185" s="10"/>
      <c r="AB1185" s="10"/>
      <c r="AC1185" s="10"/>
      <c r="AD1185" s="18"/>
      <c r="AE1185" s="18"/>
      <c r="AF1185" s="18"/>
      <c r="AG1185" s="18"/>
      <c r="AH1185" s="18"/>
      <c r="AI1185" s="18"/>
      <c r="AJ1185" s="18"/>
      <c r="AK1185" s="18"/>
      <c r="AL1185" s="18"/>
      <c r="AM1185" s="18"/>
      <c r="AN1185" s="18"/>
      <c r="AO1185" s="18"/>
      <c r="AP1185" s="18"/>
      <c r="AQ1185" s="18"/>
      <c r="AR1185" s="18"/>
      <c r="AS1185" s="18"/>
      <c r="AT1185" s="18"/>
      <c r="AU1185" s="18"/>
      <c r="AV1185" s="18"/>
      <c r="AW1185" s="18"/>
      <c r="AX1185" s="18"/>
      <c r="AY1185" s="18"/>
      <c r="AZ1185" s="18"/>
      <c r="BA1185" s="18"/>
      <c r="BB1185" s="18"/>
      <c r="BC1185" s="18"/>
      <c r="BD1185" s="18"/>
      <c r="BE1185" s="18"/>
      <c r="BF1185" s="18"/>
      <c r="BG1185" s="18"/>
      <c r="BH1185" s="18"/>
      <c r="BI1185" s="18"/>
      <c r="BJ1185" s="18"/>
      <c r="BK1185" s="18"/>
      <c r="BL1185" s="18"/>
      <c r="BM1185" s="18"/>
      <c r="BN1185" s="18"/>
      <c r="BO1185" s="18"/>
      <c r="BP1185" s="18"/>
      <c r="BQ1185" s="18"/>
      <c r="BR1185" s="18"/>
      <c r="BS1185" s="18"/>
      <c r="BT1185" s="18"/>
      <c r="BU1185" s="18"/>
      <c r="BV1185" s="18"/>
      <c r="BW1185" s="18"/>
      <c r="BX1185" s="18"/>
      <c r="BY1185" s="18"/>
      <c r="BZ1185" s="18"/>
      <c r="CA1185" s="18"/>
      <c r="CB1185" s="18"/>
      <c r="CC1185" s="18"/>
      <c r="CD1185" s="18"/>
      <c r="CE1185" s="18"/>
      <c r="CF1185" s="18"/>
      <c r="CG1185" s="18"/>
      <c r="CH1185" s="18"/>
      <c r="CI1185" s="18"/>
      <c r="CJ1185" s="18"/>
      <c r="CK1185" s="18"/>
      <c r="CL1185" s="18"/>
      <c r="CM1185" s="18"/>
      <c r="CN1185" s="18"/>
      <c r="CO1185" s="18"/>
      <c r="CP1185" s="18"/>
      <c r="CQ1185" s="18"/>
      <c r="CR1185" s="18"/>
      <c r="CS1185" s="18"/>
      <c r="CT1185" s="18"/>
      <c r="CU1185" s="18"/>
      <c r="CV1185" s="18"/>
      <c r="CW1185" s="18"/>
      <c r="CX1185" s="18"/>
      <c r="CY1185" s="18"/>
      <c r="CZ1185" s="18"/>
      <c r="DA1185" s="18"/>
      <c r="DB1185" s="18"/>
      <c r="DC1185" s="18"/>
      <c r="DD1185" s="18"/>
      <c r="DE1185" s="18"/>
      <c r="DF1185" s="18"/>
      <c r="DG1185" s="18"/>
      <c r="DH1185" s="18"/>
      <c r="DI1185" s="18"/>
      <c r="DJ1185" s="18"/>
      <c r="DK1185" s="18"/>
      <c r="DL1185" s="18"/>
      <c r="DM1185" s="18"/>
      <c r="DN1185" s="18"/>
      <c r="DO1185" s="18"/>
      <c r="DP1185" s="18"/>
      <c r="DQ1185" s="18"/>
      <c r="DR1185" s="18"/>
      <c r="DS1185" s="18"/>
      <c r="DT1185" s="18"/>
      <c r="DU1185" s="18"/>
      <c r="DV1185" s="18"/>
      <c r="DW1185" s="18"/>
      <c r="DX1185" s="18"/>
      <c r="DY1185" s="18"/>
      <c r="DZ1185" s="18"/>
      <c r="EA1185" s="18"/>
      <c r="EB1185" s="18"/>
      <c r="EC1185" s="18"/>
      <c r="ED1185" s="18"/>
      <c r="EE1185" s="18"/>
      <c r="EF1185" s="18"/>
      <c r="EG1185" s="18"/>
      <c r="EH1185" s="18"/>
      <c r="EI1185" s="18"/>
      <c r="EJ1185" s="18"/>
      <c r="EK1185" s="18"/>
      <c r="EL1185" s="18"/>
      <c r="EM1185" s="18"/>
      <c r="EN1185" s="18"/>
      <c r="EO1185" s="18"/>
      <c r="EP1185" s="18"/>
      <c r="EQ1185" s="18"/>
      <c r="ER1185" s="18"/>
      <c r="ES1185" s="18"/>
      <c r="ET1185" s="18"/>
      <c r="EU1185" s="18"/>
      <c r="EV1185" s="18"/>
    </row>
    <row r="1186" spans="1:155" ht="12.75" x14ac:dyDescent="0.15">
      <c r="A1186" s="68">
        <f t="shared" si="260"/>
        <v>43755</v>
      </c>
      <c r="B1186" s="69">
        <f t="shared" ca="1" si="263"/>
        <v>13792.836800000001</v>
      </c>
      <c r="C1186" s="70">
        <f t="shared" si="264"/>
        <v>10000</v>
      </c>
      <c r="D1186" s="71">
        <f ca="1">IF(A1186&lt;$B$1,VLOOKUP(A1186,[1]DI!$A$4:$B$15000,2),0)</f>
        <v>5.3999999999999999E-2</v>
      </c>
      <c r="E1186" s="70">
        <f t="shared" ca="1" si="265"/>
        <v>2.0871999999999999E-4</v>
      </c>
      <c r="F1186" s="72">
        <f t="shared" si="259"/>
        <v>1.3</v>
      </c>
      <c r="G1186" s="73">
        <f t="shared" ca="1" si="266"/>
        <v>1.000271336</v>
      </c>
      <c r="H1186" s="70">
        <f ca="1">TRUNC(PRODUCT(G$10:G1185),15)</f>
        <v>1.3792836811560201</v>
      </c>
      <c r="I1186" s="70">
        <f t="shared" si="267"/>
        <v>1</v>
      </c>
      <c r="J1186" s="70">
        <f t="shared" ca="1" si="268"/>
        <v>1.3792836799999999</v>
      </c>
      <c r="K1186" s="74">
        <f t="shared" ca="1" si="269"/>
        <v>3792.8368</v>
      </c>
      <c r="L1186" s="75">
        <f>IF(VLOOKUP(A1186,$T$12:$AC$125,8)=VLOOKUP(A1185,$T$12:$AC$125,8),0,VLOOKUP(A1186,T$12:$AC$125,8))</f>
        <v>0</v>
      </c>
      <c r="M1186" s="76">
        <f>IF(L1186&gt;0,VLOOKUP(L1186,S$12:$AB$125,7),0)</f>
        <v>0</v>
      </c>
      <c r="N1186" s="74">
        <f t="shared" si="270"/>
        <v>0</v>
      </c>
      <c r="O1186" s="74">
        <f t="shared" ca="1" si="271"/>
        <v>3792.8368</v>
      </c>
      <c r="P1186" s="77" t="str">
        <f t="shared" si="261"/>
        <v>A+J=</v>
      </c>
      <c r="Q1186" s="78">
        <f t="shared" si="262"/>
        <v>44256</v>
      </c>
      <c r="R1186" s="10"/>
      <c r="S1186" s="10"/>
      <c r="T1186" s="10"/>
      <c r="U1186" s="10"/>
      <c r="V1186" s="10"/>
      <c r="W1186" s="10"/>
      <c r="X1186" s="10"/>
      <c r="Y1186" s="10"/>
      <c r="Z1186" s="10"/>
      <c r="AA1186" s="10"/>
      <c r="AB1186" s="10"/>
      <c r="AC1186" s="10"/>
      <c r="AD1186" s="18"/>
      <c r="AE1186" s="18"/>
      <c r="AF1186" s="18"/>
      <c r="AG1186" s="18"/>
      <c r="AH1186" s="18"/>
      <c r="AI1186" s="18"/>
      <c r="AJ1186" s="18"/>
      <c r="AK1186" s="18"/>
      <c r="AL1186" s="18"/>
      <c r="AM1186" s="18"/>
      <c r="AN1186" s="18"/>
      <c r="AO1186" s="18"/>
      <c r="AP1186" s="18"/>
      <c r="AQ1186" s="18"/>
      <c r="AR1186" s="18"/>
      <c r="AS1186" s="18"/>
      <c r="AT1186" s="18"/>
      <c r="AU1186" s="18"/>
      <c r="AV1186" s="18"/>
      <c r="AW1186" s="18"/>
      <c r="AX1186" s="18"/>
      <c r="AY1186" s="18"/>
      <c r="AZ1186" s="18"/>
      <c r="BA1186" s="18"/>
      <c r="BB1186" s="18"/>
      <c r="BC1186" s="18"/>
      <c r="BD1186" s="18"/>
      <c r="BE1186" s="18"/>
      <c r="BF1186" s="18"/>
      <c r="BG1186" s="18"/>
      <c r="BH1186" s="18"/>
      <c r="BI1186" s="18"/>
      <c r="BJ1186" s="18"/>
      <c r="BK1186" s="18"/>
      <c r="BL1186" s="18"/>
      <c r="BM1186" s="18"/>
      <c r="BN1186" s="18"/>
      <c r="BO1186" s="18"/>
      <c r="BP1186" s="18"/>
      <c r="BQ1186" s="18"/>
      <c r="BR1186" s="18"/>
      <c r="BS1186" s="18"/>
      <c r="BT1186" s="18"/>
      <c r="BU1186" s="18"/>
      <c r="BV1186" s="18"/>
      <c r="BW1186" s="18"/>
      <c r="BX1186" s="18"/>
      <c r="BY1186" s="18"/>
      <c r="BZ1186" s="18"/>
      <c r="CA1186" s="18"/>
      <c r="CB1186" s="18"/>
      <c r="CC1186" s="18"/>
      <c r="CD1186" s="18"/>
      <c r="CE1186" s="18"/>
      <c r="CF1186" s="18"/>
      <c r="CG1186" s="18"/>
      <c r="CH1186" s="18"/>
      <c r="CI1186" s="18"/>
      <c r="CJ1186" s="18"/>
      <c r="CK1186" s="18"/>
      <c r="CL1186" s="18"/>
      <c r="CM1186" s="18"/>
      <c r="CN1186" s="18"/>
      <c r="CO1186" s="18"/>
      <c r="CP1186" s="18"/>
      <c r="CQ1186" s="18"/>
      <c r="CR1186" s="18"/>
      <c r="CS1186" s="18"/>
      <c r="CT1186" s="18"/>
      <c r="CU1186" s="18"/>
      <c r="CV1186" s="18"/>
      <c r="CW1186" s="18"/>
      <c r="CX1186" s="18"/>
      <c r="CY1186" s="18"/>
      <c r="CZ1186" s="18"/>
      <c r="DA1186" s="18"/>
      <c r="DB1186" s="18"/>
      <c r="DC1186" s="18"/>
      <c r="DD1186" s="18"/>
      <c r="DE1186" s="18"/>
      <c r="DF1186" s="18"/>
      <c r="DG1186" s="18"/>
      <c r="DH1186" s="18"/>
      <c r="DI1186" s="18"/>
      <c r="DJ1186" s="18"/>
      <c r="DK1186" s="18"/>
      <c r="DL1186" s="18"/>
      <c r="DM1186" s="18"/>
      <c r="DN1186" s="18"/>
      <c r="DO1186" s="18"/>
      <c r="DP1186" s="18"/>
      <c r="DQ1186" s="18"/>
      <c r="DR1186" s="18"/>
      <c r="DS1186" s="18"/>
      <c r="DT1186" s="18"/>
      <c r="DU1186" s="18"/>
      <c r="DV1186" s="18"/>
      <c r="DW1186" s="18"/>
      <c r="DX1186" s="18"/>
      <c r="DY1186" s="18"/>
      <c r="DZ1186" s="18"/>
      <c r="EA1186" s="18"/>
      <c r="EB1186" s="18"/>
      <c r="EC1186" s="18"/>
      <c r="ED1186" s="18"/>
      <c r="EE1186" s="18"/>
      <c r="EF1186" s="18"/>
      <c r="EG1186" s="18"/>
      <c r="EH1186" s="18"/>
      <c r="EI1186" s="18"/>
      <c r="EJ1186" s="18"/>
      <c r="EK1186" s="18"/>
      <c r="EL1186" s="18"/>
      <c r="EM1186" s="18"/>
      <c r="EN1186" s="18"/>
      <c r="EO1186" s="18"/>
      <c r="EP1186" s="18"/>
      <c r="EQ1186" s="18"/>
      <c r="ER1186" s="18"/>
      <c r="ES1186" s="18"/>
      <c r="ET1186" s="18"/>
      <c r="EU1186" s="18"/>
      <c r="EV1186" s="18"/>
    </row>
    <row r="1187" spans="1:155" ht="12.75" x14ac:dyDescent="0.15">
      <c r="A1187" s="68">
        <f t="shared" si="260"/>
        <v>43756</v>
      </c>
      <c r="B1187" s="69">
        <f t="shared" ca="1" si="263"/>
        <v>13796.579299999999</v>
      </c>
      <c r="C1187" s="70">
        <f t="shared" si="264"/>
        <v>10000</v>
      </c>
      <c r="D1187" s="71">
        <f ca="1">IF(A1187&lt;$B$1,VLOOKUP(A1187,[1]DI!$A$4:$B$15000,2),0)</f>
        <v>5.3999999999999999E-2</v>
      </c>
      <c r="E1187" s="70">
        <f t="shared" ca="1" si="265"/>
        <v>2.0871999999999999E-4</v>
      </c>
      <c r="F1187" s="72">
        <f t="shared" si="259"/>
        <v>1.3</v>
      </c>
      <c r="G1187" s="73">
        <f t="shared" ca="1" si="266"/>
        <v>1.000271336</v>
      </c>
      <c r="H1187" s="70">
        <f ca="1">TRUNC(PRODUCT(G$10:G1186),15)</f>
        <v>1.3796579304729299</v>
      </c>
      <c r="I1187" s="70">
        <f t="shared" si="267"/>
        <v>1</v>
      </c>
      <c r="J1187" s="70">
        <f t="shared" ca="1" si="268"/>
        <v>1.37965793</v>
      </c>
      <c r="K1187" s="74">
        <f t="shared" ca="1" si="269"/>
        <v>3796.5792999999999</v>
      </c>
      <c r="L1187" s="75">
        <f>IF(VLOOKUP(A1187,$T$12:$AC$125,8)=VLOOKUP(A1186,$T$12:$AC$125,8),0,VLOOKUP(A1187,T$12:$AC$125,8))</f>
        <v>0</v>
      </c>
      <c r="M1187" s="76">
        <f>IF(L1187&gt;0,VLOOKUP(L1187,S$12:$AB$125,7),0)</f>
        <v>0</v>
      </c>
      <c r="N1187" s="74">
        <f t="shared" si="270"/>
        <v>0</v>
      </c>
      <c r="O1187" s="74">
        <f t="shared" ca="1" si="271"/>
        <v>3796.5792999999999</v>
      </c>
      <c r="P1187" s="77" t="str">
        <f t="shared" si="261"/>
        <v>A+J=</v>
      </c>
      <c r="Q1187" s="78">
        <f t="shared" si="262"/>
        <v>44256</v>
      </c>
      <c r="R1187" s="10"/>
      <c r="S1187" s="10"/>
      <c r="T1187" s="10"/>
      <c r="U1187" s="10"/>
      <c r="V1187" s="10"/>
      <c r="W1187" s="10"/>
      <c r="X1187" s="10"/>
      <c r="Y1187" s="10"/>
      <c r="Z1187" s="10"/>
      <c r="AA1187" s="10"/>
      <c r="AB1187" s="10"/>
      <c r="AC1187" s="10"/>
      <c r="AD1187" s="18"/>
      <c r="AE1187" s="18"/>
      <c r="AF1187" s="18"/>
      <c r="AG1187" s="18"/>
      <c r="AH1187" s="18"/>
      <c r="AI1187" s="18"/>
      <c r="AJ1187" s="18"/>
      <c r="AK1187" s="18"/>
      <c r="AL1187" s="18"/>
      <c r="AM1187" s="18"/>
      <c r="AN1187" s="18"/>
      <c r="AO1187" s="18"/>
      <c r="AP1187" s="18"/>
      <c r="AQ1187" s="18"/>
      <c r="AR1187" s="18"/>
      <c r="AS1187" s="18"/>
      <c r="AT1187" s="18"/>
      <c r="AU1187" s="18"/>
      <c r="AV1187" s="18"/>
      <c r="AW1187" s="18"/>
      <c r="AX1187" s="18"/>
      <c r="AY1187" s="18"/>
      <c r="AZ1187" s="18"/>
      <c r="BA1187" s="18"/>
      <c r="BB1187" s="18"/>
      <c r="BC1187" s="18"/>
      <c r="BD1187" s="18"/>
      <c r="BE1187" s="18"/>
      <c r="BF1187" s="18"/>
      <c r="BG1187" s="18"/>
      <c r="BH1187" s="18"/>
      <c r="BI1187" s="18"/>
      <c r="BJ1187" s="18"/>
      <c r="BK1187" s="18"/>
      <c r="BL1187" s="18"/>
      <c r="BM1187" s="18"/>
      <c r="BN1187" s="18"/>
      <c r="BO1187" s="18"/>
      <c r="BP1187" s="18"/>
      <c r="BQ1187" s="18"/>
      <c r="BR1187" s="18"/>
      <c r="BS1187" s="18"/>
      <c r="BT1187" s="18"/>
      <c r="BU1187" s="18"/>
      <c r="BV1187" s="18"/>
      <c r="BW1187" s="18"/>
      <c r="BX1187" s="18"/>
      <c r="BY1187" s="18"/>
      <c r="BZ1187" s="18"/>
      <c r="CA1187" s="18"/>
      <c r="CB1187" s="18"/>
      <c r="CC1187" s="18"/>
      <c r="CD1187" s="18"/>
      <c r="CE1187" s="18"/>
      <c r="CF1187" s="18"/>
      <c r="CG1187" s="18"/>
      <c r="CH1187" s="18"/>
      <c r="CI1187" s="18"/>
      <c r="CJ1187" s="18"/>
      <c r="CK1187" s="18"/>
      <c r="CL1187" s="18"/>
      <c r="CM1187" s="18"/>
      <c r="CN1187" s="18"/>
      <c r="CO1187" s="18"/>
      <c r="CP1187" s="18"/>
      <c r="CQ1187" s="18"/>
      <c r="CR1187" s="18"/>
      <c r="CS1187" s="18"/>
      <c r="CT1187" s="18"/>
      <c r="CU1187" s="18"/>
      <c r="CV1187" s="18"/>
      <c r="CW1187" s="18"/>
      <c r="CX1187" s="18"/>
      <c r="CY1187" s="18"/>
      <c r="CZ1187" s="18"/>
      <c r="DA1187" s="18"/>
      <c r="DB1187" s="18"/>
      <c r="DC1187" s="18"/>
      <c r="DD1187" s="18"/>
      <c r="DE1187" s="18"/>
      <c r="DF1187" s="18"/>
      <c r="DG1187" s="18"/>
      <c r="DH1187" s="18"/>
      <c r="DI1187" s="18"/>
      <c r="DJ1187" s="18"/>
      <c r="DK1187" s="18"/>
      <c r="DL1187" s="18"/>
      <c r="DM1187" s="18"/>
      <c r="DN1187" s="18"/>
      <c r="DO1187" s="18"/>
      <c r="DP1187" s="18"/>
      <c r="DQ1187" s="18"/>
      <c r="DR1187" s="18"/>
      <c r="DS1187" s="18"/>
      <c r="DT1187" s="18"/>
      <c r="DU1187" s="18"/>
      <c r="DV1187" s="18"/>
      <c r="DW1187" s="18"/>
      <c r="DX1187" s="18"/>
      <c r="DY1187" s="18"/>
      <c r="DZ1187" s="18"/>
      <c r="EA1187" s="18"/>
      <c r="EB1187" s="18"/>
      <c r="EC1187" s="18"/>
      <c r="ED1187" s="18"/>
      <c r="EE1187" s="18"/>
      <c r="EF1187" s="18"/>
      <c r="EG1187" s="18"/>
      <c r="EH1187" s="18"/>
      <c r="EI1187" s="18"/>
      <c r="EJ1187" s="18"/>
      <c r="EK1187" s="18"/>
      <c r="EL1187" s="18"/>
      <c r="EM1187" s="18"/>
      <c r="EN1187" s="18"/>
      <c r="EO1187" s="18"/>
      <c r="EP1187" s="18"/>
      <c r="EQ1187" s="18"/>
      <c r="ER1187" s="18"/>
      <c r="ES1187" s="18"/>
      <c r="ET1187" s="18"/>
      <c r="EU1187" s="18"/>
      <c r="EV1187" s="18"/>
    </row>
    <row r="1188" spans="1:155" ht="12.75" x14ac:dyDescent="0.15">
      <c r="A1188" s="68">
        <f t="shared" si="260"/>
        <v>43757</v>
      </c>
      <c r="B1188" s="69">
        <f t="shared" ca="1" si="263"/>
        <v>13800.3228</v>
      </c>
      <c r="C1188" s="70">
        <f t="shared" si="264"/>
        <v>10000</v>
      </c>
      <c r="D1188" s="71">
        <f ca="1">IF(A1188&lt;$B$1,VLOOKUP(A1188,[1]DI!$A$4:$B$15000,2),0)</f>
        <v>0</v>
      </c>
      <c r="E1188" s="70">
        <f t="shared" ca="1" si="265"/>
        <v>0</v>
      </c>
      <c r="F1188" s="72">
        <f t="shared" si="259"/>
        <v>1.3</v>
      </c>
      <c r="G1188" s="73">
        <f t="shared" ca="1" si="266"/>
        <v>1</v>
      </c>
      <c r="H1188" s="70">
        <f ca="1">TRUNC(PRODUCT(G$10:G1187),15)</f>
        <v>1.3800322813371599</v>
      </c>
      <c r="I1188" s="70">
        <f t="shared" si="267"/>
        <v>1</v>
      </c>
      <c r="J1188" s="70">
        <f t="shared" ca="1" si="268"/>
        <v>1.38003228</v>
      </c>
      <c r="K1188" s="74">
        <f t="shared" ca="1" si="269"/>
        <v>3800.3227999999999</v>
      </c>
      <c r="L1188" s="75">
        <f>IF(VLOOKUP(A1188,$T$12:$AC$125,8)=VLOOKUP(A1187,$T$12:$AC$125,8),0,VLOOKUP(A1188,T$12:$AC$125,8))</f>
        <v>0</v>
      </c>
      <c r="M1188" s="76">
        <f>IF(L1188&gt;0,VLOOKUP(L1188,S$12:$AB$125,7),0)</f>
        <v>0</v>
      </c>
      <c r="N1188" s="74">
        <f t="shared" si="270"/>
        <v>0</v>
      </c>
      <c r="O1188" s="74">
        <f t="shared" ca="1" si="271"/>
        <v>3800.3227999999999</v>
      </c>
      <c r="P1188" s="77" t="str">
        <f t="shared" si="261"/>
        <v>A+J=</v>
      </c>
      <c r="Q1188" s="78">
        <f t="shared" si="262"/>
        <v>44256</v>
      </c>
      <c r="R1188" s="10"/>
      <c r="S1188" s="10"/>
      <c r="T1188" s="10"/>
      <c r="U1188" s="10"/>
      <c r="V1188" s="10"/>
      <c r="W1188" s="10"/>
      <c r="X1188" s="10"/>
      <c r="Y1188" s="10"/>
      <c r="Z1188" s="10"/>
      <c r="AA1188" s="10"/>
      <c r="AB1188" s="10"/>
      <c r="AC1188" s="10"/>
      <c r="AD1188" s="18"/>
      <c r="AE1188" s="18"/>
      <c r="AF1188" s="18"/>
      <c r="AG1188" s="18"/>
      <c r="AH1188" s="18"/>
      <c r="AI1188" s="18"/>
      <c r="AJ1188" s="18"/>
      <c r="AK1188" s="18"/>
      <c r="AL1188" s="18"/>
      <c r="AM1188" s="18"/>
      <c r="AN1188" s="18"/>
      <c r="AO1188" s="18"/>
      <c r="AP1188" s="18"/>
      <c r="AQ1188" s="18"/>
      <c r="AR1188" s="18"/>
      <c r="AS1188" s="18"/>
      <c r="AT1188" s="18"/>
      <c r="AU1188" s="18"/>
      <c r="AV1188" s="18"/>
      <c r="AW1188" s="18"/>
      <c r="AX1188" s="18"/>
      <c r="AY1188" s="18"/>
      <c r="AZ1188" s="18"/>
      <c r="BA1188" s="18"/>
      <c r="BB1188" s="18"/>
      <c r="BC1188" s="18"/>
      <c r="BD1188" s="18"/>
      <c r="BE1188" s="18"/>
      <c r="BF1188" s="18"/>
      <c r="BG1188" s="18"/>
      <c r="BH1188" s="18"/>
      <c r="BI1188" s="18"/>
      <c r="BJ1188" s="18"/>
      <c r="BK1188" s="18"/>
      <c r="BL1188" s="18"/>
      <c r="BM1188" s="18"/>
      <c r="BN1188" s="18"/>
      <c r="BO1188" s="18"/>
      <c r="BP1188" s="18"/>
      <c r="BQ1188" s="18"/>
      <c r="BR1188" s="18"/>
      <c r="BS1188" s="18"/>
      <c r="BT1188" s="18"/>
      <c r="BU1188" s="18"/>
      <c r="BV1188" s="18"/>
      <c r="BW1188" s="18"/>
      <c r="BX1188" s="18"/>
      <c r="BY1188" s="18"/>
      <c r="BZ1188" s="18"/>
      <c r="CA1188" s="18"/>
      <c r="CB1188" s="18"/>
      <c r="CC1188" s="18"/>
      <c r="CD1188" s="18"/>
      <c r="CE1188" s="18"/>
      <c r="CF1188" s="18"/>
      <c r="CG1188" s="18"/>
      <c r="CH1188" s="18"/>
      <c r="CI1188" s="18"/>
      <c r="CJ1188" s="18"/>
      <c r="CK1188" s="18"/>
      <c r="CL1188" s="18"/>
      <c r="CM1188" s="18"/>
      <c r="CN1188" s="18"/>
      <c r="CO1188" s="18"/>
      <c r="CP1188" s="18"/>
      <c r="CQ1188" s="18"/>
      <c r="CR1188" s="18"/>
      <c r="CS1188" s="18"/>
      <c r="CT1188" s="18"/>
      <c r="CU1188" s="18"/>
      <c r="CV1188" s="18"/>
      <c r="CW1188" s="18"/>
      <c r="CX1188" s="18"/>
      <c r="CY1188" s="18"/>
      <c r="CZ1188" s="18"/>
      <c r="DA1188" s="18"/>
      <c r="DB1188" s="18"/>
      <c r="DC1188" s="18"/>
      <c r="DD1188" s="18"/>
      <c r="DE1188" s="18"/>
      <c r="DF1188" s="18"/>
      <c r="DG1188" s="18"/>
      <c r="DH1188" s="18"/>
      <c r="DI1188" s="18"/>
      <c r="DJ1188" s="18"/>
      <c r="DK1188" s="18"/>
      <c r="DL1188" s="18"/>
      <c r="DM1188" s="18"/>
      <c r="DN1188" s="18"/>
      <c r="DO1188" s="18"/>
      <c r="DP1188" s="18"/>
      <c r="DQ1188" s="18"/>
      <c r="DR1188" s="18"/>
      <c r="DS1188" s="18"/>
      <c r="DT1188" s="18"/>
      <c r="DU1188" s="18"/>
      <c r="DV1188" s="18"/>
      <c r="DW1188" s="18"/>
      <c r="DX1188" s="18"/>
      <c r="DY1188" s="18"/>
      <c r="DZ1188" s="18"/>
      <c r="EA1188" s="18"/>
      <c r="EB1188" s="18"/>
      <c r="EC1188" s="18"/>
      <c r="ED1188" s="18"/>
      <c r="EE1188" s="18"/>
      <c r="EF1188" s="18"/>
      <c r="EG1188" s="18"/>
      <c r="EH1188" s="18"/>
      <c r="EI1188" s="18"/>
      <c r="EJ1188" s="18"/>
      <c r="EK1188" s="18"/>
      <c r="EL1188" s="18"/>
      <c r="EM1188" s="18"/>
      <c r="EN1188" s="18"/>
      <c r="EO1188" s="18"/>
      <c r="EP1188" s="18"/>
      <c r="EQ1188" s="18"/>
      <c r="ER1188" s="18"/>
      <c r="ES1188" s="18"/>
      <c r="ET1188" s="18"/>
      <c r="EU1188" s="18"/>
      <c r="EV1188" s="18"/>
    </row>
    <row r="1189" spans="1:155" ht="12.75" x14ac:dyDescent="0.15">
      <c r="A1189" s="68">
        <f t="shared" si="260"/>
        <v>43758</v>
      </c>
      <c r="B1189" s="69">
        <f t="shared" ca="1" si="263"/>
        <v>13800.3228</v>
      </c>
      <c r="C1189" s="70">
        <f t="shared" si="264"/>
        <v>10000</v>
      </c>
      <c r="D1189" s="71">
        <f ca="1">IF(A1189&lt;$B$1,VLOOKUP(A1189,[1]DI!$A$4:$B$15000,2),0)</f>
        <v>0</v>
      </c>
      <c r="E1189" s="70">
        <f t="shared" ca="1" si="265"/>
        <v>0</v>
      </c>
      <c r="F1189" s="72">
        <f t="shared" si="259"/>
        <v>1.3</v>
      </c>
      <c r="G1189" s="73">
        <f t="shared" ca="1" si="266"/>
        <v>1</v>
      </c>
      <c r="H1189" s="70">
        <f ca="1">TRUNC(PRODUCT(G$10:G1188),15)</f>
        <v>1.3800322813371599</v>
      </c>
      <c r="I1189" s="70">
        <f t="shared" si="267"/>
        <v>1</v>
      </c>
      <c r="J1189" s="70">
        <f t="shared" ca="1" si="268"/>
        <v>1.38003228</v>
      </c>
      <c r="K1189" s="74">
        <f t="shared" ca="1" si="269"/>
        <v>3800.3227999999999</v>
      </c>
      <c r="L1189" s="75">
        <f>IF(VLOOKUP(A1189,$T$12:$AC$125,8)=VLOOKUP(A1188,$T$12:$AC$125,8),0,VLOOKUP(A1189,T$12:$AC$125,8))</f>
        <v>0</v>
      </c>
      <c r="M1189" s="76">
        <f>IF(L1189&gt;0,VLOOKUP(L1189,S$12:$AB$125,7),0)</f>
        <v>0</v>
      </c>
      <c r="N1189" s="74">
        <f t="shared" si="270"/>
        <v>0</v>
      </c>
      <c r="O1189" s="74">
        <f t="shared" ca="1" si="271"/>
        <v>3800.3227999999999</v>
      </c>
      <c r="P1189" s="77" t="str">
        <f t="shared" si="261"/>
        <v>A+J=</v>
      </c>
      <c r="Q1189" s="78">
        <f t="shared" si="262"/>
        <v>44256</v>
      </c>
      <c r="R1189" s="10"/>
      <c r="S1189" s="10"/>
      <c r="T1189" s="10"/>
      <c r="U1189" s="10"/>
      <c r="V1189" s="10"/>
      <c r="W1189" s="10"/>
      <c r="X1189" s="10"/>
      <c r="Y1189" s="10"/>
      <c r="Z1189" s="10"/>
      <c r="AA1189" s="10"/>
      <c r="AB1189" s="10"/>
      <c r="AC1189" s="10"/>
      <c r="AD1189" s="18"/>
      <c r="AE1189" s="18"/>
      <c r="AF1189" s="18"/>
      <c r="AG1189" s="18"/>
      <c r="AH1189" s="18"/>
      <c r="AI1189" s="18"/>
      <c r="AJ1189" s="18"/>
      <c r="AK1189" s="18"/>
      <c r="AL1189" s="18"/>
      <c r="AM1189" s="18"/>
      <c r="AN1189" s="18"/>
      <c r="AO1189" s="18"/>
      <c r="AP1189" s="18"/>
      <c r="AQ1189" s="18"/>
      <c r="AR1189" s="18"/>
      <c r="AS1189" s="18"/>
      <c r="AT1189" s="18"/>
      <c r="AU1189" s="18"/>
      <c r="AV1189" s="18"/>
      <c r="AW1189" s="18"/>
      <c r="AX1189" s="18"/>
      <c r="AY1189" s="18"/>
      <c r="AZ1189" s="18"/>
      <c r="BA1189" s="18"/>
      <c r="BB1189" s="18"/>
      <c r="BC1189" s="18"/>
      <c r="BD1189" s="18"/>
      <c r="BE1189" s="18"/>
      <c r="BF1189" s="18"/>
      <c r="BG1189" s="18"/>
      <c r="BH1189" s="18"/>
      <c r="BI1189" s="18"/>
      <c r="BJ1189" s="18"/>
      <c r="BK1189" s="18"/>
      <c r="BL1189" s="18"/>
      <c r="BM1189" s="18"/>
      <c r="BN1189" s="18"/>
      <c r="BO1189" s="18"/>
      <c r="BP1189" s="18"/>
      <c r="BQ1189" s="18"/>
      <c r="BR1189" s="18"/>
      <c r="BS1189" s="18"/>
      <c r="BT1189" s="18"/>
      <c r="BU1189" s="18"/>
      <c r="BV1189" s="18"/>
      <c r="BW1189" s="18"/>
      <c r="BX1189" s="18"/>
      <c r="BY1189" s="18"/>
      <c r="BZ1189" s="18"/>
      <c r="CA1189" s="18"/>
      <c r="CB1189" s="18"/>
      <c r="CC1189" s="18"/>
      <c r="CD1189" s="18"/>
      <c r="CE1189" s="18"/>
      <c r="CF1189" s="18"/>
      <c r="CG1189" s="18"/>
      <c r="CH1189" s="18"/>
      <c r="CI1189" s="18"/>
      <c r="CJ1189" s="18"/>
      <c r="CK1189" s="18"/>
      <c r="CL1189" s="18"/>
      <c r="CM1189" s="18"/>
      <c r="CN1189" s="18"/>
      <c r="CO1189" s="18"/>
      <c r="CP1189" s="18"/>
      <c r="CQ1189" s="18"/>
      <c r="CR1189" s="18"/>
      <c r="CS1189" s="18"/>
      <c r="CT1189" s="18"/>
      <c r="CU1189" s="18"/>
      <c r="CV1189" s="18"/>
      <c r="CW1189" s="18"/>
      <c r="CX1189" s="18"/>
      <c r="CY1189" s="18"/>
      <c r="CZ1189" s="18"/>
      <c r="DA1189" s="18"/>
      <c r="DB1189" s="18"/>
      <c r="DC1189" s="18"/>
      <c r="DD1189" s="18"/>
      <c r="DE1189" s="18"/>
      <c r="DF1189" s="18"/>
      <c r="DG1189" s="18"/>
      <c r="DH1189" s="18"/>
      <c r="DI1189" s="18"/>
      <c r="DJ1189" s="18"/>
      <c r="DK1189" s="18"/>
      <c r="DL1189" s="18"/>
      <c r="DM1189" s="18"/>
      <c r="DN1189" s="18"/>
      <c r="DO1189" s="18"/>
      <c r="DP1189" s="18"/>
      <c r="DQ1189" s="18"/>
      <c r="DR1189" s="18"/>
      <c r="DS1189" s="18"/>
      <c r="DT1189" s="18"/>
      <c r="DU1189" s="18"/>
      <c r="DV1189" s="18"/>
      <c r="DW1189" s="18"/>
      <c r="DX1189" s="18"/>
      <c r="DY1189" s="18"/>
      <c r="DZ1189" s="18"/>
      <c r="EA1189" s="18"/>
      <c r="EB1189" s="18"/>
      <c r="EC1189" s="18"/>
      <c r="ED1189" s="18"/>
      <c r="EE1189" s="18"/>
      <c r="EF1189" s="18"/>
      <c r="EG1189" s="18"/>
      <c r="EH1189" s="18"/>
      <c r="EI1189" s="18"/>
      <c r="EJ1189" s="18"/>
      <c r="EK1189" s="18"/>
      <c r="EL1189" s="18"/>
      <c r="EM1189" s="18"/>
      <c r="EN1189" s="18"/>
      <c r="EO1189" s="18"/>
      <c r="EP1189" s="18"/>
      <c r="EQ1189" s="18"/>
      <c r="ER1189" s="18"/>
      <c r="ES1189" s="18"/>
      <c r="ET1189" s="18"/>
      <c r="EU1189" s="18"/>
      <c r="EV1189" s="18"/>
    </row>
    <row r="1190" spans="1:155" ht="12.75" x14ac:dyDescent="0.15">
      <c r="A1190" s="68">
        <f t="shared" si="260"/>
        <v>43759</v>
      </c>
      <c r="B1190" s="69">
        <f t="shared" ca="1" si="263"/>
        <v>13800.3228</v>
      </c>
      <c r="C1190" s="70">
        <f t="shared" si="264"/>
        <v>10000</v>
      </c>
      <c r="D1190" s="71">
        <f ca="1">IF(A1190&lt;$B$1,VLOOKUP(A1190,[1]DI!$A$4:$B$15000,2),0)</f>
        <v>5.3999999999999999E-2</v>
      </c>
      <c r="E1190" s="70">
        <f t="shared" ca="1" si="265"/>
        <v>2.0871999999999999E-4</v>
      </c>
      <c r="F1190" s="72">
        <f t="shared" si="259"/>
        <v>1.3</v>
      </c>
      <c r="G1190" s="73">
        <f t="shared" ca="1" si="266"/>
        <v>1.000271336</v>
      </c>
      <c r="H1190" s="70">
        <f ca="1">TRUNC(PRODUCT(G$10:G1189),15)</f>
        <v>1.3800322813371599</v>
      </c>
      <c r="I1190" s="70">
        <f t="shared" si="267"/>
        <v>1</v>
      </c>
      <c r="J1190" s="70">
        <f t="shared" ca="1" si="268"/>
        <v>1.38003228</v>
      </c>
      <c r="K1190" s="74">
        <f t="shared" ca="1" si="269"/>
        <v>3800.3227999999999</v>
      </c>
      <c r="L1190" s="75">
        <f>IF(VLOOKUP(A1190,$T$12:$AC$125,8)=VLOOKUP(A1189,$T$12:$AC$125,8),0,VLOOKUP(A1190,T$12:$AC$125,8))</f>
        <v>0</v>
      </c>
      <c r="M1190" s="76">
        <f>IF(L1190&gt;0,VLOOKUP(L1190,S$12:$AB$125,7),0)</f>
        <v>0</v>
      </c>
      <c r="N1190" s="74">
        <f t="shared" si="270"/>
        <v>0</v>
      </c>
      <c r="O1190" s="74">
        <f t="shared" ca="1" si="271"/>
        <v>3800.3227999999999</v>
      </c>
      <c r="P1190" s="77" t="str">
        <f t="shared" si="261"/>
        <v>A+J=</v>
      </c>
      <c r="Q1190" s="78">
        <f t="shared" si="262"/>
        <v>44256</v>
      </c>
      <c r="R1190" s="10"/>
      <c r="S1190" s="10"/>
      <c r="T1190" s="10"/>
      <c r="U1190" s="10"/>
      <c r="V1190" s="10"/>
      <c r="W1190" s="10"/>
      <c r="X1190" s="10"/>
      <c r="Y1190" s="10"/>
      <c r="Z1190" s="10"/>
      <c r="AA1190" s="10"/>
      <c r="AB1190" s="10"/>
      <c r="AC1190" s="10"/>
      <c r="AD1190" s="18"/>
      <c r="AE1190" s="18"/>
      <c r="AF1190" s="18"/>
      <c r="AG1190" s="18"/>
      <c r="AH1190" s="18"/>
      <c r="AI1190" s="18"/>
      <c r="AJ1190" s="18"/>
      <c r="AK1190" s="18"/>
      <c r="AL1190" s="18"/>
      <c r="AM1190" s="18"/>
      <c r="AN1190" s="18"/>
      <c r="AO1190" s="18"/>
      <c r="AP1190" s="18"/>
      <c r="AQ1190" s="18"/>
      <c r="AR1190" s="18"/>
      <c r="AS1190" s="18"/>
      <c r="AT1190" s="18"/>
      <c r="AU1190" s="18"/>
      <c r="AV1190" s="18"/>
      <c r="AW1190" s="18"/>
      <c r="AX1190" s="18"/>
      <c r="AY1190" s="18"/>
      <c r="AZ1190" s="18"/>
      <c r="BA1190" s="18"/>
      <c r="BB1190" s="18"/>
      <c r="BC1190" s="18"/>
      <c r="BD1190" s="18"/>
      <c r="BE1190" s="18"/>
      <c r="BF1190" s="18"/>
      <c r="BG1190" s="18"/>
      <c r="BH1190" s="18"/>
      <c r="BI1190" s="18"/>
      <c r="BJ1190" s="18"/>
      <c r="BK1190" s="18"/>
      <c r="BL1190" s="18"/>
      <c r="BM1190" s="18"/>
      <c r="BN1190" s="18"/>
      <c r="BO1190" s="18"/>
      <c r="BP1190" s="18"/>
      <c r="BQ1190" s="18"/>
      <c r="BR1190" s="18"/>
      <c r="BS1190" s="18"/>
      <c r="BT1190" s="18"/>
      <c r="BU1190" s="18"/>
      <c r="BV1190" s="18"/>
      <c r="BW1190" s="18"/>
      <c r="BX1190" s="18"/>
      <c r="BY1190" s="18"/>
      <c r="BZ1190" s="18"/>
      <c r="CA1190" s="18"/>
      <c r="CB1190" s="18"/>
      <c r="CC1190" s="18"/>
      <c r="CD1190" s="18"/>
      <c r="CE1190" s="18"/>
      <c r="CF1190" s="18"/>
      <c r="CG1190" s="18"/>
      <c r="CH1190" s="18"/>
      <c r="CI1190" s="18"/>
      <c r="CJ1190" s="18"/>
      <c r="CK1190" s="18"/>
      <c r="CL1190" s="18"/>
      <c r="CM1190" s="18"/>
      <c r="CN1190" s="18"/>
      <c r="CO1190" s="18"/>
      <c r="CP1190" s="18"/>
      <c r="CQ1190" s="18"/>
      <c r="CR1190" s="18"/>
      <c r="CS1190" s="18"/>
      <c r="CT1190" s="18"/>
      <c r="CU1190" s="18"/>
      <c r="CV1190" s="18"/>
      <c r="CW1190" s="18"/>
      <c r="CX1190" s="18"/>
      <c r="CY1190" s="18"/>
      <c r="CZ1190" s="18"/>
      <c r="DA1190" s="18"/>
      <c r="DB1190" s="18"/>
      <c r="DC1190" s="18"/>
      <c r="DD1190" s="18"/>
      <c r="DE1190" s="18"/>
      <c r="DF1190" s="18"/>
      <c r="DG1190" s="18"/>
      <c r="DH1190" s="18"/>
      <c r="DI1190" s="18"/>
      <c r="DJ1190" s="18"/>
      <c r="DK1190" s="18"/>
      <c r="DL1190" s="18"/>
      <c r="DM1190" s="18"/>
      <c r="DN1190" s="18"/>
      <c r="DO1190" s="18"/>
      <c r="DP1190" s="18"/>
      <c r="DQ1190" s="18"/>
      <c r="DR1190" s="18"/>
      <c r="DS1190" s="18"/>
      <c r="DT1190" s="18"/>
      <c r="DU1190" s="18"/>
      <c r="DV1190" s="18"/>
      <c r="DW1190" s="18"/>
      <c r="DX1190" s="18"/>
      <c r="DY1190" s="18"/>
      <c r="DZ1190" s="18"/>
      <c r="EA1190" s="18"/>
      <c r="EB1190" s="18"/>
      <c r="EC1190" s="18"/>
      <c r="ED1190" s="18"/>
      <c r="EE1190" s="18"/>
      <c r="EF1190" s="18"/>
      <c r="EG1190" s="18"/>
      <c r="EH1190" s="18"/>
      <c r="EI1190" s="18"/>
      <c r="EJ1190" s="18"/>
      <c r="EK1190" s="18"/>
      <c r="EL1190" s="18"/>
      <c r="EM1190" s="18"/>
      <c r="EN1190" s="18"/>
      <c r="EO1190" s="18"/>
      <c r="EP1190" s="18"/>
      <c r="EQ1190" s="18"/>
      <c r="ER1190" s="18"/>
      <c r="ES1190" s="18"/>
      <c r="ET1190" s="18"/>
      <c r="EU1190" s="18"/>
      <c r="EV1190" s="18"/>
    </row>
    <row r="1191" spans="1:155" ht="12.75" x14ac:dyDescent="0.15">
      <c r="A1191" s="68">
        <f t="shared" si="260"/>
        <v>43760</v>
      </c>
      <c r="B1191" s="69">
        <f t="shared" ca="1" si="263"/>
        <v>13804.067300000001</v>
      </c>
      <c r="C1191" s="70">
        <f t="shared" si="264"/>
        <v>10000</v>
      </c>
      <c r="D1191" s="71">
        <f ca="1">IF(A1191&lt;$B$1,VLOOKUP(A1191,[1]DI!$A$4:$B$15000,2),0)</f>
        <v>5.3999999999999999E-2</v>
      </c>
      <c r="E1191" s="70">
        <f t="shared" ca="1" si="265"/>
        <v>2.0871999999999999E-4</v>
      </c>
      <c r="F1191" s="72">
        <f t="shared" si="259"/>
        <v>1.3</v>
      </c>
      <c r="G1191" s="73">
        <f t="shared" ca="1" si="266"/>
        <v>1.000271336</v>
      </c>
      <c r="H1191" s="70">
        <f ca="1">TRUNC(PRODUCT(G$10:G1190),15)</f>
        <v>1.38040673377625</v>
      </c>
      <c r="I1191" s="70">
        <f t="shared" si="267"/>
        <v>1</v>
      </c>
      <c r="J1191" s="70">
        <f t="shared" ca="1" si="268"/>
        <v>1.38040673</v>
      </c>
      <c r="K1191" s="74">
        <f t="shared" ca="1" si="269"/>
        <v>3804.0673000000002</v>
      </c>
      <c r="L1191" s="75">
        <f>IF(VLOOKUP(A1191,$T$12:$AC$125,8)=VLOOKUP(A1190,$T$12:$AC$125,8),0,VLOOKUP(A1191,T$12:$AC$125,8))</f>
        <v>0</v>
      </c>
      <c r="M1191" s="76">
        <f>IF(L1191&gt;0,VLOOKUP(L1191,S$12:$AB$125,7),0)</f>
        <v>0</v>
      </c>
      <c r="N1191" s="74">
        <f t="shared" si="270"/>
        <v>0</v>
      </c>
      <c r="O1191" s="74">
        <f t="shared" ca="1" si="271"/>
        <v>3804.0673000000002</v>
      </c>
      <c r="P1191" s="77" t="str">
        <f t="shared" si="261"/>
        <v>A+J=</v>
      </c>
      <c r="Q1191" s="78">
        <f t="shared" si="262"/>
        <v>44256</v>
      </c>
      <c r="R1191" s="10"/>
      <c r="S1191" s="10"/>
      <c r="T1191" s="10"/>
      <c r="U1191" s="10"/>
      <c r="V1191" s="10"/>
      <c r="W1191" s="10"/>
      <c r="X1191" s="10"/>
      <c r="Y1191" s="10"/>
      <c r="Z1191" s="10"/>
      <c r="AA1191" s="10"/>
      <c r="AB1191" s="10"/>
      <c r="AC1191" s="10"/>
      <c r="AD1191" s="18"/>
      <c r="AE1191" s="18"/>
      <c r="AF1191" s="18"/>
      <c r="AG1191" s="18"/>
      <c r="AH1191" s="18"/>
      <c r="AI1191" s="18"/>
      <c r="AJ1191" s="18"/>
      <c r="AK1191" s="18"/>
      <c r="AL1191" s="18"/>
      <c r="AM1191" s="18"/>
      <c r="AN1191" s="18"/>
      <c r="AO1191" s="18"/>
      <c r="AP1191" s="18"/>
      <c r="AQ1191" s="18"/>
      <c r="AR1191" s="18"/>
      <c r="AS1191" s="18"/>
      <c r="AT1191" s="18"/>
      <c r="AU1191" s="18"/>
      <c r="AV1191" s="18"/>
      <c r="AW1191" s="18"/>
      <c r="AX1191" s="18"/>
      <c r="AY1191" s="18"/>
      <c r="AZ1191" s="18"/>
      <c r="BA1191" s="18"/>
      <c r="BB1191" s="18"/>
      <c r="BC1191" s="18"/>
      <c r="BD1191" s="18"/>
      <c r="BE1191" s="18"/>
      <c r="BF1191" s="18"/>
      <c r="BG1191" s="18"/>
      <c r="BH1191" s="18"/>
      <c r="BI1191" s="18"/>
      <c r="BJ1191" s="18"/>
      <c r="BK1191" s="18"/>
      <c r="BL1191" s="18"/>
      <c r="BM1191" s="18"/>
      <c r="BN1191" s="18"/>
      <c r="BO1191" s="18"/>
      <c r="BP1191" s="18"/>
      <c r="BQ1191" s="18"/>
      <c r="BR1191" s="18"/>
      <c r="BS1191" s="18"/>
      <c r="BT1191" s="18"/>
      <c r="BU1191" s="18"/>
      <c r="BV1191" s="18"/>
      <c r="BW1191" s="18"/>
      <c r="BX1191" s="18"/>
      <c r="BY1191" s="18"/>
      <c r="BZ1191" s="18"/>
      <c r="CA1191" s="18"/>
      <c r="CB1191" s="18"/>
      <c r="CC1191" s="18"/>
      <c r="CD1191" s="18"/>
      <c r="CE1191" s="18"/>
      <c r="CF1191" s="18"/>
      <c r="CG1191" s="18"/>
      <c r="CH1191" s="18"/>
      <c r="CI1191" s="18"/>
      <c r="CJ1191" s="18"/>
      <c r="CK1191" s="18"/>
      <c r="CL1191" s="18"/>
      <c r="CM1191" s="18"/>
      <c r="CN1191" s="18"/>
      <c r="CO1191" s="18"/>
      <c r="CP1191" s="18"/>
      <c r="CQ1191" s="18"/>
      <c r="CR1191" s="18"/>
      <c r="CS1191" s="18"/>
      <c r="CT1191" s="18"/>
      <c r="CU1191" s="18"/>
      <c r="CV1191" s="18"/>
      <c r="CW1191" s="18"/>
      <c r="CX1191" s="18"/>
      <c r="CY1191" s="18"/>
      <c r="CZ1191" s="18"/>
      <c r="DA1191" s="18"/>
      <c r="DB1191" s="18"/>
      <c r="DC1191" s="18"/>
      <c r="DD1191" s="18"/>
      <c r="DE1191" s="18"/>
      <c r="DF1191" s="18"/>
      <c r="DG1191" s="18"/>
      <c r="DH1191" s="18"/>
      <c r="DI1191" s="18"/>
      <c r="DJ1191" s="18"/>
      <c r="DK1191" s="18"/>
      <c r="DL1191" s="18"/>
      <c r="DM1191" s="18"/>
      <c r="DN1191" s="18"/>
      <c r="DO1191" s="18"/>
      <c r="DP1191" s="18"/>
      <c r="DQ1191" s="18"/>
      <c r="DR1191" s="18"/>
      <c r="DS1191" s="18"/>
      <c r="DT1191" s="18"/>
      <c r="DU1191" s="18"/>
      <c r="DV1191" s="18"/>
      <c r="DW1191" s="18"/>
      <c r="DX1191" s="18"/>
      <c r="DY1191" s="18"/>
      <c r="DZ1191" s="18"/>
      <c r="EA1191" s="18"/>
      <c r="EB1191" s="18"/>
      <c r="EC1191" s="18"/>
      <c r="ED1191" s="18"/>
      <c r="EE1191" s="18"/>
      <c r="EF1191" s="18"/>
      <c r="EG1191" s="18"/>
      <c r="EH1191" s="18"/>
      <c r="EI1191" s="18"/>
      <c r="EJ1191" s="18"/>
      <c r="EK1191" s="18"/>
      <c r="EL1191" s="18"/>
      <c r="EM1191" s="18"/>
      <c r="EN1191" s="18"/>
      <c r="EO1191" s="18"/>
      <c r="EP1191" s="18"/>
      <c r="EQ1191" s="18"/>
      <c r="ER1191" s="18"/>
      <c r="ES1191" s="18"/>
      <c r="ET1191" s="18"/>
      <c r="EU1191" s="18"/>
      <c r="EV1191" s="18"/>
    </row>
    <row r="1192" spans="1:155" ht="12.75" x14ac:dyDescent="0.15">
      <c r="A1192" s="68">
        <f t="shared" si="260"/>
        <v>43761</v>
      </c>
      <c r="B1192" s="69">
        <f t="shared" ca="1" si="263"/>
        <v>13807.812900000001</v>
      </c>
      <c r="C1192" s="70">
        <f t="shared" si="264"/>
        <v>10000</v>
      </c>
      <c r="D1192" s="71">
        <f ca="1">IF(A1192&lt;$B$1,VLOOKUP(A1192,[1]DI!$A$4:$B$15000,2),0)</f>
        <v>5.3999999999999999E-2</v>
      </c>
      <c r="E1192" s="70">
        <f t="shared" ca="1" si="265"/>
        <v>2.0871999999999999E-4</v>
      </c>
      <c r="F1192" s="72">
        <f t="shared" si="259"/>
        <v>1.3</v>
      </c>
      <c r="G1192" s="73">
        <f t="shared" ca="1" si="266"/>
        <v>1.000271336</v>
      </c>
      <c r="H1192" s="70">
        <f ca="1">TRUNC(PRODUCT(G$10:G1191),15)</f>
        <v>1.3807812878177601</v>
      </c>
      <c r="I1192" s="70">
        <f t="shared" si="267"/>
        <v>1</v>
      </c>
      <c r="J1192" s="70">
        <f t="shared" ca="1" si="268"/>
        <v>1.3807812900000001</v>
      </c>
      <c r="K1192" s="74">
        <f t="shared" ca="1" si="269"/>
        <v>3807.8128999999999</v>
      </c>
      <c r="L1192" s="75">
        <f>IF(VLOOKUP(A1192,$T$12:$AC$125,8)=VLOOKUP(A1191,$T$12:$AC$125,8),0,VLOOKUP(A1192,T$12:$AC$125,8))</f>
        <v>0</v>
      </c>
      <c r="M1192" s="76">
        <f>IF(L1192&gt;0,VLOOKUP(L1192,S$12:$AB$125,7),0)</f>
        <v>0</v>
      </c>
      <c r="N1192" s="74">
        <f t="shared" si="270"/>
        <v>0</v>
      </c>
      <c r="O1192" s="74">
        <f t="shared" ca="1" si="271"/>
        <v>3807.8128999999999</v>
      </c>
      <c r="P1192" s="77" t="str">
        <f t="shared" si="261"/>
        <v>A+J=</v>
      </c>
      <c r="Q1192" s="78">
        <f t="shared" si="262"/>
        <v>44256</v>
      </c>
      <c r="R1192" s="10"/>
      <c r="S1192" s="10"/>
      <c r="T1192" s="10"/>
      <c r="U1192" s="10"/>
      <c r="V1192" s="10"/>
      <c r="W1192" s="10"/>
      <c r="X1192" s="10"/>
      <c r="Y1192" s="10"/>
      <c r="Z1192" s="10"/>
      <c r="AA1192" s="10"/>
      <c r="AB1192" s="10"/>
      <c r="AC1192" s="10"/>
      <c r="AD1192" s="18"/>
      <c r="AE1192" s="18"/>
      <c r="AF1192" s="18"/>
      <c r="AG1192" s="18"/>
      <c r="AH1192" s="18"/>
      <c r="AI1192" s="18"/>
      <c r="AJ1192" s="18"/>
      <c r="AK1192" s="18"/>
      <c r="AL1192" s="18"/>
      <c r="AM1192" s="18"/>
      <c r="AN1192" s="18"/>
      <c r="AO1192" s="18"/>
      <c r="AP1192" s="18"/>
      <c r="AQ1192" s="18"/>
      <c r="AR1192" s="18"/>
      <c r="AS1192" s="18"/>
      <c r="AT1192" s="18"/>
      <c r="AU1192" s="18"/>
      <c r="AV1192" s="18"/>
      <c r="AW1192" s="18"/>
      <c r="AX1192" s="18"/>
      <c r="AY1192" s="18"/>
      <c r="AZ1192" s="18"/>
      <c r="BA1192" s="18"/>
      <c r="BB1192" s="18"/>
      <c r="BC1192" s="18"/>
      <c r="BD1192" s="18"/>
      <c r="BE1192" s="18"/>
      <c r="BF1192" s="18"/>
      <c r="BG1192" s="18"/>
      <c r="BH1192" s="18"/>
      <c r="BI1192" s="18"/>
      <c r="BJ1192" s="18"/>
      <c r="BK1192" s="18"/>
      <c r="BL1192" s="18"/>
      <c r="BM1192" s="18"/>
      <c r="BN1192" s="18"/>
      <c r="BO1192" s="18"/>
      <c r="BP1192" s="18"/>
      <c r="BQ1192" s="18"/>
      <c r="BR1192" s="18"/>
      <c r="BS1192" s="18"/>
      <c r="BT1192" s="18"/>
      <c r="BU1192" s="18"/>
      <c r="BV1192" s="18"/>
      <c r="BW1192" s="18"/>
      <c r="BX1192" s="18"/>
      <c r="BY1192" s="18"/>
      <c r="BZ1192" s="18"/>
      <c r="CA1192" s="18"/>
      <c r="CB1192" s="18"/>
      <c r="CC1192" s="18"/>
      <c r="CD1192" s="18"/>
      <c r="CE1192" s="18"/>
      <c r="CF1192" s="18"/>
      <c r="CG1192" s="18"/>
      <c r="CH1192" s="18"/>
      <c r="CI1192" s="18"/>
      <c r="CJ1192" s="18"/>
      <c r="CK1192" s="18"/>
      <c r="CL1192" s="18"/>
      <c r="CM1192" s="18"/>
      <c r="CN1192" s="18"/>
      <c r="CO1192" s="18"/>
      <c r="CP1192" s="18"/>
      <c r="CQ1192" s="18"/>
      <c r="CR1192" s="18"/>
      <c r="CS1192" s="18"/>
      <c r="CT1192" s="18"/>
      <c r="CU1192" s="18"/>
      <c r="CV1192" s="18"/>
      <c r="CW1192" s="18"/>
      <c r="CX1192" s="18"/>
      <c r="CY1192" s="18"/>
      <c r="CZ1192" s="18"/>
      <c r="DA1192" s="18"/>
      <c r="DB1192" s="18"/>
      <c r="DC1192" s="18"/>
      <c r="DD1192" s="18"/>
      <c r="DE1192" s="18"/>
      <c r="DF1192" s="18"/>
      <c r="DG1192" s="18"/>
      <c r="DH1192" s="18"/>
      <c r="DI1192" s="18"/>
      <c r="DJ1192" s="18"/>
      <c r="DK1192" s="18"/>
      <c r="DL1192" s="18"/>
      <c r="DM1192" s="18"/>
      <c r="DN1192" s="18"/>
      <c r="DO1192" s="18"/>
      <c r="DP1192" s="18"/>
      <c r="DQ1192" s="18"/>
      <c r="DR1192" s="18"/>
      <c r="DS1192" s="18"/>
      <c r="DT1192" s="18"/>
      <c r="DU1192" s="18"/>
      <c r="DV1192" s="18"/>
      <c r="DW1192" s="18"/>
      <c r="DX1192" s="18"/>
      <c r="DY1192" s="18"/>
      <c r="DZ1192" s="18"/>
      <c r="EA1192" s="18"/>
      <c r="EB1192" s="18"/>
      <c r="EC1192" s="18"/>
      <c r="ED1192" s="18"/>
      <c r="EE1192" s="18"/>
      <c r="EF1192" s="18"/>
      <c r="EG1192" s="18"/>
      <c r="EH1192" s="18"/>
      <c r="EI1192" s="18"/>
      <c r="EJ1192" s="18"/>
      <c r="EK1192" s="18"/>
      <c r="EL1192" s="18"/>
      <c r="EM1192" s="18"/>
      <c r="EN1192" s="18"/>
      <c r="EO1192" s="18"/>
      <c r="EP1192" s="18"/>
      <c r="EQ1192" s="18"/>
      <c r="ER1192" s="18"/>
      <c r="ES1192" s="18"/>
      <c r="ET1192" s="18"/>
      <c r="EU1192" s="18"/>
      <c r="EV1192" s="18"/>
    </row>
    <row r="1193" spans="1:155" ht="12.75" x14ac:dyDescent="0.15">
      <c r="A1193" s="68">
        <f t="shared" si="260"/>
        <v>43762</v>
      </c>
      <c r="B1193" s="69">
        <f t="shared" ca="1" si="263"/>
        <v>13811.5594</v>
      </c>
      <c r="C1193" s="70">
        <f t="shared" si="264"/>
        <v>10000</v>
      </c>
      <c r="D1193" s="71">
        <f ca="1">IF(A1193&lt;$B$1,VLOOKUP(A1193,[1]DI!$A$4:$B$15000,2),0)</f>
        <v>5.3999999999999999E-2</v>
      </c>
      <c r="E1193" s="70">
        <f t="shared" ca="1" si="265"/>
        <v>2.0871999999999999E-4</v>
      </c>
      <c r="F1193" s="72">
        <f t="shared" si="259"/>
        <v>1.3</v>
      </c>
      <c r="G1193" s="73">
        <f t="shared" ca="1" si="266"/>
        <v>1.000271336</v>
      </c>
      <c r="H1193" s="70">
        <f ca="1">TRUNC(PRODUCT(G$10:G1192),15)</f>
        <v>1.38115594348927</v>
      </c>
      <c r="I1193" s="70">
        <f t="shared" si="267"/>
        <v>1</v>
      </c>
      <c r="J1193" s="70">
        <f t="shared" ca="1" si="268"/>
        <v>1.38115594</v>
      </c>
      <c r="K1193" s="74">
        <f t="shared" ca="1" si="269"/>
        <v>3811.5594000000001</v>
      </c>
      <c r="L1193" s="75">
        <f>IF(VLOOKUP(A1193,$T$12:$AC$125,8)=VLOOKUP(A1192,$T$12:$AC$125,8),0,VLOOKUP(A1193,T$12:$AC$125,8))</f>
        <v>0</v>
      </c>
      <c r="M1193" s="76">
        <f>IF(L1193&gt;0,VLOOKUP(L1193,S$12:$AB$125,7),0)</f>
        <v>0</v>
      </c>
      <c r="N1193" s="74">
        <f t="shared" si="270"/>
        <v>0</v>
      </c>
      <c r="O1193" s="74">
        <f t="shared" ca="1" si="271"/>
        <v>3811.5594000000001</v>
      </c>
      <c r="P1193" s="77" t="str">
        <f t="shared" si="261"/>
        <v>A+J=</v>
      </c>
      <c r="Q1193" s="78">
        <f t="shared" si="262"/>
        <v>44256</v>
      </c>
      <c r="R1193" s="10"/>
      <c r="S1193" s="10"/>
      <c r="T1193" s="10"/>
      <c r="U1193" s="10"/>
      <c r="V1193" s="10"/>
      <c r="W1193" s="10"/>
      <c r="X1193" s="10"/>
      <c r="Y1193" s="10"/>
      <c r="Z1193" s="10"/>
      <c r="AA1193" s="10"/>
      <c r="AB1193" s="10"/>
      <c r="AC1193" s="10"/>
      <c r="AD1193" s="18"/>
      <c r="AE1193" s="18"/>
      <c r="AF1193" s="18"/>
      <c r="AG1193" s="18"/>
      <c r="AH1193" s="18"/>
      <c r="AI1193" s="18"/>
      <c r="AJ1193" s="18"/>
      <c r="AK1193" s="18"/>
      <c r="AL1193" s="18"/>
      <c r="AM1193" s="18"/>
      <c r="AN1193" s="18"/>
      <c r="AO1193" s="18"/>
      <c r="AP1193" s="18"/>
      <c r="AQ1193" s="18"/>
      <c r="AR1193" s="18"/>
      <c r="AS1193" s="18"/>
      <c r="AT1193" s="18"/>
      <c r="AU1193" s="18"/>
      <c r="AV1193" s="18"/>
      <c r="AW1193" s="18"/>
      <c r="AX1193" s="18"/>
      <c r="AY1193" s="18"/>
      <c r="AZ1193" s="18"/>
      <c r="BA1193" s="18"/>
      <c r="BB1193" s="18"/>
      <c r="BC1193" s="18"/>
      <c r="BD1193" s="18"/>
      <c r="BE1193" s="18"/>
      <c r="BF1193" s="18"/>
      <c r="BG1193" s="18"/>
      <c r="BH1193" s="18"/>
      <c r="BI1193" s="18"/>
      <c r="BJ1193" s="18"/>
      <c r="BK1193" s="18"/>
      <c r="BL1193" s="18"/>
      <c r="BM1193" s="18"/>
      <c r="BN1193" s="18"/>
      <c r="BO1193" s="18"/>
      <c r="BP1193" s="18"/>
      <c r="BQ1193" s="18"/>
      <c r="BR1193" s="18"/>
      <c r="BS1193" s="18"/>
      <c r="BT1193" s="18"/>
      <c r="BU1193" s="18"/>
      <c r="BV1193" s="18"/>
      <c r="BW1193" s="18"/>
      <c r="BX1193" s="18"/>
      <c r="BY1193" s="18"/>
      <c r="BZ1193" s="18"/>
      <c r="CA1193" s="18"/>
      <c r="CB1193" s="18"/>
      <c r="CC1193" s="18"/>
      <c r="CD1193" s="18"/>
      <c r="CE1193" s="18"/>
      <c r="CF1193" s="18"/>
      <c r="CG1193" s="18"/>
      <c r="CH1193" s="18"/>
      <c r="CI1193" s="18"/>
      <c r="CJ1193" s="18"/>
      <c r="CK1193" s="18"/>
      <c r="CL1193" s="18"/>
      <c r="CM1193" s="18"/>
      <c r="CN1193" s="18"/>
      <c r="CO1193" s="18"/>
      <c r="CP1193" s="18"/>
      <c r="CQ1193" s="18"/>
      <c r="CR1193" s="18"/>
      <c r="CS1193" s="18"/>
      <c r="CT1193" s="18"/>
      <c r="CU1193" s="18"/>
      <c r="CV1193" s="18"/>
      <c r="CW1193" s="18"/>
      <c r="CX1193" s="18"/>
      <c r="CY1193" s="18"/>
      <c r="CZ1193" s="18"/>
      <c r="DA1193" s="18"/>
      <c r="DB1193" s="18"/>
      <c r="DC1193" s="18"/>
      <c r="DD1193" s="18"/>
      <c r="DE1193" s="18"/>
      <c r="DF1193" s="18"/>
      <c r="DG1193" s="18"/>
      <c r="DH1193" s="18"/>
      <c r="DI1193" s="18"/>
      <c r="DJ1193" s="18"/>
      <c r="DK1193" s="18"/>
      <c r="DL1193" s="18"/>
      <c r="DM1193" s="18"/>
      <c r="DN1193" s="18"/>
      <c r="DO1193" s="18"/>
      <c r="DP1193" s="18"/>
      <c r="DQ1193" s="18"/>
      <c r="DR1193" s="18"/>
      <c r="DS1193" s="18"/>
      <c r="DT1193" s="18"/>
      <c r="DU1193" s="18"/>
      <c r="DV1193" s="18"/>
      <c r="DW1193" s="18"/>
      <c r="DX1193" s="18"/>
      <c r="DY1193" s="18"/>
      <c r="DZ1193" s="18"/>
      <c r="EA1193" s="18"/>
      <c r="EB1193" s="18"/>
      <c r="EC1193" s="18"/>
      <c r="ED1193" s="18"/>
      <c r="EE1193" s="18"/>
      <c r="EF1193" s="18"/>
      <c r="EG1193" s="18"/>
      <c r="EH1193" s="18"/>
      <c r="EI1193" s="18"/>
      <c r="EJ1193" s="18"/>
      <c r="EK1193" s="18"/>
      <c r="EL1193" s="18"/>
      <c r="EM1193" s="18"/>
      <c r="EN1193" s="18"/>
      <c r="EO1193" s="18"/>
      <c r="EP1193" s="18"/>
      <c r="EQ1193" s="18"/>
      <c r="ER1193" s="18"/>
      <c r="ES1193" s="18"/>
      <c r="ET1193" s="18"/>
      <c r="EU1193" s="18"/>
      <c r="EV1193" s="18"/>
    </row>
    <row r="1194" spans="1:155" ht="12.75" x14ac:dyDescent="0.15">
      <c r="A1194" s="68">
        <f t="shared" si="260"/>
        <v>43763</v>
      </c>
      <c r="B1194" s="69">
        <f t="shared" ca="1" si="263"/>
        <v>13815.307000000001</v>
      </c>
      <c r="C1194" s="70">
        <f t="shared" si="264"/>
        <v>10000</v>
      </c>
      <c r="D1194" s="71">
        <f ca="1">IF(A1194&lt;$B$1,VLOOKUP(A1194,[1]DI!$A$4:$B$15000,2),0)</f>
        <v>5.3999999999999999E-2</v>
      </c>
      <c r="E1194" s="70">
        <f t="shared" ca="1" si="265"/>
        <v>2.0871999999999999E-4</v>
      </c>
      <c r="F1194" s="72">
        <f t="shared" si="259"/>
        <v>1.3</v>
      </c>
      <c r="G1194" s="73">
        <f t="shared" ca="1" si="266"/>
        <v>1.000271336</v>
      </c>
      <c r="H1194" s="70">
        <f ca="1">TRUNC(PRODUCT(G$10:G1193),15)</f>
        <v>1.3815307008183599</v>
      </c>
      <c r="I1194" s="70">
        <f t="shared" si="267"/>
        <v>1</v>
      </c>
      <c r="J1194" s="70">
        <f t="shared" ca="1" si="268"/>
        <v>1.3815306999999999</v>
      </c>
      <c r="K1194" s="74">
        <f t="shared" ca="1" si="269"/>
        <v>3815.3069999999998</v>
      </c>
      <c r="L1194" s="75">
        <f>IF(VLOOKUP(A1194,$T$12:$AC$125,8)=VLOOKUP(A1193,$T$12:$AC$125,8),0,VLOOKUP(A1194,T$12:$AC$125,8))</f>
        <v>0</v>
      </c>
      <c r="M1194" s="76">
        <f>IF(L1194&gt;0,VLOOKUP(L1194,S$12:$AB$125,7),0)</f>
        <v>0</v>
      </c>
      <c r="N1194" s="74">
        <f t="shared" si="270"/>
        <v>0</v>
      </c>
      <c r="O1194" s="74">
        <f t="shared" ca="1" si="271"/>
        <v>3815.3069999999998</v>
      </c>
      <c r="P1194" s="77" t="str">
        <f t="shared" si="261"/>
        <v>A+J=</v>
      </c>
      <c r="Q1194" s="78">
        <f t="shared" si="262"/>
        <v>44256</v>
      </c>
      <c r="R1194" s="10"/>
      <c r="S1194" s="10"/>
      <c r="T1194" s="10"/>
      <c r="U1194" s="10"/>
      <c r="V1194" s="10"/>
      <c r="W1194" s="10"/>
      <c r="X1194" s="10"/>
      <c r="Y1194" s="10"/>
      <c r="Z1194" s="10"/>
      <c r="AA1194" s="10"/>
      <c r="AB1194" s="10"/>
      <c r="AC1194" s="10"/>
      <c r="AD1194" s="18"/>
      <c r="AE1194" s="18"/>
      <c r="AF1194" s="18"/>
      <c r="AG1194" s="18"/>
      <c r="AH1194" s="18"/>
      <c r="AI1194" s="18"/>
      <c r="AJ1194" s="18"/>
      <c r="AK1194" s="18"/>
      <c r="AL1194" s="18"/>
      <c r="AM1194" s="18"/>
      <c r="AN1194" s="18"/>
      <c r="AO1194" s="18"/>
      <c r="AP1194" s="18"/>
      <c r="AQ1194" s="18"/>
      <c r="AR1194" s="18"/>
      <c r="AS1194" s="18"/>
      <c r="AT1194" s="18"/>
      <c r="AU1194" s="18"/>
      <c r="AV1194" s="18"/>
      <c r="AW1194" s="18"/>
      <c r="AX1194" s="18"/>
      <c r="AY1194" s="18"/>
      <c r="AZ1194" s="18"/>
      <c r="BA1194" s="18"/>
      <c r="BB1194" s="18"/>
      <c r="BC1194" s="18"/>
      <c r="BD1194" s="18"/>
      <c r="BE1194" s="18"/>
      <c r="BF1194" s="18"/>
      <c r="BG1194" s="18"/>
      <c r="BH1194" s="18"/>
      <c r="BI1194" s="18"/>
      <c r="BJ1194" s="18"/>
      <c r="BK1194" s="18"/>
      <c r="BL1194" s="18"/>
      <c r="BM1194" s="18"/>
      <c r="BN1194" s="18"/>
      <c r="BO1194" s="18"/>
      <c r="BP1194" s="18"/>
      <c r="BQ1194" s="18"/>
      <c r="BR1194" s="18"/>
      <c r="BS1194" s="18"/>
      <c r="BT1194" s="18"/>
      <c r="BU1194" s="18"/>
      <c r="BV1194" s="18"/>
      <c r="BW1194" s="18"/>
      <c r="BX1194" s="18"/>
      <c r="BY1194" s="18"/>
      <c r="BZ1194" s="18"/>
      <c r="CA1194" s="18"/>
      <c r="CB1194" s="18"/>
      <c r="CC1194" s="18"/>
      <c r="CD1194" s="18"/>
      <c r="CE1194" s="18"/>
      <c r="CF1194" s="18"/>
      <c r="CG1194" s="18"/>
      <c r="CH1194" s="18"/>
      <c r="CI1194" s="18"/>
      <c r="CJ1194" s="18"/>
      <c r="CK1194" s="18"/>
      <c r="CL1194" s="18"/>
      <c r="CM1194" s="18"/>
      <c r="CN1194" s="18"/>
      <c r="CO1194" s="18"/>
      <c r="CP1194" s="18"/>
      <c r="CQ1194" s="18"/>
      <c r="CR1194" s="18"/>
      <c r="CS1194" s="18"/>
      <c r="CT1194" s="18"/>
      <c r="CU1194" s="18"/>
      <c r="CV1194" s="18"/>
      <c r="CW1194" s="18"/>
      <c r="CX1194" s="18"/>
      <c r="CY1194" s="18"/>
      <c r="CZ1194" s="18"/>
      <c r="DA1194" s="18"/>
      <c r="DB1194" s="18"/>
      <c r="DC1194" s="18"/>
      <c r="DD1194" s="18"/>
      <c r="DE1194" s="18"/>
      <c r="DF1194" s="18"/>
      <c r="DG1194" s="18"/>
      <c r="DH1194" s="18"/>
      <c r="DI1194" s="18"/>
      <c r="DJ1194" s="18"/>
      <c r="DK1194" s="18"/>
      <c r="DL1194" s="18"/>
      <c r="DM1194" s="18"/>
      <c r="DN1194" s="18"/>
      <c r="DO1194" s="18"/>
      <c r="DP1194" s="18"/>
      <c r="DQ1194" s="18"/>
      <c r="DR1194" s="18"/>
      <c r="DS1194" s="18"/>
      <c r="DT1194" s="18"/>
      <c r="DU1194" s="18"/>
      <c r="DV1194" s="18"/>
      <c r="DW1194" s="18"/>
      <c r="DX1194" s="18"/>
      <c r="DY1194" s="18"/>
      <c r="DZ1194" s="18"/>
      <c r="EA1194" s="18"/>
      <c r="EB1194" s="18"/>
      <c r="EC1194" s="18"/>
      <c r="ED1194" s="18"/>
      <c r="EE1194" s="18"/>
      <c r="EF1194" s="18"/>
      <c r="EG1194" s="18"/>
      <c r="EH1194" s="18"/>
      <c r="EI1194" s="18"/>
      <c r="EJ1194" s="18"/>
      <c r="EK1194" s="18"/>
      <c r="EL1194" s="18"/>
      <c r="EM1194" s="18"/>
      <c r="EN1194" s="18"/>
      <c r="EO1194" s="18"/>
      <c r="EP1194" s="18"/>
      <c r="EQ1194" s="18"/>
      <c r="ER1194" s="18"/>
      <c r="ES1194" s="18"/>
      <c r="ET1194" s="18"/>
      <c r="EU1194" s="18"/>
      <c r="EV1194" s="18"/>
    </row>
    <row r="1195" spans="1:155" ht="12.75" x14ac:dyDescent="0.15">
      <c r="A1195" s="68">
        <f t="shared" si="260"/>
        <v>43764</v>
      </c>
      <c r="B1195" s="69">
        <f t="shared" ca="1" si="263"/>
        <v>13819.0556</v>
      </c>
      <c r="C1195" s="70">
        <f t="shared" si="264"/>
        <v>10000</v>
      </c>
      <c r="D1195" s="71">
        <f ca="1">IF(A1195&lt;$B$1,VLOOKUP(A1195,[1]DI!$A$4:$B$15000,2),0)</f>
        <v>0</v>
      </c>
      <c r="E1195" s="70">
        <f t="shared" ca="1" si="265"/>
        <v>0</v>
      </c>
      <c r="F1195" s="72">
        <f t="shared" si="259"/>
        <v>1.3</v>
      </c>
      <c r="G1195" s="73">
        <f t="shared" ca="1" si="266"/>
        <v>1</v>
      </c>
      <c r="H1195" s="70">
        <f ca="1">TRUNC(PRODUCT(G$10:G1194),15)</f>
        <v>1.38190555983259</v>
      </c>
      <c r="I1195" s="70">
        <f t="shared" si="267"/>
        <v>1</v>
      </c>
      <c r="J1195" s="70">
        <f t="shared" ca="1" si="268"/>
        <v>1.3819055600000001</v>
      </c>
      <c r="K1195" s="74">
        <f t="shared" ca="1" si="269"/>
        <v>3819.0556000000001</v>
      </c>
      <c r="L1195" s="75">
        <f>IF(VLOOKUP(A1195,$T$12:$AC$125,8)=VLOOKUP(A1194,$T$12:$AC$125,8),0,VLOOKUP(A1195,T$12:$AC$125,8))</f>
        <v>0</v>
      </c>
      <c r="M1195" s="76">
        <f>IF(L1195&gt;0,VLOOKUP(L1195,S$12:$AB$125,7),0)</f>
        <v>0</v>
      </c>
      <c r="N1195" s="74">
        <f t="shared" si="270"/>
        <v>0</v>
      </c>
      <c r="O1195" s="74">
        <f t="shared" ca="1" si="271"/>
        <v>3819.0556000000001</v>
      </c>
      <c r="P1195" s="77" t="str">
        <f t="shared" si="261"/>
        <v>A+J=</v>
      </c>
      <c r="Q1195" s="78">
        <f t="shared" si="262"/>
        <v>44256</v>
      </c>
      <c r="R1195" s="10"/>
      <c r="S1195" s="10"/>
      <c r="T1195" s="10"/>
      <c r="U1195" s="10"/>
      <c r="V1195" s="10"/>
      <c r="W1195" s="10"/>
      <c r="X1195" s="10"/>
      <c r="Y1195" s="10"/>
      <c r="Z1195" s="10"/>
      <c r="AA1195" s="10"/>
      <c r="AB1195" s="10"/>
      <c r="AC1195" s="10"/>
      <c r="AD1195" s="18"/>
      <c r="AE1195" s="18"/>
      <c r="AF1195" s="18"/>
      <c r="AG1195" s="18"/>
      <c r="AH1195" s="18"/>
      <c r="AI1195" s="18"/>
      <c r="AJ1195" s="18"/>
      <c r="AK1195" s="18"/>
      <c r="AL1195" s="18"/>
      <c r="AM1195" s="18"/>
      <c r="AN1195" s="18"/>
      <c r="AO1195" s="18"/>
      <c r="AP1195" s="18"/>
      <c r="AQ1195" s="18"/>
      <c r="AR1195" s="18"/>
      <c r="AS1195" s="18"/>
      <c r="AT1195" s="18"/>
      <c r="AU1195" s="18"/>
      <c r="AV1195" s="18"/>
      <c r="AW1195" s="18"/>
      <c r="AX1195" s="18"/>
      <c r="AY1195" s="18"/>
      <c r="AZ1195" s="18"/>
      <c r="BA1195" s="18"/>
      <c r="BB1195" s="18"/>
      <c r="BC1195" s="18"/>
      <c r="BD1195" s="18"/>
      <c r="BE1195" s="18"/>
      <c r="BF1195" s="18"/>
      <c r="BG1195" s="18"/>
      <c r="BH1195" s="18"/>
      <c r="BI1195" s="18"/>
      <c r="BJ1195" s="18"/>
      <c r="BK1195" s="18"/>
      <c r="BL1195" s="18"/>
      <c r="BM1195" s="18"/>
      <c r="BN1195" s="18"/>
      <c r="BO1195" s="18"/>
      <c r="BP1195" s="18"/>
      <c r="BQ1195" s="18"/>
      <c r="BR1195" s="18"/>
      <c r="BS1195" s="18"/>
      <c r="BT1195" s="18"/>
      <c r="BU1195" s="18"/>
      <c r="BV1195" s="18"/>
      <c r="BW1195" s="18"/>
      <c r="BX1195" s="18"/>
      <c r="BY1195" s="18"/>
      <c r="BZ1195" s="18"/>
      <c r="CA1195" s="18"/>
      <c r="CB1195" s="18"/>
      <c r="CC1195" s="18"/>
      <c r="CD1195" s="18"/>
      <c r="CE1195" s="18"/>
      <c r="CF1195" s="18"/>
      <c r="CG1195" s="18"/>
      <c r="CH1195" s="18"/>
      <c r="CI1195" s="18"/>
      <c r="CJ1195" s="18"/>
      <c r="CK1195" s="18"/>
      <c r="CL1195" s="18"/>
      <c r="CM1195" s="18"/>
      <c r="CN1195" s="18"/>
      <c r="CO1195" s="18"/>
      <c r="CP1195" s="18"/>
      <c r="CQ1195" s="18"/>
      <c r="CR1195" s="18"/>
      <c r="CS1195" s="18"/>
      <c r="CT1195" s="18"/>
      <c r="CU1195" s="18"/>
      <c r="CV1195" s="18"/>
      <c r="CW1195" s="18"/>
      <c r="CX1195" s="18"/>
      <c r="CY1195" s="18"/>
      <c r="CZ1195" s="18"/>
      <c r="DA1195" s="18"/>
      <c r="DB1195" s="18"/>
      <c r="DC1195" s="18"/>
      <c r="DD1195" s="18"/>
      <c r="DE1195" s="18"/>
      <c r="DF1195" s="18"/>
      <c r="DG1195" s="18"/>
      <c r="DH1195" s="18"/>
      <c r="DI1195" s="18"/>
      <c r="DJ1195" s="18"/>
      <c r="DK1195" s="18"/>
      <c r="DL1195" s="18"/>
      <c r="DM1195" s="18"/>
      <c r="DN1195" s="18"/>
      <c r="DO1195" s="18"/>
      <c r="DP1195" s="18"/>
      <c r="DQ1195" s="18"/>
      <c r="DR1195" s="18"/>
      <c r="DS1195" s="18"/>
      <c r="DT1195" s="18"/>
      <c r="DU1195" s="18"/>
      <c r="DV1195" s="18"/>
      <c r="DW1195" s="18"/>
      <c r="DX1195" s="18"/>
      <c r="DY1195" s="18"/>
      <c r="DZ1195" s="18"/>
      <c r="EA1195" s="18"/>
      <c r="EB1195" s="18"/>
      <c r="EC1195" s="18"/>
      <c r="ED1195" s="18"/>
      <c r="EE1195" s="18"/>
      <c r="EF1195" s="18"/>
      <c r="EG1195" s="18"/>
      <c r="EH1195" s="18"/>
      <c r="EI1195" s="18"/>
      <c r="EJ1195" s="18"/>
      <c r="EK1195" s="18"/>
      <c r="EL1195" s="18"/>
      <c r="EM1195" s="18"/>
      <c r="EN1195" s="18"/>
      <c r="EO1195" s="18"/>
      <c r="EP1195" s="18"/>
      <c r="EQ1195" s="18"/>
      <c r="ER1195" s="18"/>
      <c r="ES1195" s="18"/>
      <c r="ET1195" s="18"/>
      <c r="EU1195" s="18"/>
      <c r="EV1195" s="18"/>
    </row>
    <row r="1196" spans="1:155" ht="12.75" x14ac:dyDescent="0.15">
      <c r="A1196" s="68">
        <f t="shared" si="260"/>
        <v>43765</v>
      </c>
      <c r="B1196" s="69">
        <f t="shared" ca="1" si="263"/>
        <v>13819.0556</v>
      </c>
      <c r="C1196" s="70">
        <f t="shared" si="264"/>
        <v>10000</v>
      </c>
      <c r="D1196" s="71">
        <f ca="1">IF(A1196&lt;$B$1,VLOOKUP(A1196,[1]DI!$A$4:$B$15000,2),0)</f>
        <v>0</v>
      </c>
      <c r="E1196" s="70">
        <f t="shared" ca="1" si="265"/>
        <v>0</v>
      </c>
      <c r="F1196" s="72">
        <f t="shared" ref="F1196:F1259" si="272">F1195</f>
        <v>1.3</v>
      </c>
      <c r="G1196" s="73">
        <f t="shared" ca="1" si="266"/>
        <v>1</v>
      </c>
      <c r="H1196" s="70">
        <f ca="1">TRUNC(PRODUCT(G$10:G1195),15)</f>
        <v>1.38190555983259</v>
      </c>
      <c r="I1196" s="70">
        <f t="shared" si="267"/>
        <v>1</v>
      </c>
      <c r="J1196" s="70">
        <f t="shared" ca="1" si="268"/>
        <v>1.3819055600000001</v>
      </c>
      <c r="K1196" s="74">
        <f t="shared" ca="1" si="269"/>
        <v>3819.0556000000001</v>
      </c>
      <c r="L1196" s="75">
        <f>IF(VLOOKUP(A1196,$T$12:$AC$125,8)=VLOOKUP(A1195,$T$12:$AC$125,8),0,VLOOKUP(A1196,T$12:$AC$125,8))</f>
        <v>0</v>
      </c>
      <c r="M1196" s="76">
        <f>IF(L1196&gt;0,VLOOKUP(L1196,S$12:$AB$125,7),0)</f>
        <v>0</v>
      </c>
      <c r="N1196" s="74">
        <f t="shared" si="270"/>
        <v>0</v>
      </c>
      <c r="O1196" s="74">
        <f t="shared" ca="1" si="271"/>
        <v>3819.0556000000001</v>
      </c>
      <c r="P1196" s="77" t="str">
        <f t="shared" si="261"/>
        <v>A+J=</v>
      </c>
      <c r="Q1196" s="78">
        <f t="shared" si="262"/>
        <v>44256</v>
      </c>
      <c r="R1196" s="10"/>
      <c r="S1196" s="10"/>
      <c r="T1196" s="10"/>
      <c r="U1196" s="10"/>
      <c r="V1196" s="10"/>
      <c r="W1196" s="10"/>
      <c r="X1196" s="10"/>
      <c r="Y1196" s="10"/>
      <c r="Z1196" s="10"/>
      <c r="AA1196" s="10"/>
      <c r="AB1196" s="10"/>
      <c r="AC1196" s="10"/>
      <c r="AD1196" s="18"/>
      <c r="AE1196" s="18"/>
      <c r="AF1196" s="18"/>
      <c r="AG1196" s="18"/>
      <c r="AH1196" s="18"/>
      <c r="AI1196" s="18"/>
      <c r="AJ1196" s="18"/>
      <c r="AK1196" s="18"/>
      <c r="AL1196" s="18"/>
      <c r="AM1196" s="18"/>
      <c r="AN1196" s="18"/>
      <c r="AO1196" s="18"/>
      <c r="AP1196" s="18"/>
      <c r="AQ1196" s="18"/>
      <c r="AR1196" s="18"/>
      <c r="AS1196" s="18"/>
      <c r="AT1196" s="18"/>
      <c r="AU1196" s="18"/>
      <c r="AV1196" s="18"/>
      <c r="AW1196" s="18"/>
      <c r="AX1196" s="18"/>
      <c r="AY1196" s="18"/>
      <c r="AZ1196" s="18"/>
      <c r="BA1196" s="18"/>
      <c r="BB1196" s="18"/>
      <c r="BC1196" s="18"/>
      <c r="BD1196" s="18"/>
      <c r="BE1196" s="18"/>
      <c r="BF1196" s="18"/>
      <c r="BG1196" s="18"/>
      <c r="BH1196" s="18"/>
      <c r="BI1196" s="18"/>
      <c r="BJ1196" s="18"/>
      <c r="BK1196" s="18"/>
      <c r="BL1196" s="18"/>
      <c r="BM1196" s="18"/>
      <c r="BN1196" s="18"/>
      <c r="BO1196" s="18"/>
      <c r="BP1196" s="18"/>
      <c r="BQ1196" s="18"/>
      <c r="BR1196" s="18"/>
      <c r="BS1196" s="18"/>
      <c r="BT1196" s="18"/>
      <c r="BU1196" s="18"/>
      <c r="BV1196" s="18"/>
      <c r="BW1196" s="18"/>
      <c r="BX1196" s="18"/>
      <c r="BY1196" s="18"/>
      <c r="BZ1196" s="18"/>
      <c r="CA1196" s="18"/>
      <c r="CB1196" s="18"/>
      <c r="CC1196" s="18"/>
      <c r="CD1196" s="18"/>
      <c r="CE1196" s="18"/>
      <c r="CF1196" s="18"/>
      <c r="CG1196" s="18"/>
      <c r="CH1196" s="18"/>
      <c r="CI1196" s="18"/>
      <c r="CJ1196" s="18"/>
      <c r="CK1196" s="18"/>
      <c r="CL1196" s="18"/>
      <c r="CM1196" s="18"/>
      <c r="CN1196" s="18"/>
      <c r="CO1196" s="18"/>
      <c r="CP1196" s="18"/>
      <c r="CQ1196" s="18"/>
      <c r="CR1196" s="18"/>
      <c r="CS1196" s="18"/>
      <c r="CT1196" s="18"/>
      <c r="CU1196" s="18"/>
      <c r="CV1196" s="18"/>
      <c r="CW1196" s="18"/>
      <c r="CX1196" s="18"/>
      <c r="CY1196" s="18"/>
      <c r="CZ1196" s="18"/>
      <c r="DA1196" s="18"/>
      <c r="DB1196" s="18"/>
      <c r="DC1196" s="18"/>
      <c r="DD1196" s="18"/>
      <c r="DE1196" s="18"/>
      <c r="DF1196" s="18"/>
      <c r="DG1196" s="18"/>
      <c r="DH1196" s="18"/>
      <c r="DI1196" s="18"/>
      <c r="DJ1196" s="18"/>
      <c r="DK1196" s="18"/>
      <c r="DL1196" s="18"/>
      <c r="DM1196" s="18"/>
      <c r="DN1196" s="18"/>
      <c r="DO1196" s="18"/>
      <c r="DP1196" s="18"/>
      <c r="DQ1196" s="18"/>
      <c r="DR1196" s="18"/>
      <c r="DS1196" s="18"/>
      <c r="DT1196" s="18"/>
      <c r="DU1196" s="18"/>
      <c r="DV1196" s="18"/>
      <c r="DW1196" s="18"/>
      <c r="DX1196" s="18"/>
      <c r="DY1196" s="18"/>
      <c r="DZ1196" s="18"/>
      <c r="EA1196" s="18"/>
      <c r="EB1196" s="18"/>
      <c r="EC1196" s="18"/>
      <c r="ED1196" s="18"/>
      <c r="EE1196" s="18"/>
      <c r="EF1196" s="18"/>
      <c r="EG1196" s="18"/>
      <c r="EH1196" s="18"/>
      <c r="EI1196" s="18"/>
      <c r="EJ1196" s="18"/>
      <c r="EK1196" s="18"/>
      <c r="EL1196" s="18"/>
      <c r="EM1196" s="18"/>
      <c r="EN1196" s="18"/>
      <c r="EO1196" s="18"/>
      <c r="EP1196" s="18"/>
      <c r="EQ1196" s="18"/>
      <c r="ER1196" s="18"/>
      <c r="ES1196" s="18"/>
      <c r="ET1196" s="18"/>
      <c r="EU1196" s="18"/>
      <c r="EV1196" s="18"/>
    </row>
    <row r="1197" spans="1:155" ht="12.75" x14ac:dyDescent="0.15">
      <c r="A1197" s="68">
        <f t="shared" si="260"/>
        <v>43766</v>
      </c>
      <c r="B1197" s="69">
        <f t="shared" ca="1" si="263"/>
        <v>13819.0556</v>
      </c>
      <c r="C1197" s="70">
        <f t="shared" si="264"/>
        <v>10000</v>
      </c>
      <c r="D1197" s="71">
        <f ca="1">IF(A1197&lt;$B$1,VLOOKUP(A1197,[1]DI!$A$4:$B$15000,2),0)</f>
        <v>5.3999999999999999E-2</v>
      </c>
      <c r="E1197" s="70">
        <f t="shared" ca="1" si="265"/>
        <v>2.0871999999999999E-4</v>
      </c>
      <c r="F1197" s="72">
        <f t="shared" si="272"/>
        <v>1.3</v>
      </c>
      <c r="G1197" s="73">
        <f t="shared" ca="1" si="266"/>
        <v>1.000271336</v>
      </c>
      <c r="H1197" s="70">
        <f ca="1">TRUNC(PRODUCT(G$10:G1196),15)</f>
        <v>1.38190555983259</v>
      </c>
      <c r="I1197" s="70">
        <f t="shared" si="267"/>
        <v>1</v>
      </c>
      <c r="J1197" s="70">
        <f t="shared" ca="1" si="268"/>
        <v>1.3819055600000001</v>
      </c>
      <c r="K1197" s="74">
        <f t="shared" ca="1" si="269"/>
        <v>3819.0556000000001</v>
      </c>
      <c r="L1197" s="75">
        <f>IF(VLOOKUP(A1197,$T$12:$AC$125,8)=VLOOKUP(A1196,$T$12:$AC$125,8),0,VLOOKUP(A1197,T$12:$AC$125,8))</f>
        <v>0</v>
      </c>
      <c r="M1197" s="76">
        <f>IF(L1197&gt;0,VLOOKUP(L1197,S$12:$AB$125,7),0)</f>
        <v>0</v>
      </c>
      <c r="N1197" s="74">
        <f t="shared" si="270"/>
        <v>0</v>
      </c>
      <c r="O1197" s="74">
        <f t="shared" ca="1" si="271"/>
        <v>3819.0556000000001</v>
      </c>
      <c r="P1197" s="77" t="str">
        <f t="shared" si="261"/>
        <v>A+J=</v>
      </c>
      <c r="Q1197" s="78">
        <f t="shared" si="262"/>
        <v>44256</v>
      </c>
      <c r="R1197" s="10"/>
      <c r="S1197" s="10"/>
      <c r="T1197" s="10"/>
      <c r="U1197" s="10"/>
      <c r="V1197" s="10"/>
      <c r="W1197" s="10"/>
      <c r="X1197" s="10"/>
      <c r="Y1197" s="10"/>
      <c r="Z1197" s="10"/>
      <c r="AA1197" s="10"/>
      <c r="AB1197" s="10"/>
      <c r="AC1197" s="10"/>
      <c r="AD1197" s="18"/>
      <c r="AE1197" s="18"/>
      <c r="AF1197" s="18"/>
      <c r="AG1197" s="18"/>
      <c r="AH1197" s="18"/>
      <c r="AI1197" s="18"/>
      <c r="AJ1197" s="18"/>
      <c r="AK1197" s="18"/>
      <c r="AL1197" s="18"/>
      <c r="AM1197" s="18"/>
      <c r="AN1197" s="18"/>
      <c r="AO1197" s="18"/>
      <c r="AP1197" s="18"/>
      <c r="AQ1197" s="18"/>
      <c r="AR1197" s="18"/>
      <c r="AS1197" s="18"/>
      <c r="AT1197" s="18"/>
      <c r="AU1197" s="18"/>
      <c r="AV1197" s="18"/>
      <c r="AW1197" s="18"/>
      <c r="AX1197" s="18"/>
      <c r="AY1197" s="18"/>
      <c r="AZ1197" s="18"/>
      <c r="BA1197" s="18"/>
      <c r="BB1197" s="18"/>
      <c r="BC1197" s="18"/>
      <c r="BD1197" s="18"/>
      <c r="BE1197" s="18"/>
      <c r="BF1197" s="18"/>
      <c r="BG1197" s="18"/>
      <c r="BH1197" s="18"/>
      <c r="BI1197" s="18"/>
      <c r="BJ1197" s="18"/>
      <c r="BK1197" s="18"/>
      <c r="BL1197" s="18"/>
      <c r="BM1197" s="18"/>
      <c r="BN1197" s="18"/>
      <c r="BO1197" s="18"/>
      <c r="BP1197" s="18"/>
      <c r="BQ1197" s="18"/>
      <c r="BR1197" s="18"/>
      <c r="BS1197" s="18"/>
      <c r="BT1197" s="18"/>
      <c r="BU1197" s="18"/>
      <c r="BV1197" s="18"/>
      <c r="BW1197" s="18"/>
      <c r="BX1197" s="18"/>
      <c r="BY1197" s="18"/>
      <c r="BZ1197" s="18"/>
      <c r="CA1197" s="18"/>
      <c r="CB1197" s="18"/>
      <c r="CC1197" s="18"/>
      <c r="CD1197" s="18"/>
      <c r="CE1197" s="18"/>
      <c r="CF1197" s="18"/>
      <c r="CG1197" s="18"/>
      <c r="CH1197" s="18"/>
      <c r="CI1197" s="18"/>
      <c r="CJ1197" s="18"/>
      <c r="CK1197" s="18"/>
      <c r="CL1197" s="18"/>
      <c r="CM1197" s="18"/>
      <c r="CN1197" s="18"/>
      <c r="CO1197" s="18"/>
      <c r="CP1197" s="18"/>
      <c r="CQ1197" s="18"/>
      <c r="CR1197" s="18"/>
      <c r="CS1197" s="18"/>
      <c r="CT1197" s="18"/>
      <c r="CU1197" s="18"/>
      <c r="CV1197" s="18"/>
      <c r="CW1197" s="18"/>
      <c r="CX1197" s="18"/>
      <c r="CY1197" s="18"/>
      <c r="CZ1197" s="18"/>
      <c r="DA1197" s="18"/>
      <c r="DB1197" s="18"/>
      <c r="DC1197" s="18"/>
      <c r="DD1197" s="18"/>
      <c r="DE1197" s="18"/>
      <c r="DF1197" s="18"/>
      <c r="DG1197" s="18"/>
      <c r="DH1197" s="18"/>
      <c r="DI1197" s="18"/>
      <c r="DJ1197" s="18"/>
      <c r="DK1197" s="18"/>
      <c r="DL1197" s="18"/>
      <c r="DM1197" s="18"/>
      <c r="DN1197" s="18"/>
      <c r="DO1197" s="18"/>
      <c r="DP1197" s="18"/>
      <c r="DQ1197" s="18"/>
      <c r="DR1197" s="18"/>
      <c r="DS1197" s="18"/>
      <c r="DT1197" s="18"/>
      <c r="DU1197" s="18"/>
      <c r="DV1197" s="18"/>
      <c r="DW1197" s="18"/>
      <c r="DX1197" s="18"/>
      <c r="DY1197" s="18"/>
      <c r="DZ1197" s="18"/>
      <c r="EA1197" s="18"/>
      <c r="EB1197" s="18"/>
      <c r="EC1197" s="18"/>
      <c r="ED1197" s="18"/>
      <c r="EE1197" s="18"/>
      <c r="EF1197" s="18"/>
      <c r="EG1197" s="18"/>
      <c r="EH1197" s="18"/>
      <c r="EI1197" s="18"/>
      <c r="EJ1197" s="18"/>
      <c r="EK1197" s="18"/>
      <c r="EL1197" s="18"/>
      <c r="EM1197" s="18"/>
      <c r="EN1197" s="18"/>
      <c r="EO1197" s="18"/>
      <c r="EP1197" s="18"/>
      <c r="EQ1197" s="18"/>
      <c r="ER1197" s="18"/>
      <c r="ES1197" s="18"/>
      <c r="ET1197" s="18"/>
      <c r="EU1197" s="18"/>
      <c r="EV1197" s="18"/>
    </row>
    <row r="1198" spans="1:155" ht="12.75" x14ac:dyDescent="0.15">
      <c r="A1198" s="68">
        <f t="shared" si="260"/>
        <v>43767</v>
      </c>
      <c r="B1198" s="69">
        <f t="shared" ca="1" si="263"/>
        <v>13822.805199999999</v>
      </c>
      <c r="C1198" s="70">
        <f t="shared" si="264"/>
        <v>10000</v>
      </c>
      <c r="D1198" s="71">
        <f ca="1">IF(A1198&lt;$B$1,VLOOKUP(A1198,[1]DI!$A$4:$B$15000,2),0)</f>
        <v>5.3999999999999999E-2</v>
      </c>
      <c r="E1198" s="70">
        <f t="shared" ca="1" si="265"/>
        <v>2.0871999999999999E-4</v>
      </c>
      <c r="F1198" s="72">
        <f t="shared" si="272"/>
        <v>1.3</v>
      </c>
      <c r="G1198" s="73">
        <f t="shared" ca="1" si="266"/>
        <v>1.000271336</v>
      </c>
      <c r="H1198" s="70">
        <f ca="1">TRUNC(PRODUCT(G$10:G1197),15)</f>
        <v>1.3822805205595801</v>
      </c>
      <c r="I1198" s="70">
        <f t="shared" si="267"/>
        <v>1</v>
      </c>
      <c r="J1198" s="70">
        <f t="shared" ca="1" si="268"/>
        <v>1.3822805199999999</v>
      </c>
      <c r="K1198" s="74">
        <f t="shared" ca="1" si="269"/>
        <v>3822.8051999999998</v>
      </c>
      <c r="L1198" s="75">
        <f>IF(VLOOKUP(A1198,$T$12:$AC$125,8)=VLOOKUP(A1197,$T$12:$AC$125,8),0,VLOOKUP(A1198,T$12:$AC$125,8))</f>
        <v>0</v>
      </c>
      <c r="M1198" s="76">
        <f>IF(L1198&gt;0,VLOOKUP(L1198,S$12:$AB$125,7),0)</f>
        <v>0</v>
      </c>
      <c r="N1198" s="74">
        <f t="shared" si="270"/>
        <v>0</v>
      </c>
      <c r="O1198" s="74">
        <f t="shared" ca="1" si="271"/>
        <v>3822.8051999999998</v>
      </c>
      <c r="P1198" s="77" t="str">
        <f t="shared" si="261"/>
        <v>A+J=</v>
      </c>
      <c r="Q1198" s="78">
        <f t="shared" si="262"/>
        <v>44256</v>
      </c>
      <c r="R1198" s="21"/>
      <c r="S1198" s="21"/>
      <c r="T1198" s="21"/>
      <c r="U1198" s="21"/>
      <c r="V1198" s="21"/>
      <c r="W1198" s="21"/>
      <c r="X1198" s="21"/>
      <c r="Y1198" s="21"/>
      <c r="Z1198" s="21"/>
      <c r="AA1198" s="21"/>
      <c r="AB1198" s="21"/>
      <c r="AC1198" s="21"/>
      <c r="AD1198" s="22"/>
      <c r="AE1198" s="22"/>
      <c r="AF1198" s="22"/>
      <c r="AG1198" s="22"/>
      <c r="AH1198" s="22"/>
      <c r="AI1198" s="22"/>
      <c r="AJ1198" s="22"/>
      <c r="AK1198" s="22"/>
      <c r="AL1198" s="22"/>
      <c r="AM1198" s="22"/>
      <c r="AN1198" s="22"/>
      <c r="AO1198" s="22"/>
      <c r="AP1198" s="22"/>
      <c r="AQ1198" s="22"/>
      <c r="AR1198" s="22"/>
      <c r="AS1198" s="22"/>
      <c r="AT1198" s="22"/>
      <c r="AU1198" s="22"/>
      <c r="AV1198" s="22"/>
      <c r="AW1198" s="22"/>
      <c r="AX1198" s="22"/>
      <c r="AY1198" s="22"/>
      <c r="AZ1198" s="22"/>
      <c r="BA1198" s="22"/>
      <c r="BB1198" s="22"/>
      <c r="BC1198" s="22"/>
      <c r="BD1198" s="22"/>
      <c r="BE1198" s="22"/>
      <c r="BF1198" s="22"/>
      <c r="BG1198" s="22"/>
      <c r="BH1198" s="22"/>
      <c r="BI1198" s="22"/>
      <c r="BJ1198" s="22"/>
      <c r="BK1198" s="22"/>
      <c r="BL1198" s="22"/>
      <c r="BM1198" s="22"/>
      <c r="BN1198" s="22"/>
      <c r="BO1198" s="22"/>
      <c r="BP1198" s="22"/>
      <c r="BQ1198" s="22"/>
      <c r="BR1198" s="22"/>
      <c r="BS1198" s="22"/>
      <c r="BT1198" s="22"/>
      <c r="BU1198" s="22"/>
      <c r="BV1198" s="22"/>
      <c r="BW1198" s="22"/>
      <c r="BX1198" s="22"/>
      <c r="BY1198" s="22"/>
      <c r="BZ1198" s="22"/>
      <c r="CA1198" s="22"/>
      <c r="CB1198" s="22"/>
      <c r="CC1198" s="22"/>
      <c r="CD1198" s="22"/>
      <c r="CE1198" s="22"/>
      <c r="CF1198" s="22"/>
      <c r="CG1198" s="22"/>
      <c r="CH1198" s="22"/>
      <c r="CI1198" s="22"/>
      <c r="CJ1198" s="22"/>
      <c r="CK1198" s="22"/>
      <c r="CL1198" s="22"/>
      <c r="CM1198" s="22"/>
      <c r="CN1198" s="22"/>
      <c r="CO1198" s="22"/>
      <c r="CP1198" s="22"/>
      <c r="CQ1198" s="22"/>
      <c r="CR1198" s="22"/>
      <c r="CS1198" s="22"/>
      <c r="CT1198" s="22"/>
      <c r="CU1198" s="22"/>
      <c r="CV1198" s="22"/>
      <c r="CW1198" s="22"/>
      <c r="CX1198" s="22"/>
      <c r="CY1198" s="22"/>
      <c r="CZ1198" s="22"/>
      <c r="DA1198" s="22"/>
      <c r="DB1198" s="22"/>
      <c r="DC1198" s="22"/>
      <c r="DD1198" s="22"/>
      <c r="DE1198" s="22"/>
      <c r="DF1198" s="22"/>
      <c r="DG1198" s="22"/>
      <c r="DH1198" s="22"/>
      <c r="DI1198" s="22"/>
      <c r="DJ1198" s="22"/>
      <c r="DK1198" s="22"/>
      <c r="DL1198" s="22"/>
      <c r="DM1198" s="22"/>
      <c r="DN1198" s="22"/>
      <c r="DO1198" s="22"/>
      <c r="DP1198" s="22"/>
      <c r="DQ1198" s="22"/>
      <c r="DR1198" s="22"/>
      <c r="DS1198" s="22"/>
      <c r="DT1198" s="22"/>
      <c r="DU1198" s="22"/>
      <c r="DV1198" s="22"/>
      <c r="DW1198" s="22"/>
      <c r="DX1198" s="22"/>
      <c r="DY1198" s="22"/>
      <c r="DZ1198" s="22"/>
      <c r="EA1198" s="22"/>
      <c r="EB1198" s="22"/>
      <c r="EC1198" s="22"/>
      <c r="ED1198" s="22"/>
      <c r="EE1198" s="22"/>
      <c r="EF1198" s="22"/>
      <c r="EG1198" s="22"/>
      <c r="EH1198" s="22"/>
      <c r="EI1198" s="22"/>
      <c r="EJ1198" s="22"/>
      <c r="EK1198" s="22"/>
      <c r="EL1198" s="22"/>
      <c r="EM1198" s="22"/>
      <c r="EN1198" s="22"/>
      <c r="EO1198" s="22"/>
      <c r="EP1198" s="22"/>
      <c r="EQ1198" s="22"/>
      <c r="ER1198" s="22"/>
      <c r="ES1198" s="22"/>
      <c r="ET1198" s="22"/>
      <c r="EU1198" s="22"/>
      <c r="EV1198" s="22"/>
      <c r="EW1198" s="22"/>
      <c r="EX1198" s="22"/>
      <c r="EY1198" s="22"/>
    </row>
    <row r="1199" spans="1:155" ht="12.75" x14ac:dyDescent="0.15">
      <c r="A1199" s="68">
        <f t="shared" si="260"/>
        <v>43768</v>
      </c>
      <c r="B1199" s="69">
        <f t="shared" ca="1" si="263"/>
        <v>13826.5558</v>
      </c>
      <c r="C1199" s="70">
        <f t="shared" si="264"/>
        <v>10000</v>
      </c>
      <c r="D1199" s="71">
        <f ca="1">IF(A1199&lt;$B$1,VLOOKUP(A1199,[1]DI!$A$4:$B$15000,2),0)</f>
        <v>5.3999999999999999E-2</v>
      </c>
      <c r="E1199" s="70">
        <f t="shared" ca="1" si="265"/>
        <v>2.0871999999999999E-4</v>
      </c>
      <c r="F1199" s="72">
        <f t="shared" si="272"/>
        <v>1.3</v>
      </c>
      <c r="G1199" s="73">
        <f t="shared" ca="1" si="266"/>
        <v>1.000271336</v>
      </c>
      <c r="H1199" s="70">
        <f ca="1">TRUNC(PRODUCT(G$10:G1198),15)</f>
        <v>1.3826555830269001</v>
      </c>
      <c r="I1199" s="70">
        <f t="shared" si="267"/>
        <v>1</v>
      </c>
      <c r="J1199" s="70">
        <f t="shared" ca="1" si="268"/>
        <v>1.38265558</v>
      </c>
      <c r="K1199" s="74">
        <f t="shared" ca="1" si="269"/>
        <v>3826.5558000000001</v>
      </c>
      <c r="L1199" s="75">
        <f>IF(VLOOKUP(A1199,$T$12:$AC$125,8)=VLOOKUP(A1198,$T$12:$AC$125,8),0,VLOOKUP(A1199,T$12:$AC$125,8))</f>
        <v>0</v>
      </c>
      <c r="M1199" s="76">
        <f>IF(L1199&gt;0,VLOOKUP(L1199,S$12:$AB$125,7),0)</f>
        <v>0</v>
      </c>
      <c r="N1199" s="74">
        <f t="shared" si="270"/>
        <v>0</v>
      </c>
      <c r="O1199" s="74">
        <f t="shared" ca="1" si="271"/>
        <v>3826.5558000000001</v>
      </c>
      <c r="P1199" s="77" t="str">
        <f t="shared" si="261"/>
        <v>A+J=</v>
      </c>
      <c r="Q1199" s="78">
        <f t="shared" si="262"/>
        <v>44256</v>
      </c>
      <c r="R1199" s="21"/>
      <c r="S1199" s="21"/>
      <c r="T1199" s="21"/>
      <c r="U1199" s="21"/>
      <c r="V1199" s="21"/>
      <c r="W1199" s="21"/>
      <c r="X1199" s="21"/>
      <c r="Y1199" s="21"/>
      <c r="Z1199" s="21"/>
      <c r="AA1199" s="21"/>
      <c r="AB1199" s="21"/>
      <c r="AC1199" s="21"/>
      <c r="AD1199" s="22"/>
      <c r="AE1199" s="22"/>
      <c r="AF1199" s="22"/>
      <c r="AG1199" s="22"/>
      <c r="AH1199" s="22"/>
      <c r="AI1199" s="22"/>
      <c r="AJ1199" s="22"/>
      <c r="AK1199" s="22"/>
      <c r="AL1199" s="22"/>
      <c r="AM1199" s="22"/>
      <c r="AN1199" s="22"/>
      <c r="AO1199" s="22"/>
      <c r="AP1199" s="22"/>
      <c r="AQ1199" s="22"/>
      <c r="AR1199" s="22"/>
      <c r="AS1199" s="22"/>
      <c r="AT1199" s="22"/>
      <c r="AU1199" s="22"/>
      <c r="AV1199" s="22"/>
      <c r="AW1199" s="22"/>
      <c r="AX1199" s="22"/>
      <c r="AY1199" s="22"/>
      <c r="AZ1199" s="22"/>
      <c r="BA1199" s="22"/>
      <c r="BB1199" s="22"/>
      <c r="BC1199" s="22"/>
      <c r="BD1199" s="22"/>
      <c r="BE1199" s="22"/>
      <c r="BF1199" s="22"/>
      <c r="BG1199" s="22"/>
      <c r="BH1199" s="22"/>
      <c r="BI1199" s="22"/>
      <c r="BJ1199" s="22"/>
      <c r="BK1199" s="22"/>
      <c r="BL1199" s="22"/>
      <c r="BM1199" s="22"/>
      <c r="BN1199" s="22"/>
      <c r="BO1199" s="22"/>
      <c r="BP1199" s="22"/>
      <c r="BQ1199" s="22"/>
      <c r="BR1199" s="22"/>
      <c r="BS1199" s="22"/>
      <c r="BT1199" s="22"/>
      <c r="BU1199" s="22"/>
      <c r="BV1199" s="22"/>
      <c r="BW1199" s="22"/>
      <c r="BX1199" s="22"/>
      <c r="BY1199" s="22"/>
      <c r="BZ1199" s="22"/>
      <c r="CA1199" s="22"/>
      <c r="CB1199" s="22"/>
      <c r="CC1199" s="22"/>
      <c r="CD1199" s="22"/>
      <c r="CE1199" s="22"/>
      <c r="CF1199" s="22"/>
      <c r="CG1199" s="22"/>
      <c r="CH1199" s="22"/>
      <c r="CI1199" s="22"/>
      <c r="CJ1199" s="22"/>
      <c r="CK1199" s="22"/>
      <c r="CL1199" s="22"/>
      <c r="CM1199" s="22"/>
      <c r="CN1199" s="22"/>
      <c r="CO1199" s="22"/>
      <c r="CP1199" s="22"/>
      <c r="CQ1199" s="22"/>
      <c r="CR1199" s="22"/>
      <c r="CS1199" s="22"/>
      <c r="CT1199" s="22"/>
      <c r="CU1199" s="22"/>
      <c r="CV1199" s="22"/>
      <c r="CW1199" s="22"/>
      <c r="CX1199" s="22"/>
      <c r="CY1199" s="22"/>
      <c r="CZ1199" s="22"/>
      <c r="DA1199" s="22"/>
      <c r="DB1199" s="22"/>
      <c r="DC1199" s="22"/>
      <c r="DD1199" s="22"/>
      <c r="DE1199" s="22"/>
      <c r="DF1199" s="22"/>
      <c r="DG1199" s="22"/>
      <c r="DH1199" s="22"/>
      <c r="DI1199" s="22"/>
      <c r="DJ1199" s="22"/>
      <c r="DK1199" s="22"/>
      <c r="DL1199" s="22"/>
      <c r="DM1199" s="22"/>
      <c r="DN1199" s="22"/>
      <c r="DO1199" s="22"/>
      <c r="DP1199" s="22"/>
      <c r="DQ1199" s="22"/>
      <c r="DR1199" s="22"/>
      <c r="DS1199" s="22"/>
      <c r="DT1199" s="22"/>
      <c r="DU1199" s="22"/>
      <c r="DV1199" s="22"/>
      <c r="DW1199" s="22"/>
      <c r="DX1199" s="22"/>
      <c r="DY1199" s="22"/>
      <c r="DZ1199" s="22"/>
      <c r="EA1199" s="22"/>
      <c r="EB1199" s="22"/>
      <c r="EC1199" s="22"/>
      <c r="ED1199" s="22"/>
      <c r="EE1199" s="22"/>
      <c r="EF1199" s="22"/>
      <c r="EG1199" s="22"/>
      <c r="EH1199" s="22"/>
      <c r="EI1199" s="22"/>
      <c r="EJ1199" s="22"/>
      <c r="EK1199" s="22"/>
      <c r="EL1199" s="22"/>
      <c r="EM1199" s="22"/>
      <c r="EN1199" s="22"/>
      <c r="EO1199" s="22"/>
      <c r="EP1199" s="22"/>
      <c r="EQ1199" s="22"/>
      <c r="ER1199" s="22"/>
      <c r="ES1199" s="22"/>
      <c r="ET1199" s="22"/>
      <c r="EU1199" s="22"/>
      <c r="EV1199" s="22"/>
      <c r="EW1199" s="22"/>
      <c r="EX1199" s="22"/>
      <c r="EY1199" s="22"/>
    </row>
    <row r="1200" spans="1:155" ht="12.75" x14ac:dyDescent="0.15">
      <c r="A1200" s="68">
        <f t="shared" si="260"/>
        <v>43769</v>
      </c>
      <c r="B1200" s="69">
        <f t="shared" ca="1" si="263"/>
        <v>13830.307499999999</v>
      </c>
      <c r="C1200" s="70">
        <f t="shared" si="264"/>
        <v>10000</v>
      </c>
      <c r="D1200" s="71">
        <f ca="1">IF(A1200&lt;$B$1,VLOOKUP(A1200,[1]DI!$A$4:$B$15000,2),0)</f>
        <v>4.9000000000000002E-2</v>
      </c>
      <c r="E1200" s="70">
        <f t="shared" ca="1" si="265"/>
        <v>1.8985000000000001E-4</v>
      </c>
      <c r="F1200" s="72">
        <f t="shared" si="272"/>
        <v>1.3</v>
      </c>
      <c r="G1200" s="73">
        <f t="shared" ca="1" si="266"/>
        <v>1.000246805</v>
      </c>
      <c r="H1200" s="70">
        <f ca="1">TRUNC(PRODUCT(G$10:G1199),15)</f>
        <v>1.3830307472621799</v>
      </c>
      <c r="I1200" s="70">
        <f t="shared" si="267"/>
        <v>1</v>
      </c>
      <c r="J1200" s="70">
        <f t="shared" ca="1" si="268"/>
        <v>1.3830307500000001</v>
      </c>
      <c r="K1200" s="74">
        <f t="shared" ca="1" si="269"/>
        <v>3830.3074999999999</v>
      </c>
      <c r="L1200" s="75">
        <f>IF(VLOOKUP(A1200,$T$12:$AC$125,8)=VLOOKUP(A1199,$T$12:$AC$125,8),0,VLOOKUP(A1200,T$12:$AC$125,8))</f>
        <v>0</v>
      </c>
      <c r="M1200" s="76">
        <f>IF(L1200&gt;0,VLOOKUP(L1200,S$12:$AB$125,7),0)</f>
        <v>0</v>
      </c>
      <c r="N1200" s="74">
        <f t="shared" si="270"/>
        <v>0</v>
      </c>
      <c r="O1200" s="74">
        <f t="shared" ca="1" si="271"/>
        <v>3830.3074999999999</v>
      </c>
      <c r="P1200" s="77" t="str">
        <f t="shared" si="261"/>
        <v>A+J=</v>
      </c>
      <c r="Q1200" s="78">
        <f t="shared" si="262"/>
        <v>44256</v>
      </c>
      <c r="R1200" s="10"/>
      <c r="S1200" s="10"/>
      <c r="T1200" s="10"/>
      <c r="U1200" s="10"/>
      <c r="V1200" s="10"/>
      <c r="W1200" s="10"/>
      <c r="X1200" s="10"/>
      <c r="Y1200" s="10"/>
      <c r="Z1200" s="10"/>
      <c r="AA1200" s="10"/>
      <c r="AB1200" s="10"/>
      <c r="AC1200" s="10"/>
      <c r="AD1200" s="18"/>
      <c r="AE1200" s="18"/>
      <c r="AF1200" s="18"/>
      <c r="AG1200" s="18"/>
      <c r="AH1200" s="18"/>
      <c r="AI1200" s="18"/>
      <c r="AJ1200" s="18"/>
      <c r="AK1200" s="18"/>
      <c r="AL1200" s="18"/>
      <c r="AM1200" s="18"/>
      <c r="AN1200" s="18"/>
      <c r="AO1200" s="18"/>
      <c r="AP1200" s="18"/>
      <c r="AQ1200" s="18"/>
      <c r="AR1200" s="18"/>
      <c r="AS1200" s="18"/>
      <c r="AT1200" s="18"/>
      <c r="AU1200" s="18"/>
      <c r="AV1200" s="18"/>
      <c r="AW1200" s="18"/>
      <c r="AX1200" s="18"/>
      <c r="AY1200" s="18"/>
      <c r="AZ1200" s="18"/>
      <c r="BA1200" s="18"/>
      <c r="BB1200" s="18"/>
      <c r="BC1200" s="18"/>
      <c r="BD1200" s="18"/>
      <c r="BE1200" s="18"/>
      <c r="BF1200" s="18"/>
      <c r="BG1200" s="18"/>
      <c r="BH1200" s="18"/>
      <c r="BI1200" s="18"/>
      <c r="BJ1200" s="18"/>
      <c r="BK1200" s="18"/>
      <c r="BL1200" s="18"/>
      <c r="BM1200" s="18"/>
      <c r="BN1200" s="18"/>
      <c r="BO1200" s="18"/>
      <c r="BP1200" s="18"/>
      <c r="BQ1200" s="18"/>
      <c r="BR1200" s="18"/>
      <c r="BS1200" s="18"/>
      <c r="BT1200" s="18"/>
      <c r="BU1200" s="18"/>
      <c r="BV1200" s="18"/>
      <c r="BW1200" s="18"/>
      <c r="BX1200" s="18"/>
      <c r="BY1200" s="18"/>
      <c r="BZ1200" s="18"/>
      <c r="CA1200" s="18"/>
      <c r="CB1200" s="18"/>
      <c r="CC1200" s="18"/>
      <c r="CD1200" s="18"/>
      <c r="CE1200" s="18"/>
      <c r="CF1200" s="18"/>
      <c r="CG1200" s="18"/>
      <c r="CH1200" s="18"/>
      <c r="CI1200" s="18"/>
      <c r="CJ1200" s="18"/>
      <c r="CK1200" s="18"/>
      <c r="CL1200" s="18"/>
      <c r="CM1200" s="18"/>
      <c r="CN1200" s="18"/>
      <c r="CO1200" s="18"/>
      <c r="CP1200" s="18"/>
      <c r="CQ1200" s="18"/>
      <c r="CR1200" s="18"/>
      <c r="CS1200" s="18"/>
      <c r="CT1200" s="18"/>
      <c r="CU1200" s="18"/>
      <c r="CV1200" s="18"/>
      <c r="CW1200" s="18"/>
      <c r="CX1200" s="18"/>
      <c r="CY1200" s="18"/>
      <c r="CZ1200" s="18"/>
      <c r="DA1200" s="18"/>
      <c r="DB1200" s="18"/>
      <c r="DC1200" s="18"/>
      <c r="DD1200" s="18"/>
      <c r="DE1200" s="18"/>
      <c r="DF1200" s="18"/>
      <c r="DG1200" s="18"/>
      <c r="DH1200" s="18"/>
      <c r="DI1200" s="18"/>
      <c r="DJ1200" s="18"/>
      <c r="DK1200" s="18"/>
      <c r="DL1200" s="18"/>
      <c r="DM1200" s="18"/>
      <c r="DN1200" s="18"/>
      <c r="DO1200" s="18"/>
      <c r="DP1200" s="18"/>
      <c r="DQ1200" s="18"/>
      <c r="DR1200" s="18"/>
      <c r="DS1200" s="18"/>
      <c r="DT1200" s="18"/>
      <c r="DU1200" s="18"/>
      <c r="DV1200" s="18"/>
      <c r="DW1200" s="18"/>
      <c r="DX1200" s="18"/>
      <c r="DY1200" s="18"/>
      <c r="DZ1200" s="18"/>
      <c r="EA1200" s="18"/>
      <c r="EB1200" s="18"/>
      <c r="EC1200" s="18"/>
      <c r="ED1200" s="18"/>
      <c r="EE1200" s="18"/>
      <c r="EF1200" s="18"/>
      <c r="EG1200" s="18"/>
      <c r="EH1200" s="18"/>
      <c r="EI1200" s="18"/>
      <c r="EJ1200" s="18"/>
      <c r="EK1200" s="18"/>
      <c r="EL1200" s="18"/>
      <c r="EM1200" s="18"/>
      <c r="EN1200" s="18"/>
      <c r="EO1200" s="18"/>
      <c r="EP1200" s="18"/>
      <c r="EQ1200" s="18"/>
      <c r="ER1200" s="18"/>
      <c r="ES1200" s="18"/>
      <c r="ET1200" s="18"/>
      <c r="EU1200" s="18"/>
      <c r="EV1200" s="18"/>
    </row>
    <row r="1201" spans="1:152" ht="12.75" x14ac:dyDescent="0.15">
      <c r="A1201" s="68">
        <f t="shared" si="260"/>
        <v>43770</v>
      </c>
      <c r="B1201" s="69">
        <f t="shared" ca="1" si="263"/>
        <v>13833.7209</v>
      </c>
      <c r="C1201" s="70">
        <f t="shared" si="264"/>
        <v>10000</v>
      </c>
      <c r="D1201" s="71">
        <f ca="1">IF(A1201&lt;$B$1,VLOOKUP(A1201,[1]DI!$A$4:$B$15000,2),0)</f>
        <v>4.9000000000000002E-2</v>
      </c>
      <c r="E1201" s="70">
        <f t="shared" ca="1" si="265"/>
        <v>1.8985000000000001E-4</v>
      </c>
      <c r="F1201" s="72">
        <f t="shared" si="272"/>
        <v>1.3</v>
      </c>
      <c r="G1201" s="73">
        <f t="shared" ca="1" si="266"/>
        <v>1.000246805</v>
      </c>
      <c r="H1201" s="70">
        <f ca="1">TRUNC(PRODUCT(G$10:G1200),15)</f>
        <v>1.3833720861657599</v>
      </c>
      <c r="I1201" s="70">
        <f t="shared" si="267"/>
        <v>1</v>
      </c>
      <c r="J1201" s="70">
        <f t="shared" ca="1" si="268"/>
        <v>1.3833720899999999</v>
      </c>
      <c r="K1201" s="74">
        <f t="shared" ca="1" si="269"/>
        <v>3833.7208999999998</v>
      </c>
      <c r="L1201" s="75">
        <f>IF(VLOOKUP(A1201,$T$12:$AC$125,8)=VLOOKUP(A1200,$T$12:$AC$125,8),0,VLOOKUP(A1201,T$12:$AC$125,8))</f>
        <v>0</v>
      </c>
      <c r="M1201" s="76">
        <f>IF(L1201&gt;0,VLOOKUP(L1201,S$12:$AB$125,7),0)</f>
        <v>0</v>
      </c>
      <c r="N1201" s="74">
        <f t="shared" si="270"/>
        <v>0</v>
      </c>
      <c r="O1201" s="74">
        <f t="shared" ca="1" si="271"/>
        <v>3833.7208999999998</v>
      </c>
      <c r="P1201" s="77" t="str">
        <f t="shared" si="261"/>
        <v>A+J=</v>
      </c>
      <c r="Q1201" s="78">
        <f t="shared" si="262"/>
        <v>44256</v>
      </c>
      <c r="R1201" s="10"/>
      <c r="S1201" s="10"/>
      <c r="T1201" s="10"/>
      <c r="U1201" s="10"/>
      <c r="V1201" s="10"/>
      <c r="W1201" s="10"/>
      <c r="X1201" s="10"/>
      <c r="Y1201" s="10"/>
      <c r="Z1201" s="10"/>
      <c r="AA1201" s="10"/>
      <c r="AB1201" s="10"/>
      <c r="AC1201" s="10"/>
      <c r="AD1201" s="18"/>
      <c r="AE1201" s="18"/>
      <c r="AF1201" s="18"/>
      <c r="AG1201" s="18"/>
      <c r="AH1201" s="18"/>
      <c r="AI1201" s="18"/>
      <c r="AJ1201" s="18"/>
      <c r="AK1201" s="18"/>
      <c r="AL1201" s="18"/>
      <c r="AM1201" s="18"/>
      <c r="AN1201" s="18"/>
      <c r="AO1201" s="18"/>
      <c r="AP1201" s="18"/>
      <c r="AQ1201" s="18"/>
      <c r="AR1201" s="18"/>
      <c r="AS1201" s="18"/>
      <c r="AT1201" s="18"/>
      <c r="AU1201" s="18"/>
      <c r="AV1201" s="18"/>
      <c r="AW1201" s="18"/>
      <c r="AX1201" s="18"/>
      <c r="AY1201" s="18"/>
      <c r="AZ1201" s="18"/>
      <c r="BA1201" s="18"/>
      <c r="BB1201" s="18"/>
      <c r="BC1201" s="18"/>
      <c r="BD1201" s="18"/>
      <c r="BE1201" s="18"/>
      <c r="BF1201" s="18"/>
      <c r="BG1201" s="18"/>
      <c r="BH1201" s="18"/>
      <c r="BI1201" s="18"/>
      <c r="BJ1201" s="18"/>
      <c r="BK1201" s="18"/>
      <c r="BL1201" s="18"/>
      <c r="BM1201" s="18"/>
      <c r="BN1201" s="18"/>
      <c r="BO1201" s="18"/>
      <c r="BP1201" s="18"/>
      <c r="BQ1201" s="18"/>
      <c r="BR1201" s="18"/>
      <c r="BS1201" s="18"/>
      <c r="BT1201" s="18"/>
      <c r="BU1201" s="18"/>
      <c r="BV1201" s="18"/>
      <c r="BW1201" s="18"/>
      <c r="BX1201" s="18"/>
      <c r="BY1201" s="18"/>
      <c r="BZ1201" s="18"/>
      <c r="CA1201" s="18"/>
      <c r="CB1201" s="18"/>
      <c r="CC1201" s="18"/>
      <c r="CD1201" s="18"/>
      <c r="CE1201" s="18"/>
      <c r="CF1201" s="18"/>
      <c r="CG1201" s="18"/>
      <c r="CH1201" s="18"/>
      <c r="CI1201" s="18"/>
      <c r="CJ1201" s="18"/>
      <c r="CK1201" s="18"/>
      <c r="CL1201" s="18"/>
      <c r="CM1201" s="18"/>
      <c r="CN1201" s="18"/>
      <c r="CO1201" s="18"/>
      <c r="CP1201" s="18"/>
      <c r="CQ1201" s="18"/>
      <c r="CR1201" s="18"/>
      <c r="CS1201" s="18"/>
      <c r="CT1201" s="18"/>
      <c r="CU1201" s="18"/>
      <c r="CV1201" s="18"/>
      <c r="CW1201" s="18"/>
      <c r="CX1201" s="18"/>
      <c r="CY1201" s="18"/>
      <c r="CZ1201" s="18"/>
      <c r="DA1201" s="18"/>
      <c r="DB1201" s="18"/>
      <c r="DC1201" s="18"/>
      <c r="DD1201" s="18"/>
      <c r="DE1201" s="18"/>
      <c r="DF1201" s="18"/>
      <c r="DG1201" s="18"/>
      <c r="DH1201" s="18"/>
      <c r="DI1201" s="18"/>
      <c r="DJ1201" s="18"/>
      <c r="DK1201" s="18"/>
      <c r="DL1201" s="18"/>
      <c r="DM1201" s="18"/>
      <c r="DN1201" s="18"/>
      <c r="DO1201" s="18"/>
      <c r="DP1201" s="18"/>
      <c r="DQ1201" s="18"/>
      <c r="DR1201" s="18"/>
      <c r="DS1201" s="18"/>
      <c r="DT1201" s="18"/>
      <c r="DU1201" s="18"/>
      <c r="DV1201" s="18"/>
      <c r="DW1201" s="18"/>
      <c r="DX1201" s="18"/>
      <c r="DY1201" s="18"/>
      <c r="DZ1201" s="18"/>
      <c r="EA1201" s="18"/>
      <c r="EB1201" s="18"/>
      <c r="EC1201" s="18"/>
      <c r="ED1201" s="18"/>
      <c r="EE1201" s="18"/>
      <c r="EF1201" s="18"/>
      <c r="EG1201" s="18"/>
      <c r="EH1201" s="18"/>
      <c r="EI1201" s="18"/>
      <c r="EJ1201" s="18"/>
      <c r="EK1201" s="18"/>
      <c r="EL1201" s="18"/>
      <c r="EM1201" s="18"/>
      <c r="EN1201" s="18"/>
      <c r="EO1201" s="18"/>
      <c r="EP1201" s="18"/>
      <c r="EQ1201" s="18"/>
      <c r="ER1201" s="18"/>
      <c r="ES1201" s="18"/>
      <c r="ET1201" s="18"/>
      <c r="EU1201" s="18"/>
      <c r="EV1201" s="18"/>
    </row>
    <row r="1202" spans="1:152" ht="12.75" x14ac:dyDescent="0.15">
      <c r="A1202" s="68">
        <f t="shared" si="260"/>
        <v>43771</v>
      </c>
      <c r="B1202" s="69">
        <f t="shared" ca="1" si="263"/>
        <v>13837.1351</v>
      </c>
      <c r="C1202" s="70">
        <f t="shared" si="264"/>
        <v>10000</v>
      </c>
      <c r="D1202" s="71">
        <f ca="1">IF(A1202&lt;$B$1,VLOOKUP(A1202,[1]DI!$A$4:$B$15000,2),0)</f>
        <v>0</v>
      </c>
      <c r="E1202" s="70">
        <f t="shared" ca="1" si="265"/>
        <v>0</v>
      </c>
      <c r="F1202" s="72">
        <f t="shared" si="272"/>
        <v>1.3</v>
      </c>
      <c r="G1202" s="73">
        <f t="shared" ca="1" si="266"/>
        <v>1</v>
      </c>
      <c r="H1202" s="70">
        <f ca="1">TRUNC(PRODUCT(G$10:G1201),15)</f>
        <v>1.38371350931348</v>
      </c>
      <c r="I1202" s="70">
        <f t="shared" si="267"/>
        <v>1</v>
      </c>
      <c r="J1202" s="70">
        <f t="shared" ca="1" si="268"/>
        <v>1.38371351</v>
      </c>
      <c r="K1202" s="74">
        <f t="shared" ca="1" si="269"/>
        <v>3837.1351</v>
      </c>
      <c r="L1202" s="75">
        <f>IF(VLOOKUP(A1202,$T$12:$AC$125,8)=VLOOKUP(A1201,$T$12:$AC$125,8),0,VLOOKUP(A1202,T$12:$AC$125,8))</f>
        <v>0</v>
      </c>
      <c r="M1202" s="76">
        <f>IF(L1202&gt;0,VLOOKUP(L1202,S$12:$AB$125,7),0)</f>
        <v>0</v>
      </c>
      <c r="N1202" s="74">
        <f t="shared" si="270"/>
        <v>0</v>
      </c>
      <c r="O1202" s="74">
        <f t="shared" ca="1" si="271"/>
        <v>3837.1351</v>
      </c>
      <c r="P1202" s="77" t="str">
        <f t="shared" si="261"/>
        <v>A+J=</v>
      </c>
      <c r="Q1202" s="78">
        <f t="shared" si="262"/>
        <v>44256</v>
      </c>
      <c r="R1202" s="10"/>
      <c r="S1202" s="10"/>
      <c r="T1202" s="10"/>
      <c r="U1202" s="10"/>
      <c r="V1202" s="10"/>
      <c r="W1202" s="10"/>
      <c r="X1202" s="10"/>
      <c r="Y1202" s="10"/>
      <c r="Z1202" s="10"/>
      <c r="AA1202" s="10"/>
      <c r="AB1202" s="10"/>
      <c r="AC1202" s="10"/>
      <c r="AD1202" s="18"/>
      <c r="AE1202" s="18"/>
      <c r="AF1202" s="18"/>
      <c r="AG1202" s="18"/>
      <c r="AH1202" s="18"/>
      <c r="AI1202" s="18"/>
      <c r="AJ1202" s="18"/>
      <c r="AK1202" s="18"/>
      <c r="AL1202" s="18"/>
      <c r="AM1202" s="18"/>
      <c r="AN1202" s="18"/>
      <c r="AO1202" s="18"/>
      <c r="AP1202" s="18"/>
      <c r="AQ1202" s="18"/>
      <c r="AR1202" s="18"/>
      <c r="AS1202" s="18"/>
      <c r="AT1202" s="18"/>
      <c r="AU1202" s="18"/>
      <c r="AV1202" s="18"/>
      <c r="AW1202" s="18"/>
      <c r="AX1202" s="18"/>
      <c r="AY1202" s="18"/>
      <c r="AZ1202" s="18"/>
      <c r="BA1202" s="18"/>
      <c r="BB1202" s="18"/>
      <c r="BC1202" s="18"/>
      <c r="BD1202" s="18"/>
      <c r="BE1202" s="18"/>
      <c r="BF1202" s="18"/>
      <c r="BG1202" s="18"/>
      <c r="BH1202" s="18"/>
      <c r="BI1202" s="18"/>
      <c r="BJ1202" s="18"/>
      <c r="BK1202" s="18"/>
      <c r="BL1202" s="18"/>
      <c r="BM1202" s="18"/>
      <c r="BN1202" s="18"/>
      <c r="BO1202" s="18"/>
      <c r="BP1202" s="18"/>
      <c r="BQ1202" s="18"/>
      <c r="BR1202" s="18"/>
      <c r="BS1202" s="18"/>
      <c r="BT1202" s="18"/>
      <c r="BU1202" s="18"/>
      <c r="BV1202" s="18"/>
      <c r="BW1202" s="18"/>
      <c r="BX1202" s="18"/>
      <c r="BY1202" s="18"/>
      <c r="BZ1202" s="18"/>
      <c r="CA1202" s="18"/>
      <c r="CB1202" s="18"/>
      <c r="CC1202" s="18"/>
      <c r="CD1202" s="18"/>
      <c r="CE1202" s="18"/>
      <c r="CF1202" s="18"/>
      <c r="CG1202" s="18"/>
      <c r="CH1202" s="18"/>
      <c r="CI1202" s="18"/>
      <c r="CJ1202" s="18"/>
      <c r="CK1202" s="18"/>
      <c r="CL1202" s="18"/>
      <c r="CM1202" s="18"/>
      <c r="CN1202" s="18"/>
      <c r="CO1202" s="18"/>
      <c r="CP1202" s="18"/>
      <c r="CQ1202" s="18"/>
      <c r="CR1202" s="18"/>
      <c r="CS1202" s="18"/>
      <c r="CT1202" s="18"/>
      <c r="CU1202" s="18"/>
      <c r="CV1202" s="18"/>
      <c r="CW1202" s="18"/>
      <c r="CX1202" s="18"/>
      <c r="CY1202" s="18"/>
      <c r="CZ1202" s="18"/>
      <c r="DA1202" s="18"/>
      <c r="DB1202" s="18"/>
      <c r="DC1202" s="18"/>
      <c r="DD1202" s="18"/>
      <c r="DE1202" s="18"/>
      <c r="DF1202" s="18"/>
      <c r="DG1202" s="18"/>
      <c r="DH1202" s="18"/>
      <c r="DI1202" s="18"/>
      <c r="DJ1202" s="18"/>
      <c r="DK1202" s="18"/>
      <c r="DL1202" s="18"/>
      <c r="DM1202" s="18"/>
      <c r="DN1202" s="18"/>
      <c r="DO1202" s="18"/>
      <c r="DP1202" s="18"/>
      <c r="DQ1202" s="18"/>
      <c r="DR1202" s="18"/>
      <c r="DS1202" s="18"/>
      <c r="DT1202" s="18"/>
      <c r="DU1202" s="18"/>
      <c r="DV1202" s="18"/>
      <c r="DW1202" s="18"/>
      <c r="DX1202" s="18"/>
      <c r="DY1202" s="18"/>
      <c r="DZ1202" s="18"/>
      <c r="EA1202" s="18"/>
      <c r="EB1202" s="18"/>
      <c r="EC1202" s="18"/>
      <c r="ED1202" s="18"/>
      <c r="EE1202" s="18"/>
      <c r="EF1202" s="18"/>
      <c r="EG1202" s="18"/>
      <c r="EH1202" s="18"/>
      <c r="EI1202" s="18"/>
      <c r="EJ1202" s="18"/>
      <c r="EK1202" s="18"/>
      <c r="EL1202" s="18"/>
      <c r="EM1202" s="18"/>
      <c r="EN1202" s="18"/>
      <c r="EO1202" s="18"/>
      <c r="EP1202" s="18"/>
      <c r="EQ1202" s="18"/>
      <c r="ER1202" s="18"/>
      <c r="ES1202" s="18"/>
      <c r="ET1202" s="18"/>
      <c r="EU1202" s="18"/>
      <c r="EV1202" s="18"/>
    </row>
    <row r="1203" spans="1:152" ht="12.75" x14ac:dyDescent="0.15">
      <c r="A1203" s="68">
        <f t="shared" si="260"/>
        <v>43772</v>
      </c>
      <c r="B1203" s="69">
        <f t="shared" ca="1" si="263"/>
        <v>13837.1351</v>
      </c>
      <c r="C1203" s="70">
        <f t="shared" si="264"/>
        <v>10000</v>
      </c>
      <c r="D1203" s="71">
        <f ca="1">IF(A1203&lt;$B$1,VLOOKUP(A1203,[1]DI!$A$4:$B$15000,2),0)</f>
        <v>0</v>
      </c>
      <c r="E1203" s="70">
        <f t="shared" ca="1" si="265"/>
        <v>0</v>
      </c>
      <c r="F1203" s="72">
        <f t="shared" si="272"/>
        <v>1.3</v>
      </c>
      <c r="G1203" s="73">
        <f t="shared" ca="1" si="266"/>
        <v>1</v>
      </c>
      <c r="H1203" s="70">
        <f ca="1">TRUNC(PRODUCT(G$10:G1202),15)</f>
        <v>1.38371350931348</v>
      </c>
      <c r="I1203" s="70">
        <f t="shared" si="267"/>
        <v>1</v>
      </c>
      <c r="J1203" s="70">
        <f t="shared" ca="1" si="268"/>
        <v>1.38371351</v>
      </c>
      <c r="K1203" s="74">
        <f t="shared" ca="1" si="269"/>
        <v>3837.1351</v>
      </c>
      <c r="L1203" s="75">
        <f>IF(VLOOKUP(A1203,$T$12:$AC$125,8)=VLOOKUP(A1202,$T$12:$AC$125,8),0,VLOOKUP(A1203,T$12:$AC$125,8))</f>
        <v>0</v>
      </c>
      <c r="M1203" s="76">
        <f>IF(L1203&gt;0,VLOOKUP(L1203,S$12:$AB$125,7),0)</f>
        <v>0</v>
      </c>
      <c r="N1203" s="74">
        <f t="shared" si="270"/>
        <v>0</v>
      </c>
      <c r="O1203" s="74">
        <f t="shared" ca="1" si="271"/>
        <v>3837.1351</v>
      </c>
      <c r="P1203" s="77" t="str">
        <f t="shared" si="261"/>
        <v>A+J=</v>
      </c>
      <c r="Q1203" s="78">
        <f t="shared" si="262"/>
        <v>44256</v>
      </c>
      <c r="R1203" s="10"/>
      <c r="S1203" s="10"/>
      <c r="T1203" s="10"/>
      <c r="U1203" s="10"/>
      <c r="V1203" s="10"/>
      <c r="W1203" s="10"/>
      <c r="X1203" s="10"/>
      <c r="Y1203" s="10"/>
      <c r="Z1203" s="10"/>
      <c r="AA1203" s="10"/>
      <c r="AB1203" s="10"/>
      <c r="AC1203" s="10"/>
      <c r="AD1203" s="18"/>
      <c r="AE1203" s="18"/>
      <c r="AF1203" s="18"/>
      <c r="AG1203" s="18"/>
      <c r="AH1203" s="18"/>
      <c r="AI1203" s="18"/>
      <c r="AJ1203" s="18"/>
      <c r="AK1203" s="18"/>
      <c r="AL1203" s="18"/>
      <c r="AM1203" s="18"/>
      <c r="AN1203" s="18"/>
      <c r="AO1203" s="18"/>
      <c r="AP1203" s="18"/>
      <c r="AQ1203" s="18"/>
      <c r="AR1203" s="18"/>
      <c r="AS1203" s="18"/>
      <c r="AT1203" s="18"/>
      <c r="AU1203" s="18"/>
      <c r="AV1203" s="18"/>
      <c r="AW1203" s="18"/>
      <c r="AX1203" s="18"/>
      <c r="AY1203" s="18"/>
      <c r="AZ1203" s="18"/>
      <c r="BA1203" s="18"/>
      <c r="BB1203" s="18"/>
      <c r="BC1203" s="18"/>
      <c r="BD1203" s="18"/>
      <c r="BE1203" s="18"/>
      <c r="BF1203" s="18"/>
      <c r="BG1203" s="18"/>
      <c r="BH1203" s="18"/>
      <c r="BI1203" s="18"/>
      <c r="BJ1203" s="18"/>
      <c r="BK1203" s="18"/>
      <c r="BL1203" s="18"/>
      <c r="BM1203" s="18"/>
      <c r="BN1203" s="18"/>
      <c r="BO1203" s="18"/>
      <c r="BP1203" s="18"/>
      <c r="BQ1203" s="18"/>
      <c r="BR1203" s="18"/>
      <c r="BS1203" s="18"/>
      <c r="BT1203" s="18"/>
      <c r="BU1203" s="18"/>
      <c r="BV1203" s="18"/>
      <c r="BW1203" s="18"/>
      <c r="BX1203" s="18"/>
      <c r="BY1203" s="18"/>
      <c r="BZ1203" s="18"/>
      <c r="CA1203" s="18"/>
      <c r="CB1203" s="18"/>
      <c r="CC1203" s="18"/>
      <c r="CD1203" s="18"/>
      <c r="CE1203" s="18"/>
      <c r="CF1203" s="18"/>
      <c r="CG1203" s="18"/>
      <c r="CH1203" s="18"/>
      <c r="CI1203" s="18"/>
      <c r="CJ1203" s="18"/>
      <c r="CK1203" s="18"/>
      <c r="CL1203" s="18"/>
      <c r="CM1203" s="18"/>
      <c r="CN1203" s="18"/>
      <c r="CO1203" s="18"/>
      <c r="CP1203" s="18"/>
      <c r="CQ1203" s="18"/>
      <c r="CR1203" s="18"/>
      <c r="CS1203" s="18"/>
      <c r="CT1203" s="18"/>
      <c r="CU1203" s="18"/>
      <c r="CV1203" s="18"/>
      <c r="CW1203" s="18"/>
      <c r="CX1203" s="18"/>
      <c r="CY1203" s="18"/>
      <c r="CZ1203" s="18"/>
      <c r="DA1203" s="18"/>
      <c r="DB1203" s="18"/>
      <c r="DC1203" s="18"/>
      <c r="DD1203" s="18"/>
      <c r="DE1203" s="18"/>
      <c r="DF1203" s="18"/>
      <c r="DG1203" s="18"/>
      <c r="DH1203" s="18"/>
      <c r="DI1203" s="18"/>
      <c r="DJ1203" s="18"/>
      <c r="DK1203" s="18"/>
      <c r="DL1203" s="18"/>
      <c r="DM1203" s="18"/>
      <c r="DN1203" s="18"/>
      <c r="DO1203" s="18"/>
      <c r="DP1203" s="18"/>
      <c r="DQ1203" s="18"/>
      <c r="DR1203" s="18"/>
      <c r="DS1203" s="18"/>
      <c r="DT1203" s="18"/>
      <c r="DU1203" s="18"/>
      <c r="DV1203" s="18"/>
      <c r="DW1203" s="18"/>
      <c r="DX1203" s="18"/>
      <c r="DY1203" s="18"/>
      <c r="DZ1203" s="18"/>
      <c r="EA1203" s="18"/>
      <c r="EB1203" s="18"/>
      <c r="EC1203" s="18"/>
      <c r="ED1203" s="18"/>
      <c r="EE1203" s="18"/>
      <c r="EF1203" s="18"/>
      <c r="EG1203" s="18"/>
      <c r="EH1203" s="18"/>
      <c r="EI1203" s="18"/>
      <c r="EJ1203" s="18"/>
      <c r="EK1203" s="18"/>
      <c r="EL1203" s="18"/>
      <c r="EM1203" s="18"/>
      <c r="EN1203" s="18"/>
      <c r="EO1203" s="18"/>
      <c r="EP1203" s="18"/>
      <c r="EQ1203" s="18"/>
      <c r="ER1203" s="18"/>
      <c r="ES1203" s="18"/>
      <c r="ET1203" s="18"/>
      <c r="EU1203" s="18"/>
      <c r="EV1203" s="18"/>
    </row>
    <row r="1204" spans="1:152" ht="12.75" x14ac:dyDescent="0.15">
      <c r="A1204" s="68">
        <f t="shared" si="260"/>
        <v>43773</v>
      </c>
      <c r="B1204" s="69">
        <f t="shared" ca="1" si="263"/>
        <v>13837.1351</v>
      </c>
      <c r="C1204" s="70">
        <f t="shared" si="264"/>
        <v>10000</v>
      </c>
      <c r="D1204" s="71">
        <f ca="1">IF(A1204&lt;$B$1,VLOOKUP(A1204,[1]DI!$A$4:$B$15000,2),0)</f>
        <v>4.9000000000000002E-2</v>
      </c>
      <c r="E1204" s="70">
        <f t="shared" ca="1" si="265"/>
        <v>1.8985000000000001E-4</v>
      </c>
      <c r="F1204" s="72">
        <f t="shared" si="272"/>
        <v>1.3</v>
      </c>
      <c r="G1204" s="73">
        <f t="shared" ca="1" si="266"/>
        <v>1.000246805</v>
      </c>
      <c r="H1204" s="70">
        <f ca="1">TRUNC(PRODUCT(G$10:G1203),15)</f>
        <v>1.38371350931348</v>
      </c>
      <c r="I1204" s="70">
        <f t="shared" si="267"/>
        <v>1</v>
      </c>
      <c r="J1204" s="70">
        <f t="shared" ca="1" si="268"/>
        <v>1.38371351</v>
      </c>
      <c r="K1204" s="74">
        <f t="shared" ca="1" si="269"/>
        <v>3837.1351</v>
      </c>
      <c r="L1204" s="75">
        <f>IF(VLOOKUP(A1204,$T$12:$AC$125,8)=VLOOKUP(A1203,$T$12:$AC$125,8),0,VLOOKUP(A1204,T$12:$AC$125,8))</f>
        <v>0</v>
      </c>
      <c r="M1204" s="76">
        <f>IF(L1204&gt;0,VLOOKUP(L1204,S$12:$AB$125,7),0)</f>
        <v>0</v>
      </c>
      <c r="N1204" s="74">
        <f t="shared" si="270"/>
        <v>0</v>
      </c>
      <c r="O1204" s="74">
        <f t="shared" ca="1" si="271"/>
        <v>3837.1351</v>
      </c>
      <c r="P1204" s="77" t="str">
        <f t="shared" si="261"/>
        <v>A+J=</v>
      </c>
      <c r="Q1204" s="78">
        <f t="shared" si="262"/>
        <v>44256</v>
      </c>
      <c r="R1204" s="10"/>
      <c r="S1204" s="10"/>
      <c r="T1204" s="10"/>
      <c r="U1204" s="10"/>
      <c r="V1204" s="10"/>
      <c r="W1204" s="10"/>
      <c r="X1204" s="10"/>
      <c r="Y1204" s="10"/>
      <c r="Z1204" s="10"/>
      <c r="AA1204" s="10"/>
      <c r="AB1204" s="10"/>
      <c r="AC1204" s="10"/>
      <c r="AD1204" s="18"/>
      <c r="AE1204" s="18"/>
      <c r="AF1204" s="18"/>
      <c r="AG1204" s="18"/>
      <c r="AH1204" s="18"/>
      <c r="AI1204" s="18"/>
      <c r="AJ1204" s="18"/>
      <c r="AK1204" s="18"/>
      <c r="AL1204" s="18"/>
      <c r="AM1204" s="18"/>
      <c r="AN1204" s="18"/>
      <c r="AO1204" s="18"/>
      <c r="AP1204" s="18"/>
      <c r="AQ1204" s="18"/>
      <c r="AR1204" s="18"/>
      <c r="AS1204" s="18"/>
      <c r="AT1204" s="18"/>
      <c r="AU1204" s="18"/>
      <c r="AV1204" s="18"/>
      <c r="AW1204" s="18"/>
      <c r="AX1204" s="18"/>
      <c r="AY1204" s="18"/>
      <c r="AZ1204" s="18"/>
      <c r="BA1204" s="18"/>
      <c r="BB1204" s="18"/>
      <c r="BC1204" s="18"/>
      <c r="BD1204" s="18"/>
      <c r="BE1204" s="18"/>
      <c r="BF1204" s="18"/>
      <c r="BG1204" s="18"/>
      <c r="BH1204" s="18"/>
      <c r="BI1204" s="18"/>
      <c r="BJ1204" s="18"/>
      <c r="BK1204" s="18"/>
      <c r="BL1204" s="18"/>
      <c r="BM1204" s="18"/>
      <c r="BN1204" s="18"/>
      <c r="BO1204" s="18"/>
      <c r="BP1204" s="18"/>
      <c r="BQ1204" s="18"/>
      <c r="BR1204" s="18"/>
      <c r="BS1204" s="18"/>
      <c r="BT1204" s="18"/>
      <c r="BU1204" s="18"/>
      <c r="BV1204" s="18"/>
      <c r="BW1204" s="18"/>
      <c r="BX1204" s="18"/>
      <c r="BY1204" s="18"/>
      <c r="BZ1204" s="18"/>
      <c r="CA1204" s="18"/>
      <c r="CB1204" s="18"/>
      <c r="CC1204" s="18"/>
      <c r="CD1204" s="18"/>
      <c r="CE1204" s="18"/>
      <c r="CF1204" s="18"/>
      <c r="CG1204" s="18"/>
      <c r="CH1204" s="18"/>
      <c r="CI1204" s="18"/>
      <c r="CJ1204" s="18"/>
      <c r="CK1204" s="18"/>
      <c r="CL1204" s="18"/>
      <c r="CM1204" s="18"/>
      <c r="CN1204" s="18"/>
      <c r="CO1204" s="18"/>
      <c r="CP1204" s="18"/>
      <c r="CQ1204" s="18"/>
      <c r="CR1204" s="18"/>
      <c r="CS1204" s="18"/>
      <c r="CT1204" s="18"/>
      <c r="CU1204" s="18"/>
      <c r="CV1204" s="18"/>
      <c r="CW1204" s="18"/>
      <c r="CX1204" s="18"/>
      <c r="CY1204" s="18"/>
      <c r="CZ1204" s="18"/>
      <c r="DA1204" s="18"/>
      <c r="DB1204" s="18"/>
      <c r="DC1204" s="18"/>
      <c r="DD1204" s="18"/>
      <c r="DE1204" s="18"/>
      <c r="DF1204" s="18"/>
      <c r="DG1204" s="18"/>
      <c r="DH1204" s="18"/>
      <c r="DI1204" s="18"/>
      <c r="DJ1204" s="18"/>
      <c r="DK1204" s="18"/>
      <c r="DL1204" s="18"/>
      <c r="DM1204" s="18"/>
      <c r="DN1204" s="18"/>
      <c r="DO1204" s="18"/>
      <c r="DP1204" s="18"/>
      <c r="DQ1204" s="18"/>
      <c r="DR1204" s="18"/>
      <c r="DS1204" s="18"/>
      <c r="DT1204" s="18"/>
      <c r="DU1204" s="18"/>
      <c r="DV1204" s="18"/>
      <c r="DW1204" s="18"/>
      <c r="DX1204" s="18"/>
      <c r="DY1204" s="18"/>
      <c r="DZ1204" s="18"/>
      <c r="EA1204" s="18"/>
      <c r="EB1204" s="18"/>
      <c r="EC1204" s="18"/>
      <c r="ED1204" s="18"/>
      <c r="EE1204" s="18"/>
      <c r="EF1204" s="18"/>
      <c r="EG1204" s="18"/>
      <c r="EH1204" s="18"/>
      <c r="EI1204" s="18"/>
      <c r="EJ1204" s="18"/>
      <c r="EK1204" s="18"/>
      <c r="EL1204" s="18"/>
      <c r="EM1204" s="18"/>
      <c r="EN1204" s="18"/>
      <c r="EO1204" s="18"/>
      <c r="EP1204" s="18"/>
      <c r="EQ1204" s="18"/>
      <c r="ER1204" s="18"/>
      <c r="ES1204" s="18"/>
      <c r="ET1204" s="18"/>
      <c r="EU1204" s="18"/>
      <c r="EV1204" s="18"/>
    </row>
    <row r="1205" spans="1:152" ht="12.75" x14ac:dyDescent="0.15">
      <c r="A1205" s="68">
        <f t="shared" si="260"/>
        <v>43774</v>
      </c>
      <c r="B1205" s="69">
        <f t="shared" ca="1" si="263"/>
        <v>13840.5502</v>
      </c>
      <c r="C1205" s="70">
        <f t="shared" si="264"/>
        <v>10000</v>
      </c>
      <c r="D1205" s="71">
        <f ca="1">IF(A1205&lt;$B$1,VLOOKUP(A1205,[1]DI!$A$4:$B$15000,2),0)</f>
        <v>4.9000000000000002E-2</v>
      </c>
      <c r="E1205" s="70">
        <f t="shared" ca="1" si="265"/>
        <v>1.8985000000000001E-4</v>
      </c>
      <c r="F1205" s="72">
        <f t="shared" si="272"/>
        <v>1.3</v>
      </c>
      <c r="G1205" s="73">
        <f t="shared" ca="1" si="266"/>
        <v>1.000246805</v>
      </c>
      <c r="H1205" s="70">
        <f ca="1">TRUNC(PRODUCT(G$10:G1204),15)</f>
        <v>1.3840550167261501</v>
      </c>
      <c r="I1205" s="70">
        <f t="shared" si="267"/>
        <v>1</v>
      </c>
      <c r="J1205" s="70">
        <f t="shared" ca="1" si="268"/>
        <v>1.3840550199999999</v>
      </c>
      <c r="K1205" s="74">
        <f t="shared" ca="1" si="269"/>
        <v>3840.5502000000001</v>
      </c>
      <c r="L1205" s="75">
        <f>IF(VLOOKUP(A1205,$T$12:$AC$125,8)=VLOOKUP(A1204,$T$12:$AC$125,8),0,VLOOKUP(A1205,T$12:$AC$125,8))</f>
        <v>0</v>
      </c>
      <c r="M1205" s="76">
        <f>IF(L1205&gt;0,VLOOKUP(L1205,S$12:$AB$125,7),0)</f>
        <v>0</v>
      </c>
      <c r="N1205" s="74">
        <f t="shared" si="270"/>
        <v>0</v>
      </c>
      <c r="O1205" s="74">
        <f t="shared" ca="1" si="271"/>
        <v>3840.5502000000001</v>
      </c>
      <c r="P1205" s="77" t="str">
        <f t="shared" si="261"/>
        <v>A+J=</v>
      </c>
      <c r="Q1205" s="78">
        <f t="shared" si="262"/>
        <v>44256</v>
      </c>
      <c r="R1205" s="10"/>
      <c r="S1205" s="10"/>
      <c r="T1205" s="10"/>
      <c r="U1205" s="10"/>
      <c r="V1205" s="10"/>
      <c r="W1205" s="10"/>
      <c r="X1205" s="10"/>
      <c r="Y1205" s="10"/>
      <c r="Z1205" s="10"/>
      <c r="AA1205" s="10"/>
      <c r="AB1205" s="10"/>
      <c r="AC1205" s="10"/>
      <c r="AD1205" s="18"/>
      <c r="AE1205" s="18"/>
      <c r="AF1205" s="18"/>
      <c r="AG1205" s="18"/>
      <c r="AH1205" s="18"/>
      <c r="AI1205" s="18"/>
      <c r="AJ1205" s="18"/>
      <c r="AK1205" s="18"/>
      <c r="AL1205" s="18"/>
      <c r="AM1205" s="18"/>
      <c r="AN1205" s="18"/>
      <c r="AO1205" s="18"/>
      <c r="AP1205" s="18"/>
      <c r="AQ1205" s="18"/>
      <c r="AR1205" s="18"/>
      <c r="AS1205" s="18"/>
      <c r="AT1205" s="18"/>
      <c r="AU1205" s="18"/>
      <c r="AV1205" s="18"/>
      <c r="AW1205" s="18"/>
      <c r="AX1205" s="18"/>
      <c r="AY1205" s="18"/>
      <c r="AZ1205" s="18"/>
      <c r="BA1205" s="18"/>
      <c r="BB1205" s="18"/>
      <c r="BC1205" s="18"/>
      <c r="BD1205" s="18"/>
      <c r="BE1205" s="18"/>
      <c r="BF1205" s="18"/>
      <c r="BG1205" s="18"/>
      <c r="BH1205" s="18"/>
      <c r="BI1205" s="18"/>
      <c r="BJ1205" s="18"/>
      <c r="BK1205" s="18"/>
      <c r="BL1205" s="18"/>
      <c r="BM1205" s="18"/>
      <c r="BN1205" s="18"/>
      <c r="BO1205" s="18"/>
      <c r="BP1205" s="18"/>
      <c r="BQ1205" s="18"/>
      <c r="BR1205" s="18"/>
      <c r="BS1205" s="18"/>
      <c r="BT1205" s="18"/>
      <c r="BU1205" s="18"/>
      <c r="BV1205" s="18"/>
      <c r="BW1205" s="18"/>
      <c r="BX1205" s="18"/>
      <c r="BY1205" s="18"/>
      <c r="BZ1205" s="18"/>
      <c r="CA1205" s="18"/>
      <c r="CB1205" s="18"/>
      <c r="CC1205" s="18"/>
      <c r="CD1205" s="18"/>
      <c r="CE1205" s="18"/>
      <c r="CF1205" s="18"/>
      <c r="CG1205" s="18"/>
      <c r="CH1205" s="18"/>
      <c r="CI1205" s="18"/>
      <c r="CJ1205" s="18"/>
      <c r="CK1205" s="18"/>
      <c r="CL1205" s="18"/>
      <c r="CM1205" s="18"/>
      <c r="CN1205" s="18"/>
      <c r="CO1205" s="18"/>
      <c r="CP1205" s="18"/>
      <c r="CQ1205" s="18"/>
      <c r="CR1205" s="18"/>
      <c r="CS1205" s="18"/>
      <c r="CT1205" s="18"/>
      <c r="CU1205" s="18"/>
      <c r="CV1205" s="18"/>
      <c r="CW1205" s="18"/>
      <c r="CX1205" s="18"/>
      <c r="CY1205" s="18"/>
      <c r="CZ1205" s="18"/>
      <c r="DA1205" s="18"/>
      <c r="DB1205" s="18"/>
      <c r="DC1205" s="18"/>
      <c r="DD1205" s="18"/>
      <c r="DE1205" s="18"/>
      <c r="DF1205" s="18"/>
      <c r="DG1205" s="18"/>
      <c r="DH1205" s="18"/>
      <c r="DI1205" s="18"/>
      <c r="DJ1205" s="18"/>
      <c r="DK1205" s="18"/>
      <c r="DL1205" s="18"/>
      <c r="DM1205" s="18"/>
      <c r="DN1205" s="18"/>
      <c r="DO1205" s="18"/>
      <c r="DP1205" s="18"/>
      <c r="DQ1205" s="18"/>
      <c r="DR1205" s="18"/>
      <c r="DS1205" s="18"/>
      <c r="DT1205" s="18"/>
      <c r="DU1205" s="18"/>
      <c r="DV1205" s="18"/>
      <c r="DW1205" s="18"/>
      <c r="DX1205" s="18"/>
      <c r="DY1205" s="18"/>
      <c r="DZ1205" s="18"/>
      <c r="EA1205" s="18"/>
      <c r="EB1205" s="18"/>
      <c r="EC1205" s="18"/>
      <c r="ED1205" s="18"/>
      <c r="EE1205" s="18"/>
      <c r="EF1205" s="18"/>
      <c r="EG1205" s="18"/>
      <c r="EH1205" s="18"/>
      <c r="EI1205" s="18"/>
      <c r="EJ1205" s="18"/>
      <c r="EK1205" s="18"/>
      <c r="EL1205" s="18"/>
      <c r="EM1205" s="18"/>
      <c r="EN1205" s="18"/>
      <c r="EO1205" s="18"/>
      <c r="EP1205" s="18"/>
      <c r="EQ1205" s="18"/>
      <c r="ER1205" s="18"/>
      <c r="ES1205" s="18"/>
      <c r="ET1205" s="18"/>
      <c r="EU1205" s="18"/>
      <c r="EV1205" s="18"/>
    </row>
    <row r="1206" spans="1:152" ht="12.75" x14ac:dyDescent="0.15">
      <c r="A1206" s="68">
        <f t="shared" si="260"/>
        <v>43775</v>
      </c>
      <c r="B1206" s="69">
        <f t="shared" ca="1" si="263"/>
        <v>13843.9661</v>
      </c>
      <c r="C1206" s="70">
        <f t="shared" si="264"/>
        <v>10000</v>
      </c>
      <c r="D1206" s="71">
        <f ca="1">IF(A1206&lt;$B$1,VLOOKUP(A1206,[1]DI!$A$4:$B$15000,2),0)</f>
        <v>4.9000000000000002E-2</v>
      </c>
      <c r="E1206" s="70">
        <f t="shared" ca="1" si="265"/>
        <v>1.8985000000000001E-4</v>
      </c>
      <c r="F1206" s="72">
        <f t="shared" si="272"/>
        <v>1.3</v>
      </c>
      <c r="G1206" s="73">
        <f t="shared" ca="1" si="266"/>
        <v>1.000246805</v>
      </c>
      <c r="H1206" s="70">
        <f ca="1">TRUNC(PRODUCT(G$10:G1205),15)</f>
        <v>1.38439660842455</v>
      </c>
      <c r="I1206" s="70">
        <f t="shared" si="267"/>
        <v>1</v>
      </c>
      <c r="J1206" s="70">
        <f t="shared" ca="1" si="268"/>
        <v>1.38439661</v>
      </c>
      <c r="K1206" s="74">
        <f t="shared" ca="1" si="269"/>
        <v>3843.9661000000001</v>
      </c>
      <c r="L1206" s="75">
        <f>IF(VLOOKUP(A1206,$T$12:$AC$125,8)=VLOOKUP(A1205,$T$12:$AC$125,8),0,VLOOKUP(A1206,T$12:$AC$125,8))</f>
        <v>0</v>
      </c>
      <c r="M1206" s="76">
        <f>IF(L1206&gt;0,VLOOKUP(L1206,S$12:$AB$125,7),0)</f>
        <v>0</v>
      </c>
      <c r="N1206" s="74">
        <f t="shared" si="270"/>
        <v>0</v>
      </c>
      <c r="O1206" s="74">
        <f t="shared" ca="1" si="271"/>
        <v>3843.9661000000001</v>
      </c>
      <c r="P1206" s="77" t="str">
        <f t="shared" si="261"/>
        <v>A+J=</v>
      </c>
      <c r="Q1206" s="78">
        <f t="shared" si="262"/>
        <v>44256</v>
      </c>
      <c r="R1206" s="10"/>
      <c r="S1206" s="10"/>
      <c r="T1206" s="10"/>
      <c r="U1206" s="10"/>
      <c r="V1206" s="10"/>
      <c r="W1206" s="10"/>
      <c r="X1206" s="10"/>
      <c r="Y1206" s="10"/>
      <c r="Z1206" s="10"/>
      <c r="AA1206" s="10"/>
      <c r="AB1206" s="10"/>
      <c r="AC1206" s="10"/>
      <c r="AD1206" s="18"/>
      <c r="AE1206" s="18"/>
      <c r="AF1206" s="18"/>
      <c r="AG1206" s="18"/>
      <c r="AH1206" s="18"/>
      <c r="AI1206" s="18"/>
      <c r="AJ1206" s="18"/>
      <c r="AK1206" s="18"/>
      <c r="AL1206" s="18"/>
      <c r="AM1206" s="18"/>
      <c r="AN1206" s="18"/>
      <c r="AO1206" s="18"/>
      <c r="AP1206" s="18"/>
      <c r="AQ1206" s="18"/>
      <c r="AR1206" s="18"/>
      <c r="AS1206" s="18"/>
      <c r="AT1206" s="18"/>
      <c r="AU1206" s="18"/>
      <c r="AV1206" s="18"/>
      <c r="AW1206" s="18"/>
      <c r="AX1206" s="18"/>
      <c r="AY1206" s="18"/>
      <c r="AZ1206" s="18"/>
      <c r="BA1206" s="18"/>
      <c r="BB1206" s="18"/>
      <c r="BC1206" s="18"/>
      <c r="BD1206" s="18"/>
      <c r="BE1206" s="18"/>
      <c r="BF1206" s="18"/>
      <c r="BG1206" s="18"/>
      <c r="BH1206" s="18"/>
      <c r="BI1206" s="18"/>
      <c r="BJ1206" s="18"/>
      <c r="BK1206" s="18"/>
      <c r="BL1206" s="18"/>
      <c r="BM1206" s="18"/>
      <c r="BN1206" s="18"/>
      <c r="BO1206" s="18"/>
      <c r="BP1206" s="18"/>
      <c r="BQ1206" s="18"/>
      <c r="BR1206" s="18"/>
      <c r="BS1206" s="18"/>
      <c r="BT1206" s="18"/>
      <c r="BU1206" s="18"/>
      <c r="BV1206" s="18"/>
      <c r="BW1206" s="18"/>
      <c r="BX1206" s="18"/>
      <c r="BY1206" s="18"/>
      <c r="BZ1206" s="18"/>
      <c r="CA1206" s="18"/>
      <c r="CB1206" s="18"/>
      <c r="CC1206" s="18"/>
      <c r="CD1206" s="18"/>
      <c r="CE1206" s="18"/>
      <c r="CF1206" s="18"/>
      <c r="CG1206" s="18"/>
      <c r="CH1206" s="18"/>
      <c r="CI1206" s="18"/>
      <c r="CJ1206" s="18"/>
      <c r="CK1206" s="18"/>
      <c r="CL1206" s="18"/>
      <c r="CM1206" s="18"/>
      <c r="CN1206" s="18"/>
      <c r="CO1206" s="18"/>
      <c r="CP1206" s="18"/>
      <c r="CQ1206" s="18"/>
      <c r="CR1206" s="18"/>
      <c r="CS1206" s="18"/>
      <c r="CT1206" s="18"/>
      <c r="CU1206" s="18"/>
      <c r="CV1206" s="18"/>
      <c r="CW1206" s="18"/>
      <c r="CX1206" s="18"/>
      <c r="CY1206" s="18"/>
      <c r="CZ1206" s="18"/>
      <c r="DA1206" s="18"/>
      <c r="DB1206" s="18"/>
      <c r="DC1206" s="18"/>
      <c r="DD1206" s="18"/>
      <c r="DE1206" s="18"/>
      <c r="DF1206" s="18"/>
      <c r="DG1206" s="18"/>
      <c r="DH1206" s="18"/>
      <c r="DI1206" s="18"/>
      <c r="DJ1206" s="18"/>
      <c r="DK1206" s="18"/>
      <c r="DL1206" s="18"/>
      <c r="DM1206" s="18"/>
      <c r="DN1206" s="18"/>
      <c r="DO1206" s="18"/>
      <c r="DP1206" s="18"/>
      <c r="DQ1206" s="18"/>
      <c r="DR1206" s="18"/>
      <c r="DS1206" s="18"/>
      <c r="DT1206" s="18"/>
      <c r="DU1206" s="18"/>
      <c r="DV1206" s="18"/>
      <c r="DW1206" s="18"/>
      <c r="DX1206" s="18"/>
      <c r="DY1206" s="18"/>
      <c r="DZ1206" s="18"/>
      <c r="EA1206" s="18"/>
      <c r="EB1206" s="18"/>
      <c r="EC1206" s="18"/>
      <c r="ED1206" s="18"/>
      <c r="EE1206" s="18"/>
      <c r="EF1206" s="18"/>
      <c r="EG1206" s="18"/>
      <c r="EH1206" s="18"/>
      <c r="EI1206" s="18"/>
      <c r="EJ1206" s="18"/>
      <c r="EK1206" s="18"/>
      <c r="EL1206" s="18"/>
      <c r="EM1206" s="18"/>
      <c r="EN1206" s="18"/>
      <c r="EO1206" s="18"/>
      <c r="EP1206" s="18"/>
      <c r="EQ1206" s="18"/>
      <c r="ER1206" s="18"/>
      <c r="ES1206" s="18"/>
      <c r="ET1206" s="18"/>
      <c r="EU1206" s="18"/>
      <c r="EV1206" s="18"/>
    </row>
    <row r="1207" spans="1:152" ht="12.75" x14ac:dyDescent="0.15">
      <c r="A1207" s="68">
        <f t="shared" si="260"/>
        <v>43776</v>
      </c>
      <c r="B1207" s="69">
        <f t="shared" ca="1" si="263"/>
        <v>13847.382799999999</v>
      </c>
      <c r="C1207" s="70">
        <f t="shared" si="264"/>
        <v>10000</v>
      </c>
      <c r="D1207" s="71">
        <f ca="1">IF(A1207&lt;$B$1,VLOOKUP(A1207,[1]DI!$A$4:$B$15000,2),0)</f>
        <v>4.9000000000000002E-2</v>
      </c>
      <c r="E1207" s="70">
        <f t="shared" ca="1" si="265"/>
        <v>1.8985000000000001E-4</v>
      </c>
      <c r="F1207" s="72">
        <f t="shared" si="272"/>
        <v>1.3</v>
      </c>
      <c r="G1207" s="73">
        <f t="shared" ca="1" si="266"/>
        <v>1.000246805</v>
      </c>
      <c r="H1207" s="70">
        <f ca="1">TRUNC(PRODUCT(G$10:G1206),15)</f>
        <v>1.38473828442949</v>
      </c>
      <c r="I1207" s="70">
        <f t="shared" si="267"/>
        <v>1</v>
      </c>
      <c r="J1207" s="70">
        <f t="shared" ca="1" si="268"/>
        <v>1.3847382800000001</v>
      </c>
      <c r="K1207" s="74">
        <f t="shared" ca="1" si="269"/>
        <v>3847.3827999999999</v>
      </c>
      <c r="L1207" s="75">
        <f>IF(VLOOKUP(A1207,$T$12:$AC$125,8)=VLOOKUP(A1206,$T$12:$AC$125,8),0,VLOOKUP(A1207,T$12:$AC$125,8))</f>
        <v>0</v>
      </c>
      <c r="M1207" s="76">
        <f>IF(L1207&gt;0,VLOOKUP(L1207,S$12:$AB$125,7),0)</f>
        <v>0</v>
      </c>
      <c r="N1207" s="74">
        <f t="shared" si="270"/>
        <v>0</v>
      </c>
      <c r="O1207" s="74">
        <f t="shared" ca="1" si="271"/>
        <v>3847.3827999999999</v>
      </c>
      <c r="P1207" s="77" t="str">
        <f t="shared" si="261"/>
        <v>A+J=</v>
      </c>
      <c r="Q1207" s="78">
        <f t="shared" si="262"/>
        <v>44256</v>
      </c>
      <c r="R1207" s="10"/>
      <c r="S1207" s="10"/>
      <c r="T1207" s="10"/>
      <c r="U1207" s="10"/>
      <c r="V1207" s="10"/>
      <c r="W1207" s="10"/>
      <c r="X1207" s="10"/>
      <c r="Y1207" s="10"/>
      <c r="Z1207" s="10"/>
      <c r="AA1207" s="10"/>
      <c r="AB1207" s="10"/>
      <c r="AC1207" s="10"/>
      <c r="AD1207" s="18"/>
      <c r="AE1207" s="18"/>
      <c r="AF1207" s="18"/>
      <c r="AG1207" s="18"/>
      <c r="AH1207" s="18"/>
      <c r="AI1207" s="18"/>
      <c r="AJ1207" s="18"/>
      <c r="AK1207" s="18"/>
      <c r="AL1207" s="18"/>
      <c r="AM1207" s="18"/>
      <c r="AN1207" s="18"/>
      <c r="AO1207" s="18"/>
      <c r="AP1207" s="18"/>
      <c r="AQ1207" s="18"/>
      <c r="AR1207" s="18"/>
      <c r="AS1207" s="18"/>
      <c r="AT1207" s="18"/>
      <c r="AU1207" s="18"/>
      <c r="AV1207" s="18"/>
      <c r="AW1207" s="18"/>
      <c r="AX1207" s="18"/>
      <c r="AY1207" s="18"/>
      <c r="AZ1207" s="18"/>
      <c r="BA1207" s="18"/>
      <c r="BB1207" s="18"/>
      <c r="BC1207" s="18"/>
      <c r="BD1207" s="18"/>
      <c r="BE1207" s="18"/>
      <c r="BF1207" s="18"/>
      <c r="BG1207" s="18"/>
      <c r="BH1207" s="18"/>
      <c r="BI1207" s="18"/>
      <c r="BJ1207" s="18"/>
      <c r="BK1207" s="18"/>
      <c r="BL1207" s="18"/>
      <c r="BM1207" s="18"/>
      <c r="BN1207" s="18"/>
      <c r="BO1207" s="18"/>
      <c r="BP1207" s="18"/>
      <c r="BQ1207" s="18"/>
      <c r="BR1207" s="18"/>
      <c r="BS1207" s="18"/>
      <c r="BT1207" s="18"/>
      <c r="BU1207" s="18"/>
      <c r="BV1207" s="18"/>
      <c r="BW1207" s="18"/>
      <c r="BX1207" s="18"/>
      <c r="BY1207" s="18"/>
      <c r="BZ1207" s="18"/>
      <c r="CA1207" s="18"/>
      <c r="CB1207" s="18"/>
      <c r="CC1207" s="18"/>
      <c r="CD1207" s="18"/>
      <c r="CE1207" s="18"/>
      <c r="CF1207" s="18"/>
      <c r="CG1207" s="18"/>
      <c r="CH1207" s="18"/>
      <c r="CI1207" s="18"/>
      <c r="CJ1207" s="18"/>
      <c r="CK1207" s="18"/>
      <c r="CL1207" s="18"/>
      <c r="CM1207" s="18"/>
      <c r="CN1207" s="18"/>
      <c r="CO1207" s="18"/>
      <c r="CP1207" s="18"/>
      <c r="CQ1207" s="18"/>
      <c r="CR1207" s="18"/>
      <c r="CS1207" s="18"/>
      <c r="CT1207" s="18"/>
      <c r="CU1207" s="18"/>
      <c r="CV1207" s="18"/>
      <c r="CW1207" s="18"/>
      <c r="CX1207" s="18"/>
      <c r="CY1207" s="18"/>
      <c r="CZ1207" s="18"/>
      <c r="DA1207" s="18"/>
      <c r="DB1207" s="18"/>
      <c r="DC1207" s="18"/>
      <c r="DD1207" s="18"/>
      <c r="DE1207" s="18"/>
      <c r="DF1207" s="18"/>
      <c r="DG1207" s="18"/>
      <c r="DH1207" s="18"/>
      <c r="DI1207" s="18"/>
      <c r="DJ1207" s="18"/>
      <c r="DK1207" s="18"/>
      <c r="DL1207" s="18"/>
      <c r="DM1207" s="18"/>
      <c r="DN1207" s="18"/>
      <c r="DO1207" s="18"/>
      <c r="DP1207" s="18"/>
      <c r="DQ1207" s="18"/>
      <c r="DR1207" s="18"/>
      <c r="DS1207" s="18"/>
      <c r="DT1207" s="18"/>
      <c r="DU1207" s="18"/>
      <c r="DV1207" s="18"/>
      <c r="DW1207" s="18"/>
      <c r="DX1207" s="18"/>
      <c r="DY1207" s="18"/>
      <c r="DZ1207" s="18"/>
      <c r="EA1207" s="18"/>
      <c r="EB1207" s="18"/>
      <c r="EC1207" s="18"/>
      <c r="ED1207" s="18"/>
      <c r="EE1207" s="18"/>
      <c r="EF1207" s="18"/>
      <c r="EG1207" s="18"/>
      <c r="EH1207" s="18"/>
      <c r="EI1207" s="18"/>
      <c r="EJ1207" s="18"/>
      <c r="EK1207" s="18"/>
      <c r="EL1207" s="18"/>
      <c r="EM1207" s="18"/>
      <c r="EN1207" s="18"/>
      <c r="EO1207" s="18"/>
      <c r="EP1207" s="18"/>
      <c r="EQ1207" s="18"/>
      <c r="ER1207" s="18"/>
      <c r="ES1207" s="18"/>
      <c r="ET1207" s="18"/>
      <c r="EU1207" s="18"/>
      <c r="EV1207" s="18"/>
    </row>
    <row r="1208" spans="1:152" ht="12.75" x14ac:dyDescent="0.15">
      <c r="A1208" s="68">
        <f t="shared" si="260"/>
        <v>43777</v>
      </c>
      <c r="B1208" s="69">
        <f t="shared" ca="1" si="263"/>
        <v>13850.8004</v>
      </c>
      <c r="C1208" s="70">
        <f t="shared" si="264"/>
        <v>10000</v>
      </c>
      <c r="D1208" s="71">
        <f ca="1">IF(A1208&lt;$B$1,VLOOKUP(A1208,[1]DI!$A$4:$B$15000,2),0)</f>
        <v>4.9000000000000002E-2</v>
      </c>
      <c r="E1208" s="70">
        <f t="shared" ca="1" si="265"/>
        <v>1.8985000000000001E-4</v>
      </c>
      <c r="F1208" s="72">
        <f t="shared" si="272"/>
        <v>1.3</v>
      </c>
      <c r="G1208" s="73">
        <f t="shared" ca="1" si="266"/>
        <v>1.000246805</v>
      </c>
      <c r="H1208" s="70">
        <f ca="1">TRUNC(PRODUCT(G$10:G1207),15)</f>
        <v>1.3850800447617799</v>
      </c>
      <c r="I1208" s="70">
        <f t="shared" si="267"/>
        <v>1</v>
      </c>
      <c r="J1208" s="70">
        <f t="shared" ca="1" si="268"/>
        <v>1.3850800400000001</v>
      </c>
      <c r="K1208" s="74">
        <f t="shared" ca="1" si="269"/>
        <v>3850.8004000000001</v>
      </c>
      <c r="L1208" s="75">
        <f>IF(VLOOKUP(A1208,$T$12:$AC$125,8)=VLOOKUP(A1207,$T$12:$AC$125,8),0,VLOOKUP(A1208,T$12:$AC$125,8))</f>
        <v>0</v>
      </c>
      <c r="M1208" s="76">
        <f>IF(L1208&gt;0,VLOOKUP(L1208,S$12:$AB$125,7),0)</f>
        <v>0</v>
      </c>
      <c r="N1208" s="74">
        <f t="shared" si="270"/>
        <v>0</v>
      </c>
      <c r="O1208" s="74">
        <f t="shared" ca="1" si="271"/>
        <v>3850.8004000000001</v>
      </c>
      <c r="P1208" s="77" t="str">
        <f t="shared" si="261"/>
        <v>A+J=</v>
      </c>
      <c r="Q1208" s="78">
        <f t="shared" si="262"/>
        <v>44256</v>
      </c>
      <c r="R1208" s="10"/>
      <c r="S1208" s="10"/>
      <c r="T1208" s="10"/>
      <c r="U1208" s="10"/>
      <c r="V1208" s="10"/>
      <c r="W1208" s="10"/>
      <c r="X1208" s="10"/>
      <c r="Y1208" s="10"/>
      <c r="Z1208" s="10"/>
      <c r="AA1208" s="10"/>
      <c r="AB1208" s="10"/>
      <c r="AC1208" s="10"/>
      <c r="AD1208" s="18"/>
      <c r="AE1208" s="18"/>
      <c r="AF1208" s="18"/>
      <c r="AG1208" s="18"/>
      <c r="AH1208" s="18"/>
      <c r="AI1208" s="18"/>
      <c r="AJ1208" s="18"/>
      <c r="AK1208" s="18"/>
      <c r="AL1208" s="18"/>
      <c r="AM1208" s="18"/>
      <c r="AN1208" s="18"/>
      <c r="AO1208" s="18"/>
      <c r="AP1208" s="18"/>
      <c r="AQ1208" s="18"/>
      <c r="AR1208" s="18"/>
      <c r="AS1208" s="18"/>
      <c r="AT1208" s="18"/>
      <c r="AU1208" s="18"/>
      <c r="AV1208" s="18"/>
      <c r="AW1208" s="18"/>
      <c r="AX1208" s="18"/>
      <c r="AY1208" s="18"/>
      <c r="AZ1208" s="18"/>
      <c r="BA1208" s="18"/>
      <c r="BB1208" s="18"/>
      <c r="BC1208" s="18"/>
      <c r="BD1208" s="18"/>
      <c r="BE1208" s="18"/>
      <c r="BF1208" s="18"/>
      <c r="BG1208" s="18"/>
      <c r="BH1208" s="18"/>
      <c r="BI1208" s="18"/>
      <c r="BJ1208" s="18"/>
      <c r="BK1208" s="18"/>
      <c r="BL1208" s="18"/>
      <c r="BM1208" s="18"/>
      <c r="BN1208" s="18"/>
      <c r="BO1208" s="18"/>
      <c r="BP1208" s="18"/>
      <c r="BQ1208" s="18"/>
      <c r="BR1208" s="18"/>
      <c r="BS1208" s="18"/>
      <c r="BT1208" s="18"/>
      <c r="BU1208" s="18"/>
      <c r="BV1208" s="18"/>
      <c r="BW1208" s="18"/>
      <c r="BX1208" s="18"/>
      <c r="BY1208" s="18"/>
      <c r="BZ1208" s="18"/>
      <c r="CA1208" s="18"/>
      <c r="CB1208" s="18"/>
      <c r="CC1208" s="18"/>
      <c r="CD1208" s="18"/>
      <c r="CE1208" s="18"/>
      <c r="CF1208" s="18"/>
      <c r="CG1208" s="18"/>
      <c r="CH1208" s="18"/>
      <c r="CI1208" s="18"/>
      <c r="CJ1208" s="18"/>
      <c r="CK1208" s="18"/>
      <c r="CL1208" s="18"/>
      <c r="CM1208" s="18"/>
      <c r="CN1208" s="18"/>
      <c r="CO1208" s="18"/>
      <c r="CP1208" s="18"/>
      <c r="CQ1208" s="18"/>
      <c r="CR1208" s="18"/>
      <c r="CS1208" s="18"/>
      <c r="CT1208" s="18"/>
      <c r="CU1208" s="18"/>
      <c r="CV1208" s="18"/>
      <c r="CW1208" s="18"/>
      <c r="CX1208" s="18"/>
      <c r="CY1208" s="18"/>
      <c r="CZ1208" s="18"/>
      <c r="DA1208" s="18"/>
      <c r="DB1208" s="18"/>
      <c r="DC1208" s="18"/>
      <c r="DD1208" s="18"/>
      <c r="DE1208" s="18"/>
      <c r="DF1208" s="18"/>
      <c r="DG1208" s="18"/>
      <c r="DH1208" s="18"/>
      <c r="DI1208" s="18"/>
      <c r="DJ1208" s="18"/>
      <c r="DK1208" s="18"/>
      <c r="DL1208" s="18"/>
      <c r="DM1208" s="18"/>
      <c r="DN1208" s="18"/>
      <c r="DO1208" s="18"/>
      <c r="DP1208" s="18"/>
      <c r="DQ1208" s="18"/>
      <c r="DR1208" s="18"/>
      <c r="DS1208" s="18"/>
      <c r="DT1208" s="18"/>
      <c r="DU1208" s="18"/>
      <c r="DV1208" s="18"/>
      <c r="DW1208" s="18"/>
      <c r="DX1208" s="18"/>
      <c r="DY1208" s="18"/>
      <c r="DZ1208" s="18"/>
      <c r="EA1208" s="18"/>
      <c r="EB1208" s="18"/>
      <c r="EC1208" s="18"/>
      <c r="ED1208" s="18"/>
      <c r="EE1208" s="18"/>
      <c r="EF1208" s="18"/>
      <c r="EG1208" s="18"/>
      <c r="EH1208" s="18"/>
      <c r="EI1208" s="18"/>
      <c r="EJ1208" s="18"/>
      <c r="EK1208" s="18"/>
      <c r="EL1208" s="18"/>
      <c r="EM1208" s="18"/>
      <c r="EN1208" s="18"/>
      <c r="EO1208" s="18"/>
      <c r="EP1208" s="18"/>
      <c r="EQ1208" s="18"/>
      <c r="ER1208" s="18"/>
      <c r="ES1208" s="18"/>
      <c r="ET1208" s="18"/>
      <c r="EU1208" s="18"/>
      <c r="EV1208" s="18"/>
    </row>
    <row r="1209" spans="1:152" ht="12.75" x14ac:dyDescent="0.15">
      <c r="A1209" s="68">
        <f t="shared" si="260"/>
        <v>43778</v>
      </c>
      <c r="B1209" s="69">
        <f t="shared" ca="1" si="263"/>
        <v>13854.2189</v>
      </c>
      <c r="C1209" s="70">
        <f t="shared" si="264"/>
        <v>10000</v>
      </c>
      <c r="D1209" s="71">
        <f ca="1">IF(A1209&lt;$B$1,VLOOKUP(A1209,[1]DI!$A$4:$B$15000,2),0)</f>
        <v>0</v>
      </c>
      <c r="E1209" s="70">
        <f t="shared" ca="1" si="265"/>
        <v>0</v>
      </c>
      <c r="F1209" s="72">
        <f t="shared" si="272"/>
        <v>1.3</v>
      </c>
      <c r="G1209" s="73">
        <f t="shared" ca="1" si="266"/>
        <v>1</v>
      </c>
      <c r="H1209" s="70">
        <f ca="1">TRUNC(PRODUCT(G$10:G1208),15)</f>
        <v>1.3854218894422301</v>
      </c>
      <c r="I1209" s="70">
        <f t="shared" si="267"/>
        <v>1</v>
      </c>
      <c r="J1209" s="70">
        <f t="shared" ca="1" si="268"/>
        <v>1.3854218899999999</v>
      </c>
      <c r="K1209" s="74">
        <f t="shared" ca="1" si="269"/>
        <v>3854.2188999999998</v>
      </c>
      <c r="L1209" s="75">
        <f>IF(VLOOKUP(A1209,$T$12:$AC$125,8)=VLOOKUP(A1208,$T$12:$AC$125,8),0,VLOOKUP(A1209,T$12:$AC$125,8))</f>
        <v>0</v>
      </c>
      <c r="M1209" s="76">
        <f>IF(L1209&gt;0,VLOOKUP(L1209,S$12:$AB$125,7),0)</f>
        <v>0</v>
      </c>
      <c r="N1209" s="74">
        <f t="shared" si="270"/>
        <v>0</v>
      </c>
      <c r="O1209" s="74">
        <f t="shared" ca="1" si="271"/>
        <v>3854.2188999999998</v>
      </c>
      <c r="P1209" s="77" t="str">
        <f t="shared" si="261"/>
        <v>A+J=</v>
      </c>
      <c r="Q1209" s="78">
        <f t="shared" si="262"/>
        <v>44256</v>
      </c>
      <c r="R1209" s="10"/>
      <c r="S1209" s="10"/>
      <c r="T1209" s="10"/>
      <c r="U1209" s="10"/>
      <c r="V1209" s="10"/>
      <c r="W1209" s="10"/>
      <c r="X1209" s="10"/>
      <c r="Y1209" s="10"/>
      <c r="Z1209" s="10"/>
      <c r="AA1209" s="10"/>
      <c r="AB1209" s="10"/>
      <c r="AC1209" s="10"/>
      <c r="AD1209" s="18"/>
      <c r="AE1209" s="18"/>
      <c r="AF1209" s="18"/>
      <c r="AG1209" s="18"/>
      <c r="AH1209" s="18"/>
      <c r="AI1209" s="18"/>
      <c r="AJ1209" s="18"/>
      <c r="AK1209" s="18"/>
      <c r="AL1209" s="18"/>
      <c r="AM1209" s="18"/>
      <c r="AN1209" s="18"/>
      <c r="AO1209" s="18"/>
      <c r="AP1209" s="18"/>
      <c r="AQ1209" s="18"/>
      <c r="AR1209" s="18"/>
      <c r="AS1209" s="18"/>
      <c r="AT1209" s="18"/>
      <c r="AU1209" s="18"/>
      <c r="AV1209" s="18"/>
      <c r="AW1209" s="18"/>
      <c r="AX1209" s="18"/>
      <c r="AY1209" s="18"/>
      <c r="AZ1209" s="18"/>
      <c r="BA1209" s="18"/>
      <c r="BB1209" s="18"/>
      <c r="BC1209" s="18"/>
      <c r="BD1209" s="18"/>
      <c r="BE1209" s="18"/>
      <c r="BF1209" s="18"/>
      <c r="BG1209" s="18"/>
      <c r="BH1209" s="18"/>
      <c r="BI1209" s="18"/>
      <c r="BJ1209" s="18"/>
      <c r="BK1209" s="18"/>
      <c r="BL1209" s="18"/>
      <c r="BM1209" s="18"/>
      <c r="BN1209" s="18"/>
      <c r="BO1209" s="18"/>
      <c r="BP1209" s="18"/>
      <c r="BQ1209" s="18"/>
      <c r="BR1209" s="18"/>
      <c r="BS1209" s="18"/>
      <c r="BT1209" s="18"/>
      <c r="BU1209" s="18"/>
      <c r="BV1209" s="18"/>
      <c r="BW1209" s="18"/>
      <c r="BX1209" s="18"/>
      <c r="BY1209" s="18"/>
      <c r="BZ1209" s="18"/>
      <c r="CA1209" s="18"/>
      <c r="CB1209" s="18"/>
      <c r="CC1209" s="18"/>
      <c r="CD1209" s="18"/>
      <c r="CE1209" s="18"/>
      <c r="CF1209" s="18"/>
      <c r="CG1209" s="18"/>
      <c r="CH1209" s="18"/>
      <c r="CI1209" s="18"/>
      <c r="CJ1209" s="18"/>
      <c r="CK1209" s="18"/>
      <c r="CL1209" s="18"/>
      <c r="CM1209" s="18"/>
      <c r="CN1209" s="18"/>
      <c r="CO1209" s="18"/>
      <c r="CP1209" s="18"/>
      <c r="CQ1209" s="18"/>
      <c r="CR1209" s="18"/>
      <c r="CS1209" s="18"/>
      <c r="CT1209" s="18"/>
      <c r="CU1209" s="18"/>
      <c r="CV1209" s="18"/>
      <c r="CW1209" s="18"/>
      <c r="CX1209" s="18"/>
      <c r="CY1209" s="18"/>
      <c r="CZ1209" s="18"/>
      <c r="DA1209" s="18"/>
      <c r="DB1209" s="18"/>
      <c r="DC1209" s="18"/>
      <c r="DD1209" s="18"/>
      <c r="DE1209" s="18"/>
      <c r="DF1209" s="18"/>
      <c r="DG1209" s="18"/>
      <c r="DH1209" s="18"/>
      <c r="DI1209" s="18"/>
      <c r="DJ1209" s="18"/>
      <c r="DK1209" s="18"/>
      <c r="DL1209" s="18"/>
      <c r="DM1209" s="18"/>
      <c r="DN1209" s="18"/>
      <c r="DO1209" s="18"/>
      <c r="DP1209" s="18"/>
      <c r="DQ1209" s="18"/>
      <c r="DR1209" s="18"/>
      <c r="DS1209" s="18"/>
      <c r="DT1209" s="18"/>
      <c r="DU1209" s="18"/>
      <c r="DV1209" s="18"/>
      <c r="DW1209" s="18"/>
      <c r="DX1209" s="18"/>
      <c r="DY1209" s="18"/>
      <c r="DZ1209" s="18"/>
      <c r="EA1209" s="18"/>
      <c r="EB1209" s="18"/>
      <c r="EC1209" s="18"/>
      <c r="ED1209" s="18"/>
      <c r="EE1209" s="18"/>
      <c r="EF1209" s="18"/>
      <c r="EG1209" s="18"/>
      <c r="EH1209" s="18"/>
      <c r="EI1209" s="18"/>
      <c r="EJ1209" s="18"/>
      <c r="EK1209" s="18"/>
      <c r="EL1209" s="18"/>
      <c r="EM1209" s="18"/>
      <c r="EN1209" s="18"/>
      <c r="EO1209" s="18"/>
      <c r="EP1209" s="18"/>
      <c r="EQ1209" s="18"/>
      <c r="ER1209" s="18"/>
      <c r="ES1209" s="18"/>
      <c r="ET1209" s="18"/>
      <c r="EU1209" s="18"/>
      <c r="EV1209" s="18"/>
    </row>
    <row r="1210" spans="1:152" ht="12.75" x14ac:dyDescent="0.15">
      <c r="A1210" s="68">
        <f t="shared" si="260"/>
        <v>43779</v>
      </c>
      <c r="B1210" s="69">
        <f t="shared" ca="1" si="263"/>
        <v>13854.2189</v>
      </c>
      <c r="C1210" s="70">
        <f t="shared" si="264"/>
        <v>10000</v>
      </c>
      <c r="D1210" s="71">
        <f ca="1">IF(A1210&lt;$B$1,VLOOKUP(A1210,[1]DI!$A$4:$B$15000,2),0)</f>
        <v>0</v>
      </c>
      <c r="E1210" s="70">
        <f t="shared" ca="1" si="265"/>
        <v>0</v>
      </c>
      <c r="F1210" s="72">
        <f t="shared" si="272"/>
        <v>1.3</v>
      </c>
      <c r="G1210" s="73">
        <f t="shared" ca="1" si="266"/>
        <v>1</v>
      </c>
      <c r="H1210" s="70">
        <f ca="1">TRUNC(PRODUCT(G$10:G1209),15)</f>
        <v>1.3854218894422301</v>
      </c>
      <c r="I1210" s="70">
        <f t="shared" si="267"/>
        <v>1</v>
      </c>
      <c r="J1210" s="70">
        <f t="shared" ca="1" si="268"/>
        <v>1.3854218899999999</v>
      </c>
      <c r="K1210" s="74">
        <f t="shared" ca="1" si="269"/>
        <v>3854.2188999999998</v>
      </c>
      <c r="L1210" s="75">
        <f>IF(VLOOKUP(A1210,$T$12:$AC$125,8)=VLOOKUP(A1209,$T$12:$AC$125,8),0,VLOOKUP(A1210,T$12:$AC$125,8))</f>
        <v>0</v>
      </c>
      <c r="M1210" s="76">
        <f>IF(L1210&gt;0,VLOOKUP(L1210,S$12:$AB$125,7),0)</f>
        <v>0</v>
      </c>
      <c r="N1210" s="74">
        <f t="shared" si="270"/>
        <v>0</v>
      </c>
      <c r="O1210" s="74">
        <f t="shared" ca="1" si="271"/>
        <v>3854.2188999999998</v>
      </c>
      <c r="P1210" s="77" t="str">
        <f t="shared" si="261"/>
        <v>A+J=</v>
      </c>
      <c r="Q1210" s="78">
        <f t="shared" si="262"/>
        <v>44256</v>
      </c>
      <c r="R1210" s="10"/>
      <c r="S1210" s="10"/>
      <c r="T1210" s="10"/>
      <c r="U1210" s="10"/>
      <c r="V1210" s="10"/>
      <c r="W1210" s="10"/>
      <c r="X1210" s="10"/>
      <c r="Y1210" s="10"/>
      <c r="Z1210" s="10"/>
      <c r="AA1210" s="10"/>
      <c r="AB1210" s="10"/>
      <c r="AC1210" s="10"/>
      <c r="AD1210" s="18"/>
      <c r="AE1210" s="18"/>
      <c r="AF1210" s="18"/>
      <c r="AG1210" s="18"/>
      <c r="AH1210" s="18"/>
      <c r="AI1210" s="18"/>
      <c r="AJ1210" s="18"/>
      <c r="AK1210" s="18"/>
      <c r="AL1210" s="18"/>
      <c r="AM1210" s="18"/>
      <c r="AN1210" s="18"/>
      <c r="AO1210" s="18"/>
      <c r="AP1210" s="18"/>
      <c r="AQ1210" s="18"/>
      <c r="AR1210" s="18"/>
      <c r="AS1210" s="18"/>
      <c r="AT1210" s="18"/>
      <c r="AU1210" s="18"/>
      <c r="AV1210" s="18"/>
      <c r="AW1210" s="18"/>
      <c r="AX1210" s="18"/>
      <c r="AY1210" s="18"/>
      <c r="AZ1210" s="18"/>
      <c r="BA1210" s="18"/>
      <c r="BB1210" s="18"/>
      <c r="BC1210" s="18"/>
      <c r="BD1210" s="18"/>
      <c r="BE1210" s="18"/>
      <c r="BF1210" s="18"/>
      <c r="BG1210" s="18"/>
      <c r="BH1210" s="18"/>
      <c r="BI1210" s="18"/>
      <c r="BJ1210" s="18"/>
      <c r="BK1210" s="18"/>
      <c r="BL1210" s="18"/>
      <c r="BM1210" s="18"/>
      <c r="BN1210" s="18"/>
      <c r="BO1210" s="18"/>
      <c r="BP1210" s="18"/>
      <c r="BQ1210" s="18"/>
      <c r="BR1210" s="18"/>
      <c r="BS1210" s="18"/>
      <c r="BT1210" s="18"/>
      <c r="BU1210" s="18"/>
      <c r="BV1210" s="18"/>
      <c r="BW1210" s="18"/>
      <c r="BX1210" s="18"/>
      <c r="BY1210" s="18"/>
      <c r="BZ1210" s="18"/>
      <c r="CA1210" s="18"/>
      <c r="CB1210" s="18"/>
      <c r="CC1210" s="18"/>
      <c r="CD1210" s="18"/>
      <c r="CE1210" s="18"/>
      <c r="CF1210" s="18"/>
      <c r="CG1210" s="18"/>
      <c r="CH1210" s="18"/>
      <c r="CI1210" s="18"/>
      <c r="CJ1210" s="18"/>
      <c r="CK1210" s="18"/>
      <c r="CL1210" s="18"/>
      <c r="CM1210" s="18"/>
      <c r="CN1210" s="18"/>
      <c r="CO1210" s="18"/>
      <c r="CP1210" s="18"/>
      <c r="CQ1210" s="18"/>
      <c r="CR1210" s="18"/>
      <c r="CS1210" s="18"/>
      <c r="CT1210" s="18"/>
      <c r="CU1210" s="18"/>
      <c r="CV1210" s="18"/>
      <c r="CW1210" s="18"/>
      <c r="CX1210" s="18"/>
      <c r="CY1210" s="18"/>
      <c r="CZ1210" s="18"/>
      <c r="DA1210" s="18"/>
      <c r="DB1210" s="18"/>
      <c r="DC1210" s="18"/>
      <c r="DD1210" s="18"/>
      <c r="DE1210" s="18"/>
      <c r="DF1210" s="18"/>
      <c r="DG1210" s="18"/>
      <c r="DH1210" s="18"/>
      <c r="DI1210" s="18"/>
      <c r="DJ1210" s="18"/>
      <c r="DK1210" s="18"/>
      <c r="DL1210" s="18"/>
      <c r="DM1210" s="18"/>
      <c r="DN1210" s="18"/>
      <c r="DO1210" s="18"/>
      <c r="DP1210" s="18"/>
      <c r="DQ1210" s="18"/>
      <c r="DR1210" s="18"/>
      <c r="DS1210" s="18"/>
      <c r="DT1210" s="18"/>
      <c r="DU1210" s="18"/>
      <c r="DV1210" s="18"/>
      <c r="DW1210" s="18"/>
      <c r="DX1210" s="18"/>
      <c r="DY1210" s="18"/>
      <c r="DZ1210" s="18"/>
      <c r="EA1210" s="18"/>
      <c r="EB1210" s="18"/>
      <c r="EC1210" s="18"/>
      <c r="ED1210" s="18"/>
      <c r="EE1210" s="18"/>
      <c r="EF1210" s="18"/>
      <c r="EG1210" s="18"/>
      <c r="EH1210" s="18"/>
      <c r="EI1210" s="18"/>
      <c r="EJ1210" s="18"/>
      <c r="EK1210" s="18"/>
      <c r="EL1210" s="18"/>
      <c r="EM1210" s="18"/>
      <c r="EN1210" s="18"/>
      <c r="EO1210" s="18"/>
      <c r="EP1210" s="18"/>
      <c r="EQ1210" s="18"/>
      <c r="ER1210" s="18"/>
      <c r="ES1210" s="18"/>
      <c r="ET1210" s="18"/>
      <c r="EU1210" s="18"/>
      <c r="EV1210" s="18"/>
    </row>
    <row r="1211" spans="1:152" ht="12.75" x14ac:dyDescent="0.15">
      <c r="A1211" s="68">
        <f t="shared" si="260"/>
        <v>43780</v>
      </c>
      <c r="B1211" s="69">
        <f t="shared" ca="1" si="263"/>
        <v>13854.2189</v>
      </c>
      <c r="C1211" s="70">
        <f t="shared" si="264"/>
        <v>10000</v>
      </c>
      <c r="D1211" s="71">
        <f ca="1">IF(A1211&lt;$B$1,VLOOKUP(A1211,[1]DI!$A$4:$B$15000,2),0)</f>
        <v>4.9000000000000002E-2</v>
      </c>
      <c r="E1211" s="70">
        <f t="shared" ca="1" si="265"/>
        <v>1.8985000000000001E-4</v>
      </c>
      <c r="F1211" s="72">
        <f t="shared" si="272"/>
        <v>1.3</v>
      </c>
      <c r="G1211" s="73">
        <f t="shared" ca="1" si="266"/>
        <v>1.000246805</v>
      </c>
      <c r="H1211" s="70">
        <f ca="1">TRUNC(PRODUCT(G$10:G1210),15)</f>
        <v>1.3854218894422301</v>
      </c>
      <c r="I1211" s="70">
        <f t="shared" si="267"/>
        <v>1</v>
      </c>
      <c r="J1211" s="70">
        <f t="shared" ca="1" si="268"/>
        <v>1.3854218899999999</v>
      </c>
      <c r="K1211" s="74">
        <f t="shared" ca="1" si="269"/>
        <v>3854.2188999999998</v>
      </c>
      <c r="L1211" s="75">
        <f>IF(VLOOKUP(A1211,$T$12:$AC$125,8)=VLOOKUP(A1210,$T$12:$AC$125,8),0,VLOOKUP(A1211,T$12:$AC$125,8))</f>
        <v>0</v>
      </c>
      <c r="M1211" s="76">
        <f>IF(L1211&gt;0,VLOOKUP(L1211,S$12:$AB$125,7),0)</f>
        <v>0</v>
      </c>
      <c r="N1211" s="74">
        <f t="shared" si="270"/>
        <v>0</v>
      </c>
      <c r="O1211" s="74">
        <f t="shared" ca="1" si="271"/>
        <v>3854.2188999999998</v>
      </c>
      <c r="P1211" s="77" t="str">
        <f t="shared" si="261"/>
        <v>A+J=</v>
      </c>
      <c r="Q1211" s="78">
        <f t="shared" si="262"/>
        <v>44256</v>
      </c>
      <c r="R1211" s="10"/>
      <c r="S1211" s="10"/>
      <c r="T1211" s="10"/>
      <c r="U1211" s="10"/>
      <c r="V1211" s="10"/>
      <c r="W1211" s="10"/>
      <c r="X1211" s="10"/>
      <c r="Y1211" s="10"/>
      <c r="Z1211" s="10"/>
      <c r="AA1211" s="10"/>
      <c r="AB1211" s="10"/>
      <c r="AC1211" s="10"/>
      <c r="AD1211" s="18"/>
      <c r="AE1211" s="18"/>
      <c r="AF1211" s="18"/>
      <c r="AG1211" s="18"/>
      <c r="AH1211" s="18"/>
      <c r="AI1211" s="18"/>
      <c r="AJ1211" s="18"/>
      <c r="AK1211" s="18"/>
      <c r="AL1211" s="18"/>
      <c r="AM1211" s="18"/>
      <c r="AN1211" s="18"/>
      <c r="AO1211" s="18"/>
      <c r="AP1211" s="18"/>
      <c r="AQ1211" s="18"/>
      <c r="AR1211" s="18"/>
      <c r="AS1211" s="18"/>
      <c r="AT1211" s="18"/>
      <c r="AU1211" s="18"/>
      <c r="AV1211" s="18"/>
      <c r="AW1211" s="18"/>
      <c r="AX1211" s="18"/>
      <c r="AY1211" s="18"/>
      <c r="AZ1211" s="18"/>
      <c r="BA1211" s="18"/>
      <c r="BB1211" s="18"/>
      <c r="BC1211" s="18"/>
      <c r="BD1211" s="18"/>
      <c r="BE1211" s="18"/>
      <c r="BF1211" s="18"/>
      <c r="BG1211" s="18"/>
      <c r="BH1211" s="18"/>
      <c r="BI1211" s="18"/>
      <c r="BJ1211" s="18"/>
      <c r="BK1211" s="18"/>
      <c r="BL1211" s="18"/>
      <c r="BM1211" s="18"/>
      <c r="BN1211" s="18"/>
      <c r="BO1211" s="18"/>
      <c r="BP1211" s="18"/>
      <c r="BQ1211" s="18"/>
      <c r="BR1211" s="18"/>
      <c r="BS1211" s="18"/>
      <c r="BT1211" s="18"/>
      <c r="BU1211" s="18"/>
      <c r="BV1211" s="18"/>
      <c r="BW1211" s="18"/>
      <c r="BX1211" s="18"/>
      <c r="BY1211" s="18"/>
      <c r="BZ1211" s="18"/>
      <c r="CA1211" s="18"/>
      <c r="CB1211" s="18"/>
      <c r="CC1211" s="18"/>
      <c r="CD1211" s="18"/>
      <c r="CE1211" s="18"/>
      <c r="CF1211" s="18"/>
      <c r="CG1211" s="18"/>
      <c r="CH1211" s="18"/>
      <c r="CI1211" s="18"/>
      <c r="CJ1211" s="18"/>
      <c r="CK1211" s="18"/>
      <c r="CL1211" s="18"/>
      <c r="CM1211" s="18"/>
      <c r="CN1211" s="18"/>
      <c r="CO1211" s="18"/>
      <c r="CP1211" s="18"/>
      <c r="CQ1211" s="18"/>
      <c r="CR1211" s="18"/>
      <c r="CS1211" s="18"/>
      <c r="CT1211" s="18"/>
      <c r="CU1211" s="18"/>
      <c r="CV1211" s="18"/>
      <c r="CW1211" s="18"/>
      <c r="CX1211" s="18"/>
      <c r="CY1211" s="18"/>
      <c r="CZ1211" s="18"/>
      <c r="DA1211" s="18"/>
      <c r="DB1211" s="18"/>
      <c r="DC1211" s="18"/>
      <c r="DD1211" s="18"/>
      <c r="DE1211" s="18"/>
      <c r="DF1211" s="18"/>
      <c r="DG1211" s="18"/>
      <c r="DH1211" s="18"/>
      <c r="DI1211" s="18"/>
      <c r="DJ1211" s="18"/>
      <c r="DK1211" s="18"/>
      <c r="DL1211" s="18"/>
      <c r="DM1211" s="18"/>
      <c r="DN1211" s="18"/>
      <c r="DO1211" s="18"/>
      <c r="DP1211" s="18"/>
      <c r="DQ1211" s="18"/>
      <c r="DR1211" s="18"/>
      <c r="DS1211" s="18"/>
      <c r="DT1211" s="18"/>
      <c r="DU1211" s="18"/>
      <c r="DV1211" s="18"/>
      <c r="DW1211" s="18"/>
      <c r="DX1211" s="18"/>
      <c r="DY1211" s="18"/>
      <c r="DZ1211" s="18"/>
      <c r="EA1211" s="18"/>
      <c r="EB1211" s="18"/>
      <c r="EC1211" s="18"/>
      <c r="ED1211" s="18"/>
      <c r="EE1211" s="18"/>
      <c r="EF1211" s="18"/>
      <c r="EG1211" s="18"/>
      <c r="EH1211" s="18"/>
      <c r="EI1211" s="18"/>
      <c r="EJ1211" s="18"/>
      <c r="EK1211" s="18"/>
      <c r="EL1211" s="18"/>
      <c r="EM1211" s="18"/>
      <c r="EN1211" s="18"/>
      <c r="EO1211" s="18"/>
      <c r="EP1211" s="18"/>
      <c r="EQ1211" s="18"/>
      <c r="ER1211" s="18"/>
      <c r="ES1211" s="18"/>
      <c r="ET1211" s="18"/>
      <c r="EU1211" s="18"/>
      <c r="EV1211" s="18"/>
    </row>
    <row r="1212" spans="1:152" ht="12.75" x14ac:dyDescent="0.15">
      <c r="A1212" s="68">
        <f t="shared" si="260"/>
        <v>43781</v>
      </c>
      <c r="B1212" s="69">
        <f t="shared" ca="1" si="263"/>
        <v>13857.638199999999</v>
      </c>
      <c r="C1212" s="70">
        <f t="shared" si="264"/>
        <v>10000</v>
      </c>
      <c r="D1212" s="71">
        <f ca="1">IF(A1212&lt;$B$1,VLOOKUP(A1212,[1]DI!$A$4:$B$15000,2),0)</f>
        <v>4.9000000000000002E-2</v>
      </c>
      <c r="E1212" s="70">
        <f t="shared" ca="1" si="265"/>
        <v>1.8985000000000001E-4</v>
      </c>
      <c r="F1212" s="72">
        <f t="shared" si="272"/>
        <v>1.3</v>
      </c>
      <c r="G1212" s="73">
        <f t="shared" ca="1" si="266"/>
        <v>1.000246805</v>
      </c>
      <c r="H1212" s="70">
        <f ca="1">TRUNC(PRODUCT(G$10:G1211),15)</f>
        <v>1.3857638184916501</v>
      </c>
      <c r="I1212" s="70">
        <f t="shared" si="267"/>
        <v>1</v>
      </c>
      <c r="J1212" s="70">
        <f t="shared" ca="1" si="268"/>
        <v>1.38576382</v>
      </c>
      <c r="K1212" s="74">
        <f t="shared" ca="1" si="269"/>
        <v>3857.6381999999999</v>
      </c>
      <c r="L1212" s="75">
        <f>IF(VLOOKUP(A1212,$T$12:$AC$125,8)=VLOOKUP(A1211,$T$12:$AC$125,8),0,VLOOKUP(A1212,T$12:$AC$125,8))</f>
        <v>0</v>
      </c>
      <c r="M1212" s="76">
        <f>IF(L1212&gt;0,VLOOKUP(L1212,S$12:$AB$125,7),0)</f>
        <v>0</v>
      </c>
      <c r="N1212" s="74">
        <f t="shared" si="270"/>
        <v>0</v>
      </c>
      <c r="O1212" s="74">
        <f t="shared" ca="1" si="271"/>
        <v>3857.6381999999999</v>
      </c>
      <c r="P1212" s="77" t="str">
        <f t="shared" si="261"/>
        <v>A+J=</v>
      </c>
      <c r="Q1212" s="78">
        <f t="shared" si="262"/>
        <v>44256</v>
      </c>
      <c r="R1212" s="10"/>
      <c r="S1212" s="10"/>
      <c r="T1212" s="10"/>
      <c r="U1212" s="10"/>
      <c r="V1212" s="10"/>
      <c r="W1212" s="10"/>
      <c r="X1212" s="10"/>
      <c r="Y1212" s="10"/>
      <c r="Z1212" s="10"/>
      <c r="AA1212" s="10"/>
      <c r="AB1212" s="10"/>
      <c r="AC1212" s="10"/>
      <c r="AD1212" s="18"/>
      <c r="AE1212" s="18"/>
      <c r="AF1212" s="18"/>
      <c r="AG1212" s="18"/>
      <c r="AH1212" s="18"/>
      <c r="AI1212" s="18"/>
      <c r="AJ1212" s="18"/>
      <c r="AK1212" s="18"/>
      <c r="AL1212" s="18"/>
      <c r="AM1212" s="18"/>
      <c r="AN1212" s="18"/>
      <c r="AO1212" s="18"/>
      <c r="AP1212" s="18"/>
      <c r="AQ1212" s="18"/>
      <c r="AR1212" s="18"/>
      <c r="AS1212" s="18"/>
      <c r="AT1212" s="18"/>
      <c r="AU1212" s="18"/>
      <c r="AV1212" s="18"/>
      <c r="AW1212" s="18"/>
      <c r="AX1212" s="18"/>
      <c r="AY1212" s="18"/>
      <c r="AZ1212" s="18"/>
      <c r="BA1212" s="18"/>
      <c r="BB1212" s="18"/>
      <c r="BC1212" s="18"/>
      <c r="BD1212" s="18"/>
      <c r="BE1212" s="18"/>
      <c r="BF1212" s="18"/>
      <c r="BG1212" s="18"/>
      <c r="BH1212" s="18"/>
      <c r="BI1212" s="18"/>
      <c r="BJ1212" s="18"/>
      <c r="BK1212" s="18"/>
      <c r="BL1212" s="18"/>
      <c r="BM1212" s="18"/>
      <c r="BN1212" s="18"/>
      <c r="BO1212" s="18"/>
      <c r="BP1212" s="18"/>
      <c r="BQ1212" s="18"/>
      <c r="BR1212" s="18"/>
      <c r="BS1212" s="18"/>
      <c r="BT1212" s="18"/>
      <c r="BU1212" s="18"/>
      <c r="BV1212" s="18"/>
      <c r="BW1212" s="18"/>
      <c r="BX1212" s="18"/>
      <c r="BY1212" s="18"/>
      <c r="BZ1212" s="18"/>
      <c r="CA1212" s="18"/>
      <c r="CB1212" s="18"/>
      <c r="CC1212" s="18"/>
      <c r="CD1212" s="18"/>
      <c r="CE1212" s="18"/>
      <c r="CF1212" s="18"/>
      <c r="CG1212" s="18"/>
      <c r="CH1212" s="18"/>
      <c r="CI1212" s="18"/>
      <c r="CJ1212" s="18"/>
      <c r="CK1212" s="18"/>
      <c r="CL1212" s="18"/>
      <c r="CM1212" s="18"/>
      <c r="CN1212" s="18"/>
      <c r="CO1212" s="18"/>
      <c r="CP1212" s="18"/>
      <c r="CQ1212" s="18"/>
      <c r="CR1212" s="18"/>
      <c r="CS1212" s="18"/>
      <c r="CT1212" s="18"/>
      <c r="CU1212" s="18"/>
      <c r="CV1212" s="18"/>
      <c r="CW1212" s="18"/>
      <c r="CX1212" s="18"/>
      <c r="CY1212" s="18"/>
      <c r="CZ1212" s="18"/>
      <c r="DA1212" s="18"/>
      <c r="DB1212" s="18"/>
      <c r="DC1212" s="18"/>
      <c r="DD1212" s="18"/>
      <c r="DE1212" s="18"/>
      <c r="DF1212" s="18"/>
      <c r="DG1212" s="18"/>
      <c r="DH1212" s="18"/>
      <c r="DI1212" s="18"/>
      <c r="DJ1212" s="18"/>
      <c r="DK1212" s="18"/>
      <c r="DL1212" s="18"/>
      <c r="DM1212" s="18"/>
      <c r="DN1212" s="18"/>
      <c r="DO1212" s="18"/>
      <c r="DP1212" s="18"/>
      <c r="DQ1212" s="18"/>
      <c r="DR1212" s="18"/>
      <c r="DS1212" s="18"/>
      <c r="DT1212" s="18"/>
      <c r="DU1212" s="18"/>
      <c r="DV1212" s="18"/>
      <c r="DW1212" s="18"/>
      <c r="DX1212" s="18"/>
      <c r="DY1212" s="18"/>
      <c r="DZ1212" s="18"/>
      <c r="EA1212" s="18"/>
      <c r="EB1212" s="18"/>
      <c r="EC1212" s="18"/>
      <c r="ED1212" s="18"/>
      <c r="EE1212" s="18"/>
      <c r="EF1212" s="18"/>
      <c r="EG1212" s="18"/>
      <c r="EH1212" s="18"/>
      <c r="EI1212" s="18"/>
      <c r="EJ1212" s="18"/>
      <c r="EK1212" s="18"/>
      <c r="EL1212" s="18"/>
      <c r="EM1212" s="18"/>
      <c r="EN1212" s="18"/>
      <c r="EO1212" s="18"/>
      <c r="EP1212" s="18"/>
      <c r="EQ1212" s="18"/>
      <c r="ER1212" s="18"/>
      <c r="ES1212" s="18"/>
      <c r="ET1212" s="18"/>
      <c r="EU1212" s="18"/>
      <c r="EV1212" s="18"/>
    </row>
    <row r="1213" spans="1:152" ht="12.75" x14ac:dyDescent="0.15">
      <c r="A1213" s="68">
        <f t="shared" si="260"/>
        <v>43782</v>
      </c>
      <c r="B1213" s="69">
        <f t="shared" ca="1" si="263"/>
        <v>13861.058300000001</v>
      </c>
      <c r="C1213" s="70">
        <f t="shared" si="264"/>
        <v>10000</v>
      </c>
      <c r="D1213" s="71">
        <f ca="1">IF(A1213&lt;$B$1,VLOOKUP(A1213,[1]DI!$A$4:$B$15000,2),0)</f>
        <v>4.9000000000000002E-2</v>
      </c>
      <c r="E1213" s="70">
        <f t="shared" ca="1" si="265"/>
        <v>1.8985000000000001E-4</v>
      </c>
      <c r="F1213" s="72">
        <f t="shared" si="272"/>
        <v>1.3</v>
      </c>
      <c r="G1213" s="73">
        <f t="shared" ca="1" si="266"/>
        <v>1.000246805</v>
      </c>
      <c r="H1213" s="70">
        <f ca="1">TRUNC(PRODUCT(G$10:G1212),15)</f>
        <v>1.3861058319308801</v>
      </c>
      <c r="I1213" s="70">
        <f t="shared" si="267"/>
        <v>1</v>
      </c>
      <c r="J1213" s="70">
        <f t="shared" ca="1" si="268"/>
        <v>1.38610583</v>
      </c>
      <c r="K1213" s="74">
        <f t="shared" ca="1" si="269"/>
        <v>3861.0583000000001</v>
      </c>
      <c r="L1213" s="75">
        <f>IF(VLOOKUP(A1213,$T$12:$AC$125,8)=VLOOKUP(A1212,$T$12:$AC$125,8),0,VLOOKUP(A1213,T$12:$AC$125,8))</f>
        <v>0</v>
      </c>
      <c r="M1213" s="76">
        <f>IF(L1213&gt;0,VLOOKUP(L1213,S$12:$AB$125,7),0)</f>
        <v>0</v>
      </c>
      <c r="N1213" s="74">
        <f t="shared" si="270"/>
        <v>0</v>
      </c>
      <c r="O1213" s="74">
        <f t="shared" ca="1" si="271"/>
        <v>3861.0583000000001</v>
      </c>
      <c r="P1213" s="77" t="str">
        <f t="shared" si="261"/>
        <v>A+J=</v>
      </c>
      <c r="Q1213" s="78">
        <f t="shared" si="262"/>
        <v>44256</v>
      </c>
      <c r="R1213" s="10"/>
      <c r="S1213" s="10"/>
      <c r="T1213" s="10"/>
      <c r="U1213" s="10"/>
      <c r="V1213" s="10"/>
      <c r="W1213" s="10"/>
      <c r="X1213" s="10"/>
      <c r="Y1213" s="10"/>
      <c r="Z1213" s="10"/>
      <c r="AA1213" s="10"/>
      <c r="AB1213" s="10"/>
      <c r="AC1213" s="10"/>
      <c r="AD1213" s="18"/>
      <c r="AE1213" s="18"/>
      <c r="AF1213" s="18"/>
      <c r="AG1213" s="18"/>
      <c r="AH1213" s="18"/>
      <c r="AI1213" s="18"/>
      <c r="AJ1213" s="18"/>
      <c r="AK1213" s="18"/>
      <c r="AL1213" s="18"/>
      <c r="AM1213" s="18"/>
      <c r="AN1213" s="18"/>
      <c r="AO1213" s="18"/>
      <c r="AP1213" s="18"/>
      <c r="AQ1213" s="18"/>
      <c r="AR1213" s="18"/>
      <c r="AS1213" s="18"/>
      <c r="AT1213" s="18"/>
      <c r="AU1213" s="18"/>
      <c r="AV1213" s="18"/>
      <c r="AW1213" s="18"/>
      <c r="AX1213" s="18"/>
      <c r="AY1213" s="18"/>
      <c r="AZ1213" s="18"/>
      <c r="BA1213" s="18"/>
      <c r="BB1213" s="18"/>
      <c r="BC1213" s="18"/>
      <c r="BD1213" s="18"/>
      <c r="BE1213" s="18"/>
      <c r="BF1213" s="18"/>
      <c r="BG1213" s="18"/>
      <c r="BH1213" s="18"/>
      <c r="BI1213" s="18"/>
      <c r="BJ1213" s="18"/>
      <c r="BK1213" s="18"/>
      <c r="BL1213" s="18"/>
      <c r="BM1213" s="18"/>
      <c r="BN1213" s="18"/>
      <c r="BO1213" s="18"/>
      <c r="BP1213" s="18"/>
      <c r="BQ1213" s="18"/>
      <c r="BR1213" s="18"/>
      <c r="BS1213" s="18"/>
      <c r="BT1213" s="18"/>
      <c r="BU1213" s="18"/>
      <c r="BV1213" s="18"/>
      <c r="BW1213" s="18"/>
      <c r="BX1213" s="18"/>
      <c r="BY1213" s="18"/>
      <c r="BZ1213" s="18"/>
      <c r="CA1213" s="18"/>
      <c r="CB1213" s="18"/>
      <c r="CC1213" s="18"/>
      <c r="CD1213" s="18"/>
      <c r="CE1213" s="18"/>
      <c r="CF1213" s="18"/>
      <c r="CG1213" s="18"/>
      <c r="CH1213" s="18"/>
      <c r="CI1213" s="18"/>
      <c r="CJ1213" s="18"/>
      <c r="CK1213" s="18"/>
      <c r="CL1213" s="18"/>
      <c r="CM1213" s="18"/>
      <c r="CN1213" s="18"/>
      <c r="CO1213" s="18"/>
      <c r="CP1213" s="18"/>
      <c r="CQ1213" s="18"/>
      <c r="CR1213" s="18"/>
      <c r="CS1213" s="18"/>
      <c r="CT1213" s="18"/>
      <c r="CU1213" s="18"/>
      <c r="CV1213" s="18"/>
      <c r="CW1213" s="18"/>
      <c r="CX1213" s="18"/>
      <c r="CY1213" s="18"/>
      <c r="CZ1213" s="18"/>
      <c r="DA1213" s="18"/>
      <c r="DB1213" s="18"/>
      <c r="DC1213" s="18"/>
      <c r="DD1213" s="18"/>
      <c r="DE1213" s="18"/>
      <c r="DF1213" s="18"/>
      <c r="DG1213" s="18"/>
      <c r="DH1213" s="18"/>
      <c r="DI1213" s="18"/>
      <c r="DJ1213" s="18"/>
      <c r="DK1213" s="18"/>
      <c r="DL1213" s="18"/>
      <c r="DM1213" s="18"/>
      <c r="DN1213" s="18"/>
      <c r="DO1213" s="18"/>
      <c r="DP1213" s="18"/>
      <c r="DQ1213" s="18"/>
      <c r="DR1213" s="18"/>
      <c r="DS1213" s="18"/>
      <c r="DT1213" s="18"/>
      <c r="DU1213" s="18"/>
      <c r="DV1213" s="18"/>
      <c r="DW1213" s="18"/>
      <c r="DX1213" s="18"/>
      <c r="DY1213" s="18"/>
      <c r="DZ1213" s="18"/>
      <c r="EA1213" s="18"/>
      <c r="EB1213" s="18"/>
      <c r="EC1213" s="18"/>
      <c r="ED1213" s="18"/>
      <c r="EE1213" s="18"/>
      <c r="EF1213" s="18"/>
      <c r="EG1213" s="18"/>
      <c r="EH1213" s="18"/>
      <c r="EI1213" s="18"/>
      <c r="EJ1213" s="18"/>
      <c r="EK1213" s="18"/>
      <c r="EL1213" s="18"/>
      <c r="EM1213" s="18"/>
      <c r="EN1213" s="18"/>
      <c r="EO1213" s="18"/>
      <c r="EP1213" s="18"/>
      <c r="EQ1213" s="18"/>
      <c r="ER1213" s="18"/>
      <c r="ES1213" s="18"/>
      <c r="ET1213" s="18"/>
      <c r="EU1213" s="18"/>
      <c r="EV1213" s="18"/>
    </row>
    <row r="1214" spans="1:152" ht="12.75" x14ac:dyDescent="0.15">
      <c r="A1214" s="68">
        <f t="shared" si="260"/>
        <v>43783</v>
      </c>
      <c r="B1214" s="69">
        <f t="shared" ca="1" si="263"/>
        <v>13864.479299999999</v>
      </c>
      <c r="C1214" s="70">
        <f t="shared" si="264"/>
        <v>10000</v>
      </c>
      <c r="D1214" s="71">
        <f ca="1">IF(A1214&lt;$B$1,VLOOKUP(A1214,[1]DI!$A$4:$B$15000,2),0)</f>
        <v>4.9000000000000002E-2</v>
      </c>
      <c r="E1214" s="70">
        <f t="shared" ca="1" si="265"/>
        <v>1.8985000000000001E-4</v>
      </c>
      <c r="F1214" s="72">
        <f t="shared" si="272"/>
        <v>1.3</v>
      </c>
      <c r="G1214" s="73">
        <f t="shared" ca="1" si="266"/>
        <v>1.000246805</v>
      </c>
      <c r="H1214" s="70">
        <f ca="1">TRUNC(PRODUCT(G$10:G1213),15)</f>
        <v>1.3864479297807299</v>
      </c>
      <c r="I1214" s="70">
        <f t="shared" si="267"/>
        <v>1</v>
      </c>
      <c r="J1214" s="70">
        <f t="shared" ca="1" si="268"/>
        <v>1.3864479300000001</v>
      </c>
      <c r="K1214" s="74">
        <f t="shared" ca="1" si="269"/>
        <v>3864.4793</v>
      </c>
      <c r="L1214" s="75">
        <f>IF(VLOOKUP(A1214,$T$12:$AC$125,8)=VLOOKUP(A1213,$T$12:$AC$125,8),0,VLOOKUP(A1214,T$12:$AC$125,8))</f>
        <v>0</v>
      </c>
      <c r="M1214" s="76">
        <f>IF(L1214&gt;0,VLOOKUP(L1214,S$12:$AB$125,7),0)</f>
        <v>0</v>
      </c>
      <c r="N1214" s="74">
        <f t="shared" si="270"/>
        <v>0</v>
      </c>
      <c r="O1214" s="74">
        <f t="shared" ca="1" si="271"/>
        <v>3864.4793</v>
      </c>
      <c r="P1214" s="77" t="str">
        <f t="shared" si="261"/>
        <v>A+J=</v>
      </c>
      <c r="Q1214" s="78">
        <f t="shared" si="262"/>
        <v>44256</v>
      </c>
      <c r="R1214" s="10"/>
      <c r="S1214" s="10"/>
      <c r="T1214" s="10"/>
      <c r="U1214" s="10"/>
      <c r="V1214" s="10"/>
      <c r="W1214" s="10"/>
      <c r="X1214" s="10"/>
      <c r="Y1214" s="10"/>
      <c r="Z1214" s="10"/>
      <c r="AA1214" s="10"/>
      <c r="AB1214" s="10"/>
      <c r="AC1214" s="10"/>
      <c r="AD1214" s="18"/>
      <c r="AE1214" s="18"/>
      <c r="AF1214" s="18"/>
      <c r="AG1214" s="18"/>
      <c r="AH1214" s="18"/>
      <c r="AI1214" s="18"/>
      <c r="AJ1214" s="18"/>
      <c r="AK1214" s="18"/>
      <c r="AL1214" s="18"/>
      <c r="AM1214" s="18"/>
      <c r="AN1214" s="18"/>
      <c r="AO1214" s="18"/>
      <c r="AP1214" s="18"/>
      <c r="AQ1214" s="18"/>
      <c r="AR1214" s="18"/>
      <c r="AS1214" s="18"/>
      <c r="AT1214" s="18"/>
      <c r="AU1214" s="18"/>
      <c r="AV1214" s="18"/>
      <c r="AW1214" s="18"/>
      <c r="AX1214" s="18"/>
      <c r="AY1214" s="18"/>
      <c r="AZ1214" s="18"/>
      <c r="BA1214" s="18"/>
      <c r="BB1214" s="18"/>
      <c r="BC1214" s="18"/>
      <c r="BD1214" s="18"/>
      <c r="BE1214" s="18"/>
      <c r="BF1214" s="18"/>
      <c r="BG1214" s="18"/>
      <c r="BH1214" s="18"/>
      <c r="BI1214" s="18"/>
      <c r="BJ1214" s="18"/>
      <c r="BK1214" s="18"/>
      <c r="BL1214" s="18"/>
      <c r="BM1214" s="18"/>
      <c r="BN1214" s="18"/>
      <c r="BO1214" s="18"/>
      <c r="BP1214" s="18"/>
      <c r="BQ1214" s="18"/>
      <c r="BR1214" s="18"/>
      <c r="BS1214" s="18"/>
      <c r="BT1214" s="18"/>
      <c r="BU1214" s="18"/>
      <c r="BV1214" s="18"/>
      <c r="BW1214" s="18"/>
      <c r="BX1214" s="18"/>
      <c r="BY1214" s="18"/>
      <c r="BZ1214" s="18"/>
      <c r="CA1214" s="18"/>
      <c r="CB1214" s="18"/>
      <c r="CC1214" s="18"/>
      <c r="CD1214" s="18"/>
      <c r="CE1214" s="18"/>
      <c r="CF1214" s="18"/>
      <c r="CG1214" s="18"/>
      <c r="CH1214" s="18"/>
      <c r="CI1214" s="18"/>
      <c r="CJ1214" s="18"/>
      <c r="CK1214" s="18"/>
      <c r="CL1214" s="18"/>
      <c r="CM1214" s="18"/>
      <c r="CN1214" s="18"/>
      <c r="CO1214" s="18"/>
      <c r="CP1214" s="18"/>
      <c r="CQ1214" s="18"/>
      <c r="CR1214" s="18"/>
      <c r="CS1214" s="18"/>
      <c r="CT1214" s="18"/>
      <c r="CU1214" s="18"/>
      <c r="CV1214" s="18"/>
      <c r="CW1214" s="18"/>
      <c r="CX1214" s="18"/>
      <c r="CY1214" s="18"/>
      <c r="CZ1214" s="18"/>
      <c r="DA1214" s="18"/>
      <c r="DB1214" s="18"/>
      <c r="DC1214" s="18"/>
      <c r="DD1214" s="18"/>
      <c r="DE1214" s="18"/>
      <c r="DF1214" s="18"/>
      <c r="DG1214" s="18"/>
      <c r="DH1214" s="18"/>
      <c r="DI1214" s="18"/>
      <c r="DJ1214" s="18"/>
      <c r="DK1214" s="18"/>
      <c r="DL1214" s="18"/>
      <c r="DM1214" s="18"/>
      <c r="DN1214" s="18"/>
      <c r="DO1214" s="18"/>
      <c r="DP1214" s="18"/>
      <c r="DQ1214" s="18"/>
      <c r="DR1214" s="18"/>
      <c r="DS1214" s="18"/>
      <c r="DT1214" s="18"/>
      <c r="DU1214" s="18"/>
      <c r="DV1214" s="18"/>
      <c r="DW1214" s="18"/>
      <c r="DX1214" s="18"/>
      <c r="DY1214" s="18"/>
      <c r="DZ1214" s="18"/>
      <c r="EA1214" s="18"/>
      <c r="EB1214" s="18"/>
      <c r="EC1214" s="18"/>
      <c r="ED1214" s="18"/>
      <c r="EE1214" s="18"/>
      <c r="EF1214" s="18"/>
      <c r="EG1214" s="18"/>
      <c r="EH1214" s="18"/>
      <c r="EI1214" s="18"/>
      <c r="EJ1214" s="18"/>
      <c r="EK1214" s="18"/>
      <c r="EL1214" s="18"/>
      <c r="EM1214" s="18"/>
      <c r="EN1214" s="18"/>
      <c r="EO1214" s="18"/>
      <c r="EP1214" s="18"/>
      <c r="EQ1214" s="18"/>
      <c r="ER1214" s="18"/>
      <c r="ES1214" s="18"/>
      <c r="ET1214" s="18"/>
      <c r="EU1214" s="18"/>
      <c r="EV1214" s="18"/>
    </row>
    <row r="1215" spans="1:152" ht="12.75" x14ac:dyDescent="0.15">
      <c r="A1215" s="68">
        <f t="shared" si="260"/>
        <v>43784</v>
      </c>
      <c r="B1215" s="69">
        <f t="shared" ca="1" si="263"/>
        <v>13867.901099999999</v>
      </c>
      <c r="C1215" s="70">
        <f t="shared" si="264"/>
        <v>10000</v>
      </c>
      <c r="D1215" s="71">
        <f ca="1">IF(A1215&lt;$B$1,VLOOKUP(A1215,[1]DI!$A$4:$B$15000,2),0)</f>
        <v>0</v>
      </c>
      <c r="E1215" s="70">
        <f t="shared" ca="1" si="265"/>
        <v>0</v>
      </c>
      <c r="F1215" s="72">
        <f t="shared" si="272"/>
        <v>1.3</v>
      </c>
      <c r="G1215" s="73">
        <f t="shared" ca="1" si="266"/>
        <v>1</v>
      </c>
      <c r="H1215" s="70">
        <f ca="1">TRUNC(PRODUCT(G$10:G1214),15)</f>
        <v>1.3867901120620401</v>
      </c>
      <c r="I1215" s="70">
        <f t="shared" si="267"/>
        <v>1</v>
      </c>
      <c r="J1215" s="70">
        <f t="shared" ca="1" si="268"/>
        <v>1.38679011</v>
      </c>
      <c r="K1215" s="74">
        <f t="shared" ca="1" si="269"/>
        <v>3867.9011</v>
      </c>
      <c r="L1215" s="75">
        <f>IF(VLOOKUP(A1215,$T$12:$AC$125,8)=VLOOKUP(A1214,$T$12:$AC$125,8),0,VLOOKUP(A1215,T$12:$AC$125,8))</f>
        <v>0</v>
      </c>
      <c r="M1215" s="76">
        <f>IF(L1215&gt;0,VLOOKUP(L1215,S$12:$AB$125,7),0)</f>
        <v>0</v>
      </c>
      <c r="N1215" s="74">
        <f t="shared" si="270"/>
        <v>0</v>
      </c>
      <c r="O1215" s="74">
        <f t="shared" ca="1" si="271"/>
        <v>3867.9011</v>
      </c>
      <c r="P1215" s="77" t="str">
        <f t="shared" si="261"/>
        <v>A+J=</v>
      </c>
      <c r="Q1215" s="78">
        <f t="shared" si="262"/>
        <v>44256</v>
      </c>
      <c r="R1215" s="10"/>
      <c r="S1215" s="10"/>
      <c r="T1215" s="10"/>
      <c r="U1215" s="10"/>
      <c r="V1215" s="10"/>
      <c r="W1215" s="10"/>
      <c r="X1215" s="10"/>
      <c r="Y1215" s="10"/>
      <c r="Z1215" s="10"/>
      <c r="AA1215" s="10"/>
      <c r="AB1215" s="10"/>
      <c r="AC1215" s="10"/>
      <c r="AD1215" s="18"/>
      <c r="AE1215" s="18"/>
      <c r="AF1215" s="18"/>
      <c r="AG1215" s="18"/>
      <c r="AH1215" s="18"/>
      <c r="AI1215" s="18"/>
      <c r="AJ1215" s="18"/>
      <c r="AK1215" s="18"/>
      <c r="AL1215" s="18"/>
      <c r="AM1215" s="18"/>
      <c r="AN1215" s="18"/>
      <c r="AO1215" s="18"/>
      <c r="AP1215" s="18"/>
      <c r="AQ1215" s="18"/>
      <c r="AR1215" s="18"/>
      <c r="AS1215" s="18"/>
      <c r="AT1215" s="18"/>
      <c r="AU1215" s="18"/>
      <c r="AV1215" s="18"/>
      <c r="AW1215" s="18"/>
      <c r="AX1215" s="18"/>
      <c r="AY1215" s="18"/>
      <c r="AZ1215" s="18"/>
      <c r="BA1215" s="18"/>
      <c r="BB1215" s="18"/>
      <c r="BC1215" s="18"/>
      <c r="BD1215" s="18"/>
      <c r="BE1215" s="18"/>
      <c r="BF1215" s="18"/>
      <c r="BG1215" s="18"/>
      <c r="BH1215" s="18"/>
      <c r="BI1215" s="18"/>
      <c r="BJ1215" s="18"/>
      <c r="BK1215" s="18"/>
      <c r="BL1215" s="18"/>
      <c r="BM1215" s="18"/>
      <c r="BN1215" s="18"/>
      <c r="BO1215" s="18"/>
      <c r="BP1215" s="18"/>
      <c r="BQ1215" s="18"/>
      <c r="BR1215" s="18"/>
      <c r="BS1215" s="18"/>
      <c r="BT1215" s="18"/>
      <c r="BU1215" s="18"/>
      <c r="BV1215" s="18"/>
      <c r="BW1215" s="18"/>
      <c r="BX1215" s="18"/>
      <c r="BY1215" s="18"/>
      <c r="BZ1215" s="18"/>
      <c r="CA1215" s="18"/>
      <c r="CB1215" s="18"/>
      <c r="CC1215" s="18"/>
      <c r="CD1215" s="18"/>
      <c r="CE1215" s="18"/>
      <c r="CF1215" s="18"/>
      <c r="CG1215" s="18"/>
      <c r="CH1215" s="18"/>
      <c r="CI1215" s="18"/>
      <c r="CJ1215" s="18"/>
      <c r="CK1215" s="18"/>
      <c r="CL1215" s="18"/>
      <c r="CM1215" s="18"/>
      <c r="CN1215" s="18"/>
      <c r="CO1215" s="18"/>
      <c r="CP1215" s="18"/>
      <c r="CQ1215" s="18"/>
      <c r="CR1215" s="18"/>
      <c r="CS1215" s="18"/>
      <c r="CT1215" s="18"/>
      <c r="CU1215" s="18"/>
      <c r="CV1215" s="18"/>
      <c r="CW1215" s="18"/>
      <c r="CX1215" s="18"/>
      <c r="CY1215" s="18"/>
      <c r="CZ1215" s="18"/>
      <c r="DA1215" s="18"/>
      <c r="DB1215" s="18"/>
      <c r="DC1215" s="18"/>
      <c r="DD1215" s="18"/>
      <c r="DE1215" s="18"/>
      <c r="DF1215" s="18"/>
      <c r="DG1215" s="18"/>
      <c r="DH1215" s="18"/>
      <c r="DI1215" s="18"/>
      <c r="DJ1215" s="18"/>
      <c r="DK1215" s="18"/>
      <c r="DL1215" s="18"/>
      <c r="DM1215" s="18"/>
      <c r="DN1215" s="18"/>
      <c r="DO1215" s="18"/>
      <c r="DP1215" s="18"/>
      <c r="DQ1215" s="18"/>
      <c r="DR1215" s="18"/>
      <c r="DS1215" s="18"/>
      <c r="DT1215" s="18"/>
      <c r="DU1215" s="18"/>
      <c r="DV1215" s="18"/>
      <c r="DW1215" s="18"/>
      <c r="DX1215" s="18"/>
      <c r="DY1215" s="18"/>
      <c r="DZ1215" s="18"/>
      <c r="EA1215" s="18"/>
      <c r="EB1215" s="18"/>
      <c r="EC1215" s="18"/>
      <c r="ED1215" s="18"/>
      <c r="EE1215" s="18"/>
      <c r="EF1215" s="18"/>
      <c r="EG1215" s="18"/>
      <c r="EH1215" s="18"/>
      <c r="EI1215" s="18"/>
      <c r="EJ1215" s="18"/>
      <c r="EK1215" s="18"/>
      <c r="EL1215" s="18"/>
      <c r="EM1215" s="18"/>
      <c r="EN1215" s="18"/>
      <c r="EO1215" s="18"/>
      <c r="EP1215" s="18"/>
      <c r="EQ1215" s="18"/>
      <c r="ER1215" s="18"/>
      <c r="ES1215" s="18"/>
      <c r="ET1215" s="18"/>
      <c r="EU1215" s="18"/>
      <c r="EV1215" s="18"/>
    </row>
    <row r="1216" spans="1:152" ht="12.75" x14ac:dyDescent="0.15">
      <c r="A1216" s="68">
        <f t="shared" si="260"/>
        <v>43785</v>
      </c>
      <c r="B1216" s="69">
        <f t="shared" ca="1" si="263"/>
        <v>13867.901099999999</v>
      </c>
      <c r="C1216" s="70">
        <f t="shared" si="264"/>
        <v>10000</v>
      </c>
      <c r="D1216" s="71">
        <f ca="1">IF(A1216&lt;$B$1,VLOOKUP(A1216,[1]DI!$A$4:$B$15000,2),0)</f>
        <v>0</v>
      </c>
      <c r="E1216" s="70">
        <f t="shared" ca="1" si="265"/>
        <v>0</v>
      </c>
      <c r="F1216" s="72">
        <f t="shared" si="272"/>
        <v>1.3</v>
      </c>
      <c r="G1216" s="73">
        <f t="shared" ca="1" si="266"/>
        <v>1</v>
      </c>
      <c r="H1216" s="70">
        <f ca="1">TRUNC(PRODUCT(G$10:G1215),15)</f>
        <v>1.3867901120620401</v>
      </c>
      <c r="I1216" s="70">
        <f t="shared" si="267"/>
        <v>1</v>
      </c>
      <c r="J1216" s="70">
        <f t="shared" ca="1" si="268"/>
        <v>1.38679011</v>
      </c>
      <c r="K1216" s="74">
        <f t="shared" ca="1" si="269"/>
        <v>3867.9011</v>
      </c>
      <c r="L1216" s="75">
        <f>IF(VLOOKUP(A1216,$T$12:$AC$125,8)=VLOOKUP(A1215,$T$12:$AC$125,8),0,VLOOKUP(A1216,T$12:$AC$125,8))</f>
        <v>0</v>
      </c>
      <c r="M1216" s="76">
        <f>IF(L1216&gt;0,VLOOKUP(L1216,S$12:$AB$125,7),0)</f>
        <v>0</v>
      </c>
      <c r="N1216" s="74">
        <f t="shared" si="270"/>
        <v>0</v>
      </c>
      <c r="O1216" s="74">
        <f t="shared" ca="1" si="271"/>
        <v>3867.9011</v>
      </c>
      <c r="P1216" s="77" t="str">
        <f t="shared" si="261"/>
        <v>A+J=</v>
      </c>
      <c r="Q1216" s="78">
        <f t="shared" si="262"/>
        <v>44256</v>
      </c>
      <c r="R1216" s="10"/>
      <c r="S1216" s="10"/>
      <c r="T1216" s="10"/>
      <c r="U1216" s="10"/>
      <c r="V1216" s="10"/>
      <c r="W1216" s="10"/>
      <c r="X1216" s="10"/>
      <c r="Y1216" s="10"/>
      <c r="Z1216" s="10"/>
      <c r="AA1216" s="10"/>
      <c r="AB1216" s="10"/>
      <c r="AC1216" s="10"/>
      <c r="AD1216" s="18"/>
      <c r="AE1216" s="18"/>
      <c r="AF1216" s="18"/>
      <c r="AG1216" s="18"/>
      <c r="AH1216" s="18"/>
      <c r="AI1216" s="18"/>
      <c r="AJ1216" s="18"/>
      <c r="AK1216" s="18"/>
      <c r="AL1216" s="18"/>
      <c r="AM1216" s="18"/>
      <c r="AN1216" s="18"/>
      <c r="AO1216" s="18"/>
      <c r="AP1216" s="18"/>
      <c r="AQ1216" s="18"/>
      <c r="AR1216" s="18"/>
      <c r="AS1216" s="18"/>
      <c r="AT1216" s="18"/>
      <c r="AU1216" s="18"/>
      <c r="AV1216" s="18"/>
      <c r="AW1216" s="18"/>
      <c r="AX1216" s="18"/>
      <c r="AY1216" s="18"/>
      <c r="AZ1216" s="18"/>
      <c r="BA1216" s="18"/>
      <c r="BB1216" s="18"/>
      <c r="BC1216" s="18"/>
      <c r="BD1216" s="18"/>
      <c r="BE1216" s="18"/>
      <c r="BF1216" s="18"/>
      <c r="BG1216" s="18"/>
      <c r="BH1216" s="18"/>
      <c r="BI1216" s="18"/>
      <c r="BJ1216" s="18"/>
      <c r="BK1216" s="18"/>
      <c r="BL1216" s="18"/>
      <c r="BM1216" s="18"/>
      <c r="BN1216" s="18"/>
      <c r="BO1216" s="18"/>
      <c r="BP1216" s="18"/>
      <c r="BQ1216" s="18"/>
      <c r="BR1216" s="18"/>
      <c r="BS1216" s="18"/>
      <c r="BT1216" s="18"/>
      <c r="BU1216" s="18"/>
      <c r="BV1216" s="18"/>
      <c r="BW1216" s="18"/>
      <c r="BX1216" s="18"/>
      <c r="BY1216" s="18"/>
      <c r="BZ1216" s="18"/>
      <c r="CA1216" s="18"/>
      <c r="CB1216" s="18"/>
      <c r="CC1216" s="18"/>
      <c r="CD1216" s="18"/>
      <c r="CE1216" s="18"/>
      <c r="CF1216" s="18"/>
      <c r="CG1216" s="18"/>
      <c r="CH1216" s="18"/>
      <c r="CI1216" s="18"/>
      <c r="CJ1216" s="18"/>
      <c r="CK1216" s="18"/>
      <c r="CL1216" s="18"/>
      <c r="CM1216" s="18"/>
      <c r="CN1216" s="18"/>
      <c r="CO1216" s="18"/>
      <c r="CP1216" s="18"/>
      <c r="CQ1216" s="18"/>
      <c r="CR1216" s="18"/>
      <c r="CS1216" s="18"/>
      <c r="CT1216" s="18"/>
      <c r="CU1216" s="18"/>
      <c r="CV1216" s="18"/>
      <c r="CW1216" s="18"/>
      <c r="CX1216" s="18"/>
      <c r="CY1216" s="18"/>
      <c r="CZ1216" s="18"/>
      <c r="DA1216" s="18"/>
      <c r="DB1216" s="18"/>
      <c r="DC1216" s="18"/>
      <c r="DD1216" s="18"/>
      <c r="DE1216" s="18"/>
      <c r="DF1216" s="18"/>
      <c r="DG1216" s="18"/>
      <c r="DH1216" s="18"/>
      <c r="DI1216" s="18"/>
      <c r="DJ1216" s="18"/>
      <c r="DK1216" s="18"/>
      <c r="DL1216" s="18"/>
      <c r="DM1216" s="18"/>
      <c r="DN1216" s="18"/>
      <c r="DO1216" s="18"/>
      <c r="DP1216" s="18"/>
      <c r="DQ1216" s="18"/>
      <c r="DR1216" s="18"/>
      <c r="DS1216" s="18"/>
      <c r="DT1216" s="18"/>
      <c r="DU1216" s="18"/>
      <c r="DV1216" s="18"/>
      <c r="DW1216" s="18"/>
      <c r="DX1216" s="18"/>
      <c r="DY1216" s="18"/>
      <c r="DZ1216" s="18"/>
      <c r="EA1216" s="18"/>
      <c r="EB1216" s="18"/>
      <c r="EC1216" s="18"/>
      <c r="ED1216" s="18"/>
      <c r="EE1216" s="18"/>
      <c r="EF1216" s="18"/>
      <c r="EG1216" s="18"/>
      <c r="EH1216" s="18"/>
      <c r="EI1216" s="18"/>
      <c r="EJ1216" s="18"/>
      <c r="EK1216" s="18"/>
      <c r="EL1216" s="18"/>
      <c r="EM1216" s="18"/>
      <c r="EN1216" s="18"/>
      <c r="EO1216" s="18"/>
      <c r="EP1216" s="18"/>
      <c r="EQ1216" s="18"/>
      <c r="ER1216" s="18"/>
      <c r="ES1216" s="18"/>
      <c r="ET1216" s="18"/>
      <c r="EU1216" s="18"/>
      <c r="EV1216" s="18"/>
    </row>
    <row r="1217" spans="1:155" ht="12.75" x14ac:dyDescent="0.15">
      <c r="A1217" s="68">
        <f t="shared" si="260"/>
        <v>43786</v>
      </c>
      <c r="B1217" s="69">
        <f t="shared" ca="1" si="263"/>
        <v>13867.901099999999</v>
      </c>
      <c r="C1217" s="70">
        <f t="shared" si="264"/>
        <v>10000</v>
      </c>
      <c r="D1217" s="71">
        <f ca="1">IF(A1217&lt;$B$1,VLOOKUP(A1217,[1]DI!$A$4:$B$15000,2),0)</f>
        <v>0</v>
      </c>
      <c r="E1217" s="70">
        <f t="shared" ca="1" si="265"/>
        <v>0</v>
      </c>
      <c r="F1217" s="72">
        <f t="shared" si="272"/>
        <v>1.3</v>
      </c>
      <c r="G1217" s="73">
        <f t="shared" ca="1" si="266"/>
        <v>1</v>
      </c>
      <c r="H1217" s="70">
        <f ca="1">TRUNC(PRODUCT(G$10:G1216),15)</f>
        <v>1.3867901120620401</v>
      </c>
      <c r="I1217" s="70">
        <f t="shared" si="267"/>
        <v>1</v>
      </c>
      <c r="J1217" s="70">
        <f t="shared" ca="1" si="268"/>
        <v>1.38679011</v>
      </c>
      <c r="K1217" s="74">
        <f t="shared" ca="1" si="269"/>
        <v>3867.9011</v>
      </c>
      <c r="L1217" s="75">
        <f>IF(VLOOKUP(A1217,$T$12:$AC$125,8)=VLOOKUP(A1216,$T$12:$AC$125,8),0,VLOOKUP(A1217,T$12:$AC$125,8))</f>
        <v>0</v>
      </c>
      <c r="M1217" s="76">
        <f>IF(L1217&gt;0,VLOOKUP(L1217,S$12:$AB$125,7),0)</f>
        <v>0</v>
      </c>
      <c r="N1217" s="74">
        <f t="shared" si="270"/>
        <v>0</v>
      </c>
      <c r="O1217" s="74">
        <f t="shared" ca="1" si="271"/>
        <v>3867.9011</v>
      </c>
      <c r="P1217" s="77" t="str">
        <f t="shared" si="261"/>
        <v>A+J=</v>
      </c>
      <c r="Q1217" s="78">
        <f t="shared" si="262"/>
        <v>44256</v>
      </c>
      <c r="R1217" s="10"/>
      <c r="S1217" s="10"/>
      <c r="T1217" s="10"/>
      <c r="U1217" s="10"/>
      <c r="V1217" s="10"/>
      <c r="W1217" s="10"/>
      <c r="X1217" s="10"/>
      <c r="Y1217" s="10"/>
      <c r="Z1217" s="10"/>
      <c r="AA1217" s="10"/>
      <c r="AB1217" s="10"/>
      <c r="AC1217" s="10"/>
      <c r="AD1217" s="18"/>
      <c r="AE1217" s="18"/>
      <c r="AF1217" s="18"/>
      <c r="AG1217" s="18"/>
      <c r="AH1217" s="18"/>
      <c r="AI1217" s="18"/>
      <c r="AJ1217" s="18"/>
      <c r="AK1217" s="18"/>
      <c r="AL1217" s="18"/>
      <c r="AM1217" s="18"/>
      <c r="AN1217" s="18"/>
      <c r="AO1217" s="18"/>
      <c r="AP1217" s="18"/>
      <c r="AQ1217" s="18"/>
      <c r="AR1217" s="18"/>
      <c r="AS1217" s="18"/>
      <c r="AT1217" s="18"/>
      <c r="AU1217" s="18"/>
      <c r="AV1217" s="18"/>
      <c r="AW1217" s="18"/>
      <c r="AX1217" s="18"/>
      <c r="AY1217" s="18"/>
      <c r="AZ1217" s="18"/>
      <c r="BA1217" s="18"/>
      <c r="BB1217" s="18"/>
      <c r="BC1217" s="18"/>
      <c r="BD1217" s="18"/>
      <c r="BE1217" s="18"/>
      <c r="BF1217" s="18"/>
      <c r="BG1217" s="18"/>
      <c r="BH1217" s="18"/>
      <c r="BI1217" s="18"/>
      <c r="BJ1217" s="18"/>
      <c r="BK1217" s="18"/>
      <c r="BL1217" s="18"/>
      <c r="BM1217" s="18"/>
      <c r="BN1217" s="18"/>
      <c r="BO1217" s="18"/>
      <c r="BP1217" s="18"/>
      <c r="BQ1217" s="18"/>
      <c r="BR1217" s="18"/>
      <c r="BS1217" s="18"/>
      <c r="BT1217" s="18"/>
      <c r="BU1217" s="18"/>
      <c r="BV1217" s="18"/>
      <c r="BW1217" s="18"/>
      <c r="BX1217" s="18"/>
      <c r="BY1217" s="18"/>
      <c r="BZ1217" s="18"/>
      <c r="CA1217" s="18"/>
      <c r="CB1217" s="18"/>
      <c r="CC1217" s="18"/>
      <c r="CD1217" s="18"/>
      <c r="CE1217" s="18"/>
      <c r="CF1217" s="18"/>
      <c r="CG1217" s="18"/>
      <c r="CH1217" s="18"/>
      <c r="CI1217" s="18"/>
      <c r="CJ1217" s="18"/>
      <c r="CK1217" s="18"/>
      <c r="CL1217" s="18"/>
      <c r="CM1217" s="18"/>
      <c r="CN1217" s="18"/>
      <c r="CO1217" s="18"/>
      <c r="CP1217" s="18"/>
      <c r="CQ1217" s="18"/>
      <c r="CR1217" s="18"/>
      <c r="CS1217" s="18"/>
      <c r="CT1217" s="18"/>
      <c r="CU1217" s="18"/>
      <c r="CV1217" s="18"/>
      <c r="CW1217" s="18"/>
      <c r="CX1217" s="18"/>
      <c r="CY1217" s="18"/>
      <c r="CZ1217" s="18"/>
      <c r="DA1217" s="18"/>
      <c r="DB1217" s="18"/>
      <c r="DC1217" s="18"/>
      <c r="DD1217" s="18"/>
      <c r="DE1217" s="18"/>
      <c r="DF1217" s="18"/>
      <c r="DG1217" s="18"/>
      <c r="DH1217" s="18"/>
      <c r="DI1217" s="18"/>
      <c r="DJ1217" s="18"/>
      <c r="DK1217" s="18"/>
      <c r="DL1217" s="18"/>
      <c r="DM1217" s="18"/>
      <c r="DN1217" s="18"/>
      <c r="DO1217" s="18"/>
      <c r="DP1217" s="18"/>
      <c r="DQ1217" s="18"/>
      <c r="DR1217" s="18"/>
      <c r="DS1217" s="18"/>
      <c r="DT1217" s="18"/>
      <c r="DU1217" s="18"/>
      <c r="DV1217" s="18"/>
      <c r="DW1217" s="18"/>
      <c r="DX1217" s="18"/>
      <c r="DY1217" s="18"/>
      <c r="DZ1217" s="18"/>
      <c r="EA1217" s="18"/>
      <c r="EB1217" s="18"/>
      <c r="EC1217" s="18"/>
      <c r="ED1217" s="18"/>
      <c r="EE1217" s="18"/>
      <c r="EF1217" s="18"/>
      <c r="EG1217" s="18"/>
      <c r="EH1217" s="18"/>
      <c r="EI1217" s="18"/>
      <c r="EJ1217" s="18"/>
      <c r="EK1217" s="18"/>
      <c r="EL1217" s="18"/>
      <c r="EM1217" s="18"/>
      <c r="EN1217" s="18"/>
      <c r="EO1217" s="18"/>
      <c r="EP1217" s="18"/>
      <c r="EQ1217" s="18"/>
      <c r="ER1217" s="18"/>
      <c r="ES1217" s="18"/>
      <c r="ET1217" s="18"/>
      <c r="EU1217" s="18"/>
      <c r="EV1217" s="18"/>
    </row>
    <row r="1218" spans="1:155" ht="12.75" x14ac:dyDescent="0.15">
      <c r="A1218" s="68">
        <f t="shared" si="260"/>
        <v>43787</v>
      </c>
      <c r="B1218" s="69">
        <f t="shared" ca="1" si="263"/>
        <v>13867.901099999999</v>
      </c>
      <c r="C1218" s="70">
        <f t="shared" si="264"/>
        <v>10000</v>
      </c>
      <c r="D1218" s="71">
        <f ca="1">IF(A1218&lt;$B$1,VLOOKUP(A1218,[1]DI!$A$4:$B$15000,2),0)</f>
        <v>4.9000000000000002E-2</v>
      </c>
      <c r="E1218" s="70">
        <f t="shared" ca="1" si="265"/>
        <v>1.8985000000000001E-4</v>
      </c>
      <c r="F1218" s="72">
        <f t="shared" si="272"/>
        <v>1.3</v>
      </c>
      <c r="G1218" s="73">
        <f t="shared" ca="1" si="266"/>
        <v>1.000246805</v>
      </c>
      <c r="H1218" s="70">
        <f ca="1">TRUNC(PRODUCT(G$10:G1217),15)</f>
        <v>1.3867901120620401</v>
      </c>
      <c r="I1218" s="70">
        <f t="shared" si="267"/>
        <v>1</v>
      </c>
      <c r="J1218" s="70">
        <f t="shared" ca="1" si="268"/>
        <v>1.38679011</v>
      </c>
      <c r="K1218" s="74">
        <f t="shared" ca="1" si="269"/>
        <v>3867.9011</v>
      </c>
      <c r="L1218" s="75">
        <f>IF(VLOOKUP(A1218,$T$12:$AC$125,8)=VLOOKUP(A1217,$T$12:$AC$125,8),0,VLOOKUP(A1218,T$12:$AC$125,8))</f>
        <v>0</v>
      </c>
      <c r="M1218" s="76">
        <f>IF(L1218&gt;0,VLOOKUP(L1218,S$12:$AB$125,7),0)</f>
        <v>0</v>
      </c>
      <c r="N1218" s="74">
        <f t="shared" si="270"/>
        <v>0</v>
      </c>
      <c r="O1218" s="74">
        <f t="shared" ca="1" si="271"/>
        <v>3867.9011</v>
      </c>
      <c r="P1218" s="77" t="str">
        <f t="shared" si="261"/>
        <v>A+J=</v>
      </c>
      <c r="Q1218" s="78">
        <f t="shared" si="262"/>
        <v>44256</v>
      </c>
      <c r="R1218" s="10"/>
      <c r="S1218" s="10"/>
      <c r="T1218" s="10"/>
      <c r="U1218" s="10"/>
      <c r="V1218" s="10"/>
      <c r="W1218" s="10"/>
      <c r="X1218" s="10"/>
      <c r="Y1218" s="10"/>
      <c r="Z1218" s="10"/>
      <c r="AA1218" s="10"/>
      <c r="AB1218" s="10"/>
      <c r="AC1218" s="10"/>
      <c r="AD1218" s="18"/>
      <c r="AE1218" s="18"/>
      <c r="AF1218" s="18"/>
      <c r="AG1218" s="18"/>
      <c r="AH1218" s="18"/>
      <c r="AI1218" s="18"/>
      <c r="AJ1218" s="18"/>
      <c r="AK1218" s="18"/>
      <c r="AL1218" s="18"/>
      <c r="AM1218" s="18"/>
      <c r="AN1218" s="18"/>
      <c r="AO1218" s="18"/>
      <c r="AP1218" s="18"/>
      <c r="AQ1218" s="18"/>
      <c r="AR1218" s="18"/>
      <c r="AS1218" s="18"/>
      <c r="AT1218" s="18"/>
      <c r="AU1218" s="18"/>
      <c r="AV1218" s="18"/>
      <c r="AW1218" s="18"/>
      <c r="AX1218" s="18"/>
      <c r="AY1218" s="18"/>
      <c r="AZ1218" s="18"/>
      <c r="BA1218" s="18"/>
      <c r="BB1218" s="18"/>
      <c r="BC1218" s="18"/>
      <c r="BD1218" s="18"/>
      <c r="BE1218" s="18"/>
      <c r="BF1218" s="18"/>
      <c r="BG1218" s="18"/>
      <c r="BH1218" s="18"/>
      <c r="BI1218" s="18"/>
      <c r="BJ1218" s="18"/>
      <c r="BK1218" s="18"/>
      <c r="BL1218" s="18"/>
      <c r="BM1218" s="18"/>
      <c r="BN1218" s="18"/>
      <c r="BO1218" s="18"/>
      <c r="BP1218" s="18"/>
      <c r="BQ1218" s="18"/>
      <c r="BR1218" s="18"/>
      <c r="BS1218" s="18"/>
      <c r="BT1218" s="18"/>
      <c r="BU1218" s="18"/>
      <c r="BV1218" s="18"/>
      <c r="BW1218" s="18"/>
      <c r="BX1218" s="18"/>
      <c r="BY1218" s="18"/>
      <c r="BZ1218" s="18"/>
      <c r="CA1218" s="18"/>
      <c r="CB1218" s="18"/>
      <c r="CC1218" s="18"/>
      <c r="CD1218" s="18"/>
      <c r="CE1218" s="18"/>
      <c r="CF1218" s="18"/>
      <c r="CG1218" s="18"/>
      <c r="CH1218" s="18"/>
      <c r="CI1218" s="18"/>
      <c r="CJ1218" s="18"/>
      <c r="CK1218" s="18"/>
      <c r="CL1218" s="18"/>
      <c r="CM1218" s="18"/>
      <c r="CN1218" s="18"/>
      <c r="CO1218" s="18"/>
      <c r="CP1218" s="18"/>
      <c r="CQ1218" s="18"/>
      <c r="CR1218" s="18"/>
      <c r="CS1218" s="18"/>
      <c r="CT1218" s="18"/>
      <c r="CU1218" s="18"/>
      <c r="CV1218" s="18"/>
      <c r="CW1218" s="18"/>
      <c r="CX1218" s="18"/>
      <c r="CY1218" s="18"/>
      <c r="CZ1218" s="18"/>
      <c r="DA1218" s="18"/>
      <c r="DB1218" s="18"/>
      <c r="DC1218" s="18"/>
      <c r="DD1218" s="18"/>
      <c r="DE1218" s="18"/>
      <c r="DF1218" s="18"/>
      <c r="DG1218" s="18"/>
      <c r="DH1218" s="18"/>
      <c r="DI1218" s="18"/>
      <c r="DJ1218" s="18"/>
      <c r="DK1218" s="18"/>
      <c r="DL1218" s="18"/>
      <c r="DM1218" s="18"/>
      <c r="DN1218" s="18"/>
      <c r="DO1218" s="18"/>
      <c r="DP1218" s="18"/>
      <c r="DQ1218" s="18"/>
      <c r="DR1218" s="18"/>
      <c r="DS1218" s="18"/>
      <c r="DT1218" s="18"/>
      <c r="DU1218" s="18"/>
      <c r="DV1218" s="18"/>
      <c r="DW1218" s="18"/>
      <c r="DX1218" s="18"/>
      <c r="DY1218" s="18"/>
      <c r="DZ1218" s="18"/>
      <c r="EA1218" s="18"/>
      <c r="EB1218" s="18"/>
      <c r="EC1218" s="18"/>
      <c r="ED1218" s="18"/>
      <c r="EE1218" s="18"/>
      <c r="EF1218" s="18"/>
      <c r="EG1218" s="18"/>
      <c r="EH1218" s="18"/>
      <c r="EI1218" s="18"/>
      <c r="EJ1218" s="18"/>
      <c r="EK1218" s="18"/>
      <c r="EL1218" s="18"/>
      <c r="EM1218" s="18"/>
      <c r="EN1218" s="18"/>
      <c r="EO1218" s="18"/>
      <c r="EP1218" s="18"/>
      <c r="EQ1218" s="18"/>
      <c r="ER1218" s="18"/>
      <c r="ES1218" s="18"/>
      <c r="ET1218" s="18"/>
      <c r="EU1218" s="18"/>
      <c r="EV1218" s="18"/>
    </row>
    <row r="1219" spans="1:155" ht="12.75" x14ac:dyDescent="0.15">
      <c r="A1219" s="68">
        <f t="shared" si="260"/>
        <v>43788</v>
      </c>
      <c r="B1219" s="69">
        <f t="shared" ca="1" si="263"/>
        <v>13871.3238</v>
      </c>
      <c r="C1219" s="70">
        <f t="shared" si="264"/>
        <v>10000</v>
      </c>
      <c r="D1219" s="71">
        <f ca="1">IF(A1219&lt;$B$1,VLOOKUP(A1219,[1]DI!$A$4:$B$15000,2),0)</f>
        <v>4.9000000000000002E-2</v>
      </c>
      <c r="E1219" s="70">
        <f t="shared" ca="1" si="265"/>
        <v>1.8985000000000001E-4</v>
      </c>
      <c r="F1219" s="72">
        <f t="shared" si="272"/>
        <v>1.3</v>
      </c>
      <c r="G1219" s="73">
        <f t="shared" ca="1" si="266"/>
        <v>1.000246805</v>
      </c>
      <c r="H1219" s="70">
        <f ca="1">TRUNC(PRODUCT(G$10:G1218),15)</f>
        <v>1.38713237879564</v>
      </c>
      <c r="I1219" s="70">
        <f t="shared" si="267"/>
        <v>1</v>
      </c>
      <c r="J1219" s="70">
        <f t="shared" ca="1" si="268"/>
        <v>1.3871323799999999</v>
      </c>
      <c r="K1219" s="74">
        <f t="shared" ca="1" si="269"/>
        <v>3871.3238000000001</v>
      </c>
      <c r="L1219" s="75">
        <f>IF(VLOOKUP(A1219,$T$12:$AC$125,8)=VLOOKUP(A1218,$T$12:$AC$125,8),0,VLOOKUP(A1219,T$12:$AC$125,8))</f>
        <v>0</v>
      </c>
      <c r="M1219" s="76">
        <f>IF(L1219&gt;0,VLOOKUP(L1219,S$12:$AB$125,7),0)</f>
        <v>0</v>
      </c>
      <c r="N1219" s="74">
        <f t="shared" si="270"/>
        <v>0</v>
      </c>
      <c r="O1219" s="74">
        <f t="shared" ca="1" si="271"/>
        <v>3871.3238000000001</v>
      </c>
      <c r="P1219" s="77" t="str">
        <f t="shared" si="261"/>
        <v>A+J=</v>
      </c>
      <c r="Q1219" s="78">
        <f t="shared" si="262"/>
        <v>44256</v>
      </c>
      <c r="R1219" s="10"/>
      <c r="S1219" s="10"/>
      <c r="T1219" s="10"/>
      <c r="U1219" s="10"/>
      <c r="V1219" s="10"/>
      <c r="W1219" s="10"/>
      <c r="X1219" s="10"/>
      <c r="Y1219" s="10"/>
      <c r="Z1219" s="10"/>
      <c r="AA1219" s="10"/>
      <c r="AB1219" s="10"/>
      <c r="AC1219" s="10"/>
      <c r="AD1219" s="18"/>
      <c r="AE1219" s="18"/>
      <c r="AF1219" s="18"/>
      <c r="AG1219" s="18"/>
      <c r="AH1219" s="18"/>
      <c r="AI1219" s="18"/>
      <c r="AJ1219" s="18"/>
      <c r="AK1219" s="18"/>
      <c r="AL1219" s="18"/>
      <c r="AM1219" s="18"/>
      <c r="AN1219" s="18"/>
      <c r="AO1219" s="18"/>
      <c r="AP1219" s="18"/>
      <c r="AQ1219" s="18"/>
      <c r="AR1219" s="18"/>
      <c r="AS1219" s="18"/>
      <c r="AT1219" s="18"/>
      <c r="AU1219" s="18"/>
      <c r="AV1219" s="18"/>
      <c r="AW1219" s="18"/>
      <c r="AX1219" s="18"/>
      <c r="AY1219" s="18"/>
      <c r="AZ1219" s="18"/>
      <c r="BA1219" s="18"/>
      <c r="BB1219" s="18"/>
      <c r="BC1219" s="18"/>
      <c r="BD1219" s="18"/>
      <c r="BE1219" s="18"/>
      <c r="BF1219" s="18"/>
      <c r="BG1219" s="18"/>
      <c r="BH1219" s="18"/>
      <c r="BI1219" s="18"/>
      <c r="BJ1219" s="18"/>
      <c r="BK1219" s="18"/>
      <c r="BL1219" s="18"/>
      <c r="BM1219" s="18"/>
      <c r="BN1219" s="18"/>
      <c r="BO1219" s="18"/>
      <c r="BP1219" s="18"/>
      <c r="BQ1219" s="18"/>
      <c r="BR1219" s="18"/>
      <c r="BS1219" s="18"/>
      <c r="BT1219" s="18"/>
      <c r="BU1219" s="18"/>
      <c r="BV1219" s="18"/>
      <c r="BW1219" s="18"/>
      <c r="BX1219" s="18"/>
      <c r="BY1219" s="18"/>
      <c r="BZ1219" s="18"/>
      <c r="CA1219" s="18"/>
      <c r="CB1219" s="18"/>
      <c r="CC1219" s="18"/>
      <c r="CD1219" s="18"/>
      <c r="CE1219" s="18"/>
      <c r="CF1219" s="18"/>
      <c r="CG1219" s="18"/>
      <c r="CH1219" s="18"/>
      <c r="CI1219" s="18"/>
      <c r="CJ1219" s="18"/>
      <c r="CK1219" s="18"/>
      <c r="CL1219" s="18"/>
      <c r="CM1219" s="18"/>
      <c r="CN1219" s="18"/>
      <c r="CO1219" s="18"/>
      <c r="CP1219" s="18"/>
      <c r="CQ1219" s="18"/>
      <c r="CR1219" s="18"/>
      <c r="CS1219" s="18"/>
      <c r="CT1219" s="18"/>
      <c r="CU1219" s="18"/>
      <c r="CV1219" s="18"/>
      <c r="CW1219" s="18"/>
      <c r="CX1219" s="18"/>
      <c r="CY1219" s="18"/>
      <c r="CZ1219" s="18"/>
      <c r="DA1219" s="18"/>
      <c r="DB1219" s="18"/>
      <c r="DC1219" s="18"/>
      <c r="DD1219" s="18"/>
      <c r="DE1219" s="18"/>
      <c r="DF1219" s="18"/>
      <c r="DG1219" s="18"/>
      <c r="DH1219" s="18"/>
      <c r="DI1219" s="18"/>
      <c r="DJ1219" s="18"/>
      <c r="DK1219" s="18"/>
      <c r="DL1219" s="18"/>
      <c r="DM1219" s="18"/>
      <c r="DN1219" s="18"/>
      <c r="DO1219" s="18"/>
      <c r="DP1219" s="18"/>
      <c r="DQ1219" s="18"/>
      <c r="DR1219" s="18"/>
      <c r="DS1219" s="18"/>
      <c r="DT1219" s="18"/>
      <c r="DU1219" s="18"/>
      <c r="DV1219" s="18"/>
      <c r="DW1219" s="18"/>
      <c r="DX1219" s="18"/>
      <c r="DY1219" s="18"/>
      <c r="DZ1219" s="18"/>
      <c r="EA1219" s="18"/>
      <c r="EB1219" s="18"/>
      <c r="EC1219" s="18"/>
      <c r="ED1219" s="18"/>
      <c r="EE1219" s="18"/>
      <c r="EF1219" s="18"/>
      <c r="EG1219" s="18"/>
      <c r="EH1219" s="18"/>
      <c r="EI1219" s="18"/>
      <c r="EJ1219" s="18"/>
      <c r="EK1219" s="18"/>
      <c r="EL1219" s="18"/>
      <c r="EM1219" s="18"/>
      <c r="EN1219" s="18"/>
      <c r="EO1219" s="18"/>
      <c r="EP1219" s="18"/>
      <c r="EQ1219" s="18"/>
      <c r="ER1219" s="18"/>
      <c r="ES1219" s="18"/>
      <c r="ET1219" s="18"/>
      <c r="EU1219" s="18"/>
      <c r="EV1219" s="18"/>
    </row>
    <row r="1220" spans="1:155" ht="12.75" x14ac:dyDescent="0.15">
      <c r="A1220" s="68">
        <f t="shared" si="260"/>
        <v>43789</v>
      </c>
      <c r="B1220" s="69">
        <f t="shared" ca="1" si="263"/>
        <v>13874.747299999999</v>
      </c>
      <c r="C1220" s="70">
        <f t="shared" si="264"/>
        <v>10000</v>
      </c>
      <c r="D1220" s="71">
        <f ca="1">IF(A1220&lt;$B$1,VLOOKUP(A1220,[1]DI!$A$4:$B$15000,2),0)</f>
        <v>4.9000000000000002E-2</v>
      </c>
      <c r="E1220" s="70">
        <f t="shared" ca="1" si="265"/>
        <v>1.8985000000000001E-4</v>
      </c>
      <c r="F1220" s="72">
        <f t="shared" si="272"/>
        <v>1.3</v>
      </c>
      <c r="G1220" s="73">
        <f t="shared" ca="1" si="266"/>
        <v>1.000246805</v>
      </c>
      <c r="H1220" s="70">
        <f ca="1">TRUNC(PRODUCT(G$10:G1219),15)</f>
        <v>1.38747473000239</v>
      </c>
      <c r="I1220" s="70">
        <f t="shared" si="267"/>
        <v>1</v>
      </c>
      <c r="J1220" s="70">
        <f t="shared" ca="1" si="268"/>
        <v>1.3874747300000001</v>
      </c>
      <c r="K1220" s="74">
        <f t="shared" ca="1" si="269"/>
        <v>3874.7473</v>
      </c>
      <c r="L1220" s="75">
        <f>IF(VLOOKUP(A1220,$T$12:$AC$125,8)=VLOOKUP(A1219,$T$12:$AC$125,8),0,VLOOKUP(A1220,T$12:$AC$125,8))</f>
        <v>0</v>
      </c>
      <c r="M1220" s="76">
        <f>IF(L1220&gt;0,VLOOKUP(L1220,S$12:$AB$125,7),0)</f>
        <v>0</v>
      </c>
      <c r="N1220" s="74">
        <f t="shared" si="270"/>
        <v>0</v>
      </c>
      <c r="O1220" s="74">
        <f t="shared" ca="1" si="271"/>
        <v>3874.7473</v>
      </c>
      <c r="P1220" s="77" t="str">
        <f t="shared" si="261"/>
        <v>A+J=</v>
      </c>
      <c r="Q1220" s="78">
        <f t="shared" si="262"/>
        <v>44256</v>
      </c>
      <c r="R1220" s="10"/>
      <c r="S1220" s="10"/>
      <c r="T1220" s="10"/>
      <c r="U1220" s="10"/>
      <c r="V1220" s="10"/>
      <c r="W1220" s="10"/>
      <c r="X1220" s="10"/>
      <c r="Y1220" s="10"/>
      <c r="Z1220" s="10"/>
      <c r="AA1220" s="10"/>
      <c r="AB1220" s="10"/>
      <c r="AC1220" s="10"/>
      <c r="AD1220" s="18"/>
      <c r="AE1220" s="18"/>
      <c r="AF1220" s="18"/>
      <c r="AG1220" s="18"/>
      <c r="AH1220" s="18"/>
      <c r="AI1220" s="18"/>
      <c r="AJ1220" s="18"/>
      <c r="AK1220" s="18"/>
      <c r="AL1220" s="18"/>
      <c r="AM1220" s="18"/>
      <c r="AN1220" s="18"/>
      <c r="AO1220" s="18"/>
      <c r="AP1220" s="18"/>
      <c r="AQ1220" s="18"/>
      <c r="AR1220" s="18"/>
      <c r="AS1220" s="18"/>
      <c r="AT1220" s="18"/>
      <c r="AU1220" s="18"/>
      <c r="AV1220" s="18"/>
      <c r="AW1220" s="18"/>
      <c r="AX1220" s="18"/>
      <c r="AY1220" s="18"/>
      <c r="AZ1220" s="18"/>
      <c r="BA1220" s="18"/>
      <c r="BB1220" s="18"/>
      <c r="BC1220" s="18"/>
      <c r="BD1220" s="18"/>
      <c r="BE1220" s="18"/>
      <c r="BF1220" s="18"/>
      <c r="BG1220" s="18"/>
      <c r="BH1220" s="18"/>
      <c r="BI1220" s="18"/>
      <c r="BJ1220" s="18"/>
      <c r="BK1220" s="18"/>
      <c r="BL1220" s="18"/>
      <c r="BM1220" s="18"/>
      <c r="BN1220" s="18"/>
      <c r="BO1220" s="18"/>
      <c r="BP1220" s="18"/>
      <c r="BQ1220" s="18"/>
      <c r="BR1220" s="18"/>
      <c r="BS1220" s="18"/>
      <c r="BT1220" s="18"/>
      <c r="BU1220" s="18"/>
      <c r="BV1220" s="18"/>
      <c r="BW1220" s="18"/>
      <c r="BX1220" s="18"/>
      <c r="BY1220" s="18"/>
      <c r="BZ1220" s="18"/>
      <c r="CA1220" s="18"/>
      <c r="CB1220" s="18"/>
      <c r="CC1220" s="18"/>
      <c r="CD1220" s="18"/>
      <c r="CE1220" s="18"/>
      <c r="CF1220" s="18"/>
      <c r="CG1220" s="18"/>
      <c r="CH1220" s="18"/>
      <c r="CI1220" s="18"/>
      <c r="CJ1220" s="18"/>
      <c r="CK1220" s="18"/>
      <c r="CL1220" s="18"/>
      <c r="CM1220" s="18"/>
      <c r="CN1220" s="18"/>
      <c r="CO1220" s="18"/>
      <c r="CP1220" s="18"/>
      <c r="CQ1220" s="18"/>
      <c r="CR1220" s="18"/>
      <c r="CS1220" s="18"/>
      <c r="CT1220" s="18"/>
      <c r="CU1220" s="18"/>
      <c r="CV1220" s="18"/>
      <c r="CW1220" s="18"/>
      <c r="CX1220" s="18"/>
      <c r="CY1220" s="18"/>
      <c r="CZ1220" s="18"/>
      <c r="DA1220" s="18"/>
      <c r="DB1220" s="18"/>
      <c r="DC1220" s="18"/>
      <c r="DD1220" s="18"/>
      <c r="DE1220" s="18"/>
      <c r="DF1220" s="18"/>
      <c r="DG1220" s="18"/>
      <c r="DH1220" s="18"/>
      <c r="DI1220" s="18"/>
      <c r="DJ1220" s="18"/>
      <c r="DK1220" s="18"/>
      <c r="DL1220" s="18"/>
      <c r="DM1220" s="18"/>
      <c r="DN1220" s="18"/>
      <c r="DO1220" s="18"/>
      <c r="DP1220" s="18"/>
      <c r="DQ1220" s="18"/>
      <c r="DR1220" s="18"/>
      <c r="DS1220" s="18"/>
      <c r="DT1220" s="18"/>
      <c r="DU1220" s="18"/>
      <c r="DV1220" s="18"/>
      <c r="DW1220" s="18"/>
      <c r="DX1220" s="18"/>
      <c r="DY1220" s="18"/>
      <c r="DZ1220" s="18"/>
      <c r="EA1220" s="18"/>
      <c r="EB1220" s="18"/>
      <c r="EC1220" s="18"/>
      <c r="ED1220" s="18"/>
      <c r="EE1220" s="18"/>
      <c r="EF1220" s="18"/>
      <c r="EG1220" s="18"/>
      <c r="EH1220" s="18"/>
      <c r="EI1220" s="18"/>
      <c r="EJ1220" s="18"/>
      <c r="EK1220" s="18"/>
      <c r="EL1220" s="18"/>
      <c r="EM1220" s="18"/>
      <c r="EN1220" s="18"/>
      <c r="EO1220" s="18"/>
      <c r="EP1220" s="18"/>
      <c r="EQ1220" s="18"/>
      <c r="ER1220" s="18"/>
      <c r="ES1220" s="18"/>
      <c r="ET1220" s="18"/>
      <c r="EU1220" s="18"/>
      <c r="EV1220" s="18"/>
    </row>
    <row r="1221" spans="1:155" ht="12.75" x14ac:dyDescent="0.15">
      <c r="A1221" s="68">
        <f t="shared" si="260"/>
        <v>43790</v>
      </c>
      <c r="B1221" s="69">
        <f t="shared" ca="1" si="263"/>
        <v>13878.171699999999</v>
      </c>
      <c r="C1221" s="70">
        <f t="shared" si="264"/>
        <v>10000</v>
      </c>
      <c r="D1221" s="71">
        <f ca="1">IF(A1221&lt;$B$1,VLOOKUP(A1221,[1]DI!$A$4:$B$15000,2),0)</f>
        <v>4.9000000000000002E-2</v>
      </c>
      <c r="E1221" s="70">
        <f t="shared" ca="1" si="265"/>
        <v>1.8985000000000001E-4</v>
      </c>
      <c r="F1221" s="72">
        <f t="shared" si="272"/>
        <v>1.3</v>
      </c>
      <c r="G1221" s="73">
        <f t="shared" ca="1" si="266"/>
        <v>1.000246805</v>
      </c>
      <c r="H1221" s="70">
        <f ca="1">TRUNC(PRODUCT(G$10:G1220),15)</f>
        <v>1.38781716570313</v>
      </c>
      <c r="I1221" s="70">
        <f t="shared" si="267"/>
        <v>1</v>
      </c>
      <c r="J1221" s="70">
        <f t="shared" ca="1" si="268"/>
        <v>1.3878171699999999</v>
      </c>
      <c r="K1221" s="74">
        <f t="shared" ca="1" si="269"/>
        <v>3878.1716999999999</v>
      </c>
      <c r="L1221" s="75">
        <f>IF(VLOOKUP(A1221,$T$12:$AC$125,8)=VLOOKUP(A1220,$T$12:$AC$125,8),0,VLOOKUP(A1221,T$12:$AC$125,8))</f>
        <v>0</v>
      </c>
      <c r="M1221" s="76">
        <f>IF(L1221&gt;0,VLOOKUP(L1221,S$12:$AB$125,7),0)</f>
        <v>0</v>
      </c>
      <c r="N1221" s="74">
        <f t="shared" si="270"/>
        <v>0</v>
      </c>
      <c r="O1221" s="74">
        <f t="shared" ca="1" si="271"/>
        <v>3878.1716999999999</v>
      </c>
      <c r="P1221" s="77" t="str">
        <f t="shared" si="261"/>
        <v>A+J=</v>
      </c>
      <c r="Q1221" s="78">
        <f t="shared" si="262"/>
        <v>44256</v>
      </c>
      <c r="R1221" s="10"/>
      <c r="S1221" s="10"/>
      <c r="T1221" s="10"/>
      <c r="U1221" s="10"/>
      <c r="V1221" s="10"/>
      <c r="W1221" s="10"/>
      <c r="X1221" s="10"/>
      <c r="Y1221" s="10"/>
      <c r="Z1221" s="10"/>
      <c r="AA1221" s="10"/>
      <c r="AB1221" s="10"/>
      <c r="AC1221" s="10"/>
      <c r="AD1221" s="18"/>
      <c r="AE1221" s="18"/>
      <c r="AF1221" s="18"/>
      <c r="AG1221" s="18"/>
      <c r="AH1221" s="18"/>
      <c r="AI1221" s="18"/>
      <c r="AJ1221" s="18"/>
      <c r="AK1221" s="18"/>
      <c r="AL1221" s="18"/>
      <c r="AM1221" s="18"/>
      <c r="AN1221" s="18"/>
      <c r="AO1221" s="18"/>
      <c r="AP1221" s="18"/>
      <c r="AQ1221" s="18"/>
      <c r="AR1221" s="18"/>
      <c r="AS1221" s="18"/>
      <c r="AT1221" s="18"/>
      <c r="AU1221" s="18"/>
      <c r="AV1221" s="18"/>
      <c r="AW1221" s="18"/>
      <c r="AX1221" s="18"/>
      <c r="AY1221" s="18"/>
      <c r="AZ1221" s="18"/>
      <c r="BA1221" s="18"/>
      <c r="BB1221" s="18"/>
      <c r="BC1221" s="18"/>
      <c r="BD1221" s="18"/>
      <c r="BE1221" s="18"/>
      <c r="BF1221" s="18"/>
      <c r="BG1221" s="18"/>
      <c r="BH1221" s="18"/>
      <c r="BI1221" s="18"/>
      <c r="BJ1221" s="18"/>
      <c r="BK1221" s="18"/>
      <c r="BL1221" s="18"/>
      <c r="BM1221" s="18"/>
      <c r="BN1221" s="18"/>
      <c r="BO1221" s="18"/>
      <c r="BP1221" s="18"/>
      <c r="BQ1221" s="18"/>
      <c r="BR1221" s="18"/>
      <c r="BS1221" s="18"/>
      <c r="BT1221" s="18"/>
      <c r="BU1221" s="18"/>
      <c r="BV1221" s="18"/>
      <c r="BW1221" s="18"/>
      <c r="BX1221" s="18"/>
      <c r="BY1221" s="18"/>
      <c r="BZ1221" s="18"/>
      <c r="CA1221" s="18"/>
      <c r="CB1221" s="18"/>
      <c r="CC1221" s="18"/>
      <c r="CD1221" s="18"/>
      <c r="CE1221" s="18"/>
      <c r="CF1221" s="18"/>
      <c r="CG1221" s="18"/>
      <c r="CH1221" s="18"/>
      <c r="CI1221" s="18"/>
      <c r="CJ1221" s="18"/>
      <c r="CK1221" s="18"/>
      <c r="CL1221" s="18"/>
      <c r="CM1221" s="18"/>
      <c r="CN1221" s="18"/>
      <c r="CO1221" s="18"/>
      <c r="CP1221" s="18"/>
      <c r="CQ1221" s="18"/>
      <c r="CR1221" s="18"/>
      <c r="CS1221" s="18"/>
      <c r="CT1221" s="18"/>
      <c r="CU1221" s="18"/>
      <c r="CV1221" s="18"/>
      <c r="CW1221" s="18"/>
      <c r="CX1221" s="18"/>
      <c r="CY1221" s="18"/>
      <c r="CZ1221" s="18"/>
      <c r="DA1221" s="18"/>
      <c r="DB1221" s="18"/>
      <c r="DC1221" s="18"/>
      <c r="DD1221" s="18"/>
      <c r="DE1221" s="18"/>
      <c r="DF1221" s="18"/>
      <c r="DG1221" s="18"/>
      <c r="DH1221" s="18"/>
      <c r="DI1221" s="18"/>
      <c r="DJ1221" s="18"/>
      <c r="DK1221" s="18"/>
      <c r="DL1221" s="18"/>
      <c r="DM1221" s="18"/>
      <c r="DN1221" s="18"/>
      <c r="DO1221" s="18"/>
      <c r="DP1221" s="18"/>
      <c r="DQ1221" s="18"/>
      <c r="DR1221" s="18"/>
      <c r="DS1221" s="18"/>
      <c r="DT1221" s="18"/>
      <c r="DU1221" s="18"/>
      <c r="DV1221" s="18"/>
      <c r="DW1221" s="18"/>
      <c r="DX1221" s="18"/>
      <c r="DY1221" s="18"/>
      <c r="DZ1221" s="18"/>
      <c r="EA1221" s="18"/>
      <c r="EB1221" s="18"/>
      <c r="EC1221" s="18"/>
      <c r="ED1221" s="18"/>
      <c r="EE1221" s="18"/>
      <c r="EF1221" s="18"/>
      <c r="EG1221" s="18"/>
      <c r="EH1221" s="18"/>
      <c r="EI1221" s="18"/>
      <c r="EJ1221" s="18"/>
      <c r="EK1221" s="18"/>
      <c r="EL1221" s="18"/>
      <c r="EM1221" s="18"/>
      <c r="EN1221" s="18"/>
      <c r="EO1221" s="18"/>
      <c r="EP1221" s="18"/>
      <c r="EQ1221" s="18"/>
      <c r="ER1221" s="18"/>
      <c r="ES1221" s="18"/>
      <c r="ET1221" s="18"/>
      <c r="EU1221" s="18"/>
      <c r="EV1221" s="18"/>
    </row>
    <row r="1222" spans="1:155" ht="12.75" x14ac:dyDescent="0.15">
      <c r="A1222" s="68">
        <f t="shared" si="260"/>
        <v>43791</v>
      </c>
      <c r="B1222" s="69">
        <f t="shared" ca="1" si="263"/>
        <v>13881.5969</v>
      </c>
      <c r="C1222" s="70">
        <f t="shared" si="264"/>
        <v>10000</v>
      </c>
      <c r="D1222" s="71">
        <f ca="1">IF(A1222&lt;$B$1,VLOOKUP(A1222,[1]DI!$A$4:$B$15000,2),0)</f>
        <v>4.9000000000000002E-2</v>
      </c>
      <c r="E1222" s="70">
        <f t="shared" ca="1" si="265"/>
        <v>1.8985000000000001E-4</v>
      </c>
      <c r="F1222" s="72">
        <f t="shared" si="272"/>
        <v>1.3</v>
      </c>
      <c r="G1222" s="73">
        <f t="shared" ca="1" si="266"/>
        <v>1.000246805</v>
      </c>
      <c r="H1222" s="70">
        <f ca="1">TRUNC(PRODUCT(G$10:G1221),15)</f>
        <v>1.38815968591871</v>
      </c>
      <c r="I1222" s="70">
        <f t="shared" si="267"/>
        <v>1</v>
      </c>
      <c r="J1222" s="70">
        <f t="shared" ca="1" si="268"/>
        <v>1.3881596899999999</v>
      </c>
      <c r="K1222" s="74">
        <f t="shared" ca="1" si="269"/>
        <v>3881.5969</v>
      </c>
      <c r="L1222" s="75">
        <f>IF(VLOOKUP(A1222,$T$12:$AC$125,8)=VLOOKUP(A1221,$T$12:$AC$125,8),0,VLOOKUP(A1222,T$12:$AC$125,8))</f>
        <v>0</v>
      </c>
      <c r="M1222" s="76">
        <f>IF(L1222&gt;0,VLOOKUP(L1222,S$12:$AB$125,7),0)</f>
        <v>0</v>
      </c>
      <c r="N1222" s="74">
        <f t="shared" si="270"/>
        <v>0</v>
      </c>
      <c r="O1222" s="74">
        <f t="shared" ca="1" si="271"/>
        <v>3881.5969</v>
      </c>
      <c r="P1222" s="77" t="str">
        <f t="shared" si="261"/>
        <v>A+J=</v>
      </c>
      <c r="Q1222" s="78">
        <f t="shared" si="262"/>
        <v>44256</v>
      </c>
      <c r="R1222" s="10"/>
      <c r="S1222" s="10"/>
      <c r="T1222" s="10"/>
      <c r="U1222" s="10"/>
      <c r="V1222" s="10"/>
      <c r="W1222" s="10"/>
      <c r="X1222" s="10"/>
      <c r="Y1222" s="10"/>
      <c r="Z1222" s="10"/>
      <c r="AA1222" s="10"/>
      <c r="AB1222" s="10"/>
      <c r="AC1222" s="10"/>
      <c r="AD1222" s="18"/>
      <c r="AE1222" s="18"/>
      <c r="AF1222" s="18"/>
      <c r="AG1222" s="18"/>
      <c r="AH1222" s="18"/>
      <c r="AI1222" s="18"/>
      <c r="AJ1222" s="18"/>
      <c r="AK1222" s="18"/>
      <c r="AL1222" s="18"/>
      <c r="AM1222" s="18"/>
      <c r="AN1222" s="18"/>
      <c r="AO1222" s="18"/>
      <c r="AP1222" s="18"/>
      <c r="AQ1222" s="18"/>
      <c r="AR1222" s="18"/>
      <c r="AS1222" s="18"/>
      <c r="AT1222" s="18"/>
      <c r="AU1222" s="18"/>
      <c r="AV1222" s="18"/>
      <c r="AW1222" s="18"/>
      <c r="AX1222" s="18"/>
      <c r="AY1222" s="18"/>
      <c r="AZ1222" s="18"/>
      <c r="BA1222" s="18"/>
      <c r="BB1222" s="18"/>
      <c r="BC1222" s="18"/>
      <c r="BD1222" s="18"/>
      <c r="BE1222" s="18"/>
      <c r="BF1222" s="18"/>
      <c r="BG1222" s="18"/>
      <c r="BH1222" s="18"/>
      <c r="BI1222" s="18"/>
      <c r="BJ1222" s="18"/>
      <c r="BK1222" s="18"/>
      <c r="BL1222" s="18"/>
      <c r="BM1222" s="18"/>
      <c r="BN1222" s="18"/>
      <c r="BO1222" s="18"/>
      <c r="BP1222" s="18"/>
      <c r="BQ1222" s="18"/>
      <c r="BR1222" s="18"/>
      <c r="BS1222" s="18"/>
      <c r="BT1222" s="18"/>
      <c r="BU1222" s="18"/>
      <c r="BV1222" s="18"/>
      <c r="BW1222" s="18"/>
      <c r="BX1222" s="18"/>
      <c r="BY1222" s="18"/>
      <c r="BZ1222" s="18"/>
      <c r="CA1222" s="18"/>
      <c r="CB1222" s="18"/>
      <c r="CC1222" s="18"/>
      <c r="CD1222" s="18"/>
      <c r="CE1222" s="18"/>
      <c r="CF1222" s="18"/>
      <c r="CG1222" s="18"/>
      <c r="CH1222" s="18"/>
      <c r="CI1222" s="18"/>
      <c r="CJ1222" s="18"/>
      <c r="CK1222" s="18"/>
      <c r="CL1222" s="18"/>
      <c r="CM1222" s="18"/>
      <c r="CN1222" s="18"/>
      <c r="CO1222" s="18"/>
      <c r="CP1222" s="18"/>
      <c r="CQ1222" s="18"/>
      <c r="CR1222" s="18"/>
      <c r="CS1222" s="18"/>
      <c r="CT1222" s="18"/>
      <c r="CU1222" s="18"/>
      <c r="CV1222" s="18"/>
      <c r="CW1222" s="18"/>
      <c r="CX1222" s="18"/>
      <c r="CY1222" s="18"/>
      <c r="CZ1222" s="18"/>
      <c r="DA1222" s="18"/>
      <c r="DB1222" s="18"/>
      <c r="DC1222" s="18"/>
      <c r="DD1222" s="18"/>
      <c r="DE1222" s="18"/>
      <c r="DF1222" s="18"/>
      <c r="DG1222" s="18"/>
      <c r="DH1222" s="18"/>
      <c r="DI1222" s="18"/>
      <c r="DJ1222" s="18"/>
      <c r="DK1222" s="18"/>
      <c r="DL1222" s="18"/>
      <c r="DM1222" s="18"/>
      <c r="DN1222" s="18"/>
      <c r="DO1222" s="18"/>
      <c r="DP1222" s="18"/>
      <c r="DQ1222" s="18"/>
      <c r="DR1222" s="18"/>
      <c r="DS1222" s="18"/>
      <c r="DT1222" s="18"/>
      <c r="DU1222" s="18"/>
      <c r="DV1222" s="18"/>
      <c r="DW1222" s="18"/>
      <c r="DX1222" s="18"/>
      <c r="DY1222" s="18"/>
      <c r="DZ1222" s="18"/>
      <c r="EA1222" s="18"/>
      <c r="EB1222" s="18"/>
      <c r="EC1222" s="18"/>
      <c r="ED1222" s="18"/>
      <c r="EE1222" s="18"/>
      <c r="EF1222" s="18"/>
      <c r="EG1222" s="18"/>
      <c r="EH1222" s="18"/>
      <c r="EI1222" s="18"/>
      <c r="EJ1222" s="18"/>
      <c r="EK1222" s="18"/>
      <c r="EL1222" s="18"/>
      <c r="EM1222" s="18"/>
      <c r="EN1222" s="18"/>
      <c r="EO1222" s="18"/>
      <c r="EP1222" s="18"/>
      <c r="EQ1222" s="18"/>
      <c r="ER1222" s="18"/>
      <c r="ES1222" s="18"/>
      <c r="ET1222" s="18"/>
      <c r="EU1222" s="18"/>
      <c r="EV1222" s="18"/>
    </row>
    <row r="1223" spans="1:155" ht="12.75" x14ac:dyDescent="0.15">
      <c r="A1223" s="68">
        <f t="shared" si="260"/>
        <v>43792</v>
      </c>
      <c r="B1223" s="69">
        <f t="shared" ca="1" si="263"/>
        <v>13885.0229</v>
      </c>
      <c r="C1223" s="70">
        <f t="shared" si="264"/>
        <v>10000</v>
      </c>
      <c r="D1223" s="71">
        <f ca="1">IF(A1223&lt;$B$1,VLOOKUP(A1223,[1]DI!$A$4:$B$15000,2),0)</f>
        <v>0</v>
      </c>
      <c r="E1223" s="70">
        <f t="shared" ca="1" si="265"/>
        <v>0</v>
      </c>
      <c r="F1223" s="72">
        <f t="shared" si="272"/>
        <v>1.3</v>
      </c>
      <c r="G1223" s="73">
        <f t="shared" ca="1" si="266"/>
        <v>1</v>
      </c>
      <c r="H1223" s="70">
        <f ca="1">TRUNC(PRODUCT(G$10:G1222),15)</f>
        <v>1.38850229066999</v>
      </c>
      <c r="I1223" s="70">
        <f t="shared" si="267"/>
        <v>1</v>
      </c>
      <c r="J1223" s="70">
        <f t="shared" ca="1" si="268"/>
        <v>1.3885022899999999</v>
      </c>
      <c r="K1223" s="74">
        <f t="shared" ca="1" si="269"/>
        <v>3885.0228999999999</v>
      </c>
      <c r="L1223" s="75">
        <f>IF(VLOOKUP(A1223,$T$12:$AC$125,8)=VLOOKUP(A1222,$T$12:$AC$125,8),0,VLOOKUP(A1223,T$12:$AC$125,8))</f>
        <v>0</v>
      </c>
      <c r="M1223" s="76">
        <f>IF(L1223&gt;0,VLOOKUP(L1223,S$12:$AB$125,7),0)</f>
        <v>0</v>
      </c>
      <c r="N1223" s="74">
        <f t="shared" si="270"/>
        <v>0</v>
      </c>
      <c r="O1223" s="74">
        <f t="shared" ca="1" si="271"/>
        <v>3885.0228999999999</v>
      </c>
      <c r="P1223" s="77" t="str">
        <f t="shared" si="261"/>
        <v>A+J=</v>
      </c>
      <c r="Q1223" s="78">
        <f t="shared" si="262"/>
        <v>44256</v>
      </c>
      <c r="R1223" s="10"/>
      <c r="S1223" s="10"/>
      <c r="T1223" s="10"/>
      <c r="U1223" s="10"/>
      <c r="V1223" s="10"/>
      <c r="W1223" s="10"/>
      <c r="X1223" s="10"/>
      <c r="Y1223" s="10"/>
      <c r="Z1223" s="10"/>
      <c r="AA1223" s="10"/>
      <c r="AB1223" s="10"/>
      <c r="AC1223" s="10"/>
      <c r="AD1223" s="18"/>
      <c r="AE1223" s="18"/>
      <c r="AF1223" s="18"/>
      <c r="AG1223" s="18"/>
      <c r="AH1223" s="18"/>
      <c r="AI1223" s="18"/>
      <c r="AJ1223" s="18"/>
      <c r="AK1223" s="18"/>
      <c r="AL1223" s="18"/>
      <c r="AM1223" s="18"/>
      <c r="AN1223" s="18"/>
      <c r="AO1223" s="18"/>
      <c r="AP1223" s="18"/>
      <c r="AQ1223" s="18"/>
      <c r="AR1223" s="18"/>
      <c r="AS1223" s="18"/>
      <c r="AT1223" s="18"/>
      <c r="AU1223" s="18"/>
      <c r="AV1223" s="18"/>
      <c r="AW1223" s="18"/>
      <c r="AX1223" s="18"/>
      <c r="AY1223" s="18"/>
      <c r="AZ1223" s="18"/>
      <c r="BA1223" s="18"/>
      <c r="BB1223" s="18"/>
      <c r="BC1223" s="18"/>
      <c r="BD1223" s="18"/>
      <c r="BE1223" s="18"/>
      <c r="BF1223" s="18"/>
      <c r="BG1223" s="18"/>
      <c r="BH1223" s="18"/>
      <c r="BI1223" s="18"/>
      <c r="BJ1223" s="18"/>
      <c r="BK1223" s="18"/>
      <c r="BL1223" s="18"/>
      <c r="BM1223" s="18"/>
      <c r="BN1223" s="18"/>
      <c r="BO1223" s="18"/>
      <c r="BP1223" s="18"/>
      <c r="BQ1223" s="18"/>
      <c r="BR1223" s="18"/>
      <c r="BS1223" s="18"/>
      <c r="BT1223" s="18"/>
      <c r="BU1223" s="18"/>
      <c r="BV1223" s="18"/>
      <c r="BW1223" s="18"/>
      <c r="BX1223" s="18"/>
      <c r="BY1223" s="18"/>
      <c r="BZ1223" s="18"/>
      <c r="CA1223" s="18"/>
      <c r="CB1223" s="18"/>
      <c r="CC1223" s="18"/>
      <c r="CD1223" s="18"/>
      <c r="CE1223" s="18"/>
      <c r="CF1223" s="18"/>
      <c r="CG1223" s="18"/>
      <c r="CH1223" s="18"/>
      <c r="CI1223" s="18"/>
      <c r="CJ1223" s="18"/>
      <c r="CK1223" s="18"/>
      <c r="CL1223" s="18"/>
      <c r="CM1223" s="18"/>
      <c r="CN1223" s="18"/>
      <c r="CO1223" s="18"/>
      <c r="CP1223" s="18"/>
      <c r="CQ1223" s="18"/>
      <c r="CR1223" s="18"/>
      <c r="CS1223" s="18"/>
      <c r="CT1223" s="18"/>
      <c r="CU1223" s="18"/>
      <c r="CV1223" s="18"/>
      <c r="CW1223" s="18"/>
      <c r="CX1223" s="18"/>
      <c r="CY1223" s="18"/>
      <c r="CZ1223" s="18"/>
      <c r="DA1223" s="18"/>
      <c r="DB1223" s="18"/>
      <c r="DC1223" s="18"/>
      <c r="DD1223" s="18"/>
      <c r="DE1223" s="18"/>
      <c r="DF1223" s="18"/>
      <c r="DG1223" s="18"/>
      <c r="DH1223" s="18"/>
      <c r="DI1223" s="18"/>
      <c r="DJ1223" s="18"/>
      <c r="DK1223" s="18"/>
      <c r="DL1223" s="18"/>
      <c r="DM1223" s="18"/>
      <c r="DN1223" s="18"/>
      <c r="DO1223" s="18"/>
      <c r="DP1223" s="18"/>
      <c r="DQ1223" s="18"/>
      <c r="DR1223" s="18"/>
      <c r="DS1223" s="18"/>
      <c r="DT1223" s="18"/>
      <c r="DU1223" s="18"/>
      <c r="DV1223" s="18"/>
      <c r="DW1223" s="18"/>
      <c r="DX1223" s="18"/>
      <c r="DY1223" s="18"/>
      <c r="DZ1223" s="18"/>
      <c r="EA1223" s="18"/>
      <c r="EB1223" s="18"/>
      <c r="EC1223" s="18"/>
      <c r="ED1223" s="18"/>
      <c r="EE1223" s="18"/>
      <c r="EF1223" s="18"/>
      <c r="EG1223" s="18"/>
      <c r="EH1223" s="18"/>
      <c r="EI1223" s="18"/>
      <c r="EJ1223" s="18"/>
      <c r="EK1223" s="18"/>
      <c r="EL1223" s="18"/>
      <c r="EM1223" s="18"/>
      <c r="EN1223" s="18"/>
      <c r="EO1223" s="18"/>
      <c r="EP1223" s="18"/>
      <c r="EQ1223" s="18"/>
      <c r="ER1223" s="18"/>
      <c r="ES1223" s="18"/>
      <c r="ET1223" s="18"/>
      <c r="EU1223" s="18"/>
      <c r="EV1223" s="18"/>
    </row>
    <row r="1224" spans="1:155" ht="12.75" x14ac:dyDescent="0.15">
      <c r="A1224" s="68">
        <f t="shared" si="260"/>
        <v>43793</v>
      </c>
      <c r="B1224" s="69">
        <f t="shared" ca="1" si="263"/>
        <v>13885.0229</v>
      </c>
      <c r="C1224" s="70">
        <f t="shared" si="264"/>
        <v>10000</v>
      </c>
      <c r="D1224" s="71">
        <f ca="1">IF(A1224&lt;$B$1,VLOOKUP(A1224,[1]DI!$A$4:$B$15000,2),0)</f>
        <v>0</v>
      </c>
      <c r="E1224" s="70">
        <f t="shared" ca="1" si="265"/>
        <v>0</v>
      </c>
      <c r="F1224" s="72">
        <f t="shared" si="272"/>
        <v>1.3</v>
      </c>
      <c r="G1224" s="73">
        <f t="shared" ca="1" si="266"/>
        <v>1</v>
      </c>
      <c r="H1224" s="70">
        <f ca="1">TRUNC(PRODUCT(G$10:G1223),15)</f>
        <v>1.38850229066999</v>
      </c>
      <c r="I1224" s="70">
        <f t="shared" si="267"/>
        <v>1</v>
      </c>
      <c r="J1224" s="70">
        <f t="shared" ca="1" si="268"/>
        <v>1.3885022899999999</v>
      </c>
      <c r="K1224" s="74">
        <f t="shared" ca="1" si="269"/>
        <v>3885.0228999999999</v>
      </c>
      <c r="L1224" s="75">
        <f>IF(VLOOKUP(A1224,$T$12:$AC$125,8)=VLOOKUP(A1223,$T$12:$AC$125,8),0,VLOOKUP(A1224,T$12:$AC$125,8))</f>
        <v>0</v>
      </c>
      <c r="M1224" s="76">
        <f>IF(L1224&gt;0,VLOOKUP(L1224,S$12:$AB$125,7),0)</f>
        <v>0</v>
      </c>
      <c r="N1224" s="74">
        <f t="shared" si="270"/>
        <v>0</v>
      </c>
      <c r="O1224" s="74">
        <f t="shared" ca="1" si="271"/>
        <v>3885.0228999999999</v>
      </c>
      <c r="P1224" s="77" t="str">
        <f t="shared" si="261"/>
        <v>A+J=</v>
      </c>
      <c r="Q1224" s="78">
        <f t="shared" si="262"/>
        <v>44256</v>
      </c>
      <c r="R1224" s="10"/>
      <c r="S1224" s="10"/>
      <c r="T1224" s="10"/>
      <c r="U1224" s="10"/>
      <c r="V1224" s="10"/>
      <c r="W1224" s="10"/>
      <c r="X1224" s="10"/>
      <c r="Y1224" s="10"/>
      <c r="Z1224" s="10"/>
      <c r="AA1224" s="10"/>
      <c r="AB1224" s="10"/>
      <c r="AC1224" s="10"/>
      <c r="AD1224" s="18"/>
      <c r="AE1224" s="18"/>
      <c r="AF1224" s="18"/>
      <c r="AG1224" s="18"/>
      <c r="AH1224" s="18"/>
      <c r="AI1224" s="18"/>
      <c r="AJ1224" s="18"/>
      <c r="AK1224" s="18"/>
      <c r="AL1224" s="18"/>
      <c r="AM1224" s="18"/>
      <c r="AN1224" s="18"/>
      <c r="AO1224" s="18"/>
      <c r="AP1224" s="18"/>
      <c r="AQ1224" s="18"/>
      <c r="AR1224" s="18"/>
      <c r="AS1224" s="18"/>
      <c r="AT1224" s="18"/>
      <c r="AU1224" s="18"/>
      <c r="AV1224" s="18"/>
      <c r="AW1224" s="18"/>
      <c r="AX1224" s="18"/>
      <c r="AY1224" s="18"/>
      <c r="AZ1224" s="18"/>
      <c r="BA1224" s="18"/>
      <c r="BB1224" s="18"/>
      <c r="BC1224" s="18"/>
      <c r="BD1224" s="18"/>
      <c r="BE1224" s="18"/>
      <c r="BF1224" s="18"/>
      <c r="BG1224" s="18"/>
      <c r="BH1224" s="18"/>
      <c r="BI1224" s="18"/>
      <c r="BJ1224" s="18"/>
      <c r="BK1224" s="18"/>
      <c r="BL1224" s="18"/>
      <c r="BM1224" s="18"/>
      <c r="BN1224" s="18"/>
      <c r="BO1224" s="18"/>
      <c r="BP1224" s="18"/>
      <c r="BQ1224" s="18"/>
      <c r="BR1224" s="18"/>
      <c r="BS1224" s="18"/>
      <c r="BT1224" s="18"/>
      <c r="BU1224" s="18"/>
      <c r="BV1224" s="18"/>
      <c r="BW1224" s="18"/>
      <c r="BX1224" s="18"/>
      <c r="BY1224" s="18"/>
      <c r="BZ1224" s="18"/>
      <c r="CA1224" s="18"/>
      <c r="CB1224" s="18"/>
      <c r="CC1224" s="18"/>
      <c r="CD1224" s="18"/>
      <c r="CE1224" s="18"/>
      <c r="CF1224" s="18"/>
      <c r="CG1224" s="18"/>
      <c r="CH1224" s="18"/>
      <c r="CI1224" s="18"/>
      <c r="CJ1224" s="18"/>
      <c r="CK1224" s="18"/>
      <c r="CL1224" s="18"/>
      <c r="CM1224" s="18"/>
      <c r="CN1224" s="18"/>
      <c r="CO1224" s="18"/>
      <c r="CP1224" s="18"/>
      <c r="CQ1224" s="18"/>
      <c r="CR1224" s="18"/>
      <c r="CS1224" s="18"/>
      <c r="CT1224" s="18"/>
      <c r="CU1224" s="18"/>
      <c r="CV1224" s="18"/>
      <c r="CW1224" s="18"/>
      <c r="CX1224" s="18"/>
      <c r="CY1224" s="18"/>
      <c r="CZ1224" s="18"/>
      <c r="DA1224" s="18"/>
      <c r="DB1224" s="18"/>
      <c r="DC1224" s="18"/>
      <c r="DD1224" s="18"/>
      <c r="DE1224" s="18"/>
      <c r="DF1224" s="18"/>
      <c r="DG1224" s="18"/>
      <c r="DH1224" s="18"/>
      <c r="DI1224" s="18"/>
      <c r="DJ1224" s="18"/>
      <c r="DK1224" s="18"/>
      <c r="DL1224" s="18"/>
      <c r="DM1224" s="18"/>
      <c r="DN1224" s="18"/>
      <c r="DO1224" s="18"/>
      <c r="DP1224" s="18"/>
      <c r="DQ1224" s="18"/>
      <c r="DR1224" s="18"/>
      <c r="DS1224" s="18"/>
      <c r="DT1224" s="18"/>
      <c r="DU1224" s="18"/>
      <c r="DV1224" s="18"/>
      <c r="DW1224" s="18"/>
      <c r="DX1224" s="18"/>
      <c r="DY1224" s="18"/>
      <c r="DZ1224" s="18"/>
      <c r="EA1224" s="18"/>
      <c r="EB1224" s="18"/>
      <c r="EC1224" s="18"/>
      <c r="ED1224" s="18"/>
      <c r="EE1224" s="18"/>
      <c r="EF1224" s="18"/>
      <c r="EG1224" s="18"/>
      <c r="EH1224" s="18"/>
      <c r="EI1224" s="18"/>
      <c r="EJ1224" s="18"/>
      <c r="EK1224" s="18"/>
      <c r="EL1224" s="18"/>
      <c r="EM1224" s="18"/>
      <c r="EN1224" s="18"/>
      <c r="EO1224" s="18"/>
      <c r="EP1224" s="18"/>
      <c r="EQ1224" s="18"/>
      <c r="ER1224" s="18"/>
      <c r="ES1224" s="18"/>
      <c r="ET1224" s="18"/>
      <c r="EU1224" s="18"/>
      <c r="EV1224" s="18"/>
    </row>
    <row r="1225" spans="1:155" ht="12.75" x14ac:dyDescent="0.15">
      <c r="A1225" s="68">
        <f t="shared" si="260"/>
        <v>43794</v>
      </c>
      <c r="B1225" s="69">
        <f t="shared" ca="1" si="263"/>
        <v>13885.0229</v>
      </c>
      <c r="C1225" s="70">
        <f t="shared" si="264"/>
        <v>10000</v>
      </c>
      <c r="D1225" s="71">
        <f ca="1">IF(A1225&lt;$B$1,VLOOKUP(A1225,[1]DI!$A$4:$B$15000,2),0)</f>
        <v>4.9000000000000002E-2</v>
      </c>
      <c r="E1225" s="70">
        <f t="shared" ca="1" si="265"/>
        <v>1.8985000000000001E-4</v>
      </c>
      <c r="F1225" s="72">
        <f t="shared" si="272"/>
        <v>1.3</v>
      </c>
      <c r="G1225" s="73">
        <f t="shared" ca="1" si="266"/>
        <v>1.000246805</v>
      </c>
      <c r="H1225" s="70">
        <f ca="1">TRUNC(PRODUCT(G$10:G1224),15)</f>
        <v>1.38850229066999</v>
      </c>
      <c r="I1225" s="70">
        <f t="shared" si="267"/>
        <v>1</v>
      </c>
      <c r="J1225" s="70">
        <f t="shared" ca="1" si="268"/>
        <v>1.3885022899999999</v>
      </c>
      <c r="K1225" s="74">
        <f t="shared" ca="1" si="269"/>
        <v>3885.0228999999999</v>
      </c>
      <c r="L1225" s="75">
        <f>IF(VLOOKUP(A1225,$T$12:$AC$125,8)=VLOOKUP(A1224,$T$12:$AC$125,8),0,VLOOKUP(A1225,T$12:$AC$125,8))</f>
        <v>0</v>
      </c>
      <c r="M1225" s="76">
        <f>IF(L1225&gt;0,VLOOKUP(L1225,S$12:$AB$125,7),0)</f>
        <v>0</v>
      </c>
      <c r="N1225" s="74">
        <f t="shared" si="270"/>
        <v>0</v>
      </c>
      <c r="O1225" s="74">
        <f t="shared" ca="1" si="271"/>
        <v>3885.0228999999999</v>
      </c>
      <c r="P1225" s="77" t="str">
        <f t="shared" si="261"/>
        <v>A+J=</v>
      </c>
      <c r="Q1225" s="78">
        <f t="shared" si="262"/>
        <v>44256</v>
      </c>
      <c r="R1225" s="10"/>
      <c r="S1225" s="10"/>
      <c r="T1225" s="10"/>
      <c r="U1225" s="10"/>
      <c r="V1225" s="10"/>
      <c r="W1225" s="10"/>
      <c r="X1225" s="10"/>
      <c r="Y1225" s="10"/>
      <c r="Z1225" s="10"/>
      <c r="AA1225" s="10"/>
      <c r="AB1225" s="10"/>
      <c r="AC1225" s="10"/>
      <c r="AD1225" s="18"/>
      <c r="AE1225" s="18"/>
      <c r="AF1225" s="18"/>
      <c r="AG1225" s="18"/>
      <c r="AH1225" s="18"/>
      <c r="AI1225" s="18"/>
      <c r="AJ1225" s="18"/>
      <c r="AK1225" s="18"/>
      <c r="AL1225" s="18"/>
      <c r="AM1225" s="18"/>
      <c r="AN1225" s="18"/>
      <c r="AO1225" s="18"/>
      <c r="AP1225" s="18"/>
      <c r="AQ1225" s="18"/>
      <c r="AR1225" s="18"/>
      <c r="AS1225" s="18"/>
      <c r="AT1225" s="18"/>
      <c r="AU1225" s="18"/>
      <c r="AV1225" s="18"/>
      <c r="AW1225" s="18"/>
      <c r="AX1225" s="18"/>
      <c r="AY1225" s="18"/>
      <c r="AZ1225" s="18"/>
      <c r="BA1225" s="18"/>
      <c r="BB1225" s="18"/>
      <c r="BC1225" s="18"/>
      <c r="BD1225" s="18"/>
      <c r="BE1225" s="18"/>
      <c r="BF1225" s="18"/>
      <c r="BG1225" s="18"/>
      <c r="BH1225" s="18"/>
      <c r="BI1225" s="18"/>
      <c r="BJ1225" s="18"/>
      <c r="BK1225" s="18"/>
      <c r="BL1225" s="18"/>
      <c r="BM1225" s="18"/>
      <c r="BN1225" s="18"/>
      <c r="BO1225" s="18"/>
      <c r="BP1225" s="18"/>
      <c r="BQ1225" s="18"/>
      <c r="BR1225" s="18"/>
      <c r="BS1225" s="18"/>
      <c r="BT1225" s="18"/>
      <c r="BU1225" s="18"/>
      <c r="BV1225" s="18"/>
      <c r="BW1225" s="18"/>
      <c r="BX1225" s="18"/>
      <c r="BY1225" s="18"/>
      <c r="BZ1225" s="18"/>
      <c r="CA1225" s="18"/>
      <c r="CB1225" s="18"/>
      <c r="CC1225" s="18"/>
      <c r="CD1225" s="18"/>
      <c r="CE1225" s="18"/>
      <c r="CF1225" s="18"/>
      <c r="CG1225" s="18"/>
      <c r="CH1225" s="18"/>
      <c r="CI1225" s="18"/>
      <c r="CJ1225" s="18"/>
      <c r="CK1225" s="18"/>
      <c r="CL1225" s="18"/>
      <c r="CM1225" s="18"/>
      <c r="CN1225" s="18"/>
      <c r="CO1225" s="18"/>
      <c r="CP1225" s="18"/>
      <c r="CQ1225" s="18"/>
      <c r="CR1225" s="18"/>
      <c r="CS1225" s="18"/>
      <c r="CT1225" s="18"/>
      <c r="CU1225" s="18"/>
      <c r="CV1225" s="18"/>
      <c r="CW1225" s="18"/>
      <c r="CX1225" s="18"/>
      <c r="CY1225" s="18"/>
      <c r="CZ1225" s="18"/>
      <c r="DA1225" s="18"/>
      <c r="DB1225" s="18"/>
      <c r="DC1225" s="18"/>
      <c r="DD1225" s="18"/>
      <c r="DE1225" s="18"/>
      <c r="DF1225" s="18"/>
      <c r="DG1225" s="18"/>
      <c r="DH1225" s="18"/>
      <c r="DI1225" s="18"/>
      <c r="DJ1225" s="18"/>
      <c r="DK1225" s="18"/>
      <c r="DL1225" s="18"/>
      <c r="DM1225" s="18"/>
      <c r="DN1225" s="18"/>
      <c r="DO1225" s="18"/>
      <c r="DP1225" s="18"/>
      <c r="DQ1225" s="18"/>
      <c r="DR1225" s="18"/>
      <c r="DS1225" s="18"/>
      <c r="DT1225" s="18"/>
      <c r="DU1225" s="18"/>
      <c r="DV1225" s="18"/>
      <c r="DW1225" s="18"/>
      <c r="DX1225" s="18"/>
      <c r="DY1225" s="18"/>
      <c r="DZ1225" s="18"/>
      <c r="EA1225" s="18"/>
      <c r="EB1225" s="18"/>
      <c r="EC1225" s="18"/>
      <c r="ED1225" s="18"/>
      <c r="EE1225" s="18"/>
      <c r="EF1225" s="18"/>
      <c r="EG1225" s="18"/>
      <c r="EH1225" s="18"/>
      <c r="EI1225" s="18"/>
      <c r="EJ1225" s="18"/>
      <c r="EK1225" s="18"/>
      <c r="EL1225" s="18"/>
      <c r="EM1225" s="18"/>
      <c r="EN1225" s="18"/>
      <c r="EO1225" s="18"/>
      <c r="EP1225" s="18"/>
      <c r="EQ1225" s="18"/>
      <c r="ER1225" s="18"/>
      <c r="ES1225" s="18"/>
      <c r="ET1225" s="18"/>
      <c r="EU1225" s="18"/>
      <c r="EV1225" s="18"/>
    </row>
    <row r="1226" spans="1:155" ht="12.75" x14ac:dyDescent="0.15">
      <c r="A1226" s="68">
        <f t="shared" si="260"/>
        <v>43795</v>
      </c>
      <c r="B1226" s="69">
        <f t="shared" ca="1" si="263"/>
        <v>13888.4498</v>
      </c>
      <c r="C1226" s="70">
        <f t="shared" si="264"/>
        <v>10000</v>
      </c>
      <c r="D1226" s="71">
        <f ca="1">IF(A1226&lt;$B$1,VLOOKUP(A1226,[1]DI!$A$4:$B$15000,2),0)</f>
        <v>4.9000000000000002E-2</v>
      </c>
      <c r="E1226" s="70">
        <f t="shared" ca="1" si="265"/>
        <v>1.8985000000000001E-4</v>
      </c>
      <c r="F1226" s="72">
        <f t="shared" si="272"/>
        <v>1.3</v>
      </c>
      <c r="G1226" s="73">
        <f t="shared" ca="1" si="266"/>
        <v>1.000246805</v>
      </c>
      <c r="H1226" s="70">
        <f ca="1">TRUNC(PRODUCT(G$10:G1225),15)</f>
        <v>1.38884497997784</v>
      </c>
      <c r="I1226" s="70">
        <f t="shared" si="267"/>
        <v>1</v>
      </c>
      <c r="J1226" s="70">
        <f t="shared" ca="1" si="268"/>
        <v>1.38884498</v>
      </c>
      <c r="K1226" s="74">
        <f t="shared" ca="1" si="269"/>
        <v>3888.4497999999999</v>
      </c>
      <c r="L1226" s="75">
        <f>IF(VLOOKUP(A1226,$T$12:$AC$125,8)=VLOOKUP(A1225,$T$12:$AC$125,8),0,VLOOKUP(A1226,T$12:$AC$125,8))</f>
        <v>0</v>
      </c>
      <c r="M1226" s="76">
        <f>IF(L1226&gt;0,VLOOKUP(L1226,S$12:$AB$125,7),0)</f>
        <v>0</v>
      </c>
      <c r="N1226" s="74">
        <f t="shared" si="270"/>
        <v>0</v>
      </c>
      <c r="O1226" s="74">
        <f t="shared" ca="1" si="271"/>
        <v>3888.4497999999999</v>
      </c>
      <c r="P1226" s="77" t="str">
        <f t="shared" si="261"/>
        <v>A+J=</v>
      </c>
      <c r="Q1226" s="78">
        <f t="shared" si="262"/>
        <v>44256</v>
      </c>
      <c r="R1226" s="10"/>
      <c r="S1226" s="10"/>
      <c r="T1226" s="10"/>
      <c r="U1226" s="10"/>
      <c r="V1226" s="10"/>
      <c r="W1226" s="10"/>
      <c r="X1226" s="10"/>
      <c r="Y1226" s="10"/>
      <c r="Z1226" s="10"/>
      <c r="AA1226" s="10"/>
      <c r="AB1226" s="10"/>
      <c r="AC1226" s="10"/>
      <c r="AD1226" s="18"/>
      <c r="AE1226" s="18"/>
      <c r="AF1226" s="18"/>
      <c r="AG1226" s="18"/>
      <c r="AH1226" s="18"/>
      <c r="AI1226" s="18"/>
      <c r="AJ1226" s="18"/>
      <c r="AK1226" s="18"/>
      <c r="AL1226" s="18"/>
      <c r="AM1226" s="18"/>
      <c r="AN1226" s="18"/>
      <c r="AO1226" s="18"/>
      <c r="AP1226" s="18"/>
      <c r="AQ1226" s="18"/>
      <c r="AR1226" s="18"/>
      <c r="AS1226" s="18"/>
      <c r="AT1226" s="18"/>
      <c r="AU1226" s="18"/>
      <c r="AV1226" s="18"/>
      <c r="AW1226" s="18"/>
      <c r="AX1226" s="18"/>
      <c r="AY1226" s="18"/>
      <c r="AZ1226" s="18"/>
      <c r="BA1226" s="18"/>
      <c r="BB1226" s="18"/>
      <c r="BC1226" s="18"/>
      <c r="BD1226" s="18"/>
      <c r="BE1226" s="18"/>
      <c r="BF1226" s="18"/>
      <c r="BG1226" s="18"/>
      <c r="BH1226" s="18"/>
      <c r="BI1226" s="18"/>
      <c r="BJ1226" s="18"/>
      <c r="BK1226" s="18"/>
      <c r="BL1226" s="18"/>
      <c r="BM1226" s="18"/>
      <c r="BN1226" s="18"/>
      <c r="BO1226" s="18"/>
      <c r="BP1226" s="18"/>
      <c r="BQ1226" s="18"/>
      <c r="BR1226" s="18"/>
      <c r="BS1226" s="18"/>
      <c r="BT1226" s="18"/>
      <c r="BU1226" s="18"/>
      <c r="BV1226" s="18"/>
      <c r="BW1226" s="18"/>
      <c r="BX1226" s="18"/>
      <c r="BY1226" s="18"/>
      <c r="BZ1226" s="18"/>
      <c r="CA1226" s="18"/>
      <c r="CB1226" s="18"/>
      <c r="CC1226" s="18"/>
      <c r="CD1226" s="18"/>
      <c r="CE1226" s="18"/>
      <c r="CF1226" s="18"/>
      <c r="CG1226" s="18"/>
      <c r="CH1226" s="18"/>
      <c r="CI1226" s="18"/>
      <c r="CJ1226" s="18"/>
      <c r="CK1226" s="18"/>
      <c r="CL1226" s="18"/>
      <c r="CM1226" s="18"/>
      <c r="CN1226" s="18"/>
      <c r="CO1226" s="18"/>
      <c r="CP1226" s="18"/>
      <c r="CQ1226" s="18"/>
      <c r="CR1226" s="18"/>
      <c r="CS1226" s="18"/>
      <c r="CT1226" s="18"/>
      <c r="CU1226" s="18"/>
      <c r="CV1226" s="18"/>
      <c r="CW1226" s="18"/>
      <c r="CX1226" s="18"/>
      <c r="CY1226" s="18"/>
      <c r="CZ1226" s="18"/>
      <c r="DA1226" s="18"/>
      <c r="DB1226" s="18"/>
      <c r="DC1226" s="18"/>
      <c r="DD1226" s="18"/>
      <c r="DE1226" s="18"/>
      <c r="DF1226" s="18"/>
      <c r="DG1226" s="18"/>
      <c r="DH1226" s="18"/>
      <c r="DI1226" s="18"/>
      <c r="DJ1226" s="18"/>
      <c r="DK1226" s="18"/>
      <c r="DL1226" s="18"/>
      <c r="DM1226" s="18"/>
      <c r="DN1226" s="18"/>
      <c r="DO1226" s="18"/>
      <c r="DP1226" s="18"/>
      <c r="DQ1226" s="18"/>
      <c r="DR1226" s="18"/>
      <c r="DS1226" s="18"/>
      <c r="DT1226" s="18"/>
      <c r="DU1226" s="18"/>
      <c r="DV1226" s="18"/>
      <c r="DW1226" s="18"/>
      <c r="DX1226" s="18"/>
      <c r="DY1226" s="18"/>
      <c r="DZ1226" s="18"/>
      <c r="EA1226" s="18"/>
      <c r="EB1226" s="18"/>
      <c r="EC1226" s="18"/>
      <c r="ED1226" s="18"/>
      <c r="EE1226" s="18"/>
      <c r="EF1226" s="18"/>
      <c r="EG1226" s="18"/>
      <c r="EH1226" s="18"/>
      <c r="EI1226" s="18"/>
      <c r="EJ1226" s="18"/>
      <c r="EK1226" s="18"/>
      <c r="EL1226" s="18"/>
      <c r="EM1226" s="18"/>
      <c r="EN1226" s="18"/>
      <c r="EO1226" s="18"/>
      <c r="EP1226" s="18"/>
      <c r="EQ1226" s="18"/>
      <c r="ER1226" s="18"/>
      <c r="ES1226" s="18"/>
      <c r="ET1226" s="18"/>
      <c r="EU1226" s="18"/>
      <c r="EV1226" s="18"/>
    </row>
    <row r="1227" spans="1:155" ht="12.75" x14ac:dyDescent="0.15">
      <c r="A1227" s="68">
        <f t="shared" ref="A1227:A1290" si="273">(A1226+1)</f>
        <v>43796</v>
      </c>
      <c r="B1227" s="69">
        <f t="shared" ca="1" si="263"/>
        <v>13891.877500000001</v>
      </c>
      <c r="C1227" s="70">
        <f t="shared" si="264"/>
        <v>10000</v>
      </c>
      <c r="D1227" s="71">
        <f ca="1">IF(A1227&lt;$B$1,VLOOKUP(A1227,[1]DI!$A$4:$B$15000,2),0)</f>
        <v>4.9000000000000002E-2</v>
      </c>
      <c r="E1227" s="70">
        <f t="shared" ca="1" si="265"/>
        <v>1.8985000000000001E-4</v>
      </c>
      <c r="F1227" s="72">
        <f t="shared" si="272"/>
        <v>1.3</v>
      </c>
      <c r="G1227" s="73">
        <f t="shared" ca="1" si="266"/>
        <v>1.000246805</v>
      </c>
      <c r="H1227" s="70">
        <f ca="1">TRUNC(PRODUCT(G$10:G1226),15)</f>
        <v>1.3891877538631301</v>
      </c>
      <c r="I1227" s="70">
        <f t="shared" si="267"/>
        <v>1</v>
      </c>
      <c r="J1227" s="70">
        <f t="shared" ca="1" si="268"/>
        <v>1.3891877500000001</v>
      </c>
      <c r="K1227" s="74">
        <f t="shared" ca="1" si="269"/>
        <v>3891.8775000000001</v>
      </c>
      <c r="L1227" s="75">
        <f>IF(VLOOKUP(A1227,$T$12:$AC$125,8)=VLOOKUP(A1226,$T$12:$AC$125,8),0,VLOOKUP(A1227,T$12:$AC$125,8))</f>
        <v>0</v>
      </c>
      <c r="M1227" s="76">
        <f>IF(L1227&gt;0,VLOOKUP(L1227,S$12:$AB$125,7),0)</f>
        <v>0</v>
      </c>
      <c r="N1227" s="74">
        <f t="shared" si="270"/>
        <v>0</v>
      </c>
      <c r="O1227" s="74">
        <f t="shared" ca="1" si="271"/>
        <v>3891.8775000000001</v>
      </c>
      <c r="P1227" s="77" t="str">
        <f t="shared" ref="P1227:P1290" si="274">IF(L1226&gt;0,VLOOKUP(A1226,$T$12:$AC$125,9),P1226)</f>
        <v>A+J=</v>
      </c>
      <c r="Q1227" s="78">
        <f t="shared" ref="Q1227:Q1290" si="275">IF(L1226&gt;0,VLOOKUP(A1226,$T$12:$AC$125,10),Q1226)</f>
        <v>44256</v>
      </c>
      <c r="R1227" s="10"/>
      <c r="S1227" s="10"/>
      <c r="T1227" s="10"/>
      <c r="U1227" s="10"/>
      <c r="V1227" s="10"/>
      <c r="W1227" s="10"/>
      <c r="X1227" s="10"/>
      <c r="Y1227" s="10"/>
      <c r="Z1227" s="10"/>
      <c r="AA1227" s="10"/>
      <c r="AB1227" s="10"/>
      <c r="AC1227" s="10"/>
      <c r="AD1227" s="18"/>
      <c r="AE1227" s="18"/>
      <c r="AF1227" s="18"/>
      <c r="AG1227" s="18"/>
      <c r="AH1227" s="18"/>
      <c r="AI1227" s="18"/>
      <c r="AJ1227" s="18"/>
      <c r="AK1227" s="18"/>
      <c r="AL1227" s="18"/>
      <c r="AM1227" s="18"/>
      <c r="AN1227" s="18"/>
      <c r="AO1227" s="18"/>
      <c r="AP1227" s="18"/>
      <c r="AQ1227" s="18"/>
      <c r="AR1227" s="18"/>
      <c r="AS1227" s="18"/>
      <c r="AT1227" s="18"/>
      <c r="AU1227" s="18"/>
      <c r="AV1227" s="18"/>
      <c r="AW1227" s="18"/>
      <c r="AX1227" s="18"/>
      <c r="AY1227" s="18"/>
      <c r="AZ1227" s="18"/>
      <c r="BA1227" s="18"/>
      <c r="BB1227" s="18"/>
      <c r="BC1227" s="18"/>
      <c r="BD1227" s="18"/>
      <c r="BE1227" s="18"/>
      <c r="BF1227" s="18"/>
      <c r="BG1227" s="18"/>
      <c r="BH1227" s="18"/>
      <c r="BI1227" s="18"/>
      <c r="BJ1227" s="18"/>
      <c r="BK1227" s="18"/>
      <c r="BL1227" s="18"/>
      <c r="BM1227" s="18"/>
      <c r="BN1227" s="18"/>
      <c r="BO1227" s="18"/>
      <c r="BP1227" s="18"/>
      <c r="BQ1227" s="18"/>
      <c r="BR1227" s="18"/>
      <c r="BS1227" s="18"/>
      <c r="BT1227" s="18"/>
      <c r="BU1227" s="18"/>
      <c r="BV1227" s="18"/>
      <c r="BW1227" s="18"/>
      <c r="BX1227" s="18"/>
      <c r="BY1227" s="18"/>
      <c r="BZ1227" s="18"/>
      <c r="CA1227" s="18"/>
      <c r="CB1227" s="18"/>
      <c r="CC1227" s="18"/>
      <c r="CD1227" s="18"/>
      <c r="CE1227" s="18"/>
      <c r="CF1227" s="18"/>
      <c r="CG1227" s="18"/>
      <c r="CH1227" s="18"/>
      <c r="CI1227" s="18"/>
      <c r="CJ1227" s="18"/>
      <c r="CK1227" s="18"/>
      <c r="CL1227" s="18"/>
      <c r="CM1227" s="18"/>
      <c r="CN1227" s="18"/>
      <c r="CO1227" s="18"/>
      <c r="CP1227" s="18"/>
      <c r="CQ1227" s="18"/>
      <c r="CR1227" s="18"/>
      <c r="CS1227" s="18"/>
      <c r="CT1227" s="18"/>
      <c r="CU1227" s="18"/>
      <c r="CV1227" s="18"/>
      <c r="CW1227" s="18"/>
      <c r="CX1227" s="18"/>
      <c r="CY1227" s="18"/>
      <c r="CZ1227" s="18"/>
      <c r="DA1227" s="18"/>
      <c r="DB1227" s="18"/>
      <c r="DC1227" s="18"/>
      <c r="DD1227" s="18"/>
      <c r="DE1227" s="18"/>
      <c r="DF1227" s="18"/>
      <c r="DG1227" s="18"/>
      <c r="DH1227" s="18"/>
      <c r="DI1227" s="18"/>
      <c r="DJ1227" s="18"/>
      <c r="DK1227" s="18"/>
      <c r="DL1227" s="18"/>
      <c r="DM1227" s="18"/>
      <c r="DN1227" s="18"/>
      <c r="DO1227" s="18"/>
      <c r="DP1227" s="18"/>
      <c r="DQ1227" s="18"/>
      <c r="DR1227" s="18"/>
      <c r="DS1227" s="18"/>
      <c r="DT1227" s="18"/>
      <c r="DU1227" s="18"/>
      <c r="DV1227" s="18"/>
      <c r="DW1227" s="18"/>
      <c r="DX1227" s="18"/>
      <c r="DY1227" s="18"/>
      <c r="DZ1227" s="18"/>
      <c r="EA1227" s="18"/>
      <c r="EB1227" s="18"/>
      <c r="EC1227" s="18"/>
      <c r="ED1227" s="18"/>
      <c r="EE1227" s="18"/>
      <c r="EF1227" s="18"/>
      <c r="EG1227" s="18"/>
      <c r="EH1227" s="18"/>
      <c r="EI1227" s="18"/>
      <c r="EJ1227" s="18"/>
      <c r="EK1227" s="18"/>
      <c r="EL1227" s="18"/>
      <c r="EM1227" s="18"/>
      <c r="EN1227" s="18"/>
      <c r="EO1227" s="18"/>
      <c r="EP1227" s="18"/>
      <c r="EQ1227" s="18"/>
      <c r="ER1227" s="18"/>
      <c r="ES1227" s="18"/>
      <c r="ET1227" s="18"/>
      <c r="EU1227" s="18"/>
      <c r="EV1227" s="18"/>
    </row>
    <row r="1228" spans="1:155" ht="12.75" x14ac:dyDescent="0.15">
      <c r="A1228" s="68">
        <f t="shared" si="273"/>
        <v>43797</v>
      </c>
      <c r="B1228" s="69">
        <f t="shared" ca="1" si="263"/>
        <v>13895.3061</v>
      </c>
      <c r="C1228" s="70">
        <f t="shared" si="264"/>
        <v>10000</v>
      </c>
      <c r="D1228" s="71">
        <f ca="1">IF(A1228&lt;$B$1,VLOOKUP(A1228,[1]DI!$A$4:$B$15000,2),0)</f>
        <v>4.9000000000000002E-2</v>
      </c>
      <c r="E1228" s="70">
        <f t="shared" ca="1" si="265"/>
        <v>1.8985000000000001E-4</v>
      </c>
      <c r="F1228" s="72">
        <f t="shared" si="272"/>
        <v>1.3</v>
      </c>
      <c r="G1228" s="73">
        <f t="shared" ca="1" si="266"/>
        <v>1.000246805</v>
      </c>
      <c r="H1228" s="70">
        <f ca="1">TRUNC(PRODUCT(G$10:G1227),15)</f>
        <v>1.3895306123467199</v>
      </c>
      <c r="I1228" s="70">
        <f t="shared" si="267"/>
        <v>1</v>
      </c>
      <c r="J1228" s="70">
        <f t="shared" ca="1" si="268"/>
        <v>1.38953061</v>
      </c>
      <c r="K1228" s="74">
        <f t="shared" ca="1" si="269"/>
        <v>3895.3060999999998</v>
      </c>
      <c r="L1228" s="75">
        <f>IF(VLOOKUP(A1228,$T$12:$AC$125,8)=VLOOKUP(A1227,$T$12:$AC$125,8),0,VLOOKUP(A1228,T$12:$AC$125,8))</f>
        <v>0</v>
      </c>
      <c r="M1228" s="76">
        <f>IF(L1228&gt;0,VLOOKUP(L1228,S$12:$AB$125,7),0)</f>
        <v>0</v>
      </c>
      <c r="N1228" s="74">
        <f t="shared" si="270"/>
        <v>0</v>
      </c>
      <c r="O1228" s="74">
        <f t="shared" ca="1" si="271"/>
        <v>3895.3060999999998</v>
      </c>
      <c r="P1228" s="77" t="str">
        <f t="shared" si="274"/>
        <v>A+J=</v>
      </c>
      <c r="Q1228" s="78">
        <f t="shared" si="275"/>
        <v>44256</v>
      </c>
      <c r="R1228" s="10"/>
      <c r="S1228" s="10"/>
      <c r="T1228" s="10"/>
      <c r="U1228" s="10"/>
      <c r="V1228" s="10"/>
      <c r="W1228" s="10"/>
      <c r="X1228" s="10"/>
      <c r="Y1228" s="10"/>
      <c r="Z1228" s="10"/>
      <c r="AA1228" s="10"/>
      <c r="AB1228" s="10"/>
      <c r="AC1228" s="10"/>
      <c r="AD1228" s="18"/>
      <c r="AE1228" s="18"/>
      <c r="AF1228" s="18"/>
      <c r="AG1228" s="18"/>
      <c r="AH1228" s="18"/>
      <c r="AI1228" s="18"/>
      <c r="AJ1228" s="18"/>
      <c r="AK1228" s="18"/>
      <c r="AL1228" s="18"/>
      <c r="AM1228" s="18"/>
      <c r="AN1228" s="18"/>
      <c r="AO1228" s="18"/>
      <c r="AP1228" s="18"/>
      <c r="AQ1228" s="18"/>
      <c r="AR1228" s="18"/>
      <c r="AS1228" s="18"/>
      <c r="AT1228" s="18"/>
      <c r="AU1228" s="18"/>
      <c r="AV1228" s="18"/>
      <c r="AW1228" s="18"/>
      <c r="AX1228" s="18"/>
      <c r="AY1228" s="18"/>
      <c r="AZ1228" s="18"/>
      <c r="BA1228" s="18"/>
      <c r="BB1228" s="18"/>
      <c r="BC1228" s="18"/>
      <c r="BD1228" s="18"/>
      <c r="BE1228" s="18"/>
      <c r="BF1228" s="18"/>
      <c r="BG1228" s="18"/>
      <c r="BH1228" s="18"/>
      <c r="BI1228" s="18"/>
      <c r="BJ1228" s="18"/>
      <c r="BK1228" s="18"/>
      <c r="BL1228" s="18"/>
      <c r="BM1228" s="18"/>
      <c r="BN1228" s="18"/>
      <c r="BO1228" s="18"/>
      <c r="BP1228" s="18"/>
      <c r="BQ1228" s="18"/>
      <c r="BR1228" s="18"/>
      <c r="BS1228" s="18"/>
      <c r="BT1228" s="18"/>
      <c r="BU1228" s="18"/>
      <c r="BV1228" s="18"/>
      <c r="BW1228" s="18"/>
      <c r="BX1228" s="18"/>
      <c r="BY1228" s="18"/>
      <c r="BZ1228" s="18"/>
      <c r="CA1228" s="18"/>
      <c r="CB1228" s="18"/>
      <c r="CC1228" s="18"/>
      <c r="CD1228" s="18"/>
      <c r="CE1228" s="18"/>
      <c r="CF1228" s="18"/>
      <c r="CG1228" s="18"/>
      <c r="CH1228" s="18"/>
      <c r="CI1228" s="18"/>
      <c r="CJ1228" s="18"/>
      <c r="CK1228" s="18"/>
      <c r="CL1228" s="18"/>
      <c r="CM1228" s="18"/>
      <c r="CN1228" s="18"/>
      <c r="CO1228" s="18"/>
      <c r="CP1228" s="18"/>
      <c r="CQ1228" s="18"/>
      <c r="CR1228" s="18"/>
      <c r="CS1228" s="18"/>
      <c r="CT1228" s="18"/>
      <c r="CU1228" s="18"/>
      <c r="CV1228" s="18"/>
      <c r="CW1228" s="18"/>
      <c r="CX1228" s="18"/>
      <c r="CY1228" s="18"/>
      <c r="CZ1228" s="18"/>
      <c r="DA1228" s="18"/>
      <c r="DB1228" s="18"/>
      <c r="DC1228" s="18"/>
      <c r="DD1228" s="18"/>
      <c r="DE1228" s="18"/>
      <c r="DF1228" s="18"/>
      <c r="DG1228" s="18"/>
      <c r="DH1228" s="18"/>
      <c r="DI1228" s="18"/>
      <c r="DJ1228" s="18"/>
      <c r="DK1228" s="18"/>
      <c r="DL1228" s="18"/>
      <c r="DM1228" s="18"/>
      <c r="DN1228" s="18"/>
      <c r="DO1228" s="18"/>
      <c r="DP1228" s="18"/>
      <c r="DQ1228" s="18"/>
      <c r="DR1228" s="18"/>
      <c r="DS1228" s="18"/>
      <c r="DT1228" s="18"/>
      <c r="DU1228" s="18"/>
      <c r="DV1228" s="18"/>
      <c r="DW1228" s="18"/>
      <c r="DX1228" s="18"/>
      <c r="DY1228" s="18"/>
      <c r="DZ1228" s="18"/>
      <c r="EA1228" s="18"/>
      <c r="EB1228" s="18"/>
      <c r="EC1228" s="18"/>
      <c r="ED1228" s="18"/>
      <c r="EE1228" s="18"/>
      <c r="EF1228" s="18"/>
      <c r="EG1228" s="18"/>
      <c r="EH1228" s="18"/>
      <c r="EI1228" s="18"/>
      <c r="EJ1228" s="18"/>
      <c r="EK1228" s="18"/>
      <c r="EL1228" s="18"/>
      <c r="EM1228" s="18"/>
      <c r="EN1228" s="18"/>
      <c r="EO1228" s="18"/>
      <c r="EP1228" s="18"/>
      <c r="EQ1228" s="18"/>
      <c r="ER1228" s="18"/>
      <c r="ES1228" s="18"/>
      <c r="ET1228" s="18"/>
      <c r="EU1228" s="18"/>
      <c r="EV1228" s="18"/>
    </row>
    <row r="1229" spans="1:155" ht="12.75" x14ac:dyDescent="0.15">
      <c r="A1229" s="68">
        <f t="shared" si="273"/>
        <v>43798</v>
      </c>
      <c r="B1229" s="69">
        <f t="shared" ca="1" si="263"/>
        <v>13898.7356</v>
      </c>
      <c r="C1229" s="70">
        <f t="shared" si="264"/>
        <v>10000</v>
      </c>
      <c r="D1229" s="71">
        <f ca="1">IF(A1229&lt;$B$1,VLOOKUP(A1229,[1]DI!$A$4:$B$15000,2),0)</f>
        <v>4.9000000000000002E-2</v>
      </c>
      <c r="E1229" s="70">
        <f t="shared" ca="1" si="265"/>
        <v>1.8985000000000001E-4</v>
      </c>
      <c r="F1229" s="72">
        <f t="shared" si="272"/>
        <v>1.3</v>
      </c>
      <c r="G1229" s="73">
        <f t="shared" ca="1" si="266"/>
        <v>1.000246805</v>
      </c>
      <c r="H1229" s="70">
        <f ca="1">TRUNC(PRODUCT(G$10:G1228),15)</f>
        <v>1.3898735554495001</v>
      </c>
      <c r="I1229" s="70">
        <f t="shared" si="267"/>
        <v>1</v>
      </c>
      <c r="J1229" s="70">
        <f t="shared" ca="1" si="268"/>
        <v>1.3898735600000001</v>
      </c>
      <c r="K1229" s="74">
        <f t="shared" ca="1" si="269"/>
        <v>3898.7356</v>
      </c>
      <c r="L1229" s="75">
        <f>IF(VLOOKUP(A1229,$T$12:$AC$125,8)=VLOOKUP(A1228,$T$12:$AC$125,8),0,VLOOKUP(A1229,T$12:$AC$125,8))</f>
        <v>0</v>
      </c>
      <c r="M1229" s="76">
        <f>IF(L1229&gt;0,VLOOKUP(L1229,S$12:$AB$125,7),0)</f>
        <v>0</v>
      </c>
      <c r="N1229" s="74">
        <f t="shared" si="270"/>
        <v>0</v>
      </c>
      <c r="O1229" s="74">
        <f t="shared" ca="1" si="271"/>
        <v>3898.7356</v>
      </c>
      <c r="P1229" s="77" t="str">
        <f t="shared" si="274"/>
        <v>A+J=</v>
      </c>
      <c r="Q1229" s="78">
        <f t="shared" si="275"/>
        <v>44256</v>
      </c>
      <c r="R1229" s="21"/>
      <c r="S1229" s="21"/>
      <c r="T1229" s="21"/>
      <c r="U1229" s="21"/>
      <c r="V1229" s="21"/>
      <c r="W1229" s="21"/>
      <c r="X1229" s="21"/>
      <c r="Y1229" s="21"/>
      <c r="Z1229" s="21"/>
      <c r="AA1229" s="21"/>
      <c r="AB1229" s="21"/>
      <c r="AC1229" s="21"/>
      <c r="AD1229" s="22"/>
      <c r="AE1229" s="22"/>
      <c r="AF1229" s="22"/>
      <c r="AG1229" s="22"/>
      <c r="AH1229" s="22"/>
      <c r="AI1229" s="22"/>
      <c r="AJ1229" s="22"/>
      <c r="AK1229" s="22"/>
      <c r="AL1229" s="22"/>
      <c r="AM1229" s="22"/>
      <c r="AN1229" s="22"/>
      <c r="AO1229" s="22"/>
      <c r="AP1229" s="22"/>
      <c r="AQ1229" s="22"/>
      <c r="AR1229" s="22"/>
      <c r="AS1229" s="22"/>
      <c r="AT1229" s="22"/>
      <c r="AU1229" s="22"/>
      <c r="AV1229" s="22"/>
      <c r="AW1229" s="22"/>
      <c r="AX1229" s="22"/>
      <c r="AY1229" s="22"/>
      <c r="AZ1229" s="22"/>
      <c r="BA1229" s="22"/>
      <c r="BB1229" s="22"/>
      <c r="BC1229" s="22"/>
      <c r="BD1229" s="22"/>
      <c r="BE1229" s="22"/>
      <c r="BF1229" s="22"/>
      <c r="BG1229" s="22"/>
      <c r="BH1229" s="22"/>
      <c r="BI1229" s="22"/>
      <c r="BJ1229" s="22"/>
      <c r="BK1229" s="22"/>
      <c r="BL1229" s="22"/>
      <c r="BM1229" s="22"/>
      <c r="BN1229" s="22"/>
      <c r="BO1229" s="22"/>
      <c r="BP1229" s="22"/>
      <c r="BQ1229" s="22"/>
      <c r="BR1229" s="22"/>
      <c r="BS1229" s="22"/>
      <c r="BT1229" s="22"/>
      <c r="BU1229" s="22"/>
      <c r="BV1229" s="22"/>
      <c r="BW1229" s="22"/>
      <c r="BX1229" s="22"/>
      <c r="BY1229" s="22"/>
      <c r="BZ1229" s="22"/>
      <c r="CA1229" s="22"/>
      <c r="CB1229" s="22"/>
      <c r="CC1229" s="22"/>
      <c r="CD1229" s="22"/>
      <c r="CE1229" s="22"/>
      <c r="CF1229" s="22"/>
      <c r="CG1229" s="22"/>
      <c r="CH1229" s="22"/>
      <c r="CI1229" s="22"/>
      <c r="CJ1229" s="22"/>
      <c r="CK1229" s="22"/>
      <c r="CL1229" s="22"/>
      <c r="CM1229" s="22"/>
      <c r="CN1229" s="22"/>
      <c r="CO1229" s="22"/>
      <c r="CP1229" s="22"/>
      <c r="CQ1229" s="22"/>
      <c r="CR1229" s="22"/>
      <c r="CS1229" s="22"/>
      <c r="CT1229" s="22"/>
      <c r="CU1229" s="22"/>
      <c r="CV1229" s="22"/>
      <c r="CW1229" s="22"/>
      <c r="CX1229" s="22"/>
      <c r="CY1229" s="22"/>
      <c r="CZ1229" s="22"/>
      <c r="DA1229" s="22"/>
      <c r="DB1229" s="22"/>
      <c r="DC1229" s="22"/>
      <c r="DD1229" s="22"/>
      <c r="DE1229" s="22"/>
      <c r="DF1229" s="22"/>
      <c r="DG1229" s="22"/>
      <c r="DH1229" s="22"/>
      <c r="DI1229" s="22"/>
      <c r="DJ1229" s="22"/>
      <c r="DK1229" s="22"/>
      <c r="DL1229" s="22"/>
      <c r="DM1229" s="22"/>
      <c r="DN1229" s="22"/>
      <c r="DO1229" s="22"/>
      <c r="DP1229" s="22"/>
      <c r="DQ1229" s="22"/>
      <c r="DR1229" s="22"/>
      <c r="DS1229" s="22"/>
      <c r="DT1229" s="22"/>
      <c r="DU1229" s="22"/>
      <c r="DV1229" s="22"/>
      <c r="DW1229" s="22"/>
      <c r="DX1229" s="22"/>
      <c r="DY1229" s="22"/>
      <c r="DZ1229" s="22"/>
      <c r="EA1229" s="22"/>
      <c r="EB1229" s="22"/>
      <c r="EC1229" s="22"/>
      <c r="ED1229" s="22"/>
      <c r="EE1229" s="22"/>
      <c r="EF1229" s="22"/>
      <c r="EG1229" s="22"/>
      <c r="EH1229" s="22"/>
      <c r="EI1229" s="22"/>
      <c r="EJ1229" s="22"/>
      <c r="EK1229" s="22"/>
      <c r="EL1229" s="22"/>
      <c r="EM1229" s="22"/>
      <c r="EN1229" s="22"/>
      <c r="EO1229" s="22"/>
      <c r="EP1229" s="22"/>
      <c r="EQ1229" s="22"/>
      <c r="ER1229" s="22"/>
      <c r="ES1229" s="22"/>
      <c r="ET1229" s="22"/>
      <c r="EU1229" s="22"/>
      <c r="EV1229" s="22"/>
      <c r="EW1229" s="22"/>
      <c r="EX1229" s="22"/>
      <c r="EY1229" s="22"/>
    </row>
    <row r="1230" spans="1:155" ht="12.75" x14ac:dyDescent="0.15">
      <c r="A1230" s="68">
        <f t="shared" si="273"/>
        <v>43799</v>
      </c>
      <c r="B1230" s="69">
        <f t="shared" ca="1" si="263"/>
        <v>13902.165800000001</v>
      </c>
      <c r="C1230" s="70">
        <f t="shared" si="264"/>
        <v>10000</v>
      </c>
      <c r="D1230" s="71">
        <f ca="1">IF(A1230&lt;$B$1,VLOOKUP(A1230,[1]DI!$A$4:$B$15000,2),0)</f>
        <v>0</v>
      </c>
      <c r="E1230" s="70">
        <f t="shared" ca="1" si="265"/>
        <v>0</v>
      </c>
      <c r="F1230" s="72">
        <f t="shared" si="272"/>
        <v>1.3</v>
      </c>
      <c r="G1230" s="73">
        <f t="shared" ca="1" si="266"/>
        <v>1</v>
      </c>
      <c r="H1230" s="70">
        <f ca="1">TRUNC(PRODUCT(G$10:G1229),15)</f>
        <v>1.3902165831923501</v>
      </c>
      <c r="I1230" s="70">
        <f t="shared" si="267"/>
        <v>1</v>
      </c>
      <c r="J1230" s="70">
        <f t="shared" ca="1" si="268"/>
        <v>1.3902165799999999</v>
      </c>
      <c r="K1230" s="74">
        <f t="shared" ca="1" si="269"/>
        <v>3902.1658000000002</v>
      </c>
      <c r="L1230" s="75">
        <f>IF(VLOOKUP(A1230,$T$12:$AC$125,8)=VLOOKUP(A1229,$T$12:$AC$125,8),0,VLOOKUP(A1230,T$12:$AC$125,8))</f>
        <v>0</v>
      </c>
      <c r="M1230" s="76">
        <f>IF(L1230&gt;0,VLOOKUP(L1230,S$12:$AB$125,7),0)</f>
        <v>0</v>
      </c>
      <c r="N1230" s="74">
        <f t="shared" si="270"/>
        <v>0</v>
      </c>
      <c r="O1230" s="74">
        <f t="shared" ca="1" si="271"/>
        <v>3902.1658000000002</v>
      </c>
      <c r="P1230" s="77" t="str">
        <f t="shared" si="274"/>
        <v>A+J=</v>
      </c>
      <c r="Q1230" s="78">
        <f t="shared" si="275"/>
        <v>44256</v>
      </c>
      <c r="R1230" s="10"/>
      <c r="S1230" s="10"/>
      <c r="T1230" s="10"/>
      <c r="U1230" s="10"/>
      <c r="V1230" s="10"/>
      <c r="W1230" s="10"/>
      <c r="X1230" s="10"/>
      <c r="Y1230" s="10"/>
      <c r="Z1230" s="10"/>
      <c r="AA1230" s="10"/>
      <c r="AB1230" s="10"/>
      <c r="AC1230" s="10"/>
      <c r="AD1230" s="18"/>
      <c r="AE1230" s="18"/>
      <c r="AF1230" s="18"/>
      <c r="AG1230" s="18"/>
      <c r="AH1230" s="18"/>
      <c r="AI1230" s="18"/>
      <c r="AJ1230" s="18"/>
      <c r="AK1230" s="18"/>
      <c r="AL1230" s="18"/>
      <c r="AM1230" s="18"/>
      <c r="AN1230" s="18"/>
      <c r="AO1230" s="18"/>
      <c r="AP1230" s="18"/>
      <c r="AQ1230" s="18"/>
      <c r="AR1230" s="18"/>
      <c r="AS1230" s="18"/>
      <c r="AT1230" s="18"/>
      <c r="AU1230" s="18"/>
      <c r="AV1230" s="18"/>
      <c r="AW1230" s="18"/>
      <c r="AX1230" s="18"/>
      <c r="AY1230" s="18"/>
      <c r="AZ1230" s="18"/>
      <c r="BA1230" s="18"/>
      <c r="BB1230" s="18"/>
      <c r="BC1230" s="18"/>
      <c r="BD1230" s="18"/>
      <c r="BE1230" s="18"/>
      <c r="BF1230" s="18"/>
      <c r="BG1230" s="18"/>
      <c r="BH1230" s="18"/>
      <c r="BI1230" s="18"/>
      <c r="BJ1230" s="18"/>
      <c r="BK1230" s="18"/>
      <c r="BL1230" s="18"/>
      <c r="BM1230" s="18"/>
      <c r="BN1230" s="18"/>
      <c r="BO1230" s="18"/>
      <c r="BP1230" s="18"/>
      <c r="BQ1230" s="18"/>
      <c r="BR1230" s="18"/>
      <c r="BS1230" s="18"/>
      <c r="BT1230" s="18"/>
      <c r="BU1230" s="18"/>
      <c r="BV1230" s="18"/>
      <c r="BW1230" s="18"/>
      <c r="BX1230" s="18"/>
      <c r="BY1230" s="18"/>
      <c r="BZ1230" s="18"/>
      <c r="CA1230" s="18"/>
      <c r="CB1230" s="18"/>
      <c r="CC1230" s="18"/>
      <c r="CD1230" s="18"/>
      <c r="CE1230" s="18"/>
      <c r="CF1230" s="18"/>
      <c r="CG1230" s="18"/>
      <c r="CH1230" s="18"/>
      <c r="CI1230" s="18"/>
      <c r="CJ1230" s="18"/>
      <c r="CK1230" s="18"/>
      <c r="CL1230" s="18"/>
      <c r="CM1230" s="18"/>
      <c r="CN1230" s="18"/>
      <c r="CO1230" s="18"/>
      <c r="CP1230" s="18"/>
      <c r="CQ1230" s="18"/>
      <c r="CR1230" s="18"/>
      <c r="CS1230" s="18"/>
      <c r="CT1230" s="18"/>
      <c r="CU1230" s="18"/>
      <c r="CV1230" s="18"/>
      <c r="CW1230" s="18"/>
      <c r="CX1230" s="18"/>
      <c r="CY1230" s="18"/>
      <c r="CZ1230" s="18"/>
      <c r="DA1230" s="18"/>
      <c r="DB1230" s="18"/>
      <c r="DC1230" s="18"/>
      <c r="DD1230" s="18"/>
      <c r="DE1230" s="18"/>
      <c r="DF1230" s="18"/>
      <c r="DG1230" s="18"/>
      <c r="DH1230" s="18"/>
      <c r="DI1230" s="18"/>
      <c r="DJ1230" s="18"/>
      <c r="DK1230" s="18"/>
      <c r="DL1230" s="18"/>
      <c r="DM1230" s="18"/>
      <c r="DN1230" s="18"/>
      <c r="DO1230" s="18"/>
      <c r="DP1230" s="18"/>
      <c r="DQ1230" s="18"/>
      <c r="DR1230" s="18"/>
      <c r="DS1230" s="18"/>
      <c r="DT1230" s="18"/>
      <c r="DU1230" s="18"/>
      <c r="DV1230" s="18"/>
      <c r="DW1230" s="18"/>
      <c r="DX1230" s="18"/>
      <c r="DY1230" s="18"/>
      <c r="DZ1230" s="18"/>
      <c r="EA1230" s="18"/>
      <c r="EB1230" s="18"/>
      <c r="EC1230" s="18"/>
      <c r="ED1230" s="18"/>
      <c r="EE1230" s="18"/>
      <c r="EF1230" s="18"/>
      <c r="EG1230" s="18"/>
      <c r="EH1230" s="18"/>
      <c r="EI1230" s="18"/>
      <c r="EJ1230" s="18"/>
      <c r="EK1230" s="18"/>
      <c r="EL1230" s="18"/>
      <c r="EM1230" s="18"/>
      <c r="EN1230" s="18"/>
      <c r="EO1230" s="18"/>
      <c r="EP1230" s="18"/>
      <c r="EQ1230" s="18"/>
      <c r="ER1230" s="18"/>
      <c r="ES1230" s="18"/>
      <c r="ET1230" s="18"/>
      <c r="EU1230" s="18"/>
      <c r="EV1230" s="18"/>
    </row>
    <row r="1231" spans="1:155" ht="12.75" x14ac:dyDescent="0.15">
      <c r="A1231" s="68">
        <f t="shared" si="273"/>
        <v>43800</v>
      </c>
      <c r="B1231" s="69">
        <f t="shared" ca="1" si="263"/>
        <v>13902.165800000001</v>
      </c>
      <c r="C1231" s="70">
        <f t="shared" si="264"/>
        <v>10000</v>
      </c>
      <c r="D1231" s="71">
        <f ca="1">IF(A1231&lt;$B$1,VLOOKUP(A1231,[1]DI!$A$4:$B$15000,2),0)</f>
        <v>0</v>
      </c>
      <c r="E1231" s="70">
        <f t="shared" ca="1" si="265"/>
        <v>0</v>
      </c>
      <c r="F1231" s="72">
        <f t="shared" si="272"/>
        <v>1.3</v>
      </c>
      <c r="G1231" s="73">
        <f t="shared" ca="1" si="266"/>
        <v>1</v>
      </c>
      <c r="H1231" s="70">
        <f ca="1">TRUNC(PRODUCT(G$10:G1230),15)</f>
        <v>1.3902165831923501</v>
      </c>
      <c r="I1231" s="70">
        <f t="shared" si="267"/>
        <v>1</v>
      </c>
      <c r="J1231" s="70">
        <f t="shared" ca="1" si="268"/>
        <v>1.3902165799999999</v>
      </c>
      <c r="K1231" s="74">
        <f t="shared" ca="1" si="269"/>
        <v>3902.1658000000002</v>
      </c>
      <c r="L1231" s="75">
        <f>IF(VLOOKUP(A1231,$T$12:$AC$125,8)=VLOOKUP(A1230,$T$12:$AC$125,8),0,VLOOKUP(A1231,T$12:$AC$125,8))</f>
        <v>0</v>
      </c>
      <c r="M1231" s="76">
        <f>IF(L1231&gt;0,VLOOKUP(L1231,S$12:$AB$125,7),0)</f>
        <v>0</v>
      </c>
      <c r="N1231" s="74">
        <f t="shared" si="270"/>
        <v>0</v>
      </c>
      <c r="O1231" s="74">
        <f t="shared" ca="1" si="271"/>
        <v>3902.1658000000002</v>
      </c>
      <c r="P1231" s="77" t="str">
        <f t="shared" si="274"/>
        <v>A+J=</v>
      </c>
      <c r="Q1231" s="78">
        <f t="shared" si="275"/>
        <v>44256</v>
      </c>
      <c r="R1231" s="10"/>
      <c r="S1231" s="10"/>
      <c r="T1231" s="10"/>
      <c r="U1231" s="10"/>
      <c r="V1231" s="10"/>
      <c r="W1231" s="10"/>
      <c r="X1231" s="10"/>
      <c r="Y1231" s="10"/>
      <c r="Z1231" s="10"/>
      <c r="AA1231" s="10"/>
      <c r="AB1231" s="10"/>
      <c r="AC1231" s="10"/>
      <c r="AD1231" s="18"/>
      <c r="AE1231" s="18"/>
      <c r="AF1231" s="18"/>
      <c r="AG1231" s="18"/>
      <c r="AH1231" s="18"/>
      <c r="AI1231" s="18"/>
      <c r="AJ1231" s="18"/>
      <c r="AK1231" s="18"/>
      <c r="AL1231" s="18"/>
      <c r="AM1231" s="18"/>
      <c r="AN1231" s="18"/>
      <c r="AO1231" s="18"/>
      <c r="AP1231" s="18"/>
      <c r="AQ1231" s="18"/>
      <c r="AR1231" s="18"/>
      <c r="AS1231" s="18"/>
      <c r="AT1231" s="18"/>
      <c r="AU1231" s="18"/>
      <c r="AV1231" s="18"/>
      <c r="AW1231" s="18"/>
      <c r="AX1231" s="18"/>
      <c r="AY1231" s="18"/>
      <c r="AZ1231" s="18"/>
      <c r="BA1231" s="18"/>
      <c r="BB1231" s="18"/>
      <c r="BC1231" s="18"/>
      <c r="BD1231" s="18"/>
      <c r="BE1231" s="18"/>
      <c r="BF1231" s="18"/>
      <c r="BG1231" s="18"/>
      <c r="BH1231" s="18"/>
      <c r="BI1231" s="18"/>
      <c r="BJ1231" s="18"/>
      <c r="BK1231" s="18"/>
      <c r="BL1231" s="18"/>
      <c r="BM1231" s="18"/>
      <c r="BN1231" s="18"/>
      <c r="BO1231" s="18"/>
      <c r="BP1231" s="18"/>
      <c r="BQ1231" s="18"/>
      <c r="BR1231" s="18"/>
      <c r="BS1231" s="18"/>
      <c r="BT1231" s="18"/>
      <c r="BU1231" s="18"/>
      <c r="BV1231" s="18"/>
      <c r="BW1231" s="18"/>
      <c r="BX1231" s="18"/>
      <c r="BY1231" s="18"/>
      <c r="BZ1231" s="18"/>
      <c r="CA1231" s="18"/>
      <c r="CB1231" s="18"/>
      <c r="CC1231" s="18"/>
      <c r="CD1231" s="18"/>
      <c r="CE1231" s="18"/>
      <c r="CF1231" s="18"/>
      <c r="CG1231" s="18"/>
      <c r="CH1231" s="18"/>
      <c r="CI1231" s="18"/>
      <c r="CJ1231" s="18"/>
      <c r="CK1231" s="18"/>
      <c r="CL1231" s="18"/>
      <c r="CM1231" s="18"/>
      <c r="CN1231" s="18"/>
      <c r="CO1231" s="18"/>
      <c r="CP1231" s="18"/>
      <c r="CQ1231" s="18"/>
      <c r="CR1231" s="18"/>
      <c r="CS1231" s="18"/>
      <c r="CT1231" s="18"/>
      <c r="CU1231" s="18"/>
      <c r="CV1231" s="18"/>
      <c r="CW1231" s="18"/>
      <c r="CX1231" s="18"/>
      <c r="CY1231" s="18"/>
      <c r="CZ1231" s="18"/>
      <c r="DA1231" s="18"/>
      <c r="DB1231" s="18"/>
      <c r="DC1231" s="18"/>
      <c r="DD1231" s="18"/>
      <c r="DE1231" s="18"/>
      <c r="DF1231" s="18"/>
      <c r="DG1231" s="18"/>
      <c r="DH1231" s="18"/>
      <c r="DI1231" s="18"/>
      <c r="DJ1231" s="18"/>
      <c r="DK1231" s="18"/>
      <c r="DL1231" s="18"/>
      <c r="DM1231" s="18"/>
      <c r="DN1231" s="18"/>
      <c r="DO1231" s="18"/>
      <c r="DP1231" s="18"/>
      <c r="DQ1231" s="18"/>
      <c r="DR1231" s="18"/>
      <c r="DS1231" s="18"/>
      <c r="DT1231" s="18"/>
      <c r="DU1231" s="18"/>
      <c r="DV1231" s="18"/>
      <c r="DW1231" s="18"/>
      <c r="DX1231" s="18"/>
      <c r="DY1231" s="18"/>
      <c r="DZ1231" s="18"/>
      <c r="EA1231" s="18"/>
      <c r="EB1231" s="18"/>
      <c r="EC1231" s="18"/>
      <c r="ED1231" s="18"/>
      <c r="EE1231" s="18"/>
      <c r="EF1231" s="18"/>
      <c r="EG1231" s="18"/>
      <c r="EH1231" s="18"/>
      <c r="EI1231" s="18"/>
      <c r="EJ1231" s="18"/>
      <c r="EK1231" s="18"/>
      <c r="EL1231" s="18"/>
      <c r="EM1231" s="18"/>
      <c r="EN1231" s="18"/>
      <c r="EO1231" s="18"/>
      <c r="EP1231" s="18"/>
      <c r="EQ1231" s="18"/>
      <c r="ER1231" s="18"/>
      <c r="ES1231" s="18"/>
      <c r="ET1231" s="18"/>
      <c r="EU1231" s="18"/>
      <c r="EV1231" s="18"/>
    </row>
    <row r="1232" spans="1:155" ht="12.75" x14ac:dyDescent="0.15">
      <c r="A1232" s="68">
        <f t="shared" si="273"/>
        <v>43801</v>
      </c>
      <c r="B1232" s="69">
        <f t="shared" ca="1" si="263"/>
        <v>13902.165800000001</v>
      </c>
      <c r="C1232" s="70">
        <f t="shared" si="264"/>
        <v>10000</v>
      </c>
      <c r="D1232" s="71">
        <f ca="1">IF(A1232&lt;$B$1,VLOOKUP(A1232,[1]DI!$A$4:$B$15000,2),0)</f>
        <v>4.9000000000000002E-2</v>
      </c>
      <c r="E1232" s="70">
        <f t="shared" ca="1" si="265"/>
        <v>1.8985000000000001E-4</v>
      </c>
      <c r="F1232" s="72">
        <f t="shared" si="272"/>
        <v>1.3</v>
      </c>
      <c r="G1232" s="73">
        <f t="shared" ca="1" si="266"/>
        <v>1.000246805</v>
      </c>
      <c r="H1232" s="70">
        <f ca="1">TRUNC(PRODUCT(G$10:G1231),15)</f>
        <v>1.3902165831923501</v>
      </c>
      <c r="I1232" s="70">
        <f t="shared" si="267"/>
        <v>1</v>
      </c>
      <c r="J1232" s="70">
        <f t="shared" ca="1" si="268"/>
        <v>1.3902165799999999</v>
      </c>
      <c r="K1232" s="74">
        <f t="shared" ca="1" si="269"/>
        <v>3902.1658000000002</v>
      </c>
      <c r="L1232" s="75">
        <f>IF(VLOOKUP(A1232,$T$12:$AC$125,8)=VLOOKUP(A1231,$T$12:$AC$125,8),0,VLOOKUP(A1232,T$12:$AC$125,8))</f>
        <v>0</v>
      </c>
      <c r="M1232" s="76">
        <f>IF(L1232&gt;0,VLOOKUP(L1232,S$12:$AB$125,7),0)</f>
        <v>0</v>
      </c>
      <c r="N1232" s="74">
        <f t="shared" si="270"/>
        <v>0</v>
      </c>
      <c r="O1232" s="74">
        <f t="shared" ca="1" si="271"/>
        <v>3902.1658000000002</v>
      </c>
      <c r="P1232" s="77" t="str">
        <f t="shared" si="274"/>
        <v>A+J=</v>
      </c>
      <c r="Q1232" s="78">
        <f t="shared" si="275"/>
        <v>44256</v>
      </c>
      <c r="R1232" s="10"/>
      <c r="S1232" s="10"/>
      <c r="T1232" s="10"/>
      <c r="U1232" s="10"/>
      <c r="V1232" s="10"/>
      <c r="W1232" s="10"/>
      <c r="X1232" s="10"/>
      <c r="Y1232" s="10"/>
      <c r="Z1232" s="10"/>
      <c r="AA1232" s="10"/>
      <c r="AB1232" s="10"/>
      <c r="AC1232" s="10"/>
      <c r="AD1232" s="18"/>
      <c r="AE1232" s="18"/>
      <c r="AF1232" s="18"/>
      <c r="AG1232" s="18"/>
      <c r="AH1232" s="18"/>
      <c r="AI1232" s="18"/>
      <c r="AJ1232" s="18"/>
      <c r="AK1232" s="18"/>
      <c r="AL1232" s="18"/>
      <c r="AM1232" s="18"/>
      <c r="AN1232" s="18"/>
      <c r="AO1232" s="18"/>
      <c r="AP1232" s="18"/>
      <c r="AQ1232" s="18"/>
      <c r="AR1232" s="18"/>
      <c r="AS1232" s="18"/>
      <c r="AT1232" s="18"/>
      <c r="AU1232" s="18"/>
      <c r="AV1232" s="18"/>
      <c r="AW1232" s="18"/>
      <c r="AX1232" s="18"/>
      <c r="AY1232" s="18"/>
      <c r="AZ1232" s="18"/>
      <c r="BA1232" s="18"/>
      <c r="BB1232" s="18"/>
      <c r="BC1232" s="18"/>
      <c r="BD1232" s="18"/>
      <c r="BE1232" s="18"/>
      <c r="BF1232" s="18"/>
      <c r="BG1232" s="18"/>
      <c r="BH1232" s="18"/>
      <c r="BI1232" s="18"/>
      <c r="BJ1232" s="18"/>
      <c r="BK1232" s="18"/>
      <c r="BL1232" s="18"/>
      <c r="BM1232" s="18"/>
      <c r="BN1232" s="18"/>
      <c r="BO1232" s="18"/>
      <c r="BP1232" s="18"/>
      <c r="BQ1232" s="18"/>
      <c r="BR1232" s="18"/>
      <c r="BS1232" s="18"/>
      <c r="BT1232" s="18"/>
      <c r="BU1232" s="18"/>
      <c r="BV1232" s="18"/>
      <c r="BW1232" s="18"/>
      <c r="BX1232" s="18"/>
      <c r="BY1232" s="18"/>
      <c r="BZ1232" s="18"/>
      <c r="CA1232" s="18"/>
      <c r="CB1232" s="18"/>
      <c r="CC1232" s="18"/>
      <c r="CD1232" s="18"/>
      <c r="CE1232" s="18"/>
      <c r="CF1232" s="18"/>
      <c r="CG1232" s="18"/>
      <c r="CH1232" s="18"/>
      <c r="CI1232" s="18"/>
      <c r="CJ1232" s="18"/>
      <c r="CK1232" s="18"/>
      <c r="CL1232" s="18"/>
      <c r="CM1232" s="18"/>
      <c r="CN1232" s="18"/>
      <c r="CO1232" s="18"/>
      <c r="CP1232" s="18"/>
      <c r="CQ1232" s="18"/>
      <c r="CR1232" s="18"/>
      <c r="CS1232" s="18"/>
      <c r="CT1232" s="18"/>
      <c r="CU1232" s="18"/>
      <c r="CV1232" s="18"/>
      <c r="CW1232" s="18"/>
      <c r="CX1232" s="18"/>
      <c r="CY1232" s="18"/>
      <c r="CZ1232" s="18"/>
      <c r="DA1232" s="18"/>
      <c r="DB1232" s="18"/>
      <c r="DC1232" s="18"/>
      <c r="DD1232" s="18"/>
      <c r="DE1232" s="18"/>
      <c r="DF1232" s="18"/>
      <c r="DG1232" s="18"/>
      <c r="DH1232" s="18"/>
      <c r="DI1232" s="18"/>
      <c r="DJ1232" s="18"/>
      <c r="DK1232" s="18"/>
      <c r="DL1232" s="18"/>
      <c r="DM1232" s="18"/>
      <c r="DN1232" s="18"/>
      <c r="DO1232" s="18"/>
      <c r="DP1232" s="18"/>
      <c r="DQ1232" s="18"/>
      <c r="DR1232" s="18"/>
      <c r="DS1232" s="18"/>
      <c r="DT1232" s="18"/>
      <c r="DU1232" s="18"/>
      <c r="DV1232" s="18"/>
      <c r="DW1232" s="18"/>
      <c r="DX1232" s="18"/>
      <c r="DY1232" s="18"/>
      <c r="DZ1232" s="18"/>
      <c r="EA1232" s="18"/>
      <c r="EB1232" s="18"/>
      <c r="EC1232" s="18"/>
      <c r="ED1232" s="18"/>
      <c r="EE1232" s="18"/>
      <c r="EF1232" s="18"/>
      <c r="EG1232" s="18"/>
      <c r="EH1232" s="18"/>
      <c r="EI1232" s="18"/>
      <c r="EJ1232" s="18"/>
      <c r="EK1232" s="18"/>
      <c r="EL1232" s="18"/>
      <c r="EM1232" s="18"/>
      <c r="EN1232" s="18"/>
      <c r="EO1232" s="18"/>
      <c r="EP1232" s="18"/>
      <c r="EQ1232" s="18"/>
      <c r="ER1232" s="18"/>
      <c r="ES1232" s="18"/>
      <c r="ET1232" s="18"/>
      <c r="EU1232" s="18"/>
      <c r="EV1232" s="18"/>
    </row>
    <row r="1233" spans="1:152" ht="12.75" x14ac:dyDescent="0.15">
      <c r="A1233" s="68">
        <f t="shared" si="273"/>
        <v>43802</v>
      </c>
      <c r="B1233" s="69">
        <f t="shared" ca="1" si="263"/>
        <v>13905.597</v>
      </c>
      <c r="C1233" s="70">
        <f t="shared" si="264"/>
        <v>10000</v>
      </c>
      <c r="D1233" s="71">
        <f ca="1">IF(A1233&lt;$B$1,VLOOKUP(A1233,[1]DI!$A$4:$B$15000,2),0)</f>
        <v>4.9000000000000002E-2</v>
      </c>
      <c r="E1233" s="70">
        <f t="shared" ca="1" si="265"/>
        <v>1.8985000000000001E-4</v>
      </c>
      <c r="F1233" s="72">
        <f t="shared" si="272"/>
        <v>1.3</v>
      </c>
      <c r="G1233" s="73">
        <f t="shared" ca="1" si="266"/>
        <v>1.000246805</v>
      </c>
      <c r="H1233" s="70">
        <f ca="1">TRUNC(PRODUCT(G$10:G1232),15)</f>
        <v>1.3905596955961701</v>
      </c>
      <c r="I1233" s="70">
        <f t="shared" si="267"/>
        <v>1</v>
      </c>
      <c r="J1233" s="70">
        <f t="shared" ca="1" si="268"/>
        <v>1.3905597000000001</v>
      </c>
      <c r="K1233" s="74">
        <f t="shared" ca="1" si="269"/>
        <v>3905.5970000000002</v>
      </c>
      <c r="L1233" s="75">
        <f>IF(VLOOKUP(A1233,$T$12:$AC$125,8)=VLOOKUP(A1232,$T$12:$AC$125,8),0,VLOOKUP(A1233,T$12:$AC$125,8))</f>
        <v>0</v>
      </c>
      <c r="M1233" s="76">
        <f>IF(L1233&gt;0,VLOOKUP(L1233,S$12:$AB$125,7),0)</f>
        <v>0</v>
      </c>
      <c r="N1233" s="74">
        <f t="shared" si="270"/>
        <v>0</v>
      </c>
      <c r="O1233" s="74">
        <f t="shared" ca="1" si="271"/>
        <v>3905.5970000000002</v>
      </c>
      <c r="P1233" s="77" t="str">
        <f t="shared" si="274"/>
        <v>A+J=</v>
      </c>
      <c r="Q1233" s="78">
        <f t="shared" si="275"/>
        <v>44256</v>
      </c>
      <c r="R1233" s="10"/>
      <c r="S1233" s="10"/>
      <c r="T1233" s="10"/>
      <c r="U1233" s="10"/>
      <c r="V1233" s="10"/>
      <c r="W1233" s="10"/>
      <c r="X1233" s="10"/>
      <c r="Y1233" s="10"/>
      <c r="Z1233" s="10"/>
      <c r="AA1233" s="10"/>
      <c r="AB1233" s="10"/>
      <c r="AC1233" s="10"/>
      <c r="AD1233" s="18"/>
      <c r="AE1233" s="18"/>
      <c r="AF1233" s="18"/>
      <c r="AG1233" s="18"/>
      <c r="AH1233" s="18"/>
      <c r="AI1233" s="18"/>
      <c r="AJ1233" s="18"/>
      <c r="AK1233" s="18"/>
      <c r="AL1233" s="18"/>
      <c r="AM1233" s="18"/>
      <c r="AN1233" s="18"/>
      <c r="AO1233" s="18"/>
      <c r="AP1233" s="18"/>
      <c r="AQ1233" s="18"/>
      <c r="AR1233" s="18"/>
      <c r="AS1233" s="18"/>
      <c r="AT1233" s="18"/>
      <c r="AU1233" s="18"/>
      <c r="AV1233" s="18"/>
      <c r="AW1233" s="18"/>
      <c r="AX1233" s="18"/>
      <c r="AY1233" s="18"/>
      <c r="AZ1233" s="18"/>
      <c r="BA1233" s="18"/>
      <c r="BB1233" s="18"/>
      <c r="BC1233" s="18"/>
      <c r="BD1233" s="18"/>
      <c r="BE1233" s="18"/>
      <c r="BF1233" s="18"/>
      <c r="BG1233" s="18"/>
      <c r="BH1233" s="18"/>
      <c r="BI1233" s="18"/>
      <c r="BJ1233" s="18"/>
      <c r="BK1233" s="18"/>
      <c r="BL1233" s="18"/>
      <c r="BM1233" s="18"/>
      <c r="BN1233" s="18"/>
      <c r="BO1233" s="18"/>
      <c r="BP1233" s="18"/>
      <c r="BQ1233" s="18"/>
      <c r="BR1233" s="18"/>
      <c r="BS1233" s="18"/>
      <c r="BT1233" s="18"/>
      <c r="BU1233" s="18"/>
      <c r="BV1233" s="18"/>
      <c r="BW1233" s="18"/>
      <c r="BX1233" s="18"/>
      <c r="BY1233" s="18"/>
      <c r="BZ1233" s="18"/>
      <c r="CA1233" s="18"/>
      <c r="CB1233" s="18"/>
      <c r="CC1233" s="18"/>
      <c r="CD1233" s="18"/>
      <c r="CE1233" s="18"/>
      <c r="CF1233" s="18"/>
      <c r="CG1233" s="18"/>
      <c r="CH1233" s="18"/>
      <c r="CI1233" s="18"/>
      <c r="CJ1233" s="18"/>
      <c r="CK1233" s="18"/>
      <c r="CL1233" s="18"/>
      <c r="CM1233" s="18"/>
      <c r="CN1233" s="18"/>
      <c r="CO1233" s="18"/>
      <c r="CP1233" s="18"/>
      <c r="CQ1233" s="18"/>
      <c r="CR1233" s="18"/>
      <c r="CS1233" s="18"/>
      <c r="CT1233" s="18"/>
      <c r="CU1233" s="18"/>
      <c r="CV1233" s="18"/>
      <c r="CW1233" s="18"/>
      <c r="CX1233" s="18"/>
      <c r="CY1233" s="18"/>
      <c r="CZ1233" s="18"/>
      <c r="DA1233" s="18"/>
      <c r="DB1233" s="18"/>
      <c r="DC1233" s="18"/>
      <c r="DD1233" s="18"/>
      <c r="DE1233" s="18"/>
      <c r="DF1233" s="18"/>
      <c r="DG1233" s="18"/>
      <c r="DH1233" s="18"/>
      <c r="DI1233" s="18"/>
      <c r="DJ1233" s="18"/>
      <c r="DK1233" s="18"/>
      <c r="DL1233" s="18"/>
      <c r="DM1233" s="18"/>
      <c r="DN1233" s="18"/>
      <c r="DO1233" s="18"/>
      <c r="DP1233" s="18"/>
      <c r="DQ1233" s="18"/>
      <c r="DR1233" s="18"/>
      <c r="DS1233" s="18"/>
      <c r="DT1233" s="18"/>
      <c r="DU1233" s="18"/>
      <c r="DV1233" s="18"/>
      <c r="DW1233" s="18"/>
      <c r="DX1233" s="18"/>
      <c r="DY1233" s="18"/>
      <c r="DZ1233" s="18"/>
      <c r="EA1233" s="18"/>
      <c r="EB1233" s="18"/>
      <c r="EC1233" s="18"/>
      <c r="ED1233" s="18"/>
      <c r="EE1233" s="18"/>
      <c r="EF1233" s="18"/>
      <c r="EG1233" s="18"/>
      <c r="EH1233" s="18"/>
      <c r="EI1233" s="18"/>
      <c r="EJ1233" s="18"/>
      <c r="EK1233" s="18"/>
      <c r="EL1233" s="18"/>
      <c r="EM1233" s="18"/>
      <c r="EN1233" s="18"/>
      <c r="EO1233" s="18"/>
      <c r="EP1233" s="18"/>
      <c r="EQ1233" s="18"/>
      <c r="ER1233" s="18"/>
      <c r="ES1233" s="18"/>
      <c r="ET1233" s="18"/>
      <c r="EU1233" s="18"/>
      <c r="EV1233" s="18"/>
    </row>
    <row r="1234" spans="1:152" ht="12.75" x14ac:dyDescent="0.15">
      <c r="A1234" s="68">
        <f t="shared" si="273"/>
        <v>43803</v>
      </c>
      <c r="B1234" s="69">
        <f t="shared" ca="1" si="263"/>
        <v>13909.028899999999</v>
      </c>
      <c r="C1234" s="70">
        <f t="shared" si="264"/>
        <v>10000</v>
      </c>
      <c r="D1234" s="71">
        <f ca="1">IF(A1234&lt;$B$1,VLOOKUP(A1234,[1]DI!$A$4:$B$15000,2),0)</f>
        <v>4.9000000000000002E-2</v>
      </c>
      <c r="E1234" s="70">
        <f t="shared" ca="1" si="265"/>
        <v>1.8985000000000001E-4</v>
      </c>
      <c r="F1234" s="72">
        <f t="shared" si="272"/>
        <v>1.3</v>
      </c>
      <c r="G1234" s="73">
        <f t="shared" ca="1" si="266"/>
        <v>1.000246805</v>
      </c>
      <c r="H1234" s="70">
        <f ca="1">TRUNC(PRODUCT(G$10:G1233),15)</f>
        <v>1.3909028926818401</v>
      </c>
      <c r="I1234" s="70">
        <f t="shared" si="267"/>
        <v>1</v>
      </c>
      <c r="J1234" s="70">
        <f t="shared" ca="1" si="268"/>
        <v>1.39090289</v>
      </c>
      <c r="K1234" s="74">
        <f t="shared" ca="1" si="269"/>
        <v>3909.0288999999998</v>
      </c>
      <c r="L1234" s="75">
        <f>IF(VLOOKUP(A1234,$T$12:$AC$125,8)=VLOOKUP(A1233,$T$12:$AC$125,8),0,VLOOKUP(A1234,T$12:$AC$125,8))</f>
        <v>0</v>
      </c>
      <c r="M1234" s="76">
        <f>IF(L1234&gt;0,VLOOKUP(L1234,S$12:$AB$125,7),0)</f>
        <v>0</v>
      </c>
      <c r="N1234" s="74">
        <f t="shared" si="270"/>
        <v>0</v>
      </c>
      <c r="O1234" s="74">
        <f t="shared" ca="1" si="271"/>
        <v>3909.0288999999998</v>
      </c>
      <c r="P1234" s="77" t="str">
        <f t="shared" si="274"/>
        <v>A+J=</v>
      </c>
      <c r="Q1234" s="78">
        <f t="shared" si="275"/>
        <v>44256</v>
      </c>
      <c r="R1234" s="10"/>
      <c r="S1234" s="10"/>
      <c r="T1234" s="10"/>
      <c r="U1234" s="10"/>
      <c r="V1234" s="10"/>
      <c r="W1234" s="10"/>
      <c r="X1234" s="10"/>
      <c r="Y1234" s="10"/>
      <c r="Z1234" s="10"/>
      <c r="AA1234" s="10"/>
      <c r="AB1234" s="10"/>
      <c r="AC1234" s="10"/>
      <c r="AD1234" s="18"/>
      <c r="AE1234" s="18"/>
      <c r="AF1234" s="18"/>
      <c r="AG1234" s="18"/>
      <c r="AH1234" s="18"/>
      <c r="AI1234" s="18"/>
      <c r="AJ1234" s="18"/>
      <c r="AK1234" s="18"/>
      <c r="AL1234" s="18"/>
      <c r="AM1234" s="18"/>
      <c r="AN1234" s="18"/>
      <c r="AO1234" s="18"/>
      <c r="AP1234" s="18"/>
      <c r="AQ1234" s="18"/>
      <c r="AR1234" s="18"/>
      <c r="AS1234" s="18"/>
      <c r="AT1234" s="18"/>
      <c r="AU1234" s="18"/>
      <c r="AV1234" s="18"/>
      <c r="AW1234" s="18"/>
      <c r="AX1234" s="18"/>
      <c r="AY1234" s="18"/>
      <c r="AZ1234" s="18"/>
      <c r="BA1234" s="18"/>
      <c r="BB1234" s="18"/>
      <c r="BC1234" s="18"/>
      <c r="BD1234" s="18"/>
      <c r="BE1234" s="18"/>
      <c r="BF1234" s="18"/>
      <c r="BG1234" s="18"/>
      <c r="BH1234" s="18"/>
      <c r="BI1234" s="18"/>
      <c r="BJ1234" s="18"/>
      <c r="BK1234" s="18"/>
      <c r="BL1234" s="18"/>
      <c r="BM1234" s="18"/>
      <c r="BN1234" s="18"/>
      <c r="BO1234" s="18"/>
      <c r="BP1234" s="18"/>
      <c r="BQ1234" s="18"/>
      <c r="BR1234" s="18"/>
      <c r="BS1234" s="18"/>
      <c r="BT1234" s="18"/>
      <c r="BU1234" s="18"/>
      <c r="BV1234" s="18"/>
      <c r="BW1234" s="18"/>
      <c r="BX1234" s="18"/>
      <c r="BY1234" s="18"/>
      <c r="BZ1234" s="18"/>
      <c r="CA1234" s="18"/>
      <c r="CB1234" s="18"/>
      <c r="CC1234" s="18"/>
      <c r="CD1234" s="18"/>
      <c r="CE1234" s="18"/>
      <c r="CF1234" s="18"/>
      <c r="CG1234" s="18"/>
      <c r="CH1234" s="18"/>
      <c r="CI1234" s="18"/>
      <c r="CJ1234" s="18"/>
      <c r="CK1234" s="18"/>
      <c r="CL1234" s="18"/>
      <c r="CM1234" s="18"/>
      <c r="CN1234" s="18"/>
      <c r="CO1234" s="18"/>
      <c r="CP1234" s="18"/>
      <c r="CQ1234" s="18"/>
      <c r="CR1234" s="18"/>
      <c r="CS1234" s="18"/>
      <c r="CT1234" s="18"/>
      <c r="CU1234" s="18"/>
      <c r="CV1234" s="18"/>
      <c r="CW1234" s="18"/>
      <c r="CX1234" s="18"/>
      <c r="CY1234" s="18"/>
      <c r="CZ1234" s="18"/>
      <c r="DA1234" s="18"/>
      <c r="DB1234" s="18"/>
      <c r="DC1234" s="18"/>
      <c r="DD1234" s="18"/>
      <c r="DE1234" s="18"/>
      <c r="DF1234" s="18"/>
      <c r="DG1234" s="18"/>
      <c r="DH1234" s="18"/>
      <c r="DI1234" s="18"/>
      <c r="DJ1234" s="18"/>
      <c r="DK1234" s="18"/>
      <c r="DL1234" s="18"/>
      <c r="DM1234" s="18"/>
      <c r="DN1234" s="18"/>
      <c r="DO1234" s="18"/>
      <c r="DP1234" s="18"/>
      <c r="DQ1234" s="18"/>
      <c r="DR1234" s="18"/>
      <c r="DS1234" s="18"/>
      <c r="DT1234" s="18"/>
      <c r="DU1234" s="18"/>
      <c r="DV1234" s="18"/>
      <c r="DW1234" s="18"/>
      <c r="DX1234" s="18"/>
      <c r="DY1234" s="18"/>
      <c r="DZ1234" s="18"/>
      <c r="EA1234" s="18"/>
      <c r="EB1234" s="18"/>
      <c r="EC1234" s="18"/>
      <c r="ED1234" s="18"/>
      <c r="EE1234" s="18"/>
      <c r="EF1234" s="18"/>
      <c r="EG1234" s="18"/>
      <c r="EH1234" s="18"/>
      <c r="EI1234" s="18"/>
      <c r="EJ1234" s="18"/>
      <c r="EK1234" s="18"/>
      <c r="EL1234" s="18"/>
      <c r="EM1234" s="18"/>
      <c r="EN1234" s="18"/>
      <c r="EO1234" s="18"/>
      <c r="EP1234" s="18"/>
      <c r="EQ1234" s="18"/>
      <c r="ER1234" s="18"/>
      <c r="ES1234" s="18"/>
      <c r="ET1234" s="18"/>
      <c r="EU1234" s="18"/>
      <c r="EV1234" s="18"/>
    </row>
    <row r="1235" spans="1:152" ht="12.75" x14ac:dyDescent="0.15">
      <c r="A1235" s="68">
        <f t="shared" si="273"/>
        <v>43804</v>
      </c>
      <c r="B1235" s="69">
        <f t="shared" ca="1" si="263"/>
        <v>13912.4617</v>
      </c>
      <c r="C1235" s="70">
        <f t="shared" si="264"/>
        <v>10000</v>
      </c>
      <c r="D1235" s="71">
        <f ca="1">IF(A1235&lt;$B$1,VLOOKUP(A1235,[1]DI!$A$4:$B$15000,2),0)</f>
        <v>4.9000000000000002E-2</v>
      </c>
      <c r="E1235" s="70">
        <f t="shared" ca="1" si="265"/>
        <v>1.8985000000000001E-4</v>
      </c>
      <c r="F1235" s="72">
        <f t="shared" si="272"/>
        <v>1.3</v>
      </c>
      <c r="G1235" s="73">
        <f t="shared" ca="1" si="266"/>
        <v>1.000246805</v>
      </c>
      <c r="H1235" s="70">
        <f ca="1">TRUNC(PRODUCT(G$10:G1234),15)</f>
        <v>1.39124617447027</v>
      </c>
      <c r="I1235" s="70">
        <f t="shared" si="267"/>
        <v>1</v>
      </c>
      <c r="J1235" s="70">
        <f t="shared" ca="1" si="268"/>
        <v>1.3912461700000001</v>
      </c>
      <c r="K1235" s="74">
        <f t="shared" ca="1" si="269"/>
        <v>3912.4616999999998</v>
      </c>
      <c r="L1235" s="75">
        <f>IF(VLOOKUP(A1235,$T$12:$AC$125,8)=VLOOKUP(A1234,$T$12:$AC$125,8),0,VLOOKUP(A1235,T$12:$AC$125,8))</f>
        <v>0</v>
      </c>
      <c r="M1235" s="76">
        <f>IF(L1235&gt;0,VLOOKUP(L1235,S$12:$AB$125,7),0)</f>
        <v>0</v>
      </c>
      <c r="N1235" s="74">
        <f t="shared" si="270"/>
        <v>0</v>
      </c>
      <c r="O1235" s="74">
        <f t="shared" ca="1" si="271"/>
        <v>3912.4616999999998</v>
      </c>
      <c r="P1235" s="77" t="str">
        <f t="shared" si="274"/>
        <v>A+J=</v>
      </c>
      <c r="Q1235" s="78">
        <f t="shared" si="275"/>
        <v>44256</v>
      </c>
      <c r="R1235" s="10"/>
      <c r="S1235" s="10"/>
      <c r="T1235" s="10"/>
      <c r="U1235" s="10"/>
      <c r="V1235" s="10"/>
      <c r="W1235" s="10"/>
      <c r="X1235" s="10"/>
      <c r="Y1235" s="10"/>
      <c r="Z1235" s="10"/>
      <c r="AA1235" s="10"/>
      <c r="AB1235" s="10"/>
      <c r="AC1235" s="10"/>
      <c r="AD1235" s="18"/>
      <c r="AE1235" s="18"/>
      <c r="AF1235" s="18"/>
      <c r="AG1235" s="18"/>
      <c r="AH1235" s="18"/>
      <c r="AI1235" s="18"/>
      <c r="AJ1235" s="18"/>
      <c r="AK1235" s="18"/>
      <c r="AL1235" s="18"/>
      <c r="AM1235" s="18"/>
      <c r="AN1235" s="18"/>
      <c r="AO1235" s="18"/>
      <c r="AP1235" s="18"/>
      <c r="AQ1235" s="18"/>
      <c r="AR1235" s="18"/>
      <c r="AS1235" s="18"/>
      <c r="AT1235" s="18"/>
      <c r="AU1235" s="18"/>
      <c r="AV1235" s="18"/>
      <c r="AW1235" s="18"/>
      <c r="AX1235" s="18"/>
      <c r="AY1235" s="18"/>
      <c r="AZ1235" s="18"/>
      <c r="BA1235" s="18"/>
      <c r="BB1235" s="18"/>
      <c r="BC1235" s="18"/>
      <c r="BD1235" s="18"/>
      <c r="BE1235" s="18"/>
      <c r="BF1235" s="18"/>
      <c r="BG1235" s="18"/>
      <c r="BH1235" s="18"/>
      <c r="BI1235" s="18"/>
      <c r="BJ1235" s="18"/>
      <c r="BK1235" s="18"/>
      <c r="BL1235" s="18"/>
      <c r="BM1235" s="18"/>
      <c r="BN1235" s="18"/>
      <c r="BO1235" s="18"/>
      <c r="BP1235" s="18"/>
      <c r="BQ1235" s="18"/>
      <c r="BR1235" s="18"/>
      <c r="BS1235" s="18"/>
      <c r="BT1235" s="18"/>
      <c r="BU1235" s="18"/>
      <c r="BV1235" s="18"/>
      <c r="BW1235" s="18"/>
      <c r="BX1235" s="18"/>
      <c r="BY1235" s="18"/>
      <c r="BZ1235" s="18"/>
      <c r="CA1235" s="18"/>
      <c r="CB1235" s="18"/>
      <c r="CC1235" s="18"/>
      <c r="CD1235" s="18"/>
      <c r="CE1235" s="18"/>
      <c r="CF1235" s="18"/>
      <c r="CG1235" s="18"/>
      <c r="CH1235" s="18"/>
      <c r="CI1235" s="18"/>
      <c r="CJ1235" s="18"/>
      <c r="CK1235" s="18"/>
      <c r="CL1235" s="18"/>
      <c r="CM1235" s="18"/>
      <c r="CN1235" s="18"/>
      <c r="CO1235" s="18"/>
      <c r="CP1235" s="18"/>
      <c r="CQ1235" s="18"/>
      <c r="CR1235" s="18"/>
      <c r="CS1235" s="18"/>
      <c r="CT1235" s="18"/>
      <c r="CU1235" s="18"/>
      <c r="CV1235" s="18"/>
      <c r="CW1235" s="18"/>
      <c r="CX1235" s="18"/>
      <c r="CY1235" s="18"/>
      <c r="CZ1235" s="18"/>
      <c r="DA1235" s="18"/>
      <c r="DB1235" s="18"/>
      <c r="DC1235" s="18"/>
      <c r="DD1235" s="18"/>
      <c r="DE1235" s="18"/>
      <c r="DF1235" s="18"/>
      <c r="DG1235" s="18"/>
      <c r="DH1235" s="18"/>
      <c r="DI1235" s="18"/>
      <c r="DJ1235" s="18"/>
      <c r="DK1235" s="18"/>
      <c r="DL1235" s="18"/>
      <c r="DM1235" s="18"/>
      <c r="DN1235" s="18"/>
      <c r="DO1235" s="18"/>
      <c r="DP1235" s="18"/>
      <c r="DQ1235" s="18"/>
      <c r="DR1235" s="18"/>
      <c r="DS1235" s="18"/>
      <c r="DT1235" s="18"/>
      <c r="DU1235" s="18"/>
      <c r="DV1235" s="18"/>
      <c r="DW1235" s="18"/>
      <c r="DX1235" s="18"/>
      <c r="DY1235" s="18"/>
      <c r="DZ1235" s="18"/>
      <c r="EA1235" s="18"/>
      <c r="EB1235" s="18"/>
      <c r="EC1235" s="18"/>
      <c r="ED1235" s="18"/>
      <c r="EE1235" s="18"/>
      <c r="EF1235" s="18"/>
      <c r="EG1235" s="18"/>
      <c r="EH1235" s="18"/>
      <c r="EI1235" s="18"/>
      <c r="EJ1235" s="18"/>
      <c r="EK1235" s="18"/>
      <c r="EL1235" s="18"/>
      <c r="EM1235" s="18"/>
      <c r="EN1235" s="18"/>
      <c r="EO1235" s="18"/>
      <c r="EP1235" s="18"/>
      <c r="EQ1235" s="18"/>
      <c r="ER1235" s="18"/>
      <c r="ES1235" s="18"/>
      <c r="ET1235" s="18"/>
      <c r="EU1235" s="18"/>
      <c r="EV1235" s="18"/>
    </row>
    <row r="1236" spans="1:152" ht="12.75" x14ac:dyDescent="0.15">
      <c r="A1236" s="68">
        <f t="shared" si="273"/>
        <v>43805</v>
      </c>
      <c r="B1236" s="69">
        <f t="shared" ca="1" si="263"/>
        <v>13915.895399999999</v>
      </c>
      <c r="C1236" s="70">
        <f t="shared" si="264"/>
        <v>10000</v>
      </c>
      <c r="D1236" s="71">
        <f ca="1">IF(A1236&lt;$B$1,VLOOKUP(A1236,[1]DI!$A$4:$B$15000,2),0)</f>
        <v>4.9000000000000002E-2</v>
      </c>
      <c r="E1236" s="70">
        <f t="shared" ca="1" si="265"/>
        <v>1.8985000000000001E-4</v>
      </c>
      <c r="F1236" s="72">
        <f t="shared" si="272"/>
        <v>1.3</v>
      </c>
      <c r="G1236" s="73">
        <f t="shared" ca="1" si="266"/>
        <v>1.000246805</v>
      </c>
      <c r="H1236" s="70">
        <f ca="1">TRUNC(PRODUCT(G$10:G1235),15)</f>
        <v>1.39158954098236</v>
      </c>
      <c r="I1236" s="70">
        <f t="shared" si="267"/>
        <v>1</v>
      </c>
      <c r="J1236" s="70">
        <f t="shared" ca="1" si="268"/>
        <v>1.39158954</v>
      </c>
      <c r="K1236" s="74">
        <f t="shared" ca="1" si="269"/>
        <v>3915.8953999999999</v>
      </c>
      <c r="L1236" s="75">
        <f>IF(VLOOKUP(A1236,$T$12:$AC$125,8)=VLOOKUP(A1235,$T$12:$AC$125,8),0,VLOOKUP(A1236,T$12:$AC$125,8))</f>
        <v>0</v>
      </c>
      <c r="M1236" s="76">
        <f>IF(L1236&gt;0,VLOOKUP(L1236,S$12:$AB$125,7),0)</f>
        <v>0</v>
      </c>
      <c r="N1236" s="74">
        <f t="shared" si="270"/>
        <v>0</v>
      </c>
      <c r="O1236" s="74">
        <f t="shared" ca="1" si="271"/>
        <v>3915.8953999999999</v>
      </c>
      <c r="P1236" s="77" t="str">
        <f t="shared" si="274"/>
        <v>A+J=</v>
      </c>
      <c r="Q1236" s="78">
        <f t="shared" si="275"/>
        <v>44256</v>
      </c>
      <c r="R1236" s="10"/>
      <c r="S1236" s="10"/>
      <c r="T1236" s="10"/>
      <c r="U1236" s="10"/>
      <c r="V1236" s="10"/>
      <c r="W1236" s="10"/>
      <c r="X1236" s="10"/>
      <c r="Y1236" s="10"/>
      <c r="Z1236" s="10"/>
      <c r="AA1236" s="10"/>
      <c r="AB1236" s="10"/>
      <c r="AC1236" s="10"/>
      <c r="AD1236" s="18"/>
      <c r="AE1236" s="18"/>
      <c r="AF1236" s="18"/>
      <c r="AG1236" s="18"/>
      <c r="AH1236" s="18"/>
      <c r="AI1236" s="18"/>
      <c r="AJ1236" s="18"/>
      <c r="AK1236" s="18"/>
      <c r="AL1236" s="18"/>
      <c r="AM1236" s="18"/>
      <c r="AN1236" s="18"/>
      <c r="AO1236" s="18"/>
      <c r="AP1236" s="18"/>
      <c r="AQ1236" s="18"/>
      <c r="AR1236" s="18"/>
      <c r="AS1236" s="18"/>
      <c r="AT1236" s="18"/>
      <c r="AU1236" s="18"/>
      <c r="AV1236" s="18"/>
      <c r="AW1236" s="18"/>
      <c r="AX1236" s="18"/>
      <c r="AY1236" s="18"/>
      <c r="AZ1236" s="18"/>
      <c r="BA1236" s="18"/>
      <c r="BB1236" s="18"/>
      <c r="BC1236" s="18"/>
      <c r="BD1236" s="18"/>
      <c r="BE1236" s="18"/>
      <c r="BF1236" s="18"/>
      <c r="BG1236" s="18"/>
      <c r="BH1236" s="18"/>
      <c r="BI1236" s="18"/>
      <c r="BJ1236" s="18"/>
      <c r="BK1236" s="18"/>
      <c r="BL1236" s="18"/>
      <c r="BM1236" s="18"/>
      <c r="BN1236" s="18"/>
      <c r="BO1236" s="18"/>
      <c r="BP1236" s="18"/>
      <c r="BQ1236" s="18"/>
      <c r="BR1236" s="18"/>
      <c r="BS1236" s="18"/>
      <c r="BT1236" s="18"/>
      <c r="BU1236" s="18"/>
      <c r="BV1236" s="18"/>
      <c r="BW1236" s="18"/>
      <c r="BX1236" s="18"/>
      <c r="BY1236" s="18"/>
      <c r="BZ1236" s="18"/>
      <c r="CA1236" s="18"/>
      <c r="CB1236" s="18"/>
      <c r="CC1236" s="18"/>
      <c r="CD1236" s="18"/>
      <c r="CE1236" s="18"/>
      <c r="CF1236" s="18"/>
      <c r="CG1236" s="18"/>
      <c r="CH1236" s="18"/>
      <c r="CI1236" s="18"/>
      <c r="CJ1236" s="18"/>
      <c r="CK1236" s="18"/>
      <c r="CL1236" s="18"/>
      <c r="CM1236" s="18"/>
      <c r="CN1236" s="18"/>
      <c r="CO1236" s="18"/>
      <c r="CP1236" s="18"/>
      <c r="CQ1236" s="18"/>
      <c r="CR1236" s="18"/>
      <c r="CS1236" s="18"/>
      <c r="CT1236" s="18"/>
      <c r="CU1236" s="18"/>
      <c r="CV1236" s="18"/>
      <c r="CW1236" s="18"/>
      <c r="CX1236" s="18"/>
      <c r="CY1236" s="18"/>
      <c r="CZ1236" s="18"/>
      <c r="DA1236" s="18"/>
      <c r="DB1236" s="18"/>
      <c r="DC1236" s="18"/>
      <c r="DD1236" s="18"/>
      <c r="DE1236" s="18"/>
      <c r="DF1236" s="18"/>
      <c r="DG1236" s="18"/>
      <c r="DH1236" s="18"/>
      <c r="DI1236" s="18"/>
      <c r="DJ1236" s="18"/>
      <c r="DK1236" s="18"/>
      <c r="DL1236" s="18"/>
      <c r="DM1236" s="18"/>
      <c r="DN1236" s="18"/>
      <c r="DO1236" s="18"/>
      <c r="DP1236" s="18"/>
      <c r="DQ1236" s="18"/>
      <c r="DR1236" s="18"/>
      <c r="DS1236" s="18"/>
      <c r="DT1236" s="18"/>
      <c r="DU1236" s="18"/>
      <c r="DV1236" s="18"/>
      <c r="DW1236" s="18"/>
      <c r="DX1236" s="18"/>
      <c r="DY1236" s="18"/>
      <c r="DZ1236" s="18"/>
      <c r="EA1236" s="18"/>
      <c r="EB1236" s="18"/>
      <c r="EC1236" s="18"/>
      <c r="ED1236" s="18"/>
      <c r="EE1236" s="18"/>
      <c r="EF1236" s="18"/>
      <c r="EG1236" s="18"/>
      <c r="EH1236" s="18"/>
      <c r="EI1236" s="18"/>
      <c r="EJ1236" s="18"/>
      <c r="EK1236" s="18"/>
      <c r="EL1236" s="18"/>
      <c r="EM1236" s="18"/>
      <c r="EN1236" s="18"/>
      <c r="EO1236" s="18"/>
      <c r="EP1236" s="18"/>
      <c r="EQ1236" s="18"/>
      <c r="ER1236" s="18"/>
      <c r="ES1236" s="18"/>
      <c r="ET1236" s="18"/>
      <c r="EU1236" s="18"/>
      <c r="EV1236" s="18"/>
    </row>
    <row r="1237" spans="1:152" ht="12.75" x14ac:dyDescent="0.15">
      <c r="A1237" s="68">
        <f t="shared" si="273"/>
        <v>43806</v>
      </c>
      <c r="B1237" s="69">
        <f t="shared" ca="1" si="263"/>
        <v>13919.329900000001</v>
      </c>
      <c r="C1237" s="70">
        <f t="shared" si="264"/>
        <v>10000</v>
      </c>
      <c r="D1237" s="71">
        <f ca="1">IF(A1237&lt;$B$1,VLOOKUP(A1237,[1]DI!$A$4:$B$15000,2),0)</f>
        <v>0</v>
      </c>
      <c r="E1237" s="70">
        <f t="shared" ca="1" si="265"/>
        <v>0</v>
      </c>
      <c r="F1237" s="72">
        <f t="shared" si="272"/>
        <v>1.3</v>
      </c>
      <c r="G1237" s="73">
        <f t="shared" ca="1" si="266"/>
        <v>1</v>
      </c>
      <c r="H1237" s="70">
        <f ca="1">TRUNC(PRODUCT(G$10:G1236),15)</f>
        <v>1.39193299223902</v>
      </c>
      <c r="I1237" s="70">
        <f t="shared" si="267"/>
        <v>1</v>
      </c>
      <c r="J1237" s="70">
        <f t="shared" ca="1" si="268"/>
        <v>1.3919329899999999</v>
      </c>
      <c r="K1237" s="74">
        <f t="shared" ca="1" si="269"/>
        <v>3919.3299000000002</v>
      </c>
      <c r="L1237" s="75">
        <f>IF(VLOOKUP(A1237,$T$12:$AC$125,8)=VLOOKUP(A1236,$T$12:$AC$125,8),0,VLOOKUP(A1237,T$12:$AC$125,8))</f>
        <v>0</v>
      </c>
      <c r="M1237" s="76">
        <f>IF(L1237&gt;0,VLOOKUP(L1237,S$12:$AB$125,7),0)</f>
        <v>0</v>
      </c>
      <c r="N1237" s="74">
        <f t="shared" si="270"/>
        <v>0</v>
      </c>
      <c r="O1237" s="74">
        <f t="shared" ca="1" si="271"/>
        <v>3919.3299000000002</v>
      </c>
      <c r="P1237" s="77" t="str">
        <f t="shared" si="274"/>
        <v>A+J=</v>
      </c>
      <c r="Q1237" s="78">
        <f t="shared" si="275"/>
        <v>44256</v>
      </c>
      <c r="R1237" s="10"/>
      <c r="S1237" s="10"/>
      <c r="T1237" s="10"/>
      <c r="U1237" s="10"/>
      <c r="V1237" s="10"/>
      <c r="W1237" s="10"/>
      <c r="X1237" s="10"/>
      <c r="Y1237" s="10"/>
      <c r="Z1237" s="10"/>
      <c r="AA1237" s="10"/>
      <c r="AB1237" s="10"/>
      <c r="AC1237" s="10"/>
      <c r="AD1237" s="18"/>
      <c r="AE1237" s="18"/>
      <c r="AF1237" s="18"/>
      <c r="AG1237" s="18"/>
      <c r="AH1237" s="18"/>
      <c r="AI1237" s="18"/>
      <c r="AJ1237" s="18"/>
      <c r="AK1237" s="18"/>
      <c r="AL1237" s="18"/>
      <c r="AM1237" s="18"/>
      <c r="AN1237" s="18"/>
      <c r="AO1237" s="18"/>
      <c r="AP1237" s="18"/>
      <c r="AQ1237" s="18"/>
      <c r="AR1237" s="18"/>
      <c r="AS1237" s="18"/>
      <c r="AT1237" s="18"/>
      <c r="AU1237" s="18"/>
      <c r="AV1237" s="18"/>
      <c r="AW1237" s="18"/>
      <c r="AX1237" s="18"/>
      <c r="AY1237" s="18"/>
      <c r="AZ1237" s="18"/>
      <c r="BA1237" s="18"/>
      <c r="BB1237" s="18"/>
      <c r="BC1237" s="18"/>
      <c r="BD1237" s="18"/>
      <c r="BE1237" s="18"/>
      <c r="BF1237" s="18"/>
      <c r="BG1237" s="18"/>
      <c r="BH1237" s="18"/>
      <c r="BI1237" s="18"/>
      <c r="BJ1237" s="18"/>
      <c r="BK1237" s="18"/>
      <c r="BL1237" s="18"/>
      <c r="BM1237" s="18"/>
      <c r="BN1237" s="18"/>
      <c r="BO1237" s="18"/>
      <c r="BP1237" s="18"/>
      <c r="BQ1237" s="18"/>
      <c r="BR1237" s="18"/>
      <c r="BS1237" s="18"/>
      <c r="BT1237" s="18"/>
      <c r="BU1237" s="18"/>
      <c r="BV1237" s="18"/>
      <c r="BW1237" s="18"/>
      <c r="BX1237" s="18"/>
      <c r="BY1237" s="18"/>
      <c r="BZ1237" s="18"/>
      <c r="CA1237" s="18"/>
      <c r="CB1237" s="18"/>
      <c r="CC1237" s="18"/>
      <c r="CD1237" s="18"/>
      <c r="CE1237" s="18"/>
      <c r="CF1237" s="18"/>
      <c r="CG1237" s="18"/>
      <c r="CH1237" s="18"/>
      <c r="CI1237" s="18"/>
      <c r="CJ1237" s="18"/>
      <c r="CK1237" s="18"/>
      <c r="CL1237" s="18"/>
      <c r="CM1237" s="18"/>
      <c r="CN1237" s="18"/>
      <c r="CO1237" s="18"/>
      <c r="CP1237" s="18"/>
      <c r="CQ1237" s="18"/>
      <c r="CR1237" s="18"/>
      <c r="CS1237" s="18"/>
      <c r="CT1237" s="18"/>
      <c r="CU1237" s="18"/>
      <c r="CV1237" s="18"/>
      <c r="CW1237" s="18"/>
      <c r="CX1237" s="18"/>
      <c r="CY1237" s="18"/>
      <c r="CZ1237" s="18"/>
      <c r="DA1237" s="18"/>
      <c r="DB1237" s="18"/>
      <c r="DC1237" s="18"/>
      <c r="DD1237" s="18"/>
      <c r="DE1237" s="18"/>
      <c r="DF1237" s="18"/>
      <c r="DG1237" s="18"/>
      <c r="DH1237" s="18"/>
      <c r="DI1237" s="18"/>
      <c r="DJ1237" s="18"/>
      <c r="DK1237" s="18"/>
      <c r="DL1237" s="18"/>
      <c r="DM1237" s="18"/>
      <c r="DN1237" s="18"/>
      <c r="DO1237" s="18"/>
      <c r="DP1237" s="18"/>
      <c r="DQ1237" s="18"/>
      <c r="DR1237" s="18"/>
      <c r="DS1237" s="18"/>
      <c r="DT1237" s="18"/>
      <c r="DU1237" s="18"/>
      <c r="DV1237" s="18"/>
      <c r="DW1237" s="18"/>
      <c r="DX1237" s="18"/>
      <c r="DY1237" s="18"/>
      <c r="DZ1237" s="18"/>
      <c r="EA1237" s="18"/>
      <c r="EB1237" s="18"/>
      <c r="EC1237" s="18"/>
      <c r="ED1237" s="18"/>
      <c r="EE1237" s="18"/>
      <c r="EF1237" s="18"/>
      <c r="EG1237" s="18"/>
      <c r="EH1237" s="18"/>
      <c r="EI1237" s="18"/>
      <c r="EJ1237" s="18"/>
      <c r="EK1237" s="18"/>
      <c r="EL1237" s="18"/>
      <c r="EM1237" s="18"/>
      <c r="EN1237" s="18"/>
      <c r="EO1237" s="18"/>
      <c r="EP1237" s="18"/>
      <c r="EQ1237" s="18"/>
      <c r="ER1237" s="18"/>
      <c r="ES1237" s="18"/>
      <c r="ET1237" s="18"/>
      <c r="EU1237" s="18"/>
      <c r="EV1237" s="18"/>
    </row>
    <row r="1238" spans="1:152" ht="12.75" x14ac:dyDescent="0.15">
      <c r="A1238" s="68">
        <f t="shared" si="273"/>
        <v>43807</v>
      </c>
      <c r="B1238" s="69">
        <f t="shared" ca="1" si="263"/>
        <v>13919.329900000001</v>
      </c>
      <c r="C1238" s="70">
        <f t="shared" si="264"/>
        <v>10000</v>
      </c>
      <c r="D1238" s="71">
        <f ca="1">IF(A1238&lt;$B$1,VLOOKUP(A1238,[1]DI!$A$4:$B$15000,2),0)</f>
        <v>0</v>
      </c>
      <c r="E1238" s="70">
        <f t="shared" ca="1" si="265"/>
        <v>0</v>
      </c>
      <c r="F1238" s="72">
        <f t="shared" si="272"/>
        <v>1.3</v>
      </c>
      <c r="G1238" s="73">
        <f t="shared" ca="1" si="266"/>
        <v>1</v>
      </c>
      <c r="H1238" s="70">
        <f ca="1">TRUNC(PRODUCT(G$10:G1237),15)</f>
        <v>1.39193299223902</v>
      </c>
      <c r="I1238" s="70">
        <f t="shared" si="267"/>
        <v>1</v>
      </c>
      <c r="J1238" s="70">
        <f t="shared" ca="1" si="268"/>
        <v>1.3919329899999999</v>
      </c>
      <c r="K1238" s="74">
        <f t="shared" ca="1" si="269"/>
        <v>3919.3299000000002</v>
      </c>
      <c r="L1238" s="75">
        <f>IF(VLOOKUP(A1238,$T$12:$AC$125,8)=VLOOKUP(A1237,$T$12:$AC$125,8),0,VLOOKUP(A1238,T$12:$AC$125,8))</f>
        <v>0</v>
      </c>
      <c r="M1238" s="76">
        <f>IF(L1238&gt;0,VLOOKUP(L1238,S$12:$AB$125,7),0)</f>
        <v>0</v>
      </c>
      <c r="N1238" s="74">
        <f t="shared" si="270"/>
        <v>0</v>
      </c>
      <c r="O1238" s="74">
        <f t="shared" ca="1" si="271"/>
        <v>3919.3299000000002</v>
      </c>
      <c r="P1238" s="77" t="str">
        <f t="shared" si="274"/>
        <v>A+J=</v>
      </c>
      <c r="Q1238" s="78">
        <f t="shared" si="275"/>
        <v>44256</v>
      </c>
      <c r="R1238" s="10"/>
      <c r="S1238" s="10"/>
      <c r="T1238" s="10"/>
      <c r="U1238" s="10"/>
      <c r="V1238" s="10"/>
      <c r="W1238" s="10"/>
      <c r="X1238" s="10"/>
      <c r="Y1238" s="10"/>
      <c r="Z1238" s="10"/>
      <c r="AA1238" s="10"/>
      <c r="AB1238" s="10"/>
      <c r="AC1238" s="10"/>
      <c r="AD1238" s="18"/>
      <c r="AE1238" s="18"/>
      <c r="AF1238" s="18"/>
      <c r="AG1238" s="18"/>
      <c r="AH1238" s="18"/>
      <c r="AI1238" s="18"/>
      <c r="AJ1238" s="18"/>
      <c r="AK1238" s="18"/>
      <c r="AL1238" s="18"/>
      <c r="AM1238" s="18"/>
      <c r="AN1238" s="18"/>
      <c r="AO1238" s="18"/>
      <c r="AP1238" s="18"/>
      <c r="AQ1238" s="18"/>
      <c r="AR1238" s="18"/>
      <c r="AS1238" s="18"/>
      <c r="AT1238" s="18"/>
      <c r="AU1238" s="18"/>
      <c r="AV1238" s="18"/>
      <c r="AW1238" s="18"/>
      <c r="AX1238" s="18"/>
      <c r="AY1238" s="18"/>
      <c r="AZ1238" s="18"/>
      <c r="BA1238" s="18"/>
      <c r="BB1238" s="18"/>
      <c r="BC1238" s="18"/>
      <c r="BD1238" s="18"/>
      <c r="BE1238" s="18"/>
      <c r="BF1238" s="18"/>
      <c r="BG1238" s="18"/>
      <c r="BH1238" s="18"/>
      <c r="BI1238" s="18"/>
      <c r="BJ1238" s="18"/>
      <c r="BK1238" s="18"/>
      <c r="BL1238" s="18"/>
      <c r="BM1238" s="18"/>
      <c r="BN1238" s="18"/>
      <c r="BO1238" s="18"/>
      <c r="BP1238" s="18"/>
      <c r="BQ1238" s="18"/>
      <c r="BR1238" s="18"/>
      <c r="BS1238" s="18"/>
      <c r="BT1238" s="18"/>
      <c r="BU1238" s="18"/>
      <c r="BV1238" s="18"/>
      <c r="BW1238" s="18"/>
      <c r="BX1238" s="18"/>
      <c r="BY1238" s="18"/>
      <c r="BZ1238" s="18"/>
      <c r="CA1238" s="18"/>
      <c r="CB1238" s="18"/>
      <c r="CC1238" s="18"/>
      <c r="CD1238" s="18"/>
      <c r="CE1238" s="18"/>
      <c r="CF1238" s="18"/>
      <c r="CG1238" s="18"/>
      <c r="CH1238" s="18"/>
      <c r="CI1238" s="18"/>
      <c r="CJ1238" s="18"/>
      <c r="CK1238" s="18"/>
      <c r="CL1238" s="18"/>
      <c r="CM1238" s="18"/>
      <c r="CN1238" s="18"/>
      <c r="CO1238" s="18"/>
      <c r="CP1238" s="18"/>
      <c r="CQ1238" s="18"/>
      <c r="CR1238" s="18"/>
      <c r="CS1238" s="18"/>
      <c r="CT1238" s="18"/>
      <c r="CU1238" s="18"/>
      <c r="CV1238" s="18"/>
      <c r="CW1238" s="18"/>
      <c r="CX1238" s="18"/>
      <c r="CY1238" s="18"/>
      <c r="CZ1238" s="18"/>
      <c r="DA1238" s="18"/>
      <c r="DB1238" s="18"/>
      <c r="DC1238" s="18"/>
      <c r="DD1238" s="18"/>
      <c r="DE1238" s="18"/>
      <c r="DF1238" s="18"/>
      <c r="DG1238" s="18"/>
      <c r="DH1238" s="18"/>
      <c r="DI1238" s="18"/>
      <c r="DJ1238" s="18"/>
      <c r="DK1238" s="18"/>
      <c r="DL1238" s="18"/>
      <c r="DM1238" s="18"/>
      <c r="DN1238" s="18"/>
      <c r="DO1238" s="18"/>
      <c r="DP1238" s="18"/>
      <c r="DQ1238" s="18"/>
      <c r="DR1238" s="18"/>
      <c r="DS1238" s="18"/>
      <c r="DT1238" s="18"/>
      <c r="DU1238" s="18"/>
      <c r="DV1238" s="18"/>
      <c r="DW1238" s="18"/>
      <c r="DX1238" s="18"/>
      <c r="DY1238" s="18"/>
      <c r="DZ1238" s="18"/>
      <c r="EA1238" s="18"/>
      <c r="EB1238" s="18"/>
      <c r="EC1238" s="18"/>
      <c r="ED1238" s="18"/>
      <c r="EE1238" s="18"/>
      <c r="EF1238" s="18"/>
      <c r="EG1238" s="18"/>
      <c r="EH1238" s="18"/>
      <c r="EI1238" s="18"/>
      <c r="EJ1238" s="18"/>
      <c r="EK1238" s="18"/>
      <c r="EL1238" s="18"/>
      <c r="EM1238" s="18"/>
      <c r="EN1238" s="18"/>
      <c r="EO1238" s="18"/>
      <c r="EP1238" s="18"/>
      <c r="EQ1238" s="18"/>
      <c r="ER1238" s="18"/>
      <c r="ES1238" s="18"/>
      <c r="ET1238" s="18"/>
      <c r="EU1238" s="18"/>
      <c r="EV1238" s="18"/>
    </row>
    <row r="1239" spans="1:152" ht="12.75" x14ac:dyDescent="0.15">
      <c r="A1239" s="68">
        <f t="shared" si="273"/>
        <v>43808</v>
      </c>
      <c r="B1239" s="69">
        <f t="shared" ca="1" si="263"/>
        <v>13919.329900000001</v>
      </c>
      <c r="C1239" s="70">
        <f t="shared" si="264"/>
        <v>10000</v>
      </c>
      <c r="D1239" s="71">
        <f ca="1">IF(A1239&lt;$B$1,VLOOKUP(A1239,[1]DI!$A$4:$B$15000,2),0)</f>
        <v>4.9000000000000002E-2</v>
      </c>
      <c r="E1239" s="70">
        <f t="shared" ca="1" si="265"/>
        <v>1.8985000000000001E-4</v>
      </c>
      <c r="F1239" s="72">
        <f t="shared" si="272"/>
        <v>1.3</v>
      </c>
      <c r="G1239" s="73">
        <f t="shared" ca="1" si="266"/>
        <v>1.000246805</v>
      </c>
      <c r="H1239" s="70">
        <f ca="1">TRUNC(PRODUCT(G$10:G1238),15)</f>
        <v>1.39193299223902</v>
      </c>
      <c r="I1239" s="70">
        <f t="shared" si="267"/>
        <v>1</v>
      </c>
      <c r="J1239" s="70">
        <f t="shared" ca="1" si="268"/>
        <v>1.3919329899999999</v>
      </c>
      <c r="K1239" s="74">
        <f t="shared" ca="1" si="269"/>
        <v>3919.3299000000002</v>
      </c>
      <c r="L1239" s="75">
        <f>IF(VLOOKUP(A1239,$T$12:$AC$125,8)=VLOOKUP(A1238,$T$12:$AC$125,8),0,VLOOKUP(A1239,T$12:$AC$125,8))</f>
        <v>0</v>
      </c>
      <c r="M1239" s="76">
        <f>IF(L1239&gt;0,VLOOKUP(L1239,S$12:$AB$125,7),0)</f>
        <v>0</v>
      </c>
      <c r="N1239" s="74">
        <f t="shared" si="270"/>
        <v>0</v>
      </c>
      <c r="O1239" s="74">
        <f t="shared" ca="1" si="271"/>
        <v>3919.3299000000002</v>
      </c>
      <c r="P1239" s="77" t="str">
        <f t="shared" si="274"/>
        <v>A+J=</v>
      </c>
      <c r="Q1239" s="78">
        <f t="shared" si="275"/>
        <v>44256</v>
      </c>
      <c r="R1239" s="10"/>
      <c r="S1239" s="10"/>
      <c r="T1239" s="10"/>
      <c r="U1239" s="10"/>
      <c r="V1239" s="10"/>
      <c r="W1239" s="10"/>
      <c r="X1239" s="10"/>
      <c r="Y1239" s="10"/>
      <c r="Z1239" s="10"/>
      <c r="AA1239" s="10"/>
      <c r="AB1239" s="10"/>
      <c r="AC1239" s="10"/>
      <c r="AD1239" s="18"/>
      <c r="AE1239" s="18"/>
      <c r="AF1239" s="18"/>
      <c r="AG1239" s="18"/>
      <c r="AH1239" s="18"/>
      <c r="AI1239" s="18"/>
      <c r="AJ1239" s="18"/>
      <c r="AK1239" s="18"/>
      <c r="AL1239" s="18"/>
      <c r="AM1239" s="18"/>
      <c r="AN1239" s="18"/>
      <c r="AO1239" s="18"/>
      <c r="AP1239" s="18"/>
      <c r="AQ1239" s="18"/>
      <c r="AR1239" s="18"/>
      <c r="AS1239" s="18"/>
      <c r="AT1239" s="18"/>
      <c r="AU1239" s="18"/>
      <c r="AV1239" s="18"/>
      <c r="AW1239" s="18"/>
      <c r="AX1239" s="18"/>
      <c r="AY1239" s="18"/>
      <c r="AZ1239" s="18"/>
      <c r="BA1239" s="18"/>
      <c r="BB1239" s="18"/>
      <c r="BC1239" s="18"/>
      <c r="BD1239" s="18"/>
      <c r="BE1239" s="18"/>
      <c r="BF1239" s="18"/>
      <c r="BG1239" s="18"/>
      <c r="BH1239" s="18"/>
      <c r="BI1239" s="18"/>
      <c r="BJ1239" s="18"/>
      <c r="BK1239" s="18"/>
      <c r="BL1239" s="18"/>
      <c r="BM1239" s="18"/>
      <c r="BN1239" s="18"/>
      <c r="BO1239" s="18"/>
      <c r="BP1239" s="18"/>
      <c r="BQ1239" s="18"/>
      <c r="BR1239" s="18"/>
      <c r="BS1239" s="18"/>
      <c r="BT1239" s="18"/>
      <c r="BU1239" s="18"/>
      <c r="BV1239" s="18"/>
      <c r="BW1239" s="18"/>
      <c r="BX1239" s="18"/>
      <c r="BY1239" s="18"/>
      <c r="BZ1239" s="18"/>
      <c r="CA1239" s="18"/>
      <c r="CB1239" s="18"/>
      <c r="CC1239" s="18"/>
      <c r="CD1239" s="18"/>
      <c r="CE1239" s="18"/>
      <c r="CF1239" s="18"/>
      <c r="CG1239" s="18"/>
      <c r="CH1239" s="18"/>
      <c r="CI1239" s="18"/>
      <c r="CJ1239" s="18"/>
      <c r="CK1239" s="18"/>
      <c r="CL1239" s="18"/>
      <c r="CM1239" s="18"/>
      <c r="CN1239" s="18"/>
      <c r="CO1239" s="18"/>
      <c r="CP1239" s="18"/>
      <c r="CQ1239" s="18"/>
      <c r="CR1239" s="18"/>
      <c r="CS1239" s="18"/>
      <c r="CT1239" s="18"/>
      <c r="CU1239" s="18"/>
      <c r="CV1239" s="18"/>
      <c r="CW1239" s="18"/>
      <c r="CX1239" s="18"/>
      <c r="CY1239" s="18"/>
      <c r="CZ1239" s="18"/>
      <c r="DA1239" s="18"/>
      <c r="DB1239" s="18"/>
      <c r="DC1239" s="18"/>
      <c r="DD1239" s="18"/>
      <c r="DE1239" s="18"/>
      <c r="DF1239" s="18"/>
      <c r="DG1239" s="18"/>
      <c r="DH1239" s="18"/>
      <c r="DI1239" s="18"/>
      <c r="DJ1239" s="18"/>
      <c r="DK1239" s="18"/>
      <c r="DL1239" s="18"/>
      <c r="DM1239" s="18"/>
      <c r="DN1239" s="18"/>
      <c r="DO1239" s="18"/>
      <c r="DP1239" s="18"/>
      <c r="DQ1239" s="18"/>
      <c r="DR1239" s="18"/>
      <c r="DS1239" s="18"/>
      <c r="DT1239" s="18"/>
      <c r="DU1239" s="18"/>
      <c r="DV1239" s="18"/>
      <c r="DW1239" s="18"/>
      <c r="DX1239" s="18"/>
      <c r="DY1239" s="18"/>
      <c r="DZ1239" s="18"/>
      <c r="EA1239" s="18"/>
      <c r="EB1239" s="18"/>
      <c r="EC1239" s="18"/>
      <c r="ED1239" s="18"/>
      <c r="EE1239" s="18"/>
      <c r="EF1239" s="18"/>
      <c r="EG1239" s="18"/>
      <c r="EH1239" s="18"/>
      <c r="EI1239" s="18"/>
      <c r="EJ1239" s="18"/>
      <c r="EK1239" s="18"/>
      <c r="EL1239" s="18"/>
      <c r="EM1239" s="18"/>
      <c r="EN1239" s="18"/>
      <c r="EO1239" s="18"/>
      <c r="EP1239" s="18"/>
      <c r="EQ1239" s="18"/>
      <c r="ER1239" s="18"/>
      <c r="ES1239" s="18"/>
      <c r="ET1239" s="18"/>
      <c r="EU1239" s="18"/>
      <c r="EV1239" s="18"/>
    </row>
    <row r="1240" spans="1:152" ht="12.75" x14ac:dyDescent="0.15">
      <c r="A1240" s="68">
        <f t="shared" si="273"/>
        <v>43809</v>
      </c>
      <c r="B1240" s="69">
        <f t="shared" ref="B1240:B1303" ca="1" si="276">IF(A1240&lt;=TODAY(),C1240+K1240,IF(AND(A1240&gt;TODAY(),A1240&lt;=$B$1),IF(VLOOKUP(TODAY(),$A$10:$D$10000,4,FALSE)=0,"n.d",C1240+K1240),"n.d"))</f>
        <v>13922.765299999999</v>
      </c>
      <c r="C1240" s="70">
        <f t="shared" ref="C1240:C1303" si="277">TRUNC(C1239-N1239,6)</f>
        <v>10000</v>
      </c>
      <c r="D1240" s="71">
        <f ca="1">IF(A1240&lt;$B$1,VLOOKUP(A1240,[1]DI!$A$4:$B$15000,2),0)</f>
        <v>4.9000000000000002E-2</v>
      </c>
      <c r="E1240" s="70">
        <f t="shared" ref="E1240:E1303" ca="1" si="278">ROUND((((1+D1240)^(1/252)-1)),8)</f>
        <v>1.8985000000000001E-4</v>
      </c>
      <c r="F1240" s="72">
        <f t="shared" si="272"/>
        <v>1.3</v>
      </c>
      <c r="G1240" s="73">
        <f t="shared" ref="G1240:G1303" ca="1" si="279">TRUNC((1+(E1240*F1240)),15)</f>
        <v>1.000246805</v>
      </c>
      <c r="H1240" s="70">
        <f ca="1">TRUNC(PRODUCT(G$10:G1239),15)</f>
        <v>1.39227652826117</v>
      </c>
      <c r="I1240" s="70">
        <f t="shared" ref="I1240:I1303" si="280">IF(OR(L1239&gt;0,L1239="E"),H1239,I1239)</f>
        <v>1</v>
      </c>
      <c r="J1240" s="70">
        <f t="shared" ref="J1240:J1303" ca="1" si="281">ROUND(TRUNC(H1240/I1240,15),8)</f>
        <v>1.39227653</v>
      </c>
      <c r="K1240" s="74">
        <f t="shared" ref="K1240:K1303" ca="1" si="282">TRUNC((C1240*(J1240-1)),6)</f>
        <v>3922.7653</v>
      </c>
      <c r="L1240" s="75">
        <f>IF(VLOOKUP(A1240,$T$12:$AC$125,8)=VLOOKUP(A1239,$T$12:$AC$125,8),0,VLOOKUP(A1240,T$12:$AC$125,8))</f>
        <v>0</v>
      </c>
      <c r="M1240" s="76">
        <f>IF(L1240&gt;0,VLOOKUP(L1240,S$12:$AB$125,7),0)</f>
        <v>0</v>
      </c>
      <c r="N1240" s="74">
        <f t="shared" ref="N1240:N1303" si="283">IF(M1240&gt;0,(C$10*M1240),0)</f>
        <v>0</v>
      </c>
      <c r="O1240" s="74">
        <f t="shared" ref="O1240:O1303" ca="1" si="284">(K1240+N1240)</f>
        <v>3922.7653</v>
      </c>
      <c r="P1240" s="77" t="str">
        <f t="shared" si="274"/>
        <v>A+J=</v>
      </c>
      <c r="Q1240" s="78">
        <f t="shared" si="275"/>
        <v>44256</v>
      </c>
      <c r="R1240" s="10"/>
      <c r="S1240" s="10"/>
      <c r="T1240" s="10"/>
      <c r="U1240" s="10"/>
      <c r="V1240" s="10"/>
      <c r="W1240" s="10"/>
      <c r="X1240" s="10"/>
      <c r="Y1240" s="10"/>
      <c r="Z1240" s="10"/>
      <c r="AA1240" s="10"/>
      <c r="AB1240" s="10"/>
      <c r="AC1240" s="10"/>
      <c r="AD1240" s="18"/>
      <c r="AE1240" s="18"/>
      <c r="AF1240" s="18"/>
      <c r="AG1240" s="18"/>
      <c r="AH1240" s="18"/>
      <c r="AI1240" s="18"/>
      <c r="AJ1240" s="18"/>
      <c r="AK1240" s="18"/>
      <c r="AL1240" s="18"/>
      <c r="AM1240" s="18"/>
      <c r="AN1240" s="18"/>
      <c r="AO1240" s="18"/>
      <c r="AP1240" s="18"/>
      <c r="AQ1240" s="18"/>
      <c r="AR1240" s="18"/>
      <c r="AS1240" s="18"/>
      <c r="AT1240" s="18"/>
      <c r="AU1240" s="18"/>
      <c r="AV1240" s="18"/>
      <c r="AW1240" s="18"/>
      <c r="AX1240" s="18"/>
      <c r="AY1240" s="18"/>
      <c r="AZ1240" s="18"/>
      <c r="BA1240" s="18"/>
      <c r="BB1240" s="18"/>
      <c r="BC1240" s="18"/>
      <c r="BD1240" s="18"/>
      <c r="BE1240" s="18"/>
      <c r="BF1240" s="18"/>
      <c r="BG1240" s="18"/>
      <c r="BH1240" s="18"/>
      <c r="BI1240" s="18"/>
      <c r="BJ1240" s="18"/>
      <c r="BK1240" s="18"/>
      <c r="BL1240" s="18"/>
      <c r="BM1240" s="18"/>
      <c r="BN1240" s="18"/>
      <c r="BO1240" s="18"/>
      <c r="BP1240" s="18"/>
      <c r="BQ1240" s="18"/>
      <c r="BR1240" s="18"/>
      <c r="BS1240" s="18"/>
      <c r="BT1240" s="18"/>
      <c r="BU1240" s="18"/>
      <c r="BV1240" s="18"/>
      <c r="BW1240" s="18"/>
      <c r="BX1240" s="18"/>
      <c r="BY1240" s="18"/>
      <c r="BZ1240" s="18"/>
      <c r="CA1240" s="18"/>
      <c r="CB1240" s="18"/>
      <c r="CC1240" s="18"/>
      <c r="CD1240" s="18"/>
      <c r="CE1240" s="18"/>
      <c r="CF1240" s="18"/>
      <c r="CG1240" s="18"/>
      <c r="CH1240" s="18"/>
      <c r="CI1240" s="18"/>
      <c r="CJ1240" s="18"/>
      <c r="CK1240" s="18"/>
      <c r="CL1240" s="18"/>
      <c r="CM1240" s="18"/>
      <c r="CN1240" s="18"/>
      <c r="CO1240" s="18"/>
      <c r="CP1240" s="18"/>
      <c r="CQ1240" s="18"/>
      <c r="CR1240" s="18"/>
      <c r="CS1240" s="18"/>
      <c r="CT1240" s="18"/>
      <c r="CU1240" s="18"/>
      <c r="CV1240" s="18"/>
      <c r="CW1240" s="18"/>
      <c r="CX1240" s="18"/>
      <c r="CY1240" s="18"/>
      <c r="CZ1240" s="18"/>
      <c r="DA1240" s="18"/>
      <c r="DB1240" s="18"/>
      <c r="DC1240" s="18"/>
      <c r="DD1240" s="18"/>
      <c r="DE1240" s="18"/>
      <c r="DF1240" s="18"/>
      <c r="DG1240" s="18"/>
      <c r="DH1240" s="18"/>
      <c r="DI1240" s="18"/>
      <c r="DJ1240" s="18"/>
      <c r="DK1240" s="18"/>
      <c r="DL1240" s="18"/>
      <c r="DM1240" s="18"/>
      <c r="DN1240" s="18"/>
      <c r="DO1240" s="18"/>
      <c r="DP1240" s="18"/>
      <c r="DQ1240" s="18"/>
      <c r="DR1240" s="18"/>
      <c r="DS1240" s="18"/>
      <c r="DT1240" s="18"/>
      <c r="DU1240" s="18"/>
      <c r="DV1240" s="18"/>
      <c r="DW1240" s="18"/>
      <c r="DX1240" s="18"/>
      <c r="DY1240" s="18"/>
      <c r="DZ1240" s="18"/>
      <c r="EA1240" s="18"/>
      <c r="EB1240" s="18"/>
      <c r="EC1240" s="18"/>
      <c r="ED1240" s="18"/>
      <c r="EE1240" s="18"/>
      <c r="EF1240" s="18"/>
      <c r="EG1240" s="18"/>
      <c r="EH1240" s="18"/>
      <c r="EI1240" s="18"/>
      <c r="EJ1240" s="18"/>
      <c r="EK1240" s="18"/>
      <c r="EL1240" s="18"/>
      <c r="EM1240" s="18"/>
      <c r="EN1240" s="18"/>
      <c r="EO1240" s="18"/>
      <c r="EP1240" s="18"/>
      <c r="EQ1240" s="18"/>
      <c r="ER1240" s="18"/>
      <c r="ES1240" s="18"/>
      <c r="ET1240" s="18"/>
      <c r="EU1240" s="18"/>
      <c r="EV1240" s="18"/>
    </row>
    <row r="1241" spans="1:152" ht="12.75" x14ac:dyDescent="0.15">
      <c r="A1241" s="68">
        <f t="shared" si="273"/>
        <v>43810</v>
      </c>
      <c r="B1241" s="69">
        <f t="shared" ca="1" si="276"/>
        <v>13926.201499999999</v>
      </c>
      <c r="C1241" s="70">
        <f t="shared" si="277"/>
        <v>10000</v>
      </c>
      <c r="D1241" s="71">
        <f ca="1">IF(A1241&lt;$B$1,VLOOKUP(A1241,[1]DI!$A$4:$B$15000,2),0)</f>
        <v>4.9000000000000002E-2</v>
      </c>
      <c r="E1241" s="70">
        <f t="shared" ca="1" si="278"/>
        <v>1.8985000000000001E-4</v>
      </c>
      <c r="F1241" s="72">
        <f t="shared" si="272"/>
        <v>1.3</v>
      </c>
      <c r="G1241" s="73">
        <f t="shared" ca="1" si="279"/>
        <v>1.000246805</v>
      </c>
      <c r="H1241" s="70">
        <f ca="1">TRUNC(PRODUCT(G$10:G1240),15)</f>
        <v>1.3926201490697201</v>
      </c>
      <c r="I1241" s="70">
        <f t="shared" si="280"/>
        <v>1</v>
      </c>
      <c r="J1241" s="70">
        <f t="shared" ca="1" si="281"/>
        <v>1.3926201499999999</v>
      </c>
      <c r="K1241" s="74">
        <f t="shared" ca="1" si="282"/>
        <v>3926.2015000000001</v>
      </c>
      <c r="L1241" s="75">
        <f>IF(VLOOKUP(A1241,$T$12:$AC$125,8)=VLOOKUP(A1240,$T$12:$AC$125,8),0,VLOOKUP(A1241,T$12:$AC$125,8))</f>
        <v>0</v>
      </c>
      <c r="M1241" s="76">
        <f>IF(L1241&gt;0,VLOOKUP(L1241,S$12:$AB$125,7),0)</f>
        <v>0</v>
      </c>
      <c r="N1241" s="74">
        <f t="shared" si="283"/>
        <v>0</v>
      </c>
      <c r="O1241" s="74">
        <f t="shared" ca="1" si="284"/>
        <v>3926.2015000000001</v>
      </c>
      <c r="P1241" s="77" t="str">
        <f t="shared" si="274"/>
        <v>A+J=</v>
      </c>
      <c r="Q1241" s="78">
        <f t="shared" si="275"/>
        <v>44256</v>
      </c>
      <c r="R1241" s="10"/>
      <c r="S1241" s="10"/>
      <c r="T1241" s="10"/>
      <c r="U1241" s="10"/>
      <c r="V1241" s="10"/>
      <c r="W1241" s="10"/>
      <c r="X1241" s="10"/>
      <c r="Y1241" s="10"/>
      <c r="Z1241" s="10"/>
      <c r="AA1241" s="10"/>
      <c r="AB1241" s="10"/>
      <c r="AC1241" s="10"/>
      <c r="AD1241" s="18"/>
      <c r="AE1241" s="18"/>
      <c r="AF1241" s="18"/>
      <c r="AG1241" s="18"/>
      <c r="AH1241" s="18"/>
      <c r="AI1241" s="18"/>
      <c r="AJ1241" s="18"/>
      <c r="AK1241" s="18"/>
      <c r="AL1241" s="18"/>
      <c r="AM1241" s="18"/>
      <c r="AN1241" s="18"/>
      <c r="AO1241" s="18"/>
      <c r="AP1241" s="18"/>
      <c r="AQ1241" s="18"/>
      <c r="AR1241" s="18"/>
      <c r="AS1241" s="18"/>
      <c r="AT1241" s="18"/>
      <c r="AU1241" s="18"/>
      <c r="AV1241" s="18"/>
      <c r="AW1241" s="18"/>
      <c r="AX1241" s="18"/>
      <c r="AY1241" s="18"/>
      <c r="AZ1241" s="18"/>
      <c r="BA1241" s="18"/>
      <c r="BB1241" s="18"/>
      <c r="BC1241" s="18"/>
      <c r="BD1241" s="18"/>
      <c r="BE1241" s="18"/>
      <c r="BF1241" s="18"/>
      <c r="BG1241" s="18"/>
      <c r="BH1241" s="18"/>
      <c r="BI1241" s="18"/>
      <c r="BJ1241" s="18"/>
      <c r="BK1241" s="18"/>
      <c r="BL1241" s="18"/>
      <c r="BM1241" s="18"/>
      <c r="BN1241" s="18"/>
      <c r="BO1241" s="18"/>
      <c r="BP1241" s="18"/>
      <c r="BQ1241" s="18"/>
      <c r="BR1241" s="18"/>
      <c r="BS1241" s="18"/>
      <c r="BT1241" s="18"/>
      <c r="BU1241" s="18"/>
      <c r="BV1241" s="18"/>
      <c r="BW1241" s="18"/>
      <c r="BX1241" s="18"/>
      <c r="BY1241" s="18"/>
      <c r="BZ1241" s="18"/>
      <c r="CA1241" s="18"/>
      <c r="CB1241" s="18"/>
      <c r="CC1241" s="18"/>
      <c r="CD1241" s="18"/>
      <c r="CE1241" s="18"/>
      <c r="CF1241" s="18"/>
      <c r="CG1241" s="18"/>
      <c r="CH1241" s="18"/>
      <c r="CI1241" s="18"/>
      <c r="CJ1241" s="18"/>
      <c r="CK1241" s="18"/>
      <c r="CL1241" s="18"/>
      <c r="CM1241" s="18"/>
      <c r="CN1241" s="18"/>
      <c r="CO1241" s="18"/>
      <c r="CP1241" s="18"/>
      <c r="CQ1241" s="18"/>
      <c r="CR1241" s="18"/>
      <c r="CS1241" s="18"/>
      <c r="CT1241" s="18"/>
      <c r="CU1241" s="18"/>
      <c r="CV1241" s="18"/>
      <c r="CW1241" s="18"/>
      <c r="CX1241" s="18"/>
      <c r="CY1241" s="18"/>
      <c r="CZ1241" s="18"/>
      <c r="DA1241" s="18"/>
      <c r="DB1241" s="18"/>
      <c r="DC1241" s="18"/>
      <c r="DD1241" s="18"/>
      <c r="DE1241" s="18"/>
      <c r="DF1241" s="18"/>
      <c r="DG1241" s="18"/>
      <c r="DH1241" s="18"/>
      <c r="DI1241" s="18"/>
      <c r="DJ1241" s="18"/>
      <c r="DK1241" s="18"/>
      <c r="DL1241" s="18"/>
      <c r="DM1241" s="18"/>
      <c r="DN1241" s="18"/>
      <c r="DO1241" s="18"/>
      <c r="DP1241" s="18"/>
      <c r="DQ1241" s="18"/>
      <c r="DR1241" s="18"/>
      <c r="DS1241" s="18"/>
      <c r="DT1241" s="18"/>
      <c r="DU1241" s="18"/>
      <c r="DV1241" s="18"/>
      <c r="DW1241" s="18"/>
      <c r="DX1241" s="18"/>
      <c r="DY1241" s="18"/>
      <c r="DZ1241" s="18"/>
      <c r="EA1241" s="18"/>
      <c r="EB1241" s="18"/>
      <c r="EC1241" s="18"/>
      <c r="ED1241" s="18"/>
      <c r="EE1241" s="18"/>
      <c r="EF1241" s="18"/>
      <c r="EG1241" s="18"/>
      <c r="EH1241" s="18"/>
      <c r="EI1241" s="18"/>
      <c r="EJ1241" s="18"/>
      <c r="EK1241" s="18"/>
      <c r="EL1241" s="18"/>
      <c r="EM1241" s="18"/>
      <c r="EN1241" s="18"/>
      <c r="EO1241" s="18"/>
      <c r="EP1241" s="18"/>
      <c r="EQ1241" s="18"/>
      <c r="ER1241" s="18"/>
      <c r="ES1241" s="18"/>
      <c r="ET1241" s="18"/>
      <c r="EU1241" s="18"/>
      <c r="EV1241" s="18"/>
    </row>
    <row r="1242" spans="1:152" ht="12.75" x14ac:dyDescent="0.15">
      <c r="A1242" s="68">
        <f t="shared" si="273"/>
        <v>43811</v>
      </c>
      <c r="B1242" s="69">
        <f t="shared" ca="1" si="276"/>
        <v>13929.638500000001</v>
      </c>
      <c r="C1242" s="70">
        <f t="shared" si="277"/>
        <v>10000</v>
      </c>
      <c r="D1242" s="71">
        <f ca="1">IF(A1242&lt;$B$1,VLOOKUP(A1242,[1]DI!$A$4:$B$15000,2),0)</f>
        <v>4.4000000000000004E-2</v>
      </c>
      <c r="E1242" s="70">
        <f t="shared" ca="1" si="278"/>
        <v>1.7089000000000001E-4</v>
      </c>
      <c r="F1242" s="72">
        <f t="shared" si="272"/>
        <v>1.3</v>
      </c>
      <c r="G1242" s="73">
        <f t="shared" ca="1" si="279"/>
        <v>1.0002221570000001</v>
      </c>
      <c r="H1242" s="70">
        <f ca="1">TRUNC(PRODUCT(G$10:G1241),15)</f>
        <v>1.39296385468562</v>
      </c>
      <c r="I1242" s="70">
        <f t="shared" si="280"/>
        <v>1</v>
      </c>
      <c r="J1242" s="70">
        <f t="shared" ca="1" si="281"/>
        <v>1.3929638499999999</v>
      </c>
      <c r="K1242" s="74">
        <f t="shared" ca="1" si="282"/>
        <v>3929.6385</v>
      </c>
      <c r="L1242" s="75">
        <f>IF(VLOOKUP(A1242,$T$12:$AC$125,8)=VLOOKUP(A1241,$T$12:$AC$125,8),0,VLOOKUP(A1242,T$12:$AC$125,8))</f>
        <v>0</v>
      </c>
      <c r="M1242" s="76">
        <f>IF(L1242&gt;0,VLOOKUP(L1242,S$12:$AB$125,7),0)</f>
        <v>0</v>
      </c>
      <c r="N1242" s="74">
        <f t="shared" si="283"/>
        <v>0</v>
      </c>
      <c r="O1242" s="74">
        <f t="shared" ca="1" si="284"/>
        <v>3929.6385</v>
      </c>
      <c r="P1242" s="77" t="str">
        <f t="shared" si="274"/>
        <v>A+J=</v>
      </c>
      <c r="Q1242" s="78">
        <f t="shared" si="275"/>
        <v>44256</v>
      </c>
      <c r="R1242" s="10"/>
      <c r="S1242" s="10"/>
      <c r="T1242" s="10"/>
      <c r="U1242" s="10"/>
      <c r="V1242" s="10"/>
      <c r="W1242" s="10"/>
      <c r="X1242" s="10"/>
      <c r="Y1242" s="10"/>
      <c r="Z1242" s="10"/>
      <c r="AA1242" s="10"/>
      <c r="AB1242" s="10"/>
      <c r="AC1242" s="10"/>
      <c r="AD1242" s="18"/>
      <c r="AE1242" s="18"/>
      <c r="AF1242" s="18"/>
      <c r="AG1242" s="18"/>
      <c r="AH1242" s="18"/>
      <c r="AI1242" s="18"/>
      <c r="AJ1242" s="18"/>
      <c r="AK1242" s="18"/>
      <c r="AL1242" s="18"/>
      <c r="AM1242" s="18"/>
      <c r="AN1242" s="18"/>
      <c r="AO1242" s="18"/>
      <c r="AP1242" s="18"/>
      <c r="AQ1242" s="18"/>
      <c r="AR1242" s="18"/>
      <c r="AS1242" s="18"/>
      <c r="AT1242" s="18"/>
      <c r="AU1242" s="18"/>
      <c r="AV1242" s="18"/>
      <c r="AW1242" s="18"/>
      <c r="AX1242" s="18"/>
      <c r="AY1242" s="18"/>
      <c r="AZ1242" s="18"/>
      <c r="BA1242" s="18"/>
      <c r="BB1242" s="18"/>
      <c r="BC1242" s="18"/>
      <c r="BD1242" s="18"/>
      <c r="BE1242" s="18"/>
      <c r="BF1242" s="18"/>
      <c r="BG1242" s="18"/>
      <c r="BH1242" s="18"/>
      <c r="BI1242" s="18"/>
      <c r="BJ1242" s="18"/>
      <c r="BK1242" s="18"/>
      <c r="BL1242" s="18"/>
      <c r="BM1242" s="18"/>
      <c r="BN1242" s="18"/>
      <c r="BO1242" s="18"/>
      <c r="BP1242" s="18"/>
      <c r="BQ1242" s="18"/>
      <c r="BR1242" s="18"/>
      <c r="BS1242" s="18"/>
      <c r="BT1242" s="18"/>
      <c r="BU1242" s="18"/>
      <c r="BV1242" s="18"/>
      <c r="BW1242" s="18"/>
      <c r="BX1242" s="18"/>
      <c r="BY1242" s="18"/>
      <c r="BZ1242" s="18"/>
      <c r="CA1242" s="18"/>
      <c r="CB1242" s="18"/>
      <c r="CC1242" s="18"/>
      <c r="CD1242" s="18"/>
      <c r="CE1242" s="18"/>
      <c r="CF1242" s="18"/>
      <c r="CG1242" s="18"/>
      <c r="CH1242" s="18"/>
      <c r="CI1242" s="18"/>
      <c r="CJ1242" s="18"/>
      <c r="CK1242" s="18"/>
      <c r="CL1242" s="18"/>
      <c r="CM1242" s="18"/>
      <c r="CN1242" s="18"/>
      <c r="CO1242" s="18"/>
      <c r="CP1242" s="18"/>
      <c r="CQ1242" s="18"/>
      <c r="CR1242" s="18"/>
      <c r="CS1242" s="18"/>
      <c r="CT1242" s="18"/>
      <c r="CU1242" s="18"/>
      <c r="CV1242" s="18"/>
      <c r="CW1242" s="18"/>
      <c r="CX1242" s="18"/>
      <c r="CY1242" s="18"/>
      <c r="CZ1242" s="18"/>
      <c r="DA1242" s="18"/>
      <c r="DB1242" s="18"/>
      <c r="DC1242" s="18"/>
      <c r="DD1242" s="18"/>
      <c r="DE1242" s="18"/>
      <c r="DF1242" s="18"/>
      <c r="DG1242" s="18"/>
      <c r="DH1242" s="18"/>
      <c r="DI1242" s="18"/>
      <c r="DJ1242" s="18"/>
      <c r="DK1242" s="18"/>
      <c r="DL1242" s="18"/>
      <c r="DM1242" s="18"/>
      <c r="DN1242" s="18"/>
      <c r="DO1242" s="18"/>
      <c r="DP1242" s="18"/>
      <c r="DQ1242" s="18"/>
      <c r="DR1242" s="18"/>
      <c r="DS1242" s="18"/>
      <c r="DT1242" s="18"/>
      <c r="DU1242" s="18"/>
      <c r="DV1242" s="18"/>
      <c r="DW1242" s="18"/>
      <c r="DX1242" s="18"/>
      <c r="DY1242" s="18"/>
      <c r="DZ1242" s="18"/>
      <c r="EA1242" s="18"/>
      <c r="EB1242" s="18"/>
      <c r="EC1242" s="18"/>
      <c r="ED1242" s="18"/>
      <c r="EE1242" s="18"/>
      <c r="EF1242" s="18"/>
      <c r="EG1242" s="18"/>
      <c r="EH1242" s="18"/>
      <c r="EI1242" s="18"/>
      <c r="EJ1242" s="18"/>
      <c r="EK1242" s="18"/>
      <c r="EL1242" s="18"/>
      <c r="EM1242" s="18"/>
      <c r="EN1242" s="18"/>
      <c r="EO1242" s="18"/>
      <c r="EP1242" s="18"/>
      <c r="EQ1242" s="18"/>
      <c r="ER1242" s="18"/>
      <c r="ES1242" s="18"/>
      <c r="ET1242" s="18"/>
      <c r="EU1242" s="18"/>
      <c r="EV1242" s="18"/>
    </row>
    <row r="1243" spans="1:152" ht="12.75" x14ac:dyDescent="0.15">
      <c r="A1243" s="68">
        <f t="shared" si="273"/>
        <v>43812</v>
      </c>
      <c r="B1243" s="69">
        <f t="shared" ca="1" si="276"/>
        <v>13932.733099999999</v>
      </c>
      <c r="C1243" s="70">
        <f t="shared" si="277"/>
        <v>10000</v>
      </c>
      <c r="D1243" s="71">
        <f ca="1">IF(A1243&lt;$B$1,VLOOKUP(A1243,[1]DI!$A$4:$B$15000,2),0)</f>
        <v>4.4000000000000004E-2</v>
      </c>
      <c r="E1243" s="70">
        <f t="shared" ca="1" si="278"/>
        <v>1.7089000000000001E-4</v>
      </c>
      <c r="F1243" s="72">
        <f t="shared" si="272"/>
        <v>1.3</v>
      </c>
      <c r="G1243" s="73">
        <f t="shared" ca="1" si="279"/>
        <v>1.0002221570000001</v>
      </c>
      <c r="H1243" s="70">
        <f ca="1">TRUNC(PRODUCT(G$10:G1242),15)</f>
        <v>1.39327331135668</v>
      </c>
      <c r="I1243" s="70">
        <f t="shared" si="280"/>
        <v>1</v>
      </c>
      <c r="J1243" s="70">
        <f t="shared" ca="1" si="281"/>
        <v>1.3932733100000001</v>
      </c>
      <c r="K1243" s="74">
        <f t="shared" ca="1" si="282"/>
        <v>3932.7330999999999</v>
      </c>
      <c r="L1243" s="75">
        <f>IF(VLOOKUP(A1243,$T$12:$AC$125,8)=VLOOKUP(A1242,$T$12:$AC$125,8),0,VLOOKUP(A1243,T$12:$AC$125,8))</f>
        <v>0</v>
      </c>
      <c r="M1243" s="76">
        <f>IF(L1243&gt;0,VLOOKUP(L1243,S$12:$AB$125,7),0)</f>
        <v>0</v>
      </c>
      <c r="N1243" s="74">
        <f t="shared" si="283"/>
        <v>0</v>
      </c>
      <c r="O1243" s="74">
        <f t="shared" ca="1" si="284"/>
        <v>3932.7330999999999</v>
      </c>
      <c r="P1243" s="77" t="str">
        <f t="shared" si="274"/>
        <v>A+J=</v>
      </c>
      <c r="Q1243" s="78">
        <f t="shared" si="275"/>
        <v>44256</v>
      </c>
      <c r="R1243" s="10"/>
      <c r="S1243" s="10"/>
      <c r="T1243" s="10"/>
      <c r="U1243" s="10"/>
      <c r="V1243" s="10"/>
      <c r="W1243" s="10"/>
      <c r="X1243" s="10"/>
      <c r="Y1243" s="10"/>
      <c r="Z1243" s="10"/>
      <c r="AA1243" s="10"/>
      <c r="AB1243" s="10"/>
      <c r="AC1243" s="10"/>
      <c r="AD1243" s="18"/>
      <c r="AE1243" s="18"/>
      <c r="AF1243" s="18"/>
      <c r="AG1243" s="18"/>
      <c r="AH1243" s="18"/>
      <c r="AI1243" s="18"/>
      <c r="AJ1243" s="18"/>
      <c r="AK1243" s="18"/>
      <c r="AL1243" s="18"/>
      <c r="AM1243" s="18"/>
      <c r="AN1243" s="18"/>
      <c r="AO1243" s="18"/>
      <c r="AP1243" s="18"/>
      <c r="AQ1243" s="18"/>
      <c r="AR1243" s="18"/>
      <c r="AS1243" s="18"/>
      <c r="AT1243" s="18"/>
      <c r="AU1243" s="18"/>
      <c r="AV1243" s="18"/>
      <c r="AW1243" s="18"/>
      <c r="AX1243" s="18"/>
      <c r="AY1243" s="18"/>
      <c r="AZ1243" s="18"/>
      <c r="BA1243" s="18"/>
      <c r="BB1243" s="18"/>
      <c r="BC1243" s="18"/>
      <c r="BD1243" s="18"/>
      <c r="BE1243" s="18"/>
      <c r="BF1243" s="18"/>
      <c r="BG1243" s="18"/>
      <c r="BH1243" s="18"/>
      <c r="BI1243" s="18"/>
      <c r="BJ1243" s="18"/>
      <c r="BK1243" s="18"/>
      <c r="BL1243" s="18"/>
      <c r="BM1243" s="18"/>
      <c r="BN1243" s="18"/>
      <c r="BO1243" s="18"/>
      <c r="BP1243" s="18"/>
      <c r="BQ1243" s="18"/>
      <c r="BR1243" s="18"/>
      <c r="BS1243" s="18"/>
      <c r="BT1243" s="18"/>
      <c r="BU1243" s="18"/>
      <c r="BV1243" s="18"/>
      <c r="BW1243" s="18"/>
      <c r="BX1243" s="18"/>
      <c r="BY1243" s="18"/>
      <c r="BZ1243" s="18"/>
      <c r="CA1243" s="18"/>
      <c r="CB1243" s="18"/>
      <c r="CC1243" s="18"/>
      <c r="CD1243" s="18"/>
      <c r="CE1243" s="18"/>
      <c r="CF1243" s="18"/>
      <c r="CG1243" s="18"/>
      <c r="CH1243" s="18"/>
      <c r="CI1243" s="18"/>
      <c r="CJ1243" s="18"/>
      <c r="CK1243" s="18"/>
      <c r="CL1243" s="18"/>
      <c r="CM1243" s="18"/>
      <c r="CN1243" s="18"/>
      <c r="CO1243" s="18"/>
      <c r="CP1243" s="18"/>
      <c r="CQ1243" s="18"/>
      <c r="CR1243" s="18"/>
      <c r="CS1243" s="18"/>
      <c r="CT1243" s="18"/>
      <c r="CU1243" s="18"/>
      <c r="CV1243" s="18"/>
      <c r="CW1243" s="18"/>
      <c r="CX1243" s="18"/>
      <c r="CY1243" s="18"/>
      <c r="CZ1243" s="18"/>
      <c r="DA1243" s="18"/>
      <c r="DB1243" s="18"/>
      <c r="DC1243" s="18"/>
      <c r="DD1243" s="18"/>
      <c r="DE1243" s="18"/>
      <c r="DF1243" s="18"/>
      <c r="DG1243" s="18"/>
      <c r="DH1243" s="18"/>
      <c r="DI1243" s="18"/>
      <c r="DJ1243" s="18"/>
      <c r="DK1243" s="18"/>
      <c r="DL1243" s="18"/>
      <c r="DM1243" s="18"/>
      <c r="DN1243" s="18"/>
      <c r="DO1243" s="18"/>
      <c r="DP1243" s="18"/>
      <c r="DQ1243" s="18"/>
      <c r="DR1243" s="18"/>
      <c r="DS1243" s="18"/>
      <c r="DT1243" s="18"/>
      <c r="DU1243" s="18"/>
      <c r="DV1243" s="18"/>
      <c r="DW1243" s="18"/>
      <c r="DX1243" s="18"/>
      <c r="DY1243" s="18"/>
      <c r="DZ1243" s="18"/>
      <c r="EA1243" s="18"/>
      <c r="EB1243" s="18"/>
      <c r="EC1243" s="18"/>
      <c r="ED1243" s="18"/>
      <c r="EE1243" s="18"/>
      <c r="EF1243" s="18"/>
      <c r="EG1243" s="18"/>
      <c r="EH1243" s="18"/>
      <c r="EI1243" s="18"/>
      <c r="EJ1243" s="18"/>
      <c r="EK1243" s="18"/>
      <c r="EL1243" s="18"/>
      <c r="EM1243" s="18"/>
      <c r="EN1243" s="18"/>
      <c r="EO1243" s="18"/>
      <c r="EP1243" s="18"/>
      <c r="EQ1243" s="18"/>
      <c r="ER1243" s="18"/>
      <c r="ES1243" s="18"/>
      <c r="ET1243" s="18"/>
      <c r="EU1243" s="18"/>
      <c r="EV1243" s="18"/>
    </row>
    <row r="1244" spans="1:152" ht="12.75" x14ac:dyDescent="0.15">
      <c r="A1244" s="68">
        <f t="shared" si="273"/>
        <v>43813</v>
      </c>
      <c r="B1244" s="69">
        <f t="shared" ca="1" si="276"/>
        <v>13935.8284</v>
      </c>
      <c r="C1244" s="70">
        <f t="shared" si="277"/>
        <v>10000</v>
      </c>
      <c r="D1244" s="71">
        <f ca="1">IF(A1244&lt;$B$1,VLOOKUP(A1244,[1]DI!$A$4:$B$15000,2),0)</f>
        <v>0</v>
      </c>
      <c r="E1244" s="70">
        <f t="shared" ca="1" si="278"/>
        <v>0</v>
      </c>
      <c r="F1244" s="72">
        <f t="shared" si="272"/>
        <v>1.3</v>
      </c>
      <c r="G1244" s="73">
        <f t="shared" ca="1" si="279"/>
        <v>1</v>
      </c>
      <c r="H1244" s="70">
        <f ca="1">TRUNC(PRODUCT(G$10:G1243),15)</f>
        <v>1.3935828367757099</v>
      </c>
      <c r="I1244" s="70">
        <f t="shared" si="280"/>
        <v>1</v>
      </c>
      <c r="J1244" s="70">
        <f t="shared" ca="1" si="281"/>
        <v>1.3935828400000001</v>
      </c>
      <c r="K1244" s="74">
        <f t="shared" ca="1" si="282"/>
        <v>3935.8283999999999</v>
      </c>
      <c r="L1244" s="75">
        <f>IF(VLOOKUP(A1244,$T$12:$AC$125,8)=VLOOKUP(A1243,$T$12:$AC$125,8),0,VLOOKUP(A1244,T$12:$AC$125,8))</f>
        <v>0</v>
      </c>
      <c r="M1244" s="76">
        <f>IF(L1244&gt;0,VLOOKUP(L1244,S$12:$AB$125,7),0)</f>
        <v>0</v>
      </c>
      <c r="N1244" s="74">
        <f t="shared" si="283"/>
        <v>0</v>
      </c>
      <c r="O1244" s="74">
        <f t="shared" ca="1" si="284"/>
        <v>3935.8283999999999</v>
      </c>
      <c r="P1244" s="77" t="str">
        <f t="shared" si="274"/>
        <v>A+J=</v>
      </c>
      <c r="Q1244" s="78">
        <f t="shared" si="275"/>
        <v>44256</v>
      </c>
      <c r="R1244" s="10"/>
      <c r="S1244" s="10"/>
      <c r="T1244" s="10"/>
      <c r="U1244" s="10"/>
      <c r="V1244" s="10"/>
      <c r="W1244" s="10"/>
      <c r="X1244" s="10"/>
      <c r="Y1244" s="10"/>
      <c r="Z1244" s="10"/>
      <c r="AA1244" s="10"/>
      <c r="AB1244" s="10"/>
      <c r="AC1244" s="10"/>
      <c r="AD1244" s="18"/>
      <c r="AE1244" s="18"/>
      <c r="AF1244" s="18"/>
      <c r="AG1244" s="18"/>
      <c r="AH1244" s="18"/>
      <c r="AI1244" s="18"/>
      <c r="AJ1244" s="18"/>
      <c r="AK1244" s="18"/>
      <c r="AL1244" s="18"/>
      <c r="AM1244" s="18"/>
      <c r="AN1244" s="18"/>
      <c r="AO1244" s="18"/>
      <c r="AP1244" s="18"/>
      <c r="AQ1244" s="18"/>
      <c r="AR1244" s="18"/>
      <c r="AS1244" s="18"/>
      <c r="AT1244" s="18"/>
      <c r="AU1244" s="18"/>
      <c r="AV1244" s="18"/>
      <c r="AW1244" s="18"/>
      <c r="AX1244" s="18"/>
      <c r="AY1244" s="18"/>
      <c r="AZ1244" s="18"/>
      <c r="BA1244" s="18"/>
      <c r="BB1244" s="18"/>
      <c r="BC1244" s="18"/>
      <c r="BD1244" s="18"/>
      <c r="BE1244" s="18"/>
      <c r="BF1244" s="18"/>
      <c r="BG1244" s="18"/>
      <c r="BH1244" s="18"/>
      <c r="BI1244" s="18"/>
      <c r="BJ1244" s="18"/>
      <c r="BK1244" s="18"/>
      <c r="BL1244" s="18"/>
      <c r="BM1244" s="18"/>
      <c r="BN1244" s="18"/>
      <c r="BO1244" s="18"/>
      <c r="BP1244" s="18"/>
      <c r="BQ1244" s="18"/>
      <c r="BR1244" s="18"/>
      <c r="BS1244" s="18"/>
      <c r="BT1244" s="18"/>
      <c r="BU1244" s="18"/>
      <c r="BV1244" s="18"/>
      <c r="BW1244" s="18"/>
      <c r="BX1244" s="18"/>
      <c r="BY1244" s="18"/>
      <c r="BZ1244" s="18"/>
      <c r="CA1244" s="18"/>
      <c r="CB1244" s="18"/>
      <c r="CC1244" s="18"/>
      <c r="CD1244" s="18"/>
      <c r="CE1244" s="18"/>
      <c r="CF1244" s="18"/>
      <c r="CG1244" s="18"/>
      <c r="CH1244" s="18"/>
      <c r="CI1244" s="18"/>
      <c r="CJ1244" s="18"/>
      <c r="CK1244" s="18"/>
      <c r="CL1244" s="18"/>
      <c r="CM1244" s="18"/>
      <c r="CN1244" s="18"/>
      <c r="CO1244" s="18"/>
      <c r="CP1244" s="18"/>
      <c r="CQ1244" s="18"/>
      <c r="CR1244" s="18"/>
      <c r="CS1244" s="18"/>
      <c r="CT1244" s="18"/>
      <c r="CU1244" s="18"/>
      <c r="CV1244" s="18"/>
      <c r="CW1244" s="18"/>
      <c r="CX1244" s="18"/>
      <c r="CY1244" s="18"/>
      <c r="CZ1244" s="18"/>
      <c r="DA1244" s="18"/>
      <c r="DB1244" s="18"/>
      <c r="DC1244" s="18"/>
      <c r="DD1244" s="18"/>
      <c r="DE1244" s="18"/>
      <c r="DF1244" s="18"/>
      <c r="DG1244" s="18"/>
      <c r="DH1244" s="18"/>
      <c r="DI1244" s="18"/>
      <c r="DJ1244" s="18"/>
      <c r="DK1244" s="18"/>
      <c r="DL1244" s="18"/>
      <c r="DM1244" s="18"/>
      <c r="DN1244" s="18"/>
      <c r="DO1244" s="18"/>
      <c r="DP1244" s="18"/>
      <c r="DQ1244" s="18"/>
      <c r="DR1244" s="18"/>
      <c r="DS1244" s="18"/>
      <c r="DT1244" s="18"/>
      <c r="DU1244" s="18"/>
      <c r="DV1244" s="18"/>
      <c r="DW1244" s="18"/>
      <c r="DX1244" s="18"/>
      <c r="DY1244" s="18"/>
      <c r="DZ1244" s="18"/>
      <c r="EA1244" s="18"/>
      <c r="EB1244" s="18"/>
      <c r="EC1244" s="18"/>
      <c r="ED1244" s="18"/>
      <c r="EE1244" s="18"/>
      <c r="EF1244" s="18"/>
      <c r="EG1244" s="18"/>
      <c r="EH1244" s="18"/>
      <c r="EI1244" s="18"/>
      <c r="EJ1244" s="18"/>
      <c r="EK1244" s="18"/>
      <c r="EL1244" s="18"/>
      <c r="EM1244" s="18"/>
      <c r="EN1244" s="18"/>
      <c r="EO1244" s="18"/>
      <c r="EP1244" s="18"/>
      <c r="EQ1244" s="18"/>
      <c r="ER1244" s="18"/>
      <c r="ES1244" s="18"/>
      <c r="ET1244" s="18"/>
      <c r="EU1244" s="18"/>
      <c r="EV1244" s="18"/>
    </row>
    <row r="1245" spans="1:152" ht="12.75" x14ac:dyDescent="0.15">
      <c r="A1245" s="68">
        <f t="shared" si="273"/>
        <v>43814</v>
      </c>
      <c r="B1245" s="69">
        <f t="shared" ca="1" si="276"/>
        <v>13935.8284</v>
      </c>
      <c r="C1245" s="70">
        <f t="shared" si="277"/>
        <v>10000</v>
      </c>
      <c r="D1245" s="71">
        <f ca="1">IF(A1245&lt;$B$1,VLOOKUP(A1245,[1]DI!$A$4:$B$15000,2),0)</f>
        <v>0</v>
      </c>
      <c r="E1245" s="70">
        <f t="shared" ca="1" si="278"/>
        <v>0</v>
      </c>
      <c r="F1245" s="72">
        <f t="shared" si="272"/>
        <v>1.3</v>
      </c>
      <c r="G1245" s="73">
        <f t="shared" ca="1" si="279"/>
        <v>1</v>
      </c>
      <c r="H1245" s="70">
        <f ca="1">TRUNC(PRODUCT(G$10:G1244),15)</f>
        <v>1.3935828367757099</v>
      </c>
      <c r="I1245" s="70">
        <f t="shared" si="280"/>
        <v>1</v>
      </c>
      <c r="J1245" s="70">
        <f t="shared" ca="1" si="281"/>
        <v>1.3935828400000001</v>
      </c>
      <c r="K1245" s="74">
        <f t="shared" ca="1" si="282"/>
        <v>3935.8283999999999</v>
      </c>
      <c r="L1245" s="75">
        <f>IF(VLOOKUP(A1245,$T$12:$AC$125,8)=VLOOKUP(A1244,$T$12:$AC$125,8),0,VLOOKUP(A1245,T$12:$AC$125,8))</f>
        <v>0</v>
      </c>
      <c r="M1245" s="76">
        <f>IF(L1245&gt;0,VLOOKUP(L1245,S$12:$AB$125,7),0)</f>
        <v>0</v>
      </c>
      <c r="N1245" s="74">
        <f t="shared" si="283"/>
        <v>0</v>
      </c>
      <c r="O1245" s="74">
        <f t="shared" ca="1" si="284"/>
        <v>3935.8283999999999</v>
      </c>
      <c r="P1245" s="77" t="str">
        <f t="shared" si="274"/>
        <v>A+J=</v>
      </c>
      <c r="Q1245" s="78">
        <f t="shared" si="275"/>
        <v>44256</v>
      </c>
      <c r="R1245" s="10"/>
      <c r="S1245" s="10"/>
      <c r="T1245" s="10"/>
      <c r="U1245" s="10"/>
      <c r="V1245" s="10"/>
      <c r="W1245" s="10"/>
      <c r="X1245" s="10"/>
      <c r="Y1245" s="10"/>
      <c r="Z1245" s="10"/>
      <c r="AA1245" s="10"/>
      <c r="AB1245" s="10"/>
      <c r="AC1245" s="10"/>
      <c r="AD1245" s="18"/>
      <c r="AE1245" s="18"/>
      <c r="AF1245" s="18"/>
      <c r="AG1245" s="18"/>
      <c r="AH1245" s="18"/>
      <c r="AI1245" s="18"/>
      <c r="AJ1245" s="18"/>
      <c r="AK1245" s="18"/>
      <c r="AL1245" s="18"/>
      <c r="AM1245" s="18"/>
      <c r="AN1245" s="18"/>
      <c r="AO1245" s="18"/>
      <c r="AP1245" s="18"/>
      <c r="AQ1245" s="18"/>
      <c r="AR1245" s="18"/>
      <c r="AS1245" s="18"/>
      <c r="AT1245" s="18"/>
      <c r="AU1245" s="18"/>
      <c r="AV1245" s="18"/>
      <c r="AW1245" s="18"/>
      <c r="AX1245" s="18"/>
      <c r="AY1245" s="18"/>
      <c r="AZ1245" s="18"/>
      <c r="BA1245" s="18"/>
      <c r="BB1245" s="18"/>
      <c r="BC1245" s="18"/>
      <c r="BD1245" s="18"/>
      <c r="BE1245" s="18"/>
      <c r="BF1245" s="18"/>
      <c r="BG1245" s="18"/>
      <c r="BH1245" s="18"/>
      <c r="BI1245" s="18"/>
      <c r="BJ1245" s="18"/>
      <c r="BK1245" s="18"/>
      <c r="BL1245" s="18"/>
      <c r="BM1245" s="18"/>
      <c r="BN1245" s="18"/>
      <c r="BO1245" s="18"/>
      <c r="BP1245" s="18"/>
      <c r="BQ1245" s="18"/>
      <c r="BR1245" s="18"/>
      <c r="BS1245" s="18"/>
      <c r="BT1245" s="18"/>
      <c r="BU1245" s="18"/>
      <c r="BV1245" s="18"/>
      <c r="BW1245" s="18"/>
      <c r="BX1245" s="18"/>
      <c r="BY1245" s="18"/>
      <c r="BZ1245" s="18"/>
      <c r="CA1245" s="18"/>
      <c r="CB1245" s="18"/>
      <c r="CC1245" s="18"/>
      <c r="CD1245" s="18"/>
      <c r="CE1245" s="18"/>
      <c r="CF1245" s="18"/>
      <c r="CG1245" s="18"/>
      <c r="CH1245" s="18"/>
      <c r="CI1245" s="18"/>
      <c r="CJ1245" s="18"/>
      <c r="CK1245" s="18"/>
      <c r="CL1245" s="18"/>
      <c r="CM1245" s="18"/>
      <c r="CN1245" s="18"/>
      <c r="CO1245" s="18"/>
      <c r="CP1245" s="18"/>
      <c r="CQ1245" s="18"/>
      <c r="CR1245" s="18"/>
      <c r="CS1245" s="18"/>
      <c r="CT1245" s="18"/>
      <c r="CU1245" s="18"/>
      <c r="CV1245" s="18"/>
      <c r="CW1245" s="18"/>
      <c r="CX1245" s="18"/>
      <c r="CY1245" s="18"/>
      <c r="CZ1245" s="18"/>
      <c r="DA1245" s="18"/>
      <c r="DB1245" s="18"/>
      <c r="DC1245" s="18"/>
      <c r="DD1245" s="18"/>
      <c r="DE1245" s="18"/>
      <c r="DF1245" s="18"/>
      <c r="DG1245" s="18"/>
      <c r="DH1245" s="18"/>
      <c r="DI1245" s="18"/>
      <c r="DJ1245" s="18"/>
      <c r="DK1245" s="18"/>
      <c r="DL1245" s="18"/>
      <c r="DM1245" s="18"/>
      <c r="DN1245" s="18"/>
      <c r="DO1245" s="18"/>
      <c r="DP1245" s="18"/>
      <c r="DQ1245" s="18"/>
      <c r="DR1245" s="18"/>
      <c r="DS1245" s="18"/>
      <c r="DT1245" s="18"/>
      <c r="DU1245" s="18"/>
      <c r="DV1245" s="18"/>
      <c r="DW1245" s="18"/>
      <c r="DX1245" s="18"/>
      <c r="DY1245" s="18"/>
      <c r="DZ1245" s="18"/>
      <c r="EA1245" s="18"/>
      <c r="EB1245" s="18"/>
      <c r="EC1245" s="18"/>
      <c r="ED1245" s="18"/>
      <c r="EE1245" s="18"/>
      <c r="EF1245" s="18"/>
      <c r="EG1245" s="18"/>
      <c r="EH1245" s="18"/>
      <c r="EI1245" s="18"/>
      <c r="EJ1245" s="18"/>
      <c r="EK1245" s="18"/>
      <c r="EL1245" s="18"/>
      <c r="EM1245" s="18"/>
      <c r="EN1245" s="18"/>
      <c r="EO1245" s="18"/>
      <c r="EP1245" s="18"/>
      <c r="EQ1245" s="18"/>
      <c r="ER1245" s="18"/>
      <c r="ES1245" s="18"/>
      <c r="ET1245" s="18"/>
      <c r="EU1245" s="18"/>
      <c r="EV1245" s="18"/>
    </row>
    <row r="1246" spans="1:152" ht="12.75" x14ac:dyDescent="0.15">
      <c r="A1246" s="68">
        <f t="shared" si="273"/>
        <v>43815</v>
      </c>
      <c r="B1246" s="69">
        <f t="shared" ca="1" si="276"/>
        <v>13935.8284</v>
      </c>
      <c r="C1246" s="70">
        <f t="shared" si="277"/>
        <v>10000</v>
      </c>
      <c r="D1246" s="71">
        <f ca="1">IF(A1246&lt;$B$1,VLOOKUP(A1246,[1]DI!$A$4:$B$15000,2),0)</f>
        <v>4.4000000000000004E-2</v>
      </c>
      <c r="E1246" s="70">
        <f t="shared" ca="1" si="278"/>
        <v>1.7089000000000001E-4</v>
      </c>
      <c r="F1246" s="72">
        <f t="shared" si="272"/>
        <v>1.3</v>
      </c>
      <c r="G1246" s="73">
        <f t="shared" ca="1" si="279"/>
        <v>1.0002221570000001</v>
      </c>
      <c r="H1246" s="70">
        <f ca="1">TRUNC(PRODUCT(G$10:G1245),15)</f>
        <v>1.3935828367757099</v>
      </c>
      <c r="I1246" s="70">
        <f t="shared" si="280"/>
        <v>1</v>
      </c>
      <c r="J1246" s="70">
        <f t="shared" ca="1" si="281"/>
        <v>1.3935828400000001</v>
      </c>
      <c r="K1246" s="74">
        <f t="shared" ca="1" si="282"/>
        <v>3935.8283999999999</v>
      </c>
      <c r="L1246" s="75">
        <f>IF(VLOOKUP(A1246,$T$12:$AC$125,8)=VLOOKUP(A1245,$T$12:$AC$125,8),0,VLOOKUP(A1246,T$12:$AC$125,8))</f>
        <v>0</v>
      </c>
      <c r="M1246" s="76">
        <f>IF(L1246&gt;0,VLOOKUP(L1246,S$12:$AB$125,7),0)</f>
        <v>0</v>
      </c>
      <c r="N1246" s="74">
        <f t="shared" si="283"/>
        <v>0</v>
      </c>
      <c r="O1246" s="74">
        <f t="shared" ca="1" si="284"/>
        <v>3935.8283999999999</v>
      </c>
      <c r="P1246" s="77" t="str">
        <f t="shared" si="274"/>
        <v>A+J=</v>
      </c>
      <c r="Q1246" s="78">
        <f t="shared" si="275"/>
        <v>44256</v>
      </c>
      <c r="R1246" s="10"/>
      <c r="S1246" s="10"/>
      <c r="T1246" s="10"/>
      <c r="U1246" s="10"/>
      <c r="V1246" s="10"/>
      <c r="W1246" s="10"/>
      <c r="X1246" s="10"/>
      <c r="Y1246" s="10"/>
      <c r="Z1246" s="10"/>
      <c r="AA1246" s="10"/>
      <c r="AB1246" s="10"/>
      <c r="AC1246" s="10"/>
      <c r="AD1246" s="18"/>
      <c r="AE1246" s="18"/>
      <c r="AF1246" s="18"/>
      <c r="AG1246" s="18"/>
      <c r="AH1246" s="18"/>
      <c r="AI1246" s="18"/>
      <c r="AJ1246" s="18"/>
      <c r="AK1246" s="18"/>
      <c r="AL1246" s="18"/>
      <c r="AM1246" s="18"/>
      <c r="AN1246" s="18"/>
      <c r="AO1246" s="18"/>
      <c r="AP1246" s="18"/>
      <c r="AQ1246" s="18"/>
      <c r="AR1246" s="18"/>
      <c r="AS1246" s="18"/>
      <c r="AT1246" s="18"/>
      <c r="AU1246" s="18"/>
      <c r="AV1246" s="18"/>
      <c r="AW1246" s="18"/>
      <c r="AX1246" s="18"/>
      <c r="AY1246" s="18"/>
      <c r="AZ1246" s="18"/>
      <c r="BA1246" s="18"/>
      <c r="BB1246" s="18"/>
      <c r="BC1246" s="18"/>
      <c r="BD1246" s="18"/>
      <c r="BE1246" s="18"/>
      <c r="BF1246" s="18"/>
      <c r="BG1246" s="18"/>
      <c r="BH1246" s="18"/>
      <c r="BI1246" s="18"/>
      <c r="BJ1246" s="18"/>
      <c r="BK1246" s="18"/>
      <c r="BL1246" s="18"/>
      <c r="BM1246" s="18"/>
      <c r="BN1246" s="18"/>
      <c r="BO1246" s="18"/>
      <c r="BP1246" s="18"/>
      <c r="BQ1246" s="18"/>
      <c r="BR1246" s="18"/>
      <c r="BS1246" s="18"/>
      <c r="BT1246" s="18"/>
      <c r="BU1246" s="18"/>
      <c r="BV1246" s="18"/>
      <c r="BW1246" s="18"/>
      <c r="BX1246" s="18"/>
      <c r="BY1246" s="18"/>
      <c r="BZ1246" s="18"/>
      <c r="CA1246" s="18"/>
      <c r="CB1246" s="18"/>
      <c r="CC1246" s="18"/>
      <c r="CD1246" s="18"/>
      <c r="CE1246" s="18"/>
      <c r="CF1246" s="18"/>
      <c r="CG1246" s="18"/>
      <c r="CH1246" s="18"/>
      <c r="CI1246" s="18"/>
      <c r="CJ1246" s="18"/>
      <c r="CK1246" s="18"/>
      <c r="CL1246" s="18"/>
      <c r="CM1246" s="18"/>
      <c r="CN1246" s="18"/>
      <c r="CO1246" s="18"/>
      <c r="CP1246" s="18"/>
      <c r="CQ1246" s="18"/>
      <c r="CR1246" s="18"/>
      <c r="CS1246" s="18"/>
      <c r="CT1246" s="18"/>
      <c r="CU1246" s="18"/>
      <c r="CV1246" s="18"/>
      <c r="CW1246" s="18"/>
      <c r="CX1246" s="18"/>
      <c r="CY1246" s="18"/>
      <c r="CZ1246" s="18"/>
      <c r="DA1246" s="18"/>
      <c r="DB1246" s="18"/>
      <c r="DC1246" s="18"/>
      <c r="DD1246" s="18"/>
      <c r="DE1246" s="18"/>
      <c r="DF1246" s="18"/>
      <c r="DG1246" s="18"/>
      <c r="DH1246" s="18"/>
      <c r="DI1246" s="18"/>
      <c r="DJ1246" s="18"/>
      <c r="DK1246" s="18"/>
      <c r="DL1246" s="18"/>
      <c r="DM1246" s="18"/>
      <c r="DN1246" s="18"/>
      <c r="DO1246" s="18"/>
      <c r="DP1246" s="18"/>
      <c r="DQ1246" s="18"/>
      <c r="DR1246" s="18"/>
      <c r="DS1246" s="18"/>
      <c r="DT1246" s="18"/>
      <c r="DU1246" s="18"/>
      <c r="DV1246" s="18"/>
      <c r="DW1246" s="18"/>
      <c r="DX1246" s="18"/>
      <c r="DY1246" s="18"/>
      <c r="DZ1246" s="18"/>
      <c r="EA1246" s="18"/>
      <c r="EB1246" s="18"/>
      <c r="EC1246" s="18"/>
      <c r="ED1246" s="18"/>
      <c r="EE1246" s="18"/>
      <c r="EF1246" s="18"/>
      <c r="EG1246" s="18"/>
      <c r="EH1246" s="18"/>
      <c r="EI1246" s="18"/>
      <c r="EJ1246" s="18"/>
      <c r="EK1246" s="18"/>
      <c r="EL1246" s="18"/>
      <c r="EM1246" s="18"/>
      <c r="EN1246" s="18"/>
      <c r="EO1246" s="18"/>
      <c r="EP1246" s="18"/>
      <c r="EQ1246" s="18"/>
      <c r="ER1246" s="18"/>
      <c r="ES1246" s="18"/>
      <c r="ET1246" s="18"/>
      <c r="EU1246" s="18"/>
      <c r="EV1246" s="18"/>
    </row>
    <row r="1247" spans="1:152" ht="12.75" x14ac:dyDescent="0.15">
      <c r="A1247" s="68">
        <f t="shared" si="273"/>
        <v>43816</v>
      </c>
      <c r="B1247" s="69">
        <f t="shared" ca="1" si="276"/>
        <v>13938.924300000001</v>
      </c>
      <c r="C1247" s="70">
        <f t="shared" si="277"/>
        <v>10000</v>
      </c>
      <c r="D1247" s="71">
        <f ca="1">IF(A1247&lt;$B$1,VLOOKUP(A1247,[1]DI!$A$4:$B$15000,2),0)</f>
        <v>4.4000000000000004E-2</v>
      </c>
      <c r="E1247" s="70">
        <f t="shared" ca="1" si="278"/>
        <v>1.7089000000000001E-4</v>
      </c>
      <c r="F1247" s="72">
        <f t="shared" si="272"/>
        <v>1.3</v>
      </c>
      <c r="G1247" s="73">
        <f t="shared" ca="1" si="279"/>
        <v>1.0002221570000001</v>
      </c>
      <c r="H1247" s="70">
        <f ca="1">TRUNC(PRODUCT(G$10:G1246),15)</f>
        <v>1.3938924309579801</v>
      </c>
      <c r="I1247" s="70">
        <f t="shared" si="280"/>
        <v>1</v>
      </c>
      <c r="J1247" s="70">
        <f t="shared" ca="1" si="281"/>
        <v>1.39389243</v>
      </c>
      <c r="K1247" s="74">
        <f t="shared" ca="1" si="282"/>
        <v>3938.9243000000001</v>
      </c>
      <c r="L1247" s="75">
        <f>IF(VLOOKUP(A1247,$T$12:$AC$125,8)=VLOOKUP(A1246,$T$12:$AC$125,8),0,VLOOKUP(A1247,T$12:$AC$125,8))</f>
        <v>0</v>
      </c>
      <c r="M1247" s="76">
        <f>IF(L1247&gt;0,VLOOKUP(L1247,S$12:$AB$125,7),0)</f>
        <v>0</v>
      </c>
      <c r="N1247" s="74">
        <f t="shared" si="283"/>
        <v>0</v>
      </c>
      <c r="O1247" s="74">
        <f t="shared" ca="1" si="284"/>
        <v>3938.9243000000001</v>
      </c>
      <c r="P1247" s="77" t="str">
        <f t="shared" si="274"/>
        <v>A+J=</v>
      </c>
      <c r="Q1247" s="78">
        <f t="shared" si="275"/>
        <v>44256</v>
      </c>
      <c r="R1247" s="10"/>
      <c r="S1247" s="10"/>
      <c r="T1247" s="10"/>
      <c r="U1247" s="10"/>
      <c r="V1247" s="10"/>
      <c r="W1247" s="10"/>
      <c r="X1247" s="10"/>
      <c r="Y1247" s="10"/>
      <c r="Z1247" s="10"/>
      <c r="AA1247" s="10"/>
      <c r="AB1247" s="10"/>
      <c r="AC1247" s="10"/>
      <c r="AD1247" s="18"/>
      <c r="AE1247" s="18"/>
      <c r="AF1247" s="18"/>
      <c r="AG1247" s="18"/>
      <c r="AH1247" s="18"/>
      <c r="AI1247" s="18"/>
      <c r="AJ1247" s="18"/>
      <c r="AK1247" s="18"/>
      <c r="AL1247" s="18"/>
      <c r="AM1247" s="18"/>
      <c r="AN1247" s="18"/>
      <c r="AO1247" s="18"/>
      <c r="AP1247" s="18"/>
      <c r="AQ1247" s="18"/>
      <c r="AR1247" s="18"/>
      <c r="AS1247" s="18"/>
      <c r="AT1247" s="18"/>
      <c r="AU1247" s="18"/>
      <c r="AV1247" s="18"/>
      <c r="AW1247" s="18"/>
      <c r="AX1247" s="18"/>
      <c r="AY1247" s="18"/>
      <c r="AZ1247" s="18"/>
      <c r="BA1247" s="18"/>
      <c r="BB1247" s="18"/>
      <c r="BC1247" s="18"/>
      <c r="BD1247" s="18"/>
      <c r="BE1247" s="18"/>
      <c r="BF1247" s="18"/>
      <c r="BG1247" s="18"/>
      <c r="BH1247" s="18"/>
      <c r="BI1247" s="18"/>
      <c r="BJ1247" s="18"/>
      <c r="BK1247" s="18"/>
      <c r="BL1247" s="18"/>
      <c r="BM1247" s="18"/>
      <c r="BN1247" s="18"/>
      <c r="BO1247" s="18"/>
      <c r="BP1247" s="18"/>
      <c r="BQ1247" s="18"/>
      <c r="BR1247" s="18"/>
      <c r="BS1247" s="18"/>
      <c r="BT1247" s="18"/>
      <c r="BU1247" s="18"/>
      <c r="BV1247" s="18"/>
      <c r="BW1247" s="18"/>
      <c r="BX1247" s="18"/>
      <c r="BY1247" s="18"/>
      <c r="BZ1247" s="18"/>
      <c r="CA1247" s="18"/>
      <c r="CB1247" s="18"/>
      <c r="CC1247" s="18"/>
      <c r="CD1247" s="18"/>
      <c r="CE1247" s="18"/>
      <c r="CF1247" s="18"/>
      <c r="CG1247" s="18"/>
      <c r="CH1247" s="18"/>
      <c r="CI1247" s="18"/>
      <c r="CJ1247" s="18"/>
      <c r="CK1247" s="18"/>
      <c r="CL1247" s="18"/>
      <c r="CM1247" s="18"/>
      <c r="CN1247" s="18"/>
      <c r="CO1247" s="18"/>
      <c r="CP1247" s="18"/>
      <c r="CQ1247" s="18"/>
      <c r="CR1247" s="18"/>
      <c r="CS1247" s="18"/>
      <c r="CT1247" s="18"/>
      <c r="CU1247" s="18"/>
      <c r="CV1247" s="18"/>
      <c r="CW1247" s="18"/>
      <c r="CX1247" s="18"/>
      <c r="CY1247" s="18"/>
      <c r="CZ1247" s="18"/>
      <c r="DA1247" s="18"/>
      <c r="DB1247" s="18"/>
      <c r="DC1247" s="18"/>
      <c r="DD1247" s="18"/>
      <c r="DE1247" s="18"/>
      <c r="DF1247" s="18"/>
      <c r="DG1247" s="18"/>
      <c r="DH1247" s="18"/>
      <c r="DI1247" s="18"/>
      <c r="DJ1247" s="18"/>
      <c r="DK1247" s="18"/>
      <c r="DL1247" s="18"/>
      <c r="DM1247" s="18"/>
      <c r="DN1247" s="18"/>
      <c r="DO1247" s="18"/>
      <c r="DP1247" s="18"/>
      <c r="DQ1247" s="18"/>
      <c r="DR1247" s="18"/>
      <c r="DS1247" s="18"/>
      <c r="DT1247" s="18"/>
      <c r="DU1247" s="18"/>
      <c r="DV1247" s="18"/>
      <c r="DW1247" s="18"/>
      <c r="DX1247" s="18"/>
      <c r="DY1247" s="18"/>
      <c r="DZ1247" s="18"/>
      <c r="EA1247" s="18"/>
      <c r="EB1247" s="18"/>
      <c r="EC1247" s="18"/>
      <c r="ED1247" s="18"/>
      <c r="EE1247" s="18"/>
      <c r="EF1247" s="18"/>
      <c r="EG1247" s="18"/>
      <c r="EH1247" s="18"/>
      <c r="EI1247" s="18"/>
      <c r="EJ1247" s="18"/>
      <c r="EK1247" s="18"/>
      <c r="EL1247" s="18"/>
      <c r="EM1247" s="18"/>
      <c r="EN1247" s="18"/>
      <c r="EO1247" s="18"/>
      <c r="EP1247" s="18"/>
      <c r="EQ1247" s="18"/>
      <c r="ER1247" s="18"/>
      <c r="ES1247" s="18"/>
      <c r="ET1247" s="18"/>
      <c r="EU1247" s="18"/>
      <c r="EV1247" s="18"/>
    </row>
    <row r="1248" spans="1:152" ht="12.75" x14ac:dyDescent="0.15">
      <c r="A1248" s="68">
        <f t="shared" si="273"/>
        <v>43817</v>
      </c>
      <c r="B1248" s="69">
        <f t="shared" ca="1" si="276"/>
        <v>13942.0209</v>
      </c>
      <c r="C1248" s="70">
        <f t="shared" si="277"/>
        <v>10000</v>
      </c>
      <c r="D1248" s="71">
        <f ca="1">IF(A1248&lt;$B$1,VLOOKUP(A1248,[1]DI!$A$4:$B$15000,2),0)</f>
        <v>4.4000000000000004E-2</v>
      </c>
      <c r="E1248" s="70">
        <f t="shared" ca="1" si="278"/>
        <v>1.7089000000000001E-4</v>
      </c>
      <c r="F1248" s="72">
        <f t="shared" si="272"/>
        <v>1.3</v>
      </c>
      <c r="G1248" s="73">
        <f t="shared" ca="1" si="279"/>
        <v>1.0002221570000001</v>
      </c>
      <c r="H1248" s="70">
        <f ca="1">TRUNC(PRODUCT(G$10:G1247),15)</f>
        <v>1.39420209391877</v>
      </c>
      <c r="I1248" s="70">
        <f t="shared" si="280"/>
        <v>1</v>
      </c>
      <c r="J1248" s="70">
        <f t="shared" ca="1" si="281"/>
        <v>1.3942020900000001</v>
      </c>
      <c r="K1248" s="74">
        <f t="shared" ca="1" si="282"/>
        <v>3942.0209</v>
      </c>
      <c r="L1248" s="75">
        <f>IF(VLOOKUP(A1248,$T$12:$AC$125,8)=VLOOKUP(A1247,$T$12:$AC$125,8),0,VLOOKUP(A1248,T$12:$AC$125,8))</f>
        <v>0</v>
      </c>
      <c r="M1248" s="76">
        <f>IF(L1248&gt;0,VLOOKUP(L1248,S$12:$AB$125,7),0)</f>
        <v>0</v>
      </c>
      <c r="N1248" s="74">
        <f t="shared" si="283"/>
        <v>0</v>
      </c>
      <c r="O1248" s="74">
        <f t="shared" ca="1" si="284"/>
        <v>3942.0209</v>
      </c>
      <c r="P1248" s="77" t="str">
        <f t="shared" si="274"/>
        <v>A+J=</v>
      </c>
      <c r="Q1248" s="78">
        <f t="shared" si="275"/>
        <v>44256</v>
      </c>
      <c r="R1248" s="10"/>
      <c r="S1248" s="10"/>
      <c r="T1248" s="10"/>
      <c r="U1248" s="10"/>
      <c r="V1248" s="10"/>
      <c r="W1248" s="10"/>
      <c r="X1248" s="10"/>
      <c r="Y1248" s="10"/>
      <c r="Z1248" s="10"/>
      <c r="AA1248" s="10"/>
      <c r="AB1248" s="10"/>
      <c r="AC1248" s="10"/>
      <c r="AD1248" s="18"/>
      <c r="AE1248" s="18"/>
      <c r="AF1248" s="18"/>
      <c r="AG1248" s="18"/>
      <c r="AH1248" s="18"/>
      <c r="AI1248" s="18"/>
      <c r="AJ1248" s="18"/>
      <c r="AK1248" s="18"/>
      <c r="AL1248" s="18"/>
      <c r="AM1248" s="18"/>
      <c r="AN1248" s="18"/>
      <c r="AO1248" s="18"/>
      <c r="AP1248" s="18"/>
      <c r="AQ1248" s="18"/>
      <c r="AR1248" s="18"/>
      <c r="AS1248" s="18"/>
      <c r="AT1248" s="18"/>
      <c r="AU1248" s="18"/>
      <c r="AV1248" s="18"/>
      <c r="AW1248" s="18"/>
      <c r="AX1248" s="18"/>
      <c r="AY1248" s="18"/>
      <c r="AZ1248" s="18"/>
      <c r="BA1248" s="18"/>
      <c r="BB1248" s="18"/>
      <c r="BC1248" s="18"/>
      <c r="BD1248" s="18"/>
      <c r="BE1248" s="18"/>
      <c r="BF1248" s="18"/>
      <c r="BG1248" s="18"/>
      <c r="BH1248" s="18"/>
      <c r="BI1248" s="18"/>
      <c r="BJ1248" s="18"/>
      <c r="BK1248" s="18"/>
      <c r="BL1248" s="18"/>
      <c r="BM1248" s="18"/>
      <c r="BN1248" s="18"/>
      <c r="BO1248" s="18"/>
      <c r="BP1248" s="18"/>
      <c r="BQ1248" s="18"/>
      <c r="BR1248" s="18"/>
      <c r="BS1248" s="18"/>
      <c r="BT1248" s="18"/>
      <c r="BU1248" s="18"/>
      <c r="BV1248" s="18"/>
      <c r="BW1248" s="18"/>
      <c r="BX1248" s="18"/>
      <c r="BY1248" s="18"/>
      <c r="BZ1248" s="18"/>
      <c r="CA1248" s="18"/>
      <c r="CB1248" s="18"/>
      <c r="CC1248" s="18"/>
      <c r="CD1248" s="18"/>
      <c r="CE1248" s="18"/>
      <c r="CF1248" s="18"/>
      <c r="CG1248" s="18"/>
      <c r="CH1248" s="18"/>
      <c r="CI1248" s="18"/>
      <c r="CJ1248" s="18"/>
      <c r="CK1248" s="18"/>
      <c r="CL1248" s="18"/>
      <c r="CM1248" s="18"/>
      <c r="CN1248" s="18"/>
      <c r="CO1248" s="18"/>
      <c r="CP1248" s="18"/>
      <c r="CQ1248" s="18"/>
      <c r="CR1248" s="18"/>
      <c r="CS1248" s="18"/>
      <c r="CT1248" s="18"/>
      <c r="CU1248" s="18"/>
      <c r="CV1248" s="18"/>
      <c r="CW1248" s="18"/>
      <c r="CX1248" s="18"/>
      <c r="CY1248" s="18"/>
      <c r="CZ1248" s="18"/>
      <c r="DA1248" s="18"/>
      <c r="DB1248" s="18"/>
      <c r="DC1248" s="18"/>
      <c r="DD1248" s="18"/>
      <c r="DE1248" s="18"/>
      <c r="DF1248" s="18"/>
      <c r="DG1248" s="18"/>
      <c r="DH1248" s="18"/>
      <c r="DI1248" s="18"/>
      <c r="DJ1248" s="18"/>
      <c r="DK1248" s="18"/>
      <c r="DL1248" s="18"/>
      <c r="DM1248" s="18"/>
      <c r="DN1248" s="18"/>
      <c r="DO1248" s="18"/>
      <c r="DP1248" s="18"/>
      <c r="DQ1248" s="18"/>
      <c r="DR1248" s="18"/>
      <c r="DS1248" s="18"/>
      <c r="DT1248" s="18"/>
      <c r="DU1248" s="18"/>
      <c r="DV1248" s="18"/>
      <c r="DW1248" s="18"/>
      <c r="DX1248" s="18"/>
      <c r="DY1248" s="18"/>
      <c r="DZ1248" s="18"/>
      <c r="EA1248" s="18"/>
      <c r="EB1248" s="18"/>
      <c r="EC1248" s="18"/>
      <c r="ED1248" s="18"/>
      <c r="EE1248" s="18"/>
      <c r="EF1248" s="18"/>
      <c r="EG1248" s="18"/>
      <c r="EH1248" s="18"/>
      <c r="EI1248" s="18"/>
      <c r="EJ1248" s="18"/>
      <c r="EK1248" s="18"/>
      <c r="EL1248" s="18"/>
      <c r="EM1248" s="18"/>
      <c r="EN1248" s="18"/>
      <c r="EO1248" s="18"/>
      <c r="EP1248" s="18"/>
      <c r="EQ1248" s="18"/>
      <c r="ER1248" s="18"/>
      <c r="ES1248" s="18"/>
      <c r="ET1248" s="18"/>
      <c r="EU1248" s="18"/>
      <c r="EV1248" s="18"/>
    </row>
    <row r="1249" spans="1:155" ht="12.75" x14ac:dyDescent="0.15">
      <c r="A1249" s="68">
        <f t="shared" si="273"/>
        <v>43818</v>
      </c>
      <c r="B1249" s="69">
        <f t="shared" ca="1" si="276"/>
        <v>13945.1183</v>
      </c>
      <c r="C1249" s="70">
        <f t="shared" si="277"/>
        <v>10000</v>
      </c>
      <c r="D1249" s="71">
        <f ca="1">IF(A1249&lt;$B$1,VLOOKUP(A1249,[1]DI!$A$4:$B$15000,2),0)</f>
        <v>4.4000000000000004E-2</v>
      </c>
      <c r="E1249" s="70">
        <f t="shared" ca="1" si="278"/>
        <v>1.7089000000000001E-4</v>
      </c>
      <c r="F1249" s="72">
        <f t="shared" si="272"/>
        <v>1.3</v>
      </c>
      <c r="G1249" s="73">
        <f t="shared" ca="1" si="279"/>
        <v>1.0002221570000001</v>
      </c>
      <c r="H1249" s="70">
        <f ca="1">TRUNC(PRODUCT(G$10:G1248),15)</f>
        <v>1.39451182567335</v>
      </c>
      <c r="I1249" s="70">
        <f t="shared" si="280"/>
        <v>1</v>
      </c>
      <c r="J1249" s="70">
        <f t="shared" ca="1" si="281"/>
        <v>1.3945118299999999</v>
      </c>
      <c r="K1249" s="74">
        <f t="shared" ca="1" si="282"/>
        <v>3945.1183000000001</v>
      </c>
      <c r="L1249" s="75">
        <f>IF(VLOOKUP(A1249,$T$12:$AC$125,8)=VLOOKUP(A1248,$T$12:$AC$125,8),0,VLOOKUP(A1249,T$12:$AC$125,8))</f>
        <v>0</v>
      </c>
      <c r="M1249" s="76">
        <f>IF(L1249&gt;0,VLOOKUP(L1249,S$12:$AB$125,7),0)</f>
        <v>0</v>
      </c>
      <c r="N1249" s="74">
        <f t="shared" si="283"/>
        <v>0</v>
      </c>
      <c r="O1249" s="74">
        <f t="shared" ca="1" si="284"/>
        <v>3945.1183000000001</v>
      </c>
      <c r="P1249" s="77" t="str">
        <f t="shared" si="274"/>
        <v>A+J=</v>
      </c>
      <c r="Q1249" s="78">
        <f t="shared" si="275"/>
        <v>44256</v>
      </c>
      <c r="R1249" s="10"/>
      <c r="S1249" s="10"/>
      <c r="T1249" s="10"/>
      <c r="U1249" s="10"/>
      <c r="V1249" s="10"/>
      <c r="W1249" s="10"/>
      <c r="X1249" s="10"/>
      <c r="Y1249" s="10"/>
      <c r="Z1249" s="10"/>
      <c r="AA1249" s="10"/>
      <c r="AB1249" s="10"/>
      <c r="AC1249" s="10"/>
      <c r="AD1249" s="18"/>
      <c r="AE1249" s="18"/>
      <c r="AF1249" s="18"/>
      <c r="AG1249" s="18"/>
      <c r="AH1249" s="18"/>
      <c r="AI1249" s="18"/>
      <c r="AJ1249" s="18"/>
      <c r="AK1249" s="18"/>
      <c r="AL1249" s="18"/>
      <c r="AM1249" s="18"/>
      <c r="AN1249" s="18"/>
      <c r="AO1249" s="18"/>
      <c r="AP1249" s="18"/>
      <c r="AQ1249" s="18"/>
      <c r="AR1249" s="18"/>
      <c r="AS1249" s="18"/>
      <c r="AT1249" s="18"/>
      <c r="AU1249" s="18"/>
      <c r="AV1249" s="18"/>
      <c r="AW1249" s="18"/>
      <c r="AX1249" s="18"/>
      <c r="AY1249" s="18"/>
      <c r="AZ1249" s="18"/>
      <c r="BA1249" s="18"/>
      <c r="BB1249" s="18"/>
      <c r="BC1249" s="18"/>
      <c r="BD1249" s="18"/>
      <c r="BE1249" s="18"/>
      <c r="BF1249" s="18"/>
      <c r="BG1249" s="18"/>
      <c r="BH1249" s="18"/>
      <c r="BI1249" s="18"/>
      <c r="BJ1249" s="18"/>
      <c r="BK1249" s="18"/>
      <c r="BL1249" s="18"/>
      <c r="BM1249" s="18"/>
      <c r="BN1249" s="18"/>
      <c r="BO1249" s="18"/>
      <c r="BP1249" s="18"/>
      <c r="BQ1249" s="18"/>
      <c r="BR1249" s="18"/>
      <c r="BS1249" s="18"/>
      <c r="BT1249" s="18"/>
      <c r="BU1249" s="18"/>
      <c r="BV1249" s="18"/>
      <c r="BW1249" s="18"/>
      <c r="BX1249" s="18"/>
      <c r="BY1249" s="18"/>
      <c r="BZ1249" s="18"/>
      <c r="CA1249" s="18"/>
      <c r="CB1249" s="18"/>
      <c r="CC1249" s="18"/>
      <c r="CD1249" s="18"/>
      <c r="CE1249" s="18"/>
      <c r="CF1249" s="18"/>
      <c r="CG1249" s="18"/>
      <c r="CH1249" s="18"/>
      <c r="CI1249" s="18"/>
      <c r="CJ1249" s="18"/>
      <c r="CK1249" s="18"/>
      <c r="CL1249" s="18"/>
      <c r="CM1249" s="18"/>
      <c r="CN1249" s="18"/>
      <c r="CO1249" s="18"/>
      <c r="CP1249" s="18"/>
      <c r="CQ1249" s="18"/>
      <c r="CR1249" s="18"/>
      <c r="CS1249" s="18"/>
      <c r="CT1249" s="18"/>
      <c r="CU1249" s="18"/>
      <c r="CV1249" s="18"/>
      <c r="CW1249" s="18"/>
      <c r="CX1249" s="18"/>
      <c r="CY1249" s="18"/>
      <c r="CZ1249" s="18"/>
      <c r="DA1249" s="18"/>
      <c r="DB1249" s="18"/>
      <c r="DC1249" s="18"/>
      <c r="DD1249" s="18"/>
      <c r="DE1249" s="18"/>
      <c r="DF1249" s="18"/>
      <c r="DG1249" s="18"/>
      <c r="DH1249" s="18"/>
      <c r="DI1249" s="18"/>
      <c r="DJ1249" s="18"/>
      <c r="DK1249" s="18"/>
      <c r="DL1249" s="18"/>
      <c r="DM1249" s="18"/>
      <c r="DN1249" s="18"/>
      <c r="DO1249" s="18"/>
      <c r="DP1249" s="18"/>
      <c r="DQ1249" s="18"/>
      <c r="DR1249" s="18"/>
      <c r="DS1249" s="18"/>
      <c r="DT1249" s="18"/>
      <c r="DU1249" s="18"/>
      <c r="DV1249" s="18"/>
      <c r="DW1249" s="18"/>
      <c r="DX1249" s="18"/>
      <c r="DY1249" s="18"/>
      <c r="DZ1249" s="18"/>
      <c r="EA1249" s="18"/>
      <c r="EB1249" s="18"/>
      <c r="EC1249" s="18"/>
      <c r="ED1249" s="18"/>
      <c r="EE1249" s="18"/>
      <c r="EF1249" s="18"/>
      <c r="EG1249" s="18"/>
      <c r="EH1249" s="18"/>
      <c r="EI1249" s="18"/>
      <c r="EJ1249" s="18"/>
      <c r="EK1249" s="18"/>
      <c r="EL1249" s="18"/>
      <c r="EM1249" s="18"/>
      <c r="EN1249" s="18"/>
      <c r="EO1249" s="18"/>
      <c r="EP1249" s="18"/>
      <c r="EQ1249" s="18"/>
      <c r="ER1249" s="18"/>
      <c r="ES1249" s="18"/>
      <c r="ET1249" s="18"/>
      <c r="EU1249" s="18"/>
      <c r="EV1249" s="18"/>
    </row>
    <row r="1250" spans="1:155" ht="12.75" x14ac:dyDescent="0.15">
      <c r="A1250" s="68">
        <f t="shared" si="273"/>
        <v>43819</v>
      </c>
      <c r="B1250" s="69">
        <f t="shared" ca="1" si="276"/>
        <v>13948.2163</v>
      </c>
      <c r="C1250" s="70">
        <f t="shared" si="277"/>
        <v>10000</v>
      </c>
      <c r="D1250" s="71">
        <f ca="1">IF(A1250&lt;$B$1,VLOOKUP(A1250,[1]DI!$A$4:$B$15000,2),0)</f>
        <v>4.4000000000000004E-2</v>
      </c>
      <c r="E1250" s="70">
        <f t="shared" ca="1" si="278"/>
        <v>1.7089000000000001E-4</v>
      </c>
      <c r="F1250" s="72">
        <f t="shared" si="272"/>
        <v>1.3</v>
      </c>
      <c r="G1250" s="73">
        <f t="shared" ca="1" si="279"/>
        <v>1.0002221570000001</v>
      </c>
      <c r="H1250" s="70">
        <f ca="1">TRUNC(PRODUCT(G$10:G1249),15)</f>
        <v>1.3948216262369999</v>
      </c>
      <c r="I1250" s="70">
        <f t="shared" si="280"/>
        <v>1</v>
      </c>
      <c r="J1250" s="70">
        <f t="shared" ca="1" si="281"/>
        <v>1.39482163</v>
      </c>
      <c r="K1250" s="74">
        <f t="shared" ca="1" si="282"/>
        <v>3948.2163</v>
      </c>
      <c r="L1250" s="75">
        <f>IF(VLOOKUP(A1250,$T$12:$AC$125,8)=VLOOKUP(A1249,$T$12:$AC$125,8),0,VLOOKUP(A1250,T$12:$AC$125,8))</f>
        <v>0</v>
      </c>
      <c r="M1250" s="76">
        <f>IF(L1250&gt;0,VLOOKUP(L1250,S$12:$AB$125,7),0)</f>
        <v>0</v>
      </c>
      <c r="N1250" s="74">
        <f t="shared" si="283"/>
        <v>0</v>
      </c>
      <c r="O1250" s="74">
        <f t="shared" ca="1" si="284"/>
        <v>3948.2163</v>
      </c>
      <c r="P1250" s="77" t="str">
        <f t="shared" si="274"/>
        <v>A+J=</v>
      </c>
      <c r="Q1250" s="78">
        <f t="shared" si="275"/>
        <v>44256</v>
      </c>
      <c r="R1250" s="10"/>
      <c r="S1250" s="10"/>
      <c r="T1250" s="10"/>
      <c r="U1250" s="10"/>
      <c r="V1250" s="10"/>
      <c r="W1250" s="10"/>
      <c r="X1250" s="10"/>
      <c r="Y1250" s="10"/>
      <c r="Z1250" s="10"/>
      <c r="AA1250" s="10"/>
      <c r="AB1250" s="10"/>
      <c r="AC1250" s="10"/>
      <c r="AD1250" s="18"/>
      <c r="AE1250" s="18"/>
      <c r="AF1250" s="18"/>
      <c r="AG1250" s="18"/>
      <c r="AH1250" s="18"/>
      <c r="AI1250" s="18"/>
      <c r="AJ1250" s="18"/>
      <c r="AK1250" s="18"/>
      <c r="AL1250" s="18"/>
      <c r="AM1250" s="18"/>
      <c r="AN1250" s="18"/>
      <c r="AO1250" s="18"/>
      <c r="AP1250" s="18"/>
      <c r="AQ1250" s="18"/>
      <c r="AR1250" s="18"/>
      <c r="AS1250" s="18"/>
      <c r="AT1250" s="18"/>
      <c r="AU1250" s="18"/>
      <c r="AV1250" s="18"/>
      <c r="AW1250" s="18"/>
      <c r="AX1250" s="18"/>
      <c r="AY1250" s="18"/>
      <c r="AZ1250" s="18"/>
      <c r="BA1250" s="18"/>
      <c r="BB1250" s="18"/>
      <c r="BC1250" s="18"/>
      <c r="BD1250" s="18"/>
      <c r="BE1250" s="18"/>
      <c r="BF1250" s="18"/>
      <c r="BG1250" s="18"/>
      <c r="BH1250" s="18"/>
      <c r="BI1250" s="18"/>
      <c r="BJ1250" s="18"/>
      <c r="BK1250" s="18"/>
      <c r="BL1250" s="18"/>
      <c r="BM1250" s="18"/>
      <c r="BN1250" s="18"/>
      <c r="BO1250" s="18"/>
      <c r="BP1250" s="18"/>
      <c r="BQ1250" s="18"/>
      <c r="BR1250" s="18"/>
      <c r="BS1250" s="18"/>
      <c r="BT1250" s="18"/>
      <c r="BU1250" s="18"/>
      <c r="BV1250" s="18"/>
      <c r="BW1250" s="18"/>
      <c r="BX1250" s="18"/>
      <c r="BY1250" s="18"/>
      <c r="BZ1250" s="18"/>
      <c r="CA1250" s="18"/>
      <c r="CB1250" s="18"/>
      <c r="CC1250" s="18"/>
      <c r="CD1250" s="18"/>
      <c r="CE1250" s="18"/>
      <c r="CF1250" s="18"/>
      <c r="CG1250" s="18"/>
      <c r="CH1250" s="18"/>
      <c r="CI1250" s="18"/>
      <c r="CJ1250" s="18"/>
      <c r="CK1250" s="18"/>
      <c r="CL1250" s="18"/>
      <c r="CM1250" s="18"/>
      <c r="CN1250" s="18"/>
      <c r="CO1250" s="18"/>
      <c r="CP1250" s="18"/>
      <c r="CQ1250" s="18"/>
      <c r="CR1250" s="18"/>
      <c r="CS1250" s="18"/>
      <c r="CT1250" s="18"/>
      <c r="CU1250" s="18"/>
      <c r="CV1250" s="18"/>
      <c r="CW1250" s="18"/>
      <c r="CX1250" s="18"/>
      <c r="CY1250" s="18"/>
      <c r="CZ1250" s="18"/>
      <c r="DA1250" s="18"/>
      <c r="DB1250" s="18"/>
      <c r="DC1250" s="18"/>
      <c r="DD1250" s="18"/>
      <c r="DE1250" s="18"/>
      <c r="DF1250" s="18"/>
      <c r="DG1250" s="18"/>
      <c r="DH1250" s="18"/>
      <c r="DI1250" s="18"/>
      <c r="DJ1250" s="18"/>
      <c r="DK1250" s="18"/>
      <c r="DL1250" s="18"/>
      <c r="DM1250" s="18"/>
      <c r="DN1250" s="18"/>
      <c r="DO1250" s="18"/>
      <c r="DP1250" s="18"/>
      <c r="DQ1250" s="18"/>
      <c r="DR1250" s="18"/>
      <c r="DS1250" s="18"/>
      <c r="DT1250" s="18"/>
      <c r="DU1250" s="18"/>
      <c r="DV1250" s="18"/>
      <c r="DW1250" s="18"/>
      <c r="DX1250" s="18"/>
      <c r="DY1250" s="18"/>
      <c r="DZ1250" s="18"/>
      <c r="EA1250" s="18"/>
      <c r="EB1250" s="18"/>
      <c r="EC1250" s="18"/>
      <c r="ED1250" s="18"/>
      <c r="EE1250" s="18"/>
      <c r="EF1250" s="18"/>
      <c r="EG1250" s="18"/>
      <c r="EH1250" s="18"/>
      <c r="EI1250" s="18"/>
      <c r="EJ1250" s="18"/>
      <c r="EK1250" s="18"/>
      <c r="EL1250" s="18"/>
      <c r="EM1250" s="18"/>
      <c r="EN1250" s="18"/>
      <c r="EO1250" s="18"/>
      <c r="EP1250" s="18"/>
      <c r="EQ1250" s="18"/>
      <c r="ER1250" s="18"/>
      <c r="ES1250" s="18"/>
      <c r="ET1250" s="18"/>
      <c r="EU1250" s="18"/>
      <c r="EV1250" s="18"/>
    </row>
    <row r="1251" spans="1:155" ht="12.75" x14ac:dyDescent="0.15">
      <c r="A1251" s="68">
        <f t="shared" si="273"/>
        <v>43820</v>
      </c>
      <c r="B1251" s="69">
        <f t="shared" ca="1" si="276"/>
        <v>13951.315000000001</v>
      </c>
      <c r="C1251" s="70">
        <f t="shared" si="277"/>
        <v>10000</v>
      </c>
      <c r="D1251" s="71">
        <f ca="1">IF(A1251&lt;$B$1,VLOOKUP(A1251,[1]DI!$A$4:$B$15000,2),0)</f>
        <v>0</v>
      </c>
      <c r="E1251" s="70">
        <f t="shared" ca="1" si="278"/>
        <v>0</v>
      </c>
      <c r="F1251" s="72">
        <f t="shared" si="272"/>
        <v>1.3</v>
      </c>
      <c r="G1251" s="73">
        <f t="shared" ca="1" si="279"/>
        <v>1</v>
      </c>
      <c r="H1251" s="70">
        <f ca="1">TRUNC(PRODUCT(G$10:G1250),15)</f>
        <v>1.39513149562502</v>
      </c>
      <c r="I1251" s="70">
        <f t="shared" si="280"/>
        <v>1</v>
      </c>
      <c r="J1251" s="70">
        <f t="shared" ca="1" si="281"/>
        <v>1.3951315</v>
      </c>
      <c r="K1251" s="74">
        <f t="shared" ca="1" si="282"/>
        <v>3951.3150000000001</v>
      </c>
      <c r="L1251" s="75">
        <f>IF(VLOOKUP(A1251,$T$12:$AC$125,8)=VLOOKUP(A1250,$T$12:$AC$125,8),0,VLOOKUP(A1251,T$12:$AC$125,8))</f>
        <v>0</v>
      </c>
      <c r="M1251" s="76">
        <f>IF(L1251&gt;0,VLOOKUP(L1251,S$12:$AB$125,7),0)</f>
        <v>0</v>
      </c>
      <c r="N1251" s="74">
        <f t="shared" si="283"/>
        <v>0</v>
      </c>
      <c r="O1251" s="74">
        <f t="shared" ca="1" si="284"/>
        <v>3951.3150000000001</v>
      </c>
      <c r="P1251" s="77" t="str">
        <f t="shared" si="274"/>
        <v>A+J=</v>
      </c>
      <c r="Q1251" s="78">
        <f t="shared" si="275"/>
        <v>44256</v>
      </c>
      <c r="R1251" s="21"/>
      <c r="S1251" s="21"/>
      <c r="T1251" s="21"/>
      <c r="U1251" s="21"/>
      <c r="V1251" s="21"/>
      <c r="W1251" s="21"/>
      <c r="X1251" s="21"/>
      <c r="Y1251" s="21"/>
      <c r="Z1251" s="21"/>
      <c r="AA1251" s="21"/>
      <c r="AB1251" s="21"/>
      <c r="AC1251" s="21"/>
      <c r="AD1251" s="22"/>
      <c r="AE1251" s="22"/>
      <c r="AF1251" s="22"/>
      <c r="AG1251" s="22"/>
      <c r="AH1251" s="22"/>
      <c r="AI1251" s="22"/>
      <c r="AJ1251" s="22"/>
      <c r="AK1251" s="22"/>
      <c r="AL1251" s="22"/>
      <c r="AM1251" s="22"/>
      <c r="AN1251" s="22"/>
      <c r="AO1251" s="22"/>
      <c r="AP1251" s="22"/>
      <c r="AQ1251" s="22"/>
      <c r="AR1251" s="22"/>
      <c r="AS1251" s="22"/>
      <c r="AT1251" s="22"/>
      <c r="AU1251" s="22"/>
      <c r="AV1251" s="22"/>
      <c r="AW1251" s="22"/>
      <c r="AX1251" s="22"/>
      <c r="AY1251" s="22"/>
      <c r="AZ1251" s="22"/>
      <c r="BA1251" s="22"/>
      <c r="BB1251" s="22"/>
      <c r="BC1251" s="22"/>
      <c r="BD1251" s="22"/>
      <c r="BE1251" s="22"/>
      <c r="BF1251" s="22"/>
      <c r="BG1251" s="22"/>
      <c r="BH1251" s="22"/>
      <c r="BI1251" s="22"/>
      <c r="BJ1251" s="22"/>
      <c r="BK1251" s="22"/>
      <c r="BL1251" s="22"/>
      <c r="BM1251" s="22"/>
      <c r="BN1251" s="22"/>
      <c r="BO1251" s="22"/>
      <c r="BP1251" s="22"/>
      <c r="BQ1251" s="22"/>
      <c r="BR1251" s="22"/>
      <c r="BS1251" s="22"/>
      <c r="BT1251" s="22"/>
      <c r="BU1251" s="22"/>
      <c r="BV1251" s="22"/>
      <c r="BW1251" s="22"/>
      <c r="BX1251" s="22"/>
      <c r="BY1251" s="22"/>
      <c r="BZ1251" s="22"/>
      <c r="CA1251" s="22"/>
      <c r="CB1251" s="22"/>
      <c r="CC1251" s="22"/>
      <c r="CD1251" s="22"/>
      <c r="CE1251" s="22"/>
      <c r="CF1251" s="22"/>
      <c r="CG1251" s="22"/>
      <c r="CH1251" s="22"/>
      <c r="CI1251" s="22"/>
      <c r="CJ1251" s="22"/>
      <c r="CK1251" s="22"/>
      <c r="CL1251" s="22"/>
      <c r="CM1251" s="22"/>
      <c r="CN1251" s="22"/>
      <c r="CO1251" s="22"/>
      <c r="CP1251" s="22"/>
      <c r="CQ1251" s="22"/>
      <c r="CR1251" s="22"/>
      <c r="CS1251" s="22"/>
      <c r="CT1251" s="22"/>
      <c r="CU1251" s="22"/>
      <c r="CV1251" s="22"/>
      <c r="CW1251" s="22"/>
      <c r="CX1251" s="22"/>
      <c r="CY1251" s="22"/>
      <c r="CZ1251" s="22"/>
      <c r="DA1251" s="22"/>
      <c r="DB1251" s="22"/>
      <c r="DC1251" s="22"/>
      <c r="DD1251" s="22"/>
      <c r="DE1251" s="22"/>
      <c r="DF1251" s="22"/>
      <c r="DG1251" s="22"/>
      <c r="DH1251" s="22"/>
      <c r="DI1251" s="22"/>
      <c r="DJ1251" s="22"/>
      <c r="DK1251" s="22"/>
      <c r="DL1251" s="22"/>
      <c r="DM1251" s="22"/>
      <c r="DN1251" s="22"/>
      <c r="DO1251" s="22"/>
      <c r="DP1251" s="22"/>
      <c r="DQ1251" s="22"/>
      <c r="DR1251" s="22"/>
      <c r="DS1251" s="22"/>
      <c r="DT1251" s="22"/>
      <c r="DU1251" s="22"/>
      <c r="DV1251" s="22"/>
      <c r="DW1251" s="22"/>
      <c r="DX1251" s="22"/>
      <c r="DY1251" s="22"/>
      <c r="DZ1251" s="22"/>
      <c r="EA1251" s="22"/>
      <c r="EB1251" s="22"/>
      <c r="EC1251" s="22"/>
      <c r="ED1251" s="22"/>
      <c r="EE1251" s="22"/>
      <c r="EF1251" s="22"/>
      <c r="EG1251" s="22"/>
      <c r="EH1251" s="22"/>
      <c r="EI1251" s="22"/>
      <c r="EJ1251" s="22"/>
      <c r="EK1251" s="22"/>
      <c r="EL1251" s="22"/>
      <c r="EM1251" s="22"/>
      <c r="EN1251" s="22"/>
      <c r="EO1251" s="22"/>
      <c r="EP1251" s="22"/>
      <c r="EQ1251" s="22"/>
      <c r="ER1251" s="22"/>
      <c r="ES1251" s="22"/>
      <c r="ET1251" s="22"/>
      <c r="EU1251" s="22"/>
      <c r="EV1251" s="22"/>
      <c r="EW1251" s="22"/>
      <c r="EX1251" s="22"/>
      <c r="EY1251" s="22"/>
    </row>
    <row r="1252" spans="1:155" ht="12.75" x14ac:dyDescent="0.15">
      <c r="A1252" s="68">
        <f t="shared" si="273"/>
        <v>43821</v>
      </c>
      <c r="B1252" s="69">
        <f t="shared" ca="1" si="276"/>
        <v>13951.315000000001</v>
      </c>
      <c r="C1252" s="70">
        <f t="shared" si="277"/>
        <v>10000</v>
      </c>
      <c r="D1252" s="71">
        <f ca="1">IF(A1252&lt;$B$1,VLOOKUP(A1252,[1]DI!$A$4:$B$15000,2),0)</f>
        <v>0</v>
      </c>
      <c r="E1252" s="70">
        <f t="shared" ca="1" si="278"/>
        <v>0</v>
      </c>
      <c r="F1252" s="72">
        <f t="shared" si="272"/>
        <v>1.3</v>
      </c>
      <c r="G1252" s="73">
        <f t="shared" ca="1" si="279"/>
        <v>1</v>
      </c>
      <c r="H1252" s="70">
        <f ca="1">TRUNC(PRODUCT(G$10:G1251),15)</f>
        <v>1.39513149562502</v>
      </c>
      <c r="I1252" s="70">
        <f t="shared" si="280"/>
        <v>1</v>
      </c>
      <c r="J1252" s="70">
        <f t="shared" ca="1" si="281"/>
        <v>1.3951315</v>
      </c>
      <c r="K1252" s="74">
        <f t="shared" ca="1" si="282"/>
        <v>3951.3150000000001</v>
      </c>
      <c r="L1252" s="75">
        <f>IF(VLOOKUP(A1252,$T$12:$AC$125,8)=VLOOKUP(A1251,$T$12:$AC$125,8),0,VLOOKUP(A1252,T$12:$AC$125,8))</f>
        <v>0</v>
      </c>
      <c r="M1252" s="76">
        <f>IF(L1252&gt;0,VLOOKUP(L1252,S$12:$AB$125,7),0)</f>
        <v>0</v>
      </c>
      <c r="N1252" s="74">
        <f t="shared" si="283"/>
        <v>0</v>
      </c>
      <c r="O1252" s="74">
        <f t="shared" ca="1" si="284"/>
        <v>3951.3150000000001</v>
      </c>
      <c r="P1252" s="77" t="str">
        <f t="shared" si="274"/>
        <v>A+J=</v>
      </c>
      <c r="Q1252" s="78">
        <f t="shared" si="275"/>
        <v>44256</v>
      </c>
      <c r="R1252" s="10"/>
      <c r="S1252" s="10"/>
      <c r="T1252" s="10"/>
      <c r="U1252" s="10"/>
      <c r="V1252" s="10"/>
      <c r="W1252" s="10"/>
      <c r="X1252" s="10"/>
      <c r="Y1252" s="10"/>
      <c r="Z1252" s="10"/>
      <c r="AA1252" s="10"/>
      <c r="AB1252" s="10"/>
      <c r="AC1252" s="10"/>
      <c r="AD1252" s="18"/>
      <c r="AE1252" s="18"/>
      <c r="AF1252" s="18"/>
      <c r="AG1252" s="18"/>
      <c r="AH1252" s="18"/>
      <c r="AI1252" s="18"/>
      <c r="AJ1252" s="18"/>
      <c r="AK1252" s="18"/>
      <c r="AL1252" s="18"/>
      <c r="AM1252" s="18"/>
      <c r="AN1252" s="18"/>
      <c r="AO1252" s="18"/>
      <c r="AP1252" s="18"/>
      <c r="AQ1252" s="18"/>
      <c r="AR1252" s="18"/>
      <c r="AS1252" s="18"/>
      <c r="AT1252" s="18"/>
      <c r="AU1252" s="18"/>
      <c r="AV1252" s="18"/>
      <c r="AW1252" s="18"/>
      <c r="AX1252" s="18"/>
      <c r="AY1252" s="18"/>
      <c r="AZ1252" s="18"/>
      <c r="BA1252" s="18"/>
      <c r="BB1252" s="18"/>
      <c r="BC1252" s="18"/>
      <c r="BD1252" s="18"/>
      <c r="BE1252" s="18"/>
      <c r="BF1252" s="18"/>
      <c r="BG1252" s="18"/>
      <c r="BH1252" s="18"/>
      <c r="BI1252" s="18"/>
      <c r="BJ1252" s="18"/>
      <c r="BK1252" s="18"/>
      <c r="BL1252" s="18"/>
      <c r="BM1252" s="18"/>
      <c r="BN1252" s="18"/>
      <c r="BO1252" s="18"/>
      <c r="BP1252" s="18"/>
      <c r="BQ1252" s="18"/>
      <c r="BR1252" s="18"/>
      <c r="BS1252" s="18"/>
      <c r="BT1252" s="18"/>
      <c r="BU1252" s="18"/>
      <c r="BV1252" s="18"/>
      <c r="BW1252" s="18"/>
      <c r="BX1252" s="18"/>
      <c r="BY1252" s="18"/>
      <c r="BZ1252" s="18"/>
      <c r="CA1252" s="18"/>
      <c r="CB1252" s="18"/>
      <c r="CC1252" s="18"/>
      <c r="CD1252" s="18"/>
      <c r="CE1252" s="18"/>
      <c r="CF1252" s="18"/>
      <c r="CG1252" s="18"/>
      <c r="CH1252" s="18"/>
      <c r="CI1252" s="18"/>
      <c r="CJ1252" s="18"/>
      <c r="CK1252" s="18"/>
      <c r="CL1252" s="18"/>
      <c r="CM1252" s="18"/>
      <c r="CN1252" s="18"/>
      <c r="CO1252" s="18"/>
      <c r="CP1252" s="18"/>
      <c r="CQ1252" s="18"/>
      <c r="CR1252" s="18"/>
      <c r="CS1252" s="18"/>
      <c r="CT1252" s="18"/>
      <c r="CU1252" s="18"/>
      <c r="CV1252" s="18"/>
      <c r="CW1252" s="18"/>
      <c r="CX1252" s="18"/>
      <c r="CY1252" s="18"/>
      <c r="CZ1252" s="18"/>
      <c r="DA1252" s="18"/>
      <c r="DB1252" s="18"/>
      <c r="DC1252" s="18"/>
      <c r="DD1252" s="18"/>
      <c r="DE1252" s="18"/>
      <c r="DF1252" s="18"/>
      <c r="DG1252" s="18"/>
      <c r="DH1252" s="18"/>
      <c r="DI1252" s="18"/>
      <c r="DJ1252" s="18"/>
      <c r="DK1252" s="18"/>
      <c r="DL1252" s="18"/>
      <c r="DM1252" s="18"/>
      <c r="DN1252" s="18"/>
      <c r="DO1252" s="18"/>
      <c r="DP1252" s="18"/>
      <c r="DQ1252" s="18"/>
      <c r="DR1252" s="18"/>
      <c r="DS1252" s="18"/>
      <c r="DT1252" s="18"/>
      <c r="DU1252" s="18"/>
      <c r="DV1252" s="18"/>
      <c r="DW1252" s="18"/>
      <c r="DX1252" s="18"/>
      <c r="DY1252" s="18"/>
      <c r="DZ1252" s="18"/>
      <c r="EA1252" s="18"/>
      <c r="EB1252" s="18"/>
      <c r="EC1252" s="18"/>
      <c r="ED1252" s="18"/>
      <c r="EE1252" s="18"/>
      <c r="EF1252" s="18"/>
      <c r="EG1252" s="18"/>
      <c r="EH1252" s="18"/>
      <c r="EI1252" s="18"/>
      <c r="EJ1252" s="18"/>
      <c r="EK1252" s="18"/>
      <c r="EL1252" s="18"/>
      <c r="EM1252" s="18"/>
      <c r="EN1252" s="18"/>
      <c r="EO1252" s="18"/>
      <c r="EP1252" s="18"/>
      <c r="EQ1252" s="18"/>
      <c r="ER1252" s="18"/>
      <c r="ES1252" s="18"/>
      <c r="ET1252" s="18"/>
      <c r="EU1252" s="18"/>
      <c r="EV1252" s="18"/>
    </row>
    <row r="1253" spans="1:155" ht="12.75" x14ac:dyDescent="0.15">
      <c r="A1253" s="68">
        <f t="shared" si="273"/>
        <v>43822</v>
      </c>
      <c r="B1253" s="69">
        <f t="shared" ca="1" si="276"/>
        <v>13951.315000000001</v>
      </c>
      <c r="C1253" s="70">
        <f t="shared" si="277"/>
        <v>10000</v>
      </c>
      <c r="D1253" s="71">
        <f ca="1">IF(A1253&lt;$B$1,VLOOKUP(A1253,[1]DI!$A$4:$B$15000,2),0)</f>
        <v>4.4000000000000004E-2</v>
      </c>
      <c r="E1253" s="70">
        <f t="shared" ca="1" si="278"/>
        <v>1.7089000000000001E-4</v>
      </c>
      <c r="F1253" s="72">
        <f t="shared" si="272"/>
        <v>1.3</v>
      </c>
      <c r="G1253" s="73">
        <f t="shared" ca="1" si="279"/>
        <v>1.0002221570000001</v>
      </c>
      <c r="H1253" s="70">
        <f ca="1">TRUNC(PRODUCT(G$10:G1252),15)</f>
        <v>1.39513149562502</v>
      </c>
      <c r="I1253" s="70">
        <f t="shared" si="280"/>
        <v>1</v>
      </c>
      <c r="J1253" s="70">
        <f t="shared" ca="1" si="281"/>
        <v>1.3951315</v>
      </c>
      <c r="K1253" s="74">
        <f t="shared" ca="1" si="282"/>
        <v>3951.3150000000001</v>
      </c>
      <c r="L1253" s="75">
        <f>IF(VLOOKUP(A1253,$T$12:$AC$125,8)=VLOOKUP(A1252,$T$12:$AC$125,8),0,VLOOKUP(A1253,T$12:$AC$125,8))</f>
        <v>0</v>
      </c>
      <c r="M1253" s="76">
        <f>IF(L1253&gt;0,VLOOKUP(L1253,S$12:$AB$125,7),0)</f>
        <v>0</v>
      </c>
      <c r="N1253" s="74">
        <f t="shared" si="283"/>
        <v>0</v>
      </c>
      <c r="O1253" s="74">
        <f t="shared" ca="1" si="284"/>
        <v>3951.3150000000001</v>
      </c>
      <c r="P1253" s="77" t="str">
        <f t="shared" si="274"/>
        <v>A+J=</v>
      </c>
      <c r="Q1253" s="78">
        <f t="shared" si="275"/>
        <v>44256</v>
      </c>
      <c r="R1253" s="10"/>
      <c r="S1253" s="10"/>
      <c r="T1253" s="10"/>
      <c r="U1253" s="10"/>
      <c r="V1253" s="10"/>
      <c r="W1253" s="10"/>
      <c r="X1253" s="10"/>
      <c r="Y1253" s="10"/>
      <c r="Z1253" s="10"/>
      <c r="AA1253" s="10"/>
      <c r="AB1253" s="10"/>
      <c r="AC1253" s="10"/>
      <c r="AD1253" s="18"/>
      <c r="AE1253" s="18"/>
      <c r="AF1253" s="18"/>
      <c r="AG1253" s="18"/>
      <c r="AH1253" s="18"/>
      <c r="AI1253" s="18"/>
      <c r="AJ1253" s="18"/>
      <c r="AK1253" s="18"/>
      <c r="AL1253" s="18"/>
      <c r="AM1253" s="18"/>
      <c r="AN1253" s="18"/>
      <c r="AO1253" s="18"/>
      <c r="AP1253" s="18"/>
      <c r="AQ1253" s="18"/>
      <c r="AR1253" s="18"/>
      <c r="AS1253" s="18"/>
      <c r="AT1253" s="18"/>
      <c r="AU1253" s="18"/>
      <c r="AV1253" s="18"/>
      <c r="AW1253" s="18"/>
      <c r="AX1253" s="18"/>
      <c r="AY1253" s="18"/>
      <c r="AZ1253" s="18"/>
      <c r="BA1253" s="18"/>
      <c r="BB1253" s="18"/>
      <c r="BC1253" s="18"/>
      <c r="BD1253" s="18"/>
      <c r="BE1253" s="18"/>
      <c r="BF1253" s="18"/>
      <c r="BG1253" s="18"/>
      <c r="BH1253" s="18"/>
      <c r="BI1253" s="18"/>
      <c r="BJ1253" s="18"/>
      <c r="BK1253" s="18"/>
      <c r="BL1253" s="18"/>
      <c r="BM1253" s="18"/>
      <c r="BN1253" s="18"/>
      <c r="BO1253" s="18"/>
      <c r="BP1253" s="18"/>
      <c r="BQ1253" s="18"/>
      <c r="BR1253" s="18"/>
      <c r="BS1253" s="18"/>
      <c r="BT1253" s="18"/>
      <c r="BU1253" s="18"/>
      <c r="BV1253" s="18"/>
      <c r="BW1253" s="18"/>
      <c r="BX1253" s="18"/>
      <c r="BY1253" s="18"/>
      <c r="BZ1253" s="18"/>
      <c r="CA1253" s="18"/>
      <c r="CB1253" s="18"/>
      <c r="CC1253" s="18"/>
      <c r="CD1253" s="18"/>
      <c r="CE1253" s="18"/>
      <c r="CF1253" s="18"/>
      <c r="CG1253" s="18"/>
      <c r="CH1253" s="18"/>
      <c r="CI1253" s="18"/>
      <c r="CJ1253" s="18"/>
      <c r="CK1253" s="18"/>
      <c r="CL1253" s="18"/>
      <c r="CM1253" s="18"/>
      <c r="CN1253" s="18"/>
      <c r="CO1253" s="18"/>
      <c r="CP1253" s="18"/>
      <c r="CQ1253" s="18"/>
      <c r="CR1253" s="18"/>
      <c r="CS1253" s="18"/>
      <c r="CT1253" s="18"/>
      <c r="CU1253" s="18"/>
      <c r="CV1253" s="18"/>
      <c r="CW1253" s="18"/>
      <c r="CX1253" s="18"/>
      <c r="CY1253" s="18"/>
      <c r="CZ1253" s="18"/>
      <c r="DA1253" s="18"/>
      <c r="DB1253" s="18"/>
      <c r="DC1253" s="18"/>
      <c r="DD1253" s="18"/>
      <c r="DE1253" s="18"/>
      <c r="DF1253" s="18"/>
      <c r="DG1253" s="18"/>
      <c r="DH1253" s="18"/>
      <c r="DI1253" s="18"/>
      <c r="DJ1253" s="18"/>
      <c r="DK1253" s="18"/>
      <c r="DL1253" s="18"/>
      <c r="DM1253" s="18"/>
      <c r="DN1253" s="18"/>
      <c r="DO1253" s="18"/>
      <c r="DP1253" s="18"/>
      <c r="DQ1253" s="18"/>
      <c r="DR1253" s="18"/>
      <c r="DS1253" s="18"/>
      <c r="DT1253" s="18"/>
      <c r="DU1253" s="18"/>
      <c r="DV1253" s="18"/>
      <c r="DW1253" s="18"/>
      <c r="DX1253" s="18"/>
      <c r="DY1253" s="18"/>
      <c r="DZ1253" s="18"/>
      <c r="EA1253" s="18"/>
      <c r="EB1253" s="18"/>
      <c r="EC1253" s="18"/>
      <c r="ED1253" s="18"/>
      <c r="EE1253" s="18"/>
      <c r="EF1253" s="18"/>
      <c r="EG1253" s="18"/>
      <c r="EH1253" s="18"/>
      <c r="EI1253" s="18"/>
      <c r="EJ1253" s="18"/>
      <c r="EK1253" s="18"/>
      <c r="EL1253" s="18"/>
      <c r="EM1253" s="18"/>
      <c r="EN1253" s="18"/>
      <c r="EO1253" s="18"/>
      <c r="EP1253" s="18"/>
      <c r="EQ1253" s="18"/>
      <c r="ER1253" s="18"/>
      <c r="ES1253" s="18"/>
      <c r="ET1253" s="18"/>
      <c r="EU1253" s="18"/>
      <c r="EV1253" s="18"/>
    </row>
    <row r="1254" spans="1:155" ht="12.75" x14ac:dyDescent="0.15">
      <c r="A1254" s="68">
        <f t="shared" si="273"/>
        <v>43823</v>
      </c>
      <c r="B1254" s="69">
        <f t="shared" ca="1" si="276"/>
        <v>13954.4143</v>
      </c>
      <c r="C1254" s="70">
        <f t="shared" si="277"/>
        <v>10000</v>
      </c>
      <c r="D1254" s="71">
        <f ca="1">IF(A1254&lt;$B$1,VLOOKUP(A1254,[1]DI!$A$4:$B$15000,2),0)</f>
        <v>4.4000000000000004E-2</v>
      </c>
      <c r="E1254" s="70">
        <f t="shared" ca="1" si="278"/>
        <v>1.7089000000000001E-4</v>
      </c>
      <c r="F1254" s="72">
        <f t="shared" si="272"/>
        <v>1.3</v>
      </c>
      <c r="G1254" s="73">
        <f t="shared" ca="1" si="279"/>
        <v>1.0002221570000001</v>
      </c>
      <c r="H1254" s="70">
        <f ca="1">TRUNC(PRODUCT(G$10:G1253),15)</f>
        <v>1.3954414338526999</v>
      </c>
      <c r="I1254" s="70">
        <f t="shared" si="280"/>
        <v>1</v>
      </c>
      <c r="J1254" s="70">
        <f t="shared" ca="1" si="281"/>
        <v>1.39544143</v>
      </c>
      <c r="K1254" s="74">
        <f t="shared" ca="1" si="282"/>
        <v>3954.4142999999999</v>
      </c>
      <c r="L1254" s="75">
        <f>IF(VLOOKUP(A1254,$T$12:$AC$125,8)=VLOOKUP(A1253,$T$12:$AC$125,8),0,VLOOKUP(A1254,T$12:$AC$125,8))</f>
        <v>0</v>
      </c>
      <c r="M1254" s="76">
        <f>IF(L1254&gt;0,VLOOKUP(L1254,S$12:$AB$125,7),0)</f>
        <v>0</v>
      </c>
      <c r="N1254" s="74">
        <f t="shared" si="283"/>
        <v>0</v>
      </c>
      <c r="O1254" s="74">
        <f t="shared" ca="1" si="284"/>
        <v>3954.4142999999999</v>
      </c>
      <c r="P1254" s="77" t="str">
        <f t="shared" si="274"/>
        <v>A+J=</v>
      </c>
      <c r="Q1254" s="78">
        <f t="shared" si="275"/>
        <v>44256</v>
      </c>
      <c r="R1254" s="10"/>
      <c r="S1254" s="10"/>
      <c r="T1254" s="10"/>
      <c r="U1254" s="10"/>
      <c r="V1254" s="10"/>
      <c r="W1254" s="10"/>
      <c r="X1254" s="10"/>
      <c r="Y1254" s="10"/>
      <c r="Z1254" s="10"/>
      <c r="AA1254" s="10"/>
      <c r="AB1254" s="10"/>
      <c r="AC1254" s="10"/>
      <c r="AD1254" s="18"/>
      <c r="AE1254" s="18"/>
      <c r="AF1254" s="18"/>
      <c r="AG1254" s="18"/>
      <c r="AH1254" s="18"/>
      <c r="AI1254" s="18"/>
      <c r="AJ1254" s="18"/>
      <c r="AK1254" s="18"/>
      <c r="AL1254" s="18"/>
      <c r="AM1254" s="18"/>
      <c r="AN1254" s="18"/>
      <c r="AO1254" s="18"/>
      <c r="AP1254" s="18"/>
      <c r="AQ1254" s="18"/>
      <c r="AR1254" s="18"/>
      <c r="AS1254" s="18"/>
      <c r="AT1254" s="18"/>
      <c r="AU1254" s="18"/>
      <c r="AV1254" s="18"/>
      <c r="AW1254" s="18"/>
      <c r="AX1254" s="18"/>
      <c r="AY1254" s="18"/>
      <c r="AZ1254" s="18"/>
      <c r="BA1254" s="18"/>
      <c r="BB1254" s="18"/>
      <c r="BC1254" s="18"/>
      <c r="BD1254" s="18"/>
      <c r="BE1254" s="18"/>
      <c r="BF1254" s="18"/>
      <c r="BG1254" s="18"/>
      <c r="BH1254" s="18"/>
      <c r="BI1254" s="18"/>
      <c r="BJ1254" s="18"/>
      <c r="BK1254" s="18"/>
      <c r="BL1254" s="18"/>
      <c r="BM1254" s="18"/>
      <c r="BN1254" s="18"/>
      <c r="BO1254" s="18"/>
      <c r="BP1254" s="18"/>
      <c r="BQ1254" s="18"/>
      <c r="BR1254" s="18"/>
      <c r="BS1254" s="18"/>
      <c r="BT1254" s="18"/>
      <c r="BU1254" s="18"/>
      <c r="BV1254" s="18"/>
      <c r="BW1254" s="18"/>
      <c r="BX1254" s="18"/>
      <c r="BY1254" s="18"/>
      <c r="BZ1254" s="18"/>
      <c r="CA1254" s="18"/>
      <c r="CB1254" s="18"/>
      <c r="CC1254" s="18"/>
      <c r="CD1254" s="18"/>
      <c r="CE1254" s="18"/>
      <c r="CF1254" s="18"/>
      <c r="CG1254" s="18"/>
      <c r="CH1254" s="18"/>
      <c r="CI1254" s="18"/>
      <c r="CJ1254" s="18"/>
      <c r="CK1254" s="18"/>
      <c r="CL1254" s="18"/>
      <c r="CM1254" s="18"/>
      <c r="CN1254" s="18"/>
      <c r="CO1254" s="18"/>
      <c r="CP1254" s="18"/>
      <c r="CQ1254" s="18"/>
      <c r="CR1254" s="18"/>
      <c r="CS1254" s="18"/>
      <c r="CT1254" s="18"/>
      <c r="CU1254" s="18"/>
      <c r="CV1254" s="18"/>
      <c r="CW1254" s="18"/>
      <c r="CX1254" s="18"/>
      <c r="CY1254" s="18"/>
      <c r="CZ1254" s="18"/>
      <c r="DA1254" s="18"/>
      <c r="DB1254" s="18"/>
      <c r="DC1254" s="18"/>
      <c r="DD1254" s="18"/>
      <c r="DE1254" s="18"/>
      <c r="DF1254" s="18"/>
      <c r="DG1254" s="18"/>
      <c r="DH1254" s="18"/>
      <c r="DI1254" s="18"/>
      <c r="DJ1254" s="18"/>
      <c r="DK1254" s="18"/>
      <c r="DL1254" s="18"/>
      <c r="DM1254" s="18"/>
      <c r="DN1254" s="18"/>
      <c r="DO1254" s="18"/>
      <c r="DP1254" s="18"/>
      <c r="DQ1254" s="18"/>
      <c r="DR1254" s="18"/>
      <c r="DS1254" s="18"/>
      <c r="DT1254" s="18"/>
      <c r="DU1254" s="18"/>
      <c r="DV1254" s="18"/>
      <c r="DW1254" s="18"/>
      <c r="DX1254" s="18"/>
      <c r="DY1254" s="18"/>
      <c r="DZ1254" s="18"/>
      <c r="EA1254" s="18"/>
      <c r="EB1254" s="18"/>
      <c r="EC1254" s="18"/>
      <c r="ED1254" s="18"/>
      <c r="EE1254" s="18"/>
      <c r="EF1254" s="18"/>
      <c r="EG1254" s="18"/>
      <c r="EH1254" s="18"/>
      <c r="EI1254" s="18"/>
      <c r="EJ1254" s="18"/>
      <c r="EK1254" s="18"/>
      <c r="EL1254" s="18"/>
      <c r="EM1254" s="18"/>
      <c r="EN1254" s="18"/>
      <c r="EO1254" s="18"/>
      <c r="EP1254" s="18"/>
      <c r="EQ1254" s="18"/>
      <c r="ER1254" s="18"/>
      <c r="ES1254" s="18"/>
      <c r="ET1254" s="18"/>
      <c r="EU1254" s="18"/>
      <c r="EV1254" s="18"/>
    </row>
    <row r="1255" spans="1:155" ht="12.75" x14ac:dyDescent="0.15">
      <c r="A1255" s="68">
        <f t="shared" si="273"/>
        <v>43824</v>
      </c>
      <c r="B1255" s="69">
        <f t="shared" ca="1" si="276"/>
        <v>13957.5144</v>
      </c>
      <c r="C1255" s="70">
        <f t="shared" si="277"/>
        <v>10000</v>
      </c>
      <c r="D1255" s="71">
        <f ca="1">IF(A1255&lt;$B$1,VLOOKUP(A1255,[1]DI!$A$4:$B$15000,2),0)</f>
        <v>0</v>
      </c>
      <c r="E1255" s="70">
        <f t="shared" ca="1" si="278"/>
        <v>0</v>
      </c>
      <c r="F1255" s="72">
        <f t="shared" si="272"/>
        <v>1.3</v>
      </c>
      <c r="G1255" s="73">
        <f t="shared" ca="1" si="279"/>
        <v>1</v>
      </c>
      <c r="H1255" s="70">
        <f ca="1">TRUNC(PRODUCT(G$10:G1254),15)</f>
        <v>1.39575144093532</v>
      </c>
      <c r="I1255" s="70">
        <f t="shared" si="280"/>
        <v>1</v>
      </c>
      <c r="J1255" s="70">
        <f t="shared" ca="1" si="281"/>
        <v>1.39575144</v>
      </c>
      <c r="K1255" s="74">
        <f t="shared" ca="1" si="282"/>
        <v>3957.5144</v>
      </c>
      <c r="L1255" s="75">
        <f>IF(VLOOKUP(A1255,$T$12:$AC$125,8)=VLOOKUP(A1254,$T$12:$AC$125,8),0,VLOOKUP(A1255,T$12:$AC$125,8))</f>
        <v>0</v>
      </c>
      <c r="M1255" s="76">
        <f>IF(L1255&gt;0,VLOOKUP(L1255,S$12:$AB$125,7),0)</f>
        <v>0</v>
      </c>
      <c r="N1255" s="74">
        <f t="shared" si="283"/>
        <v>0</v>
      </c>
      <c r="O1255" s="74">
        <f t="shared" ca="1" si="284"/>
        <v>3957.5144</v>
      </c>
      <c r="P1255" s="77" t="str">
        <f t="shared" si="274"/>
        <v>A+J=</v>
      </c>
      <c r="Q1255" s="78">
        <f t="shared" si="275"/>
        <v>44256</v>
      </c>
      <c r="R1255" s="10"/>
      <c r="S1255" s="10"/>
      <c r="T1255" s="10"/>
      <c r="U1255" s="10"/>
      <c r="V1255" s="10"/>
      <c r="W1255" s="10"/>
      <c r="X1255" s="10"/>
      <c r="Y1255" s="10"/>
      <c r="Z1255" s="10"/>
      <c r="AA1255" s="10"/>
      <c r="AB1255" s="10"/>
      <c r="AC1255" s="10"/>
      <c r="AD1255" s="18"/>
      <c r="AE1255" s="18"/>
      <c r="AF1255" s="18"/>
      <c r="AG1255" s="18"/>
      <c r="AH1255" s="18"/>
      <c r="AI1255" s="18"/>
      <c r="AJ1255" s="18"/>
      <c r="AK1255" s="18"/>
      <c r="AL1255" s="18"/>
      <c r="AM1255" s="18"/>
      <c r="AN1255" s="18"/>
      <c r="AO1255" s="18"/>
      <c r="AP1255" s="18"/>
      <c r="AQ1255" s="18"/>
      <c r="AR1255" s="18"/>
      <c r="AS1255" s="18"/>
      <c r="AT1255" s="18"/>
      <c r="AU1255" s="18"/>
      <c r="AV1255" s="18"/>
      <c r="AW1255" s="18"/>
      <c r="AX1255" s="18"/>
      <c r="AY1255" s="18"/>
      <c r="AZ1255" s="18"/>
      <c r="BA1255" s="18"/>
      <c r="BB1255" s="18"/>
      <c r="BC1255" s="18"/>
      <c r="BD1255" s="18"/>
      <c r="BE1255" s="18"/>
      <c r="BF1255" s="18"/>
      <c r="BG1255" s="18"/>
      <c r="BH1255" s="18"/>
      <c r="BI1255" s="18"/>
      <c r="BJ1255" s="18"/>
      <c r="BK1255" s="18"/>
      <c r="BL1255" s="18"/>
      <c r="BM1255" s="18"/>
      <c r="BN1255" s="18"/>
      <c r="BO1255" s="18"/>
      <c r="BP1255" s="18"/>
      <c r="BQ1255" s="18"/>
      <c r="BR1255" s="18"/>
      <c r="BS1255" s="18"/>
      <c r="BT1255" s="18"/>
      <c r="BU1255" s="18"/>
      <c r="BV1255" s="18"/>
      <c r="BW1255" s="18"/>
      <c r="BX1255" s="18"/>
      <c r="BY1255" s="18"/>
      <c r="BZ1255" s="18"/>
      <c r="CA1255" s="18"/>
      <c r="CB1255" s="18"/>
      <c r="CC1255" s="18"/>
      <c r="CD1255" s="18"/>
      <c r="CE1255" s="18"/>
      <c r="CF1255" s="18"/>
      <c r="CG1255" s="18"/>
      <c r="CH1255" s="18"/>
      <c r="CI1255" s="18"/>
      <c r="CJ1255" s="18"/>
      <c r="CK1255" s="18"/>
      <c r="CL1255" s="18"/>
      <c r="CM1255" s="18"/>
      <c r="CN1255" s="18"/>
      <c r="CO1255" s="18"/>
      <c r="CP1255" s="18"/>
      <c r="CQ1255" s="18"/>
      <c r="CR1255" s="18"/>
      <c r="CS1255" s="18"/>
      <c r="CT1255" s="18"/>
      <c r="CU1255" s="18"/>
      <c r="CV1255" s="18"/>
      <c r="CW1255" s="18"/>
      <c r="CX1255" s="18"/>
      <c r="CY1255" s="18"/>
      <c r="CZ1255" s="18"/>
      <c r="DA1255" s="18"/>
      <c r="DB1255" s="18"/>
      <c r="DC1255" s="18"/>
      <c r="DD1255" s="18"/>
      <c r="DE1255" s="18"/>
      <c r="DF1255" s="18"/>
      <c r="DG1255" s="18"/>
      <c r="DH1255" s="18"/>
      <c r="DI1255" s="18"/>
      <c r="DJ1255" s="18"/>
      <c r="DK1255" s="18"/>
      <c r="DL1255" s="18"/>
      <c r="DM1255" s="18"/>
      <c r="DN1255" s="18"/>
      <c r="DO1255" s="18"/>
      <c r="DP1255" s="18"/>
      <c r="DQ1255" s="18"/>
      <c r="DR1255" s="18"/>
      <c r="DS1255" s="18"/>
      <c r="DT1255" s="18"/>
      <c r="DU1255" s="18"/>
      <c r="DV1255" s="18"/>
      <c r="DW1255" s="18"/>
      <c r="DX1255" s="18"/>
      <c r="DY1255" s="18"/>
      <c r="DZ1255" s="18"/>
      <c r="EA1255" s="18"/>
      <c r="EB1255" s="18"/>
      <c r="EC1255" s="18"/>
      <c r="ED1255" s="18"/>
      <c r="EE1255" s="18"/>
      <c r="EF1255" s="18"/>
      <c r="EG1255" s="18"/>
      <c r="EH1255" s="18"/>
      <c r="EI1255" s="18"/>
      <c r="EJ1255" s="18"/>
      <c r="EK1255" s="18"/>
      <c r="EL1255" s="18"/>
      <c r="EM1255" s="18"/>
      <c r="EN1255" s="18"/>
      <c r="EO1255" s="18"/>
      <c r="EP1255" s="18"/>
      <c r="EQ1255" s="18"/>
      <c r="ER1255" s="18"/>
      <c r="ES1255" s="18"/>
      <c r="ET1255" s="18"/>
      <c r="EU1255" s="18"/>
      <c r="EV1255" s="18"/>
    </row>
    <row r="1256" spans="1:155" ht="12.75" x14ac:dyDescent="0.15">
      <c r="A1256" s="68">
        <f t="shared" si="273"/>
        <v>43825</v>
      </c>
      <c r="B1256" s="69">
        <f t="shared" ca="1" si="276"/>
        <v>13957.5144</v>
      </c>
      <c r="C1256" s="70">
        <f t="shared" si="277"/>
        <v>10000</v>
      </c>
      <c r="D1256" s="71">
        <f ca="1">IF(A1256&lt;$B$1,VLOOKUP(A1256,[1]DI!$A$4:$B$15000,2),0)</f>
        <v>4.4000000000000004E-2</v>
      </c>
      <c r="E1256" s="70">
        <f t="shared" ca="1" si="278"/>
        <v>1.7089000000000001E-4</v>
      </c>
      <c r="F1256" s="72">
        <f t="shared" si="272"/>
        <v>1.3</v>
      </c>
      <c r="G1256" s="73">
        <f t="shared" ca="1" si="279"/>
        <v>1.0002221570000001</v>
      </c>
      <c r="H1256" s="70">
        <f ca="1">TRUNC(PRODUCT(G$10:G1255),15)</f>
        <v>1.39575144093532</v>
      </c>
      <c r="I1256" s="70">
        <f t="shared" si="280"/>
        <v>1</v>
      </c>
      <c r="J1256" s="70">
        <f t="shared" ca="1" si="281"/>
        <v>1.39575144</v>
      </c>
      <c r="K1256" s="74">
        <f t="shared" ca="1" si="282"/>
        <v>3957.5144</v>
      </c>
      <c r="L1256" s="75">
        <f>IF(VLOOKUP(A1256,$T$12:$AC$125,8)=VLOOKUP(A1255,$T$12:$AC$125,8),0,VLOOKUP(A1256,T$12:$AC$125,8))</f>
        <v>0</v>
      </c>
      <c r="M1256" s="76">
        <f>IF(L1256&gt;0,VLOOKUP(L1256,S$12:$AB$125,7),0)</f>
        <v>0</v>
      </c>
      <c r="N1256" s="74">
        <f t="shared" si="283"/>
        <v>0</v>
      </c>
      <c r="O1256" s="74">
        <f t="shared" ca="1" si="284"/>
        <v>3957.5144</v>
      </c>
      <c r="P1256" s="77" t="str">
        <f t="shared" si="274"/>
        <v>A+J=</v>
      </c>
      <c r="Q1256" s="78">
        <f t="shared" si="275"/>
        <v>44256</v>
      </c>
      <c r="R1256" s="10"/>
      <c r="S1256" s="10"/>
      <c r="T1256" s="10"/>
      <c r="U1256" s="10"/>
      <c r="V1256" s="10"/>
      <c r="W1256" s="10"/>
      <c r="X1256" s="10"/>
      <c r="Y1256" s="10"/>
      <c r="Z1256" s="10"/>
      <c r="AA1256" s="10"/>
      <c r="AB1256" s="10"/>
      <c r="AC1256" s="10"/>
      <c r="AD1256" s="18"/>
      <c r="AE1256" s="18"/>
      <c r="AF1256" s="18"/>
      <c r="AG1256" s="18"/>
      <c r="AH1256" s="18"/>
      <c r="AI1256" s="18"/>
      <c r="AJ1256" s="18"/>
      <c r="AK1256" s="18"/>
      <c r="AL1256" s="18"/>
      <c r="AM1256" s="18"/>
      <c r="AN1256" s="18"/>
      <c r="AO1256" s="18"/>
      <c r="AP1256" s="18"/>
      <c r="AQ1256" s="18"/>
      <c r="AR1256" s="18"/>
      <c r="AS1256" s="18"/>
      <c r="AT1256" s="18"/>
      <c r="AU1256" s="18"/>
      <c r="AV1256" s="18"/>
      <c r="AW1256" s="18"/>
      <c r="AX1256" s="18"/>
      <c r="AY1256" s="18"/>
      <c r="AZ1256" s="18"/>
      <c r="BA1256" s="18"/>
      <c r="BB1256" s="18"/>
      <c r="BC1256" s="18"/>
      <c r="BD1256" s="18"/>
      <c r="BE1256" s="18"/>
      <c r="BF1256" s="18"/>
      <c r="BG1256" s="18"/>
      <c r="BH1256" s="18"/>
      <c r="BI1256" s="18"/>
      <c r="BJ1256" s="18"/>
      <c r="BK1256" s="18"/>
      <c r="BL1256" s="18"/>
      <c r="BM1256" s="18"/>
      <c r="BN1256" s="18"/>
      <c r="BO1256" s="18"/>
      <c r="BP1256" s="18"/>
      <c r="BQ1256" s="18"/>
      <c r="BR1256" s="18"/>
      <c r="BS1256" s="18"/>
      <c r="BT1256" s="18"/>
      <c r="BU1256" s="18"/>
      <c r="BV1256" s="18"/>
      <c r="BW1256" s="18"/>
      <c r="BX1256" s="18"/>
      <c r="BY1256" s="18"/>
      <c r="BZ1256" s="18"/>
      <c r="CA1256" s="18"/>
      <c r="CB1256" s="18"/>
      <c r="CC1256" s="18"/>
      <c r="CD1256" s="18"/>
      <c r="CE1256" s="18"/>
      <c r="CF1256" s="18"/>
      <c r="CG1256" s="18"/>
      <c r="CH1256" s="18"/>
      <c r="CI1256" s="18"/>
      <c r="CJ1256" s="18"/>
      <c r="CK1256" s="18"/>
      <c r="CL1256" s="18"/>
      <c r="CM1256" s="18"/>
      <c r="CN1256" s="18"/>
      <c r="CO1256" s="18"/>
      <c r="CP1256" s="18"/>
      <c r="CQ1256" s="18"/>
      <c r="CR1256" s="18"/>
      <c r="CS1256" s="18"/>
      <c r="CT1256" s="18"/>
      <c r="CU1256" s="18"/>
      <c r="CV1256" s="18"/>
      <c r="CW1256" s="18"/>
      <c r="CX1256" s="18"/>
      <c r="CY1256" s="18"/>
      <c r="CZ1256" s="18"/>
      <c r="DA1256" s="18"/>
      <c r="DB1256" s="18"/>
      <c r="DC1256" s="18"/>
      <c r="DD1256" s="18"/>
      <c r="DE1256" s="18"/>
      <c r="DF1256" s="18"/>
      <c r="DG1256" s="18"/>
      <c r="DH1256" s="18"/>
      <c r="DI1256" s="18"/>
      <c r="DJ1256" s="18"/>
      <c r="DK1256" s="18"/>
      <c r="DL1256" s="18"/>
      <c r="DM1256" s="18"/>
      <c r="DN1256" s="18"/>
      <c r="DO1256" s="18"/>
      <c r="DP1256" s="18"/>
      <c r="DQ1256" s="18"/>
      <c r="DR1256" s="18"/>
      <c r="DS1256" s="18"/>
      <c r="DT1256" s="18"/>
      <c r="DU1256" s="18"/>
      <c r="DV1256" s="18"/>
      <c r="DW1256" s="18"/>
      <c r="DX1256" s="18"/>
      <c r="DY1256" s="18"/>
      <c r="DZ1256" s="18"/>
      <c r="EA1256" s="18"/>
      <c r="EB1256" s="18"/>
      <c r="EC1256" s="18"/>
      <c r="ED1256" s="18"/>
      <c r="EE1256" s="18"/>
      <c r="EF1256" s="18"/>
      <c r="EG1256" s="18"/>
      <c r="EH1256" s="18"/>
      <c r="EI1256" s="18"/>
      <c r="EJ1256" s="18"/>
      <c r="EK1256" s="18"/>
      <c r="EL1256" s="18"/>
      <c r="EM1256" s="18"/>
      <c r="EN1256" s="18"/>
      <c r="EO1256" s="18"/>
      <c r="EP1256" s="18"/>
      <c r="EQ1256" s="18"/>
      <c r="ER1256" s="18"/>
      <c r="ES1256" s="18"/>
      <c r="ET1256" s="18"/>
      <c r="EU1256" s="18"/>
      <c r="EV1256" s="18"/>
    </row>
    <row r="1257" spans="1:155" ht="12.75" x14ac:dyDescent="0.15">
      <c r="A1257" s="68">
        <f t="shared" si="273"/>
        <v>43826</v>
      </c>
      <c r="B1257" s="69">
        <f t="shared" ca="1" si="276"/>
        <v>13960.6152</v>
      </c>
      <c r="C1257" s="70">
        <f t="shared" si="277"/>
        <v>10000</v>
      </c>
      <c r="D1257" s="71">
        <f ca="1">IF(A1257&lt;$B$1,VLOOKUP(A1257,[1]DI!$A$4:$B$15000,2),0)</f>
        <v>4.4000000000000004E-2</v>
      </c>
      <c r="E1257" s="70">
        <f t="shared" ca="1" si="278"/>
        <v>1.7089000000000001E-4</v>
      </c>
      <c r="F1257" s="72">
        <f t="shared" si="272"/>
        <v>1.3</v>
      </c>
      <c r="G1257" s="73">
        <f t="shared" ca="1" si="279"/>
        <v>1.0002221570000001</v>
      </c>
      <c r="H1257" s="70">
        <f ca="1">TRUNC(PRODUCT(G$10:G1256),15)</f>
        <v>1.39606151688818</v>
      </c>
      <c r="I1257" s="70">
        <f t="shared" si="280"/>
        <v>1</v>
      </c>
      <c r="J1257" s="70">
        <f t="shared" ca="1" si="281"/>
        <v>1.3960615199999999</v>
      </c>
      <c r="K1257" s="74">
        <f t="shared" ca="1" si="282"/>
        <v>3960.6152000000002</v>
      </c>
      <c r="L1257" s="75">
        <f>IF(VLOOKUP(A1257,$T$12:$AC$125,8)=VLOOKUP(A1256,$T$12:$AC$125,8),0,VLOOKUP(A1257,T$12:$AC$125,8))</f>
        <v>0</v>
      </c>
      <c r="M1257" s="76">
        <f>IF(L1257&gt;0,VLOOKUP(L1257,S$12:$AB$125,7),0)</f>
        <v>0</v>
      </c>
      <c r="N1257" s="74">
        <f t="shared" si="283"/>
        <v>0</v>
      </c>
      <c r="O1257" s="74">
        <f t="shared" ca="1" si="284"/>
        <v>3960.6152000000002</v>
      </c>
      <c r="P1257" s="77" t="str">
        <f t="shared" si="274"/>
        <v>A+J=</v>
      </c>
      <c r="Q1257" s="78">
        <f t="shared" si="275"/>
        <v>44256</v>
      </c>
      <c r="R1257" s="21"/>
      <c r="S1257" s="21"/>
      <c r="T1257" s="21"/>
      <c r="U1257" s="21"/>
      <c r="V1257" s="21"/>
      <c r="W1257" s="21"/>
      <c r="X1257" s="21"/>
      <c r="Y1257" s="21"/>
      <c r="Z1257" s="21"/>
      <c r="AA1257" s="21"/>
      <c r="AB1257" s="21"/>
      <c r="AC1257" s="21"/>
      <c r="AD1257" s="22"/>
      <c r="AE1257" s="22"/>
      <c r="AF1257" s="22"/>
      <c r="AG1257" s="22"/>
      <c r="AH1257" s="22"/>
      <c r="AI1257" s="22"/>
      <c r="AJ1257" s="22"/>
      <c r="AK1257" s="22"/>
      <c r="AL1257" s="22"/>
      <c r="AM1257" s="22"/>
      <c r="AN1257" s="22"/>
      <c r="AO1257" s="22"/>
      <c r="AP1257" s="22"/>
      <c r="AQ1257" s="22"/>
      <c r="AR1257" s="22"/>
      <c r="AS1257" s="22"/>
      <c r="AT1257" s="22"/>
      <c r="AU1257" s="22"/>
      <c r="AV1257" s="22"/>
      <c r="AW1257" s="22"/>
      <c r="AX1257" s="22"/>
      <c r="AY1257" s="22"/>
      <c r="AZ1257" s="22"/>
      <c r="BA1257" s="22"/>
      <c r="BB1257" s="22"/>
      <c r="BC1257" s="22"/>
      <c r="BD1257" s="22"/>
      <c r="BE1257" s="22"/>
      <c r="BF1257" s="22"/>
      <c r="BG1257" s="22"/>
      <c r="BH1257" s="22"/>
      <c r="BI1257" s="22"/>
      <c r="BJ1257" s="22"/>
      <c r="BK1257" s="22"/>
      <c r="BL1257" s="22"/>
      <c r="BM1257" s="22"/>
      <c r="BN1257" s="22"/>
      <c r="BO1257" s="22"/>
      <c r="BP1257" s="22"/>
      <c r="BQ1257" s="22"/>
      <c r="BR1257" s="22"/>
      <c r="BS1257" s="22"/>
      <c r="BT1257" s="22"/>
      <c r="BU1257" s="22"/>
      <c r="BV1257" s="22"/>
      <c r="BW1257" s="22"/>
      <c r="BX1257" s="22"/>
      <c r="BY1257" s="22"/>
      <c r="BZ1257" s="22"/>
      <c r="CA1257" s="22"/>
      <c r="CB1257" s="22"/>
      <c r="CC1257" s="22"/>
      <c r="CD1257" s="22"/>
      <c r="CE1257" s="22"/>
      <c r="CF1257" s="22"/>
      <c r="CG1257" s="22"/>
      <c r="CH1257" s="22"/>
      <c r="CI1257" s="22"/>
      <c r="CJ1257" s="22"/>
      <c r="CK1257" s="22"/>
      <c r="CL1257" s="22"/>
      <c r="CM1257" s="22"/>
      <c r="CN1257" s="22"/>
      <c r="CO1257" s="22"/>
      <c r="CP1257" s="22"/>
      <c r="CQ1257" s="22"/>
      <c r="CR1257" s="22"/>
      <c r="CS1257" s="22"/>
      <c r="CT1257" s="22"/>
      <c r="CU1257" s="22"/>
      <c r="CV1257" s="22"/>
      <c r="CW1257" s="22"/>
      <c r="CX1257" s="22"/>
      <c r="CY1257" s="22"/>
      <c r="CZ1257" s="22"/>
      <c r="DA1257" s="22"/>
      <c r="DB1257" s="22"/>
      <c r="DC1257" s="22"/>
      <c r="DD1257" s="22"/>
      <c r="DE1257" s="22"/>
      <c r="DF1257" s="22"/>
      <c r="DG1257" s="22"/>
      <c r="DH1257" s="22"/>
      <c r="DI1257" s="22"/>
      <c r="DJ1257" s="22"/>
      <c r="DK1257" s="22"/>
      <c r="DL1257" s="22"/>
      <c r="DM1257" s="22"/>
      <c r="DN1257" s="22"/>
      <c r="DO1257" s="22"/>
      <c r="DP1257" s="22"/>
      <c r="DQ1257" s="22"/>
      <c r="DR1257" s="22"/>
      <c r="DS1257" s="22"/>
      <c r="DT1257" s="22"/>
      <c r="DU1257" s="22"/>
      <c r="DV1257" s="22"/>
      <c r="DW1257" s="22"/>
      <c r="DX1257" s="22"/>
      <c r="DY1257" s="22"/>
      <c r="DZ1257" s="22"/>
      <c r="EA1257" s="22"/>
      <c r="EB1257" s="22"/>
      <c r="EC1257" s="22"/>
      <c r="ED1257" s="22"/>
      <c r="EE1257" s="22"/>
      <c r="EF1257" s="22"/>
      <c r="EG1257" s="22"/>
      <c r="EH1257" s="22"/>
      <c r="EI1257" s="22"/>
      <c r="EJ1257" s="22"/>
      <c r="EK1257" s="22"/>
      <c r="EL1257" s="22"/>
      <c r="EM1257" s="22"/>
      <c r="EN1257" s="22"/>
      <c r="EO1257" s="22"/>
      <c r="EP1257" s="22"/>
      <c r="EQ1257" s="22"/>
      <c r="ER1257" s="22"/>
      <c r="ES1257" s="22"/>
      <c r="ET1257" s="22"/>
      <c r="EU1257" s="22"/>
      <c r="EV1257" s="22"/>
      <c r="EW1257" s="22"/>
      <c r="EX1257" s="22"/>
      <c r="EY1257" s="22"/>
    </row>
    <row r="1258" spans="1:155" ht="12.75" x14ac:dyDescent="0.15">
      <c r="A1258" s="68">
        <f t="shared" si="273"/>
        <v>43827</v>
      </c>
      <c r="B1258" s="69">
        <f t="shared" ca="1" si="276"/>
        <v>13963.7166</v>
      </c>
      <c r="C1258" s="70">
        <f t="shared" si="277"/>
        <v>10000</v>
      </c>
      <c r="D1258" s="71">
        <f ca="1">IF(A1258&lt;$B$1,VLOOKUP(A1258,[1]DI!$A$4:$B$15000,2),0)</f>
        <v>0</v>
      </c>
      <c r="E1258" s="70">
        <f t="shared" ca="1" si="278"/>
        <v>0</v>
      </c>
      <c r="F1258" s="72">
        <f t="shared" si="272"/>
        <v>1.3</v>
      </c>
      <c r="G1258" s="73">
        <f t="shared" ca="1" si="279"/>
        <v>1</v>
      </c>
      <c r="H1258" s="70">
        <f ca="1">TRUNC(PRODUCT(G$10:G1257),15)</f>
        <v>1.39637166172659</v>
      </c>
      <c r="I1258" s="70">
        <f t="shared" si="280"/>
        <v>1</v>
      </c>
      <c r="J1258" s="70">
        <f t="shared" ca="1" si="281"/>
        <v>1.39637166</v>
      </c>
      <c r="K1258" s="74">
        <f t="shared" ca="1" si="282"/>
        <v>3963.7166000000002</v>
      </c>
      <c r="L1258" s="75">
        <f>IF(VLOOKUP(A1258,$T$12:$AC$125,8)=VLOOKUP(A1257,$T$12:$AC$125,8),0,VLOOKUP(A1258,T$12:$AC$125,8))</f>
        <v>0</v>
      </c>
      <c r="M1258" s="76">
        <f>IF(L1258&gt;0,VLOOKUP(L1258,S$12:$AB$125,7),0)</f>
        <v>0</v>
      </c>
      <c r="N1258" s="74">
        <f t="shared" si="283"/>
        <v>0</v>
      </c>
      <c r="O1258" s="74">
        <f t="shared" ca="1" si="284"/>
        <v>3963.7166000000002</v>
      </c>
      <c r="P1258" s="77" t="str">
        <f t="shared" si="274"/>
        <v>A+J=</v>
      </c>
      <c r="Q1258" s="78">
        <f t="shared" si="275"/>
        <v>44256</v>
      </c>
      <c r="R1258" s="10"/>
      <c r="S1258" s="10"/>
      <c r="T1258" s="10"/>
      <c r="U1258" s="10"/>
      <c r="V1258" s="10"/>
      <c r="W1258" s="10"/>
      <c r="X1258" s="10"/>
      <c r="Y1258" s="10"/>
      <c r="Z1258" s="10"/>
      <c r="AA1258" s="10"/>
      <c r="AB1258" s="10"/>
      <c r="AC1258" s="10"/>
      <c r="AD1258" s="18"/>
      <c r="AE1258" s="18"/>
      <c r="AF1258" s="18"/>
      <c r="AG1258" s="18"/>
      <c r="AH1258" s="18"/>
      <c r="AI1258" s="18"/>
      <c r="AJ1258" s="18"/>
      <c r="AK1258" s="18"/>
      <c r="AL1258" s="18"/>
      <c r="AM1258" s="18"/>
      <c r="AN1258" s="18"/>
      <c r="AO1258" s="18"/>
      <c r="AP1258" s="18"/>
      <c r="AQ1258" s="18"/>
      <c r="AR1258" s="18"/>
      <c r="AS1258" s="18"/>
      <c r="AT1258" s="18"/>
      <c r="AU1258" s="18"/>
      <c r="AV1258" s="18"/>
      <c r="AW1258" s="18"/>
      <c r="AX1258" s="18"/>
      <c r="AY1258" s="18"/>
      <c r="AZ1258" s="18"/>
      <c r="BA1258" s="18"/>
      <c r="BB1258" s="18"/>
      <c r="BC1258" s="18"/>
      <c r="BD1258" s="18"/>
      <c r="BE1258" s="18"/>
      <c r="BF1258" s="18"/>
      <c r="BG1258" s="18"/>
      <c r="BH1258" s="18"/>
      <c r="BI1258" s="18"/>
      <c r="BJ1258" s="18"/>
      <c r="BK1258" s="18"/>
      <c r="BL1258" s="18"/>
      <c r="BM1258" s="18"/>
      <c r="BN1258" s="18"/>
      <c r="BO1258" s="18"/>
      <c r="BP1258" s="18"/>
      <c r="BQ1258" s="18"/>
      <c r="BR1258" s="18"/>
      <c r="BS1258" s="18"/>
      <c r="BT1258" s="18"/>
      <c r="BU1258" s="18"/>
      <c r="BV1258" s="18"/>
      <c r="BW1258" s="18"/>
      <c r="BX1258" s="18"/>
      <c r="BY1258" s="18"/>
      <c r="BZ1258" s="18"/>
      <c r="CA1258" s="18"/>
      <c r="CB1258" s="18"/>
      <c r="CC1258" s="18"/>
      <c r="CD1258" s="18"/>
      <c r="CE1258" s="18"/>
      <c r="CF1258" s="18"/>
      <c r="CG1258" s="18"/>
      <c r="CH1258" s="18"/>
      <c r="CI1258" s="18"/>
      <c r="CJ1258" s="18"/>
      <c r="CK1258" s="18"/>
      <c r="CL1258" s="18"/>
      <c r="CM1258" s="18"/>
      <c r="CN1258" s="18"/>
      <c r="CO1258" s="18"/>
      <c r="CP1258" s="18"/>
      <c r="CQ1258" s="18"/>
      <c r="CR1258" s="18"/>
      <c r="CS1258" s="18"/>
      <c r="CT1258" s="18"/>
      <c r="CU1258" s="18"/>
      <c r="CV1258" s="18"/>
      <c r="CW1258" s="18"/>
      <c r="CX1258" s="18"/>
      <c r="CY1258" s="18"/>
      <c r="CZ1258" s="18"/>
      <c r="DA1258" s="18"/>
      <c r="DB1258" s="18"/>
      <c r="DC1258" s="18"/>
      <c r="DD1258" s="18"/>
      <c r="DE1258" s="18"/>
      <c r="DF1258" s="18"/>
      <c r="DG1258" s="18"/>
      <c r="DH1258" s="18"/>
      <c r="DI1258" s="18"/>
      <c r="DJ1258" s="18"/>
      <c r="DK1258" s="18"/>
      <c r="DL1258" s="18"/>
      <c r="DM1258" s="18"/>
      <c r="DN1258" s="18"/>
      <c r="DO1258" s="18"/>
      <c r="DP1258" s="18"/>
      <c r="DQ1258" s="18"/>
      <c r="DR1258" s="18"/>
      <c r="DS1258" s="18"/>
      <c r="DT1258" s="18"/>
      <c r="DU1258" s="18"/>
      <c r="DV1258" s="18"/>
      <c r="DW1258" s="18"/>
      <c r="DX1258" s="18"/>
      <c r="DY1258" s="18"/>
      <c r="DZ1258" s="18"/>
      <c r="EA1258" s="18"/>
      <c r="EB1258" s="18"/>
      <c r="EC1258" s="18"/>
      <c r="ED1258" s="18"/>
      <c r="EE1258" s="18"/>
      <c r="EF1258" s="18"/>
      <c r="EG1258" s="18"/>
      <c r="EH1258" s="18"/>
      <c r="EI1258" s="18"/>
      <c r="EJ1258" s="18"/>
      <c r="EK1258" s="18"/>
      <c r="EL1258" s="18"/>
      <c r="EM1258" s="18"/>
      <c r="EN1258" s="18"/>
      <c r="EO1258" s="18"/>
      <c r="EP1258" s="18"/>
      <c r="EQ1258" s="18"/>
      <c r="ER1258" s="18"/>
      <c r="ES1258" s="18"/>
      <c r="ET1258" s="18"/>
      <c r="EU1258" s="18"/>
      <c r="EV1258" s="18"/>
    </row>
    <row r="1259" spans="1:155" ht="12.75" x14ac:dyDescent="0.15">
      <c r="A1259" s="68">
        <f t="shared" si="273"/>
        <v>43828</v>
      </c>
      <c r="B1259" s="69">
        <f t="shared" ca="1" si="276"/>
        <v>13963.7166</v>
      </c>
      <c r="C1259" s="70">
        <f t="shared" si="277"/>
        <v>10000</v>
      </c>
      <c r="D1259" s="71">
        <f ca="1">IF(A1259&lt;$B$1,VLOOKUP(A1259,[1]DI!$A$4:$B$15000,2),0)</f>
        <v>0</v>
      </c>
      <c r="E1259" s="70">
        <f t="shared" ca="1" si="278"/>
        <v>0</v>
      </c>
      <c r="F1259" s="72">
        <f t="shared" si="272"/>
        <v>1.3</v>
      </c>
      <c r="G1259" s="73">
        <f t="shared" ca="1" si="279"/>
        <v>1</v>
      </c>
      <c r="H1259" s="70">
        <f ca="1">TRUNC(PRODUCT(G$10:G1258),15)</f>
        <v>1.39637166172659</v>
      </c>
      <c r="I1259" s="70">
        <f t="shared" si="280"/>
        <v>1</v>
      </c>
      <c r="J1259" s="70">
        <f t="shared" ca="1" si="281"/>
        <v>1.39637166</v>
      </c>
      <c r="K1259" s="74">
        <f t="shared" ca="1" si="282"/>
        <v>3963.7166000000002</v>
      </c>
      <c r="L1259" s="75">
        <f>IF(VLOOKUP(A1259,$T$12:$AC$125,8)=VLOOKUP(A1258,$T$12:$AC$125,8),0,VLOOKUP(A1259,T$12:$AC$125,8))</f>
        <v>0</v>
      </c>
      <c r="M1259" s="76">
        <f>IF(L1259&gt;0,VLOOKUP(L1259,S$12:$AB$125,7),0)</f>
        <v>0</v>
      </c>
      <c r="N1259" s="74">
        <f t="shared" si="283"/>
        <v>0</v>
      </c>
      <c r="O1259" s="74">
        <f t="shared" ca="1" si="284"/>
        <v>3963.7166000000002</v>
      </c>
      <c r="P1259" s="77" t="str">
        <f t="shared" si="274"/>
        <v>A+J=</v>
      </c>
      <c r="Q1259" s="78">
        <f t="shared" si="275"/>
        <v>44256</v>
      </c>
      <c r="R1259" s="10"/>
      <c r="S1259" s="10"/>
      <c r="T1259" s="10"/>
      <c r="U1259" s="10"/>
      <c r="V1259" s="10"/>
      <c r="W1259" s="10"/>
      <c r="X1259" s="10"/>
      <c r="Y1259" s="10"/>
      <c r="Z1259" s="10"/>
      <c r="AA1259" s="10"/>
      <c r="AB1259" s="10"/>
      <c r="AC1259" s="10"/>
      <c r="AD1259" s="18"/>
      <c r="AE1259" s="18"/>
      <c r="AF1259" s="18"/>
      <c r="AG1259" s="18"/>
      <c r="AH1259" s="18"/>
      <c r="AI1259" s="18"/>
      <c r="AJ1259" s="18"/>
      <c r="AK1259" s="18"/>
      <c r="AL1259" s="18"/>
      <c r="AM1259" s="18"/>
      <c r="AN1259" s="18"/>
      <c r="AO1259" s="18"/>
      <c r="AP1259" s="18"/>
      <c r="AQ1259" s="18"/>
      <c r="AR1259" s="18"/>
      <c r="AS1259" s="18"/>
      <c r="AT1259" s="18"/>
      <c r="AU1259" s="18"/>
      <c r="AV1259" s="18"/>
      <c r="AW1259" s="18"/>
      <c r="AX1259" s="18"/>
      <c r="AY1259" s="18"/>
      <c r="AZ1259" s="18"/>
      <c r="BA1259" s="18"/>
      <c r="BB1259" s="18"/>
      <c r="BC1259" s="18"/>
      <c r="BD1259" s="18"/>
      <c r="BE1259" s="18"/>
      <c r="BF1259" s="18"/>
      <c r="BG1259" s="18"/>
      <c r="BH1259" s="18"/>
      <c r="BI1259" s="18"/>
      <c r="BJ1259" s="18"/>
      <c r="BK1259" s="18"/>
      <c r="BL1259" s="18"/>
      <c r="BM1259" s="18"/>
      <c r="BN1259" s="18"/>
      <c r="BO1259" s="18"/>
      <c r="BP1259" s="18"/>
      <c r="BQ1259" s="18"/>
      <c r="BR1259" s="18"/>
      <c r="BS1259" s="18"/>
      <c r="BT1259" s="18"/>
      <c r="BU1259" s="18"/>
      <c r="BV1259" s="18"/>
      <c r="BW1259" s="18"/>
      <c r="BX1259" s="18"/>
      <c r="BY1259" s="18"/>
      <c r="BZ1259" s="18"/>
      <c r="CA1259" s="18"/>
      <c r="CB1259" s="18"/>
      <c r="CC1259" s="18"/>
      <c r="CD1259" s="18"/>
      <c r="CE1259" s="18"/>
      <c r="CF1259" s="18"/>
      <c r="CG1259" s="18"/>
      <c r="CH1259" s="18"/>
      <c r="CI1259" s="18"/>
      <c r="CJ1259" s="18"/>
      <c r="CK1259" s="18"/>
      <c r="CL1259" s="18"/>
      <c r="CM1259" s="18"/>
      <c r="CN1259" s="18"/>
      <c r="CO1259" s="18"/>
      <c r="CP1259" s="18"/>
      <c r="CQ1259" s="18"/>
      <c r="CR1259" s="18"/>
      <c r="CS1259" s="18"/>
      <c r="CT1259" s="18"/>
      <c r="CU1259" s="18"/>
      <c r="CV1259" s="18"/>
      <c r="CW1259" s="18"/>
      <c r="CX1259" s="18"/>
      <c r="CY1259" s="18"/>
      <c r="CZ1259" s="18"/>
      <c r="DA1259" s="18"/>
      <c r="DB1259" s="18"/>
      <c r="DC1259" s="18"/>
      <c r="DD1259" s="18"/>
      <c r="DE1259" s="18"/>
      <c r="DF1259" s="18"/>
      <c r="DG1259" s="18"/>
      <c r="DH1259" s="18"/>
      <c r="DI1259" s="18"/>
      <c r="DJ1259" s="18"/>
      <c r="DK1259" s="18"/>
      <c r="DL1259" s="18"/>
      <c r="DM1259" s="18"/>
      <c r="DN1259" s="18"/>
      <c r="DO1259" s="18"/>
      <c r="DP1259" s="18"/>
      <c r="DQ1259" s="18"/>
      <c r="DR1259" s="18"/>
      <c r="DS1259" s="18"/>
      <c r="DT1259" s="18"/>
      <c r="DU1259" s="18"/>
      <c r="DV1259" s="18"/>
      <c r="DW1259" s="18"/>
      <c r="DX1259" s="18"/>
      <c r="DY1259" s="18"/>
      <c r="DZ1259" s="18"/>
      <c r="EA1259" s="18"/>
      <c r="EB1259" s="18"/>
      <c r="EC1259" s="18"/>
      <c r="ED1259" s="18"/>
      <c r="EE1259" s="18"/>
      <c r="EF1259" s="18"/>
      <c r="EG1259" s="18"/>
      <c r="EH1259" s="18"/>
      <c r="EI1259" s="18"/>
      <c r="EJ1259" s="18"/>
      <c r="EK1259" s="18"/>
      <c r="EL1259" s="18"/>
      <c r="EM1259" s="18"/>
      <c r="EN1259" s="18"/>
      <c r="EO1259" s="18"/>
      <c r="EP1259" s="18"/>
      <c r="EQ1259" s="18"/>
      <c r="ER1259" s="18"/>
      <c r="ES1259" s="18"/>
      <c r="ET1259" s="18"/>
      <c r="EU1259" s="18"/>
      <c r="EV1259" s="18"/>
    </row>
    <row r="1260" spans="1:155" ht="12.75" x14ac:dyDescent="0.15">
      <c r="A1260" s="68">
        <f t="shared" si="273"/>
        <v>43829</v>
      </c>
      <c r="B1260" s="69">
        <f t="shared" ca="1" si="276"/>
        <v>13963.7166</v>
      </c>
      <c r="C1260" s="70">
        <f t="shared" si="277"/>
        <v>10000</v>
      </c>
      <c r="D1260" s="71">
        <f ca="1">IF(A1260&lt;$B$1,VLOOKUP(A1260,[1]DI!$A$4:$B$15000,2),0)</f>
        <v>4.4000000000000004E-2</v>
      </c>
      <c r="E1260" s="70">
        <f t="shared" ca="1" si="278"/>
        <v>1.7089000000000001E-4</v>
      </c>
      <c r="F1260" s="72">
        <f t="shared" ref="F1260:F1323" si="285">F1259</f>
        <v>1.3</v>
      </c>
      <c r="G1260" s="73">
        <f t="shared" ca="1" si="279"/>
        <v>1.0002221570000001</v>
      </c>
      <c r="H1260" s="70">
        <f ca="1">TRUNC(PRODUCT(G$10:G1259),15)</f>
        <v>1.39637166172659</v>
      </c>
      <c r="I1260" s="70">
        <f t="shared" si="280"/>
        <v>1</v>
      </c>
      <c r="J1260" s="70">
        <f t="shared" ca="1" si="281"/>
        <v>1.39637166</v>
      </c>
      <c r="K1260" s="74">
        <f t="shared" ca="1" si="282"/>
        <v>3963.7166000000002</v>
      </c>
      <c r="L1260" s="75">
        <f>IF(VLOOKUP(A1260,$T$12:$AC$125,8)=VLOOKUP(A1259,$T$12:$AC$125,8),0,VLOOKUP(A1260,T$12:$AC$125,8))</f>
        <v>0</v>
      </c>
      <c r="M1260" s="76">
        <f>IF(L1260&gt;0,VLOOKUP(L1260,S$12:$AB$125,7),0)</f>
        <v>0</v>
      </c>
      <c r="N1260" s="74">
        <f t="shared" si="283"/>
        <v>0</v>
      </c>
      <c r="O1260" s="74">
        <f t="shared" ca="1" si="284"/>
        <v>3963.7166000000002</v>
      </c>
      <c r="P1260" s="77" t="str">
        <f t="shared" si="274"/>
        <v>A+J=</v>
      </c>
      <c r="Q1260" s="78">
        <f t="shared" si="275"/>
        <v>44256</v>
      </c>
      <c r="R1260" s="10"/>
      <c r="S1260" s="10"/>
      <c r="T1260" s="10"/>
      <c r="U1260" s="10"/>
      <c r="V1260" s="10"/>
      <c r="W1260" s="10"/>
      <c r="X1260" s="10"/>
      <c r="Y1260" s="10"/>
      <c r="Z1260" s="10"/>
      <c r="AA1260" s="10"/>
      <c r="AB1260" s="10"/>
      <c r="AC1260" s="10"/>
      <c r="AD1260" s="18"/>
      <c r="AE1260" s="18"/>
      <c r="AF1260" s="18"/>
      <c r="AG1260" s="18"/>
      <c r="AH1260" s="18"/>
      <c r="AI1260" s="18"/>
      <c r="AJ1260" s="18"/>
      <c r="AK1260" s="18"/>
      <c r="AL1260" s="18"/>
      <c r="AM1260" s="18"/>
      <c r="AN1260" s="18"/>
      <c r="AO1260" s="18"/>
      <c r="AP1260" s="18"/>
      <c r="AQ1260" s="18"/>
      <c r="AR1260" s="18"/>
      <c r="AS1260" s="18"/>
      <c r="AT1260" s="18"/>
      <c r="AU1260" s="18"/>
      <c r="AV1260" s="18"/>
      <c r="AW1260" s="18"/>
      <c r="AX1260" s="18"/>
      <c r="AY1260" s="18"/>
      <c r="AZ1260" s="18"/>
      <c r="BA1260" s="18"/>
      <c r="BB1260" s="18"/>
      <c r="BC1260" s="18"/>
      <c r="BD1260" s="18"/>
      <c r="BE1260" s="18"/>
      <c r="BF1260" s="18"/>
      <c r="BG1260" s="18"/>
      <c r="BH1260" s="18"/>
      <c r="BI1260" s="18"/>
      <c r="BJ1260" s="18"/>
      <c r="BK1260" s="18"/>
      <c r="BL1260" s="18"/>
      <c r="BM1260" s="18"/>
      <c r="BN1260" s="18"/>
      <c r="BO1260" s="18"/>
      <c r="BP1260" s="18"/>
      <c r="BQ1260" s="18"/>
      <c r="BR1260" s="18"/>
      <c r="BS1260" s="18"/>
      <c r="BT1260" s="18"/>
      <c r="BU1260" s="18"/>
      <c r="BV1260" s="18"/>
      <c r="BW1260" s="18"/>
      <c r="BX1260" s="18"/>
      <c r="BY1260" s="18"/>
      <c r="BZ1260" s="18"/>
      <c r="CA1260" s="18"/>
      <c r="CB1260" s="18"/>
      <c r="CC1260" s="18"/>
      <c r="CD1260" s="18"/>
      <c r="CE1260" s="18"/>
      <c r="CF1260" s="18"/>
      <c r="CG1260" s="18"/>
      <c r="CH1260" s="18"/>
      <c r="CI1260" s="18"/>
      <c r="CJ1260" s="18"/>
      <c r="CK1260" s="18"/>
      <c r="CL1260" s="18"/>
      <c r="CM1260" s="18"/>
      <c r="CN1260" s="18"/>
      <c r="CO1260" s="18"/>
      <c r="CP1260" s="18"/>
      <c r="CQ1260" s="18"/>
      <c r="CR1260" s="18"/>
      <c r="CS1260" s="18"/>
      <c r="CT1260" s="18"/>
      <c r="CU1260" s="18"/>
      <c r="CV1260" s="18"/>
      <c r="CW1260" s="18"/>
      <c r="CX1260" s="18"/>
      <c r="CY1260" s="18"/>
      <c r="CZ1260" s="18"/>
      <c r="DA1260" s="18"/>
      <c r="DB1260" s="18"/>
      <c r="DC1260" s="18"/>
      <c r="DD1260" s="18"/>
      <c r="DE1260" s="18"/>
      <c r="DF1260" s="18"/>
      <c r="DG1260" s="18"/>
      <c r="DH1260" s="18"/>
      <c r="DI1260" s="18"/>
      <c r="DJ1260" s="18"/>
      <c r="DK1260" s="18"/>
      <c r="DL1260" s="18"/>
      <c r="DM1260" s="18"/>
      <c r="DN1260" s="18"/>
      <c r="DO1260" s="18"/>
      <c r="DP1260" s="18"/>
      <c r="DQ1260" s="18"/>
      <c r="DR1260" s="18"/>
      <c r="DS1260" s="18"/>
      <c r="DT1260" s="18"/>
      <c r="DU1260" s="18"/>
      <c r="DV1260" s="18"/>
      <c r="DW1260" s="18"/>
      <c r="DX1260" s="18"/>
      <c r="DY1260" s="18"/>
      <c r="DZ1260" s="18"/>
      <c r="EA1260" s="18"/>
      <c r="EB1260" s="18"/>
      <c r="EC1260" s="18"/>
      <c r="ED1260" s="18"/>
      <c r="EE1260" s="18"/>
      <c r="EF1260" s="18"/>
      <c r="EG1260" s="18"/>
      <c r="EH1260" s="18"/>
      <c r="EI1260" s="18"/>
      <c r="EJ1260" s="18"/>
      <c r="EK1260" s="18"/>
      <c r="EL1260" s="18"/>
      <c r="EM1260" s="18"/>
      <c r="EN1260" s="18"/>
      <c r="EO1260" s="18"/>
      <c r="EP1260" s="18"/>
      <c r="EQ1260" s="18"/>
      <c r="ER1260" s="18"/>
      <c r="ES1260" s="18"/>
      <c r="ET1260" s="18"/>
      <c r="EU1260" s="18"/>
      <c r="EV1260" s="18"/>
    </row>
    <row r="1261" spans="1:155" ht="12.75" x14ac:dyDescent="0.15">
      <c r="A1261" s="68">
        <f t="shared" si="273"/>
        <v>43830</v>
      </c>
      <c r="B1261" s="69">
        <f t="shared" ca="1" si="276"/>
        <v>13966.818800000001</v>
      </c>
      <c r="C1261" s="70">
        <f t="shared" si="277"/>
        <v>10000</v>
      </c>
      <c r="D1261" s="71">
        <f ca="1">IF(A1261&lt;$B$1,VLOOKUP(A1261,[1]DI!$A$4:$B$15000,2),0)</f>
        <v>4.4000000000000004E-2</v>
      </c>
      <c r="E1261" s="70">
        <f t="shared" ca="1" si="278"/>
        <v>1.7089000000000001E-4</v>
      </c>
      <c r="F1261" s="72">
        <f t="shared" si="285"/>
        <v>1.3</v>
      </c>
      <c r="G1261" s="73">
        <f t="shared" ca="1" si="279"/>
        <v>1.0002221570000001</v>
      </c>
      <c r="H1261" s="70">
        <f ca="1">TRUNC(PRODUCT(G$10:G1260),15)</f>
        <v>1.3966818754658401</v>
      </c>
      <c r="I1261" s="70">
        <f t="shared" si="280"/>
        <v>1</v>
      </c>
      <c r="J1261" s="70">
        <f t="shared" ca="1" si="281"/>
        <v>1.39668188</v>
      </c>
      <c r="K1261" s="74">
        <f t="shared" ca="1" si="282"/>
        <v>3966.8188</v>
      </c>
      <c r="L1261" s="75">
        <f>IF(VLOOKUP(A1261,$T$12:$AC$125,8)=VLOOKUP(A1260,$T$12:$AC$125,8),0,VLOOKUP(A1261,T$12:$AC$125,8))</f>
        <v>0</v>
      </c>
      <c r="M1261" s="76">
        <f>IF(L1261&gt;0,VLOOKUP(L1261,S$12:$AB$125,7),0)</f>
        <v>0</v>
      </c>
      <c r="N1261" s="74">
        <f t="shared" si="283"/>
        <v>0</v>
      </c>
      <c r="O1261" s="74">
        <f t="shared" ca="1" si="284"/>
        <v>3966.8188</v>
      </c>
      <c r="P1261" s="77" t="str">
        <f t="shared" si="274"/>
        <v>A+J=</v>
      </c>
      <c r="Q1261" s="78">
        <f t="shared" si="275"/>
        <v>44256</v>
      </c>
      <c r="R1261" s="10"/>
      <c r="S1261" s="10"/>
      <c r="T1261" s="10"/>
      <c r="U1261" s="10"/>
      <c r="V1261" s="10"/>
      <c r="W1261" s="10"/>
      <c r="X1261" s="10"/>
      <c r="Y1261" s="10"/>
      <c r="Z1261" s="10"/>
      <c r="AA1261" s="10"/>
      <c r="AB1261" s="10"/>
      <c r="AC1261" s="10"/>
      <c r="AD1261" s="18"/>
      <c r="AE1261" s="18"/>
      <c r="AF1261" s="18"/>
      <c r="AG1261" s="18"/>
      <c r="AH1261" s="18"/>
      <c r="AI1261" s="18"/>
      <c r="AJ1261" s="18"/>
      <c r="AK1261" s="18"/>
      <c r="AL1261" s="18"/>
      <c r="AM1261" s="18"/>
      <c r="AN1261" s="18"/>
      <c r="AO1261" s="18"/>
      <c r="AP1261" s="18"/>
      <c r="AQ1261" s="18"/>
      <c r="AR1261" s="18"/>
      <c r="AS1261" s="18"/>
      <c r="AT1261" s="18"/>
      <c r="AU1261" s="18"/>
      <c r="AV1261" s="18"/>
      <c r="AW1261" s="18"/>
      <c r="AX1261" s="18"/>
      <c r="AY1261" s="18"/>
      <c r="AZ1261" s="18"/>
      <c r="BA1261" s="18"/>
      <c r="BB1261" s="18"/>
      <c r="BC1261" s="18"/>
      <c r="BD1261" s="18"/>
      <c r="BE1261" s="18"/>
      <c r="BF1261" s="18"/>
      <c r="BG1261" s="18"/>
      <c r="BH1261" s="18"/>
      <c r="BI1261" s="18"/>
      <c r="BJ1261" s="18"/>
      <c r="BK1261" s="18"/>
      <c r="BL1261" s="18"/>
      <c r="BM1261" s="18"/>
      <c r="BN1261" s="18"/>
      <c r="BO1261" s="18"/>
      <c r="BP1261" s="18"/>
      <c r="BQ1261" s="18"/>
      <c r="BR1261" s="18"/>
      <c r="BS1261" s="18"/>
      <c r="BT1261" s="18"/>
      <c r="BU1261" s="18"/>
      <c r="BV1261" s="18"/>
      <c r="BW1261" s="18"/>
      <c r="BX1261" s="18"/>
      <c r="BY1261" s="18"/>
      <c r="BZ1261" s="18"/>
      <c r="CA1261" s="18"/>
      <c r="CB1261" s="18"/>
      <c r="CC1261" s="18"/>
      <c r="CD1261" s="18"/>
      <c r="CE1261" s="18"/>
      <c r="CF1261" s="18"/>
      <c r="CG1261" s="18"/>
      <c r="CH1261" s="18"/>
      <c r="CI1261" s="18"/>
      <c r="CJ1261" s="18"/>
      <c r="CK1261" s="18"/>
      <c r="CL1261" s="18"/>
      <c r="CM1261" s="18"/>
      <c r="CN1261" s="18"/>
      <c r="CO1261" s="18"/>
      <c r="CP1261" s="18"/>
      <c r="CQ1261" s="18"/>
      <c r="CR1261" s="18"/>
      <c r="CS1261" s="18"/>
      <c r="CT1261" s="18"/>
      <c r="CU1261" s="18"/>
      <c r="CV1261" s="18"/>
      <c r="CW1261" s="18"/>
      <c r="CX1261" s="18"/>
      <c r="CY1261" s="18"/>
      <c r="CZ1261" s="18"/>
      <c r="DA1261" s="18"/>
      <c r="DB1261" s="18"/>
      <c r="DC1261" s="18"/>
      <c r="DD1261" s="18"/>
      <c r="DE1261" s="18"/>
      <c r="DF1261" s="18"/>
      <c r="DG1261" s="18"/>
      <c r="DH1261" s="18"/>
      <c r="DI1261" s="18"/>
      <c r="DJ1261" s="18"/>
      <c r="DK1261" s="18"/>
      <c r="DL1261" s="18"/>
      <c r="DM1261" s="18"/>
      <c r="DN1261" s="18"/>
      <c r="DO1261" s="18"/>
      <c r="DP1261" s="18"/>
      <c r="DQ1261" s="18"/>
      <c r="DR1261" s="18"/>
      <c r="DS1261" s="18"/>
      <c r="DT1261" s="18"/>
      <c r="DU1261" s="18"/>
      <c r="DV1261" s="18"/>
      <c r="DW1261" s="18"/>
      <c r="DX1261" s="18"/>
      <c r="DY1261" s="18"/>
      <c r="DZ1261" s="18"/>
      <c r="EA1261" s="18"/>
      <c r="EB1261" s="18"/>
      <c r="EC1261" s="18"/>
      <c r="ED1261" s="18"/>
      <c r="EE1261" s="18"/>
      <c r="EF1261" s="18"/>
      <c r="EG1261" s="18"/>
      <c r="EH1261" s="18"/>
      <c r="EI1261" s="18"/>
      <c r="EJ1261" s="18"/>
      <c r="EK1261" s="18"/>
      <c r="EL1261" s="18"/>
      <c r="EM1261" s="18"/>
      <c r="EN1261" s="18"/>
      <c r="EO1261" s="18"/>
      <c r="EP1261" s="18"/>
      <c r="EQ1261" s="18"/>
      <c r="ER1261" s="18"/>
      <c r="ES1261" s="18"/>
      <c r="ET1261" s="18"/>
      <c r="EU1261" s="18"/>
      <c r="EV1261" s="18"/>
    </row>
    <row r="1262" spans="1:155" ht="12.75" x14ac:dyDescent="0.15">
      <c r="A1262" s="68">
        <f t="shared" si="273"/>
        <v>43831</v>
      </c>
      <c r="B1262" s="69">
        <f t="shared" ca="1" si="276"/>
        <v>13969.9216</v>
      </c>
      <c r="C1262" s="70">
        <f t="shared" si="277"/>
        <v>10000</v>
      </c>
      <c r="D1262" s="71">
        <f ca="1">IF(A1262&lt;$B$1,VLOOKUP(A1262,[1]DI!$A$4:$B$15000,2),0)</f>
        <v>0</v>
      </c>
      <c r="E1262" s="70">
        <f t="shared" ca="1" si="278"/>
        <v>0</v>
      </c>
      <c r="F1262" s="72">
        <f t="shared" si="285"/>
        <v>1.3</v>
      </c>
      <c r="G1262" s="73">
        <f t="shared" ca="1" si="279"/>
        <v>1</v>
      </c>
      <c r="H1262" s="70">
        <f ca="1">TRUNC(PRODUCT(G$10:G1261),15)</f>
        <v>1.3969921581212501</v>
      </c>
      <c r="I1262" s="70">
        <f t="shared" si="280"/>
        <v>1</v>
      </c>
      <c r="J1262" s="70">
        <f t="shared" ca="1" si="281"/>
        <v>1.3969921599999999</v>
      </c>
      <c r="K1262" s="74">
        <f t="shared" ca="1" si="282"/>
        <v>3969.9216000000001</v>
      </c>
      <c r="L1262" s="75">
        <f>IF(VLOOKUP(A1262,$T$12:$AC$125,8)=VLOOKUP(A1261,$T$12:$AC$125,8),0,VLOOKUP(A1262,T$12:$AC$125,8))</f>
        <v>0</v>
      </c>
      <c r="M1262" s="76">
        <f>IF(L1262&gt;0,VLOOKUP(L1262,S$12:$AB$125,7),0)</f>
        <v>0</v>
      </c>
      <c r="N1262" s="74">
        <f t="shared" si="283"/>
        <v>0</v>
      </c>
      <c r="O1262" s="74">
        <f t="shared" ca="1" si="284"/>
        <v>3969.9216000000001</v>
      </c>
      <c r="P1262" s="77" t="str">
        <f t="shared" si="274"/>
        <v>A+J=</v>
      </c>
      <c r="Q1262" s="78">
        <f t="shared" si="275"/>
        <v>44256</v>
      </c>
      <c r="R1262" s="10"/>
      <c r="S1262" s="10"/>
      <c r="T1262" s="10"/>
      <c r="U1262" s="10"/>
      <c r="V1262" s="10"/>
      <c r="W1262" s="10"/>
      <c r="X1262" s="10"/>
      <c r="Y1262" s="10"/>
      <c r="Z1262" s="10"/>
      <c r="AA1262" s="10"/>
      <c r="AB1262" s="10"/>
      <c r="AC1262" s="10"/>
      <c r="AD1262" s="18"/>
      <c r="AE1262" s="18"/>
      <c r="AF1262" s="18"/>
      <c r="AG1262" s="18"/>
      <c r="AH1262" s="18"/>
      <c r="AI1262" s="18"/>
      <c r="AJ1262" s="18"/>
      <c r="AK1262" s="18"/>
      <c r="AL1262" s="18"/>
      <c r="AM1262" s="18"/>
      <c r="AN1262" s="18"/>
      <c r="AO1262" s="18"/>
      <c r="AP1262" s="18"/>
      <c r="AQ1262" s="18"/>
      <c r="AR1262" s="18"/>
      <c r="AS1262" s="18"/>
      <c r="AT1262" s="18"/>
      <c r="AU1262" s="18"/>
      <c r="AV1262" s="18"/>
      <c r="AW1262" s="18"/>
      <c r="AX1262" s="18"/>
      <c r="AY1262" s="18"/>
      <c r="AZ1262" s="18"/>
      <c r="BA1262" s="18"/>
      <c r="BB1262" s="18"/>
      <c r="BC1262" s="18"/>
      <c r="BD1262" s="18"/>
      <c r="BE1262" s="18"/>
      <c r="BF1262" s="18"/>
      <c r="BG1262" s="18"/>
      <c r="BH1262" s="18"/>
      <c r="BI1262" s="18"/>
      <c r="BJ1262" s="18"/>
      <c r="BK1262" s="18"/>
      <c r="BL1262" s="18"/>
      <c r="BM1262" s="18"/>
      <c r="BN1262" s="18"/>
      <c r="BO1262" s="18"/>
      <c r="BP1262" s="18"/>
      <c r="BQ1262" s="18"/>
      <c r="BR1262" s="18"/>
      <c r="BS1262" s="18"/>
      <c r="BT1262" s="18"/>
      <c r="BU1262" s="18"/>
      <c r="BV1262" s="18"/>
      <c r="BW1262" s="18"/>
      <c r="BX1262" s="18"/>
      <c r="BY1262" s="18"/>
      <c r="BZ1262" s="18"/>
      <c r="CA1262" s="18"/>
      <c r="CB1262" s="18"/>
      <c r="CC1262" s="18"/>
      <c r="CD1262" s="18"/>
      <c r="CE1262" s="18"/>
      <c r="CF1262" s="18"/>
      <c r="CG1262" s="18"/>
      <c r="CH1262" s="18"/>
      <c r="CI1262" s="18"/>
      <c r="CJ1262" s="18"/>
      <c r="CK1262" s="18"/>
      <c r="CL1262" s="18"/>
      <c r="CM1262" s="18"/>
      <c r="CN1262" s="18"/>
      <c r="CO1262" s="18"/>
      <c r="CP1262" s="18"/>
      <c r="CQ1262" s="18"/>
      <c r="CR1262" s="18"/>
      <c r="CS1262" s="18"/>
      <c r="CT1262" s="18"/>
      <c r="CU1262" s="18"/>
      <c r="CV1262" s="18"/>
      <c r="CW1262" s="18"/>
      <c r="CX1262" s="18"/>
      <c r="CY1262" s="18"/>
      <c r="CZ1262" s="18"/>
      <c r="DA1262" s="18"/>
      <c r="DB1262" s="18"/>
      <c r="DC1262" s="18"/>
      <c r="DD1262" s="18"/>
      <c r="DE1262" s="18"/>
      <c r="DF1262" s="18"/>
      <c r="DG1262" s="18"/>
      <c r="DH1262" s="18"/>
      <c r="DI1262" s="18"/>
      <c r="DJ1262" s="18"/>
      <c r="DK1262" s="18"/>
      <c r="DL1262" s="18"/>
      <c r="DM1262" s="18"/>
      <c r="DN1262" s="18"/>
      <c r="DO1262" s="18"/>
      <c r="DP1262" s="18"/>
      <c r="DQ1262" s="18"/>
      <c r="DR1262" s="18"/>
      <c r="DS1262" s="18"/>
      <c r="DT1262" s="18"/>
      <c r="DU1262" s="18"/>
      <c r="DV1262" s="18"/>
      <c r="DW1262" s="18"/>
      <c r="DX1262" s="18"/>
      <c r="DY1262" s="18"/>
      <c r="DZ1262" s="18"/>
      <c r="EA1262" s="18"/>
      <c r="EB1262" s="18"/>
      <c r="EC1262" s="18"/>
      <c r="ED1262" s="18"/>
      <c r="EE1262" s="18"/>
      <c r="EF1262" s="18"/>
      <c r="EG1262" s="18"/>
      <c r="EH1262" s="18"/>
      <c r="EI1262" s="18"/>
      <c r="EJ1262" s="18"/>
      <c r="EK1262" s="18"/>
      <c r="EL1262" s="18"/>
      <c r="EM1262" s="18"/>
      <c r="EN1262" s="18"/>
      <c r="EO1262" s="18"/>
      <c r="EP1262" s="18"/>
      <c r="EQ1262" s="18"/>
      <c r="ER1262" s="18"/>
      <c r="ES1262" s="18"/>
      <c r="ET1262" s="18"/>
      <c r="EU1262" s="18"/>
      <c r="EV1262" s="18"/>
    </row>
    <row r="1263" spans="1:155" ht="12.75" x14ac:dyDescent="0.15">
      <c r="A1263" s="68">
        <f t="shared" si="273"/>
        <v>43832</v>
      </c>
      <c r="B1263" s="69">
        <f t="shared" ca="1" si="276"/>
        <v>13969.9216</v>
      </c>
      <c r="C1263" s="70">
        <f t="shared" si="277"/>
        <v>10000</v>
      </c>
      <c r="D1263" s="71">
        <f ca="1">IF(A1263&lt;$B$1,VLOOKUP(A1263,[1]DI!$A$4:$B$15000,2),0)</f>
        <v>4.4000000000000004E-2</v>
      </c>
      <c r="E1263" s="70">
        <f t="shared" ca="1" si="278"/>
        <v>1.7089000000000001E-4</v>
      </c>
      <c r="F1263" s="72">
        <f t="shared" si="285"/>
        <v>1.3</v>
      </c>
      <c r="G1263" s="73">
        <f t="shared" ca="1" si="279"/>
        <v>1.0002221570000001</v>
      </c>
      <c r="H1263" s="70">
        <f ca="1">TRUNC(PRODUCT(G$10:G1262),15)</f>
        <v>1.3969921581212501</v>
      </c>
      <c r="I1263" s="70">
        <f t="shared" si="280"/>
        <v>1</v>
      </c>
      <c r="J1263" s="70">
        <f t="shared" ca="1" si="281"/>
        <v>1.3969921599999999</v>
      </c>
      <c r="K1263" s="74">
        <f t="shared" ca="1" si="282"/>
        <v>3969.9216000000001</v>
      </c>
      <c r="L1263" s="75">
        <f>IF(VLOOKUP(A1263,$T$12:$AC$125,8)=VLOOKUP(A1262,$T$12:$AC$125,8),0,VLOOKUP(A1263,T$12:$AC$125,8))</f>
        <v>0</v>
      </c>
      <c r="M1263" s="76">
        <f>IF(L1263&gt;0,VLOOKUP(L1263,S$12:$AB$125,7),0)</f>
        <v>0</v>
      </c>
      <c r="N1263" s="74">
        <f t="shared" si="283"/>
        <v>0</v>
      </c>
      <c r="O1263" s="74">
        <f t="shared" ca="1" si="284"/>
        <v>3969.9216000000001</v>
      </c>
      <c r="P1263" s="77" t="str">
        <f t="shared" si="274"/>
        <v>A+J=</v>
      </c>
      <c r="Q1263" s="78">
        <f t="shared" si="275"/>
        <v>44256</v>
      </c>
      <c r="R1263" s="10"/>
      <c r="S1263" s="10"/>
      <c r="T1263" s="10"/>
      <c r="U1263" s="10"/>
      <c r="V1263" s="10"/>
      <c r="W1263" s="10"/>
      <c r="X1263" s="10"/>
      <c r="Y1263" s="10"/>
      <c r="Z1263" s="10"/>
      <c r="AA1263" s="10"/>
      <c r="AB1263" s="10"/>
      <c r="AC1263" s="10"/>
      <c r="AD1263" s="18"/>
      <c r="AE1263" s="18"/>
      <c r="AF1263" s="18"/>
      <c r="AG1263" s="18"/>
      <c r="AH1263" s="18"/>
      <c r="AI1263" s="18"/>
      <c r="AJ1263" s="18"/>
      <c r="AK1263" s="18"/>
      <c r="AL1263" s="18"/>
      <c r="AM1263" s="18"/>
      <c r="AN1263" s="18"/>
      <c r="AO1263" s="18"/>
      <c r="AP1263" s="18"/>
      <c r="AQ1263" s="18"/>
      <c r="AR1263" s="18"/>
      <c r="AS1263" s="18"/>
      <c r="AT1263" s="18"/>
      <c r="AU1263" s="18"/>
      <c r="AV1263" s="18"/>
      <c r="AW1263" s="18"/>
      <c r="AX1263" s="18"/>
      <c r="AY1263" s="18"/>
      <c r="AZ1263" s="18"/>
      <c r="BA1263" s="18"/>
      <c r="BB1263" s="18"/>
      <c r="BC1263" s="18"/>
      <c r="BD1263" s="18"/>
      <c r="BE1263" s="18"/>
      <c r="BF1263" s="18"/>
      <c r="BG1263" s="18"/>
      <c r="BH1263" s="18"/>
      <c r="BI1263" s="18"/>
      <c r="BJ1263" s="18"/>
      <c r="BK1263" s="18"/>
      <c r="BL1263" s="18"/>
      <c r="BM1263" s="18"/>
      <c r="BN1263" s="18"/>
      <c r="BO1263" s="18"/>
      <c r="BP1263" s="18"/>
      <c r="BQ1263" s="18"/>
      <c r="BR1263" s="18"/>
      <c r="BS1263" s="18"/>
      <c r="BT1263" s="18"/>
      <c r="BU1263" s="18"/>
      <c r="BV1263" s="18"/>
      <c r="BW1263" s="18"/>
      <c r="BX1263" s="18"/>
      <c r="BY1263" s="18"/>
      <c r="BZ1263" s="18"/>
      <c r="CA1263" s="18"/>
      <c r="CB1263" s="18"/>
      <c r="CC1263" s="18"/>
      <c r="CD1263" s="18"/>
      <c r="CE1263" s="18"/>
      <c r="CF1263" s="18"/>
      <c r="CG1263" s="18"/>
      <c r="CH1263" s="18"/>
      <c r="CI1263" s="18"/>
      <c r="CJ1263" s="18"/>
      <c r="CK1263" s="18"/>
      <c r="CL1263" s="18"/>
      <c r="CM1263" s="18"/>
      <c r="CN1263" s="18"/>
      <c r="CO1263" s="18"/>
      <c r="CP1263" s="18"/>
      <c r="CQ1263" s="18"/>
      <c r="CR1263" s="18"/>
      <c r="CS1263" s="18"/>
      <c r="CT1263" s="18"/>
      <c r="CU1263" s="18"/>
      <c r="CV1263" s="18"/>
      <c r="CW1263" s="18"/>
      <c r="CX1263" s="18"/>
      <c r="CY1263" s="18"/>
      <c r="CZ1263" s="18"/>
      <c r="DA1263" s="18"/>
      <c r="DB1263" s="18"/>
      <c r="DC1263" s="18"/>
      <c r="DD1263" s="18"/>
      <c r="DE1263" s="18"/>
      <c r="DF1263" s="18"/>
      <c r="DG1263" s="18"/>
      <c r="DH1263" s="18"/>
      <c r="DI1263" s="18"/>
      <c r="DJ1263" s="18"/>
      <c r="DK1263" s="18"/>
      <c r="DL1263" s="18"/>
      <c r="DM1263" s="18"/>
      <c r="DN1263" s="18"/>
      <c r="DO1263" s="18"/>
      <c r="DP1263" s="18"/>
      <c r="DQ1263" s="18"/>
      <c r="DR1263" s="18"/>
      <c r="DS1263" s="18"/>
      <c r="DT1263" s="18"/>
      <c r="DU1263" s="18"/>
      <c r="DV1263" s="18"/>
      <c r="DW1263" s="18"/>
      <c r="DX1263" s="18"/>
      <c r="DY1263" s="18"/>
      <c r="DZ1263" s="18"/>
      <c r="EA1263" s="18"/>
      <c r="EB1263" s="18"/>
      <c r="EC1263" s="18"/>
      <c r="ED1263" s="18"/>
      <c r="EE1263" s="18"/>
      <c r="EF1263" s="18"/>
      <c r="EG1263" s="18"/>
      <c r="EH1263" s="18"/>
      <c r="EI1263" s="18"/>
      <c r="EJ1263" s="18"/>
      <c r="EK1263" s="18"/>
      <c r="EL1263" s="18"/>
      <c r="EM1263" s="18"/>
      <c r="EN1263" s="18"/>
      <c r="EO1263" s="18"/>
      <c r="EP1263" s="18"/>
      <c r="EQ1263" s="18"/>
      <c r="ER1263" s="18"/>
      <c r="ES1263" s="18"/>
      <c r="ET1263" s="18"/>
      <c r="EU1263" s="18"/>
      <c r="EV1263" s="18"/>
    </row>
    <row r="1264" spans="1:155" ht="12.75" x14ac:dyDescent="0.15">
      <c r="A1264" s="68">
        <f t="shared" si="273"/>
        <v>43833</v>
      </c>
      <c r="B1264" s="69">
        <f t="shared" ca="1" si="276"/>
        <v>13973.025099999999</v>
      </c>
      <c r="C1264" s="70">
        <f t="shared" si="277"/>
        <v>10000</v>
      </c>
      <c r="D1264" s="71">
        <f ca="1">IF(A1264&lt;$B$1,VLOOKUP(A1264,[1]DI!$A$4:$B$15000,2),0)</f>
        <v>4.4000000000000004E-2</v>
      </c>
      <c r="E1264" s="70">
        <f t="shared" ca="1" si="278"/>
        <v>1.7089000000000001E-4</v>
      </c>
      <c r="F1264" s="72">
        <f t="shared" si="285"/>
        <v>1.3</v>
      </c>
      <c r="G1264" s="73">
        <f t="shared" ca="1" si="279"/>
        <v>1.0002221570000001</v>
      </c>
      <c r="H1264" s="70">
        <f ca="1">TRUNC(PRODUCT(G$10:G1263),15)</f>
        <v>1.39730250970812</v>
      </c>
      <c r="I1264" s="70">
        <f t="shared" si="280"/>
        <v>1</v>
      </c>
      <c r="J1264" s="70">
        <f t="shared" ca="1" si="281"/>
        <v>1.3973025100000001</v>
      </c>
      <c r="K1264" s="74">
        <f t="shared" ca="1" si="282"/>
        <v>3973.0250999999998</v>
      </c>
      <c r="L1264" s="75">
        <f>IF(VLOOKUP(A1264,$T$12:$AC$125,8)=VLOOKUP(A1263,$T$12:$AC$125,8),0,VLOOKUP(A1264,T$12:$AC$125,8))</f>
        <v>0</v>
      </c>
      <c r="M1264" s="76">
        <f>IF(L1264&gt;0,VLOOKUP(L1264,S$12:$AB$125,7),0)</f>
        <v>0</v>
      </c>
      <c r="N1264" s="74">
        <f t="shared" si="283"/>
        <v>0</v>
      </c>
      <c r="O1264" s="74">
        <f t="shared" ca="1" si="284"/>
        <v>3973.0250999999998</v>
      </c>
      <c r="P1264" s="77" t="str">
        <f t="shared" si="274"/>
        <v>A+J=</v>
      </c>
      <c r="Q1264" s="78">
        <f t="shared" si="275"/>
        <v>44256</v>
      </c>
      <c r="R1264" s="10"/>
      <c r="S1264" s="10"/>
      <c r="T1264" s="10"/>
      <c r="U1264" s="10"/>
      <c r="V1264" s="10"/>
      <c r="W1264" s="10"/>
      <c r="X1264" s="10"/>
      <c r="Y1264" s="10"/>
      <c r="Z1264" s="10"/>
      <c r="AA1264" s="10"/>
      <c r="AB1264" s="10"/>
      <c r="AC1264" s="10"/>
      <c r="AD1264" s="18"/>
      <c r="AE1264" s="18"/>
      <c r="AF1264" s="18"/>
      <c r="AG1264" s="18"/>
      <c r="AH1264" s="18"/>
      <c r="AI1264" s="18"/>
      <c r="AJ1264" s="18"/>
      <c r="AK1264" s="18"/>
      <c r="AL1264" s="18"/>
      <c r="AM1264" s="18"/>
      <c r="AN1264" s="18"/>
      <c r="AO1264" s="18"/>
      <c r="AP1264" s="18"/>
      <c r="AQ1264" s="18"/>
      <c r="AR1264" s="18"/>
      <c r="AS1264" s="18"/>
      <c r="AT1264" s="18"/>
      <c r="AU1264" s="18"/>
      <c r="AV1264" s="18"/>
      <c r="AW1264" s="18"/>
      <c r="AX1264" s="18"/>
      <c r="AY1264" s="18"/>
      <c r="AZ1264" s="18"/>
      <c r="BA1264" s="18"/>
      <c r="BB1264" s="18"/>
      <c r="BC1264" s="18"/>
      <c r="BD1264" s="18"/>
      <c r="BE1264" s="18"/>
      <c r="BF1264" s="18"/>
      <c r="BG1264" s="18"/>
      <c r="BH1264" s="18"/>
      <c r="BI1264" s="18"/>
      <c r="BJ1264" s="18"/>
      <c r="BK1264" s="18"/>
      <c r="BL1264" s="18"/>
      <c r="BM1264" s="18"/>
      <c r="BN1264" s="18"/>
      <c r="BO1264" s="18"/>
      <c r="BP1264" s="18"/>
      <c r="BQ1264" s="18"/>
      <c r="BR1264" s="18"/>
      <c r="BS1264" s="18"/>
      <c r="BT1264" s="18"/>
      <c r="BU1264" s="18"/>
      <c r="BV1264" s="18"/>
      <c r="BW1264" s="18"/>
      <c r="BX1264" s="18"/>
      <c r="BY1264" s="18"/>
      <c r="BZ1264" s="18"/>
      <c r="CA1264" s="18"/>
      <c r="CB1264" s="18"/>
      <c r="CC1264" s="18"/>
      <c r="CD1264" s="18"/>
      <c r="CE1264" s="18"/>
      <c r="CF1264" s="18"/>
      <c r="CG1264" s="18"/>
      <c r="CH1264" s="18"/>
      <c r="CI1264" s="18"/>
      <c r="CJ1264" s="18"/>
      <c r="CK1264" s="18"/>
      <c r="CL1264" s="18"/>
      <c r="CM1264" s="18"/>
      <c r="CN1264" s="18"/>
      <c r="CO1264" s="18"/>
      <c r="CP1264" s="18"/>
      <c r="CQ1264" s="18"/>
      <c r="CR1264" s="18"/>
      <c r="CS1264" s="18"/>
      <c r="CT1264" s="18"/>
      <c r="CU1264" s="18"/>
      <c r="CV1264" s="18"/>
      <c r="CW1264" s="18"/>
      <c r="CX1264" s="18"/>
      <c r="CY1264" s="18"/>
      <c r="CZ1264" s="18"/>
      <c r="DA1264" s="18"/>
      <c r="DB1264" s="18"/>
      <c r="DC1264" s="18"/>
      <c r="DD1264" s="18"/>
      <c r="DE1264" s="18"/>
      <c r="DF1264" s="18"/>
      <c r="DG1264" s="18"/>
      <c r="DH1264" s="18"/>
      <c r="DI1264" s="18"/>
      <c r="DJ1264" s="18"/>
      <c r="DK1264" s="18"/>
      <c r="DL1264" s="18"/>
      <c r="DM1264" s="18"/>
      <c r="DN1264" s="18"/>
      <c r="DO1264" s="18"/>
      <c r="DP1264" s="18"/>
      <c r="DQ1264" s="18"/>
      <c r="DR1264" s="18"/>
      <c r="DS1264" s="18"/>
      <c r="DT1264" s="18"/>
      <c r="DU1264" s="18"/>
      <c r="DV1264" s="18"/>
      <c r="DW1264" s="18"/>
      <c r="DX1264" s="18"/>
      <c r="DY1264" s="18"/>
      <c r="DZ1264" s="18"/>
      <c r="EA1264" s="18"/>
      <c r="EB1264" s="18"/>
      <c r="EC1264" s="18"/>
      <c r="ED1264" s="18"/>
      <c r="EE1264" s="18"/>
      <c r="EF1264" s="18"/>
      <c r="EG1264" s="18"/>
      <c r="EH1264" s="18"/>
      <c r="EI1264" s="18"/>
      <c r="EJ1264" s="18"/>
      <c r="EK1264" s="18"/>
      <c r="EL1264" s="18"/>
      <c r="EM1264" s="18"/>
      <c r="EN1264" s="18"/>
      <c r="EO1264" s="18"/>
      <c r="EP1264" s="18"/>
      <c r="EQ1264" s="18"/>
      <c r="ER1264" s="18"/>
      <c r="ES1264" s="18"/>
      <c r="ET1264" s="18"/>
      <c r="EU1264" s="18"/>
      <c r="EV1264" s="18"/>
    </row>
    <row r="1265" spans="1:152" ht="12.75" x14ac:dyDescent="0.15">
      <c r="A1265" s="68">
        <f t="shared" si="273"/>
        <v>43834</v>
      </c>
      <c r="B1265" s="69">
        <f t="shared" ca="1" si="276"/>
        <v>13976.129300000001</v>
      </c>
      <c r="C1265" s="70">
        <f t="shared" si="277"/>
        <v>10000</v>
      </c>
      <c r="D1265" s="71">
        <f ca="1">IF(A1265&lt;$B$1,VLOOKUP(A1265,[1]DI!$A$4:$B$15000,2),0)</f>
        <v>0</v>
      </c>
      <c r="E1265" s="70">
        <f t="shared" ca="1" si="278"/>
        <v>0</v>
      </c>
      <c r="F1265" s="72">
        <f t="shared" si="285"/>
        <v>1.3</v>
      </c>
      <c r="G1265" s="73">
        <f t="shared" ca="1" si="279"/>
        <v>1</v>
      </c>
      <c r="H1265" s="70">
        <f ca="1">TRUNC(PRODUCT(G$10:G1264),15)</f>
        <v>1.3976129302417699</v>
      </c>
      <c r="I1265" s="70">
        <f t="shared" si="280"/>
        <v>1</v>
      </c>
      <c r="J1265" s="70">
        <f t="shared" ca="1" si="281"/>
        <v>1.39761293</v>
      </c>
      <c r="K1265" s="74">
        <f t="shared" ca="1" si="282"/>
        <v>3976.1293000000001</v>
      </c>
      <c r="L1265" s="75">
        <f>IF(VLOOKUP(A1265,$T$12:$AC$125,8)=VLOOKUP(A1264,$T$12:$AC$125,8),0,VLOOKUP(A1265,T$12:$AC$125,8))</f>
        <v>0</v>
      </c>
      <c r="M1265" s="76">
        <f>IF(L1265&gt;0,VLOOKUP(L1265,S$12:$AB$125,7),0)</f>
        <v>0</v>
      </c>
      <c r="N1265" s="74">
        <f t="shared" si="283"/>
        <v>0</v>
      </c>
      <c r="O1265" s="74">
        <f t="shared" ca="1" si="284"/>
        <v>3976.1293000000001</v>
      </c>
      <c r="P1265" s="77" t="str">
        <f t="shared" si="274"/>
        <v>A+J=</v>
      </c>
      <c r="Q1265" s="78">
        <f t="shared" si="275"/>
        <v>44256</v>
      </c>
      <c r="R1265" s="10"/>
      <c r="S1265" s="10"/>
      <c r="T1265" s="10"/>
      <c r="U1265" s="10"/>
      <c r="V1265" s="10"/>
      <c r="W1265" s="10"/>
      <c r="X1265" s="10"/>
      <c r="Y1265" s="10"/>
      <c r="Z1265" s="10"/>
      <c r="AA1265" s="10"/>
      <c r="AB1265" s="10"/>
      <c r="AC1265" s="10"/>
      <c r="AD1265" s="18"/>
      <c r="AE1265" s="18"/>
      <c r="AF1265" s="18"/>
      <c r="AG1265" s="18"/>
      <c r="AH1265" s="18"/>
      <c r="AI1265" s="18"/>
      <c r="AJ1265" s="18"/>
      <c r="AK1265" s="18"/>
      <c r="AL1265" s="18"/>
      <c r="AM1265" s="18"/>
      <c r="AN1265" s="18"/>
      <c r="AO1265" s="18"/>
      <c r="AP1265" s="18"/>
      <c r="AQ1265" s="18"/>
      <c r="AR1265" s="18"/>
      <c r="AS1265" s="18"/>
      <c r="AT1265" s="18"/>
      <c r="AU1265" s="18"/>
      <c r="AV1265" s="18"/>
      <c r="AW1265" s="18"/>
      <c r="AX1265" s="18"/>
      <c r="AY1265" s="18"/>
      <c r="AZ1265" s="18"/>
      <c r="BA1265" s="18"/>
      <c r="BB1265" s="18"/>
      <c r="BC1265" s="18"/>
      <c r="BD1265" s="18"/>
      <c r="BE1265" s="18"/>
      <c r="BF1265" s="18"/>
      <c r="BG1265" s="18"/>
      <c r="BH1265" s="18"/>
      <c r="BI1265" s="18"/>
      <c r="BJ1265" s="18"/>
      <c r="BK1265" s="18"/>
      <c r="BL1265" s="18"/>
      <c r="BM1265" s="18"/>
      <c r="BN1265" s="18"/>
      <c r="BO1265" s="18"/>
      <c r="BP1265" s="18"/>
      <c r="BQ1265" s="18"/>
      <c r="BR1265" s="18"/>
      <c r="BS1265" s="18"/>
      <c r="BT1265" s="18"/>
      <c r="BU1265" s="18"/>
      <c r="BV1265" s="18"/>
      <c r="BW1265" s="18"/>
      <c r="BX1265" s="18"/>
      <c r="BY1265" s="18"/>
      <c r="BZ1265" s="18"/>
      <c r="CA1265" s="18"/>
      <c r="CB1265" s="18"/>
      <c r="CC1265" s="18"/>
      <c r="CD1265" s="18"/>
      <c r="CE1265" s="18"/>
      <c r="CF1265" s="18"/>
      <c r="CG1265" s="18"/>
      <c r="CH1265" s="18"/>
      <c r="CI1265" s="18"/>
      <c r="CJ1265" s="18"/>
      <c r="CK1265" s="18"/>
      <c r="CL1265" s="18"/>
      <c r="CM1265" s="18"/>
      <c r="CN1265" s="18"/>
      <c r="CO1265" s="18"/>
      <c r="CP1265" s="18"/>
      <c r="CQ1265" s="18"/>
      <c r="CR1265" s="18"/>
      <c r="CS1265" s="18"/>
      <c r="CT1265" s="18"/>
      <c r="CU1265" s="18"/>
      <c r="CV1265" s="18"/>
      <c r="CW1265" s="18"/>
      <c r="CX1265" s="18"/>
      <c r="CY1265" s="18"/>
      <c r="CZ1265" s="18"/>
      <c r="DA1265" s="18"/>
      <c r="DB1265" s="18"/>
      <c r="DC1265" s="18"/>
      <c r="DD1265" s="18"/>
      <c r="DE1265" s="18"/>
      <c r="DF1265" s="18"/>
      <c r="DG1265" s="18"/>
      <c r="DH1265" s="18"/>
      <c r="DI1265" s="18"/>
      <c r="DJ1265" s="18"/>
      <c r="DK1265" s="18"/>
      <c r="DL1265" s="18"/>
      <c r="DM1265" s="18"/>
      <c r="DN1265" s="18"/>
      <c r="DO1265" s="18"/>
      <c r="DP1265" s="18"/>
      <c r="DQ1265" s="18"/>
      <c r="DR1265" s="18"/>
      <c r="DS1265" s="18"/>
      <c r="DT1265" s="18"/>
      <c r="DU1265" s="18"/>
      <c r="DV1265" s="18"/>
      <c r="DW1265" s="18"/>
      <c r="DX1265" s="18"/>
      <c r="DY1265" s="18"/>
      <c r="DZ1265" s="18"/>
      <c r="EA1265" s="18"/>
      <c r="EB1265" s="18"/>
      <c r="EC1265" s="18"/>
      <c r="ED1265" s="18"/>
      <c r="EE1265" s="18"/>
      <c r="EF1265" s="18"/>
      <c r="EG1265" s="18"/>
      <c r="EH1265" s="18"/>
      <c r="EI1265" s="18"/>
      <c r="EJ1265" s="18"/>
      <c r="EK1265" s="18"/>
      <c r="EL1265" s="18"/>
      <c r="EM1265" s="18"/>
      <c r="EN1265" s="18"/>
      <c r="EO1265" s="18"/>
      <c r="EP1265" s="18"/>
      <c r="EQ1265" s="18"/>
      <c r="ER1265" s="18"/>
      <c r="ES1265" s="18"/>
      <c r="ET1265" s="18"/>
      <c r="EU1265" s="18"/>
      <c r="EV1265" s="18"/>
    </row>
    <row r="1266" spans="1:152" ht="12.75" x14ac:dyDescent="0.15">
      <c r="A1266" s="68">
        <f t="shared" si="273"/>
        <v>43835</v>
      </c>
      <c r="B1266" s="69">
        <f t="shared" ca="1" si="276"/>
        <v>13976.129300000001</v>
      </c>
      <c r="C1266" s="70">
        <f t="shared" si="277"/>
        <v>10000</v>
      </c>
      <c r="D1266" s="71">
        <f ca="1">IF(A1266&lt;$B$1,VLOOKUP(A1266,[1]DI!$A$4:$B$15000,2),0)</f>
        <v>0</v>
      </c>
      <c r="E1266" s="70">
        <f t="shared" ca="1" si="278"/>
        <v>0</v>
      </c>
      <c r="F1266" s="72">
        <f t="shared" si="285"/>
        <v>1.3</v>
      </c>
      <c r="G1266" s="73">
        <f t="shared" ca="1" si="279"/>
        <v>1</v>
      </c>
      <c r="H1266" s="70">
        <f ca="1">TRUNC(PRODUCT(G$10:G1265),15)</f>
        <v>1.3976129302417699</v>
      </c>
      <c r="I1266" s="70">
        <f t="shared" si="280"/>
        <v>1</v>
      </c>
      <c r="J1266" s="70">
        <f t="shared" ca="1" si="281"/>
        <v>1.39761293</v>
      </c>
      <c r="K1266" s="74">
        <f t="shared" ca="1" si="282"/>
        <v>3976.1293000000001</v>
      </c>
      <c r="L1266" s="75">
        <f>IF(VLOOKUP(A1266,$T$12:$AC$125,8)=VLOOKUP(A1265,$T$12:$AC$125,8),0,VLOOKUP(A1266,T$12:$AC$125,8))</f>
        <v>0</v>
      </c>
      <c r="M1266" s="76">
        <f>IF(L1266&gt;0,VLOOKUP(L1266,S$12:$AB$125,7),0)</f>
        <v>0</v>
      </c>
      <c r="N1266" s="74">
        <f t="shared" si="283"/>
        <v>0</v>
      </c>
      <c r="O1266" s="74">
        <f t="shared" ca="1" si="284"/>
        <v>3976.1293000000001</v>
      </c>
      <c r="P1266" s="77" t="str">
        <f t="shared" si="274"/>
        <v>A+J=</v>
      </c>
      <c r="Q1266" s="78">
        <f t="shared" si="275"/>
        <v>44256</v>
      </c>
      <c r="R1266" s="10"/>
      <c r="S1266" s="10"/>
      <c r="T1266" s="10"/>
      <c r="U1266" s="10"/>
      <c r="V1266" s="10"/>
      <c r="W1266" s="10"/>
      <c r="X1266" s="10"/>
      <c r="Y1266" s="10"/>
      <c r="Z1266" s="10"/>
      <c r="AA1266" s="10"/>
      <c r="AB1266" s="10"/>
      <c r="AC1266" s="10"/>
      <c r="AD1266" s="18"/>
      <c r="AE1266" s="18"/>
      <c r="AF1266" s="18"/>
      <c r="AG1266" s="18"/>
      <c r="AH1266" s="18"/>
      <c r="AI1266" s="18"/>
      <c r="AJ1266" s="18"/>
      <c r="AK1266" s="18"/>
      <c r="AL1266" s="18"/>
      <c r="AM1266" s="18"/>
      <c r="AN1266" s="18"/>
      <c r="AO1266" s="18"/>
      <c r="AP1266" s="18"/>
      <c r="AQ1266" s="18"/>
      <c r="AR1266" s="18"/>
      <c r="AS1266" s="18"/>
      <c r="AT1266" s="18"/>
      <c r="AU1266" s="18"/>
      <c r="AV1266" s="18"/>
      <c r="AW1266" s="18"/>
      <c r="AX1266" s="18"/>
      <c r="AY1266" s="18"/>
      <c r="AZ1266" s="18"/>
      <c r="BA1266" s="18"/>
      <c r="BB1266" s="18"/>
      <c r="BC1266" s="18"/>
      <c r="BD1266" s="18"/>
      <c r="BE1266" s="18"/>
      <c r="BF1266" s="18"/>
      <c r="BG1266" s="18"/>
      <c r="BH1266" s="18"/>
      <c r="BI1266" s="18"/>
      <c r="BJ1266" s="18"/>
      <c r="BK1266" s="18"/>
      <c r="BL1266" s="18"/>
      <c r="BM1266" s="18"/>
      <c r="BN1266" s="18"/>
      <c r="BO1266" s="18"/>
      <c r="BP1266" s="18"/>
      <c r="BQ1266" s="18"/>
      <c r="BR1266" s="18"/>
      <c r="BS1266" s="18"/>
      <c r="BT1266" s="18"/>
      <c r="BU1266" s="18"/>
      <c r="BV1266" s="18"/>
      <c r="BW1266" s="18"/>
      <c r="BX1266" s="18"/>
      <c r="BY1266" s="18"/>
      <c r="BZ1266" s="18"/>
      <c r="CA1266" s="18"/>
      <c r="CB1266" s="18"/>
      <c r="CC1266" s="18"/>
      <c r="CD1266" s="18"/>
      <c r="CE1266" s="18"/>
      <c r="CF1266" s="18"/>
      <c r="CG1266" s="18"/>
      <c r="CH1266" s="18"/>
      <c r="CI1266" s="18"/>
      <c r="CJ1266" s="18"/>
      <c r="CK1266" s="18"/>
      <c r="CL1266" s="18"/>
      <c r="CM1266" s="18"/>
      <c r="CN1266" s="18"/>
      <c r="CO1266" s="18"/>
      <c r="CP1266" s="18"/>
      <c r="CQ1266" s="18"/>
      <c r="CR1266" s="18"/>
      <c r="CS1266" s="18"/>
      <c r="CT1266" s="18"/>
      <c r="CU1266" s="18"/>
      <c r="CV1266" s="18"/>
      <c r="CW1266" s="18"/>
      <c r="CX1266" s="18"/>
      <c r="CY1266" s="18"/>
      <c r="CZ1266" s="18"/>
      <c r="DA1266" s="18"/>
      <c r="DB1266" s="18"/>
      <c r="DC1266" s="18"/>
      <c r="DD1266" s="18"/>
      <c r="DE1266" s="18"/>
      <c r="DF1266" s="18"/>
      <c r="DG1266" s="18"/>
      <c r="DH1266" s="18"/>
      <c r="DI1266" s="18"/>
      <c r="DJ1266" s="18"/>
      <c r="DK1266" s="18"/>
      <c r="DL1266" s="18"/>
      <c r="DM1266" s="18"/>
      <c r="DN1266" s="18"/>
      <c r="DO1266" s="18"/>
      <c r="DP1266" s="18"/>
      <c r="DQ1266" s="18"/>
      <c r="DR1266" s="18"/>
      <c r="DS1266" s="18"/>
      <c r="DT1266" s="18"/>
      <c r="DU1266" s="18"/>
      <c r="DV1266" s="18"/>
      <c r="DW1266" s="18"/>
      <c r="DX1266" s="18"/>
      <c r="DY1266" s="18"/>
      <c r="DZ1266" s="18"/>
      <c r="EA1266" s="18"/>
      <c r="EB1266" s="18"/>
      <c r="EC1266" s="18"/>
      <c r="ED1266" s="18"/>
      <c r="EE1266" s="18"/>
      <c r="EF1266" s="18"/>
      <c r="EG1266" s="18"/>
      <c r="EH1266" s="18"/>
      <c r="EI1266" s="18"/>
      <c r="EJ1266" s="18"/>
      <c r="EK1266" s="18"/>
      <c r="EL1266" s="18"/>
      <c r="EM1266" s="18"/>
      <c r="EN1266" s="18"/>
      <c r="EO1266" s="18"/>
      <c r="EP1266" s="18"/>
      <c r="EQ1266" s="18"/>
      <c r="ER1266" s="18"/>
      <c r="ES1266" s="18"/>
      <c r="ET1266" s="18"/>
      <c r="EU1266" s="18"/>
      <c r="EV1266" s="18"/>
    </row>
    <row r="1267" spans="1:152" ht="12.75" x14ac:dyDescent="0.15">
      <c r="A1267" s="68">
        <f t="shared" si="273"/>
        <v>43836</v>
      </c>
      <c r="B1267" s="69">
        <f t="shared" ca="1" si="276"/>
        <v>13976.129300000001</v>
      </c>
      <c r="C1267" s="70">
        <f t="shared" si="277"/>
        <v>10000</v>
      </c>
      <c r="D1267" s="71">
        <f ca="1">IF(A1267&lt;$B$1,VLOOKUP(A1267,[1]DI!$A$4:$B$15000,2),0)</f>
        <v>4.4000000000000004E-2</v>
      </c>
      <c r="E1267" s="70">
        <f t="shared" ca="1" si="278"/>
        <v>1.7089000000000001E-4</v>
      </c>
      <c r="F1267" s="72">
        <f t="shared" si="285"/>
        <v>1.3</v>
      </c>
      <c r="G1267" s="73">
        <f t="shared" ca="1" si="279"/>
        <v>1.0002221570000001</v>
      </c>
      <c r="H1267" s="70">
        <f ca="1">TRUNC(PRODUCT(G$10:G1266),15)</f>
        <v>1.3976129302417699</v>
      </c>
      <c r="I1267" s="70">
        <f t="shared" si="280"/>
        <v>1</v>
      </c>
      <c r="J1267" s="70">
        <f t="shared" ca="1" si="281"/>
        <v>1.39761293</v>
      </c>
      <c r="K1267" s="74">
        <f t="shared" ca="1" si="282"/>
        <v>3976.1293000000001</v>
      </c>
      <c r="L1267" s="75">
        <f>IF(VLOOKUP(A1267,$T$12:$AC$125,8)=VLOOKUP(A1266,$T$12:$AC$125,8),0,VLOOKUP(A1267,T$12:$AC$125,8))</f>
        <v>0</v>
      </c>
      <c r="M1267" s="76">
        <f>IF(L1267&gt;0,VLOOKUP(L1267,S$12:$AB$125,7),0)</f>
        <v>0</v>
      </c>
      <c r="N1267" s="74">
        <f t="shared" si="283"/>
        <v>0</v>
      </c>
      <c r="O1267" s="74">
        <f t="shared" ca="1" si="284"/>
        <v>3976.1293000000001</v>
      </c>
      <c r="P1267" s="77" t="str">
        <f t="shared" si="274"/>
        <v>A+J=</v>
      </c>
      <c r="Q1267" s="78">
        <f t="shared" si="275"/>
        <v>44256</v>
      </c>
      <c r="R1267" s="10"/>
      <c r="S1267" s="10"/>
      <c r="T1267" s="10"/>
      <c r="U1267" s="10"/>
      <c r="V1267" s="10"/>
      <c r="W1267" s="10"/>
      <c r="X1267" s="10"/>
      <c r="Y1267" s="10"/>
      <c r="Z1267" s="10"/>
      <c r="AA1267" s="10"/>
      <c r="AB1267" s="10"/>
      <c r="AC1267" s="10"/>
      <c r="AD1267" s="18"/>
      <c r="AE1267" s="18"/>
      <c r="AF1267" s="18"/>
      <c r="AG1267" s="18"/>
      <c r="AH1267" s="18"/>
      <c r="AI1267" s="18"/>
      <c r="AJ1267" s="18"/>
      <c r="AK1267" s="18"/>
      <c r="AL1267" s="18"/>
      <c r="AM1267" s="18"/>
      <c r="AN1267" s="18"/>
      <c r="AO1267" s="18"/>
      <c r="AP1267" s="18"/>
      <c r="AQ1267" s="18"/>
      <c r="AR1267" s="18"/>
      <c r="AS1267" s="18"/>
      <c r="AT1267" s="18"/>
      <c r="AU1267" s="18"/>
      <c r="AV1267" s="18"/>
      <c r="AW1267" s="18"/>
      <c r="AX1267" s="18"/>
      <c r="AY1267" s="18"/>
      <c r="AZ1267" s="18"/>
      <c r="BA1267" s="18"/>
      <c r="BB1267" s="18"/>
      <c r="BC1267" s="18"/>
      <c r="BD1267" s="18"/>
      <c r="BE1267" s="18"/>
      <c r="BF1267" s="18"/>
      <c r="BG1267" s="18"/>
      <c r="BH1267" s="18"/>
      <c r="BI1267" s="18"/>
      <c r="BJ1267" s="18"/>
      <c r="BK1267" s="18"/>
      <c r="BL1267" s="18"/>
      <c r="BM1267" s="18"/>
      <c r="BN1267" s="18"/>
      <c r="BO1267" s="18"/>
      <c r="BP1267" s="18"/>
      <c r="BQ1267" s="18"/>
      <c r="BR1267" s="18"/>
      <c r="BS1267" s="18"/>
      <c r="BT1267" s="18"/>
      <c r="BU1267" s="18"/>
      <c r="BV1267" s="18"/>
      <c r="BW1267" s="18"/>
      <c r="BX1267" s="18"/>
      <c r="BY1267" s="18"/>
      <c r="BZ1267" s="18"/>
      <c r="CA1267" s="18"/>
      <c r="CB1267" s="18"/>
      <c r="CC1267" s="18"/>
      <c r="CD1267" s="18"/>
      <c r="CE1267" s="18"/>
      <c r="CF1267" s="18"/>
      <c r="CG1267" s="18"/>
      <c r="CH1267" s="18"/>
      <c r="CI1267" s="18"/>
      <c r="CJ1267" s="18"/>
      <c r="CK1267" s="18"/>
      <c r="CL1267" s="18"/>
      <c r="CM1267" s="18"/>
      <c r="CN1267" s="18"/>
      <c r="CO1267" s="18"/>
      <c r="CP1267" s="18"/>
      <c r="CQ1267" s="18"/>
      <c r="CR1267" s="18"/>
      <c r="CS1267" s="18"/>
      <c r="CT1267" s="18"/>
      <c r="CU1267" s="18"/>
      <c r="CV1267" s="18"/>
      <c r="CW1267" s="18"/>
      <c r="CX1267" s="18"/>
      <c r="CY1267" s="18"/>
      <c r="CZ1267" s="18"/>
      <c r="DA1267" s="18"/>
      <c r="DB1267" s="18"/>
      <c r="DC1267" s="18"/>
      <c r="DD1267" s="18"/>
      <c r="DE1267" s="18"/>
      <c r="DF1267" s="18"/>
      <c r="DG1267" s="18"/>
      <c r="DH1267" s="18"/>
      <c r="DI1267" s="18"/>
      <c r="DJ1267" s="18"/>
      <c r="DK1267" s="18"/>
      <c r="DL1267" s="18"/>
      <c r="DM1267" s="18"/>
      <c r="DN1267" s="18"/>
      <c r="DO1267" s="18"/>
      <c r="DP1267" s="18"/>
      <c r="DQ1267" s="18"/>
      <c r="DR1267" s="18"/>
      <c r="DS1267" s="18"/>
      <c r="DT1267" s="18"/>
      <c r="DU1267" s="18"/>
      <c r="DV1267" s="18"/>
      <c r="DW1267" s="18"/>
      <c r="DX1267" s="18"/>
      <c r="DY1267" s="18"/>
      <c r="DZ1267" s="18"/>
      <c r="EA1267" s="18"/>
      <c r="EB1267" s="18"/>
      <c r="EC1267" s="18"/>
      <c r="ED1267" s="18"/>
      <c r="EE1267" s="18"/>
      <c r="EF1267" s="18"/>
      <c r="EG1267" s="18"/>
      <c r="EH1267" s="18"/>
      <c r="EI1267" s="18"/>
      <c r="EJ1267" s="18"/>
      <c r="EK1267" s="18"/>
      <c r="EL1267" s="18"/>
      <c r="EM1267" s="18"/>
      <c r="EN1267" s="18"/>
      <c r="EO1267" s="18"/>
      <c r="EP1267" s="18"/>
      <c r="EQ1267" s="18"/>
      <c r="ER1267" s="18"/>
      <c r="ES1267" s="18"/>
      <c r="ET1267" s="18"/>
      <c r="EU1267" s="18"/>
      <c r="EV1267" s="18"/>
    </row>
    <row r="1268" spans="1:152" ht="12.75" x14ac:dyDescent="0.15">
      <c r="A1268" s="68">
        <f t="shared" si="273"/>
        <v>43837</v>
      </c>
      <c r="B1268" s="69">
        <f t="shared" ca="1" si="276"/>
        <v>13979.234199999999</v>
      </c>
      <c r="C1268" s="70">
        <f t="shared" si="277"/>
        <v>10000</v>
      </c>
      <c r="D1268" s="71">
        <f ca="1">IF(A1268&lt;$B$1,VLOOKUP(A1268,[1]DI!$A$4:$B$15000,2),0)</f>
        <v>4.4000000000000004E-2</v>
      </c>
      <c r="E1268" s="70">
        <f t="shared" ca="1" si="278"/>
        <v>1.7089000000000001E-4</v>
      </c>
      <c r="F1268" s="72">
        <f t="shared" si="285"/>
        <v>1.3</v>
      </c>
      <c r="G1268" s="73">
        <f t="shared" ca="1" si="279"/>
        <v>1.0002221570000001</v>
      </c>
      <c r="H1268" s="70">
        <f ca="1">TRUNC(PRODUCT(G$10:G1267),15)</f>
        <v>1.3979234197375101</v>
      </c>
      <c r="I1268" s="70">
        <f t="shared" si="280"/>
        <v>1</v>
      </c>
      <c r="J1268" s="70">
        <f t="shared" ca="1" si="281"/>
        <v>1.3979234199999999</v>
      </c>
      <c r="K1268" s="74">
        <f t="shared" ca="1" si="282"/>
        <v>3979.2341999999999</v>
      </c>
      <c r="L1268" s="75">
        <f>IF(VLOOKUP(A1268,$T$12:$AC$125,8)=VLOOKUP(A1267,$T$12:$AC$125,8),0,VLOOKUP(A1268,T$12:$AC$125,8))</f>
        <v>0</v>
      </c>
      <c r="M1268" s="76">
        <f>IF(L1268&gt;0,VLOOKUP(L1268,S$12:$AB$125,7),0)</f>
        <v>0</v>
      </c>
      <c r="N1268" s="74">
        <f t="shared" si="283"/>
        <v>0</v>
      </c>
      <c r="O1268" s="74">
        <f t="shared" ca="1" si="284"/>
        <v>3979.2341999999999</v>
      </c>
      <c r="P1268" s="77" t="str">
        <f t="shared" si="274"/>
        <v>A+J=</v>
      </c>
      <c r="Q1268" s="78">
        <f t="shared" si="275"/>
        <v>44256</v>
      </c>
      <c r="R1268" s="10"/>
      <c r="S1268" s="10"/>
      <c r="T1268" s="10"/>
      <c r="U1268" s="10"/>
      <c r="V1268" s="10"/>
      <c r="W1268" s="10"/>
      <c r="X1268" s="10"/>
      <c r="Y1268" s="10"/>
      <c r="Z1268" s="10"/>
      <c r="AA1268" s="10"/>
      <c r="AB1268" s="10"/>
      <c r="AC1268" s="10"/>
      <c r="AD1268" s="18"/>
      <c r="AE1268" s="18"/>
      <c r="AF1268" s="18"/>
      <c r="AG1268" s="18"/>
      <c r="AH1268" s="18"/>
      <c r="AI1268" s="18"/>
      <c r="AJ1268" s="18"/>
      <c r="AK1268" s="18"/>
      <c r="AL1268" s="18"/>
      <c r="AM1268" s="18"/>
      <c r="AN1268" s="18"/>
      <c r="AO1268" s="18"/>
      <c r="AP1268" s="18"/>
      <c r="AQ1268" s="18"/>
      <c r="AR1268" s="18"/>
      <c r="AS1268" s="18"/>
      <c r="AT1268" s="18"/>
      <c r="AU1268" s="18"/>
      <c r="AV1268" s="18"/>
      <c r="AW1268" s="18"/>
      <c r="AX1268" s="18"/>
      <c r="AY1268" s="18"/>
      <c r="AZ1268" s="18"/>
      <c r="BA1268" s="18"/>
      <c r="BB1268" s="18"/>
      <c r="BC1268" s="18"/>
      <c r="BD1268" s="18"/>
      <c r="BE1268" s="18"/>
      <c r="BF1268" s="18"/>
      <c r="BG1268" s="18"/>
      <c r="BH1268" s="18"/>
      <c r="BI1268" s="18"/>
      <c r="BJ1268" s="18"/>
      <c r="BK1268" s="18"/>
      <c r="BL1268" s="18"/>
      <c r="BM1268" s="18"/>
      <c r="BN1268" s="18"/>
      <c r="BO1268" s="18"/>
      <c r="BP1268" s="18"/>
      <c r="BQ1268" s="18"/>
      <c r="BR1268" s="18"/>
      <c r="BS1268" s="18"/>
      <c r="BT1268" s="18"/>
      <c r="BU1268" s="18"/>
      <c r="BV1268" s="18"/>
      <c r="BW1268" s="18"/>
      <c r="BX1268" s="18"/>
      <c r="BY1268" s="18"/>
      <c r="BZ1268" s="18"/>
      <c r="CA1268" s="18"/>
      <c r="CB1268" s="18"/>
      <c r="CC1268" s="18"/>
      <c r="CD1268" s="18"/>
      <c r="CE1268" s="18"/>
      <c r="CF1268" s="18"/>
      <c r="CG1268" s="18"/>
      <c r="CH1268" s="18"/>
      <c r="CI1268" s="18"/>
      <c r="CJ1268" s="18"/>
      <c r="CK1268" s="18"/>
      <c r="CL1268" s="18"/>
      <c r="CM1268" s="18"/>
      <c r="CN1268" s="18"/>
      <c r="CO1268" s="18"/>
      <c r="CP1268" s="18"/>
      <c r="CQ1268" s="18"/>
      <c r="CR1268" s="18"/>
      <c r="CS1268" s="18"/>
      <c r="CT1268" s="18"/>
      <c r="CU1268" s="18"/>
      <c r="CV1268" s="18"/>
      <c r="CW1268" s="18"/>
      <c r="CX1268" s="18"/>
      <c r="CY1268" s="18"/>
      <c r="CZ1268" s="18"/>
      <c r="DA1268" s="18"/>
      <c r="DB1268" s="18"/>
      <c r="DC1268" s="18"/>
      <c r="DD1268" s="18"/>
      <c r="DE1268" s="18"/>
      <c r="DF1268" s="18"/>
      <c r="DG1268" s="18"/>
      <c r="DH1268" s="18"/>
      <c r="DI1268" s="18"/>
      <c r="DJ1268" s="18"/>
      <c r="DK1268" s="18"/>
      <c r="DL1268" s="18"/>
      <c r="DM1268" s="18"/>
      <c r="DN1268" s="18"/>
      <c r="DO1268" s="18"/>
      <c r="DP1268" s="18"/>
      <c r="DQ1268" s="18"/>
      <c r="DR1268" s="18"/>
      <c r="DS1268" s="18"/>
      <c r="DT1268" s="18"/>
      <c r="DU1268" s="18"/>
      <c r="DV1268" s="18"/>
      <c r="DW1268" s="18"/>
      <c r="DX1268" s="18"/>
      <c r="DY1268" s="18"/>
      <c r="DZ1268" s="18"/>
      <c r="EA1268" s="18"/>
      <c r="EB1268" s="18"/>
      <c r="EC1268" s="18"/>
      <c r="ED1268" s="18"/>
      <c r="EE1268" s="18"/>
      <c r="EF1268" s="18"/>
      <c r="EG1268" s="18"/>
      <c r="EH1268" s="18"/>
      <c r="EI1268" s="18"/>
      <c r="EJ1268" s="18"/>
      <c r="EK1268" s="18"/>
      <c r="EL1268" s="18"/>
      <c r="EM1268" s="18"/>
      <c r="EN1268" s="18"/>
      <c r="EO1268" s="18"/>
      <c r="EP1268" s="18"/>
      <c r="EQ1268" s="18"/>
      <c r="ER1268" s="18"/>
      <c r="ES1268" s="18"/>
      <c r="ET1268" s="18"/>
      <c r="EU1268" s="18"/>
      <c r="EV1268" s="18"/>
    </row>
    <row r="1269" spans="1:152" ht="12.75" x14ac:dyDescent="0.15">
      <c r="A1269" s="68">
        <f t="shared" si="273"/>
        <v>43838</v>
      </c>
      <c r="B1269" s="69">
        <f t="shared" ca="1" si="276"/>
        <v>13982.3398</v>
      </c>
      <c r="C1269" s="70">
        <f t="shared" si="277"/>
        <v>10000</v>
      </c>
      <c r="D1269" s="71">
        <f ca="1">IF(A1269&lt;$B$1,VLOOKUP(A1269,[1]DI!$A$4:$B$15000,2),0)</f>
        <v>4.4000000000000004E-2</v>
      </c>
      <c r="E1269" s="70">
        <f t="shared" ca="1" si="278"/>
        <v>1.7089000000000001E-4</v>
      </c>
      <c r="F1269" s="72">
        <f t="shared" si="285"/>
        <v>1.3</v>
      </c>
      <c r="G1269" s="73">
        <f t="shared" ca="1" si="279"/>
        <v>1.0002221570000001</v>
      </c>
      <c r="H1269" s="70">
        <f ca="1">TRUNC(PRODUCT(G$10:G1268),15)</f>
        <v>1.3982339782106701</v>
      </c>
      <c r="I1269" s="70">
        <f t="shared" si="280"/>
        <v>1</v>
      </c>
      <c r="J1269" s="70">
        <f t="shared" ca="1" si="281"/>
        <v>1.3982339800000001</v>
      </c>
      <c r="K1269" s="74">
        <f t="shared" ca="1" si="282"/>
        <v>3982.3398000000002</v>
      </c>
      <c r="L1269" s="75">
        <f>IF(VLOOKUP(A1269,$T$12:$AC$125,8)=VLOOKUP(A1268,$T$12:$AC$125,8),0,VLOOKUP(A1269,T$12:$AC$125,8))</f>
        <v>0</v>
      </c>
      <c r="M1269" s="76">
        <f>IF(L1269&gt;0,VLOOKUP(L1269,S$12:$AB$125,7),0)</f>
        <v>0</v>
      </c>
      <c r="N1269" s="74">
        <f t="shared" si="283"/>
        <v>0</v>
      </c>
      <c r="O1269" s="74">
        <f t="shared" ca="1" si="284"/>
        <v>3982.3398000000002</v>
      </c>
      <c r="P1269" s="77" t="str">
        <f t="shared" si="274"/>
        <v>A+J=</v>
      </c>
      <c r="Q1269" s="78">
        <f t="shared" si="275"/>
        <v>44256</v>
      </c>
      <c r="R1269" s="10"/>
      <c r="S1269" s="10"/>
      <c r="T1269" s="10"/>
      <c r="U1269" s="10"/>
      <c r="V1269" s="10"/>
      <c r="W1269" s="10"/>
      <c r="X1269" s="10"/>
      <c r="Y1269" s="10"/>
      <c r="Z1269" s="10"/>
      <c r="AA1269" s="10"/>
      <c r="AB1269" s="10"/>
      <c r="AC1269" s="10"/>
      <c r="AD1269" s="18"/>
      <c r="AE1269" s="18"/>
      <c r="AF1269" s="18"/>
      <c r="AG1269" s="18"/>
      <c r="AH1269" s="18"/>
      <c r="AI1269" s="18"/>
      <c r="AJ1269" s="18"/>
      <c r="AK1269" s="18"/>
      <c r="AL1269" s="18"/>
      <c r="AM1269" s="18"/>
      <c r="AN1269" s="18"/>
      <c r="AO1269" s="18"/>
      <c r="AP1269" s="18"/>
      <c r="AQ1269" s="18"/>
      <c r="AR1269" s="18"/>
      <c r="AS1269" s="18"/>
      <c r="AT1269" s="18"/>
      <c r="AU1269" s="18"/>
      <c r="AV1269" s="18"/>
      <c r="AW1269" s="18"/>
      <c r="AX1269" s="18"/>
      <c r="AY1269" s="18"/>
      <c r="AZ1269" s="18"/>
      <c r="BA1269" s="18"/>
      <c r="BB1269" s="18"/>
      <c r="BC1269" s="18"/>
      <c r="BD1269" s="18"/>
      <c r="BE1269" s="18"/>
      <c r="BF1269" s="18"/>
      <c r="BG1269" s="18"/>
      <c r="BH1269" s="18"/>
      <c r="BI1269" s="18"/>
      <c r="BJ1269" s="18"/>
      <c r="BK1269" s="18"/>
      <c r="BL1269" s="18"/>
      <c r="BM1269" s="18"/>
      <c r="BN1269" s="18"/>
      <c r="BO1269" s="18"/>
      <c r="BP1269" s="18"/>
      <c r="BQ1269" s="18"/>
      <c r="BR1269" s="18"/>
      <c r="BS1269" s="18"/>
      <c r="BT1269" s="18"/>
      <c r="BU1269" s="18"/>
      <c r="BV1269" s="18"/>
      <c r="BW1269" s="18"/>
      <c r="BX1269" s="18"/>
      <c r="BY1269" s="18"/>
      <c r="BZ1269" s="18"/>
      <c r="CA1269" s="18"/>
      <c r="CB1269" s="18"/>
      <c r="CC1269" s="18"/>
      <c r="CD1269" s="18"/>
      <c r="CE1269" s="18"/>
      <c r="CF1269" s="18"/>
      <c r="CG1269" s="18"/>
      <c r="CH1269" s="18"/>
      <c r="CI1269" s="18"/>
      <c r="CJ1269" s="18"/>
      <c r="CK1269" s="18"/>
      <c r="CL1269" s="18"/>
      <c r="CM1269" s="18"/>
      <c r="CN1269" s="18"/>
      <c r="CO1269" s="18"/>
      <c r="CP1269" s="18"/>
      <c r="CQ1269" s="18"/>
      <c r="CR1269" s="18"/>
      <c r="CS1269" s="18"/>
      <c r="CT1269" s="18"/>
      <c r="CU1269" s="18"/>
      <c r="CV1269" s="18"/>
      <c r="CW1269" s="18"/>
      <c r="CX1269" s="18"/>
      <c r="CY1269" s="18"/>
      <c r="CZ1269" s="18"/>
      <c r="DA1269" s="18"/>
      <c r="DB1269" s="18"/>
      <c r="DC1269" s="18"/>
      <c r="DD1269" s="18"/>
      <c r="DE1269" s="18"/>
      <c r="DF1269" s="18"/>
      <c r="DG1269" s="18"/>
      <c r="DH1269" s="18"/>
      <c r="DI1269" s="18"/>
      <c r="DJ1269" s="18"/>
      <c r="DK1269" s="18"/>
      <c r="DL1269" s="18"/>
      <c r="DM1269" s="18"/>
      <c r="DN1269" s="18"/>
      <c r="DO1269" s="18"/>
      <c r="DP1269" s="18"/>
      <c r="DQ1269" s="18"/>
      <c r="DR1269" s="18"/>
      <c r="DS1269" s="18"/>
      <c r="DT1269" s="18"/>
      <c r="DU1269" s="18"/>
      <c r="DV1269" s="18"/>
      <c r="DW1269" s="18"/>
      <c r="DX1269" s="18"/>
      <c r="DY1269" s="18"/>
      <c r="DZ1269" s="18"/>
      <c r="EA1269" s="18"/>
      <c r="EB1269" s="18"/>
      <c r="EC1269" s="18"/>
      <c r="ED1269" s="18"/>
      <c r="EE1269" s="18"/>
      <c r="EF1269" s="18"/>
      <c r="EG1269" s="18"/>
      <c r="EH1269" s="18"/>
      <c r="EI1269" s="18"/>
      <c r="EJ1269" s="18"/>
      <c r="EK1269" s="18"/>
      <c r="EL1269" s="18"/>
      <c r="EM1269" s="18"/>
      <c r="EN1269" s="18"/>
      <c r="EO1269" s="18"/>
      <c r="EP1269" s="18"/>
      <c r="EQ1269" s="18"/>
      <c r="ER1269" s="18"/>
      <c r="ES1269" s="18"/>
      <c r="ET1269" s="18"/>
      <c r="EU1269" s="18"/>
      <c r="EV1269" s="18"/>
    </row>
    <row r="1270" spans="1:152" ht="12.75" x14ac:dyDescent="0.15">
      <c r="A1270" s="68">
        <f t="shared" si="273"/>
        <v>43839</v>
      </c>
      <c r="B1270" s="69">
        <f t="shared" ca="1" si="276"/>
        <v>13985.446100000001</v>
      </c>
      <c r="C1270" s="70">
        <f t="shared" si="277"/>
        <v>10000</v>
      </c>
      <c r="D1270" s="71">
        <f ca="1">IF(A1270&lt;$B$1,VLOOKUP(A1270,[1]DI!$A$4:$B$15000,2),0)</f>
        <v>4.4000000000000004E-2</v>
      </c>
      <c r="E1270" s="70">
        <f t="shared" ca="1" si="278"/>
        <v>1.7089000000000001E-4</v>
      </c>
      <c r="F1270" s="72">
        <f t="shared" si="285"/>
        <v>1.3</v>
      </c>
      <c r="G1270" s="73">
        <f t="shared" ca="1" si="279"/>
        <v>1.0002221570000001</v>
      </c>
      <c r="H1270" s="70">
        <f ca="1">TRUNC(PRODUCT(G$10:G1269),15)</f>
        <v>1.39854460567657</v>
      </c>
      <c r="I1270" s="70">
        <f t="shared" si="280"/>
        <v>1</v>
      </c>
      <c r="J1270" s="70">
        <f t="shared" ca="1" si="281"/>
        <v>1.3985446100000001</v>
      </c>
      <c r="K1270" s="74">
        <f t="shared" ca="1" si="282"/>
        <v>3985.4461000000001</v>
      </c>
      <c r="L1270" s="75">
        <f>IF(VLOOKUP(A1270,$T$12:$AC$125,8)=VLOOKUP(A1269,$T$12:$AC$125,8),0,VLOOKUP(A1270,T$12:$AC$125,8))</f>
        <v>0</v>
      </c>
      <c r="M1270" s="76">
        <f>IF(L1270&gt;0,VLOOKUP(L1270,S$12:$AB$125,7),0)</f>
        <v>0</v>
      </c>
      <c r="N1270" s="74">
        <f t="shared" si="283"/>
        <v>0</v>
      </c>
      <c r="O1270" s="74">
        <f t="shared" ca="1" si="284"/>
        <v>3985.4461000000001</v>
      </c>
      <c r="P1270" s="77" t="str">
        <f t="shared" si="274"/>
        <v>A+J=</v>
      </c>
      <c r="Q1270" s="78">
        <f t="shared" si="275"/>
        <v>44256</v>
      </c>
      <c r="R1270" s="10"/>
      <c r="S1270" s="10"/>
      <c r="T1270" s="10"/>
      <c r="U1270" s="10"/>
      <c r="V1270" s="10"/>
      <c r="W1270" s="10"/>
      <c r="X1270" s="10"/>
      <c r="Y1270" s="10"/>
      <c r="Z1270" s="10"/>
      <c r="AA1270" s="10"/>
      <c r="AB1270" s="10"/>
      <c r="AC1270" s="10"/>
      <c r="AD1270" s="18"/>
      <c r="AE1270" s="18"/>
      <c r="AF1270" s="18"/>
      <c r="AG1270" s="18"/>
      <c r="AH1270" s="18"/>
      <c r="AI1270" s="18"/>
      <c r="AJ1270" s="18"/>
      <c r="AK1270" s="18"/>
      <c r="AL1270" s="18"/>
      <c r="AM1270" s="18"/>
      <c r="AN1270" s="18"/>
      <c r="AO1270" s="18"/>
      <c r="AP1270" s="18"/>
      <c r="AQ1270" s="18"/>
      <c r="AR1270" s="18"/>
      <c r="AS1270" s="18"/>
      <c r="AT1270" s="18"/>
      <c r="AU1270" s="18"/>
      <c r="AV1270" s="18"/>
      <c r="AW1270" s="18"/>
      <c r="AX1270" s="18"/>
      <c r="AY1270" s="18"/>
      <c r="AZ1270" s="18"/>
      <c r="BA1270" s="18"/>
      <c r="BB1270" s="18"/>
      <c r="BC1270" s="18"/>
      <c r="BD1270" s="18"/>
      <c r="BE1270" s="18"/>
      <c r="BF1270" s="18"/>
      <c r="BG1270" s="18"/>
      <c r="BH1270" s="18"/>
      <c r="BI1270" s="18"/>
      <c r="BJ1270" s="18"/>
      <c r="BK1270" s="18"/>
      <c r="BL1270" s="18"/>
      <c r="BM1270" s="18"/>
      <c r="BN1270" s="18"/>
      <c r="BO1270" s="18"/>
      <c r="BP1270" s="18"/>
      <c r="BQ1270" s="18"/>
      <c r="BR1270" s="18"/>
      <c r="BS1270" s="18"/>
      <c r="BT1270" s="18"/>
      <c r="BU1270" s="18"/>
      <c r="BV1270" s="18"/>
      <c r="BW1270" s="18"/>
      <c r="BX1270" s="18"/>
      <c r="BY1270" s="18"/>
      <c r="BZ1270" s="18"/>
      <c r="CA1270" s="18"/>
      <c r="CB1270" s="18"/>
      <c r="CC1270" s="18"/>
      <c r="CD1270" s="18"/>
      <c r="CE1270" s="18"/>
      <c r="CF1270" s="18"/>
      <c r="CG1270" s="18"/>
      <c r="CH1270" s="18"/>
      <c r="CI1270" s="18"/>
      <c r="CJ1270" s="18"/>
      <c r="CK1270" s="18"/>
      <c r="CL1270" s="18"/>
      <c r="CM1270" s="18"/>
      <c r="CN1270" s="18"/>
      <c r="CO1270" s="18"/>
      <c r="CP1270" s="18"/>
      <c r="CQ1270" s="18"/>
      <c r="CR1270" s="18"/>
      <c r="CS1270" s="18"/>
      <c r="CT1270" s="18"/>
      <c r="CU1270" s="18"/>
      <c r="CV1270" s="18"/>
      <c r="CW1270" s="18"/>
      <c r="CX1270" s="18"/>
      <c r="CY1270" s="18"/>
      <c r="CZ1270" s="18"/>
      <c r="DA1270" s="18"/>
      <c r="DB1270" s="18"/>
      <c r="DC1270" s="18"/>
      <c r="DD1270" s="18"/>
      <c r="DE1270" s="18"/>
      <c r="DF1270" s="18"/>
      <c r="DG1270" s="18"/>
      <c r="DH1270" s="18"/>
      <c r="DI1270" s="18"/>
      <c r="DJ1270" s="18"/>
      <c r="DK1270" s="18"/>
      <c r="DL1270" s="18"/>
      <c r="DM1270" s="18"/>
      <c r="DN1270" s="18"/>
      <c r="DO1270" s="18"/>
      <c r="DP1270" s="18"/>
      <c r="DQ1270" s="18"/>
      <c r="DR1270" s="18"/>
      <c r="DS1270" s="18"/>
      <c r="DT1270" s="18"/>
      <c r="DU1270" s="18"/>
      <c r="DV1270" s="18"/>
      <c r="DW1270" s="18"/>
      <c r="DX1270" s="18"/>
      <c r="DY1270" s="18"/>
      <c r="DZ1270" s="18"/>
      <c r="EA1270" s="18"/>
      <c r="EB1270" s="18"/>
      <c r="EC1270" s="18"/>
      <c r="ED1270" s="18"/>
      <c r="EE1270" s="18"/>
      <c r="EF1270" s="18"/>
      <c r="EG1270" s="18"/>
      <c r="EH1270" s="18"/>
      <c r="EI1270" s="18"/>
      <c r="EJ1270" s="18"/>
      <c r="EK1270" s="18"/>
      <c r="EL1270" s="18"/>
      <c r="EM1270" s="18"/>
      <c r="EN1270" s="18"/>
      <c r="EO1270" s="18"/>
      <c r="EP1270" s="18"/>
      <c r="EQ1270" s="18"/>
      <c r="ER1270" s="18"/>
      <c r="ES1270" s="18"/>
      <c r="ET1270" s="18"/>
      <c r="EU1270" s="18"/>
      <c r="EV1270" s="18"/>
    </row>
    <row r="1271" spans="1:152" ht="12.75" x14ac:dyDescent="0.15">
      <c r="A1271" s="68">
        <f t="shared" si="273"/>
        <v>43840</v>
      </c>
      <c r="B1271" s="69">
        <f t="shared" ca="1" si="276"/>
        <v>13988.553</v>
      </c>
      <c r="C1271" s="70">
        <f t="shared" si="277"/>
        <v>10000</v>
      </c>
      <c r="D1271" s="71">
        <f ca="1">IF(A1271&lt;$B$1,VLOOKUP(A1271,[1]DI!$A$4:$B$15000,2),0)</f>
        <v>4.4000000000000004E-2</v>
      </c>
      <c r="E1271" s="70">
        <f t="shared" ca="1" si="278"/>
        <v>1.7089000000000001E-4</v>
      </c>
      <c r="F1271" s="72">
        <f t="shared" si="285"/>
        <v>1.3</v>
      </c>
      <c r="G1271" s="73">
        <f t="shared" ca="1" si="279"/>
        <v>1.0002221570000001</v>
      </c>
      <c r="H1271" s="70">
        <f ca="1">TRUNC(PRODUCT(G$10:G1270),15)</f>
        <v>1.3988553021505299</v>
      </c>
      <c r="I1271" s="70">
        <f t="shared" si="280"/>
        <v>1</v>
      </c>
      <c r="J1271" s="70">
        <f t="shared" ca="1" si="281"/>
        <v>1.3988552999999999</v>
      </c>
      <c r="K1271" s="74">
        <f t="shared" ca="1" si="282"/>
        <v>3988.5529999999999</v>
      </c>
      <c r="L1271" s="75">
        <f>IF(VLOOKUP(A1271,$T$12:$AC$125,8)=VLOOKUP(A1270,$T$12:$AC$125,8),0,VLOOKUP(A1271,T$12:$AC$125,8))</f>
        <v>0</v>
      </c>
      <c r="M1271" s="76">
        <f>IF(L1271&gt;0,VLOOKUP(L1271,S$12:$AB$125,7),0)</f>
        <v>0</v>
      </c>
      <c r="N1271" s="74">
        <f t="shared" si="283"/>
        <v>0</v>
      </c>
      <c r="O1271" s="74">
        <f t="shared" ca="1" si="284"/>
        <v>3988.5529999999999</v>
      </c>
      <c r="P1271" s="77" t="str">
        <f t="shared" si="274"/>
        <v>A+J=</v>
      </c>
      <c r="Q1271" s="78">
        <f t="shared" si="275"/>
        <v>44256</v>
      </c>
      <c r="R1271" s="10"/>
      <c r="S1271" s="10"/>
      <c r="T1271" s="10"/>
      <c r="U1271" s="10"/>
      <c r="V1271" s="10"/>
      <c r="W1271" s="10"/>
      <c r="X1271" s="10"/>
      <c r="Y1271" s="10"/>
      <c r="Z1271" s="10"/>
      <c r="AA1271" s="10"/>
      <c r="AB1271" s="10"/>
      <c r="AC1271" s="10"/>
      <c r="AD1271" s="18"/>
      <c r="AE1271" s="18"/>
      <c r="AF1271" s="18"/>
      <c r="AG1271" s="18"/>
      <c r="AH1271" s="18"/>
      <c r="AI1271" s="18"/>
      <c r="AJ1271" s="18"/>
      <c r="AK1271" s="18"/>
      <c r="AL1271" s="18"/>
      <c r="AM1271" s="18"/>
      <c r="AN1271" s="18"/>
      <c r="AO1271" s="18"/>
      <c r="AP1271" s="18"/>
      <c r="AQ1271" s="18"/>
      <c r="AR1271" s="18"/>
      <c r="AS1271" s="18"/>
      <c r="AT1271" s="18"/>
      <c r="AU1271" s="18"/>
      <c r="AV1271" s="18"/>
      <c r="AW1271" s="18"/>
      <c r="AX1271" s="18"/>
      <c r="AY1271" s="18"/>
      <c r="AZ1271" s="18"/>
      <c r="BA1271" s="18"/>
      <c r="BB1271" s="18"/>
      <c r="BC1271" s="18"/>
      <c r="BD1271" s="18"/>
      <c r="BE1271" s="18"/>
      <c r="BF1271" s="18"/>
      <c r="BG1271" s="18"/>
      <c r="BH1271" s="18"/>
      <c r="BI1271" s="18"/>
      <c r="BJ1271" s="18"/>
      <c r="BK1271" s="18"/>
      <c r="BL1271" s="18"/>
      <c r="BM1271" s="18"/>
      <c r="BN1271" s="18"/>
      <c r="BO1271" s="18"/>
      <c r="BP1271" s="18"/>
      <c r="BQ1271" s="18"/>
      <c r="BR1271" s="18"/>
      <c r="BS1271" s="18"/>
      <c r="BT1271" s="18"/>
      <c r="BU1271" s="18"/>
      <c r="BV1271" s="18"/>
      <c r="BW1271" s="18"/>
      <c r="BX1271" s="18"/>
      <c r="BY1271" s="18"/>
      <c r="BZ1271" s="18"/>
      <c r="CA1271" s="18"/>
      <c r="CB1271" s="18"/>
      <c r="CC1271" s="18"/>
      <c r="CD1271" s="18"/>
      <c r="CE1271" s="18"/>
      <c r="CF1271" s="18"/>
      <c r="CG1271" s="18"/>
      <c r="CH1271" s="18"/>
      <c r="CI1271" s="18"/>
      <c r="CJ1271" s="18"/>
      <c r="CK1271" s="18"/>
      <c r="CL1271" s="18"/>
      <c r="CM1271" s="18"/>
      <c r="CN1271" s="18"/>
      <c r="CO1271" s="18"/>
      <c r="CP1271" s="18"/>
      <c r="CQ1271" s="18"/>
      <c r="CR1271" s="18"/>
      <c r="CS1271" s="18"/>
      <c r="CT1271" s="18"/>
      <c r="CU1271" s="18"/>
      <c r="CV1271" s="18"/>
      <c r="CW1271" s="18"/>
      <c r="CX1271" s="18"/>
      <c r="CY1271" s="18"/>
      <c r="CZ1271" s="18"/>
      <c r="DA1271" s="18"/>
      <c r="DB1271" s="18"/>
      <c r="DC1271" s="18"/>
      <c r="DD1271" s="18"/>
      <c r="DE1271" s="18"/>
      <c r="DF1271" s="18"/>
      <c r="DG1271" s="18"/>
      <c r="DH1271" s="18"/>
      <c r="DI1271" s="18"/>
      <c r="DJ1271" s="18"/>
      <c r="DK1271" s="18"/>
      <c r="DL1271" s="18"/>
      <c r="DM1271" s="18"/>
      <c r="DN1271" s="18"/>
      <c r="DO1271" s="18"/>
      <c r="DP1271" s="18"/>
      <c r="DQ1271" s="18"/>
      <c r="DR1271" s="18"/>
      <c r="DS1271" s="18"/>
      <c r="DT1271" s="18"/>
      <c r="DU1271" s="18"/>
      <c r="DV1271" s="18"/>
      <c r="DW1271" s="18"/>
      <c r="DX1271" s="18"/>
      <c r="DY1271" s="18"/>
      <c r="DZ1271" s="18"/>
      <c r="EA1271" s="18"/>
      <c r="EB1271" s="18"/>
      <c r="EC1271" s="18"/>
      <c r="ED1271" s="18"/>
      <c r="EE1271" s="18"/>
      <c r="EF1271" s="18"/>
      <c r="EG1271" s="18"/>
      <c r="EH1271" s="18"/>
      <c r="EI1271" s="18"/>
      <c r="EJ1271" s="18"/>
      <c r="EK1271" s="18"/>
      <c r="EL1271" s="18"/>
      <c r="EM1271" s="18"/>
      <c r="EN1271" s="18"/>
      <c r="EO1271" s="18"/>
      <c r="EP1271" s="18"/>
      <c r="EQ1271" s="18"/>
      <c r="ER1271" s="18"/>
      <c r="ES1271" s="18"/>
      <c r="ET1271" s="18"/>
      <c r="EU1271" s="18"/>
      <c r="EV1271" s="18"/>
    </row>
    <row r="1272" spans="1:152" ht="12.75" x14ac:dyDescent="0.15">
      <c r="A1272" s="68">
        <f t="shared" si="273"/>
        <v>43841</v>
      </c>
      <c r="B1272" s="69">
        <f t="shared" ca="1" si="276"/>
        <v>13991.6607</v>
      </c>
      <c r="C1272" s="70">
        <f t="shared" si="277"/>
        <v>10000</v>
      </c>
      <c r="D1272" s="71">
        <f ca="1">IF(A1272&lt;$B$1,VLOOKUP(A1272,[1]DI!$A$4:$B$15000,2),0)</f>
        <v>0</v>
      </c>
      <c r="E1272" s="70">
        <f t="shared" ca="1" si="278"/>
        <v>0</v>
      </c>
      <c r="F1272" s="72">
        <f t="shared" si="285"/>
        <v>1.3</v>
      </c>
      <c r="G1272" s="73">
        <f t="shared" ca="1" si="279"/>
        <v>1</v>
      </c>
      <c r="H1272" s="70">
        <f ca="1">TRUNC(PRODUCT(G$10:G1271),15)</f>
        <v>1.3991660676478901</v>
      </c>
      <c r="I1272" s="70">
        <f t="shared" si="280"/>
        <v>1</v>
      </c>
      <c r="J1272" s="70">
        <f t="shared" ca="1" si="281"/>
        <v>1.3991660699999999</v>
      </c>
      <c r="K1272" s="74">
        <f t="shared" ca="1" si="282"/>
        <v>3991.6606999999999</v>
      </c>
      <c r="L1272" s="75">
        <f>IF(VLOOKUP(A1272,$T$12:$AC$125,8)=VLOOKUP(A1271,$T$12:$AC$125,8),0,VLOOKUP(A1272,T$12:$AC$125,8))</f>
        <v>0</v>
      </c>
      <c r="M1272" s="76">
        <f>IF(L1272&gt;0,VLOOKUP(L1272,S$12:$AB$125,7),0)</f>
        <v>0</v>
      </c>
      <c r="N1272" s="74">
        <f t="shared" si="283"/>
        <v>0</v>
      </c>
      <c r="O1272" s="74">
        <f t="shared" ca="1" si="284"/>
        <v>3991.6606999999999</v>
      </c>
      <c r="P1272" s="77" t="str">
        <f t="shared" si="274"/>
        <v>A+J=</v>
      </c>
      <c r="Q1272" s="78">
        <f t="shared" si="275"/>
        <v>44256</v>
      </c>
      <c r="R1272" s="10"/>
      <c r="S1272" s="10"/>
      <c r="T1272" s="10"/>
      <c r="U1272" s="10"/>
      <c r="V1272" s="10"/>
      <c r="W1272" s="10"/>
      <c r="X1272" s="10"/>
      <c r="Y1272" s="10"/>
      <c r="Z1272" s="10"/>
      <c r="AA1272" s="10"/>
      <c r="AB1272" s="10"/>
      <c r="AC1272" s="10"/>
      <c r="AD1272" s="18"/>
      <c r="AE1272" s="18"/>
      <c r="AF1272" s="18"/>
      <c r="AG1272" s="18"/>
      <c r="AH1272" s="18"/>
      <c r="AI1272" s="18"/>
      <c r="AJ1272" s="18"/>
      <c r="AK1272" s="18"/>
      <c r="AL1272" s="18"/>
      <c r="AM1272" s="18"/>
      <c r="AN1272" s="18"/>
      <c r="AO1272" s="18"/>
      <c r="AP1272" s="18"/>
      <c r="AQ1272" s="18"/>
      <c r="AR1272" s="18"/>
      <c r="AS1272" s="18"/>
      <c r="AT1272" s="18"/>
      <c r="AU1272" s="18"/>
      <c r="AV1272" s="18"/>
      <c r="AW1272" s="18"/>
      <c r="AX1272" s="18"/>
      <c r="AY1272" s="18"/>
      <c r="AZ1272" s="18"/>
      <c r="BA1272" s="18"/>
      <c r="BB1272" s="18"/>
      <c r="BC1272" s="18"/>
      <c r="BD1272" s="18"/>
      <c r="BE1272" s="18"/>
      <c r="BF1272" s="18"/>
      <c r="BG1272" s="18"/>
      <c r="BH1272" s="18"/>
      <c r="BI1272" s="18"/>
      <c r="BJ1272" s="18"/>
      <c r="BK1272" s="18"/>
      <c r="BL1272" s="18"/>
      <c r="BM1272" s="18"/>
      <c r="BN1272" s="18"/>
      <c r="BO1272" s="18"/>
      <c r="BP1272" s="18"/>
      <c r="BQ1272" s="18"/>
      <c r="BR1272" s="18"/>
      <c r="BS1272" s="18"/>
      <c r="BT1272" s="18"/>
      <c r="BU1272" s="18"/>
      <c r="BV1272" s="18"/>
      <c r="BW1272" s="18"/>
      <c r="BX1272" s="18"/>
      <c r="BY1272" s="18"/>
      <c r="BZ1272" s="18"/>
      <c r="CA1272" s="18"/>
      <c r="CB1272" s="18"/>
      <c r="CC1272" s="18"/>
      <c r="CD1272" s="18"/>
      <c r="CE1272" s="18"/>
      <c r="CF1272" s="18"/>
      <c r="CG1272" s="18"/>
      <c r="CH1272" s="18"/>
      <c r="CI1272" s="18"/>
      <c r="CJ1272" s="18"/>
      <c r="CK1272" s="18"/>
      <c r="CL1272" s="18"/>
      <c r="CM1272" s="18"/>
      <c r="CN1272" s="18"/>
      <c r="CO1272" s="18"/>
      <c r="CP1272" s="18"/>
      <c r="CQ1272" s="18"/>
      <c r="CR1272" s="18"/>
      <c r="CS1272" s="18"/>
      <c r="CT1272" s="18"/>
      <c r="CU1272" s="18"/>
      <c r="CV1272" s="18"/>
      <c r="CW1272" s="18"/>
      <c r="CX1272" s="18"/>
      <c r="CY1272" s="18"/>
      <c r="CZ1272" s="18"/>
      <c r="DA1272" s="18"/>
      <c r="DB1272" s="18"/>
      <c r="DC1272" s="18"/>
      <c r="DD1272" s="18"/>
      <c r="DE1272" s="18"/>
      <c r="DF1272" s="18"/>
      <c r="DG1272" s="18"/>
      <c r="DH1272" s="18"/>
      <c r="DI1272" s="18"/>
      <c r="DJ1272" s="18"/>
      <c r="DK1272" s="18"/>
      <c r="DL1272" s="18"/>
      <c r="DM1272" s="18"/>
      <c r="DN1272" s="18"/>
      <c r="DO1272" s="18"/>
      <c r="DP1272" s="18"/>
      <c r="DQ1272" s="18"/>
      <c r="DR1272" s="18"/>
      <c r="DS1272" s="18"/>
      <c r="DT1272" s="18"/>
      <c r="DU1272" s="18"/>
      <c r="DV1272" s="18"/>
      <c r="DW1272" s="18"/>
      <c r="DX1272" s="18"/>
      <c r="DY1272" s="18"/>
      <c r="DZ1272" s="18"/>
      <c r="EA1272" s="18"/>
      <c r="EB1272" s="18"/>
      <c r="EC1272" s="18"/>
      <c r="ED1272" s="18"/>
      <c r="EE1272" s="18"/>
      <c r="EF1272" s="18"/>
      <c r="EG1272" s="18"/>
      <c r="EH1272" s="18"/>
      <c r="EI1272" s="18"/>
      <c r="EJ1272" s="18"/>
      <c r="EK1272" s="18"/>
      <c r="EL1272" s="18"/>
      <c r="EM1272" s="18"/>
      <c r="EN1272" s="18"/>
      <c r="EO1272" s="18"/>
      <c r="EP1272" s="18"/>
      <c r="EQ1272" s="18"/>
      <c r="ER1272" s="18"/>
      <c r="ES1272" s="18"/>
      <c r="ET1272" s="18"/>
      <c r="EU1272" s="18"/>
      <c r="EV1272" s="18"/>
    </row>
    <row r="1273" spans="1:152" ht="12.75" x14ac:dyDescent="0.15">
      <c r="A1273" s="68">
        <f t="shared" si="273"/>
        <v>43842</v>
      </c>
      <c r="B1273" s="69">
        <f t="shared" ca="1" si="276"/>
        <v>13991.6607</v>
      </c>
      <c r="C1273" s="70">
        <f t="shared" si="277"/>
        <v>10000</v>
      </c>
      <c r="D1273" s="71">
        <f ca="1">IF(A1273&lt;$B$1,VLOOKUP(A1273,[1]DI!$A$4:$B$15000,2),0)</f>
        <v>0</v>
      </c>
      <c r="E1273" s="70">
        <f t="shared" ca="1" si="278"/>
        <v>0</v>
      </c>
      <c r="F1273" s="72">
        <f t="shared" si="285"/>
        <v>1.3</v>
      </c>
      <c r="G1273" s="73">
        <f t="shared" ca="1" si="279"/>
        <v>1</v>
      </c>
      <c r="H1273" s="70">
        <f ca="1">TRUNC(PRODUCT(G$10:G1272),15)</f>
        <v>1.3991660676478901</v>
      </c>
      <c r="I1273" s="70">
        <f t="shared" si="280"/>
        <v>1</v>
      </c>
      <c r="J1273" s="70">
        <f t="shared" ca="1" si="281"/>
        <v>1.3991660699999999</v>
      </c>
      <c r="K1273" s="74">
        <f t="shared" ca="1" si="282"/>
        <v>3991.6606999999999</v>
      </c>
      <c r="L1273" s="75">
        <f>IF(VLOOKUP(A1273,$T$12:$AC$125,8)=VLOOKUP(A1272,$T$12:$AC$125,8),0,VLOOKUP(A1273,T$12:$AC$125,8))</f>
        <v>0</v>
      </c>
      <c r="M1273" s="76">
        <f>IF(L1273&gt;0,VLOOKUP(L1273,S$12:$AB$125,7),0)</f>
        <v>0</v>
      </c>
      <c r="N1273" s="74">
        <f t="shared" si="283"/>
        <v>0</v>
      </c>
      <c r="O1273" s="74">
        <f t="shared" ca="1" si="284"/>
        <v>3991.6606999999999</v>
      </c>
      <c r="P1273" s="77" t="str">
        <f t="shared" si="274"/>
        <v>A+J=</v>
      </c>
      <c r="Q1273" s="78">
        <f t="shared" si="275"/>
        <v>44256</v>
      </c>
      <c r="R1273" s="10"/>
      <c r="S1273" s="10"/>
      <c r="T1273" s="10"/>
      <c r="U1273" s="10"/>
      <c r="V1273" s="10"/>
      <c r="W1273" s="10"/>
      <c r="X1273" s="10"/>
      <c r="Y1273" s="10"/>
      <c r="Z1273" s="10"/>
      <c r="AA1273" s="10"/>
      <c r="AB1273" s="10"/>
      <c r="AC1273" s="10"/>
      <c r="AD1273" s="18"/>
      <c r="AE1273" s="18"/>
      <c r="AF1273" s="18"/>
      <c r="AG1273" s="18"/>
      <c r="AH1273" s="18"/>
      <c r="AI1273" s="18"/>
      <c r="AJ1273" s="18"/>
      <c r="AK1273" s="18"/>
      <c r="AL1273" s="18"/>
      <c r="AM1273" s="18"/>
      <c r="AN1273" s="18"/>
      <c r="AO1273" s="18"/>
      <c r="AP1273" s="18"/>
      <c r="AQ1273" s="18"/>
      <c r="AR1273" s="18"/>
      <c r="AS1273" s="18"/>
      <c r="AT1273" s="18"/>
      <c r="AU1273" s="18"/>
      <c r="AV1273" s="18"/>
      <c r="AW1273" s="18"/>
      <c r="AX1273" s="18"/>
      <c r="AY1273" s="18"/>
      <c r="AZ1273" s="18"/>
      <c r="BA1273" s="18"/>
      <c r="BB1273" s="18"/>
      <c r="BC1273" s="18"/>
      <c r="BD1273" s="18"/>
      <c r="BE1273" s="18"/>
      <c r="BF1273" s="18"/>
      <c r="BG1273" s="18"/>
      <c r="BH1273" s="18"/>
      <c r="BI1273" s="18"/>
      <c r="BJ1273" s="18"/>
      <c r="BK1273" s="18"/>
      <c r="BL1273" s="18"/>
      <c r="BM1273" s="18"/>
      <c r="BN1273" s="18"/>
      <c r="BO1273" s="18"/>
      <c r="BP1273" s="18"/>
      <c r="BQ1273" s="18"/>
      <c r="BR1273" s="18"/>
      <c r="BS1273" s="18"/>
      <c r="BT1273" s="18"/>
      <c r="BU1273" s="18"/>
      <c r="BV1273" s="18"/>
      <c r="BW1273" s="18"/>
      <c r="BX1273" s="18"/>
      <c r="BY1273" s="18"/>
      <c r="BZ1273" s="18"/>
      <c r="CA1273" s="18"/>
      <c r="CB1273" s="18"/>
      <c r="CC1273" s="18"/>
      <c r="CD1273" s="18"/>
      <c r="CE1273" s="18"/>
      <c r="CF1273" s="18"/>
      <c r="CG1273" s="18"/>
      <c r="CH1273" s="18"/>
      <c r="CI1273" s="18"/>
      <c r="CJ1273" s="18"/>
      <c r="CK1273" s="18"/>
      <c r="CL1273" s="18"/>
      <c r="CM1273" s="18"/>
      <c r="CN1273" s="18"/>
      <c r="CO1273" s="18"/>
      <c r="CP1273" s="18"/>
      <c r="CQ1273" s="18"/>
      <c r="CR1273" s="18"/>
      <c r="CS1273" s="18"/>
      <c r="CT1273" s="18"/>
      <c r="CU1273" s="18"/>
      <c r="CV1273" s="18"/>
      <c r="CW1273" s="18"/>
      <c r="CX1273" s="18"/>
      <c r="CY1273" s="18"/>
      <c r="CZ1273" s="18"/>
      <c r="DA1273" s="18"/>
      <c r="DB1273" s="18"/>
      <c r="DC1273" s="18"/>
      <c r="DD1273" s="18"/>
      <c r="DE1273" s="18"/>
      <c r="DF1273" s="18"/>
      <c r="DG1273" s="18"/>
      <c r="DH1273" s="18"/>
      <c r="DI1273" s="18"/>
      <c r="DJ1273" s="18"/>
      <c r="DK1273" s="18"/>
      <c r="DL1273" s="18"/>
      <c r="DM1273" s="18"/>
      <c r="DN1273" s="18"/>
      <c r="DO1273" s="18"/>
      <c r="DP1273" s="18"/>
      <c r="DQ1273" s="18"/>
      <c r="DR1273" s="18"/>
      <c r="DS1273" s="18"/>
      <c r="DT1273" s="18"/>
      <c r="DU1273" s="18"/>
      <c r="DV1273" s="18"/>
      <c r="DW1273" s="18"/>
      <c r="DX1273" s="18"/>
      <c r="DY1273" s="18"/>
      <c r="DZ1273" s="18"/>
      <c r="EA1273" s="18"/>
      <c r="EB1273" s="18"/>
      <c r="EC1273" s="18"/>
      <c r="ED1273" s="18"/>
      <c r="EE1273" s="18"/>
      <c r="EF1273" s="18"/>
      <c r="EG1273" s="18"/>
      <c r="EH1273" s="18"/>
      <c r="EI1273" s="18"/>
      <c r="EJ1273" s="18"/>
      <c r="EK1273" s="18"/>
      <c r="EL1273" s="18"/>
      <c r="EM1273" s="18"/>
      <c r="EN1273" s="18"/>
      <c r="EO1273" s="18"/>
      <c r="EP1273" s="18"/>
      <c r="EQ1273" s="18"/>
      <c r="ER1273" s="18"/>
      <c r="ES1273" s="18"/>
      <c r="ET1273" s="18"/>
      <c r="EU1273" s="18"/>
      <c r="EV1273" s="18"/>
    </row>
    <row r="1274" spans="1:152" ht="12.75" x14ac:dyDescent="0.15">
      <c r="A1274" s="68">
        <f t="shared" si="273"/>
        <v>43843</v>
      </c>
      <c r="B1274" s="69">
        <f t="shared" ca="1" si="276"/>
        <v>13991.6607</v>
      </c>
      <c r="C1274" s="70">
        <f t="shared" si="277"/>
        <v>10000</v>
      </c>
      <c r="D1274" s="71">
        <f ca="1">IF(A1274&lt;$B$1,VLOOKUP(A1274,[1]DI!$A$4:$B$15000,2),0)</f>
        <v>4.4000000000000004E-2</v>
      </c>
      <c r="E1274" s="70">
        <f t="shared" ca="1" si="278"/>
        <v>1.7089000000000001E-4</v>
      </c>
      <c r="F1274" s="72">
        <f t="shared" si="285"/>
        <v>1.3</v>
      </c>
      <c r="G1274" s="73">
        <f t="shared" ca="1" si="279"/>
        <v>1.0002221570000001</v>
      </c>
      <c r="H1274" s="70">
        <f ca="1">TRUNC(PRODUCT(G$10:G1273),15)</f>
        <v>1.3991660676478901</v>
      </c>
      <c r="I1274" s="70">
        <f t="shared" si="280"/>
        <v>1</v>
      </c>
      <c r="J1274" s="70">
        <f t="shared" ca="1" si="281"/>
        <v>1.3991660699999999</v>
      </c>
      <c r="K1274" s="74">
        <f t="shared" ca="1" si="282"/>
        <v>3991.6606999999999</v>
      </c>
      <c r="L1274" s="75">
        <f>IF(VLOOKUP(A1274,$T$12:$AC$125,8)=VLOOKUP(A1273,$T$12:$AC$125,8),0,VLOOKUP(A1274,T$12:$AC$125,8))</f>
        <v>0</v>
      </c>
      <c r="M1274" s="76">
        <f>IF(L1274&gt;0,VLOOKUP(L1274,S$12:$AB$125,7),0)</f>
        <v>0</v>
      </c>
      <c r="N1274" s="74">
        <f t="shared" si="283"/>
        <v>0</v>
      </c>
      <c r="O1274" s="74">
        <f t="shared" ca="1" si="284"/>
        <v>3991.6606999999999</v>
      </c>
      <c r="P1274" s="77" t="str">
        <f t="shared" si="274"/>
        <v>A+J=</v>
      </c>
      <c r="Q1274" s="78">
        <f t="shared" si="275"/>
        <v>44256</v>
      </c>
      <c r="R1274" s="10"/>
      <c r="S1274" s="10"/>
      <c r="T1274" s="10"/>
      <c r="U1274" s="10"/>
      <c r="V1274" s="10"/>
      <c r="W1274" s="10"/>
      <c r="X1274" s="10"/>
      <c r="Y1274" s="10"/>
      <c r="Z1274" s="10"/>
      <c r="AA1274" s="10"/>
      <c r="AB1274" s="10"/>
      <c r="AC1274" s="10"/>
      <c r="AD1274" s="18"/>
      <c r="AE1274" s="18"/>
      <c r="AF1274" s="18"/>
      <c r="AG1274" s="18"/>
      <c r="AH1274" s="18"/>
      <c r="AI1274" s="18"/>
      <c r="AJ1274" s="18"/>
      <c r="AK1274" s="18"/>
      <c r="AL1274" s="18"/>
      <c r="AM1274" s="18"/>
      <c r="AN1274" s="18"/>
      <c r="AO1274" s="18"/>
      <c r="AP1274" s="18"/>
      <c r="AQ1274" s="18"/>
      <c r="AR1274" s="18"/>
      <c r="AS1274" s="18"/>
      <c r="AT1274" s="18"/>
      <c r="AU1274" s="18"/>
      <c r="AV1274" s="18"/>
      <c r="AW1274" s="18"/>
      <c r="AX1274" s="18"/>
      <c r="AY1274" s="18"/>
      <c r="AZ1274" s="18"/>
      <c r="BA1274" s="18"/>
      <c r="BB1274" s="18"/>
      <c r="BC1274" s="18"/>
      <c r="BD1274" s="18"/>
      <c r="BE1274" s="18"/>
      <c r="BF1274" s="18"/>
      <c r="BG1274" s="18"/>
      <c r="BH1274" s="18"/>
      <c r="BI1274" s="18"/>
      <c r="BJ1274" s="18"/>
      <c r="BK1274" s="18"/>
      <c r="BL1274" s="18"/>
      <c r="BM1274" s="18"/>
      <c r="BN1274" s="18"/>
      <c r="BO1274" s="18"/>
      <c r="BP1274" s="18"/>
      <c r="BQ1274" s="18"/>
      <c r="BR1274" s="18"/>
      <c r="BS1274" s="18"/>
      <c r="BT1274" s="18"/>
      <c r="BU1274" s="18"/>
      <c r="BV1274" s="18"/>
      <c r="BW1274" s="18"/>
      <c r="BX1274" s="18"/>
      <c r="BY1274" s="18"/>
      <c r="BZ1274" s="18"/>
      <c r="CA1274" s="18"/>
      <c r="CB1274" s="18"/>
      <c r="CC1274" s="18"/>
      <c r="CD1274" s="18"/>
      <c r="CE1274" s="18"/>
      <c r="CF1274" s="18"/>
      <c r="CG1274" s="18"/>
      <c r="CH1274" s="18"/>
      <c r="CI1274" s="18"/>
      <c r="CJ1274" s="18"/>
      <c r="CK1274" s="18"/>
      <c r="CL1274" s="18"/>
      <c r="CM1274" s="18"/>
      <c r="CN1274" s="18"/>
      <c r="CO1274" s="18"/>
      <c r="CP1274" s="18"/>
      <c r="CQ1274" s="18"/>
      <c r="CR1274" s="18"/>
      <c r="CS1274" s="18"/>
      <c r="CT1274" s="18"/>
      <c r="CU1274" s="18"/>
      <c r="CV1274" s="18"/>
      <c r="CW1274" s="18"/>
      <c r="CX1274" s="18"/>
      <c r="CY1274" s="18"/>
      <c r="CZ1274" s="18"/>
      <c r="DA1274" s="18"/>
      <c r="DB1274" s="18"/>
      <c r="DC1274" s="18"/>
      <c r="DD1274" s="18"/>
      <c r="DE1274" s="18"/>
      <c r="DF1274" s="18"/>
      <c r="DG1274" s="18"/>
      <c r="DH1274" s="18"/>
      <c r="DI1274" s="18"/>
      <c r="DJ1274" s="18"/>
      <c r="DK1274" s="18"/>
      <c r="DL1274" s="18"/>
      <c r="DM1274" s="18"/>
      <c r="DN1274" s="18"/>
      <c r="DO1274" s="18"/>
      <c r="DP1274" s="18"/>
      <c r="DQ1274" s="18"/>
      <c r="DR1274" s="18"/>
      <c r="DS1274" s="18"/>
      <c r="DT1274" s="18"/>
      <c r="DU1274" s="18"/>
      <c r="DV1274" s="18"/>
      <c r="DW1274" s="18"/>
      <c r="DX1274" s="18"/>
      <c r="DY1274" s="18"/>
      <c r="DZ1274" s="18"/>
      <c r="EA1274" s="18"/>
      <c r="EB1274" s="18"/>
      <c r="EC1274" s="18"/>
      <c r="ED1274" s="18"/>
      <c r="EE1274" s="18"/>
      <c r="EF1274" s="18"/>
      <c r="EG1274" s="18"/>
      <c r="EH1274" s="18"/>
      <c r="EI1274" s="18"/>
      <c r="EJ1274" s="18"/>
      <c r="EK1274" s="18"/>
      <c r="EL1274" s="18"/>
      <c r="EM1274" s="18"/>
      <c r="EN1274" s="18"/>
      <c r="EO1274" s="18"/>
      <c r="EP1274" s="18"/>
      <c r="EQ1274" s="18"/>
      <c r="ER1274" s="18"/>
      <c r="ES1274" s="18"/>
      <c r="ET1274" s="18"/>
      <c r="EU1274" s="18"/>
      <c r="EV1274" s="18"/>
    </row>
    <row r="1275" spans="1:152" ht="12.75" x14ac:dyDescent="0.15">
      <c r="A1275" s="68">
        <f t="shared" si="273"/>
        <v>43844</v>
      </c>
      <c r="B1275" s="69">
        <f t="shared" ca="1" si="276"/>
        <v>13994.769</v>
      </c>
      <c r="C1275" s="70">
        <f t="shared" si="277"/>
        <v>10000</v>
      </c>
      <c r="D1275" s="71">
        <f ca="1">IF(A1275&lt;$B$1,VLOOKUP(A1275,[1]DI!$A$4:$B$15000,2),0)</f>
        <v>4.4000000000000004E-2</v>
      </c>
      <c r="E1275" s="70">
        <f t="shared" ca="1" si="278"/>
        <v>1.7089000000000001E-4</v>
      </c>
      <c r="F1275" s="72">
        <f t="shared" si="285"/>
        <v>1.3</v>
      </c>
      <c r="G1275" s="73">
        <f t="shared" ca="1" si="279"/>
        <v>1.0002221570000001</v>
      </c>
      <c r="H1275" s="70">
        <f ca="1">TRUNC(PRODUCT(G$10:G1274),15)</f>
        <v>1.3994769021839799</v>
      </c>
      <c r="I1275" s="70">
        <f t="shared" si="280"/>
        <v>1</v>
      </c>
      <c r="J1275" s="70">
        <f t="shared" ca="1" si="281"/>
        <v>1.3994769</v>
      </c>
      <c r="K1275" s="74">
        <f t="shared" ca="1" si="282"/>
        <v>3994.7689999999998</v>
      </c>
      <c r="L1275" s="75">
        <f>IF(VLOOKUP(A1275,$T$12:$AC$125,8)=VLOOKUP(A1274,$T$12:$AC$125,8),0,VLOOKUP(A1275,T$12:$AC$125,8))</f>
        <v>0</v>
      </c>
      <c r="M1275" s="76">
        <f>IF(L1275&gt;0,VLOOKUP(L1275,S$12:$AB$125,7),0)</f>
        <v>0</v>
      </c>
      <c r="N1275" s="74">
        <f t="shared" si="283"/>
        <v>0</v>
      </c>
      <c r="O1275" s="74">
        <f t="shared" ca="1" si="284"/>
        <v>3994.7689999999998</v>
      </c>
      <c r="P1275" s="77" t="str">
        <f t="shared" si="274"/>
        <v>A+J=</v>
      </c>
      <c r="Q1275" s="78">
        <f t="shared" si="275"/>
        <v>44256</v>
      </c>
      <c r="R1275" s="10"/>
      <c r="S1275" s="10"/>
      <c r="T1275" s="10"/>
      <c r="U1275" s="10"/>
      <c r="V1275" s="10"/>
      <c r="W1275" s="10"/>
      <c r="X1275" s="10"/>
      <c r="Y1275" s="10"/>
      <c r="Z1275" s="10"/>
      <c r="AA1275" s="10"/>
      <c r="AB1275" s="10"/>
      <c r="AC1275" s="10"/>
      <c r="AD1275" s="18"/>
      <c r="AE1275" s="18"/>
      <c r="AF1275" s="18"/>
      <c r="AG1275" s="18"/>
      <c r="AH1275" s="18"/>
      <c r="AI1275" s="18"/>
      <c r="AJ1275" s="18"/>
      <c r="AK1275" s="18"/>
      <c r="AL1275" s="18"/>
      <c r="AM1275" s="18"/>
      <c r="AN1275" s="18"/>
      <c r="AO1275" s="18"/>
      <c r="AP1275" s="18"/>
      <c r="AQ1275" s="18"/>
      <c r="AR1275" s="18"/>
      <c r="AS1275" s="18"/>
      <c r="AT1275" s="18"/>
      <c r="AU1275" s="18"/>
      <c r="AV1275" s="18"/>
      <c r="AW1275" s="18"/>
      <c r="AX1275" s="18"/>
      <c r="AY1275" s="18"/>
      <c r="AZ1275" s="18"/>
      <c r="BA1275" s="18"/>
      <c r="BB1275" s="18"/>
      <c r="BC1275" s="18"/>
      <c r="BD1275" s="18"/>
      <c r="BE1275" s="18"/>
      <c r="BF1275" s="18"/>
      <c r="BG1275" s="18"/>
      <c r="BH1275" s="18"/>
      <c r="BI1275" s="18"/>
      <c r="BJ1275" s="18"/>
      <c r="BK1275" s="18"/>
      <c r="BL1275" s="18"/>
      <c r="BM1275" s="18"/>
      <c r="BN1275" s="18"/>
      <c r="BO1275" s="18"/>
      <c r="BP1275" s="18"/>
      <c r="BQ1275" s="18"/>
      <c r="BR1275" s="18"/>
      <c r="BS1275" s="18"/>
      <c r="BT1275" s="18"/>
      <c r="BU1275" s="18"/>
      <c r="BV1275" s="18"/>
      <c r="BW1275" s="18"/>
      <c r="BX1275" s="18"/>
      <c r="BY1275" s="18"/>
      <c r="BZ1275" s="18"/>
      <c r="CA1275" s="18"/>
      <c r="CB1275" s="18"/>
      <c r="CC1275" s="18"/>
      <c r="CD1275" s="18"/>
      <c r="CE1275" s="18"/>
      <c r="CF1275" s="18"/>
      <c r="CG1275" s="18"/>
      <c r="CH1275" s="18"/>
      <c r="CI1275" s="18"/>
      <c r="CJ1275" s="18"/>
      <c r="CK1275" s="18"/>
      <c r="CL1275" s="18"/>
      <c r="CM1275" s="18"/>
      <c r="CN1275" s="18"/>
      <c r="CO1275" s="18"/>
      <c r="CP1275" s="18"/>
      <c r="CQ1275" s="18"/>
      <c r="CR1275" s="18"/>
      <c r="CS1275" s="18"/>
      <c r="CT1275" s="18"/>
      <c r="CU1275" s="18"/>
      <c r="CV1275" s="18"/>
      <c r="CW1275" s="18"/>
      <c r="CX1275" s="18"/>
      <c r="CY1275" s="18"/>
      <c r="CZ1275" s="18"/>
      <c r="DA1275" s="18"/>
      <c r="DB1275" s="18"/>
      <c r="DC1275" s="18"/>
      <c r="DD1275" s="18"/>
      <c r="DE1275" s="18"/>
      <c r="DF1275" s="18"/>
      <c r="DG1275" s="18"/>
      <c r="DH1275" s="18"/>
      <c r="DI1275" s="18"/>
      <c r="DJ1275" s="18"/>
      <c r="DK1275" s="18"/>
      <c r="DL1275" s="18"/>
      <c r="DM1275" s="18"/>
      <c r="DN1275" s="18"/>
      <c r="DO1275" s="18"/>
      <c r="DP1275" s="18"/>
      <c r="DQ1275" s="18"/>
      <c r="DR1275" s="18"/>
      <c r="DS1275" s="18"/>
      <c r="DT1275" s="18"/>
      <c r="DU1275" s="18"/>
      <c r="DV1275" s="18"/>
      <c r="DW1275" s="18"/>
      <c r="DX1275" s="18"/>
      <c r="DY1275" s="18"/>
      <c r="DZ1275" s="18"/>
      <c r="EA1275" s="18"/>
      <c r="EB1275" s="18"/>
      <c r="EC1275" s="18"/>
      <c r="ED1275" s="18"/>
      <c r="EE1275" s="18"/>
      <c r="EF1275" s="18"/>
      <c r="EG1275" s="18"/>
      <c r="EH1275" s="18"/>
      <c r="EI1275" s="18"/>
      <c r="EJ1275" s="18"/>
      <c r="EK1275" s="18"/>
      <c r="EL1275" s="18"/>
      <c r="EM1275" s="18"/>
      <c r="EN1275" s="18"/>
      <c r="EO1275" s="18"/>
      <c r="EP1275" s="18"/>
      <c r="EQ1275" s="18"/>
      <c r="ER1275" s="18"/>
      <c r="ES1275" s="18"/>
      <c r="ET1275" s="18"/>
      <c r="EU1275" s="18"/>
      <c r="EV1275" s="18"/>
    </row>
    <row r="1276" spans="1:152" ht="12.75" x14ac:dyDescent="0.15">
      <c r="A1276" s="68">
        <f t="shared" si="273"/>
        <v>43845</v>
      </c>
      <c r="B1276" s="69">
        <f t="shared" ca="1" si="276"/>
        <v>13997.8781</v>
      </c>
      <c r="C1276" s="70">
        <f t="shared" si="277"/>
        <v>10000</v>
      </c>
      <c r="D1276" s="71">
        <f ca="1">IF(A1276&lt;$B$1,VLOOKUP(A1276,[1]DI!$A$4:$B$15000,2),0)</f>
        <v>4.4000000000000004E-2</v>
      </c>
      <c r="E1276" s="70">
        <f t="shared" ca="1" si="278"/>
        <v>1.7089000000000001E-4</v>
      </c>
      <c r="F1276" s="72">
        <f t="shared" si="285"/>
        <v>1.3</v>
      </c>
      <c r="G1276" s="73">
        <f t="shared" ca="1" si="279"/>
        <v>1.0002221570000001</v>
      </c>
      <c r="H1276" s="70">
        <f ca="1">TRUNC(PRODUCT(G$10:G1275),15)</f>
        <v>1.39978780577414</v>
      </c>
      <c r="I1276" s="70">
        <f t="shared" si="280"/>
        <v>1</v>
      </c>
      <c r="J1276" s="70">
        <f t="shared" ca="1" si="281"/>
        <v>1.3997878100000001</v>
      </c>
      <c r="K1276" s="74">
        <f t="shared" ca="1" si="282"/>
        <v>3997.8780999999999</v>
      </c>
      <c r="L1276" s="75">
        <f>IF(VLOOKUP(A1276,$T$12:$AC$125,8)=VLOOKUP(A1275,$T$12:$AC$125,8),0,VLOOKUP(A1276,T$12:$AC$125,8))</f>
        <v>0</v>
      </c>
      <c r="M1276" s="76">
        <f>IF(L1276&gt;0,VLOOKUP(L1276,S$12:$AB$125,7),0)</f>
        <v>0</v>
      </c>
      <c r="N1276" s="74">
        <f t="shared" si="283"/>
        <v>0</v>
      </c>
      <c r="O1276" s="74">
        <f t="shared" ca="1" si="284"/>
        <v>3997.8780999999999</v>
      </c>
      <c r="P1276" s="77" t="str">
        <f t="shared" si="274"/>
        <v>A+J=</v>
      </c>
      <c r="Q1276" s="78">
        <f t="shared" si="275"/>
        <v>44256</v>
      </c>
      <c r="R1276" s="10"/>
      <c r="S1276" s="10"/>
      <c r="T1276" s="10"/>
      <c r="U1276" s="10"/>
      <c r="V1276" s="10"/>
      <c r="W1276" s="10"/>
      <c r="X1276" s="10"/>
      <c r="Y1276" s="10"/>
      <c r="Z1276" s="10"/>
      <c r="AA1276" s="10"/>
      <c r="AB1276" s="10"/>
      <c r="AC1276" s="10"/>
      <c r="AD1276" s="18"/>
      <c r="AE1276" s="18"/>
      <c r="AF1276" s="18"/>
      <c r="AG1276" s="18"/>
      <c r="AH1276" s="18"/>
      <c r="AI1276" s="18"/>
      <c r="AJ1276" s="18"/>
      <c r="AK1276" s="18"/>
      <c r="AL1276" s="18"/>
      <c r="AM1276" s="18"/>
      <c r="AN1276" s="18"/>
      <c r="AO1276" s="18"/>
      <c r="AP1276" s="18"/>
      <c r="AQ1276" s="18"/>
      <c r="AR1276" s="18"/>
      <c r="AS1276" s="18"/>
      <c r="AT1276" s="18"/>
      <c r="AU1276" s="18"/>
      <c r="AV1276" s="18"/>
      <c r="AW1276" s="18"/>
      <c r="AX1276" s="18"/>
      <c r="AY1276" s="18"/>
      <c r="AZ1276" s="18"/>
      <c r="BA1276" s="18"/>
      <c r="BB1276" s="18"/>
      <c r="BC1276" s="18"/>
      <c r="BD1276" s="18"/>
      <c r="BE1276" s="18"/>
      <c r="BF1276" s="18"/>
      <c r="BG1276" s="18"/>
      <c r="BH1276" s="18"/>
      <c r="BI1276" s="18"/>
      <c r="BJ1276" s="18"/>
      <c r="BK1276" s="18"/>
      <c r="BL1276" s="18"/>
      <c r="BM1276" s="18"/>
      <c r="BN1276" s="18"/>
      <c r="BO1276" s="18"/>
      <c r="BP1276" s="18"/>
      <c r="BQ1276" s="18"/>
      <c r="BR1276" s="18"/>
      <c r="BS1276" s="18"/>
      <c r="BT1276" s="18"/>
      <c r="BU1276" s="18"/>
      <c r="BV1276" s="18"/>
      <c r="BW1276" s="18"/>
      <c r="BX1276" s="18"/>
      <c r="BY1276" s="18"/>
      <c r="BZ1276" s="18"/>
      <c r="CA1276" s="18"/>
      <c r="CB1276" s="18"/>
      <c r="CC1276" s="18"/>
      <c r="CD1276" s="18"/>
      <c r="CE1276" s="18"/>
      <c r="CF1276" s="18"/>
      <c r="CG1276" s="18"/>
      <c r="CH1276" s="18"/>
      <c r="CI1276" s="18"/>
      <c r="CJ1276" s="18"/>
      <c r="CK1276" s="18"/>
      <c r="CL1276" s="18"/>
      <c r="CM1276" s="18"/>
      <c r="CN1276" s="18"/>
      <c r="CO1276" s="18"/>
      <c r="CP1276" s="18"/>
      <c r="CQ1276" s="18"/>
      <c r="CR1276" s="18"/>
      <c r="CS1276" s="18"/>
      <c r="CT1276" s="18"/>
      <c r="CU1276" s="18"/>
      <c r="CV1276" s="18"/>
      <c r="CW1276" s="18"/>
      <c r="CX1276" s="18"/>
      <c r="CY1276" s="18"/>
      <c r="CZ1276" s="18"/>
      <c r="DA1276" s="18"/>
      <c r="DB1276" s="18"/>
      <c r="DC1276" s="18"/>
      <c r="DD1276" s="18"/>
      <c r="DE1276" s="18"/>
      <c r="DF1276" s="18"/>
      <c r="DG1276" s="18"/>
      <c r="DH1276" s="18"/>
      <c r="DI1276" s="18"/>
      <c r="DJ1276" s="18"/>
      <c r="DK1276" s="18"/>
      <c r="DL1276" s="18"/>
      <c r="DM1276" s="18"/>
      <c r="DN1276" s="18"/>
      <c r="DO1276" s="18"/>
      <c r="DP1276" s="18"/>
      <c r="DQ1276" s="18"/>
      <c r="DR1276" s="18"/>
      <c r="DS1276" s="18"/>
      <c r="DT1276" s="18"/>
      <c r="DU1276" s="18"/>
      <c r="DV1276" s="18"/>
      <c r="DW1276" s="18"/>
      <c r="DX1276" s="18"/>
      <c r="DY1276" s="18"/>
      <c r="DZ1276" s="18"/>
      <c r="EA1276" s="18"/>
      <c r="EB1276" s="18"/>
      <c r="EC1276" s="18"/>
      <c r="ED1276" s="18"/>
      <c r="EE1276" s="18"/>
      <c r="EF1276" s="18"/>
      <c r="EG1276" s="18"/>
      <c r="EH1276" s="18"/>
      <c r="EI1276" s="18"/>
      <c r="EJ1276" s="18"/>
      <c r="EK1276" s="18"/>
      <c r="EL1276" s="18"/>
      <c r="EM1276" s="18"/>
      <c r="EN1276" s="18"/>
      <c r="EO1276" s="18"/>
      <c r="EP1276" s="18"/>
      <c r="EQ1276" s="18"/>
      <c r="ER1276" s="18"/>
      <c r="ES1276" s="18"/>
      <c r="ET1276" s="18"/>
      <c r="EU1276" s="18"/>
      <c r="EV1276" s="18"/>
    </row>
    <row r="1277" spans="1:152" ht="12.75" x14ac:dyDescent="0.15">
      <c r="A1277" s="68">
        <f t="shared" si="273"/>
        <v>43846</v>
      </c>
      <c r="B1277" s="69">
        <f t="shared" ca="1" si="276"/>
        <v>14000.987799999999</v>
      </c>
      <c r="C1277" s="70">
        <f t="shared" si="277"/>
        <v>10000</v>
      </c>
      <c r="D1277" s="71">
        <f ca="1">IF(A1277&lt;$B$1,VLOOKUP(A1277,[1]DI!$A$4:$B$15000,2),0)</f>
        <v>4.4000000000000004E-2</v>
      </c>
      <c r="E1277" s="70">
        <f t="shared" ca="1" si="278"/>
        <v>1.7089000000000001E-4</v>
      </c>
      <c r="F1277" s="72">
        <f t="shared" si="285"/>
        <v>1.3</v>
      </c>
      <c r="G1277" s="73">
        <f t="shared" ca="1" si="279"/>
        <v>1.0002221570000001</v>
      </c>
      <c r="H1277" s="70">
        <f ca="1">TRUNC(PRODUCT(G$10:G1276),15)</f>
        <v>1.40009877843371</v>
      </c>
      <c r="I1277" s="70">
        <f t="shared" si="280"/>
        <v>1</v>
      </c>
      <c r="J1277" s="70">
        <f t="shared" ca="1" si="281"/>
        <v>1.40009878</v>
      </c>
      <c r="K1277" s="74">
        <f t="shared" ca="1" si="282"/>
        <v>4000.9877999999999</v>
      </c>
      <c r="L1277" s="75">
        <f>IF(VLOOKUP(A1277,$T$12:$AC$125,8)=VLOOKUP(A1276,$T$12:$AC$125,8),0,VLOOKUP(A1277,T$12:$AC$125,8))</f>
        <v>0</v>
      </c>
      <c r="M1277" s="76">
        <f>IF(L1277&gt;0,VLOOKUP(L1277,S$12:$AB$125,7),0)</f>
        <v>0</v>
      </c>
      <c r="N1277" s="74">
        <f t="shared" si="283"/>
        <v>0</v>
      </c>
      <c r="O1277" s="74">
        <f t="shared" ca="1" si="284"/>
        <v>4000.9877999999999</v>
      </c>
      <c r="P1277" s="77" t="str">
        <f t="shared" si="274"/>
        <v>A+J=</v>
      </c>
      <c r="Q1277" s="78">
        <f t="shared" si="275"/>
        <v>44256</v>
      </c>
      <c r="R1277" s="10"/>
      <c r="S1277" s="10"/>
      <c r="T1277" s="10"/>
      <c r="U1277" s="10"/>
      <c r="V1277" s="10"/>
      <c r="W1277" s="10"/>
      <c r="X1277" s="10"/>
      <c r="Y1277" s="10"/>
      <c r="Z1277" s="10"/>
      <c r="AA1277" s="10"/>
      <c r="AB1277" s="10"/>
      <c r="AC1277" s="10"/>
      <c r="AD1277" s="18"/>
      <c r="AE1277" s="18"/>
      <c r="AF1277" s="18"/>
      <c r="AG1277" s="18"/>
      <c r="AH1277" s="18"/>
      <c r="AI1277" s="18"/>
      <c r="AJ1277" s="18"/>
      <c r="AK1277" s="18"/>
      <c r="AL1277" s="18"/>
      <c r="AM1277" s="18"/>
      <c r="AN1277" s="18"/>
      <c r="AO1277" s="18"/>
      <c r="AP1277" s="18"/>
      <c r="AQ1277" s="18"/>
      <c r="AR1277" s="18"/>
      <c r="AS1277" s="18"/>
      <c r="AT1277" s="18"/>
      <c r="AU1277" s="18"/>
      <c r="AV1277" s="18"/>
      <c r="AW1277" s="18"/>
      <c r="AX1277" s="18"/>
      <c r="AY1277" s="18"/>
      <c r="AZ1277" s="18"/>
      <c r="BA1277" s="18"/>
      <c r="BB1277" s="18"/>
      <c r="BC1277" s="18"/>
      <c r="BD1277" s="18"/>
      <c r="BE1277" s="18"/>
      <c r="BF1277" s="18"/>
      <c r="BG1277" s="18"/>
      <c r="BH1277" s="18"/>
      <c r="BI1277" s="18"/>
      <c r="BJ1277" s="18"/>
      <c r="BK1277" s="18"/>
      <c r="BL1277" s="18"/>
      <c r="BM1277" s="18"/>
      <c r="BN1277" s="18"/>
      <c r="BO1277" s="18"/>
      <c r="BP1277" s="18"/>
      <c r="BQ1277" s="18"/>
      <c r="BR1277" s="18"/>
      <c r="BS1277" s="18"/>
      <c r="BT1277" s="18"/>
      <c r="BU1277" s="18"/>
      <c r="BV1277" s="18"/>
      <c r="BW1277" s="18"/>
      <c r="BX1277" s="18"/>
      <c r="BY1277" s="18"/>
      <c r="BZ1277" s="18"/>
      <c r="CA1277" s="18"/>
      <c r="CB1277" s="18"/>
      <c r="CC1277" s="18"/>
      <c r="CD1277" s="18"/>
      <c r="CE1277" s="18"/>
      <c r="CF1277" s="18"/>
      <c r="CG1277" s="18"/>
      <c r="CH1277" s="18"/>
      <c r="CI1277" s="18"/>
      <c r="CJ1277" s="18"/>
      <c r="CK1277" s="18"/>
      <c r="CL1277" s="18"/>
      <c r="CM1277" s="18"/>
      <c r="CN1277" s="18"/>
      <c r="CO1277" s="18"/>
      <c r="CP1277" s="18"/>
      <c r="CQ1277" s="18"/>
      <c r="CR1277" s="18"/>
      <c r="CS1277" s="18"/>
      <c r="CT1277" s="18"/>
      <c r="CU1277" s="18"/>
      <c r="CV1277" s="18"/>
      <c r="CW1277" s="18"/>
      <c r="CX1277" s="18"/>
      <c r="CY1277" s="18"/>
      <c r="CZ1277" s="18"/>
      <c r="DA1277" s="18"/>
      <c r="DB1277" s="18"/>
      <c r="DC1277" s="18"/>
      <c r="DD1277" s="18"/>
      <c r="DE1277" s="18"/>
      <c r="DF1277" s="18"/>
      <c r="DG1277" s="18"/>
      <c r="DH1277" s="18"/>
      <c r="DI1277" s="18"/>
      <c r="DJ1277" s="18"/>
      <c r="DK1277" s="18"/>
      <c r="DL1277" s="18"/>
      <c r="DM1277" s="18"/>
      <c r="DN1277" s="18"/>
      <c r="DO1277" s="18"/>
      <c r="DP1277" s="18"/>
      <c r="DQ1277" s="18"/>
      <c r="DR1277" s="18"/>
      <c r="DS1277" s="18"/>
      <c r="DT1277" s="18"/>
      <c r="DU1277" s="18"/>
      <c r="DV1277" s="18"/>
      <c r="DW1277" s="18"/>
      <c r="DX1277" s="18"/>
      <c r="DY1277" s="18"/>
      <c r="DZ1277" s="18"/>
      <c r="EA1277" s="18"/>
      <c r="EB1277" s="18"/>
      <c r="EC1277" s="18"/>
      <c r="ED1277" s="18"/>
      <c r="EE1277" s="18"/>
      <c r="EF1277" s="18"/>
      <c r="EG1277" s="18"/>
      <c r="EH1277" s="18"/>
      <c r="EI1277" s="18"/>
      <c r="EJ1277" s="18"/>
      <c r="EK1277" s="18"/>
      <c r="EL1277" s="18"/>
      <c r="EM1277" s="18"/>
      <c r="EN1277" s="18"/>
      <c r="EO1277" s="18"/>
      <c r="EP1277" s="18"/>
      <c r="EQ1277" s="18"/>
      <c r="ER1277" s="18"/>
      <c r="ES1277" s="18"/>
      <c r="ET1277" s="18"/>
      <c r="EU1277" s="18"/>
      <c r="EV1277" s="18"/>
    </row>
    <row r="1278" spans="1:152" ht="12.75" x14ac:dyDescent="0.15">
      <c r="A1278" s="68">
        <f t="shared" si="273"/>
        <v>43847</v>
      </c>
      <c r="B1278" s="69">
        <f t="shared" ca="1" si="276"/>
        <v>14004.0982</v>
      </c>
      <c r="C1278" s="70">
        <f t="shared" si="277"/>
        <v>10000</v>
      </c>
      <c r="D1278" s="71">
        <f ca="1">IF(A1278&lt;$B$1,VLOOKUP(A1278,[1]DI!$A$4:$B$15000,2),0)</f>
        <v>4.4000000000000004E-2</v>
      </c>
      <c r="E1278" s="70">
        <f t="shared" ca="1" si="278"/>
        <v>1.7089000000000001E-4</v>
      </c>
      <c r="F1278" s="72">
        <f t="shared" si="285"/>
        <v>1.3</v>
      </c>
      <c r="G1278" s="73">
        <f t="shared" ca="1" si="279"/>
        <v>1.0002221570000001</v>
      </c>
      <c r="H1278" s="70">
        <f ca="1">TRUNC(PRODUCT(G$10:G1277),15)</f>
        <v>1.40040982017803</v>
      </c>
      <c r="I1278" s="70">
        <f t="shared" si="280"/>
        <v>1</v>
      </c>
      <c r="J1278" s="70">
        <f t="shared" ca="1" si="281"/>
        <v>1.4004098199999999</v>
      </c>
      <c r="K1278" s="74">
        <f t="shared" ca="1" si="282"/>
        <v>4004.0981999999999</v>
      </c>
      <c r="L1278" s="75">
        <f>IF(VLOOKUP(A1278,$T$12:$AC$125,8)=VLOOKUP(A1277,$T$12:$AC$125,8),0,VLOOKUP(A1278,T$12:$AC$125,8))</f>
        <v>0</v>
      </c>
      <c r="M1278" s="76">
        <f>IF(L1278&gt;0,VLOOKUP(L1278,S$12:$AB$125,7),0)</f>
        <v>0</v>
      </c>
      <c r="N1278" s="74">
        <f t="shared" si="283"/>
        <v>0</v>
      </c>
      <c r="O1278" s="74">
        <f t="shared" ca="1" si="284"/>
        <v>4004.0981999999999</v>
      </c>
      <c r="P1278" s="77" t="str">
        <f t="shared" si="274"/>
        <v>A+J=</v>
      </c>
      <c r="Q1278" s="78">
        <f t="shared" si="275"/>
        <v>44256</v>
      </c>
      <c r="R1278" s="10"/>
      <c r="S1278" s="10"/>
      <c r="T1278" s="10"/>
      <c r="U1278" s="10"/>
      <c r="V1278" s="10"/>
      <c r="W1278" s="10"/>
      <c r="X1278" s="10"/>
      <c r="Y1278" s="10"/>
      <c r="Z1278" s="10"/>
      <c r="AA1278" s="10"/>
      <c r="AB1278" s="10"/>
      <c r="AC1278" s="10"/>
      <c r="AD1278" s="18"/>
      <c r="AE1278" s="18"/>
      <c r="AF1278" s="18"/>
      <c r="AG1278" s="18"/>
      <c r="AH1278" s="18"/>
      <c r="AI1278" s="18"/>
      <c r="AJ1278" s="18"/>
      <c r="AK1278" s="18"/>
      <c r="AL1278" s="18"/>
      <c r="AM1278" s="18"/>
      <c r="AN1278" s="18"/>
      <c r="AO1278" s="18"/>
      <c r="AP1278" s="18"/>
      <c r="AQ1278" s="18"/>
      <c r="AR1278" s="18"/>
      <c r="AS1278" s="18"/>
      <c r="AT1278" s="18"/>
      <c r="AU1278" s="18"/>
      <c r="AV1278" s="18"/>
      <c r="AW1278" s="18"/>
      <c r="AX1278" s="18"/>
      <c r="AY1278" s="18"/>
      <c r="AZ1278" s="18"/>
      <c r="BA1278" s="18"/>
      <c r="BB1278" s="18"/>
      <c r="BC1278" s="18"/>
      <c r="BD1278" s="18"/>
      <c r="BE1278" s="18"/>
      <c r="BF1278" s="18"/>
      <c r="BG1278" s="18"/>
      <c r="BH1278" s="18"/>
      <c r="BI1278" s="18"/>
      <c r="BJ1278" s="18"/>
      <c r="BK1278" s="18"/>
      <c r="BL1278" s="18"/>
      <c r="BM1278" s="18"/>
      <c r="BN1278" s="18"/>
      <c r="BO1278" s="18"/>
      <c r="BP1278" s="18"/>
      <c r="BQ1278" s="18"/>
      <c r="BR1278" s="18"/>
      <c r="BS1278" s="18"/>
      <c r="BT1278" s="18"/>
      <c r="BU1278" s="18"/>
      <c r="BV1278" s="18"/>
      <c r="BW1278" s="18"/>
      <c r="BX1278" s="18"/>
      <c r="BY1278" s="18"/>
      <c r="BZ1278" s="18"/>
      <c r="CA1278" s="18"/>
      <c r="CB1278" s="18"/>
      <c r="CC1278" s="18"/>
      <c r="CD1278" s="18"/>
      <c r="CE1278" s="18"/>
      <c r="CF1278" s="18"/>
      <c r="CG1278" s="18"/>
      <c r="CH1278" s="18"/>
      <c r="CI1278" s="18"/>
      <c r="CJ1278" s="18"/>
      <c r="CK1278" s="18"/>
      <c r="CL1278" s="18"/>
      <c r="CM1278" s="18"/>
      <c r="CN1278" s="18"/>
      <c r="CO1278" s="18"/>
      <c r="CP1278" s="18"/>
      <c r="CQ1278" s="18"/>
      <c r="CR1278" s="18"/>
      <c r="CS1278" s="18"/>
      <c r="CT1278" s="18"/>
      <c r="CU1278" s="18"/>
      <c r="CV1278" s="18"/>
      <c r="CW1278" s="18"/>
      <c r="CX1278" s="18"/>
      <c r="CY1278" s="18"/>
      <c r="CZ1278" s="18"/>
      <c r="DA1278" s="18"/>
      <c r="DB1278" s="18"/>
      <c r="DC1278" s="18"/>
      <c r="DD1278" s="18"/>
      <c r="DE1278" s="18"/>
      <c r="DF1278" s="18"/>
      <c r="DG1278" s="18"/>
      <c r="DH1278" s="18"/>
      <c r="DI1278" s="18"/>
      <c r="DJ1278" s="18"/>
      <c r="DK1278" s="18"/>
      <c r="DL1278" s="18"/>
      <c r="DM1278" s="18"/>
      <c r="DN1278" s="18"/>
      <c r="DO1278" s="18"/>
      <c r="DP1278" s="18"/>
      <c r="DQ1278" s="18"/>
      <c r="DR1278" s="18"/>
      <c r="DS1278" s="18"/>
      <c r="DT1278" s="18"/>
      <c r="DU1278" s="18"/>
      <c r="DV1278" s="18"/>
      <c r="DW1278" s="18"/>
      <c r="DX1278" s="18"/>
      <c r="DY1278" s="18"/>
      <c r="DZ1278" s="18"/>
      <c r="EA1278" s="18"/>
      <c r="EB1278" s="18"/>
      <c r="EC1278" s="18"/>
      <c r="ED1278" s="18"/>
      <c r="EE1278" s="18"/>
      <c r="EF1278" s="18"/>
      <c r="EG1278" s="18"/>
      <c r="EH1278" s="18"/>
      <c r="EI1278" s="18"/>
      <c r="EJ1278" s="18"/>
      <c r="EK1278" s="18"/>
      <c r="EL1278" s="18"/>
      <c r="EM1278" s="18"/>
      <c r="EN1278" s="18"/>
      <c r="EO1278" s="18"/>
      <c r="EP1278" s="18"/>
      <c r="EQ1278" s="18"/>
      <c r="ER1278" s="18"/>
      <c r="ES1278" s="18"/>
      <c r="ET1278" s="18"/>
      <c r="EU1278" s="18"/>
      <c r="EV1278" s="18"/>
    </row>
    <row r="1279" spans="1:152" ht="12.75" x14ac:dyDescent="0.15">
      <c r="A1279" s="68">
        <f t="shared" si="273"/>
        <v>43848</v>
      </c>
      <c r="B1279" s="69">
        <f t="shared" ca="1" si="276"/>
        <v>14007.2093</v>
      </c>
      <c r="C1279" s="70">
        <f t="shared" si="277"/>
        <v>10000</v>
      </c>
      <c r="D1279" s="71">
        <f ca="1">IF(A1279&lt;$B$1,VLOOKUP(A1279,[1]DI!$A$4:$B$15000,2),0)</f>
        <v>0</v>
      </c>
      <c r="E1279" s="70">
        <f t="shared" ca="1" si="278"/>
        <v>0</v>
      </c>
      <c r="F1279" s="72">
        <f t="shared" si="285"/>
        <v>1.3</v>
      </c>
      <c r="G1279" s="73">
        <f t="shared" ca="1" si="279"/>
        <v>1</v>
      </c>
      <c r="H1279" s="70">
        <f ca="1">TRUNC(PRODUCT(G$10:G1278),15)</f>
        <v>1.40072093102245</v>
      </c>
      <c r="I1279" s="70">
        <f t="shared" si="280"/>
        <v>1</v>
      </c>
      <c r="J1279" s="70">
        <f t="shared" ca="1" si="281"/>
        <v>1.4007209300000001</v>
      </c>
      <c r="K1279" s="74">
        <f t="shared" ca="1" si="282"/>
        <v>4007.2093</v>
      </c>
      <c r="L1279" s="75">
        <f>IF(VLOOKUP(A1279,$T$12:$AC$125,8)=VLOOKUP(A1278,$T$12:$AC$125,8),0,VLOOKUP(A1279,T$12:$AC$125,8))</f>
        <v>0</v>
      </c>
      <c r="M1279" s="76">
        <f>IF(L1279&gt;0,VLOOKUP(L1279,S$12:$AB$125,7),0)</f>
        <v>0</v>
      </c>
      <c r="N1279" s="74">
        <f t="shared" si="283"/>
        <v>0</v>
      </c>
      <c r="O1279" s="74">
        <f t="shared" ca="1" si="284"/>
        <v>4007.2093</v>
      </c>
      <c r="P1279" s="77" t="str">
        <f t="shared" si="274"/>
        <v>A+J=</v>
      </c>
      <c r="Q1279" s="78">
        <f t="shared" si="275"/>
        <v>44256</v>
      </c>
      <c r="R1279" s="10"/>
      <c r="S1279" s="10"/>
      <c r="T1279" s="10"/>
      <c r="U1279" s="10"/>
      <c r="V1279" s="10"/>
      <c r="W1279" s="10"/>
      <c r="X1279" s="10"/>
      <c r="Y1279" s="10"/>
      <c r="Z1279" s="10"/>
      <c r="AA1279" s="10"/>
      <c r="AB1279" s="10"/>
      <c r="AC1279" s="10"/>
      <c r="AD1279" s="18"/>
      <c r="AE1279" s="18"/>
      <c r="AF1279" s="18"/>
      <c r="AG1279" s="18"/>
      <c r="AH1279" s="18"/>
      <c r="AI1279" s="18"/>
      <c r="AJ1279" s="18"/>
      <c r="AK1279" s="18"/>
      <c r="AL1279" s="18"/>
      <c r="AM1279" s="18"/>
      <c r="AN1279" s="18"/>
      <c r="AO1279" s="18"/>
      <c r="AP1279" s="18"/>
      <c r="AQ1279" s="18"/>
      <c r="AR1279" s="18"/>
      <c r="AS1279" s="18"/>
      <c r="AT1279" s="18"/>
      <c r="AU1279" s="18"/>
      <c r="AV1279" s="18"/>
      <c r="AW1279" s="18"/>
      <c r="AX1279" s="18"/>
      <c r="AY1279" s="18"/>
      <c r="AZ1279" s="18"/>
      <c r="BA1279" s="18"/>
      <c r="BB1279" s="18"/>
      <c r="BC1279" s="18"/>
      <c r="BD1279" s="18"/>
      <c r="BE1279" s="18"/>
      <c r="BF1279" s="18"/>
      <c r="BG1279" s="18"/>
      <c r="BH1279" s="18"/>
      <c r="BI1279" s="18"/>
      <c r="BJ1279" s="18"/>
      <c r="BK1279" s="18"/>
      <c r="BL1279" s="18"/>
      <c r="BM1279" s="18"/>
      <c r="BN1279" s="18"/>
      <c r="BO1279" s="18"/>
      <c r="BP1279" s="18"/>
      <c r="BQ1279" s="18"/>
      <c r="BR1279" s="18"/>
      <c r="BS1279" s="18"/>
      <c r="BT1279" s="18"/>
      <c r="BU1279" s="18"/>
      <c r="BV1279" s="18"/>
      <c r="BW1279" s="18"/>
      <c r="BX1279" s="18"/>
      <c r="BY1279" s="18"/>
      <c r="BZ1279" s="18"/>
      <c r="CA1279" s="18"/>
      <c r="CB1279" s="18"/>
      <c r="CC1279" s="18"/>
      <c r="CD1279" s="18"/>
      <c r="CE1279" s="18"/>
      <c r="CF1279" s="18"/>
      <c r="CG1279" s="18"/>
      <c r="CH1279" s="18"/>
      <c r="CI1279" s="18"/>
      <c r="CJ1279" s="18"/>
      <c r="CK1279" s="18"/>
      <c r="CL1279" s="18"/>
      <c r="CM1279" s="18"/>
      <c r="CN1279" s="18"/>
      <c r="CO1279" s="18"/>
      <c r="CP1279" s="18"/>
      <c r="CQ1279" s="18"/>
      <c r="CR1279" s="18"/>
      <c r="CS1279" s="18"/>
      <c r="CT1279" s="18"/>
      <c r="CU1279" s="18"/>
      <c r="CV1279" s="18"/>
      <c r="CW1279" s="18"/>
      <c r="CX1279" s="18"/>
      <c r="CY1279" s="18"/>
      <c r="CZ1279" s="18"/>
      <c r="DA1279" s="18"/>
      <c r="DB1279" s="18"/>
      <c r="DC1279" s="18"/>
      <c r="DD1279" s="18"/>
      <c r="DE1279" s="18"/>
      <c r="DF1279" s="18"/>
      <c r="DG1279" s="18"/>
      <c r="DH1279" s="18"/>
      <c r="DI1279" s="18"/>
      <c r="DJ1279" s="18"/>
      <c r="DK1279" s="18"/>
      <c r="DL1279" s="18"/>
      <c r="DM1279" s="18"/>
      <c r="DN1279" s="18"/>
      <c r="DO1279" s="18"/>
      <c r="DP1279" s="18"/>
      <c r="DQ1279" s="18"/>
      <c r="DR1279" s="18"/>
      <c r="DS1279" s="18"/>
      <c r="DT1279" s="18"/>
      <c r="DU1279" s="18"/>
      <c r="DV1279" s="18"/>
      <c r="DW1279" s="18"/>
      <c r="DX1279" s="18"/>
      <c r="DY1279" s="18"/>
      <c r="DZ1279" s="18"/>
      <c r="EA1279" s="18"/>
      <c r="EB1279" s="18"/>
      <c r="EC1279" s="18"/>
      <c r="ED1279" s="18"/>
      <c r="EE1279" s="18"/>
      <c r="EF1279" s="18"/>
      <c r="EG1279" s="18"/>
      <c r="EH1279" s="18"/>
      <c r="EI1279" s="18"/>
      <c r="EJ1279" s="18"/>
      <c r="EK1279" s="18"/>
      <c r="EL1279" s="18"/>
      <c r="EM1279" s="18"/>
      <c r="EN1279" s="18"/>
      <c r="EO1279" s="18"/>
      <c r="EP1279" s="18"/>
      <c r="EQ1279" s="18"/>
      <c r="ER1279" s="18"/>
      <c r="ES1279" s="18"/>
      <c r="ET1279" s="18"/>
      <c r="EU1279" s="18"/>
      <c r="EV1279" s="18"/>
    </row>
    <row r="1280" spans="1:152" ht="12.75" x14ac:dyDescent="0.15">
      <c r="A1280" s="68">
        <f t="shared" si="273"/>
        <v>43849</v>
      </c>
      <c r="B1280" s="69">
        <f t="shared" ca="1" si="276"/>
        <v>14007.2093</v>
      </c>
      <c r="C1280" s="70">
        <f t="shared" si="277"/>
        <v>10000</v>
      </c>
      <c r="D1280" s="71">
        <f ca="1">IF(A1280&lt;$B$1,VLOOKUP(A1280,[1]DI!$A$4:$B$15000,2),0)</f>
        <v>0</v>
      </c>
      <c r="E1280" s="70">
        <f t="shared" ca="1" si="278"/>
        <v>0</v>
      </c>
      <c r="F1280" s="72">
        <f t="shared" si="285"/>
        <v>1.3</v>
      </c>
      <c r="G1280" s="73">
        <f t="shared" ca="1" si="279"/>
        <v>1</v>
      </c>
      <c r="H1280" s="70">
        <f ca="1">TRUNC(PRODUCT(G$10:G1279),15)</f>
        <v>1.40072093102245</v>
      </c>
      <c r="I1280" s="70">
        <f t="shared" si="280"/>
        <v>1</v>
      </c>
      <c r="J1280" s="70">
        <f t="shared" ca="1" si="281"/>
        <v>1.4007209300000001</v>
      </c>
      <c r="K1280" s="74">
        <f t="shared" ca="1" si="282"/>
        <v>4007.2093</v>
      </c>
      <c r="L1280" s="75">
        <f>IF(VLOOKUP(A1280,$T$12:$AC$125,8)=VLOOKUP(A1279,$T$12:$AC$125,8),0,VLOOKUP(A1280,T$12:$AC$125,8))</f>
        <v>0</v>
      </c>
      <c r="M1280" s="76">
        <f>IF(L1280&gt;0,VLOOKUP(L1280,S$12:$AB$125,7),0)</f>
        <v>0</v>
      </c>
      <c r="N1280" s="74">
        <f t="shared" si="283"/>
        <v>0</v>
      </c>
      <c r="O1280" s="74">
        <f t="shared" ca="1" si="284"/>
        <v>4007.2093</v>
      </c>
      <c r="P1280" s="77" t="str">
        <f t="shared" si="274"/>
        <v>A+J=</v>
      </c>
      <c r="Q1280" s="78">
        <f t="shared" si="275"/>
        <v>44256</v>
      </c>
      <c r="R1280" s="10"/>
      <c r="S1280" s="10"/>
      <c r="T1280" s="10"/>
      <c r="U1280" s="10"/>
      <c r="V1280" s="10"/>
      <c r="W1280" s="10"/>
      <c r="X1280" s="10"/>
      <c r="Y1280" s="10"/>
      <c r="Z1280" s="10"/>
      <c r="AA1280" s="10"/>
      <c r="AB1280" s="10"/>
      <c r="AC1280" s="10"/>
      <c r="AD1280" s="18"/>
      <c r="AE1280" s="18"/>
      <c r="AF1280" s="18"/>
      <c r="AG1280" s="18"/>
      <c r="AH1280" s="18"/>
      <c r="AI1280" s="18"/>
      <c r="AJ1280" s="18"/>
      <c r="AK1280" s="18"/>
      <c r="AL1280" s="18"/>
      <c r="AM1280" s="18"/>
      <c r="AN1280" s="18"/>
      <c r="AO1280" s="18"/>
      <c r="AP1280" s="18"/>
      <c r="AQ1280" s="18"/>
      <c r="AR1280" s="18"/>
      <c r="AS1280" s="18"/>
      <c r="AT1280" s="18"/>
      <c r="AU1280" s="18"/>
      <c r="AV1280" s="18"/>
      <c r="AW1280" s="18"/>
      <c r="AX1280" s="18"/>
      <c r="AY1280" s="18"/>
      <c r="AZ1280" s="18"/>
      <c r="BA1280" s="18"/>
      <c r="BB1280" s="18"/>
      <c r="BC1280" s="18"/>
      <c r="BD1280" s="18"/>
      <c r="BE1280" s="18"/>
      <c r="BF1280" s="18"/>
      <c r="BG1280" s="18"/>
      <c r="BH1280" s="18"/>
      <c r="BI1280" s="18"/>
      <c r="BJ1280" s="18"/>
      <c r="BK1280" s="18"/>
      <c r="BL1280" s="18"/>
      <c r="BM1280" s="18"/>
      <c r="BN1280" s="18"/>
      <c r="BO1280" s="18"/>
      <c r="BP1280" s="18"/>
      <c r="BQ1280" s="18"/>
      <c r="BR1280" s="18"/>
      <c r="BS1280" s="18"/>
      <c r="BT1280" s="18"/>
      <c r="BU1280" s="18"/>
      <c r="BV1280" s="18"/>
      <c r="BW1280" s="18"/>
      <c r="BX1280" s="18"/>
      <c r="BY1280" s="18"/>
      <c r="BZ1280" s="18"/>
      <c r="CA1280" s="18"/>
      <c r="CB1280" s="18"/>
      <c r="CC1280" s="18"/>
      <c r="CD1280" s="18"/>
      <c r="CE1280" s="18"/>
      <c r="CF1280" s="18"/>
      <c r="CG1280" s="18"/>
      <c r="CH1280" s="18"/>
      <c r="CI1280" s="18"/>
      <c r="CJ1280" s="18"/>
      <c r="CK1280" s="18"/>
      <c r="CL1280" s="18"/>
      <c r="CM1280" s="18"/>
      <c r="CN1280" s="18"/>
      <c r="CO1280" s="18"/>
      <c r="CP1280" s="18"/>
      <c r="CQ1280" s="18"/>
      <c r="CR1280" s="18"/>
      <c r="CS1280" s="18"/>
      <c r="CT1280" s="18"/>
      <c r="CU1280" s="18"/>
      <c r="CV1280" s="18"/>
      <c r="CW1280" s="18"/>
      <c r="CX1280" s="18"/>
      <c r="CY1280" s="18"/>
      <c r="CZ1280" s="18"/>
      <c r="DA1280" s="18"/>
      <c r="DB1280" s="18"/>
      <c r="DC1280" s="18"/>
      <c r="DD1280" s="18"/>
      <c r="DE1280" s="18"/>
      <c r="DF1280" s="18"/>
      <c r="DG1280" s="18"/>
      <c r="DH1280" s="18"/>
      <c r="DI1280" s="18"/>
      <c r="DJ1280" s="18"/>
      <c r="DK1280" s="18"/>
      <c r="DL1280" s="18"/>
      <c r="DM1280" s="18"/>
      <c r="DN1280" s="18"/>
      <c r="DO1280" s="18"/>
      <c r="DP1280" s="18"/>
      <c r="DQ1280" s="18"/>
      <c r="DR1280" s="18"/>
      <c r="DS1280" s="18"/>
      <c r="DT1280" s="18"/>
      <c r="DU1280" s="18"/>
      <c r="DV1280" s="18"/>
      <c r="DW1280" s="18"/>
      <c r="DX1280" s="18"/>
      <c r="DY1280" s="18"/>
      <c r="DZ1280" s="18"/>
      <c r="EA1280" s="18"/>
      <c r="EB1280" s="18"/>
      <c r="EC1280" s="18"/>
      <c r="ED1280" s="18"/>
      <c r="EE1280" s="18"/>
      <c r="EF1280" s="18"/>
      <c r="EG1280" s="18"/>
      <c r="EH1280" s="18"/>
      <c r="EI1280" s="18"/>
      <c r="EJ1280" s="18"/>
      <c r="EK1280" s="18"/>
      <c r="EL1280" s="18"/>
      <c r="EM1280" s="18"/>
      <c r="EN1280" s="18"/>
      <c r="EO1280" s="18"/>
      <c r="EP1280" s="18"/>
      <c r="EQ1280" s="18"/>
      <c r="ER1280" s="18"/>
      <c r="ES1280" s="18"/>
      <c r="ET1280" s="18"/>
      <c r="EU1280" s="18"/>
      <c r="EV1280" s="18"/>
    </row>
    <row r="1281" spans="1:155" ht="12.75" x14ac:dyDescent="0.15">
      <c r="A1281" s="68">
        <f t="shared" si="273"/>
        <v>43850</v>
      </c>
      <c r="B1281" s="69">
        <f t="shared" ca="1" si="276"/>
        <v>14007.2093</v>
      </c>
      <c r="C1281" s="70">
        <f t="shared" si="277"/>
        <v>10000</v>
      </c>
      <c r="D1281" s="71">
        <f ca="1">IF(A1281&lt;$B$1,VLOOKUP(A1281,[1]DI!$A$4:$B$15000,2),0)</f>
        <v>4.4000000000000004E-2</v>
      </c>
      <c r="E1281" s="70">
        <f t="shared" ca="1" si="278"/>
        <v>1.7089000000000001E-4</v>
      </c>
      <c r="F1281" s="72">
        <f t="shared" si="285"/>
        <v>1.3</v>
      </c>
      <c r="G1281" s="73">
        <f t="shared" ca="1" si="279"/>
        <v>1.0002221570000001</v>
      </c>
      <c r="H1281" s="70">
        <f ca="1">TRUNC(PRODUCT(G$10:G1280),15)</f>
        <v>1.40072093102245</v>
      </c>
      <c r="I1281" s="70">
        <f t="shared" si="280"/>
        <v>1</v>
      </c>
      <c r="J1281" s="70">
        <f t="shared" ca="1" si="281"/>
        <v>1.4007209300000001</v>
      </c>
      <c r="K1281" s="74">
        <f t="shared" ca="1" si="282"/>
        <v>4007.2093</v>
      </c>
      <c r="L1281" s="75">
        <f>IF(VLOOKUP(A1281,$T$12:$AC$125,8)=VLOOKUP(A1280,$T$12:$AC$125,8),0,VLOOKUP(A1281,T$12:$AC$125,8))</f>
        <v>0</v>
      </c>
      <c r="M1281" s="76">
        <f>IF(L1281&gt;0,VLOOKUP(L1281,S$12:$AB$125,7),0)</f>
        <v>0</v>
      </c>
      <c r="N1281" s="74">
        <f t="shared" si="283"/>
        <v>0</v>
      </c>
      <c r="O1281" s="74">
        <f t="shared" ca="1" si="284"/>
        <v>4007.2093</v>
      </c>
      <c r="P1281" s="77" t="str">
        <f t="shared" si="274"/>
        <v>A+J=</v>
      </c>
      <c r="Q1281" s="78">
        <f t="shared" si="275"/>
        <v>44256</v>
      </c>
      <c r="R1281" s="10"/>
      <c r="S1281" s="10"/>
      <c r="T1281" s="10"/>
      <c r="U1281" s="10"/>
      <c r="V1281" s="10"/>
      <c r="W1281" s="10"/>
      <c r="X1281" s="10"/>
      <c r="Y1281" s="10"/>
      <c r="Z1281" s="10"/>
      <c r="AA1281" s="10"/>
      <c r="AB1281" s="10"/>
      <c r="AC1281" s="10"/>
      <c r="AD1281" s="18"/>
      <c r="AE1281" s="18"/>
      <c r="AF1281" s="18"/>
      <c r="AG1281" s="18"/>
      <c r="AH1281" s="18"/>
      <c r="AI1281" s="18"/>
      <c r="AJ1281" s="18"/>
      <c r="AK1281" s="18"/>
      <c r="AL1281" s="18"/>
      <c r="AM1281" s="18"/>
      <c r="AN1281" s="18"/>
      <c r="AO1281" s="18"/>
      <c r="AP1281" s="18"/>
      <c r="AQ1281" s="18"/>
      <c r="AR1281" s="18"/>
      <c r="AS1281" s="18"/>
      <c r="AT1281" s="18"/>
      <c r="AU1281" s="18"/>
      <c r="AV1281" s="18"/>
      <c r="AW1281" s="18"/>
      <c r="AX1281" s="18"/>
      <c r="AY1281" s="18"/>
      <c r="AZ1281" s="18"/>
      <c r="BA1281" s="18"/>
      <c r="BB1281" s="18"/>
      <c r="BC1281" s="18"/>
      <c r="BD1281" s="18"/>
      <c r="BE1281" s="18"/>
      <c r="BF1281" s="18"/>
      <c r="BG1281" s="18"/>
      <c r="BH1281" s="18"/>
      <c r="BI1281" s="18"/>
      <c r="BJ1281" s="18"/>
      <c r="BK1281" s="18"/>
      <c r="BL1281" s="18"/>
      <c r="BM1281" s="18"/>
      <c r="BN1281" s="18"/>
      <c r="BO1281" s="18"/>
      <c r="BP1281" s="18"/>
      <c r="BQ1281" s="18"/>
      <c r="BR1281" s="18"/>
      <c r="BS1281" s="18"/>
      <c r="BT1281" s="18"/>
      <c r="BU1281" s="18"/>
      <c r="BV1281" s="18"/>
      <c r="BW1281" s="18"/>
      <c r="BX1281" s="18"/>
      <c r="BY1281" s="18"/>
      <c r="BZ1281" s="18"/>
      <c r="CA1281" s="18"/>
      <c r="CB1281" s="18"/>
      <c r="CC1281" s="18"/>
      <c r="CD1281" s="18"/>
      <c r="CE1281" s="18"/>
      <c r="CF1281" s="18"/>
      <c r="CG1281" s="18"/>
      <c r="CH1281" s="18"/>
      <c r="CI1281" s="18"/>
      <c r="CJ1281" s="18"/>
      <c r="CK1281" s="18"/>
      <c r="CL1281" s="18"/>
      <c r="CM1281" s="18"/>
      <c r="CN1281" s="18"/>
      <c r="CO1281" s="18"/>
      <c r="CP1281" s="18"/>
      <c r="CQ1281" s="18"/>
      <c r="CR1281" s="18"/>
      <c r="CS1281" s="18"/>
      <c r="CT1281" s="18"/>
      <c r="CU1281" s="18"/>
      <c r="CV1281" s="18"/>
      <c r="CW1281" s="18"/>
      <c r="CX1281" s="18"/>
      <c r="CY1281" s="18"/>
      <c r="CZ1281" s="18"/>
      <c r="DA1281" s="18"/>
      <c r="DB1281" s="18"/>
      <c r="DC1281" s="18"/>
      <c r="DD1281" s="18"/>
      <c r="DE1281" s="18"/>
      <c r="DF1281" s="18"/>
      <c r="DG1281" s="18"/>
      <c r="DH1281" s="18"/>
      <c r="DI1281" s="18"/>
      <c r="DJ1281" s="18"/>
      <c r="DK1281" s="18"/>
      <c r="DL1281" s="18"/>
      <c r="DM1281" s="18"/>
      <c r="DN1281" s="18"/>
      <c r="DO1281" s="18"/>
      <c r="DP1281" s="18"/>
      <c r="DQ1281" s="18"/>
      <c r="DR1281" s="18"/>
      <c r="DS1281" s="18"/>
      <c r="DT1281" s="18"/>
      <c r="DU1281" s="18"/>
      <c r="DV1281" s="18"/>
      <c r="DW1281" s="18"/>
      <c r="DX1281" s="18"/>
      <c r="DY1281" s="18"/>
      <c r="DZ1281" s="18"/>
      <c r="EA1281" s="18"/>
      <c r="EB1281" s="18"/>
      <c r="EC1281" s="18"/>
      <c r="ED1281" s="18"/>
      <c r="EE1281" s="18"/>
      <c r="EF1281" s="18"/>
      <c r="EG1281" s="18"/>
      <c r="EH1281" s="18"/>
      <c r="EI1281" s="18"/>
      <c r="EJ1281" s="18"/>
      <c r="EK1281" s="18"/>
      <c r="EL1281" s="18"/>
      <c r="EM1281" s="18"/>
      <c r="EN1281" s="18"/>
      <c r="EO1281" s="18"/>
      <c r="EP1281" s="18"/>
      <c r="EQ1281" s="18"/>
      <c r="ER1281" s="18"/>
      <c r="ES1281" s="18"/>
      <c r="ET1281" s="18"/>
      <c r="EU1281" s="18"/>
      <c r="EV1281" s="18"/>
    </row>
    <row r="1282" spans="1:155" ht="12.75" x14ac:dyDescent="0.15">
      <c r="A1282" s="68">
        <f t="shared" si="273"/>
        <v>43851</v>
      </c>
      <c r="B1282" s="69">
        <f t="shared" ca="1" si="276"/>
        <v>14010.321100000001</v>
      </c>
      <c r="C1282" s="70">
        <f t="shared" si="277"/>
        <v>10000</v>
      </c>
      <c r="D1282" s="71">
        <f ca="1">IF(A1282&lt;$B$1,VLOOKUP(A1282,[1]DI!$A$4:$B$15000,2),0)</f>
        <v>4.4000000000000004E-2</v>
      </c>
      <c r="E1282" s="70">
        <f t="shared" ca="1" si="278"/>
        <v>1.7089000000000001E-4</v>
      </c>
      <c r="F1282" s="72">
        <f t="shared" si="285"/>
        <v>1.3</v>
      </c>
      <c r="G1282" s="73">
        <f t="shared" ca="1" si="279"/>
        <v>1.0002221570000001</v>
      </c>
      <c r="H1282" s="70">
        <f ca="1">TRUNC(PRODUCT(G$10:G1281),15)</f>
        <v>1.40103211098233</v>
      </c>
      <c r="I1282" s="70">
        <f t="shared" si="280"/>
        <v>1</v>
      </c>
      <c r="J1282" s="70">
        <f t="shared" ca="1" si="281"/>
        <v>1.4010321100000001</v>
      </c>
      <c r="K1282" s="74">
        <f t="shared" ca="1" si="282"/>
        <v>4010.3211000000001</v>
      </c>
      <c r="L1282" s="75">
        <f>IF(VLOOKUP(A1282,$T$12:$AC$125,8)=VLOOKUP(A1281,$T$12:$AC$125,8),0,VLOOKUP(A1282,T$12:$AC$125,8))</f>
        <v>0</v>
      </c>
      <c r="M1282" s="76">
        <f>IF(L1282&gt;0,VLOOKUP(L1282,S$12:$AB$125,7),0)</f>
        <v>0</v>
      </c>
      <c r="N1282" s="74">
        <f t="shared" si="283"/>
        <v>0</v>
      </c>
      <c r="O1282" s="74">
        <f t="shared" ca="1" si="284"/>
        <v>4010.3211000000001</v>
      </c>
      <c r="P1282" s="77" t="str">
        <f t="shared" si="274"/>
        <v>A+J=</v>
      </c>
      <c r="Q1282" s="78">
        <f t="shared" si="275"/>
        <v>44256</v>
      </c>
      <c r="R1282" s="10"/>
      <c r="S1282" s="10"/>
      <c r="T1282" s="10"/>
      <c r="U1282" s="10"/>
      <c r="V1282" s="10"/>
      <c r="W1282" s="10"/>
      <c r="X1282" s="10"/>
      <c r="Y1282" s="10"/>
      <c r="Z1282" s="10"/>
      <c r="AA1282" s="10"/>
      <c r="AB1282" s="10"/>
      <c r="AC1282" s="10"/>
      <c r="AD1282" s="18"/>
      <c r="AE1282" s="18"/>
      <c r="AF1282" s="18"/>
      <c r="AG1282" s="18"/>
      <c r="AH1282" s="18"/>
      <c r="AI1282" s="18"/>
      <c r="AJ1282" s="18"/>
      <c r="AK1282" s="18"/>
      <c r="AL1282" s="18"/>
      <c r="AM1282" s="18"/>
      <c r="AN1282" s="18"/>
      <c r="AO1282" s="18"/>
      <c r="AP1282" s="18"/>
      <c r="AQ1282" s="18"/>
      <c r="AR1282" s="18"/>
      <c r="AS1282" s="18"/>
      <c r="AT1282" s="18"/>
      <c r="AU1282" s="18"/>
      <c r="AV1282" s="18"/>
      <c r="AW1282" s="18"/>
      <c r="AX1282" s="18"/>
      <c r="AY1282" s="18"/>
      <c r="AZ1282" s="18"/>
      <c r="BA1282" s="18"/>
      <c r="BB1282" s="18"/>
      <c r="BC1282" s="18"/>
      <c r="BD1282" s="18"/>
      <c r="BE1282" s="18"/>
      <c r="BF1282" s="18"/>
      <c r="BG1282" s="18"/>
      <c r="BH1282" s="18"/>
      <c r="BI1282" s="18"/>
      <c r="BJ1282" s="18"/>
      <c r="BK1282" s="18"/>
      <c r="BL1282" s="18"/>
      <c r="BM1282" s="18"/>
      <c r="BN1282" s="18"/>
      <c r="BO1282" s="18"/>
      <c r="BP1282" s="18"/>
      <c r="BQ1282" s="18"/>
      <c r="BR1282" s="18"/>
      <c r="BS1282" s="18"/>
      <c r="BT1282" s="18"/>
      <c r="BU1282" s="18"/>
      <c r="BV1282" s="18"/>
      <c r="BW1282" s="18"/>
      <c r="BX1282" s="18"/>
      <c r="BY1282" s="18"/>
      <c r="BZ1282" s="18"/>
      <c r="CA1282" s="18"/>
      <c r="CB1282" s="18"/>
      <c r="CC1282" s="18"/>
      <c r="CD1282" s="18"/>
      <c r="CE1282" s="18"/>
      <c r="CF1282" s="18"/>
      <c r="CG1282" s="18"/>
      <c r="CH1282" s="18"/>
      <c r="CI1282" s="18"/>
      <c r="CJ1282" s="18"/>
      <c r="CK1282" s="18"/>
      <c r="CL1282" s="18"/>
      <c r="CM1282" s="18"/>
      <c r="CN1282" s="18"/>
      <c r="CO1282" s="18"/>
      <c r="CP1282" s="18"/>
      <c r="CQ1282" s="18"/>
      <c r="CR1282" s="18"/>
      <c r="CS1282" s="18"/>
      <c r="CT1282" s="18"/>
      <c r="CU1282" s="18"/>
      <c r="CV1282" s="18"/>
      <c r="CW1282" s="18"/>
      <c r="CX1282" s="18"/>
      <c r="CY1282" s="18"/>
      <c r="CZ1282" s="18"/>
      <c r="DA1282" s="18"/>
      <c r="DB1282" s="18"/>
      <c r="DC1282" s="18"/>
      <c r="DD1282" s="18"/>
      <c r="DE1282" s="18"/>
      <c r="DF1282" s="18"/>
      <c r="DG1282" s="18"/>
      <c r="DH1282" s="18"/>
      <c r="DI1282" s="18"/>
      <c r="DJ1282" s="18"/>
      <c r="DK1282" s="18"/>
      <c r="DL1282" s="18"/>
      <c r="DM1282" s="18"/>
      <c r="DN1282" s="18"/>
      <c r="DO1282" s="18"/>
      <c r="DP1282" s="18"/>
      <c r="DQ1282" s="18"/>
      <c r="DR1282" s="18"/>
      <c r="DS1282" s="18"/>
      <c r="DT1282" s="18"/>
      <c r="DU1282" s="18"/>
      <c r="DV1282" s="18"/>
      <c r="DW1282" s="18"/>
      <c r="DX1282" s="18"/>
      <c r="DY1282" s="18"/>
      <c r="DZ1282" s="18"/>
      <c r="EA1282" s="18"/>
      <c r="EB1282" s="18"/>
      <c r="EC1282" s="18"/>
      <c r="ED1282" s="18"/>
      <c r="EE1282" s="18"/>
      <c r="EF1282" s="18"/>
      <c r="EG1282" s="18"/>
      <c r="EH1282" s="18"/>
      <c r="EI1282" s="18"/>
      <c r="EJ1282" s="18"/>
      <c r="EK1282" s="18"/>
      <c r="EL1282" s="18"/>
      <c r="EM1282" s="18"/>
      <c r="EN1282" s="18"/>
      <c r="EO1282" s="18"/>
      <c r="EP1282" s="18"/>
      <c r="EQ1282" s="18"/>
      <c r="ER1282" s="18"/>
      <c r="ES1282" s="18"/>
      <c r="ET1282" s="18"/>
      <c r="EU1282" s="18"/>
      <c r="EV1282" s="18"/>
    </row>
    <row r="1283" spans="1:155" ht="12.75" x14ac:dyDescent="0.15">
      <c r="A1283" s="68">
        <f t="shared" si="273"/>
        <v>43852</v>
      </c>
      <c r="B1283" s="69">
        <f t="shared" ca="1" si="276"/>
        <v>14013.4336</v>
      </c>
      <c r="C1283" s="70">
        <f t="shared" si="277"/>
        <v>10000</v>
      </c>
      <c r="D1283" s="71">
        <f ca="1">IF(A1283&lt;$B$1,VLOOKUP(A1283,[1]DI!$A$4:$B$15000,2),0)</f>
        <v>4.4000000000000004E-2</v>
      </c>
      <c r="E1283" s="70">
        <f t="shared" ca="1" si="278"/>
        <v>1.7089000000000001E-4</v>
      </c>
      <c r="F1283" s="72">
        <f t="shared" si="285"/>
        <v>1.3</v>
      </c>
      <c r="G1283" s="73">
        <f t="shared" ca="1" si="279"/>
        <v>1.0002221570000001</v>
      </c>
      <c r="H1283" s="70">
        <f ca="1">TRUNC(PRODUCT(G$10:G1282),15)</f>
        <v>1.4013433600730001</v>
      </c>
      <c r="I1283" s="70">
        <f t="shared" si="280"/>
        <v>1</v>
      </c>
      <c r="J1283" s="70">
        <f t="shared" ca="1" si="281"/>
        <v>1.40134336</v>
      </c>
      <c r="K1283" s="74">
        <f t="shared" ca="1" si="282"/>
        <v>4013.4335999999998</v>
      </c>
      <c r="L1283" s="75">
        <f>IF(VLOOKUP(A1283,$T$12:$AC$125,8)=VLOOKUP(A1282,$T$12:$AC$125,8),0,VLOOKUP(A1283,T$12:$AC$125,8))</f>
        <v>0</v>
      </c>
      <c r="M1283" s="76">
        <f>IF(L1283&gt;0,VLOOKUP(L1283,S$12:$AB$125,7),0)</f>
        <v>0</v>
      </c>
      <c r="N1283" s="74">
        <f t="shared" si="283"/>
        <v>0</v>
      </c>
      <c r="O1283" s="74">
        <f t="shared" ca="1" si="284"/>
        <v>4013.4335999999998</v>
      </c>
      <c r="P1283" s="77" t="str">
        <f t="shared" si="274"/>
        <v>A+J=</v>
      </c>
      <c r="Q1283" s="78">
        <f t="shared" si="275"/>
        <v>44256</v>
      </c>
      <c r="R1283" s="10"/>
      <c r="S1283" s="10"/>
      <c r="T1283" s="10"/>
      <c r="U1283" s="10"/>
      <c r="V1283" s="10"/>
      <c r="W1283" s="10"/>
      <c r="X1283" s="10"/>
      <c r="Y1283" s="10"/>
      <c r="Z1283" s="10"/>
      <c r="AA1283" s="10"/>
      <c r="AB1283" s="10"/>
      <c r="AC1283" s="10"/>
      <c r="AD1283" s="18"/>
      <c r="AE1283" s="18"/>
      <c r="AF1283" s="18"/>
      <c r="AG1283" s="18"/>
      <c r="AH1283" s="18"/>
      <c r="AI1283" s="18"/>
      <c r="AJ1283" s="18"/>
      <c r="AK1283" s="18"/>
      <c r="AL1283" s="18"/>
      <c r="AM1283" s="18"/>
      <c r="AN1283" s="18"/>
      <c r="AO1283" s="18"/>
      <c r="AP1283" s="18"/>
      <c r="AQ1283" s="18"/>
      <c r="AR1283" s="18"/>
      <c r="AS1283" s="18"/>
      <c r="AT1283" s="18"/>
      <c r="AU1283" s="18"/>
      <c r="AV1283" s="18"/>
      <c r="AW1283" s="18"/>
      <c r="AX1283" s="18"/>
      <c r="AY1283" s="18"/>
      <c r="AZ1283" s="18"/>
      <c r="BA1283" s="18"/>
      <c r="BB1283" s="18"/>
      <c r="BC1283" s="18"/>
      <c r="BD1283" s="18"/>
      <c r="BE1283" s="18"/>
      <c r="BF1283" s="18"/>
      <c r="BG1283" s="18"/>
      <c r="BH1283" s="18"/>
      <c r="BI1283" s="18"/>
      <c r="BJ1283" s="18"/>
      <c r="BK1283" s="18"/>
      <c r="BL1283" s="18"/>
      <c r="BM1283" s="18"/>
      <c r="BN1283" s="18"/>
      <c r="BO1283" s="18"/>
      <c r="BP1283" s="18"/>
      <c r="BQ1283" s="18"/>
      <c r="BR1283" s="18"/>
      <c r="BS1283" s="18"/>
      <c r="BT1283" s="18"/>
      <c r="BU1283" s="18"/>
      <c r="BV1283" s="18"/>
      <c r="BW1283" s="18"/>
      <c r="BX1283" s="18"/>
      <c r="BY1283" s="18"/>
      <c r="BZ1283" s="18"/>
      <c r="CA1283" s="18"/>
      <c r="CB1283" s="18"/>
      <c r="CC1283" s="18"/>
      <c r="CD1283" s="18"/>
      <c r="CE1283" s="18"/>
      <c r="CF1283" s="18"/>
      <c r="CG1283" s="18"/>
      <c r="CH1283" s="18"/>
      <c r="CI1283" s="18"/>
      <c r="CJ1283" s="18"/>
      <c r="CK1283" s="18"/>
      <c r="CL1283" s="18"/>
      <c r="CM1283" s="18"/>
      <c r="CN1283" s="18"/>
      <c r="CO1283" s="18"/>
      <c r="CP1283" s="18"/>
      <c r="CQ1283" s="18"/>
      <c r="CR1283" s="18"/>
      <c r="CS1283" s="18"/>
      <c r="CT1283" s="18"/>
      <c r="CU1283" s="18"/>
      <c r="CV1283" s="18"/>
      <c r="CW1283" s="18"/>
      <c r="CX1283" s="18"/>
      <c r="CY1283" s="18"/>
      <c r="CZ1283" s="18"/>
      <c r="DA1283" s="18"/>
      <c r="DB1283" s="18"/>
      <c r="DC1283" s="18"/>
      <c r="DD1283" s="18"/>
      <c r="DE1283" s="18"/>
      <c r="DF1283" s="18"/>
      <c r="DG1283" s="18"/>
      <c r="DH1283" s="18"/>
      <c r="DI1283" s="18"/>
      <c r="DJ1283" s="18"/>
      <c r="DK1283" s="18"/>
      <c r="DL1283" s="18"/>
      <c r="DM1283" s="18"/>
      <c r="DN1283" s="18"/>
      <c r="DO1283" s="18"/>
      <c r="DP1283" s="18"/>
      <c r="DQ1283" s="18"/>
      <c r="DR1283" s="18"/>
      <c r="DS1283" s="18"/>
      <c r="DT1283" s="18"/>
      <c r="DU1283" s="18"/>
      <c r="DV1283" s="18"/>
      <c r="DW1283" s="18"/>
      <c r="DX1283" s="18"/>
      <c r="DY1283" s="18"/>
      <c r="DZ1283" s="18"/>
      <c r="EA1283" s="18"/>
      <c r="EB1283" s="18"/>
      <c r="EC1283" s="18"/>
      <c r="ED1283" s="18"/>
      <c r="EE1283" s="18"/>
      <c r="EF1283" s="18"/>
      <c r="EG1283" s="18"/>
      <c r="EH1283" s="18"/>
      <c r="EI1283" s="18"/>
      <c r="EJ1283" s="18"/>
      <c r="EK1283" s="18"/>
      <c r="EL1283" s="18"/>
      <c r="EM1283" s="18"/>
      <c r="EN1283" s="18"/>
      <c r="EO1283" s="18"/>
      <c r="EP1283" s="18"/>
      <c r="EQ1283" s="18"/>
      <c r="ER1283" s="18"/>
      <c r="ES1283" s="18"/>
      <c r="ET1283" s="18"/>
      <c r="EU1283" s="18"/>
      <c r="EV1283" s="18"/>
    </row>
    <row r="1284" spans="1:155" ht="12.75" x14ac:dyDescent="0.15">
      <c r="A1284" s="68">
        <f t="shared" si="273"/>
        <v>43853</v>
      </c>
      <c r="B1284" s="69">
        <f t="shared" ca="1" si="276"/>
        <v>14016.5468</v>
      </c>
      <c r="C1284" s="70">
        <f t="shared" si="277"/>
        <v>10000</v>
      </c>
      <c r="D1284" s="71">
        <f ca="1">IF(A1284&lt;$B$1,VLOOKUP(A1284,[1]DI!$A$4:$B$15000,2),0)</f>
        <v>4.4000000000000004E-2</v>
      </c>
      <c r="E1284" s="70">
        <f t="shared" ca="1" si="278"/>
        <v>1.7089000000000001E-4</v>
      </c>
      <c r="F1284" s="72">
        <f t="shared" si="285"/>
        <v>1.3</v>
      </c>
      <c r="G1284" s="73">
        <f t="shared" ca="1" si="279"/>
        <v>1.0002221570000001</v>
      </c>
      <c r="H1284" s="70">
        <f ca="1">TRUNC(PRODUCT(G$10:G1283),15)</f>
        <v>1.40165467830985</v>
      </c>
      <c r="I1284" s="70">
        <f t="shared" si="280"/>
        <v>1</v>
      </c>
      <c r="J1284" s="70">
        <f t="shared" ca="1" si="281"/>
        <v>1.40165468</v>
      </c>
      <c r="K1284" s="74">
        <f t="shared" ca="1" si="282"/>
        <v>4016.5468000000001</v>
      </c>
      <c r="L1284" s="75">
        <f>IF(VLOOKUP(A1284,$T$12:$AC$125,8)=VLOOKUP(A1283,$T$12:$AC$125,8),0,VLOOKUP(A1284,T$12:$AC$125,8))</f>
        <v>0</v>
      </c>
      <c r="M1284" s="76">
        <f>IF(L1284&gt;0,VLOOKUP(L1284,S$12:$AB$125,7),0)</f>
        <v>0</v>
      </c>
      <c r="N1284" s="74">
        <f t="shared" si="283"/>
        <v>0</v>
      </c>
      <c r="O1284" s="74">
        <f t="shared" ca="1" si="284"/>
        <v>4016.5468000000001</v>
      </c>
      <c r="P1284" s="77" t="str">
        <f t="shared" si="274"/>
        <v>A+J=</v>
      </c>
      <c r="Q1284" s="78">
        <f t="shared" si="275"/>
        <v>44256</v>
      </c>
      <c r="R1284" s="10"/>
      <c r="S1284" s="10"/>
      <c r="T1284" s="10"/>
      <c r="U1284" s="10"/>
      <c r="V1284" s="10"/>
      <c r="W1284" s="10"/>
      <c r="X1284" s="10"/>
      <c r="Y1284" s="10"/>
      <c r="Z1284" s="10"/>
      <c r="AA1284" s="10"/>
      <c r="AB1284" s="10"/>
      <c r="AC1284" s="10"/>
      <c r="AD1284" s="18"/>
      <c r="AE1284" s="18"/>
      <c r="AF1284" s="18"/>
      <c r="AG1284" s="18"/>
      <c r="AH1284" s="18"/>
      <c r="AI1284" s="18"/>
      <c r="AJ1284" s="18"/>
      <c r="AK1284" s="18"/>
      <c r="AL1284" s="18"/>
      <c r="AM1284" s="18"/>
      <c r="AN1284" s="18"/>
      <c r="AO1284" s="18"/>
      <c r="AP1284" s="18"/>
      <c r="AQ1284" s="18"/>
      <c r="AR1284" s="18"/>
      <c r="AS1284" s="18"/>
      <c r="AT1284" s="18"/>
      <c r="AU1284" s="18"/>
      <c r="AV1284" s="18"/>
      <c r="AW1284" s="18"/>
      <c r="AX1284" s="18"/>
      <c r="AY1284" s="18"/>
      <c r="AZ1284" s="18"/>
      <c r="BA1284" s="18"/>
      <c r="BB1284" s="18"/>
      <c r="BC1284" s="18"/>
      <c r="BD1284" s="18"/>
      <c r="BE1284" s="18"/>
      <c r="BF1284" s="18"/>
      <c r="BG1284" s="18"/>
      <c r="BH1284" s="18"/>
      <c r="BI1284" s="18"/>
      <c r="BJ1284" s="18"/>
      <c r="BK1284" s="18"/>
      <c r="BL1284" s="18"/>
      <c r="BM1284" s="18"/>
      <c r="BN1284" s="18"/>
      <c r="BO1284" s="18"/>
      <c r="BP1284" s="18"/>
      <c r="BQ1284" s="18"/>
      <c r="BR1284" s="18"/>
      <c r="BS1284" s="18"/>
      <c r="BT1284" s="18"/>
      <c r="BU1284" s="18"/>
      <c r="BV1284" s="18"/>
      <c r="BW1284" s="18"/>
      <c r="BX1284" s="18"/>
      <c r="BY1284" s="18"/>
      <c r="BZ1284" s="18"/>
      <c r="CA1284" s="18"/>
      <c r="CB1284" s="18"/>
      <c r="CC1284" s="18"/>
      <c r="CD1284" s="18"/>
      <c r="CE1284" s="18"/>
      <c r="CF1284" s="18"/>
      <c r="CG1284" s="18"/>
      <c r="CH1284" s="18"/>
      <c r="CI1284" s="18"/>
      <c r="CJ1284" s="18"/>
      <c r="CK1284" s="18"/>
      <c r="CL1284" s="18"/>
      <c r="CM1284" s="18"/>
      <c r="CN1284" s="18"/>
      <c r="CO1284" s="18"/>
      <c r="CP1284" s="18"/>
      <c r="CQ1284" s="18"/>
      <c r="CR1284" s="18"/>
      <c r="CS1284" s="18"/>
      <c r="CT1284" s="18"/>
      <c r="CU1284" s="18"/>
      <c r="CV1284" s="18"/>
      <c r="CW1284" s="18"/>
      <c r="CX1284" s="18"/>
      <c r="CY1284" s="18"/>
      <c r="CZ1284" s="18"/>
      <c r="DA1284" s="18"/>
      <c r="DB1284" s="18"/>
      <c r="DC1284" s="18"/>
      <c r="DD1284" s="18"/>
      <c r="DE1284" s="18"/>
      <c r="DF1284" s="18"/>
      <c r="DG1284" s="18"/>
      <c r="DH1284" s="18"/>
      <c r="DI1284" s="18"/>
      <c r="DJ1284" s="18"/>
      <c r="DK1284" s="18"/>
      <c r="DL1284" s="18"/>
      <c r="DM1284" s="18"/>
      <c r="DN1284" s="18"/>
      <c r="DO1284" s="18"/>
      <c r="DP1284" s="18"/>
      <c r="DQ1284" s="18"/>
      <c r="DR1284" s="18"/>
      <c r="DS1284" s="18"/>
      <c r="DT1284" s="18"/>
      <c r="DU1284" s="18"/>
      <c r="DV1284" s="18"/>
      <c r="DW1284" s="18"/>
      <c r="DX1284" s="18"/>
      <c r="DY1284" s="18"/>
      <c r="DZ1284" s="18"/>
      <c r="EA1284" s="18"/>
      <c r="EB1284" s="18"/>
      <c r="EC1284" s="18"/>
      <c r="ED1284" s="18"/>
      <c r="EE1284" s="18"/>
      <c r="EF1284" s="18"/>
      <c r="EG1284" s="18"/>
      <c r="EH1284" s="18"/>
      <c r="EI1284" s="18"/>
      <c r="EJ1284" s="18"/>
      <c r="EK1284" s="18"/>
      <c r="EL1284" s="18"/>
      <c r="EM1284" s="18"/>
      <c r="EN1284" s="18"/>
      <c r="EO1284" s="18"/>
      <c r="EP1284" s="18"/>
      <c r="EQ1284" s="18"/>
      <c r="ER1284" s="18"/>
      <c r="ES1284" s="18"/>
      <c r="ET1284" s="18"/>
      <c r="EU1284" s="18"/>
      <c r="EV1284" s="18"/>
    </row>
    <row r="1285" spans="1:155" ht="12.75" x14ac:dyDescent="0.15">
      <c r="A1285" s="68">
        <f t="shared" si="273"/>
        <v>43854</v>
      </c>
      <c r="B1285" s="69">
        <f t="shared" ca="1" si="276"/>
        <v>14019.6607</v>
      </c>
      <c r="C1285" s="70">
        <f t="shared" si="277"/>
        <v>10000</v>
      </c>
      <c r="D1285" s="71">
        <f ca="1">IF(A1285&lt;$B$1,VLOOKUP(A1285,[1]DI!$A$4:$B$15000,2),0)</f>
        <v>4.4000000000000004E-2</v>
      </c>
      <c r="E1285" s="70">
        <f t="shared" ca="1" si="278"/>
        <v>1.7089000000000001E-4</v>
      </c>
      <c r="F1285" s="72">
        <f t="shared" si="285"/>
        <v>1.3</v>
      </c>
      <c r="G1285" s="73">
        <f t="shared" ca="1" si="279"/>
        <v>1.0002221570000001</v>
      </c>
      <c r="H1285" s="70">
        <f ca="1">TRUNC(PRODUCT(G$10:G1284),15)</f>
        <v>1.40196606570822</v>
      </c>
      <c r="I1285" s="70">
        <f t="shared" si="280"/>
        <v>1</v>
      </c>
      <c r="J1285" s="70">
        <f t="shared" ca="1" si="281"/>
        <v>1.4019660700000001</v>
      </c>
      <c r="K1285" s="74">
        <f t="shared" ca="1" si="282"/>
        <v>4019.6606999999999</v>
      </c>
      <c r="L1285" s="75">
        <f>IF(VLOOKUP(A1285,$T$12:$AC$125,8)=VLOOKUP(A1284,$T$12:$AC$125,8),0,VLOOKUP(A1285,T$12:$AC$125,8))</f>
        <v>0</v>
      </c>
      <c r="M1285" s="76">
        <f>IF(L1285&gt;0,VLOOKUP(L1285,S$12:$AB$125,7),0)</f>
        <v>0</v>
      </c>
      <c r="N1285" s="74">
        <f t="shared" si="283"/>
        <v>0</v>
      </c>
      <c r="O1285" s="74">
        <f t="shared" ca="1" si="284"/>
        <v>4019.6606999999999</v>
      </c>
      <c r="P1285" s="77" t="str">
        <f t="shared" si="274"/>
        <v>A+J=</v>
      </c>
      <c r="Q1285" s="78">
        <f t="shared" si="275"/>
        <v>44256</v>
      </c>
      <c r="R1285" s="10"/>
      <c r="S1285" s="10"/>
      <c r="T1285" s="10"/>
      <c r="U1285" s="10"/>
      <c r="V1285" s="10"/>
      <c r="W1285" s="10"/>
      <c r="X1285" s="10"/>
      <c r="Y1285" s="10"/>
      <c r="Z1285" s="10"/>
      <c r="AA1285" s="10"/>
      <c r="AB1285" s="10"/>
      <c r="AC1285" s="10"/>
      <c r="AD1285" s="18"/>
      <c r="AE1285" s="18"/>
      <c r="AF1285" s="18"/>
      <c r="AG1285" s="18"/>
      <c r="AH1285" s="18"/>
      <c r="AI1285" s="18"/>
      <c r="AJ1285" s="18"/>
      <c r="AK1285" s="18"/>
      <c r="AL1285" s="18"/>
      <c r="AM1285" s="18"/>
      <c r="AN1285" s="18"/>
      <c r="AO1285" s="18"/>
      <c r="AP1285" s="18"/>
      <c r="AQ1285" s="18"/>
      <c r="AR1285" s="18"/>
      <c r="AS1285" s="18"/>
      <c r="AT1285" s="18"/>
      <c r="AU1285" s="18"/>
      <c r="AV1285" s="18"/>
      <c r="AW1285" s="18"/>
      <c r="AX1285" s="18"/>
      <c r="AY1285" s="18"/>
      <c r="AZ1285" s="18"/>
      <c r="BA1285" s="18"/>
      <c r="BB1285" s="18"/>
      <c r="BC1285" s="18"/>
      <c r="BD1285" s="18"/>
      <c r="BE1285" s="18"/>
      <c r="BF1285" s="18"/>
      <c r="BG1285" s="18"/>
      <c r="BH1285" s="18"/>
      <c r="BI1285" s="18"/>
      <c r="BJ1285" s="18"/>
      <c r="BK1285" s="18"/>
      <c r="BL1285" s="18"/>
      <c r="BM1285" s="18"/>
      <c r="BN1285" s="18"/>
      <c r="BO1285" s="18"/>
      <c r="BP1285" s="18"/>
      <c r="BQ1285" s="18"/>
      <c r="BR1285" s="18"/>
      <c r="BS1285" s="18"/>
      <c r="BT1285" s="18"/>
      <c r="BU1285" s="18"/>
      <c r="BV1285" s="18"/>
      <c r="BW1285" s="18"/>
      <c r="BX1285" s="18"/>
      <c r="BY1285" s="18"/>
      <c r="BZ1285" s="18"/>
      <c r="CA1285" s="18"/>
      <c r="CB1285" s="18"/>
      <c r="CC1285" s="18"/>
      <c r="CD1285" s="18"/>
      <c r="CE1285" s="18"/>
      <c r="CF1285" s="18"/>
      <c r="CG1285" s="18"/>
      <c r="CH1285" s="18"/>
      <c r="CI1285" s="18"/>
      <c r="CJ1285" s="18"/>
      <c r="CK1285" s="18"/>
      <c r="CL1285" s="18"/>
      <c r="CM1285" s="18"/>
      <c r="CN1285" s="18"/>
      <c r="CO1285" s="18"/>
      <c r="CP1285" s="18"/>
      <c r="CQ1285" s="18"/>
      <c r="CR1285" s="18"/>
      <c r="CS1285" s="18"/>
      <c r="CT1285" s="18"/>
      <c r="CU1285" s="18"/>
      <c r="CV1285" s="18"/>
      <c r="CW1285" s="18"/>
      <c r="CX1285" s="18"/>
      <c r="CY1285" s="18"/>
      <c r="CZ1285" s="18"/>
      <c r="DA1285" s="18"/>
      <c r="DB1285" s="18"/>
      <c r="DC1285" s="18"/>
      <c r="DD1285" s="18"/>
      <c r="DE1285" s="18"/>
      <c r="DF1285" s="18"/>
      <c r="DG1285" s="18"/>
      <c r="DH1285" s="18"/>
      <c r="DI1285" s="18"/>
      <c r="DJ1285" s="18"/>
      <c r="DK1285" s="18"/>
      <c r="DL1285" s="18"/>
      <c r="DM1285" s="18"/>
      <c r="DN1285" s="18"/>
      <c r="DO1285" s="18"/>
      <c r="DP1285" s="18"/>
      <c r="DQ1285" s="18"/>
      <c r="DR1285" s="18"/>
      <c r="DS1285" s="18"/>
      <c r="DT1285" s="18"/>
      <c r="DU1285" s="18"/>
      <c r="DV1285" s="18"/>
      <c r="DW1285" s="18"/>
      <c r="DX1285" s="18"/>
      <c r="DY1285" s="18"/>
      <c r="DZ1285" s="18"/>
      <c r="EA1285" s="18"/>
      <c r="EB1285" s="18"/>
      <c r="EC1285" s="18"/>
      <c r="ED1285" s="18"/>
      <c r="EE1285" s="18"/>
      <c r="EF1285" s="18"/>
      <c r="EG1285" s="18"/>
      <c r="EH1285" s="18"/>
      <c r="EI1285" s="18"/>
      <c r="EJ1285" s="18"/>
      <c r="EK1285" s="18"/>
      <c r="EL1285" s="18"/>
      <c r="EM1285" s="18"/>
      <c r="EN1285" s="18"/>
      <c r="EO1285" s="18"/>
      <c r="EP1285" s="18"/>
      <c r="EQ1285" s="18"/>
      <c r="ER1285" s="18"/>
      <c r="ES1285" s="18"/>
      <c r="ET1285" s="18"/>
      <c r="EU1285" s="18"/>
      <c r="EV1285" s="18"/>
    </row>
    <row r="1286" spans="1:155" ht="12.75" x14ac:dyDescent="0.15">
      <c r="A1286" s="68">
        <f t="shared" si="273"/>
        <v>43855</v>
      </c>
      <c r="B1286" s="69">
        <f t="shared" ca="1" si="276"/>
        <v>14022.7752</v>
      </c>
      <c r="C1286" s="70">
        <f t="shared" si="277"/>
        <v>10000</v>
      </c>
      <c r="D1286" s="71">
        <f ca="1">IF(A1286&lt;$B$1,VLOOKUP(A1286,[1]DI!$A$4:$B$15000,2),0)</f>
        <v>0</v>
      </c>
      <c r="E1286" s="70">
        <f t="shared" ca="1" si="278"/>
        <v>0</v>
      </c>
      <c r="F1286" s="72">
        <f t="shared" si="285"/>
        <v>1.3</v>
      </c>
      <c r="G1286" s="73">
        <f t="shared" ca="1" si="279"/>
        <v>1</v>
      </c>
      <c r="H1286" s="70">
        <f ca="1">TRUNC(PRODUCT(G$10:G1285),15)</f>
        <v>1.40227752228348</v>
      </c>
      <c r="I1286" s="70">
        <f t="shared" si="280"/>
        <v>1</v>
      </c>
      <c r="J1286" s="70">
        <f t="shared" ca="1" si="281"/>
        <v>1.4022775199999999</v>
      </c>
      <c r="K1286" s="74">
        <f t="shared" ca="1" si="282"/>
        <v>4022.7752</v>
      </c>
      <c r="L1286" s="75">
        <f>IF(VLOOKUP(A1286,$T$12:$AC$125,8)=VLOOKUP(A1285,$T$12:$AC$125,8),0,VLOOKUP(A1286,T$12:$AC$125,8))</f>
        <v>0</v>
      </c>
      <c r="M1286" s="76">
        <f>IF(L1286&gt;0,VLOOKUP(L1286,S$12:$AB$125,7),0)</f>
        <v>0</v>
      </c>
      <c r="N1286" s="74">
        <f t="shared" si="283"/>
        <v>0</v>
      </c>
      <c r="O1286" s="74">
        <f t="shared" ca="1" si="284"/>
        <v>4022.7752</v>
      </c>
      <c r="P1286" s="77" t="str">
        <f t="shared" si="274"/>
        <v>A+J=</v>
      </c>
      <c r="Q1286" s="78">
        <f t="shared" si="275"/>
        <v>44256</v>
      </c>
      <c r="R1286" s="10"/>
      <c r="S1286" s="10"/>
      <c r="T1286" s="10"/>
      <c r="U1286" s="10"/>
      <c r="V1286" s="10"/>
      <c r="W1286" s="10"/>
      <c r="X1286" s="10"/>
      <c r="Y1286" s="10"/>
      <c r="Z1286" s="10"/>
      <c r="AA1286" s="10"/>
      <c r="AB1286" s="10"/>
      <c r="AC1286" s="10"/>
      <c r="AD1286" s="18"/>
      <c r="AE1286" s="18"/>
      <c r="AF1286" s="18"/>
      <c r="AG1286" s="18"/>
      <c r="AH1286" s="18"/>
      <c r="AI1286" s="18"/>
      <c r="AJ1286" s="18"/>
      <c r="AK1286" s="18"/>
      <c r="AL1286" s="18"/>
      <c r="AM1286" s="18"/>
      <c r="AN1286" s="18"/>
      <c r="AO1286" s="18"/>
      <c r="AP1286" s="18"/>
      <c r="AQ1286" s="18"/>
      <c r="AR1286" s="18"/>
      <c r="AS1286" s="18"/>
      <c r="AT1286" s="18"/>
      <c r="AU1286" s="18"/>
      <c r="AV1286" s="18"/>
      <c r="AW1286" s="18"/>
      <c r="AX1286" s="18"/>
      <c r="AY1286" s="18"/>
      <c r="AZ1286" s="18"/>
      <c r="BA1286" s="18"/>
      <c r="BB1286" s="18"/>
      <c r="BC1286" s="18"/>
      <c r="BD1286" s="18"/>
      <c r="BE1286" s="18"/>
      <c r="BF1286" s="18"/>
      <c r="BG1286" s="18"/>
      <c r="BH1286" s="18"/>
      <c r="BI1286" s="18"/>
      <c r="BJ1286" s="18"/>
      <c r="BK1286" s="18"/>
      <c r="BL1286" s="18"/>
      <c r="BM1286" s="18"/>
      <c r="BN1286" s="18"/>
      <c r="BO1286" s="18"/>
      <c r="BP1286" s="18"/>
      <c r="BQ1286" s="18"/>
      <c r="BR1286" s="18"/>
      <c r="BS1286" s="18"/>
      <c r="BT1286" s="18"/>
      <c r="BU1286" s="18"/>
      <c r="BV1286" s="18"/>
      <c r="BW1286" s="18"/>
      <c r="BX1286" s="18"/>
      <c r="BY1286" s="18"/>
      <c r="BZ1286" s="18"/>
      <c r="CA1286" s="18"/>
      <c r="CB1286" s="18"/>
      <c r="CC1286" s="18"/>
      <c r="CD1286" s="18"/>
      <c r="CE1286" s="18"/>
      <c r="CF1286" s="18"/>
      <c r="CG1286" s="18"/>
      <c r="CH1286" s="18"/>
      <c r="CI1286" s="18"/>
      <c r="CJ1286" s="18"/>
      <c r="CK1286" s="18"/>
      <c r="CL1286" s="18"/>
      <c r="CM1286" s="18"/>
      <c r="CN1286" s="18"/>
      <c r="CO1286" s="18"/>
      <c r="CP1286" s="18"/>
      <c r="CQ1286" s="18"/>
      <c r="CR1286" s="18"/>
      <c r="CS1286" s="18"/>
      <c r="CT1286" s="18"/>
      <c r="CU1286" s="18"/>
      <c r="CV1286" s="18"/>
      <c r="CW1286" s="18"/>
      <c r="CX1286" s="18"/>
      <c r="CY1286" s="18"/>
      <c r="CZ1286" s="18"/>
      <c r="DA1286" s="18"/>
      <c r="DB1286" s="18"/>
      <c r="DC1286" s="18"/>
      <c r="DD1286" s="18"/>
      <c r="DE1286" s="18"/>
      <c r="DF1286" s="18"/>
      <c r="DG1286" s="18"/>
      <c r="DH1286" s="18"/>
      <c r="DI1286" s="18"/>
      <c r="DJ1286" s="18"/>
      <c r="DK1286" s="18"/>
      <c r="DL1286" s="18"/>
      <c r="DM1286" s="18"/>
      <c r="DN1286" s="18"/>
      <c r="DO1286" s="18"/>
      <c r="DP1286" s="18"/>
      <c r="DQ1286" s="18"/>
      <c r="DR1286" s="18"/>
      <c r="DS1286" s="18"/>
      <c r="DT1286" s="18"/>
      <c r="DU1286" s="18"/>
      <c r="DV1286" s="18"/>
      <c r="DW1286" s="18"/>
      <c r="DX1286" s="18"/>
      <c r="DY1286" s="18"/>
      <c r="DZ1286" s="18"/>
      <c r="EA1286" s="18"/>
      <c r="EB1286" s="18"/>
      <c r="EC1286" s="18"/>
      <c r="ED1286" s="18"/>
      <c r="EE1286" s="18"/>
      <c r="EF1286" s="18"/>
      <c r="EG1286" s="18"/>
      <c r="EH1286" s="18"/>
      <c r="EI1286" s="18"/>
      <c r="EJ1286" s="18"/>
      <c r="EK1286" s="18"/>
      <c r="EL1286" s="18"/>
      <c r="EM1286" s="18"/>
      <c r="EN1286" s="18"/>
      <c r="EO1286" s="18"/>
      <c r="EP1286" s="18"/>
      <c r="EQ1286" s="18"/>
      <c r="ER1286" s="18"/>
      <c r="ES1286" s="18"/>
      <c r="ET1286" s="18"/>
      <c r="EU1286" s="18"/>
      <c r="EV1286" s="18"/>
    </row>
    <row r="1287" spans="1:155" ht="12.75" x14ac:dyDescent="0.15">
      <c r="A1287" s="68">
        <f t="shared" si="273"/>
        <v>43856</v>
      </c>
      <c r="B1287" s="69">
        <f t="shared" ca="1" si="276"/>
        <v>14022.7752</v>
      </c>
      <c r="C1287" s="70">
        <f t="shared" si="277"/>
        <v>10000</v>
      </c>
      <c r="D1287" s="71">
        <f ca="1">IF(A1287&lt;$B$1,VLOOKUP(A1287,[1]DI!$A$4:$B$15000,2),0)</f>
        <v>0</v>
      </c>
      <c r="E1287" s="70">
        <f t="shared" ca="1" si="278"/>
        <v>0</v>
      </c>
      <c r="F1287" s="72">
        <f t="shared" si="285"/>
        <v>1.3</v>
      </c>
      <c r="G1287" s="73">
        <f t="shared" ca="1" si="279"/>
        <v>1</v>
      </c>
      <c r="H1287" s="70">
        <f ca="1">TRUNC(PRODUCT(G$10:G1286),15)</f>
        <v>1.40227752228348</v>
      </c>
      <c r="I1287" s="70">
        <f t="shared" si="280"/>
        <v>1</v>
      </c>
      <c r="J1287" s="70">
        <f t="shared" ca="1" si="281"/>
        <v>1.4022775199999999</v>
      </c>
      <c r="K1287" s="74">
        <f t="shared" ca="1" si="282"/>
        <v>4022.7752</v>
      </c>
      <c r="L1287" s="75">
        <f>IF(VLOOKUP(A1287,$T$12:$AC$125,8)=VLOOKUP(A1286,$T$12:$AC$125,8),0,VLOOKUP(A1287,T$12:$AC$125,8))</f>
        <v>0</v>
      </c>
      <c r="M1287" s="76">
        <f>IF(L1287&gt;0,VLOOKUP(L1287,S$12:$AB$125,7),0)</f>
        <v>0</v>
      </c>
      <c r="N1287" s="74">
        <f t="shared" si="283"/>
        <v>0</v>
      </c>
      <c r="O1287" s="74">
        <f t="shared" ca="1" si="284"/>
        <v>4022.7752</v>
      </c>
      <c r="P1287" s="77" t="str">
        <f t="shared" si="274"/>
        <v>A+J=</v>
      </c>
      <c r="Q1287" s="78">
        <f t="shared" si="275"/>
        <v>44256</v>
      </c>
      <c r="R1287" s="10"/>
      <c r="S1287" s="10"/>
      <c r="T1287" s="10"/>
      <c r="U1287" s="10"/>
      <c r="V1287" s="10"/>
      <c r="W1287" s="10"/>
      <c r="X1287" s="10"/>
      <c r="Y1287" s="10"/>
      <c r="Z1287" s="10"/>
      <c r="AA1287" s="10"/>
      <c r="AB1287" s="10"/>
      <c r="AC1287" s="10"/>
      <c r="AD1287" s="18"/>
      <c r="AE1287" s="18"/>
      <c r="AF1287" s="18"/>
      <c r="AG1287" s="18"/>
      <c r="AH1287" s="18"/>
      <c r="AI1287" s="18"/>
      <c r="AJ1287" s="18"/>
      <c r="AK1287" s="18"/>
      <c r="AL1287" s="18"/>
      <c r="AM1287" s="18"/>
      <c r="AN1287" s="18"/>
      <c r="AO1287" s="18"/>
      <c r="AP1287" s="18"/>
      <c r="AQ1287" s="18"/>
      <c r="AR1287" s="18"/>
      <c r="AS1287" s="18"/>
      <c r="AT1287" s="18"/>
      <c r="AU1287" s="18"/>
      <c r="AV1287" s="18"/>
      <c r="AW1287" s="18"/>
      <c r="AX1287" s="18"/>
      <c r="AY1287" s="18"/>
      <c r="AZ1287" s="18"/>
      <c r="BA1287" s="18"/>
      <c r="BB1287" s="18"/>
      <c r="BC1287" s="18"/>
      <c r="BD1287" s="18"/>
      <c r="BE1287" s="18"/>
      <c r="BF1287" s="18"/>
      <c r="BG1287" s="18"/>
      <c r="BH1287" s="18"/>
      <c r="BI1287" s="18"/>
      <c r="BJ1287" s="18"/>
      <c r="BK1287" s="18"/>
      <c r="BL1287" s="18"/>
      <c r="BM1287" s="18"/>
      <c r="BN1287" s="18"/>
      <c r="BO1287" s="18"/>
      <c r="BP1287" s="18"/>
      <c r="BQ1287" s="18"/>
      <c r="BR1287" s="18"/>
      <c r="BS1287" s="18"/>
      <c r="BT1287" s="18"/>
      <c r="BU1287" s="18"/>
      <c r="BV1287" s="18"/>
      <c r="BW1287" s="18"/>
      <c r="BX1287" s="18"/>
      <c r="BY1287" s="18"/>
      <c r="BZ1287" s="18"/>
      <c r="CA1287" s="18"/>
      <c r="CB1287" s="18"/>
      <c r="CC1287" s="18"/>
      <c r="CD1287" s="18"/>
      <c r="CE1287" s="18"/>
      <c r="CF1287" s="18"/>
      <c r="CG1287" s="18"/>
      <c r="CH1287" s="18"/>
      <c r="CI1287" s="18"/>
      <c r="CJ1287" s="18"/>
      <c r="CK1287" s="18"/>
      <c r="CL1287" s="18"/>
      <c r="CM1287" s="18"/>
      <c r="CN1287" s="18"/>
      <c r="CO1287" s="18"/>
      <c r="CP1287" s="18"/>
      <c r="CQ1287" s="18"/>
      <c r="CR1287" s="18"/>
      <c r="CS1287" s="18"/>
      <c r="CT1287" s="18"/>
      <c r="CU1287" s="18"/>
      <c r="CV1287" s="18"/>
      <c r="CW1287" s="18"/>
      <c r="CX1287" s="18"/>
      <c r="CY1287" s="18"/>
      <c r="CZ1287" s="18"/>
      <c r="DA1287" s="18"/>
      <c r="DB1287" s="18"/>
      <c r="DC1287" s="18"/>
      <c r="DD1287" s="18"/>
      <c r="DE1287" s="18"/>
      <c r="DF1287" s="18"/>
      <c r="DG1287" s="18"/>
      <c r="DH1287" s="18"/>
      <c r="DI1287" s="18"/>
      <c r="DJ1287" s="18"/>
      <c r="DK1287" s="18"/>
      <c r="DL1287" s="18"/>
      <c r="DM1287" s="18"/>
      <c r="DN1287" s="18"/>
      <c r="DO1287" s="18"/>
      <c r="DP1287" s="18"/>
      <c r="DQ1287" s="18"/>
      <c r="DR1287" s="18"/>
      <c r="DS1287" s="18"/>
      <c r="DT1287" s="18"/>
      <c r="DU1287" s="18"/>
      <c r="DV1287" s="18"/>
      <c r="DW1287" s="18"/>
      <c r="DX1287" s="18"/>
      <c r="DY1287" s="18"/>
      <c r="DZ1287" s="18"/>
      <c r="EA1287" s="18"/>
      <c r="EB1287" s="18"/>
      <c r="EC1287" s="18"/>
      <c r="ED1287" s="18"/>
      <c r="EE1287" s="18"/>
      <c r="EF1287" s="18"/>
      <c r="EG1287" s="18"/>
      <c r="EH1287" s="18"/>
      <c r="EI1287" s="18"/>
      <c r="EJ1287" s="18"/>
      <c r="EK1287" s="18"/>
      <c r="EL1287" s="18"/>
      <c r="EM1287" s="18"/>
      <c r="EN1287" s="18"/>
      <c r="EO1287" s="18"/>
      <c r="EP1287" s="18"/>
      <c r="EQ1287" s="18"/>
      <c r="ER1287" s="18"/>
      <c r="ES1287" s="18"/>
      <c r="ET1287" s="18"/>
      <c r="EU1287" s="18"/>
      <c r="EV1287" s="18"/>
    </row>
    <row r="1288" spans="1:155" ht="12.75" x14ac:dyDescent="0.15">
      <c r="A1288" s="68">
        <f t="shared" si="273"/>
        <v>43857</v>
      </c>
      <c r="B1288" s="69">
        <f t="shared" ca="1" si="276"/>
        <v>14022.7752</v>
      </c>
      <c r="C1288" s="70">
        <f t="shared" si="277"/>
        <v>10000</v>
      </c>
      <c r="D1288" s="71">
        <f ca="1">IF(A1288&lt;$B$1,VLOOKUP(A1288,[1]DI!$A$4:$B$15000,2),0)</f>
        <v>4.4000000000000004E-2</v>
      </c>
      <c r="E1288" s="70">
        <f t="shared" ca="1" si="278"/>
        <v>1.7089000000000001E-4</v>
      </c>
      <c r="F1288" s="72">
        <f t="shared" si="285"/>
        <v>1.3</v>
      </c>
      <c r="G1288" s="73">
        <f t="shared" ca="1" si="279"/>
        <v>1.0002221570000001</v>
      </c>
      <c r="H1288" s="70">
        <f ca="1">TRUNC(PRODUCT(G$10:G1287),15)</f>
        <v>1.40227752228348</v>
      </c>
      <c r="I1288" s="70">
        <f t="shared" si="280"/>
        <v>1</v>
      </c>
      <c r="J1288" s="70">
        <f t="shared" ca="1" si="281"/>
        <v>1.4022775199999999</v>
      </c>
      <c r="K1288" s="74">
        <f t="shared" ca="1" si="282"/>
        <v>4022.7752</v>
      </c>
      <c r="L1288" s="75">
        <f>IF(VLOOKUP(A1288,$T$12:$AC$125,8)=VLOOKUP(A1287,$T$12:$AC$125,8),0,VLOOKUP(A1288,T$12:$AC$125,8))</f>
        <v>0</v>
      </c>
      <c r="M1288" s="76">
        <f>IF(L1288&gt;0,VLOOKUP(L1288,S$12:$AB$125,7),0)</f>
        <v>0</v>
      </c>
      <c r="N1288" s="74">
        <f t="shared" si="283"/>
        <v>0</v>
      </c>
      <c r="O1288" s="74">
        <f t="shared" ca="1" si="284"/>
        <v>4022.7752</v>
      </c>
      <c r="P1288" s="77" t="str">
        <f t="shared" si="274"/>
        <v>A+J=</v>
      </c>
      <c r="Q1288" s="78">
        <f t="shared" si="275"/>
        <v>44256</v>
      </c>
      <c r="R1288" s="21"/>
      <c r="S1288" s="21"/>
      <c r="T1288" s="21"/>
      <c r="U1288" s="21"/>
      <c r="V1288" s="21"/>
      <c r="W1288" s="21"/>
      <c r="X1288" s="21"/>
      <c r="Y1288" s="21"/>
      <c r="Z1288" s="21"/>
      <c r="AA1288" s="21"/>
      <c r="AB1288" s="21"/>
      <c r="AC1288" s="21"/>
      <c r="AD1288" s="22"/>
      <c r="AE1288" s="22"/>
      <c r="AF1288" s="22"/>
      <c r="AG1288" s="22"/>
      <c r="AH1288" s="22"/>
      <c r="AI1288" s="22"/>
      <c r="AJ1288" s="22"/>
      <c r="AK1288" s="22"/>
      <c r="AL1288" s="22"/>
      <c r="AM1288" s="22"/>
      <c r="AN1288" s="22"/>
      <c r="AO1288" s="22"/>
      <c r="AP1288" s="22"/>
      <c r="AQ1288" s="22"/>
      <c r="AR1288" s="22"/>
      <c r="AS1288" s="22"/>
      <c r="AT1288" s="22"/>
      <c r="AU1288" s="22"/>
      <c r="AV1288" s="22"/>
      <c r="AW1288" s="22"/>
      <c r="AX1288" s="22"/>
      <c r="AY1288" s="22"/>
      <c r="AZ1288" s="22"/>
      <c r="BA1288" s="22"/>
      <c r="BB1288" s="22"/>
      <c r="BC1288" s="22"/>
      <c r="BD1288" s="22"/>
      <c r="BE1288" s="22"/>
      <c r="BF1288" s="22"/>
      <c r="BG1288" s="22"/>
      <c r="BH1288" s="22"/>
      <c r="BI1288" s="22"/>
      <c r="BJ1288" s="22"/>
      <c r="BK1288" s="22"/>
      <c r="BL1288" s="22"/>
      <c r="BM1288" s="22"/>
      <c r="BN1288" s="22"/>
      <c r="BO1288" s="22"/>
      <c r="BP1288" s="22"/>
      <c r="BQ1288" s="22"/>
      <c r="BR1288" s="22"/>
      <c r="BS1288" s="22"/>
      <c r="BT1288" s="22"/>
      <c r="BU1288" s="22"/>
      <c r="BV1288" s="22"/>
      <c r="BW1288" s="22"/>
      <c r="BX1288" s="22"/>
      <c r="BY1288" s="22"/>
      <c r="BZ1288" s="22"/>
      <c r="CA1288" s="22"/>
      <c r="CB1288" s="22"/>
      <c r="CC1288" s="22"/>
      <c r="CD1288" s="22"/>
      <c r="CE1288" s="22"/>
      <c r="CF1288" s="22"/>
      <c r="CG1288" s="22"/>
      <c r="CH1288" s="22"/>
      <c r="CI1288" s="22"/>
      <c r="CJ1288" s="22"/>
      <c r="CK1288" s="22"/>
      <c r="CL1288" s="22"/>
      <c r="CM1288" s="22"/>
      <c r="CN1288" s="22"/>
      <c r="CO1288" s="22"/>
      <c r="CP1288" s="22"/>
      <c r="CQ1288" s="22"/>
      <c r="CR1288" s="22"/>
      <c r="CS1288" s="22"/>
      <c r="CT1288" s="22"/>
      <c r="CU1288" s="22"/>
      <c r="CV1288" s="22"/>
      <c r="CW1288" s="22"/>
      <c r="CX1288" s="22"/>
      <c r="CY1288" s="22"/>
      <c r="CZ1288" s="22"/>
      <c r="DA1288" s="22"/>
      <c r="DB1288" s="22"/>
      <c r="DC1288" s="22"/>
      <c r="DD1288" s="22"/>
      <c r="DE1288" s="22"/>
      <c r="DF1288" s="22"/>
      <c r="DG1288" s="22"/>
      <c r="DH1288" s="22"/>
      <c r="DI1288" s="22"/>
      <c r="DJ1288" s="22"/>
      <c r="DK1288" s="22"/>
      <c r="DL1288" s="22"/>
      <c r="DM1288" s="22"/>
      <c r="DN1288" s="22"/>
      <c r="DO1288" s="22"/>
      <c r="DP1288" s="22"/>
      <c r="DQ1288" s="22"/>
      <c r="DR1288" s="22"/>
      <c r="DS1288" s="22"/>
      <c r="DT1288" s="22"/>
      <c r="DU1288" s="22"/>
      <c r="DV1288" s="22"/>
      <c r="DW1288" s="22"/>
      <c r="DX1288" s="22"/>
      <c r="DY1288" s="22"/>
      <c r="DZ1288" s="22"/>
      <c r="EA1288" s="22"/>
      <c r="EB1288" s="22"/>
      <c r="EC1288" s="22"/>
      <c r="ED1288" s="22"/>
      <c r="EE1288" s="22"/>
      <c r="EF1288" s="22"/>
      <c r="EG1288" s="22"/>
      <c r="EH1288" s="22"/>
      <c r="EI1288" s="22"/>
      <c r="EJ1288" s="22"/>
      <c r="EK1288" s="22"/>
      <c r="EL1288" s="22"/>
      <c r="EM1288" s="22"/>
      <c r="EN1288" s="22"/>
      <c r="EO1288" s="22"/>
      <c r="EP1288" s="22"/>
      <c r="EQ1288" s="22"/>
      <c r="ER1288" s="22"/>
      <c r="ES1288" s="22"/>
      <c r="ET1288" s="22"/>
      <c r="EU1288" s="22"/>
      <c r="EV1288" s="22"/>
      <c r="EW1288" s="22"/>
      <c r="EX1288" s="22"/>
      <c r="EY1288" s="22"/>
    </row>
    <row r="1289" spans="1:155" ht="12.75" x14ac:dyDescent="0.15">
      <c r="A1289" s="68">
        <f t="shared" si="273"/>
        <v>43858</v>
      </c>
      <c r="B1289" s="69">
        <f t="shared" ca="1" si="276"/>
        <v>14025.8905</v>
      </c>
      <c r="C1289" s="70">
        <f t="shared" si="277"/>
        <v>10000</v>
      </c>
      <c r="D1289" s="71">
        <f ca="1">IF(A1289&lt;$B$1,VLOOKUP(A1289,[1]DI!$A$4:$B$15000,2),0)</f>
        <v>4.4000000000000004E-2</v>
      </c>
      <c r="E1289" s="70">
        <f t="shared" ca="1" si="278"/>
        <v>1.7089000000000001E-4</v>
      </c>
      <c r="F1289" s="72">
        <f t="shared" si="285"/>
        <v>1.3</v>
      </c>
      <c r="G1289" s="73">
        <f t="shared" ca="1" si="279"/>
        <v>1.0002221570000001</v>
      </c>
      <c r="H1289" s="70">
        <f ca="1">TRUNC(PRODUCT(G$10:G1288),15)</f>
        <v>1.4025890480509999</v>
      </c>
      <c r="I1289" s="70">
        <f t="shared" si="280"/>
        <v>1</v>
      </c>
      <c r="J1289" s="70">
        <f t="shared" ca="1" si="281"/>
        <v>1.40258905</v>
      </c>
      <c r="K1289" s="74">
        <f t="shared" ca="1" si="282"/>
        <v>4025.8905</v>
      </c>
      <c r="L1289" s="75">
        <f>IF(VLOOKUP(A1289,$T$12:$AC$125,8)=VLOOKUP(A1288,$T$12:$AC$125,8),0,VLOOKUP(A1289,T$12:$AC$125,8))</f>
        <v>0</v>
      </c>
      <c r="M1289" s="76">
        <f>IF(L1289&gt;0,VLOOKUP(L1289,S$12:$AB$125,7),0)</f>
        <v>0</v>
      </c>
      <c r="N1289" s="74">
        <f t="shared" si="283"/>
        <v>0</v>
      </c>
      <c r="O1289" s="74">
        <f t="shared" ca="1" si="284"/>
        <v>4025.8905</v>
      </c>
      <c r="P1289" s="77" t="str">
        <f t="shared" si="274"/>
        <v>A+J=</v>
      </c>
      <c r="Q1289" s="78">
        <f t="shared" si="275"/>
        <v>44256</v>
      </c>
      <c r="R1289" s="10"/>
      <c r="S1289" s="10"/>
      <c r="T1289" s="10"/>
      <c r="U1289" s="10"/>
      <c r="V1289" s="10"/>
      <c r="W1289" s="10"/>
      <c r="X1289" s="10"/>
      <c r="Y1289" s="10"/>
      <c r="Z1289" s="10"/>
      <c r="AA1289" s="10"/>
      <c r="AB1289" s="10"/>
      <c r="AC1289" s="10"/>
      <c r="AD1289" s="18"/>
      <c r="AE1289" s="18"/>
      <c r="AF1289" s="18"/>
      <c r="AG1289" s="18"/>
      <c r="AH1289" s="18"/>
      <c r="AI1289" s="18"/>
      <c r="AJ1289" s="18"/>
      <c r="AK1289" s="18"/>
      <c r="AL1289" s="18"/>
      <c r="AM1289" s="18"/>
      <c r="AN1289" s="18"/>
      <c r="AO1289" s="18"/>
      <c r="AP1289" s="18"/>
      <c r="AQ1289" s="18"/>
      <c r="AR1289" s="18"/>
      <c r="AS1289" s="18"/>
      <c r="AT1289" s="18"/>
      <c r="AU1289" s="18"/>
      <c r="AV1289" s="18"/>
      <c r="AW1289" s="18"/>
      <c r="AX1289" s="18"/>
      <c r="AY1289" s="18"/>
      <c r="AZ1289" s="18"/>
      <c r="BA1289" s="18"/>
      <c r="BB1289" s="18"/>
      <c r="BC1289" s="18"/>
      <c r="BD1289" s="18"/>
      <c r="BE1289" s="18"/>
      <c r="BF1289" s="18"/>
      <c r="BG1289" s="18"/>
      <c r="BH1289" s="18"/>
      <c r="BI1289" s="18"/>
      <c r="BJ1289" s="18"/>
      <c r="BK1289" s="18"/>
      <c r="BL1289" s="18"/>
      <c r="BM1289" s="18"/>
      <c r="BN1289" s="18"/>
      <c r="BO1289" s="18"/>
      <c r="BP1289" s="18"/>
      <c r="BQ1289" s="18"/>
      <c r="BR1289" s="18"/>
      <c r="BS1289" s="18"/>
      <c r="BT1289" s="18"/>
      <c r="BU1289" s="18"/>
      <c r="BV1289" s="18"/>
      <c r="BW1289" s="18"/>
      <c r="BX1289" s="18"/>
      <c r="BY1289" s="18"/>
      <c r="BZ1289" s="18"/>
      <c r="CA1289" s="18"/>
      <c r="CB1289" s="18"/>
      <c r="CC1289" s="18"/>
      <c r="CD1289" s="18"/>
      <c r="CE1289" s="18"/>
      <c r="CF1289" s="18"/>
      <c r="CG1289" s="18"/>
      <c r="CH1289" s="18"/>
      <c r="CI1289" s="18"/>
      <c r="CJ1289" s="18"/>
      <c r="CK1289" s="18"/>
      <c r="CL1289" s="18"/>
      <c r="CM1289" s="18"/>
      <c r="CN1289" s="18"/>
      <c r="CO1289" s="18"/>
      <c r="CP1289" s="18"/>
      <c r="CQ1289" s="18"/>
      <c r="CR1289" s="18"/>
      <c r="CS1289" s="18"/>
      <c r="CT1289" s="18"/>
      <c r="CU1289" s="18"/>
      <c r="CV1289" s="18"/>
      <c r="CW1289" s="18"/>
      <c r="CX1289" s="18"/>
      <c r="CY1289" s="18"/>
      <c r="CZ1289" s="18"/>
      <c r="DA1289" s="18"/>
      <c r="DB1289" s="18"/>
      <c r="DC1289" s="18"/>
      <c r="DD1289" s="18"/>
      <c r="DE1289" s="18"/>
      <c r="DF1289" s="18"/>
      <c r="DG1289" s="18"/>
      <c r="DH1289" s="18"/>
      <c r="DI1289" s="18"/>
      <c r="DJ1289" s="18"/>
      <c r="DK1289" s="18"/>
      <c r="DL1289" s="18"/>
      <c r="DM1289" s="18"/>
      <c r="DN1289" s="18"/>
      <c r="DO1289" s="18"/>
      <c r="DP1289" s="18"/>
      <c r="DQ1289" s="18"/>
      <c r="DR1289" s="18"/>
      <c r="DS1289" s="18"/>
      <c r="DT1289" s="18"/>
      <c r="DU1289" s="18"/>
      <c r="DV1289" s="18"/>
      <c r="DW1289" s="18"/>
      <c r="DX1289" s="18"/>
      <c r="DY1289" s="18"/>
      <c r="DZ1289" s="18"/>
      <c r="EA1289" s="18"/>
      <c r="EB1289" s="18"/>
      <c r="EC1289" s="18"/>
      <c r="ED1289" s="18"/>
      <c r="EE1289" s="18"/>
      <c r="EF1289" s="18"/>
      <c r="EG1289" s="18"/>
      <c r="EH1289" s="18"/>
      <c r="EI1289" s="18"/>
      <c r="EJ1289" s="18"/>
      <c r="EK1289" s="18"/>
      <c r="EL1289" s="18"/>
      <c r="EM1289" s="18"/>
      <c r="EN1289" s="18"/>
      <c r="EO1289" s="18"/>
      <c r="EP1289" s="18"/>
      <c r="EQ1289" s="18"/>
      <c r="ER1289" s="18"/>
      <c r="ES1289" s="18"/>
      <c r="ET1289" s="18"/>
      <c r="EU1289" s="18"/>
      <c r="EV1289" s="18"/>
    </row>
    <row r="1290" spans="1:155" ht="12.75" x14ac:dyDescent="0.15">
      <c r="A1290" s="68">
        <f t="shared" si="273"/>
        <v>43859</v>
      </c>
      <c r="B1290" s="69">
        <f t="shared" ca="1" si="276"/>
        <v>14029.0064</v>
      </c>
      <c r="C1290" s="70">
        <f t="shared" si="277"/>
        <v>10000</v>
      </c>
      <c r="D1290" s="71">
        <f ca="1">IF(A1290&lt;$B$1,VLOOKUP(A1290,[1]DI!$A$4:$B$15000,2),0)</f>
        <v>4.4000000000000004E-2</v>
      </c>
      <c r="E1290" s="70">
        <f t="shared" ca="1" si="278"/>
        <v>1.7089000000000001E-4</v>
      </c>
      <c r="F1290" s="72">
        <f t="shared" si="285"/>
        <v>1.3</v>
      </c>
      <c r="G1290" s="73">
        <f t="shared" ca="1" si="279"/>
        <v>1.0002221570000001</v>
      </c>
      <c r="H1290" s="70">
        <f ca="1">TRUNC(PRODUCT(G$10:G1289),15)</f>
        <v>1.4029006430261399</v>
      </c>
      <c r="I1290" s="70">
        <f t="shared" si="280"/>
        <v>1</v>
      </c>
      <c r="J1290" s="70">
        <f t="shared" ca="1" si="281"/>
        <v>1.4029006399999999</v>
      </c>
      <c r="K1290" s="74">
        <f t="shared" ca="1" si="282"/>
        <v>4029.0064000000002</v>
      </c>
      <c r="L1290" s="75">
        <f>IF(VLOOKUP(A1290,$T$12:$AC$125,8)=VLOOKUP(A1289,$T$12:$AC$125,8),0,VLOOKUP(A1290,T$12:$AC$125,8))</f>
        <v>0</v>
      </c>
      <c r="M1290" s="76">
        <f>IF(L1290&gt;0,VLOOKUP(L1290,S$12:$AB$125,7),0)</f>
        <v>0</v>
      </c>
      <c r="N1290" s="74">
        <f t="shared" si="283"/>
        <v>0</v>
      </c>
      <c r="O1290" s="74">
        <f t="shared" ca="1" si="284"/>
        <v>4029.0064000000002</v>
      </c>
      <c r="P1290" s="77" t="str">
        <f t="shared" si="274"/>
        <v>A+J=</v>
      </c>
      <c r="Q1290" s="78">
        <f t="shared" si="275"/>
        <v>44256</v>
      </c>
      <c r="R1290" s="21"/>
      <c r="S1290" s="21"/>
      <c r="T1290" s="21"/>
      <c r="U1290" s="21"/>
      <c r="V1290" s="21"/>
      <c r="W1290" s="21"/>
      <c r="X1290" s="21"/>
      <c r="Y1290" s="21"/>
      <c r="Z1290" s="21"/>
      <c r="AA1290" s="21"/>
      <c r="AB1290" s="21"/>
      <c r="AC1290" s="21"/>
      <c r="AD1290" s="22"/>
      <c r="AE1290" s="22"/>
      <c r="AF1290" s="22"/>
      <c r="AG1290" s="22"/>
      <c r="AH1290" s="22"/>
      <c r="AI1290" s="22"/>
      <c r="AJ1290" s="22"/>
      <c r="AK1290" s="22"/>
      <c r="AL1290" s="22"/>
      <c r="AM1290" s="22"/>
      <c r="AN1290" s="22"/>
      <c r="AO1290" s="22"/>
      <c r="AP1290" s="22"/>
      <c r="AQ1290" s="22"/>
      <c r="AR1290" s="22"/>
      <c r="AS1290" s="22"/>
      <c r="AT1290" s="22"/>
      <c r="AU1290" s="22"/>
      <c r="AV1290" s="22"/>
      <c r="AW1290" s="22"/>
      <c r="AX1290" s="22"/>
      <c r="AY1290" s="22"/>
      <c r="AZ1290" s="22"/>
      <c r="BA1290" s="22"/>
      <c r="BB1290" s="22"/>
      <c r="BC1290" s="22"/>
      <c r="BD1290" s="22"/>
      <c r="BE1290" s="22"/>
      <c r="BF1290" s="22"/>
      <c r="BG1290" s="22"/>
      <c r="BH1290" s="22"/>
      <c r="BI1290" s="22"/>
      <c r="BJ1290" s="22"/>
      <c r="BK1290" s="22"/>
      <c r="BL1290" s="22"/>
      <c r="BM1290" s="22"/>
      <c r="BN1290" s="22"/>
      <c r="BO1290" s="22"/>
      <c r="BP1290" s="22"/>
      <c r="BQ1290" s="22"/>
      <c r="BR1290" s="22"/>
      <c r="BS1290" s="22"/>
      <c r="BT1290" s="22"/>
      <c r="BU1290" s="22"/>
      <c r="BV1290" s="22"/>
      <c r="BW1290" s="22"/>
      <c r="BX1290" s="22"/>
      <c r="BY1290" s="22"/>
      <c r="BZ1290" s="22"/>
      <c r="CA1290" s="22"/>
      <c r="CB1290" s="22"/>
      <c r="CC1290" s="22"/>
      <c r="CD1290" s="22"/>
      <c r="CE1290" s="22"/>
      <c r="CF1290" s="22"/>
      <c r="CG1290" s="22"/>
      <c r="CH1290" s="22"/>
      <c r="CI1290" s="22"/>
      <c r="CJ1290" s="22"/>
      <c r="CK1290" s="22"/>
      <c r="CL1290" s="22"/>
      <c r="CM1290" s="22"/>
      <c r="CN1290" s="22"/>
      <c r="CO1290" s="22"/>
      <c r="CP1290" s="22"/>
      <c r="CQ1290" s="22"/>
      <c r="CR1290" s="22"/>
      <c r="CS1290" s="22"/>
      <c r="CT1290" s="22"/>
      <c r="CU1290" s="22"/>
      <c r="CV1290" s="22"/>
      <c r="CW1290" s="22"/>
      <c r="CX1290" s="22"/>
      <c r="CY1290" s="22"/>
      <c r="CZ1290" s="22"/>
      <c r="DA1290" s="22"/>
      <c r="DB1290" s="22"/>
      <c r="DC1290" s="22"/>
      <c r="DD1290" s="22"/>
      <c r="DE1290" s="22"/>
      <c r="DF1290" s="22"/>
      <c r="DG1290" s="22"/>
      <c r="DH1290" s="22"/>
      <c r="DI1290" s="22"/>
      <c r="DJ1290" s="22"/>
      <c r="DK1290" s="22"/>
      <c r="DL1290" s="22"/>
      <c r="DM1290" s="22"/>
      <c r="DN1290" s="22"/>
      <c r="DO1290" s="22"/>
      <c r="DP1290" s="22"/>
      <c r="DQ1290" s="22"/>
      <c r="DR1290" s="22"/>
      <c r="DS1290" s="22"/>
      <c r="DT1290" s="22"/>
      <c r="DU1290" s="22"/>
      <c r="DV1290" s="22"/>
      <c r="DW1290" s="22"/>
      <c r="DX1290" s="22"/>
      <c r="DY1290" s="22"/>
      <c r="DZ1290" s="22"/>
      <c r="EA1290" s="22"/>
      <c r="EB1290" s="22"/>
      <c r="EC1290" s="22"/>
      <c r="ED1290" s="22"/>
      <c r="EE1290" s="22"/>
      <c r="EF1290" s="22"/>
      <c r="EG1290" s="22"/>
      <c r="EH1290" s="22"/>
      <c r="EI1290" s="22"/>
      <c r="EJ1290" s="22"/>
      <c r="EK1290" s="22"/>
      <c r="EL1290" s="22"/>
      <c r="EM1290" s="22"/>
      <c r="EN1290" s="22"/>
      <c r="EO1290" s="22"/>
      <c r="EP1290" s="22"/>
      <c r="EQ1290" s="22"/>
      <c r="ER1290" s="22"/>
      <c r="ES1290" s="22"/>
      <c r="ET1290" s="22"/>
      <c r="EU1290" s="22"/>
      <c r="EV1290" s="22"/>
      <c r="EW1290" s="22"/>
      <c r="EX1290" s="22"/>
      <c r="EY1290" s="22"/>
    </row>
    <row r="1291" spans="1:155" ht="12.75" x14ac:dyDescent="0.15">
      <c r="A1291" s="68">
        <f t="shared" ref="A1291:A1354" si="286">(A1290+1)</f>
        <v>43860</v>
      </c>
      <c r="B1291" s="69">
        <f t="shared" ca="1" si="276"/>
        <v>14032.123100000001</v>
      </c>
      <c r="C1291" s="70">
        <f t="shared" si="277"/>
        <v>10000</v>
      </c>
      <c r="D1291" s="71">
        <f ca="1">IF(A1291&lt;$B$1,VLOOKUP(A1291,[1]DI!$A$4:$B$15000,2),0)</f>
        <v>4.4000000000000004E-2</v>
      </c>
      <c r="E1291" s="70">
        <f t="shared" ca="1" si="278"/>
        <v>1.7089000000000001E-4</v>
      </c>
      <c r="F1291" s="72">
        <f t="shared" si="285"/>
        <v>1.3</v>
      </c>
      <c r="G1291" s="73">
        <f t="shared" ca="1" si="279"/>
        <v>1.0002221570000001</v>
      </c>
      <c r="H1291" s="70">
        <f ca="1">TRUNC(PRODUCT(G$10:G1290),15)</f>
        <v>1.4032123072242999</v>
      </c>
      <c r="I1291" s="70">
        <f t="shared" si="280"/>
        <v>1</v>
      </c>
      <c r="J1291" s="70">
        <f t="shared" ca="1" si="281"/>
        <v>1.40321231</v>
      </c>
      <c r="K1291" s="74">
        <f t="shared" ca="1" si="282"/>
        <v>4032.1230999999998</v>
      </c>
      <c r="L1291" s="75">
        <f>IF(VLOOKUP(A1291,$T$12:$AC$125,8)=VLOOKUP(A1290,$T$12:$AC$125,8),0,VLOOKUP(A1291,T$12:$AC$125,8))</f>
        <v>0</v>
      </c>
      <c r="M1291" s="76">
        <f>IF(L1291&gt;0,VLOOKUP(L1291,S$12:$AB$125,7),0)</f>
        <v>0</v>
      </c>
      <c r="N1291" s="74">
        <f t="shared" si="283"/>
        <v>0</v>
      </c>
      <c r="O1291" s="74">
        <f t="shared" ca="1" si="284"/>
        <v>4032.1230999999998</v>
      </c>
      <c r="P1291" s="77" t="str">
        <f t="shared" ref="P1291:P1354" si="287">IF(L1290&gt;0,VLOOKUP(A1290,$T$12:$AC$125,9),P1290)</f>
        <v>A+J=</v>
      </c>
      <c r="Q1291" s="78">
        <f t="shared" ref="Q1291:Q1354" si="288">IF(L1290&gt;0,VLOOKUP(A1290,$T$12:$AC$125,10),Q1290)</f>
        <v>44256</v>
      </c>
      <c r="R1291" s="10"/>
      <c r="S1291" s="10"/>
      <c r="T1291" s="10"/>
      <c r="U1291" s="10"/>
      <c r="V1291" s="10"/>
      <c r="W1291" s="10"/>
      <c r="X1291" s="10"/>
      <c r="Y1291" s="10"/>
      <c r="Z1291" s="10"/>
      <c r="AA1291" s="10"/>
      <c r="AB1291" s="10"/>
      <c r="AC1291" s="10"/>
      <c r="AD1291" s="18"/>
      <c r="AE1291" s="18"/>
      <c r="AF1291" s="18"/>
      <c r="AG1291" s="18"/>
      <c r="AH1291" s="18"/>
      <c r="AI1291" s="18"/>
      <c r="AJ1291" s="18"/>
      <c r="AK1291" s="18"/>
      <c r="AL1291" s="18"/>
      <c r="AM1291" s="18"/>
      <c r="AN1291" s="18"/>
      <c r="AO1291" s="18"/>
      <c r="AP1291" s="18"/>
      <c r="AQ1291" s="18"/>
      <c r="AR1291" s="18"/>
      <c r="AS1291" s="18"/>
      <c r="AT1291" s="18"/>
      <c r="AU1291" s="18"/>
      <c r="AV1291" s="18"/>
      <c r="AW1291" s="18"/>
      <c r="AX1291" s="18"/>
      <c r="AY1291" s="18"/>
      <c r="AZ1291" s="18"/>
      <c r="BA1291" s="18"/>
      <c r="BB1291" s="18"/>
      <c r="BC1291" s="18"/>
      <c r="BD1291" s="18"/>
      <c r="BE1291" s="18"/>
      <c r="BF1291" s="18"/>
      <c r="BG1291" s="18"/>
      <c r="BH1291" s="18"/>
      <c r="BI1291" s="18"/>
      <c r="BJ1291" s="18"/>
      <c r="BK1291" s="18"/>
      <c r="BL1291" s="18"/>
      <c r="BM1291" s="18"/>
      <c r="BN1291" s="18"/>
      <c r="BO1291" s="18"/>
      <c r="BP1291" s="18"/>
      <c r="BQ1291" s="18"/>
      <c r="BR1291" s="18"/>
      <c r="BS1291" s="18"/>
      <c r="BT1291" s="18"/>
      <c r="BU1291" s="18"/>
      <c r="BV1291" s="18"/>
      <c r="BW1291" s="18"/>
      <c r="BX1291" s="18"/>
      <c r="BY1291" s="18"/>
      <c r="BZ1291" s="18"/>
      <c r="CA1291" s="18"/>
      <c r="CB1291" s="18"/>
      <c r="CC1291" s="18"/>
      <c r="CD1291" s="18"/>
      <c r="CE1291" s="18"/>
      <c r="CF1291" s="18"/>
      <c r="CG1291" s="18"/>
      <c r="CH1291" s="18"/>
      <c r="CI1291" s="18"/>
      <c r="CJ1291" s="18"/>
      <c r="CK1291" s="18"/>
      <c r="CL1291" s="18"/>
      <c r="CM1291" s="18"/>
      <c r="CN1291" s="18"/>
      <c r="CO1291" s="18"/>
      <c r="CP1291" s="18"/>
      <c r="CQ1291" s="18"/>
      <c r="CR1291" s="18"/>
      <c r="CS1291" s="18"/>
      <c r="CT1291" s="18"/>
      <c r="CU1291" s="18"/>
      <c r="CV1291" s="18"/>
      <c r="CW1291" s="18"/>
      <c r="CX1291" s="18"/>
      <c r="CY1291" s="18"/>
      <c r="CZ1291" s="18"/>
      <c r="DA1291" s="18"/>
      <c r="DB1291" s="18"/>
      <c r="DC1291" s="18"/>
      <c r="DD1291" s="18"/>
      <c r="DE1291" s="18"/>
      <c r="DF1291" s="18"/>
      <c r="DG1291" s="18"/>
      <c r="DH1291" s="18"/>
      <c r="DI1291" s="18"/>
      <c r="DJ1291" s="18"/>
      <c r="DK1291" s="18"/>
      <c r="DL1291" s="18"/>
      <c r="DM1291" s="18"/>
      <c r="DN1291" s="18"/>
      <c r="DO1291" s="18"/>
      <c r="DP1291" s="18"/>
      <c r="DQ1291" s="18"/>
      <c r="DR1291" s="18"/>
      <c r="DS1291" s="18"/>
      <c r="DT1291" s="18"/>
      <c r="DU1291" s="18"/>
      <c r="DV1291" s="18"/>
      <c r="DW1291" s="18"/>
      <c r="DX1291" s="18"/>
      <c r="DY1291" s="18"/>
      <c r="DZ1291" s="18"/>
      <c r="EA1291" s="18"/>
      <c r="EB1291" s="18"/>
      <c r="EC1291" s="18"/>
      <c r="ED1291" s="18"/>
      <c r="EE1291" s="18"/>
      <c r="EF1291" s="18"/>
      <c r="EG1291" s="18"/>
      <c r="EH1291" s="18"/>
      <c r="EI1291" s="18"/>
      <c r="EJ1291" s="18"/>
      <c r="EK1291" s="18"/>
      <c r="EL1291" s="18"/>
      <c r="EM1291" s="18"/>
      <c r="EN1291" s="18"/>
      <c r="EO1291" s="18"/>
      <c r="EP1291" s="18"/>
      <c r="EQ1291" s="18"/>
      <c r="ER1291" s="18"/>
      <c r="ES1291" s="18"/>
      <c r="ET1291" s="18"/>
      <c r="EU1291" s="18"/>
      <c r="EV1291" s="18"/>
    </row>
    <row r="1292" spans="1:155" ht="12.75" x14ac:dyDescent="0.15">
      <c r="A1292" s="68">
        <f t="shared" si="286"/>
        <v>43861</v>
      </c>
      <c r="B1292" s="69">
        <f t="shared" ca="1" si="276"/>
        <v>14035.240400000001</v>
      </c>
      <c r="C1292" s="70">
        <f t="shared" si="277"/>
        <v>10000</v>
      </c>
      <c r="D1292" s="71">
        <f ca="1">IF(A1292&lt;$B$1,VLOOKUP(A1292,[1]DI!$A$4:$B$15000,2),0)</f>
        <v>4.4000000000000004E-2</v>
      </c>
      <c r="E1292" s="70">
        <f t="shared" ca="1" si="278"/>
        <v>1.7089000000000001E-4</v>
      </c>
      <c r="F1292" s="72">
        <f t="shared" si="285"/>
        <v>1.3</v>
      </c>
      <c r="G1292" s="73">
        <f t="shared" ca="1" si="279"/>
        <v>1.0002221570000001</v>
      </c>
      <c r="H1292" s="70">
        <f ca="1">TRUNC(PRODUCT(G$10:G1291),15)</f>
        <v>1.40352404066083</v>
      </c>
      <c r="I1292" s="70">
        <f t="shared" si="280"/>
        <v>1</v>
      </c>
      <c r="J1292" s="70">
        <f t="shared" ca="1" si="281"/>
        <v>1.40352404</v>
      </c>
      <c r="K1292" s="74">
        <f t="shared" ca="1" si="282"/>
        <v>4035.2404000000001</v>
      </c>
      <c r="L1292" s="75">
        <f>IF(VLOOKUP(A1292,$T$12:$AC$125,8)=VLOOKUP(A1291,$T$12:$AC$125,8),0,VLOOKUP(A1292,T$12:$AC$125,8))</f>
        <v>0</v>
      </c>
      <c r="M1292" s="76">
        <f>IF(L1292&gt;0,VLOOKUP(L1292,S$12:$AB$125,7),0)</f>
        <v>0</v>
      </c>
      <c r="N1292" s="74">
        <f t="shared" si="283"/>
        <v>0</v>
      </c>
      <c r="O1292" s="74">
        <f t="shared" ca="1" si="284"/>
        <v>4035.2404000000001</v>
      </c>
      <c r="P1292" s="77" t="str">
        <f t="shared" si="287"/>
        <v>A+J=</v>
      </c>
      <c r="Q1292" s="78">
        <f t="shared" si="288"/>
        <v>44256</v>
      </c>
      <c r="R1292" s="10"/>
      <c r="S1292" s="10"/>
      <c r="T1292" s="10"/>
      <c r="U1292" s="10"/>
      <c r="V1292" s="10"/>
      <c r="W1292" s="10"/>
      <c r="X1292" s="10"/>
      <c r="Y1292" s="10"/>
      <c r="Z1292" s="10"/>
      <c r="AA1292" s="10"/>
      <c r="AB1292" s="10"/>
      <c r="AC1292" s="10"/>
      <c r="AD1292" s="18"/>
      <c r="AE1292" s="18"/>
      <c r="AF1292" s="18"/>
      <c r="AG1292" s="18"/>
      <c r="AH1292" s="18"/>
      <c r="AI1292" s="18"/>
      <c r="AJ1292" s="18"/>
      <c r="AK1292" s="18"/>
      <c r="AL1292" s="18"/>
      <c r="AM1292" s="18"/>
      <c r="AN1292" s="18"/>
      <c r="AO1292" s="18"/>
      <c r="AP1292" s="18"/>
      <c r="AQ1292" s="18"/>
      <c r="AR1292" s="18"/>
      <c r="AS1292" s="18"/>
      <c r="AT1292" s="18"/>
      <c r="AU1292" s="18"/>
      <c r="AV1292" s="18"/>
      <c r="AW1292" s="18"/>
      <c r="AX1292" s="18"/>
      <c r="AY1292" s="18"/>
      <c r="AZ1292" s="18"/>
      <c r="BA1292" s="18"/>
      <c r="BB1292" s="18"/>
      <c r="BC1292" s="18"/>
      <c r="BD1292" s="18"/>
      <c r="BE1292" s="18"/>
      <c r="BF1292" s="18"/>
      <c r="BG1292" s="18"/>
      <c r="BH1292" s="18"/>
      <c r="BI1292" s="18"/>
      <c r="BJ1292" s="18"/>
      <c r="BK1292" s="18"/>
      <c r="BL1292" s="18"/>
      <c r="BM1292" s="18"/>
      <c r="BN1292" s="18"/>
      <c r="BO1292" s="18"/>
      <c r="BP1292" s="18"/>
      <c r="BQ1292" s="18"/>
      <c r="BR1292" s="18"/>
      <c r="BS1292" s="18"/>
      <c r="BT1292" s="18"/>
      <c r="BU1292" s="18"/>
      <c r="BV1292" s="18"/>
      <c r="BW1292" s="18"/>
      <c r="BX1292" s="18"/>
      <c r="BY1292" s="18"/>
      <c r="BZ1292" s="18"/>
      <c r="CA1292" s="18"/>
      <c r="CB1292" s="18"/>
      <c r="CC1292" s="18"/>
      <c r="CD1292" s="18"/>
      <c r="CE1292" s="18"/>
      <c r="CF1292" s="18"/>
      <c r="CG1292" s="18"/>
      <c r="CH1292" s="18"/>
      <c r="CI1292" s="18"/>
      <c r="CJ1292" s="18"/>
      <c r="CK1292" s="18"/>
      <c r="CL1292" s="18"/>
      <c r="CM1292" s="18"/>
      <c r="CN1292" s="18"/>
      <c r="CO1292" s="18"/>
      <c r="CP1292" s="18"/>
      <c r="CQ1292" s="18"/>
      <c r="CR1292" s="18"/>
      <c r="CS1292" s="18"/>
      <c r="CT1292" s="18"/>
      <c r="CU1292" s="18"/>
      <c r="CV1292" s="18"/>
      <c r="CW1292" s="18"/>
      <c r="CX1292" s="18"/>
      <c r="CY1292" s="18"/>
      <c r="CZ1292" s="18"/>
      <c r="DA1292" s="18"/>
      <c r="DB1292" s="18"/>
      <c r="DC1292" s="18"/>
      <c r="DD1292" s="18"/>
      <c r="DE1292" s="18"/>
      <c r="DF1292" s="18"/>
      <c r="DG1292" s="18"/>
      <c r="DH1292" s="18"/>
      <c r="DI1292" s="18"/>
      <c r="DJ1292" s="18"/>
      <c r="DK1292" s="18"/>
      <c r="DL1292" s="18"/>
      <c r="DM1292" s="18"/>
      <c r="DN1292" s="18"/>
      <c r="DO1292" s="18"/>
      <c r="DP1292" s="18"/>
      <c r="DQ1292" s="18"/>
      <c r="DR1292" s="18"/>
      <c r="DS1292" s="18"/>
      <c r="DT1292" s="18"/>
      <c r="DU1292" s="18"/>
      <c r="DV1292" s="18"/>
      <c r="DW1292" s="18"/>
      <c r="DX1292" s="18"/>
      <c r="DY1292" s="18"/>
      <c r="DZ1292" s="18"/>
      <c r="EA1292" s="18"/>
      <c r="EB1292" s="18"/>
      <c r="EC1292" s="18"/>
      <c r="ED1292" s="18"/>
      <c r="EE1292" s="18"/>
      <c r="EF1292" s="18"/>
      <c r="EG1292" s="18"/>
      <c r="EH1292" s="18"/>
      <c r="EI1292" s="18"/>
      <c r="EJ1292" s="18"/>
      <c r="EK1292" s="18"/>
      <c r="EL1292" s="18"/>
      <c r="EM1292" s="18"/>
      <c r="EN1292" s="18"/>
      <c r="EO1292" s="18"/>
      <c r="EP1292" s="18"/>
      <c r="EQ1292" s="18"/>
      <c r="ER1292" s="18"/>
      <c r="ES1292" s="18"/>
      <c r="ET1292" s="18"/>
      <c r="EU1292" s="18"/>
      <c r="EV1292" s="18"/>
    </row>
    <row r="1293" spans="1:155" ht="12.75" x14ac:dyDescent="0.15">
      <c r="A1293" s="68">
        <f t="shared" si="286"/>
        <v>43862</v>
      </c>
      <c r="B1293" s="69">
        <f t="shared" ca="1" si="276"/>
        <v>14038.358400000001</v>
      </c>
      <c r="C1293" s="70">
        <f t="shared" si="277"/>
        <v>10000</v>
      </c>
      <c r="D1293" s="71">
        <f ca="1">IF(A1293&lt;$B$1,VLOOKUP(A1293,[1]DI!$A$4:$B$15000,2),0)</f>
        <v>0</v>
      </c>
      <c r="E1293" s="70">
        <f t="shared" ca="1" si="278"/>
        <v>0</v>
      </c>
      <c r="F1293" s="72">
        <f t="shared" si="285"/>
        <v>1.3</v>
      </c>
      <c r="G1293" s="73">
        <f t="shared" ca="1" si="279"/>
        <v>1</v>
      </c>
      <c r="H1293" s="70">
        <f ca="1">TRUNC(PRODUCT(G$10:G1292),15)</f>
        <v>1.40383584335113</v>
      </c>
      <c r="I1293" s="70">
        <f t="shared" si="280"/>
        <v>1</v>
      </c>
      <c r="J1293" s="70">
        <f t="shared" ca="1" si="281"/>
        <v>1.4038358399999999</v>
      </c>
      <c r="K1293" s="74">
        <f t="shared" ca="1" si="282"/>
        <v>4038.3584000000001</v>
      </c>
      <c r="L1293" s="75">
        <f>IF(VLOOKUP(A1293,$T$12:$AC$125,8)=VLOOKUP(A1292,$T$12:$AC$125,8),0,VLOOKUP(A1293,T$12:$AC$125,8))</f>
        <v>0</v>
      </c>
      <c r="M1293" s="76">
        <f>IF(L1293&gt;0,VLOOKUP(L1293,S$12:$AB$125,7),0)</f>
        <v>0</v>
      </c>
      <c r="N1293" s="74">
        <f t="shared" si="283"/>
        <v>0</v>
      </c>
      <c r="O1293" s="74">
        <f t="shared" ca="1" si="284"/>
        <v>4038.3584000000001</v>
      </c>
      <c r="P1293" s="77" t="str">
        <f t="shared" si="287"/>
        <v>A+J=</v>
      </c>
      <c r="Q1293" s="78">
        <f t="shared" si="288"/>
        <v>44256</v>
      </c>
      <c r="R1293" s="10"/>
      <c r="S1293" s="10"/>
      <c r="T1293" s="10"/>
      <c r="U1293" s="10"/>
      <c r="V1293" s="10"/>
      <c r="W1293" s="10"/>
      <c r="X1293" s="10"/>
      <c r="Y1293" s="10"/>
      <c r="Z1293" s="10"/>
      <c r="AA1293" s="10"/>
      <c r="AB1293" s="10"/>
      <c r="AC1293" s="10"/>
      <c r="AD1293" s="18"/>
      <c r="AE1293" s="18"/>
      <c r="AF1293" s="18"/>
      <c r="AG1293" s="18"/>
      <c r="AH1293" s="18"/>
      <c r="AI1293" s="18"/>
      <c r="AJ1293" s="18"/>
      <c r="AK1293" s="18"/>
      <c r="AL1293" s="18"/>
      <c r="AM1293" s="18"/>
      <c r="AN1293" s="18"/>
      <c r="AO1293" s="18"/>
      <c r="AP1293" s="18"/>
      <c r="AQ1293" s="18"/>
      <c r="AR1293" s="18"/>
      <c r="AS1293" s="18"/>
      <c r="AT1293" s="18"/>
      <c r="AU1293" s="18"/>
      <c r="AV1293" s="18"/>
      <c r="AW1293" s="18"/>
      <c r="AX1293" s="18"/>
      <c r="AY1293" s="18"/>
      <c r="AZ1293" s="18"/>
      <c r="BA1293" s="18"/>
      <c r="BB1293" s="18"/>
      <c r="BC1293" s="18"/>
      <c r="BD1293" s="18"/>
      <c r="BE1293" s="18"/>
      <c r="BF1293" s="18"/>
      <c r="BG1293" s="18"/>
      <c r="BH1293" s="18"/>
      <c r="BI1293" s="18"/>
      <c r="BJ1293" s="18"/>
      <c r="BK1293" s="18"/>
      <c r="BL1293" s="18"/>
      <c r="BM1293" s="18"/>
      <c r="BN1293" s="18"/>
      <c r="BO1293" s="18"/>
      <c r="BP1293" s="18"/>
      <c r="BQ1293" s="18"/>
      <c r="BR1293" s="18"/>
      <c r="BS1293" s="18"/>
      <c r="BT1293" s="18"/>
      <c r="BU1293" s="18"/>
      <c r="BV1293" s="18"/>
      <c r="BW1293" s="18"/>
      <c r="BX1293" s="18"/>
      <c r="BY1293" s="18"/>
      <c r="BZ1293" s="18"/>
      <c r="CA1293" s="18"/>
      <c r="CB1293" s="18"/>
      <c r="CC1293" s="18"/>
      <c r="CD1293" s="18"/>
      <c r="CE1293" s="18"/>
      <c r="CF1293" s="18"/>
      <c r="CG1293" s="18"/>
      <c r="CH1293" s="18"/>
      <c r="CI1293" s="18"/>
      <c r="CJ1293" s="18"/>
      <c r="CK1293" s="18"/>
      <c r="CL1293" s="18"/>
      <c r="CM1293" s="18"/>
      <c r="CN1293" s="18"/>
      <c r="CO1293" s="18"/>
      <c r="CP1293" s="18"/>
      <c r="CQ1293" s="18"/>
      <c r="CR1293" s="18"/>
      <c r="CS1293" s="18"/>
      <c r="CT1293" s="18"/>
      <c r="CU1293" s="18"/>
      <c r="CV1293" s="18"/>
      <c r="CW1293" s="18"/>
      <c r="CX1293" s="18"/>
      <c r="CY1293" s="18"/>
      <c r="CZ1293" s="18"/>
      <c r="DA1293" s="18"/>
      <c r="DB1293" s="18"/>
      <c r="DC1293" s="18"/>
      <c r="DD1293" s="18"/>
      <c r="DE1293" s="18"/>
      <c r="DF1293" s="18"/>
      <c r="DG1293" s="18"/>
      <c r="DH1293" s="18"/>
      <c r="DI1293" s="18"/>
      <c r="DJ1293" s="18"/>
      <c r="DK1293" s="18"/>
      <c r="DL1293" s="18"/>
      <c r="DM1293" s="18"/>
      <c r="DN1293" s="18"/>
      <c r="DO1293" s="18"/>
      <c r="DP1293" s="18"/>
      <c r="DQ1293" s="18"/>
      <c r="DR1293" s="18"/>
      <c r="DS1293" s="18"/>
      <c r="DT1293" s="18"/>
      <c r="DU1293" s="18"/>
      <c r="DV1293" s="18"/>
      <c r="DW1293" s="18"/>
      <c r="DX1293" s="18"/>
      <c r="DY1293" s="18"/>
      <c r="DZ1293" s="18"/>
      <c r="EA1293" s="18"/>
      <c r="EB1293" s="18"/>
      <c r="EC1293" s="18"/>
      <c r="ED1293" s="18"/>
      <c r="EE1293" s="18"/>
      <c r="EF1293" s="18"/>
      <c r="EG1293" s="18"/>
      <c r="EH1293" s="18"/>
      <c r="EI1293" s="18"/>
      <c r="EJ1293" s="18"/>
      <c r="EK1293" s="18"/>
      <c r="EL1293" s="18"/>
      <c r="EM1293" s="18"/>
      <c r="EN1293" s="18"/>
      <c r="EO1293" s="18"/>
      <c r="EP1293" s="18"/>
      <c r="EQ1293" s="18"/>
      <c r="ER1293" s="18"/>
      <c r="ES1293" s="18"/>
      <c r="ET1293" s="18"/>
      <c r="EU1293" s="18"/>
      <c r="EV1293" s="18"/>
    </row>
    <row r="1294" spans="1:155" ht="12.75" x14ac:dyDescent="0.15">
      <c r="A1294" s="68">
        <f t="shared" si="286"/>
        <v>43863</v>
      </c>
      <c r="B1294" s="69">
        <f t="shared" ca="1" si="276"/>
        <v>14038.358400000001</v>
      </c>
      <c r="C1294" s="70">
        <f t="shared" si="277"/>
        <v>10000</v>
      </c>
      <c r="D1294" s="71">
        <f ca="1">IF(A1294&lt;$B$1,VLOOKUP(A1294,[1]DI!$A$4:$B$15000,2),0)</f>
        <v>0</v>
      </c>
      <c r="E1294" s="70">
        <f t="shared" ca="1" si="278"/>
        <v>0</v>
      </c>
      <c r="F1294" s="72">
        <f t="shared" si="285"/>
        <v>1.3</v>
      </c>
      <c r="G1294" s="73">
        <f t="shared" ca="1" si="279"/>
        <v>1</v>
      </c>
      <c r="H1294" s="70">
        <f ca="1">TRUNC(PRODUCT(G$10:G1293),15)</f>
        <v>1.40383584335113</v>
      </c>
      <c r="I1294" s="70">
        <f t="shared" si="280"/>
        <v>1</v>
      </c>
      <c r="J1294" s="70">
        <f t="shared" ca="1" si="281"/>
        <v>1.4038358399999999</v>
      </c>
      <c r="K1294" s="74">
        <f t="shared" ca="1" si="282"/>
        <v>4038.3584000000001</v>
      </c>
      <c r="L1294" s="75">
        <f>IF(VLOOKUP(A1294,$T$12:$AC$125,8)=VLOOKUP(A1293,$T$12:$AC$125,8),0,VLOOKUP(A1294,T$12:$AC$125,8))</f>
        <v>0</v>
      </c>
      <c r="M1294" s="76">
        <f>IF(L1294&gt;0,VLOOKUP(L1294,S$12:$AB$125,7),0)</f>
        <v>0</v>
      </c>
      <c r="N1294" s="74">
        <f t="shared" si="283"/>
        <v>0</v>
      </c>
      <c r="O1294" s="74">
        <f t="shared" ca="1" si="284"/>
        <v>4038.3584000000001</v>
      </c>
      <c r="P1294" s="77" t="str">
        <f t="shared" si="287"/>
        <v>A+J=</v>
      </c>
      <c r="Q1294" s="78">
        <f t="shared" si="288"/>
        <v>44256</v>
      </c>
      <c r="R1294" s="10"/>
      <c r="S1294" s="10"/>
      <c r="T1294" s="10"/>
      <c r="U1294" s="10"/>
      <c r="V1294" s="10"/>
      <c r="W1294" s="10"/>
      <c r="X1294" s="10"/>
      <c r="Y1294" s="10"/>
      <c r="Z1294" s="10"/>
      <c r="AA1294" s="10"/>
      <c r="AB1294" s="10"/>
      <c r="AC1294" s="10"/>
      <c r="AD1294" s="18"/>
      <c r="AE1294" s="18"/>
      <c r="AF1294" s="18"/>
      <c r="AG1294" s="18"/>
      <c r="AH1294" s="18"/>
      <c r="AI1294" s="18"/>
      <c r="AJ1294" s="18"/>
      <c r="AK1294" s="18"/>
      <c r="AL1294" s="18"/>
      <c r="AM1294" s="18"/>
      <c r="AN1294" s="18"/>
      <c r="AO1294" s="18"/>
      <c r="AP1294" s="18"/>
      <c r="AQ1294" s="18"/>
      <c r="AR1294" s="18"/>
      <c r="AS1294" s="18"/>
      <c r="AT1294" s="18"/>
      <c r="AU1294" s="18"/>
      <c r="AV1294" s="18"/>
      <c r="AW1294" s="18"/>
      <c r="AX1294" s="18"/>
      <c r="AY1294" s="18"/>
      <c r="AZ1294" s="18"/>
      <c r="BA1294" s="18"/>
      <c r="BB1294" s="18"/>
      <c r="BC1294" s="18"/>
      <c r="BD1294" s="18"/>
      <c r="BE1294" s="18"/>
      <c r="BF1294" s="18"/>
      <c r="BG1294" s="18"/>
      <c r="BH1294" s="18"/>
      <c r="BI1294" s="18"/>
      <c r="BJ1294" s="18"/>
      <c r="BK1294" s="18"/>
      <c r="BL1294" s="18"/>
      <c r="BM1294" s="18"/>
      <c r="BN1294" s="18"/>
      <c r="BO1294" s="18"/>
      <c r="BP1294" s="18"/>
      <c r="BQ1294" s="18"/>
      <c r="BR1294" s="18"/>
      <c r="BS1294" s="18"/>
      <c r="BT1294" s="18"/>
      <c r="BU1294" s="18"/>
      <c r="BV1294" s="18"/>
      <c r="BW1294" s="18"/>
      <c r="BX1294" s="18"/>
      <c r="BY1294" s="18"/>
      <c r="BZ1294" s="18"/>
      <c r="CA1294" s="18"/>
      <c r="CB1294" s="18"/>
      <c r="CC1294" s="18"/>
      <c r="CD1294" s="18"/>
      <c r="CE1294" s="18"/>
      <c r="CF1294" s="18"/>
      <c r="CG1294" s="18"/>
      <c r="CH1294" s="18"/>
      <c r="CI1294" s="18"/>
      <c r="CJ1294" s="18"/>
      <c r="CK1294" s="18"/>
      <c r="CL1294" s="18"/>
      <c r="CM1294" s="18"/>
      <c r="CN1294" s="18"/>
      <c r="CO1294" s="18"/>
      <c r="CP1294" s="18"/>
      <c r="CQ1294" s="18"/>
      <c r="CR1294" s="18"/>
      <c r="CS1294" s="18"/>
      <c r="CT1294" s="18"/>
      <c r="CU1294" s="18"/>
      <c r="CV1294" s="18"/>
      <c r="CW1294" s="18"/>
      <c r="CX1294" s="18"/>
      <c r="CY1294" s="18"/>
      <c r="CZ1294" s="18"/>
      <c r="DA1294" s="18"/>
      <c r="DB1294" s="18"/>
      <c r="DC1294" s="18"/>
      <c r="DD1294" s="18"/>
      <c r="DE1294" s="18"/>
      <c r="DF1294" s="18"/>
      <c r="DG1294" s="18"/>
      <c r="DH1294" s="18"/>
      <c r="DI1294" s="18"/>
      <c r="DJ1294" s="18"/>
      <c r="DK1294" s="18"/>
      <c r="DL1294" s="18"/>
      <c r="DM1294" s="18"/>
      <c r="DN1294" s="18"/>
      <c r="DO1294" s="18"/>
      <c r="DP1294" s="18"/>
      <c r="DQ1294" s="18"/>
      <c r="DR1294" s="18"/>
      <c r="DS1294" s="18"/>
      <c r="DT1294" s="18"/>
      <c r="DU1294" s="18"/>
      <c r="DV1294" s="18"/>
      <c r="DW1294" s="18"/>
      <c r="DX1294" s="18"/>
      <c r="DY1294" s="18"/>
      <c r="DZ1294" s="18"/>
      <c r="EA1294" s="18"/>
      <c r="EB1294" s="18"/>
      <c r="EC1294" s="18"/>
      <c r="ED1294" s="18"/>
      <c r="EE1294" s="18"/>
      <c r="EF1294" s="18"/>
      <c r="EG1294" s="18"/>
      <c r="EH1294" s="18"/>
      <c r="EI1294" s="18"/>
      <c r="EJ1294" s="18"/>
      <c r="EK1294" s="18"/>
      <c r="EL1294" s="18"/>
      <c r="EM1294" s="18"/>
      <c r="EN1294" s="18"/>
      <c r="EO1294" s="18"/>
      <c r="EP1294" s="18"/>
      <c r="EQ1294" s="18"/>
      <c r="ER1294" s="18"/>
      <c r="ES1294" s="18"/>
      <c r="ET1294" s="18"/>
      <c r="EU1294" s="18"/>
      <c r="EV1294" s="18"/>
    </row>
    <row r="1295" spans="1:155" ht="12.75" x14ac:dyDescent="0.15">
      <c r="A1295" s="68">
        <f t="shared" si="286"/>
        <v>43864</v>
      </c>
      <c r="B1295" s="69">
        <f t="shared" ca="1" si="276"/>
        <v>14038.358400000001</v>
      </c>
      <c r="C1295" s="70">
        <f t="shared" si="277"/>
        <v>10000</v>
      </c>
      <c r="D1295" s="71">
        <f ca="1">IF(A1295&lt;$B$1,VLOOKUP(A1295,[1]DI!$A$4:$B$15000,2),0)</f>
        <v>4.4000000000000004E-2</v>
      </c>
      <c r="E1295" s="70">
        <f t="shared" ca="1" si="278"/>
        <v>1.7089000000000001E-4</v>
      </c>
      <c r="F1295" s="72">
        <f t="shared" si="285"/>
        <v>1.3</v>
      </c>
      <c r="G1295" s="73">
        <f t="shared" ca="1" si="279"/>
        <v>1.0002221570000001</v>
      </c>
      <c r="H1295" s="70">
        <f ca="1">TRUNC(PRODUCT(G$10:G1294),15)</f>
        <v>1.40383584335113</v>
      </c>
      <c r="I1295" s="70">
        <f t="shared" si="280"/>
        <v>1</v>
      </c>
      <c r="J1295" s="70">
        <f t="shared" ca="1" si="281"/>
        <v>1.4038358399999999</v>
      </c>
      <c r="K1295" s="74">
        <f t="shared" ca="1" si="282"/>
        <v>4038.3584000000001</v>
      </c>
      <c r="L1295" s="75">
        <f>IF(VLOOKUP(A1295,$T$12:$AC$125,8)=VLOOKUP(A1294,$T$12:$AC$125,8),0,VLOOKUP(A1295,T$12:$AC$125,8))</f>
        <v>0</v>
      </c>
      <c r="M1295" s="76">
        <f>IF(L1295&gt;0,VLOOKUP(L1295,S$12:$AB$125,7),0)</f>
        <v>0</v>
      </c>
      <c r="N1295" s="74">
        <f t="shared" si="283"/>
        <v>0</v>
      </c>
      <c r="O1295" s="74">
        <f t="shared" ca="1" si="284"/>
        <v>4038.3584000000001</v>
      </c>
      <c r="P1295" s="77" t="str">
        <f t="shared" si="287"/>
        <v>A+J=</v>
      </c>
      <c r="Q1295" s="78">
        <f t="shared" si="288"/>
        <v>44256</v>
      </c>
      <c r="R1295" s="10"/>
      <c r="S1295" s="10"/>
      <c r="T1295" s="10"/>
      <c r="U1295" s="10"/>
      <c r="V1295" s="10"/>
      <c r="W1295" s="10"/>
      <c r="X1295" s="10"/>
      <c r="Y1295" s="10"/>
      <c r="Z1295" s="10"/>
      <c r="AA1295" s="10"/>
      <c r="AB1295" s="10"/>
      <c r="AC1295" s="10"/>
      <c r="AD1295" s="18"/>
      <c r="AE1295" s="18"/>
      <c r="AF1295" s="18"/>
      <c r="AG1295" s="18"/>
      <c r="AH1295" s="18"/>
      <c r="AI1295" s="18"/>
      <c r="AJ1295" s="18"/>
      <c r="AK1295" s="18"/>
      <c r="AL1295" s="18"/>
      <c r="AM1295" s="18"/>
      <c r="AN1295" s="18"/>
      <c r="AO1295" s="18"/>
      <c r="AP1295" s="18"/>
      <c r="AQ1295" s="18"/>
      <c r="AR1295" s="18"/>
      <c r="AS1295" s="18"/>
      <c r="AT1295" s="18"/>
      <c r="AU1295" s="18"/>
      <c r="AV1295" s="18"/>
      <c r="AW1295" s="18"/>
      <c r="AX1295" s="18"/>
      <c r="AY1295" s="18"/>
      <c r="AZ1295" s="18"/>
      <c r="BA1295" s="18"/>
      <c r="BB1295" s="18"/>
      <c r="BC1295" s="18"/>
      <c r="BD1295" s="18"/>
      <c r="BE1295" s="18"/>
      <c r="BF1295" s="18"/>
      <c r="BG1295" s="18"/>
      <c r="BH1295" s="18"/>
      <c r="BI1295" s="18"/>
      <c r="BJ1295" s="18"/>
      <c r="BK1295" s="18"/>
      <c r="BL1295" s="18"/>
      <c r="BM1295" s="18"/>
      <c r="BN1295" s="18"/>
      <c r="BO1295" s="18"/>
      <c r="BP1295" s="18"/>
      <c r="BQ1295" s="18"/>
      <c r="BR1295" s="18"/>
      <c r="BS1295" s="18"/>
      <c r="BT1295" s="18"/>
      <c r="BU1295" s="18"/>
      <c r="BV1295" s="18"/>
      <c r="BW1295" s="18"/>
      <c r="BX1295" s="18"/>
      <c r="BY1295" s="18"/>
      <c r="BZ1295" s="18"/>
      <c r="CA1295" s="18"/>
      <c r="CB1295" s="18"/>
      <c r="CC1295" s="18"/>
      <c r="CD1295" s="18"/>
      <c r="CE1295" s="18"/>
      <c r="CF1295" s="18"/>
      <c r="CG1295" s="18"/>
      <c r="CH1295" s="18"/>
      <c r="CI1295" s="18"/>
      <c r="CJ1295" s="18"/>
      <c r="CK1295" s="18"/>
      <c r="CL1295" s="18"/>
      <c r="CM1295" s="18"/>
      <c r="CN1295" s="18"/>
      <c r="CO1295" s="18"/>
      <c r="CP1295" s="18"/>
      <c r="CQ1295" s="18"/>
      <c r="CR1295" s="18"/>
      <c r="CS1295" s="18"/>
      <c r="CT1295" s="18"/>
      <c r="CU1295" s="18"/>
      <c r="CV1295" s="18"/>
      <c r="CW1295" s="18"/>
      <c r="CX1295" s="18"/>
      <c r="CY1295" s="18"/>
      <c r="CZ1295" s="18"/>
      <c r="DA1295" s="18"/>
      <c r="DB1295" s="18"/>
      <c r="DC1295" s="18"/>
      <c r="DD1295" s="18"/>
      <c r="DE1295" s="18"/>
      <c r="DF1295" s="18"/>
      <c r="DG1295" s="18"/>
      <c r="DH1295" s="18"/>
      <c r="DI1295" s="18"/>
      <c r="DJ1295" s="18"/>
      <c r="DK1295" s="18"/>
      <c r="DL1295" s="18"/>
      <c r="DM1295" s="18"/>
      <c r="DN1295" s="18"/>
      <c r="DO1295" s="18"/>
      <c r="DP1295" s="18"/>
      <c r="DQ1295" s="18"/>
      <c r="DR1295" s="18"/>
      <c r="DS1295" s="18"/>
      <c r="DT1295" s="18"/>
      <c r="DU1295" s="18"/>
      <c r="DV1295" s="18"/>
      <c r="DW1295" s="18"/>
      <c r="DX1295" s="18"/>
      <c r="DY1295" s="18"/>
      <c r="DZ1295" s="18"/>
      <c r="EA1295" s="18"/>
      <c r="EB1295" s="18"/>
      <c r="EC1295" s="18"/>
      <c r="ED1295" s="18"/>
      <c r="EE1295" s="18"/>
      <c r="EF1295" s="18"/>
      <c r="EG1295" s="18"/>
      <c r="EH1295" s="18"/>
      <c r="EI1295" s="18"/>
      <c r="EJ1295" s="18"/>
      <c r="EK1295" s="18"/>
      <c r="EL1295" s="18"/>
      <c r="EM1295" s="18"/>
      <c r="EN1295" s="18"/>
      <c r="EO1295" s="18"/>
      <c r="EP1295" s="18"/>
      <c r="EQ1295" s="18"/>
      <c r="ER1295" s="18"/>
      <c r="ES1295" s="18"/>
      <c r="ET1295" s="18"/>
      <c r="EU1295" s="18"/>
      <c r="EV1295" s="18"/>
    </row>
    <row r="1296" spans="1:155" ht="12.75" x14ac:dyDescent="0.15">
      <c r="A1296" s="68">
        <f t="shared" si="286"/>
        <v>43865</v>
      </c>
      <c r="B1296" s="69">
        <f t="shared" ca="1" si="276"/>
        <v>14041.477199999999</v>
      </c>
      <c r="C1296" s="70">
        <f t="shared" si="277"/>
        <v>10000</v>
      </c>
      <c r="D1296" s="71">
        <f ca="1">IF(A1296&lt;$B$1,VLOOKUP(A1296,[1]DI!$A$4:$B$15000,2),0)</f>
        <v>4.4000000000000004E-2</v>
      </c>
      <c r="E1296" s="70">
        <f t="shared" ca="1" si="278"/>
        <v>1.7089000000000001E-4</v>
      </c>
      <c r="F1296" s="72">
        <f t="shared" si="285"/>
        <v>1.3</v>
      </c>
      <c r="G1296" s="73">
        <f t="shared" ca="1" si="279"/>
        <v>1.0002221570000001</v>
      </c>
      <c r="H1296" s="70">
        <f ca="1">TRUNC(PRODUCT(G$10:G1295),15)</f>
        <v>1.4041477153105799</v>
      </c>
      <c r="I1296" s="70">
        <f t="shared" si="280"/>
        <v>1</v>
      </c>
      <c r="J1296" s="70">
        <f t="shared" ca="1" si="281"/>
        <v>1.4041477200000001</v>
      </c>
      <c r="K1296" s="74">
        <f t="shared" ca="1" si="282"/>
        <v>4041.4771999999998</v>
      </c>
      <c r="L1296" s="75">
        <f>IF(VLOOKUP(A1296,$T$12:$AC$125,8)=VLOOKUP(A1295,$T$12:$AC$125,8),0,VLOOKUP(A1296,T$12:$AC$125,8))</f>
        <v>0</v>
      </c>
      <c r="M1296" s="76">
        <f>IF(L1296&gt;0,VLOOKUP(L1296,S$12:$AB$125,7),0)</f>
        <v>0</v>
      </c>
      <c r="N1296" s="74">
        <f t="shared" si="283"/>
        <v>0</v>
      </c>
      <c r="O1296" s="74">
        <f t="shared" ca="1" si="284"/>
        <v>4041.4771999999998</v>
      </c>
      <c r="P1296" s="77" t="str">
        <f t="shared" si="287"/>
        <v>A+J=</v>
      </c>
      <c r="Q1296" s="78">
        <f t="shared" si="288"/>
        <v>44256</v>
      </c>
      <c r="R1296" s="10"/>
      <c r="S1296" s="10"/>
      <c r="T1296" s="10"/>
      <c r="U1296" s="10"/>
      <c r="V1296" s="10"/>
      <c r="W1296" s="10"/>
      <c r="X1296" s="10"/>
      <c r="Y1296" s="10"/>
      <c r="Z1296" s="10"/>
      <c r="AA1296" s="10"/>
      <c r="AB1296" s="10"/>
      <c r="AC1296" s="10"/>
      <c r="AD1296" s="18"/>
      <c r="AE1296" s="18"/>
      <c r="AF1296" s="18"/>
      <c r="AG1296" s="18"/>
      <c r="AH1296" s="18"/>
      <c r="AI1296" s="18"/>
      <c r="AJ1296" s="18"/>
      <c r="AK1296" s="18"/>
      <c r="AL1296" s="18"/>
      <c r="AM1296" s="18"/>
      <c r="AN1296" s="18"/>
      <c r="AO1296" s="18"/>
      <c r="AP1296" s="18"/>
      <c r="AQ1296" s="18"/>
      <c r="AR1296" s="18"/>
      <c r="AS1296" s="18"/>
      <c r="AT1296" s="18"/>
      <c r="AU1296" s="18"/>
      <c r="AV1296" s="18"/>
      <c r="AW1296" s="18"/>
      <c r="AX1296" s="18"/>
      <c r="AY1296" s="18"/>
      <c r="AZ1296" s="18"/>
      <c r="BA1296" s="18"/>
      <c r="BB1296" s="18"/>
      <c r="BC1296" s="18"/>
      <c r="BD1296" s="18"/>
      <c r="BE1296" s="18"/>
      <c r="BF1296" s="18"/>
      <c r="BG1296" s="18"/>
      <c r="BH1296" s="18"/>
      <c r="BI1296" s="18"/>
      <c r="BJ1296" s="18"/>
      <c r="BK1296" s="18"/>
      <c r="BL1296" s="18"/>
      <c r="BM1296" s="18"/>
      <c r="BN1296" s="18"/>
      <c r="BO1296" s="18"/>
      <c r="BP1296" s="18"/>
      <c r="BQ1296" s="18"/>
      <c r="BR1296" s="18"/>
      <c r="BS1296" s="18"/>
      <c r="BT1296" s="18"/>
      <c r="BU1296" s="18"/>
      <c r="BV1296" s="18"/>
      <c r="BW1296" s="18"/>
      <c r="BX1296" s="18"/>
      <c r="BY1296" s="18"/>
      <c r="BZ1296" s="18"/>
      <c r="CA1296" s="18"/>
      <c r="CB1296" s="18"/>
      <c r="CC1296" s="18"/>
      <c r="CD1296" s="18"/>
      <c r="CE1296" s="18"/>
      <c r="CF1296" s="18"/>
      <c r="CG1296" s="18"/>
      <c r="CH1296" s="18"/>
      <c r="CI1296" s="18"/>
      <c r="CJ1296" s="18"/>
      <c r="CK1296" s="18"/>
      <c r="CL1296" s="18"/>
      <c r="CM1296" s="18"/>
      <c r="CN1296" s="18"/>
      <c r="CO1296" s="18"/>
      <c r="CP1296" s="18"/>
      <c r="CQ1296" s="18"/>
      <c r="CR1296" s="18"/>
      <c r="CS1296" s="18"/>
      <c r="CT1296" s="18"/>
      <c r="CU1296" s="18"/>
      <c r="CV1296" s="18"/>
      <c r="CW1296" s="18"/>
      <c r="CX1296" s="18"/>
      <c r="CY1296" s="18"/>
      <c r="CZ1296" s="18"/>
      <c r="DA1296" s="18"/>
      <c r="DB1296" s="18"/>
      <c r="DC1296" s="18"/>
      <c r="DD1296" s="18"/>
      <c r="DE1296" s="18"/>
      <c r="DF1296" s="18"/>
      <c r="DG1296" s="18"/>
      <c r="DH1296" s="18"/>
      <c r="DI1296" s="18"/>
      <c r="DJ1296" s="18"/>
      <c r="DK1296" s="18"/>
      <c r="DL1296" s="18"/>
      <c r="DM1296" s="18"/>
      <c r="DN1296" s="18"/>
      <c r="DO1296" s="18"/>
      <c r="DP1296" s="18"/>
      <c r="DQ1296" s="18"/>
      <c r="DR1296" s="18"/>
      <c r="DS1296" s="18"/>
      <c r="DT1296" s="18"/>
      <c r="DU1296" s="18"/>
      <c r="DV1296" s="18"/>
      <c r="DW1296" s="18"/>
      <c r="DX1296" s="18"/>
      <c r="DY1296" s="18"/>
      <c r="DZ1296" s="18"/>
      <c r="EA1296" s="18"/>
      <c r="EB1296" s="18"/>
      <c r="EC1296" s="18"/>
      <c r="ED1296" s="18"/>
      <c r="EE1296" s="18"/>
      <c r="EF1296" s="18"/>
      <c r="EG1296" s="18"/>
      <c r="EH1296" s="18"/>
      <c r="EI1296" s="18"/>
      <c r="EJ1296" s="18"/>
      <c r="EK1296" s="18"/>
      <c r="EL1296" s="18"/>
      <c r="EM1296" s="18"/>
      <c r="EN1296" s="18"/>
      <c r="EO1296" s="18"/>
      <c r="EP1296" s="18"/>
      <c r="EQ1296" s="18"/>
      <c r="ER1296" s="18"/>
      <c r="ES1296" s="18"/>
      <c r="ET1296" s="18"/>
      <c r="EU1296" s="18"/>
      <c r="EV1296" s="18"/>
    </row>
    <row r="1297" spans="1:152" ht="12.75" x14ac:dyDescent="0.15">
      <c r="A1297" s="68">
        <f t="shared" si="286"/>
        <v>43866</v>
      </c>
      <c r="B1297" s="69">
        <f t="shared" ca="1" si="276"/>
        <v>14044.596600000001</v>
      </c>
      <c r="C1297" s="70">
        <f t="shared" si="277"/>
        <v>10000</v>
      </c>
      <c r="D1297" s="71">
        <f ca="1">IF(A1297&lt;$B$1,VLOOKUP(A1297,[1]DI!$A$4:$B$15000,2),0)</f>
        <v>4.4000000000000004E-2</v>
      </c>
      <c r="E1297" s="70">
        <f t="shared" ca="1" si="278"/>
        <v>1.7089000000000001E-4</v>
      </c>
      <c r="F1297" s="72">
        <f t="shared" si="285"/>
        <v>1.3</v>
      </c>
      <c r="G1297" s="73">
        <f t="shared" ca="1" si="279"/>
        <v>1.0002221570000001</v>
      </c>
      <c r="H1297" s="70">
        <f ca="1">TRUNC(PRODUCT(G$10:G1296),15)</f>
        <v>1.4044596565545799</v>
      </c>
      <c r="I1297" s="70">
        <f t="shared" si="280"/>
        <v>1</v>
      </c>
      <c r="J1297" s="70">
        <f t="shared" ca="1" si="281"/>
        <v>1.4044596600000001</v>
      </c>
      <c r="K1297" s="74">
        <f t="shared" ca="1" si="282"/>
        <v>4044.5965999999999</v>
      </c>
      <c r="L1297" s="75">
        <f>IF(VLOOKUP(A1297,$T$12:$AC$125,8)=VLOOKUP(A1296,$T$12:$AC$125,8),0,VLOOKUP(A1297,T$12:$AC$125,8))</f>
        <v>0</v>
      </c>
      <c r="M1297" s="76">
        <f>IF(L1297&gt;0,VLOOKUP(L1297,S$12:$AB$125,7),0)</f>
        <v>0</v>
      </c>
      <c r="N1297" s="74">
        <f t="shared" si="283"/>
        <v>0</v>
      </c>
      <c r="O1297" s="74">
        <f t="shared" ca="1" si="284"/>
        <v>4044.5965999999999</v>
      </c>
      <c r="P1297" s="77" t="str">
        <f t="shared" si="287"/>
        <v>A+J=</v>
      </c>
      <c r="Q1297" s="78">
        <f t="shared" si="288"/>
        <v>44256</v>
      </c>
      <c r="R1297" s="10"/>
      <c r="S1297" s="10"/>
      <c r="T1297" s="10"/>
      <c r="U1297" s="10"/>
      <c r="V1297" s="10"/>
      <c r="W1297" s="10"/>
      <c r="X1297" s="10"/>
      <c r="Y1297" s="10"/>
      <c r="Z1297" s="10"/>
      <c r="AA1297" s="10"/>
      <c r="AB1297" s="10"/>
      <c r="AC1297" s="10"/>
      <c r="AD1297" s="18"/>
      <c r="AE1297" s="18"/>
      <c r="AF1297" s="18"/>
      <c r="AG1297" s="18"/>
      <c r="AH1297" s="18"/>
      <c r="AI1297" s="18"/>
      <c r="AJ1297" s="18"/>
      <c r="AK1297" s="18"/>
      <c r="AL1297" s="18"/>
      <c r="AM1297" s="18"/>
      <c r="AN1297" s="18"/>
      <c r="AO1297" s="18"/>
      <c r="AP1297" s="18"/>
      <c r="AQ1297" s="18"/>
      <c r="AR1297" s="18"/>
      <c r="AS1297" s="18"/>
      <c r="AT1297" s="18"/>
      <c r="AU1297" s="18"/>
      <c r="AV1297" s="18"/>
      <c r="AW1297" s="18"/>
      <c r="AX1297" s="18"/>
      <c r="AY1297" s="18"/>
      <c r="AZ1297" s="18"/>
      <c r="BA1297" s="18"/>
      <c r="BB1297" s="18"/>
      <c r="BC1297" s="18"/>
      <c r="BD1297" s="18"/>
      <c r="BE1297" s="18"/>
      <c r="BF1297" s="18"/>
      <c r="BG1297" s="18"/>
      <c r="BH1297" s="18"/>
      <c r="BI1297" s="18"/>
      <c r="BJ1297" s="18"/>
      <c r="BK1297" s="18"/>
      <c r="BL1297" s="18"/>
      <c r="BM1297" s="18"/>
      <c r="BN1297" s="18"/>
      <c r="BO1297" s="18"/>
      <c r="BP1297" s="18"/>
      <c r="BQ1297" s="18"/>
      <c r="BR1297" s="18"/>
      <c r="BS1297" s="18"/>
      <c r="BT1297" s="18"/>
      <c r="BU1297" s="18"/>
      <c r="BV1297" s="18"/>
      <c r="BW1297" s="18"/>
      <c r="BX1297" s="18"/>
      <c r="BY1297" s="18"/>
      <c r="BZ1297" s="18"/>
      <c r="CA1297" s="18"/>
      <c r="CB1297" s="18"/>
      <c r="CC1297" s="18"/>
      <c r="CD1297" s="18"/>
      <c r="CE1297" s="18"/>
      <c r="CF1297" s="18"/>
      <c r="CG1297" s="18"/>
      <c r="CH1297" s="18"/>
      <c r="CI1297" s="18"/>
      <c r="CJ1297" s="18"/>
      <c r="CK1297" s="18"/>
      <c r="CL1297" s="18"/>
      <c r="CM1297" s="18"/>
      <c r="CN1297" s="18"/>
      <c r="CO1297" s="18"/>
      <c r="CP1297" s="18"/>
      <c r="CQ1297" s="18"/>
      <c r="CR1297" s="18"/>
      <c r="CS1297" s="18"/>
      <c r="CT1297" s="18"/>
      <c r="CU1297" s="18"/>
      <c r="CV1297" s="18"/>
      <c r="CW1297" s="18"/>
      <c r="CX1297" s="18"/>
      <c r="CY1297" s="18"/>
      <c r="CZ1297" s="18"/>
      <c r="DA1297" s="18"/>
      <c r="DB1297" s="18"/>
      <c r="DC1297" s="18"/>
      <c r="DD1297" s="18"/>
      <c r="DE1297" s="18"/>
      <c r="DF1297" s="18"/>
      <c r="DG1297" s="18"/>
      <c r="DH1297" s="18"/>
      <c r="DI1297" s="18"/>
      <c r="DJ1297" s="18"/>
      <c r="DK1297" s="18"/>
      <c r="DL1297" s="18"/>
      <c r="DM1297" s="18"/>
      <c r="DN1297" s="18"/>
      <c r="DO1297" s="18"/>
      <c r="DP1297" s="18"/>
      <c r="DQ1297" s="18"/>
      <c r="DR1297" s="18"/>
      <c r="DS1297" s="18"/>
      <c r="DT1297" s="18"/>
      <c r="DU1297" s="18"/>
      <c r="DV1297" s="18"/>
      <c r="DW1297" s="18"/>
      <c r="DX1297" s="18"/>
      <c r="DY1297" s="18"/>
      <c r="DZ1297" s="18"/>
      <c r="EA1297" s="18"/>
      <c r="EB1297" s="18"/>
      <c r="EC1297" s="18"/>
      <c r="ED1297" s="18"/>
      <c r="EE1297" s="18"/>
      <c r="EF1297" s="18"/>
      <c r="EG1297" s="18"/>
      <c r="EH1297" s="18"/>
      <c r="EI1297" s="18"/>
      <c r="EJ1297" s="18"/>
      <c r="EK1297" s="18"/>
      <c r="EL1297" s="18"/>
      <c r="EM1297" s="18"/>
      <c r="EN1297" s="18"/>
      <c r="EO1297" s="18"/>
      <c r="EP1297" s="18"/>
      <c r="EQ1297" s="18"/>
      <c r="ER1297" s="18"/>
      <c r="ES1297" s="18"/>
      <c r="ET1297" s="18"/>
      <c r="EU1297" s="18"/>
      <c r="EV1297" s="18"/>
    </row>
    <row r="1298" spans="1:152" ht="12.75" x14ac:dyDescent="0.15">
      <c r="A1298" s="68">
        <f t="shared" si="286"/>
        <v>43867</v>
      </c>
      <c r="B1298" s="69">
        <f t="shared" ca="1" si="276"/>
        <v>14047.716700000001</v>
      </c>
      <c r="C1298" s="70">
        <f t="shared" si="277"/>
        <v>10000</v>
      </c>
      <c r="D1298" s="71">
        <f ca="1">IF(A1298&lt;$B$1,VLOOKUP(A1298,[1]DI!$A$4:$B$15000,2),0)</f>
        <v>4.1500000000000002E-2</v>
      </c>
      <c r="E1298" s="70">
        <f t="shared" ca="1" si="278"/>
        <v>1.6137000000000001E-4</v>
      </c>
      <c r="F1298" s="72">
        <f t="shared" si="285"/>
        <v>1.3</v>
      </c>
      <c r="G1298" s="73">
        <f t="shared" ca="1" si="279"/>
        <v>1.0002097809999999</v>
      </c>
      <c r="H1298" s="70">
        <f ca="1">TRUNC(PRODUCT(G$10:G1297),15)</f>
        <v>1.4047716670985</v>
      </c>
      <c r="I1298" s="70">
        <f t="shared" si="280"/>
        <v>1</v>
      </c>
      <c r="J1298" s="70">
        <f t="shared" ca="1" si="281"/>
        <v>1.4047716699999999</v>
      </c>
      <c r="K1298" s="74">
        <f t="shared" ca="1" si="282"/>
        <v>4047.7166999999999</v>
      </c>
      <c r="L1298" s="75">
        <f>IF(VLOOKUP(A1298,$T$12:$AC$125,8)=VLOOKUP(A1297,$T$12:$AC$125,8),0,VLOOKUP(A1298,T$12:$AC$125,8))</f>
        <v>0</v>
      </c>
      <c r="M1298" s="76">
        <f>IF(L1298&gt;0,VLOOKUP(L1298,S$12:$AB$125,7),0)</f>
        <v>0</v>
      </c>
      <c r="N1298" s="74">
        <f t="shared" si="283"/>
        <v>0</v>
      </c>
      <c r="O1298" s="74">
        <f t="shared" ca="1" si="284"/>
        <v>4047.7166999999999</v>
      </c>
      <c r="P1298" s="77" t="str">
        <f t="shared" si="287"/>
        <v>A+J=</v>
      </c>
      <c r="Q1298" s="78">
        <f t="shared" si="288"/>
        <v>44256</v>
      </c>
      <c r="R1298" s="10"/>
      <c r="S1298" s="10"/>
      <c r="T1298" s="10"/>
      <c r="U1298" s="10"/>
      <c r="V1298" s="10"/>
      <c r="W1298" s="10"/>
      <c r="X1298" s="10"/>
      <c r="Y1298" s="10"/>
      <c r="Z1298" s="10"/>
      <c r="AA1298" s="10"/>
      <c r="AB1298" s="10"/>
      <c r="AC1298" s="10"/>
      <c r="AD1298" s="18"/>
      <c r="AE1298" s="18"/>
      <c r="AF1298" s="18"/>
      <c r="AG1298" s="18"/>
      <c r="AH1298" s="18"/>
      <c r="AI1298" s="18"/>
      <c r="AJ1298" s="18"/>
      <c r="AK1298" s="18"/>
      <c r="AL1298" s="18"/>
      <c r="AM1298" s="18"/>
      <c r="AN1298" s="18"/>
      <c r="AO1298" s="18"/>
      <c r="AP1298" s="18"/>
      <c r="AQ1298" s="18"/>
      <c r="AR1298" s="18"/>
      <c r="AS1298" s="18"/>
      <c r="AT1298" s="18"/>
      <c r="AU1298" s="18"/>
      <c r="AV1298" s="18"/>
      <c r="AW1298" s="18"/>
      <c r="AX1298" s="18"/>
      <c r="AY1298" s="18"/>
      <c r="AZ1298" s="18"/>
      <c r="BA1298" s="18"/>
      <c r="BB1298" s="18"/>
      <c r="BC1298" s="18"/>
      <c r="BD1298" s="18"/>
      <c r="BE1298" s="18"/>
      <c r="BF1298" s="18"/>
      <c r="BG1298" s="18"/>
      <c r="BH1298" s="18"/>
      <c r="BI1298" s="18"/>
      <c r="BJ1298" s="18"/>
      <c r="BK1298" s="18"/>
      <c r="BL1298" s="18"/>
      <c r="BM1298" s="18"/>
      <c r="BN1298" s="18"/>
      <c r="BO1298" s="18"/>
      <c r="BP1298" s="18"/>
      <c r="BQ1298" s="18"/>
      <c r="BR1298" s="18"/>
      <c r="BS1298" s="18"/>
      <c r="BT1298" s="18"/>
      <c r="BU1298" s="18"/>
      <c r="BV1298" s="18"/>
      <c r="BW1298" s="18"/>
      <c r="BX1298" s="18"/>
      <c r="BY1298" s="18"/>
      <c r="BZ1298" s="18"/>
      <c r="CA1298" s="18"/>
      <c r="CB1298" s="18"/>
      <c r="CC1298" s="18"/>
      <c r="CD1298" s="18"/>
      <c r="CE1298" s="18"/>
      <c r="CF1298" s="18"/>
      <c r="CG1298" s="18"/>
      <c r="CH1298" s="18"/>
      <c r="CI1298" s="18"/>
      <c r="CJ1298" s="18"/>
      <c r="CK1298" s="18"/>
      <c r="CL1298" s="18"/>
      <c r="CM1298" s="18"/>
      <c r="CN1298" s="18"/>
      <c r="CO1298" s="18"/>
      <c r="CP1298" s="18"/>
      <c r="CQ1298" s="18"/>
      <c r="CR1298" s="18"/>
      <c r="CS1298" s="18"/>
      <c r="CT1298" s="18"/>
      <c r="CU1298" s="18"/>
      <c r="CV1298" s="18"/>
      <c r="CW1298" s="18"/>
      <c r="CX1298" s="18"/>
      <c r="CY1298" s="18"/>
      <c r="CZ1298" s="18"/>
      <c r="DA1298" s="18"/>
      <c r="DB1298" s="18"/>
      <c r="DC1298" s="18"/>
      <c r="DD1298" s="18"/>
      <c r="DE1298" s="18"/>
      <c r="DF1298" s="18"/>
      <c r="DG1298" s="18"/>
      <c r="DH1298" s="18"/>
      <c r="DI1298" s="18"/>
      <c r="DJ1298" s="18"/>
      <c r="DK1298" s="18"/>
      <c r="DL1298" s="18"/>
      <c r="DM1298" s="18"/>
      <c r="DN1298" s="18"/>
      <c r="DO1298" s="18"/>
      <c r="DP1298" s="18"/>
      <c r="DQ1298" s="18"/>
      <c r="DR1298" s="18"/>
      <c r="DS1298" s="18"/>
      <c r="DT1298" s="18"/>
      <c r="DU1298" s="18"/>
      <c r="DV1298" s="18"/>
      <c r="DW1298" s="18"/>
      <c r="DX1298" s="18"/>
      <c r="DY1298" s="18"/>
      <c r="DZ1298" s="18"/>
      <c r="EA1298" s="18"/>
      <c r="EB1298" s="18"/>
      <c r="EC1298" s="18"/>
      <c r="ED1298" s="18"/>
      <c r="EE1298" s="18"/>
      <c r="EF1298" s="18"/>
      <c r="EG1298" s="18"/>
      <c r="EH1298" s="18"/>
      <c r="EI1298" s="18"/>
      <c r="EJ1298" s="18"/>
      <c r="EK1298" s="18"/>
      <c r="EL1298" s="18"/>
      <c r="EM1298" s="18"/>
      <c r="EN1298" s="18"/>
      <c r="EO1298" s="18"/>
      <c r="EP1298" s="18"/>
      <c r="EQ1298" s="18"/>
      <c r="ER1298" s="18"/>
      <c r="ES1298" s="18"/>
      <c r="ET1298" s="18"/>
      <c r="EU1298" s="18"/>
      <c r="EV1298" s="18"/>
    </row>
    <row r="1299" spans="1:152" ht="12.75" x14ac:dyDescent="0.15">
      <c r="A1299" s="68">
        <f t="shared" si="286"/>
        <v>43868</v>
      </c>
      <c r="B1299" s="69">
        <f t="shared" ca="1" si="276"/>
        <v>14050.6636</v>
      </c>
      <c r="C1299" s="70">
        <f t="shared" si="277"/>
        <v>10000</v>
      </c>
      <c r="D1299" s="71">
        <f ca="1">IF(A1299&lt;$B$1,VLOOKUP(A1299,[1]DI!$A$4:$B$15000,2),0)</f>
        <v>4.1500000000000002E-2</v>
      </c>
      <c r="E1299" s="70">
        <f t="shared" ca="1" si="278"/>
        <v>1.6137000000000001E-4</v>
      </c>
      <c r="F1299" s="72">
        <f t="shared" si="285"/>
        <v>1.3</v>
      </c>
      <c r="G1299" s="73">
        <f t="shared" ca="1" si="279"/>
        <v>1.0002097809999999</v>
      </c>
      <c r="H1299" s="70">
        <f ca="1">TRUNC(PRODUCT(G$10:G1298),15)</f>
        <v>1.4050663615035901</v>
      </c>
      <c r="I1299" s="70">
        <f t="shared" si="280"/>
        <v>1</v>
      </c>
      <c r="J1299" s="70">
        <f t="shared" ca="1" si="281"/>
        <v>1.40506636</v>
      </c>
      <c r="K1299" s="74">
        <f t="shared" ca="1" si="282"/>
        <v>4050.6635999999999</v>
      </c>
      <c r="L1299" s="75">
        <f>IF(VLOOKUP(A1299,$T$12:$AC$125,8)=VLOOKUP(A1298,$T$12:$AC$125,8),0,VLOOKUP(A1299,T$12:$AC$125,8))</f>
        <v>0</v>
      </c>
      <c r="M1299" s="76">
        <f>IF(L1299&gt;0,VLOOKUP(L1299,S$12:$AB$125,7),0)</f>
        <v>0</v>
      </c>
      <c r="N1299" s="74">
        <f t="shared" si="283"/>
        <v>0</v>
      </c>
      <c r="O1299" s="74">
        <f t="shared" ca="1" si="284"/>
        <v>4050.6635999999999</v>
      </c>
      <c r="P1299" s="77" t="str">
        <f t="shared" si="287"/>
        <v>A+J=</v>
      </c>
      <c r="Q1299" s="78">
        <f t="shared" si="288"/>
        <v>44256</v>
      </c>
      <c r="R1299" s="10"/>
      <c r="S1299" s="10"/>
      <c r="T1299" s="10"/>
      <c r="U1299" s="10"/>
      <c r="V1299" s="10"/>
      <c r="W1299" s="10"/>
      <c r="X1299" s="10"/>
      <c r="Y1299" s="10"/>
      <c r="Z1299" s="10"/>
      <c r="AA1299" s="10"/>
      <c r="AB1299" s="10"/>
      <c r="AC1299" s="10"/>
      <c r="AD1299" s="18"/>
      <c r="AE1299" s="18"/>
      <c r="AF1299" s="18"/>
      <c r="AG1299" s="18"/>
      <c r="AH1299" s="18"/>
      <c r="AI1299" s="18"/>
      <c r="AJ1299" s="18"/>
      <c r="AK1299" s="18"/>
      <c r="AL1299" s="18"/>
      <c r="AM1299" s="18"/>
      <c r="AN1299" s="18"/>
      <c r="AO1299" s="18"/>
      <c r="AP1299" s="18"/>
      <c r="AQ1299" s="18"/>
      <c r="AR1299" s="18"/>
      <c r="AS1299" s="18"/>
      <c r="AT1299" s="18"/>
      <c r="AU1299" s="18"/>
      <c r="AV1299" s="18"/>
      <c r="AW1299" s="18"/>
      <c r="AX1299" s="18"/>
      <c r="AY1299" s="18"/>
      <c r="AZ1299" s="18"/>
      <c r="BA1299" s="18"/>
      <c r="BB1299" s="18"/>
      <c r="BC1299" s="18"/>
      <c r="BD1299" s="18"/>
      <c r="BE1299" s="18"/>
      <c r="BF1299" s="18"/>
      <c r="BG1299" s="18"/>
      <c r="BH1299" s="18"/>
      <c r="BI1299" s="18"/>
      <c r="BJ1299" s="18"/>
      <c r="BK1299" s="18"/>
      <c r="BL1299" s="18"/>
      <c r="BM1299" s="18"/>
      <c r="BN1299" s="18"/>
      <c r="BO1299" s="18"/>
      <c r="BP1299" s="18"/>
      <c r="BQ1299" s="18"/>
      <c r="BR1299" s="18"/>
      <c r="BS1299" s="18"/>
      <c r="BT1299" s="18"/>
      <c r="BU1299" s="18"/>
      <c r="BV1299" s="18"/>
      <c r="BW1299" s="18"/>
      <c r="BX1299" s="18"/>
      <c r="BY1299" s="18"/>
      <c r="BZ1299" s="18"/>
      <c r="CA1299" s="18"/>
      <c r="CB1299" s="18"/>
      <c r="CC1299" s="18"/>
      <c r="CD1299" s="18"/>
      <c r="CE1299" s="18"/>
      <c r="CF1299" s="18"/>
      <c r="CG1299" s="18"/>
      <c r="CH1299" s="18"/>
      <c r="CI1299" s="18"/>
      <c r="CJ1299" s="18"/>
      <c r="CK1299" s="18"/>
      <c r="CL1299" s="18"/>
      <c r="CM1299" s="18"/>
      <c r="CN1299" s="18"/>
      <c r="CO1299" s="18"/>
      <c r="CP1299" s="18"/>
      <c r="CQ1299" s="18"/>
      <c r="CR1299" s="18"/>
      <c r="CS1299" s="18"/>
      <c r="CT1299" s="18"/>
      <c r="CU1299" s="18"/>
      <c r="CV1299" s="18"/>
      <c r="CW1299" s="18"/>
      <c r="CX1299" s="18"/>
      <c r="CY1299" s="18"/>
      <c r="CZ1299" s="18"/>
      <c r="DA1299" s="18"/>
      <c r="DB1299" s="18"/>
      <c r="DC1299" s="18"/>
      <c r="DD1299" s="18"/>
      <c r="DE1299" s="18"/>
      <c r="DF1299" s="18"/>
      <c r="DG1299" s="18"/>
      <c r="DH1299" s="18"/>
      <c r="DI1299" s="18"/>
      <c r="DJ1299" s="18"/>
      <c r="DK1299" s="18"/>
      <c r="DL1299" s="18"/>
      <c r="DM1299" s="18"/>
      <c r="DN1299" s="18"/>
      <c r="DO1299" s="18"/>
      <c r="DP1299" s="18"/>
      <c r="DQ1299" s="18"/>
      <c r="DR1299" s="18"/>
      <c r="DS1299" s="18"/>
      <c r="DT1299" s="18"/>
      <c r="DU1299" s="18"/>
      <c r="DV1299" s="18"/>
      <c r="DW1299" s="18"/>
      <c r="DX1299" s="18"/>
      <c r="DY1299" s="18"/>
      <c r="DZ1299" s="18"/>
      <c r="EA1299" s="18"/>
      <c r="EB1299" s="18"/>
      <c r="EC1299" s="18"/>
      <c r="ED1299" s="18"/>
      <c r="EE1299" s="18"/>
      <c r="EF1299" s="18"/>
      <c r="EG1299" s="18"/>
      <c r="EH1299" s="18"/>
      <c r="EI1299" s="18"/>
      <c r="EJ1299" s="18"/>
      <c r="EK1299" s="18"/>
      <c r="EL1299" s="18"/>
      <c r="EM1299" s="18"/>
      <c r="EN1299" s="18"/>
      <c r="EO1299" s="18"/>
      <c r="EP1299" s="18"/>
      <c r="EQ1299" s="18"/>
      <c r="ER1299" s="18"/>
      <c r="ES1299" s="18"/>
      <c r="ET1299" s="18"/>
      <c r="EU1299" s="18"/>
      <c r="EV1299" s="18"/>
    </row>
    <row r="1300" spans="1:152" ht="12.75" x14ac:dyDescent="0.15">
      <c r="A1300" s="68">
        <f t="shared" si="286"/>
        <v>43869</v>
      </c>
      <c r="B1300" s="69">
        <f t="shared" ca="1" si="276"/>
        <v>14053.611199999999</v>
      </c>
      <c r="C1300" s="70">
        <f t="shared" si="277"/>
        <v>10000</v>
      </c>
      <c r="D1300" s="71">
        <f ca="1">IF(A1300&lt;$B$1,VLOOKUP(A1300,[1]DI!$A$4:$B$15000,2),0)</f>
        <v>0</v>
      </c>
      <c r="E1300" s="70">
        <f t="shared" ca="1" si="278"/>
        <v>0</v>
      </c>
      <c r="F1300" s="72">
        <f t="shared" si="285"/>
        <v>1.3</v>
      </c>
      <c r="G1300" s="73">
        <f t="shared" ca="1" si="279"/>
        <v>1</v>
      </c>
      <c r="H1300" s="70">
        <f ca="1">TRUNC(PRODUCT(G$10:G1299),15)</f>
        <v>1.4053611177299701</v>
      </c>
      <c r="I1300" s="70">
        <f t="shared" si="280"/>
        <v>1</v>
      </c>
      <c r="J1300" s="70">
        <f t="shared" ca="1" si="281"/>
        <v>1.40536112</v>
      </c>
      <c r="K1300" s="74">
        <f t="shared" ca="1" si="282"/>
        <v>4053.6111999999998</v>
      </c>
      <c r="L1300" s="75">
        <f>IF(VLOOKUP(A1300,$T$12:$AC$125,8)=VLOOKUP(A1299,$T$12:$AC$125,8),0,VLOOKUP(A1300,T$12:$AC$125,8))</f>
        <v>0</v>
      </c>
      <c r="M1300" s="76">
        <f>IF(L1300&gt;0,VLOOKUP(L1300,S$12:$AB$125,7),0)</f>
        <v>0</v>
      </c>
      <c r="N1300" s="74">
        <f t="shared" si="283"/>
        <v>0</v>
      </c>
      <c r="O1300" s="74">
        <f t="shared" ca="1" si="284"/>
        <v>4053.6111999999998</v>
      </c>
      <c r="P1300" s="77" t="str">
        <f t="shared" si="287"/>
        <v>A+J=</v>
      </c>
      <c r="Q1300" s="78">
        <f t="shared" si="288"/>
        <v>44256</v>
      </c>
      <c r="R1300" s="10"/>
      <c r="S1300" s="10"/>
      <c r="T1300" s="10"/>
      <c r="U1300" s="10"/>
      <c r="V1300" s="10"/>
      <c r="W1300" s="10"/>
      <c r="X1300" s="10"/>
      <c r="Y1300" s="10"/>
      <c r="Z1300" s="10"/>
      <c r="AA1300" s="10"/>
      <c r="AB1300" s="10"/>
      <c r="AC1300" s="10"/>
      <c r="AD1300" s="18"/>
      <c r="AE1300" s="18"/>
      <c r="AF1300" s="18"/>
      <c r="AG1300" s="18"/>
      <c r="AH1300" s="18"/>
      <c r="AI1300" s="18"/>
      <c r="AJ1300" s="18"/>
      <c r="AK1300" s="18"/>
      <c r="AL1300" s="18"/>
      <c r="AM1300" s="18"/>
      <c r="AN1300" s="18"/>
      <c r="AO1300" s="18"/>
      <c r="AP1300" s="18"/>
      <c r="AQ1300" s="18"/>
      <c r="AR1300" s="18"/>
      <c r="AS1300" s="18"/>
      <c r="AT1300" s="18"/>
      <c r="AU1300" s="18"/>
      <c r="AV1300" s="18"/>
      <c r="AW1300" s="18"/>
      <c r="AX1300" s="18"/>
      <c r="AY1300" s="18"/>
      <c r="AZ1300" s="18"/>
      <c r="BA1300" s="18"/>
      <c r="BB1300" s="18"/>
      <c r="BC1300" s="18"/>
      <c r="BD1300" s="18"/>
      <c r="BE1300" s="18"/>
      <c r="BF1300" s="18"/>
      <c r="BG1300" s="18"/>
      <c r="BH1300" s="18"/>
      <c r="BI1300" s="18"/>
      <c r="BJ1300" s="18"/>
      <c r="BK1300" s="18"/>
      <c r="BL1300" s="18"/>
      <c r="BM1300" s="18"/>
      <c r="BN1300" s="18"/>
      <c r="BO1300" s="18"/>
      <c r="BP1300" s="18"/>
      <c r="BQ1300" s="18"/>
      <c r="BR1300" s="18"/>
      <c r="BS1300" s="18"/>
      <c r="BT1300" s="18"/>
      <c r="BU1300" s="18"/>
      <c r="BV1300" s="18"/>
      <c r="BW1300" s="18"/>
      <c r="BX1300" s="18"/>
      <c r="BY1300" s="18"/>
      <c r="BZ1300" s="18"/>
      <c r="CA1300" s="18"/>
      <c r="CB1300" s="18"/>
      <c r="CC1300" s="18"/>
      <c r="CD1300" s="18"/>
      <c r="CE1300" s="18"/>
      <c r="CF1300" s="18"/>
      <c r="CG1300" s="18"/>
      <c r="CH1300" s="18"/>
      <c r="CI1300" s="18"/>
      <c r="CJ1300" s="18"/>
      <c r="CK1300" s="18"/>
      <c r="CL1300" s="18"/>
      <c r="CM1300" s="18"/>
      <c r="CN1300" s="18"/>
      <c r="CO1300" s="18"/>
      <c r="CP1300" s="18"/>
      <c r="CQ1300" s="18"/>
      <c r="CR1300" s="18"/>
      <c r="CS1300" s="18"/>
      <c r="CT1300" s="18"/>
      <c r="CU1300" s="18"/>
      <c r="CV1300" s="18"/>
      <c r="CW1300" s="18"/>
      <c r="CX1300" s="18"/>
      <c r="CY1300" s="18"/>
      <c r="CZ1300" s="18"/>
      <c r="DA1300" s="18"/>
      <c r="DB1300" s="18"/>
      <c r="DC1300" s="18"/>
      <c r="DD1300" s="18"/>
      <c r="DE1300" s="18"/>
      <c r="DF1300" s="18"/>
      <c r="DG1300" s="18"/>
      <c r="DH1300" s="18"/>
      <c r="DI1300" s="18"/>
      <c r="DJ1300" s="18"/>
      <c r="DK1300" s="18"/>
      <c r="DL1300" s="18"/>
      <c r="DM1300" s="18"/>
      <c r="DN1300" s="18"/>
      <c r="DO1300" s="18"/>
      <c r="DP1300" s="18"/>
      <c r="DQ1300" s="18"/>
      <c r="DR1300" s="18"/>
      <c r="DS1300" s="18"/>
      <c r="DT1300" s="18"/>
      <c r="DU1300" s="18"/>
      <c r="DV1300" s="18"/>
      <c r="DW1300" s="18"/>
      <c r="DX1300" s="18"/>
      <c r="DY1300" s="18"/>
      <c r="DZ1300" s="18"/>
      <c r="EA1300" s="18"/>
      <c r="EB1300" s="18"/>
      <c r="EC1300" s="18"/>
      <c r="ED1300" s="18"/>
      <c r="EE1300" s="18"/>
      <c r="EF1300" s="18"/>
      <c r="EG1300" s="18"/>
      <c r="EH1300" s="18"/>
      <c r="EI1300" s="18"/>
      <c r="EJ1300" s="18"/>
      <c r="EK1300" s="18"/>
      <c r="EL1300" s="18"/>
      <c r="EM1300" s="18"/>
      <c r="EN1300" s="18"/>
      <c r="EO1300" s="18"/>
      <c r="EP1300" s="18"/>
      <c r="EQ1300" s="18"/>
      <c r="ER1300" s="18"/>
      <c r="ES1300" s="18"/>
      <c r="ET1300" s="18"/>
      <c r="EU1300" s="18"/>
      <c r="EV1300" s="18"/>
    </row>
    <row r="1301" spans="1:152" ht="12.75" x14ac:dyDescent="0.15">
      <c r="A1301" s="68">
        <f t="shared" si="286"/>
        <v>43870</v>
      </c>
      <c r="B1301" s="69">
        <f t="shared" ca="1" si="276"/>
        <v>14053.611199999999</v>
      </c>
      <c r="C1301" s="70">
        <f t="shared" si="277"/>
        <v>10000</v>
      </c>
      <c r="D1301" s="71">
        <f ca="1">IF(A1301&lt;$B$1,VLOOKUP(A1301,[1]DI!$A$4:$B$15000,2),0)</f>
        <v>0</v>
      </c>
      <c r="E1301" s="70">
        <f t="shared" ca="1" si="278"/>
        <v>0</v>
      </c>
      <c r="F1301" s="72">
        <f t="shared" si="285"/>
        <v>1.3</v>
      </c>
      <c r="G1301" s="73">
        <f t="shared" ca="1" si="279"/>
        <v>1</v>
      </c>
      <c r="H1301" s="70">
        <f ca="1">TRUNC(PRODUCT(G$10:G1300),15)</f>
        <v>1.4053611177299701</v>
      </c>
      <c r="I1301" s="70">
        <f t="shared" si="280"/>
        <v>1</v>
      </c>
      <c r="J1301" s="70">
        <f t="shared" ca="1" si="281"/>
        <v>1.40536112</v>
      </c>
      <c r="K1301" s="74">
        <f t="shared" ca="1" si="282"/>
        <v>4053.6111999999998</v>
      </c>
      <c r="L1301" s="75">
        <f>IF(VLOOKUP(A1301,$T$12:$AC$125,8)=VLOOKUP(A1300,$T$12:$AC$125,8),0,VLOOKUP(A1301,T$12:$AC$125,8))</f>
        <v>0</v>
      </c>
      <c r="M1301" s="76">
        <f>IF(L1301&gt;0,VLOOKUP(L1301,S$12:$AB$125,7),0)</f>
        <v>0</v>
      </c>
      <c r="N1301" s="74">
        <f t="shared" si="283"/>
        <v>0</v>
      </c>
      <c r="O1301" s="74">
        <f t="shared" ca="1" si="284"/>
        <v>4053.6111999999998</v>
      </c>
      <c r="P1301" s="77" t="str">
        <f t="shared" si="287"/>
        <v>A+J=</v>
      </c>
      <c r="Q1301" s="78">
        <f t="shared" si="288"/>
        <v>44256</v>
      </c>
      <c r="R1301" s="10"/>
      <c r="S1301" s="10"/>
      <c r="T1301" s="10"/>
      <c r="U1301" s="10"/>
      <c r="V1301" s="10"/>
      <c r="W1301" s="10"/>
      <c r="X1301" s="10"/>
      <c r="Y1301" s="10"/>
      <c r="Z1301" s="10"/>
      <c r="AA1301" s="10"/>
      <c r="AB1301" s="10"/>
      <c r="AC1301" s="10"/>
      <c r="AD1301" s="18"/>
      <c r="AE1301" s="18"/>
      <c r="AF1301" s="18"/>
      <c r="AG1301" s="18"/>
      <c r="AH1301" s="18"/>
      <c r="AI1301" s="18"/>
      <c r="AJ1301" s="18"/>
      <c r="AK1301" s="18"/>
      <c r="AL1301" s="18"/>
      <c r="AM1301" s="18"/>
      <c r="AN1301" s="18"/>
      <c r="AO1301" s="18"/>
      <c r="AP1301" s="18"/>
      <c r="AQ1301" s="18"/>
      <c r="AR1301" s="18"/>
      <c r="AS1301" s="18"/>
      <c r="AT1301" s="18"/>
      <c r="AU1301" s="18"/>
      <c r="AV1301" s="18"/>
      <c r="AW1301" s="18"/>
      <c r="AX1301" s="18"/>
      <c r="AY1301" s="18"/>
      <c r="AZ1301" s="18"/>
      <c r="BA1301" s="18"/>
      <c r="BB1301" s="18"/>
      <c r="BC1301" s="18"/>
      <c r="BD1301" s="18"/>
      <c r="BE1301" s="18"/>
      <c r="BF1301" s="18"/>
      <c r="BG1301" s="18"/>
      <c r="BH1301" s="18"/>
      <c r="BI1301" s="18"/>
      <c r="BJ1301" s="18"/>
      <c r="BK1301" s="18"/>
      <c r="BL1301" s="18"/>
      <c r="BM1301" s="18"/>
      <c r="BN1301" s="18"/>
      <c r="BO1301" s="18"/>
      <c r="BP1301" s="18"/>
      <c r="BQ1301" s="18"/>
      <c r="BR1301" s="18"/>
      <c r="BS1301" s="18"/>
      <c r="BT1301" s="18"/>
      <c r="BU1301" s="18"/>
      <c r="BV1301" s="18"/>
      <c r="BW1301" s="18"/>
      <c r="BX1301" s="18"/>
      <c r="BY1301" s="18"/>
      <c r="BZ1301" s="18"/>
      <c r="CA1301" s="18"/>
      <c r="CB1301" s="18"/>
      <c r="CC1301" s="18"/>
      <c r="CD1301" s="18"/>
      <c r="CE1301" s="18"/>
      <c r="CF1301" s="18"/>
      <c r="CG1301" s="18"/>
      <c r="CH1301" s="18"/>
      <c r="CI1301" s="18"/>
      <c r="CJ1301" s="18"/>
      <c r="CK1301" s="18"/>
      <c r="CL1301" s="18"/>
      <c r="CM1301" s="18"/>
      <c r="CN1301" s="18"/>
      <c r="CO1301" s="18"/>
      <c r="CP1301" s="18"/>
      <c r="CQ1301" s="18"/>
      <c r="CR1301" s="18"/>
      <c r="CS1301" s="18"/>
      <c r="CT1301" s="18"/>
      <c r="CU1301" s="18"/>
      <c r="CV1301" s="18"/>
      <c r="CW1301" s="18"/>
      <c r="CX1301" s="18"/>
      <c r="CY1301" s="18"/>
      <c r="CZ1301" s="18"/>
      <c r="DA1301" s="18"/>
      <c r="DB1301" s="18"/>
      <c r="DC1301" s="18"/>
      <c r="DD1301" s="18"/>
      <c r="DE1301" s="18"/>
      <c r="DF1301" s="18"/>
      <c r="DG1301" s="18"/>
      <c r="DH1301" s="18"/>
      <c r="DI1301" s="18"/>
      <c r="DJ1301" s="18"/>
      <c r="DK1301" s="18"/>
      <c r="DL1301" s="18"/>
      <c r="DM1301" s="18"/>
      <c r="DN1301" s="18"/>
      <c r="DO1301" s="18"/>
      <c r="DP1301" s="18"/>
      <c r="DQ1301" s="18"/>
      <c r="DR1301" s="18"/>
      <c r="DS1301" s="18"/>
      <c r="DT1301" s="18"/>
      <c r="DU1301" s="18"/>
      <c r="DV1301" s="18"/>
      <c r="DW1301" s="18"/>
      <c r="DX1301" s="18"/>
      <c r="DY1301" s="18"/>
      <c r="DZ1301" s="18"/>
      <c r="EA1301" s="18"/>
      <c r="EB1301" s="18"/>
      <c r="EC1301" s="18"/>
      <c r="ED1301" s="18"/>
      <c r="EE1301" s="18"/>
      <c r="EF1301" s="18"/>
      <c r="EG1301" s="18"/>
      <c r="EH1301" s="18"/>
      <c r="EI1301" s="18"/>
      <c r="EJ1301" s="18"/>
      <c r="EK1301" s="18"/>
      <c r="EL1301" s="18"/>
      <c r="EM1301" s="18"/>
      <c r="EN1301" s="18"/>
      <c r="EO1301" s="18"/>
      <c r="EP1301" s="18"/>
      <c r="EQ1301" s="18"/>
      <c r="ER1301" s="18"/>
      <c r="ES1301" s="18"/>
      <c r="ET1301" s="18"/>
      <c r="EU1301" s="18"/>
      <c r="EV1301" s="18"/>
    </row>
    <row r="1302" spans="1:152" ht="12.75" x14ac:dyDescent="0.15">
      <c r="A1302" s="68">
        <f t="shared" si="286"/>
        <v>43871</v>
      </c>
      <c r="B1302" s="69">
        <f t="shared" ca="1" si="276"/>
        <v>14053.611199999999</v>
      </c>
      <c r="C1302" s="70">
        <f t="shared" si="277"/>
        <v>10000</v>
      </c>
      <c r="D1302" s="71">
        <f ca="1">IF(A1302&lt;$B$1,VLOOKUP(A1302,[1]DI!$A$4:$B$15000,2),0)</f>
        <v>4.1500000000000002E-2</v>
      </c>
      <c r="E1302" s="70">
        <f t="shared" ca="1" si="278"/>
        <v>1.6137000000000001E-4</v>
      </c>
      <c r="F1302" s="72">
        <f t="shared" si="285"/>
        <v>1.3</v>
      </c>
      <c r="G1302" s="73">
        <f t="shared" ca="1" si="279"/>
        <v>1.0002097809999999</v>
      </c>
      <c r="H1302" s="70">
        <f ca="1">TRUNC(PRODUCT(G$10:G1301),15)</f>
        <v>1.4053611177299701</v>
      </c>
      <c r="I1302" s="70">
        <f t="shared" si="280"/>
        <v>1</v>
      </c>
      <c r="J1302" s="70">
        <f t="shared" ca="1" si="281"/>
        <v>1.40536112</v>
      </c>
      <c r="K1302" s="74">
        <f t="shared" ca="1" si="282"/>
        <v>4053.6111999999998</v>
      </c>
      <c r="L1302" s="75">
        <f>IF(VLOOKUP(A1302,$T$12:$AC$125,8)=VLOOKUP(A1301,$T$12:$AC$125,8),0,VLOOKUP(A1302,T$12:$AC$125,8))</f>
        <v>0</v>
      </c>
      <c r="M1302" s="76">
        <f>IF(L1302&gt;0,VLOOKUP(L1302,S$12:$AB$125,7),0)</f>
        <v>0</v>
      </c>
      <c r="N1302" s="74">
        <f t="shared" si="283"/>
        <v>0</v>
      </c>
      <c r="O1302" s="74">
        <f t="shared" ca="1" si="284"/>
        <v>4053.6111999999998</v>
      </c>
      <c r="P1302" s="77" t="str">
        <f t="shared" si="287"/>
        <v>A+J=</v>
      </c>
      <c r="Q1302" s="78">
        <f t="shared" si="288"/>
        <v>44256</v>
      </c>
      <c r="R1302" s="10"/>
      <c r="S1302" s="10"/>
      <c r="T1302" s="10"/>
      <c r="U1302" s="10"/>
      <c r="V1302" s="10"/>
      <c r="W1302" s="10"/>
      <c r="X1302" s="10"/>
      <c r="Y1302" s="10"/>
      <c r="Z1302" s="10"/>
      <c r="AA1302" s="10"/>
      <c r="AB1302" s="10"/>
      <c r="AC1302" s="10"/>
      <c r="AD1302" s="18"/>
      <c r="AE1302" s="18"/>
      <c r="AF1302" s="18"/>
      <c r="AG1302" s="18"/>
      <c r="AH1302" s="18"/>
      <c r="AI1302" s="18"/>
      <c r="AJ1302" s="18"/>
      <c r="AK1302" s="18"/>
      <c r="AL1302" s="18"/>
      <c r="AM1302" s="18"/>
      <c r="AN1302" s="18"/>
      <c r="AO1302" s="18"/>
      <c r="AP1302" s="18"/>
      <c r="AQ1302" s="18"/>
      <c r="AR1302" s="18"/>
      <c r="AS1302" s="18"/>
      <c r="AT1302" s="18"/>
      <c r="AU1302" s="18"/>
      <c r="AV1302" s="18"/>
      <c r="AW1302" s="18"/>
      <c r="AX1302" s="18"/>
      <c r="AY1302" s="18"/>
      <c r="AZ1302" s="18"/>
      <c r="BA1302" s="18"/>
      <c r="BB1302" s="18"/>
      <c r="BC1302" s="18"/>
      <c r="BD1302" s="18"/>
      <c r="BE1302" s="18"/>
      <c r="BF1302" s="18"/>
      <c r="BG1302" s="18"/>
      <c r="BH1302" s="18"/>
      <c r="BI1302" s="18"/>
      <c r="BJ1302" s="18"/>
      <c r="BK1302" s="18"/>
      <c r="BL1302" s="18"/>
      <c r="BM1302" s="18"/>
      <c r="BN1302" s="18"/>
      <c r="BO1302" s="18"/>
      <c r="BP1302" s="18"/>
      <c r="BQ1302" s="18"/>
      <c r="BR1302" s="18"/>
      <c r="BS1302" s="18"/>
      <c r="BT1302" s="18"/>
      <c r="BU1302" s="18"/>
      <c r="BV1302" s="18"/>
      <c r="BW1302" s="18"/>
      <c r="BX1302" s="18"/>
      <c r="BY1302" s="18"/>
      <c r="BZ1302" s="18"/>
      <c r="CA1302" s="18"/>
      <c r="CB1302" s="18"/>
      <c r="CC1302" s="18"/>
      <c r="CD1302" s="18"/>
      <c r="CE1302" s="18"/>
      <c r="CF1302" s="18"/>
      <c r="CG1302" s="18"/>
      <c r="CH1302" s="18"/>
      <c r="CI1302" s="18"/>
      <c r="CJ1302" s="18"/>
      <c r="CK1302" s="18"/>
      <c r="CL1302" s="18"/>
      <c r="CM1302" s="18"/>
      <c r="CN1302" s="18"/>
      <c r="CO1302" s="18"/>
      <c r="CP1302" s="18"/>
      <c r="CQ1302" s="18"/>
      <c r="CR1302" s="18"/>
      <c r="CS1302" s="18"/>
      <c r="CT1302" s="18"/>
      <c r="CU1302" s="18"/>
      <c r="CV1302" s="18"/>
      <c r="CW1302" s="18"/>
      <c r="CX1302" s="18"/>
      <c r="CY1302" s="18"/>
      <c r="CZ1302" s="18"/>
      <c r="DA1302" s="18"/>
      <c r="DB1302" s="18"/>
      <c r="DC1302" s="18"/>
      <c r="DD1302" s="18"/>
      <c r="DE1302" s="18"/>
      <c r="DF1302" s="18"/>
      <c r="DG1302" s="18"/>
      <c r="DH1302" s="18"/>
      <c r="DI1302" s="18"/>
      <c r="DJ1302" s="18"/>
      <c r="DK1302" s="18"/>
      <c r="DL1302" s="18"/>
      <c r="DM1302" s="18"/>
      <c r="DN1302" s="18"/>
      <c r="DO1302" s="18"/>
      <c r="DP1302" s="18"/>
      <c r="DQ1302" s="18"/>
      <c r="DR1302" s="18"/>
      <c r="DS1302" s="18"/>
      <c r="DT1302" s="18"/>
      <c r="DU1302" s="18"/>
      <c r="DV1302" s="18"/>
      <c r="DW1302" s="18"/>
      <c r="DX1302" s="18"/>
      <c r="DY1302" s="18"/>
      <c r="DZ1302" s="18"/>
      <c r="EA1302" s="18"/>
      <c r="EB1302" s="18"/>
      <c r="EC1302" s="18"/>
      <c r="ED1302" s="18"/>
      <c r="EE1302" s="18"/>
      <c r="EF1302" s="18"/>
      <c r="EG1302" s="18"/>
      <c r="EH1302" s="18"/>
      <c r="EI1302" s="18"/>
      <c r="EJ1302" s="18"/>
      <c r="EK1302" s="18"/>
      <c r="EL1302" s="18"/>
      <c r="EM1302" s="18"/>
      <c r="EN1302" s="18"/>
      <c r="EO1302" s="18"/>
      <c r="EP1302" s="18"/>
      <c r="EQ1302" s="18"/>
      <c r="ER1302" s="18"/>
      <c r="ES1302" s="18"/>
      <c r="ET1302" s="18"/>
      <c r="EU1302" s="18"/>
      <c r="EV1302" s="18"/>
    </row>
    <row r="1303" spans="1:152" ht="12.75" x14ac:dyDescent="0.15">
      <c r="A1303" s="68">
        <f t="shared" si="286"/>
        <v>43872</v>
      </c>
      <c r="B1303" s="69">
        <f t="shared" ca="1" si="276"/>
        <v>14056.5594</v>
      </c>
      <c r="C1303" s="70">
        <f t="shared" si="277"/>
        <v>10000</v>
      </c>
      <c r="D1303" s="71">
        <f ca="1">IF(A1303&lt;$B$1,VLOOKUP(A1303,[1]DI!$A$4:$B$15000,2),0)</f>
        <v>4.1500000000000002E-2</v>
      </c>
      <c r="E1303" s="70">
        <f t="shared" ca="1" si="278"/>
        <v>1.6137000000000001E-4</v>
      </c>
      <c r="F1303" s="72">
        <f t="shared" si="285"/>
        <v>1.3</v>
      </c>
      <c r="G1303" s="73">
        <f t="shared" ca="1" si="279"/>
        <v>1.0002097809999999</v>
      </c>
      <c r="H1303" s="70">
        <f ca="1">TRUNC(PRODUCT(G$10:G1302),15)</f>
        <v>1.40565593579061</v>
      </c>
      <c r="I1303" s="70">
        <f t="shared" si="280"/>
        <v>1</v>
      </c>
      <c r="J1303" s="70">
        <f t="shared" ca="1" si="281"/>
        <v>1.4056559399999999</v>
      </c>
      <c r="K1303" s="74">
        <f t="shared" ca="1" si="282"/>
        <v>4056.5594000000001</v>
      </c>
      <c r="L1303" s="75">
        <f>IF(VLOOKUP(A1303,$T$12:$AC$125,8)=VLOOKUP(A1302,$T$12:$AC$125,8),0,VLOOKUP(A1303,T$12:$AC$125,8))</f>
        <v>0</v>
      </c>
      <c r="M1303" s="76">
        <f>IF(L1303&gt;0,VLOOKUP(L1303,S$12:$AB$125,7),0)</f>
        <v>0</v>
      </c>
      <c r="N1303" s="74">
        <f t="shared" si="283"/>
        <v>0</v>
      </c>
      <c r="O1303" s="74">
        <f t="shared" ca="1" si="284"/>
        <v>4056.5594000000001</v>
      </c>
      <c r="P1303" s="77" t="str">
        <f t="shared" si="287"/>
        <v>A+J=</v>
      </c>
      <c r="Q1303" s="78">
        <f t="shared" si="288"/>
        <v>44256</v>
      </c>
      <c r="R1303" s="10"/>
      <c r="S1303" s="10"/>
      <c r="T1303" s="10"/>
      <c r="U1303" s="10"/>
      <c r="V1303" s="10"/>
      <c r="W1303" s="10"/>
      <c r="X1303" s="10"/>
      <c r="Y1303" s="10"/>
      <c r="Z1303" s="10"/>
      <c r="AA1303" s="10"/>
      <c r="AB1303" s="10"/>
      <c r="AC1303" s="10"/>
      <c r="AD1303" s="18"/>
      <c r="AE1303" s="18"/>
      <c r="AF1303" s="18"/>
      <c r="AG1303" s="18"/>
      <c r="AH1303" s="18"/>
      <c r="AI1303" s="18"/>
      <c r="AJ1303" s="18"/>
      <c r="AK1303" s="18"/>
      <c r="AL1303" s="18"/>
      <c r="AM1303" s="18"/>
      <c r="AN1303" s="18"/>
      <c r="AO1303" s="18"/>
      <c r="AP1303" s="18"/>
      <c r="AQ1303" s="18"/>
      <c r="AR1303" s="18"/>
      <c r="AS1303" s="18"/>
      <c r="AT1303" s="18"/>
      <c r="AU1303" s="18"/>
      <c r="AV1303" s="18"/>
      <c r="AW1303" s="18"/>
      <c r="AX1303" s="18"/>
      <c r="AY1303" s="18"/>
      <c r="AZ1303" s="18"/>
      <c r="BA1303" s="18"/>
      <c r="BB1303" s="18"/>
      <c r="BC1303" s="18"/>
      <c r="BD1303" s="18"/>
      <c r="BE1303" s="18"/>
      <c r="BF1303" s="18"/>
      <c r="BG1303" s="18"/>
      <c r="BH1303" s="18"/>
      <c r="BI1303" s="18"/>
      <c r="BJ1303" s="18"/>
      <c r="BK1303" s="18"/>
      <c r="BL1303" s="18"/>
      <c r="BM1303" s="18"/>
      <c r="BN1303" s="18"/>
      <c r="BO1303" s="18"/>
      <c r="BP1303" s="18"/>
      <c r="BQ1303" s="18"/>
      <c r="BR1303" s="18"/>
      <c r="BS1303" s="18"/>
      <c r="BT1303" s="18"/>
      <c r="BU1303" s="18"/>
      <c r="BV1303" s="18"/>
      <c r="BW1303" s="18"/>
      <c r="BX1303" s="18"/>
      <c r="BY1303" s="18"/>
      <c r="BZ1303" s="18"/>
      <c r="CA1303" s="18"/>
      <c r="CB1303" s="18"/>
      <c r="CC1303" s="18"/>
      <c r="CD1303" s="18"/>
      <c r="CE1303" s="18"/>
      <c r="CF1303" s="18"/>
      <c r="CG1303" s="18"/>
      <c r="CH1303" s="18"/>
      <c r="CI1303" s="18"/>
      <c r="CJ1303" s="18"/>
      <c r="CK1303" s="18"/>
      <c r="CL1303" s="18"/>
      <c r="CM1303" s="18"/>
      <c r="CN1303" s="18"/>
      <c r="CO1303" s="18"/>
      <c r="CP1303" s="18"/>
      <c r="CQ1303" s="18"/>
      <c r="CR1303" s="18"/>
      <c r="CS1303" s="18"/>
      <c r="CT1303" s="18"/>
      <c r="CU1303" s="18"/>
      <c r="CV1303" s="18"/>
      <c r="CW1303" s="18"/>
      <c r="CX1303" s="18"/>
      <c r="CY1303" s="18"/>
      <c r="CZ1303" s="18"/>
      <c r="DA1303" s="18"/>
      <c r="DB1303" s="18"/>
      <c r="DC1303" s="18"/>
      <c r="DD1303" s="18"/>
      <c r="DE1303" s="18"/>
      <c r="DF1303" s="18"/>
      <c r="DG1303" s="18"/>
      <c r="DH1303" s="18"/>
      <c r="DI1303" s="18"/>
      <c r="DJ1303" s="18"/>
      <c r="DK1303" s="18"/>
      <c r="DL1303" s="18"/>
      <c r="DM1303" s="18"/>
      <c r="DN1303" s="18"/>
      <c r="DO1303" s="18"/>
      <c r="DP1303" s="18"/>
      <c r="DQ1303" s="18"/>
      <c r="DR1303" s="18"/>
      <c r="DS1303" s="18"/>
      <c r="DT1303" s="18"/>
      <c r="DU1303" s="18"/>
      <c r="DV1303" s="18"/>
      <c r="DW1303" s="18"/>
      <c r="DX1303" s="18"/>
      <c r="DY1303" s="18"/>
      <c r="DZ1303" s="18"/>
      <c r="EA1303" s="18"/>
      <c r="EB1303" s="18"/>
      <c r="EC1303" s="18"/>
      <c r="ED1303" s="18"/>
      <c r="EE1303" s="18"/>
      <c r="EF1303" s="18"/>
      <c r="EG1303" s="18"/>
      <c r="EH1303" s="18"/>
      <c r="EI1303" s="18"/>
      <c r="EJ1303" s="18"/>
      <c r="EK1303" s="18"/>
      <c r="EL1303" s="18"/>
      <c r="EM1303" s="18"/>
      <c r="EN1303" s="18"/>
      <c r="EO1303" s="18"/>
      <c r="EP1303" s="18"/>
      <c r="EQ1303" s="18"/>
      <c r="ER1303" s="18"/>
      <c r="ES1303" s="18"/>
      <c r="ET1303" s="18"/>
      <c r="EU1303" s="18"/>
      <c r="EV1303" s="18"/>
    </row>
    <row r="1304" spans="1:152" ht="12.75" x14ac:dyDescent="0.15">
      <c r="A1304" s="68">
        <f t="shared" si="286"/>
        <v>43873</v>
      </c>
      <c r="B1304" s="69">
        <f t="shared" ref="B1304:B1367" ca="1" si="289">IF(A1304&lt;=TODAY(),C1304+K1304,IF(AND(A1304&gt;TODAY(),A1304&lt;=$B$1),IF(VLOOKUP(TODAY(),$A$10:$D$10000,4,FALSE)=0,"n.d",C1304+K1304),"n.d"))</f>
        <v>14059.5082</v>
      </c>
      <c r="C1304" s="70">
        <f t="shared" ref="C1304:C1367" si="290">TRUNC(C1303-N1303,6)</f>
        <v>10000</v>
      </c>
      <c r="D1304" s="71">
        <f ca="1">IF(A1304&lt;$B$1,VLOOKUP(A1304,[1]DI!$A$4:$B$15000,2),0)</f>
        <v>4.1500000000000002E-2</v>
      </c>
      <c r="E1304" s="70">
        <f t="shared" ref="E1304:E1367" ca="1" si="291">ROUND((((1+D1304)^(1/252)-1)),8)</f>
        <v>1.6137000000000001E-4</v>
      </c>
      <c r="F1304" s="72">
        <f t="shared" si="285"/>
        <v>1.3</v>
      </c>
      <c r="G1304" s="73">
        <f t="shared" ref="G1304:G1367" ca="1" si="292">TRUNC((1+(E1304*F1304)),15)</f>
        <v>1.0002097809999999</v>
      </c>
      <c r="H1304" s="70">
        <f ca="1">TRUNC(PRODUCT(G$10:G1303),15)</f>
        <v>1.4059508156984799</v>
      </c>
      <c r="I1304" s="70">
        <f t="shared" ref="I1304:I1367" si="293">IF(OR(L1303&gt;0,L1303="E"),H1303,I1303)</f>
        <v>1</v>
      </c>
      <c r="J1304" s="70">
        <f t="shared" ref="J1304:J1367" ca="1" si="294">ROUND(TRUNC(H1304/I1304,15),8)</f>
        <v>1.4059508199999999</v>
      </c>
      <c r="K1304" s="74">
        <f t="shared" ref="K1304:K1367" ca="1" si="295">TRUNC((C1304*(J1304-1)),6)</f>
        <v>4059.5082000000002</v>
      </c>
      <c r="L1304" s="75">
        <f>IF(VLOOKUP(A1304,$T$12:$AC$125,8)=VLOOKUP(A1303,$T$12:$AC$125,8),0,VLOOKUP(A1304,T$12:$AC$125,8))</f>
        <v>0</v>
      </c>
      <c r="M1304" s="76">
        <f>IF(L1304&gt;0,VLOOKUP(L1304,S$12:$AB$125,7),0)</f>
        <v>0</v>
      </c>
      <c r="N1304" s="74">
        <f t="shared" ref="N1304:N1367" si="296">IF(M1304&gt;0,(C$10*M1304),0)</f>
        <v>0</v>
      </c>
      <c r="O1304" s="74">
        <f t="shared" ref="O1304:O1367" ca="1" si="297">(K1304+N1304)</f>
        <v>4059.5082000000002</v>
      </c>
      <c r="P1304" s="77" t="str">
        <f t="shared" si="287"/>
        <v>A+J=</v>
      </c>
      <c r="Q1304" s="78">
        <f t="shared" si="288"/>
        <v>44256</v>
      </c>
      <c r="R1304" s="10"/>
      <c r="S1304" s="10"/>
      <c r="T1304" s="10"/>
      <c r="U1304" s="10"/>
      <c r="V1304" s="10"/>
      <c r="W1304" s="10"/>
      <c r="X1304" s="10"/>
      <c r="Y1304" s="10"/>
      <c r="Z1304" s="10"/>
      <c r="AA1304" s="10"/>
      <c r="AB1304" s="10"/>
      <c r="AC1304" s="10"/>
      <c r="AD1304" s="18"/>
      <c r="AE1304" s="18"/>
      <c r="AF1304" s="18"/>
      <c r="AG1304" s="18"/>
      <c r="AH1304" s="18"/>
      <c r="AI1304" s="18"/>
      <c r="AJ1304" s="18"/>
      <c r="AK1304" s="18"/>
      <c r="AL1304" s="18"/>
      <c r="AM1304" s="18"/>
      <c r="AN1304" s="18"/>
      <c r="AO1304" s="18"/>
      <c r="AP1304" s="18"/>
      <c r="AQ1304" s="18"/>
      <c r="AR1304" s="18"/>
      <c r="AS1304" s="18"/>
      <c r="AT1304" s="18"/>
      <c r="AU1304" s="18"/>
      <c r="AV1304" s="18"/>
      <c r="AW1304" s="18"/>
      <c r="AX1304" s="18"/>
      <c r="AY1304" s="18"/>
      <c r="AZ1304" s="18"/>
      <c r="BA1304" s="18"/>
      <c r="BB1304" s="18"/>
      <c r="BC1304" s="18"/>
      <c r="BD1304" s="18"/>
      <c r="BE1304" s="18"/>
      <c r="BF1304" s="18"/>
      <c r="BG1304" s="18"/>
      <c r="BH1304" s="18"/>
      <c r="BI1304" s="18"/>
      <c r="BJ1304" s="18"/>
      <c r="BK1304" s="18"/>
      <c r="BL1304" s="18"/>
      <c r="BM1304" s="18"/>
      <c r="BN1304" s="18"/>
      <c r="BO1304" s="18"/>
      <c r="BP1304" s="18"/>
      <c r="BQ1304" s="18"/>
      <c r="BR1304" s="18"/>
      <c r="BS1304" s="18"/>
      <c r="BT1304" s="18"/>
      <c r="BU1304" s="18"/>
      <c r="BV1304" s="18"/>
      <c r="BW1304" s="18"/>
      <c r="BX1304" s="18"/>
      <c r="BY1304" s="18"/>
      <c r="BZ1304" s="18"/>
      <c r="CA1304" s="18"/>
      <c r="CB1304" s="18"/>
      <c r="CC1304" s="18"/>
      <c r="CD1304" s="18"/>
      <c r="CE1304" s="18"/>
      <c r="CF1304" s="18"/>
      <c r="CG1304" s="18"/>
      <c r="CH1304" s="18"/>
      <c r="CI1304" s="18"/>
      <c r="CJ1304" s="18"/>
      <c r="CK1304" s="18"/>
      <c r="CL1304" s="18"/>
      <c r="CM1304" s="18"/>
      <c r="CN1304" s="18"/>
      <c r="CO1304" s="18"/>
      <c r="CP1304" s="18"/>
      <c r="CQ1304" s="18"/>
      <c r="CR1304" s="18"/>
      <c r="CS1304" s="18"/>
      <c r="CT1304" s="18"/>
      <c r="CU1304" s="18"/>
      <c r="CV1304" s="18"/>
      <c r="CW1304" s="18"/>
      <c r="CX1304" s="18"/>
      <c r="CY1304" s="18"/>
      <c r="CZ1304" s="18"/>
      <c r="DA1304" s="18"/>
      <c r="DB1304" s="18"/>
      <c r="DC1304" s="18"/>
      <c r="DD1304" s="18"/>
      <c r="DE1304" s="18"/>
      <c r="DF1304" s="18"/>
      <c r="DG1304" s="18"/>
      <c r="DH1304" s="18"/>
      <c r="DI1304" s="18"/>
      <c r="DJ1304" s="18"/>
      <c r="DK1304" s="18"/>
      <c r="DL1304" s="18"/>
      <c r="DM1304" s="18"/>
      <c r="DN1304" s="18"/>
      <c r="DO1304" s="18"/>
      <c r="DP1304" s="18"/>
      <c r="DQ1304" s="18"/>
      <c r="DR1304" s="18"/>
      <c r="DS1304" s="18"/>
      <c r="DT1304" s="18"/>
      <c r="DU1304" s="18"/>
      <c r="DV1304" s="18"/>
      <c r="DW1304" s="18"/>
      <c r="DX1304" s="18"/>
      <c r="DY1304" s="18"/>
      <c r="DZ1304" s="18"/>
      <c r="EA1304" s="18"/>
      <c r="EB1304" s="18"/>
      <c r="EC1304" s="18"/>
      <c r="ED1304" s="18"/>
      <c r="EE1304" s="18"/>
      <c r="EF1304" s="18"/>
      <c r="EG1304" s="18"/>
      <c r="EH1304" s="18"/>
      <c r="EI1304" s="18"/>
      <c r="EJ1304" s="18"/>
      <c r="EK1304" s="18"/>
      <c r="EL1304" s="18"/>
      <c r="EM1304" s="18"/>
      <c r="EN1304" s="18"/>
      <c r="EO1304" s="18"/>
      <c r="EP1304" s="18"/>
      <c r="EQ1304" s="18"/>
      <c r="ER1304" s="18"/>
      <c r="ES1304" s="18"/>
      <c r="ET1304" s="18"/>
      <c r="EU1304" s="18"/>
      <c r="EV1304" s="18"/>
    </row>
    <row r="1305" spans="1:152" ht="12.75" x14ac:dyDescent="0.15">
      <c r="A1305" s="68">
        <f t="shared" si="286"/>
        <v>43874</v>
      </c>
      <c r="B1305" s="69">
        <f t="shared" ca="1" si="289"/>
        <v>14062.4576</v>
      </c>
      <c r="C1305" s="70">
        <f t="shared" si="290"/>
        <v>10000</v>
      </c>
      <c r="D1305" s="71">
        <f ca="1">IF(A1305&lt;$B$1,VLOOKUP(A1305,[1]DI!$A$4:$B$15000,2),0)</f>
        <v>4.1500000000000002E-2</v>
      </c>
      <c r="E1305" s="70">
        <f t="shared" ca="1" si="291"/>
        <v>1.6137000000000001E-4</v>
      </c>
      <c r="F1305" s="72">
        <f t="shared" si="285"/>
        <v>1.3</v>
      </c>
      <c r="G1305" s="73">
        <f t="shared" ca="1" si="292"/>
        <v>1.0002097809999999</v>
      </c>
      <c r="H1305" s="70">
        <f ca="1">TRUNC(PRODUCT(G$10:G1304),15)</f>
        <v>1.4062457574665499</v>
      </c>
      <c r="I1305" s="70">
        <f t="shared" si="293"/>
        <v>1</v>
      </c>
      <c r="J1305" s="70">
        <f t="shared" ca="1" si="294"/>
        <v>1.40624576</v>
      </c>
      <c r="K1305" s="74">
        <f t="shared" ca="1" si="295"/>
        <v>4062.4576000000002</v>
      </c>
      <c r="L1305" s="75">
        <f>IF(VLOOKUP(A1305,$T$12:$AC$125,8)=VLOOKUP(A1304,$T$12:$AC$125,8),0,VLOOKUP(A1305,T$12:$AC$125,8))</f>
        <v>0</v>
      </c>
      <c r="M1305" s="76">
        <f>IF(L1305&gt;0,VLOOKUP(L1305,S$12:$AB$125,7),0)</f>
        <v>0</v>
      </c>
      <c r="N1305" s="74">
        <f t="shared" si="296"/>
        <v>0</v>
      </c>
      <c r="O1305" s="74">
        <f t="shared" ca="1" si="297"/>
        <v>4062.4576000000002</v>
      </c>
      <c r="P1305" s="77" t="str">
        <f t="shared" si="287"/>
        <v>A+J=</v>
      </c>
      <c r="Q1305" s="78">
        <f t="shared" si="288"/>
        <v>44256</v>
      </c>
      <c r="R1305" s="10"/>
      <c r="S1305" s="10"/>
      <c r="T1305" s="10"/>
      <c r="U1305" s="10"/>
      <c r="V1305" s="10"/>
      <c r="W1305" s="10"/>
      <c r="X1305" s="10"/>
      <c r="Y1305" s="10"/>
      <c r="Z1305" s="10"/>
      <c r="AA1305" s="10"/>
      <c r="AB1305" s="10"/>
      <c r="AC1305" s="10"/>
      <c r="AD1305" s="18"/>
      <c r="AE1305" s="18"/>
      <c r="AF1305" s="18"/>
      <c r="AG1305" s="18"/>
      <c r="AH1305" s="18"/>
      <c r="AI1305" s="18"/>
      <c r="AJ1305" s="18"/>
      <c r="AK1305" s="18"/>
      <c r="AL1305" s="18"/>
      <c r="AM1305" s="18"/>
      <c r="AN1305" s="18"/>
      <c r="AO1305" s="18"/>
      <c r="AP1305" s="18"/>
      <c r="AQ1305" s="18"/>
      <c r="AR1305" s="18"/>
      <c r="AS1305" s="18"/>
      <c r="AT1305" s="18"/>
      <c r="AU1305" s="18"/>
      <c r="AV1305" s="18"/>
      <c r="AW1305" s="18"/>
      <c r="AX1305" s="18"/>
      <c r="AY1305" s="18"/>
      <c r="AZ1305" s="18"/>
      <c r="BA1305" s="18"/>
      <c r="BB1305" s="18"/>
      <c r="BC1305" s="18"/>
      <c r="BD1305" s="18"/>
      <c r="BE1305" s="18"/>
      <c r="BF1305" s="18"/>
      <c r="BG1305" s="18"/>
      <c r="BH1305" s="18"/>
      <c r="BI1305" s="18"/>
      <c r="BJ1305" s="18"/>
      <c r="BK1305" s="18"/>
      <c r="BL1305" s="18"/>
      <c r="BM1305" s="18"/>
      <c r="BN1305" s="18"/>
      <c r="BO1305" s="18"/>
      <c r="BP1305" s="18"/>
      <c r="BQ1305" s="18"/>
      <c r="BR1305" s="18"/>
      <c r="BS1305" s="18"/>
      <c r="BT1305" s="18"/>
      <c r="BU1305" s="18"/>
      <c r="BV1305" s="18"/>
      <c r="BW1305" s="18"/>
      <c r="BX1305" s="18"/>
      <c r="BY1305" s="18"/>
      <c r="BZ1305" s="18"/>
      <c r="CA1305" s="18"/>
      <c r="CB1305" s="18"/>
      <c r="CC1305" s="18"/>
      <c r="CD1305" s="18"/>
      <c r="CE1305" s="18"/>
      <c r="CF1305" s="18"/>
      <c r="CG1305" s="18"/>
      <c r="CH1305" s="18"/>
      <c r="CI1305" s="18"/>
      <c r="CJ1305" s="18"/>
      <c r="CK1305" s="18"/>
      <c r="CL1305" s="18"/>
      <c r="CM1305" s="18"/>
      <c r="CN1305" s="18"/>
      <c r="CO1305" s="18"/>
      <c r="CP1305" s="18"/>
      <c r="CQ1305" s="18"/>
      <c r="CR1305" s="18"/>
      <c r="CS1305" s="18"/>
      <c r="CT1305" s="18"/>
      <c r="CU1305" s="18"/>
      <c r="CV1305" s="18"/>
      <c r="CW1305" s="18"/>
      <c r="CX1305" s="18"/>
      <c r="CY1305" s="18"/>
      <c r="CZ1305" s="18"/>
      <c r="DA1305" s="18"/>
      <c r="DB1305" s="18"/>
      <c r="DC1305" s="18"/>
      <c r="DD1305" s="18"/>
      <c r="DE1305" s="18"/>
      <c r="DF1305" s="18"/>
      <c r="DG1305" s="18"/>
      <c r="DH1305" s="18"/>
      <c r="DI1305" s="18"/>
      <c r="DJ1305" s="18"/>
      <c r="DK1305" s="18"/>
      <c r="DL1305" s="18"/>
      <c r="DM1305" s="18"/>
      <c r="DN1305" s="18"/>
      <c r="DO1305" s="18"/>
      <c r="DP1305" s="18"/>
      <c r="DQ1305" s="18"/>
      <c r="DR1305" s="18"/>
      <c r="DS1305" s="18"/>
      <c r="DT1305" s="18"/>
      <c r="DU1305" s="18"/>
      <c r="DV1305" s="18"/>
      <c r="DW1305" s="18"/>
      <c r="DX1305" s="18"/>
      <c r="DY1305" s="18"/>
      <c r="DZ1305" s="18"/>
      <c r="EA1305" s="18"/>
      <c r="EB1305" s="18"/>
      <c r="EC1305" s="18"/>
      <c r="ED1305" s="18"/>
      <c r="EE1305" s="18"/>
      <c r="EF1305" s="18"/>
      <c r="EG1305" s="18"/>
      <c r="EH1305" s="18"/>
      <c r="EI1305" s="18"/>
      <c r="EJ1305" s="18"/>
      <c r="EK1305" s="18"/>
      <c r="EL1305" s="18"/>
      <c r="EM1305" s="18"/>
      <c r="EN1305" s="18"/>
      <c r="EO1305" s="18"/>
      <c r="EP1305" s="18"/>
      <c r="EQ1305" s="18"/>
      <c r="ER1305" s="18"/>
      <c r="ES1305" s="18"/>
      <c r="ET1305" s="18"/>
      <c r="EU1305" s="18"/>
      <c r="EV1305" s="18"/>
    </row>
    <row r="1306" spans="1:152" ht="12.75" x14ac:dyDescent="0.15">
      <c r="A1306" s="68">
        <f t="shared" si="286"/>
        <v>43875</v>
      </c>
      <c r="B1306" s="69">
        <f t="shared" ca="1" si="289"/>
        <v>14065.4076</v>
      </c>
      <c r="C1306" s="70">
        <f t="shared" si="290"/>
        <v>10000</v>
      </c>
      <c r="D1306" s="71">
        <f ca="1">IF(A1306&lt;$B$1,VLOOKUP(A1306,[1]DI!$A$4:$B$15000,2),0)</f>
        <v>4.1500000000000002E-2</v>
      </c>
      <c r="E1306" s="70">
        <f t="shared" ca="1" si="291"/>
        <v>1.6137000000000001E-4</v>
      </c>
      <c r="F1306" s="72">
        <f t="shared" si="285"/>
        <v>1.3</v>
      </c>
      <c r="G1306" s="73">
        <f t="shared" ca="1" si="292"/>
        <v>1.0002097809999999</v>
      </c>
      <c r="H1306" s="70">
        <f ca="1">TRUNC(PRODUCT(G$10:G1305),15)</f>
        <v>1.40654076110779</v>
      </c>
      <c r="I1306" s="70">
        <f t="shared" si="293"/>
        <v>1</v>
      </c>
      <c r="J1306" s="70">
        <f t="shared" ca="1" si="294"/>
        <v>1.4065407599999999</v>
      </c>
      <c r="K1306" s="74">
        <f t="shared" ca="1" si="295"/>
        <v>4065.4076</v>
      </c>
      <c r="L1306" s="75">
        <f>IF(VLOOKUP(A1306,$T$12:$AC$125,8)=VLOOKUP(A1305,$T$12:$AC$125,8),0,VLOOKUP(A1306,T$12:$AC$125,8))</f>
        <v>0</v>
      </c>
      <c r="M1306" s="76">
        <f>IF(L1306&gt;0,VLOOKUP(L1306,S$12:$AB$125,7),0)</f>
        <v>0</v>
      </c>
      <c r="N1306" s="74">
        <f t="shared" si="296"/>
        <v>0</v>
      </c>
      <c r="O1306" s="74">
        <f t="shared" ca="1" si="297"/>
        <v>4065.4076</v>
      </c>
      <c r="P1306" s="77" t="str">
        <f t="shared" si="287"/>
        <v>A+J=</v>
      </c>
      <c r="Q1306" s="78">
        <f t="shared" si="288"/>
        <v>44256</v>
      </c>
      <c r="R1306" s="10"/>
      <c r="S1306" s="10"/>
      <c r="T1306" s="10"/>
      <c r="U1306" s="10"/>
      <c r="V1306" s="10"/>
      <c r="W1306" s="10"/>
      <c r="X1306" s="10"/>
      <c r="Y1306" s="10"/>
      <c r="Z1306" s="10"/>
      <c r="AA1306" s="10"/>
      <c r="AB1306" s="10"/>
      <c r="AC1306" s="10"/>
      <c r="AD1306" s="18"/>
      <c r="AE1306" s="18"/>
      <c r="AF1306" s="18"/>
      <c r="AG1306" s="18"/>
      <c r="AH1306" s="18"/>
      <c r="AI1306" s="18"/>
      <c r="AJ1306" s="18"/>
      <c r="AK1306" s="18"/>
      <c r="AL1306" s="18"/>
      <c r="AM1306" s="18"/>
      <c r="AN1306" s="18"/>
      <c r="AO1306" s="18"/>
      <c r="AP1306" s="18"/>
      <c r="AQ1306" s="18"/>
      <c r="AR1306" s="18"/>
      <c r="AS1306" s="18"/>
      <c r="AT1306" s="18"/>
      <c r="AU1306" s="18"/>
      <c r="AV1306" s="18"/>
      <c r="AW1306" s="18"/>
      <c r="AX1306" s="18"/>
      <c r="AY1306" s="18"/>
      <c r="AZ1306" s="18"/>
      <c r="BA1306" s="18"/>
      <c r="BB1306" s="18"/>
      <c r="BC1306" s="18"/>
      <c r="BD1306" s="18"/>
      <c r="BE1306" s="18"/>
      <c r="BF1306" s="18"/>
      <c r="BG1306" s="18"/>
      <c r="BH1306" s="18"/>
      <c r="BI1306" s="18"/>
      <c r="BJ1306" s="18"/>
      <c r="BK1306" s="18"/>
      <c r="BL1306" s="18"/>
      <c r="BM1306" s="18"/>
      <c r="BN1306" s="18"/>
      <c r="BO1306" s="18"/>
      <c r="BP1306" s="18"/>
      <c r="BQ1306" s="18"/>
      <c r="BR1306" s="18"/>
      <c r="BS1306" s="18"/>
      <c r="BT1306" s="18"/>
      <c r="BU1306" s="18"/>
      <c r="BV1306" s="18"/>
      <c r="BW1306" s="18"/>
      <c r="BX1306" s="18"/>
      <c r="BY1306" s="18"/>
      <c r="BZ1306" s="18"/>
      <c r="CA1306" s="18"/>
      <c r="CB1306" s="18"/>
      <c r="CC1306" s="18"/>
      <c r="CD1306" s="18"/>
      <c r="CE1306" s="18"/>
      <c r="CF1306" s="18"/>
      <c r="CG1306" s="18"/>
      <c r="CH1306" s="18"/>
      <c r="CI1306" s="18"/>
      <c r="CJ1306" s="18"/>
      <c r="CK1306" s="18"/>
      <c r="CL1306" s="18"/>
      <c r="CM1306" s="18"/>
      <c r="CN1306" s="18"/>
      <c r="CO1306" s="18"/>
      <c r="CP1306" s="18"/>
      <c r="CQ1306" s="18"/>
      <c r="CR1306" s="18"/>
      <c r="CS1306" s="18"/>
      <c r="CT1306" s="18"/>
      <c r="CU1306" s="18"/>
      <c r="CV1306" s="18"/>
      <c r="CW1306" s="18"/>
      <c r="CX1306" s="18"/>
      <c r="CY1306" s="18"/>
      <c r="CZ1306" s="18"/>
      <c r="DA1306" s="18"/>
      <c r="DB1306" s="18"/>
      <c r="DC1306" s="18"/>
      <c r="DD1306" s="18"/>
      <c r="DE1306" s="18"/>
      <c r="DF1306" s="18"/>
      <c r="DG1306" s="18"/>
      <c r="DH1306" s="18"/>
      <c r="DI1306" s="18"/>
      <c r="DJ1306" s="18"/>
      <c r="DK1306" s="18"/>
      <c r="DL1306" s="18"/>
      <c r="DM1306" s="18"/>
      <c r="DN1306" s="18"/>
      <c r="DO1306" s="18"/>
      <c r="DP1306" s="18"/>
      <c r="DQ1306" s="18"/>
      <c r="DR1306" s="18"/>
      <c r="DS1306" s="18"/>
      <c r="DT1306" s="18"/>
      <c r="DU1306" s="18"/>
      <c r="DV1306" s="18"/>
      <c r="DW1306" s="18"/>
      <c r="DX1306" s="18"/>
      <c r="DY1306" s="18"/>
      <c r="DZ1306" s="18"/>
      <c r="EA1306" s="18"/>
      <c r="EB1306" s="18"/>
      <c r="EC1306" s="18"/>
      <c r="ED1306" s="18"/>
      <c r="EE1306" s="18"/>
      <c r="EF1306" s="18"/>
      <c r="EG1306" s="18"/>
      <c r="EH1306" s="18"/>
      <c r="EI1306" s="18"/>
      <c r="EJ1306" s="18"/>
      <c r="EK1306" s="18"/>
      <c r="EL1306" s="18"/>
      <c r="EM1306" s="18"/>
      <c r="EN1306" s="18"/>
      <c r="EO1306" s="18"/>
      <c r="EP1306" s="18"/>
      <c r="EQ1306" s="18"/>
      <c r="ER1306" s="18"/>
      <c r="ES1306" s="18"/>
      <c r="ET1306" s="18"/>
      <c r="EU1306" s="18"/>
      <c r="EV1306" s="18"/>
    </row>
    <row r="1307" spans="1:152" ht="12.75" x14ac:dyDescent="0.15">
      <c r="A1307" s="68">
        <f t="shared" si="286"/>
        <v>43876</v>
      </c>
      <c r="B1307" s="69">
        <f t="shared" ca="1" si="289"/>
        <v>14068.3583</v>
      </c>
      <c r="C1307" s="70">
        <f t="shared" si="290"/>
        <v>10000</v>
      </c>
      <c r="D1307" s="71">
        <f ca="1">IF(A1307&lt;$B$1,VLOOKUP(A1307,[1]DI!$A$4:$B$15000,2),0)</f>
        <v>0</v>
      </c>
      <c r="E1307" s="70">
        <f t="shared" ca="1" si="291"/>
        <v>0</v>
      </c>
      <c r="F1307" s="72">
        <f t="shared" si="285"/>
        <v>1.3</v>
      </c>
      <c r="G1307" s="73">
        <f t="shared" ca="1" si="292"/>
        <v>1</v>
      </c>
      <c r="H1307" s="70">
        <f ca="1">TRUNC(PRODUCT(G$10:G1306),15)</f>
        <v>1.4068358266351999</v>
      </c>
      <c r="I1307" s="70">
        <f t="shared" si="293"/>
        <v>1</v>
      </c>
      <c r="J1307" s="70">
        <f t="shared" ca="1" si="294"/>
        <v>1.4068358299999999</v>
      </c>
      <c r="K1307" s="74">
        <f t="shared" ca="1" si="295"/>
        <v>4068.3582999999999</v>
      </c>
      <c r="L1307" s="75">
        <f>IF(VLOOKUP(A1307,$T$12:$AC$125,8)=VLOOKUP(A1306,$T$12:$AC$125,8),0,VLOOKUP(A1307,T$12:$AC$125,8))</f>
        <v>0</v>
      </c>
      <c r="M1307" s="76">
        <f>IF(L1307&gt;0,VLOOKUP(L1307,S$12:$AB$125,7),0)</f>
        <v>0</v>
      </c>
      <c r="N1307" s="74">
        <f t="shared" si="296"/>
        <v>0</v>
      </c>
      <c r="O1307" s="74">
        <f t="shared" ca="1" si="297"/>
        <v>4068.3582999999999</v>
      </c>
      <c r="P1307" s="77" t="str">
        <f t="shared" si="287"/>
        <v>A+J=</v>
      </c>
      <c r="Q1307" s="78">
        <f t="shared" si="288"/>
        <v>44256</v>
      </c>
      <c r="R1307" s="10"/>
      <c r="S1307" s="10"/>
      <c r="T1307" s="10"/>
      <c r="U1307" s="10"/>
      <c r="V1307" s="10"/>
      <c r="W1307" s="10"/>
      <c r="X1307" s="10"/>
      <c r="Y1307" s="10"/>
      <c r="Z1307" s="10"/>
      <c r="AA1307" s="10"/>
      <c r="AB1307" s="10"/>
      <c r="AC1307" s="10"/>
      <c r="AD1307" s="18"/>
      <c r="AE1307" s="18"/>
      <c r="AF1307" s="18"/>
      <c r="AG1307" s="18"/>
      <c r="AH1307" s="18"/>
      <c r="AI1307" s="18"/>
      <c r="AJ1307" s="18"/>
      <c r="AK1307" s="18"/>
      <c r="AL1307" s="18"/>
      <c r="AM1307" s="18"/>
      <c r="AN1307" s="18"/>
      <c r="AO1307" s="18"/>
      <c r="AP1307" s="18"/>
      <c r="AQ1307" s="18"/>
      <c r="AR1307" s="18"/>
      <c r="AS1307" s="18"/>
      <c r="AT1307" s="18"/>
      <c r="AU1307" s="18"/>
      <c r="AV1307" s="18"/>
      <c r="AW1307" s="18"/>
      <c r="AX1307" s="18"/>
      <c r="AY1307" s="18"/>
      <c r="AZ1307" s="18"/>
      <c r="BA1307" s="18"/>
      <c r="BB1307" s="18"/>
      <c r="BC1307" s="18"/>
      <c r="BD1307" s="18"/>
      <c r="BE1307" s="18"/>
      <c r="BF1307" s="18"/>
      <c r="BG1307" s="18"/>
      <c r="BH1307" s="18"/>
      <c r="BI1307" s="18"/>
      <c r="BJ1307" s="18"/>
      <c r="BK1307" s="18"/>
      <c r="BL1307" s="18"/>
      <c r="BM1307" s="18"/>
      <c r="BN1307" s="18"/>
      <c r="BO1307" s="18"/>
      <c r="BP1307" s="18"/>
      <c r="BQ1307" s="18"/>
      <c r="BR1307" s="18"/>
      <c r="BS1307" s="18"/>
      <c r="BT1307" s="18"/>
      <c r="BU1307" s="18"/>
      <c r="BV1307" s="18"/>
      <c r="BW1307" s="18"/>
      <c r="BX1307" s="18"/>
      <c r="BY1307" s="18"/>
      <c r="BZ1307" s="18"/>
      <c r="CA1307" s="18"/>
      <c r="CB1307" s="18"/>
      <c r="CC1307" s="18"/>
      <c r="CD1307" s="18"/>
      <c r="CE1307" s="18"/>
      <c r="CF1307" s="18"/>
      <c r="CG1307" s="18"/>
      <c r="CH1307" s="18"/>
      <c r="CI1307" s="18"/>
      <c r="CJ1307" s="18"/>
      <c r="CK1307" s="18"/>
      <c r="CL1307" s="18"/>
      <c r="CM1307" s="18"/>
      <c r="CN1307" s="18"/>
      <c r="CO1307" s="18"/>
      <c r="CP1307" s="18"/>
      <c r="CQ1307" s="18"/>
      <c r="CR1307" s="18"/>
      <c r="CS1307" s="18"/>
      <c r="CT1307" s="18"/>
      <c r="CU1307" s="18"/>
      <c r="CV1307" s="18"/>
      <c r="CW1307" s="18"/>
      <c r="CX1307" s="18"/>
      <c r="CY1307" s="18"/>
      <c r="CZ1307" s="18"/>
      <c r="DA1307" s="18"/>
      <c r="DB1307" s="18"/>
      <c r="DC1307" s="18"/>
      <c r="DD1307" s="18"/>
      <c r="DE1307" s="18"/>
      <c r="DF1307" s="18"/>
      <c r="DG1307" s="18"/>
      <c r="DH1307" s="18"/>
      <c r="DI1307" s="18"/>
      <c r="DJ1307" s="18"/>
      <c r="DK1307" s="18"/>
      <c r="DL1307" s="18"/>
      <c r="DM1307" s="18"/>
      <c r="DN1307" s="18"/>
      <c r="DO1307" s="18"/>
      <c r="DP1307" s="18"/>
      <c r="DQ1307" s="18"/>
      <c r="DR1307" s="18"/>
      <c r="DS1307" s="18"/>
      <c r="DT1307" s="18"/>
      <c r="DU1307" s="18"/>
      <c r="DV1307" s="18"/>
      <c r="DW1307" s="18"/>
      <c r="DX1307" s="18"/>
      <c r="DY1307" s="18"/>
      <c r="DZ1307" s="18"/>
      <c r="EA1307" s="18"/>
      <c r="EB1307" s="18"/>
      <c r="EC1307" s="18"/>
      <c r="ED1307" s="18"/>
      <c r="EE1307" s="18"/>
      <c r="EF1307" s="18"/>
      <c r="EG1307" s="18"/>
      <c r="EH1307" s="18"/>
      <c r="EI1307" s="18"/>
      <c r="EJ1307" s="18"/>
      <c r="EK1307" s="18"/>
      <c r="EL1307" s="18"/>
      <c r="EM1307" s="18"/>
      <c r="EN1307" s="18"/>
      <c r="EO1307" s="18"/>
      <c r="EP1307" s="18"/>
      <c r="EQ1307" s="18"/>
      <c r="ER1307" s="18"/>
      <c r="ES1307" s="18"/>
      <c r="ET1307" s="18"/>
      <c r="EU1307" s="18"/>
      <c r="EV1307" s="18"/>
    </row>
    <row r="1308" spans="1:152" ht="12.75" x14ac:dyDescent="0.15">
      <c r="A1308" s="68">
        <f t="shared" si="286"/>
        <v>43877</v>
      </c>
      <c r="B1308" s="69">
        <f t="shared" ca="1" si="289"/>
        <v>14068.3583</v>
      </c>
      <c r="C1308" s="70">
        <f t="shared" si="290"/>
        <v>10000</v>
      </c>
      <c r="D1308" s="71">
        <f ca="1">IF(A1308&lt;$B$1,VLOOKUP(A1308,[1]DI!$A$4:$B$15000,2),0)</f>
        <v>0</v>
      </c>
      <c r="E1308" s="70">
        <f t="shared" ca="1" si="291"/>
        <v>0</v>
      </c>
      <c r="F1308" s="72">
        <f t="shared" si="285"/>
        <v>1.3</v>
      </c>
      <c r="G1308" s="73">
        <f t="shared" ca="1" si="292"/>
        <v>1</v>
      </c>
      <c r="H1308" s="70">
        <f ca="1">TRUNC(PRODUCT(G$10:G1307),15)</f>
        <v>1.4068358266351999</v>
      </c>
      <c r="I1308" s="70">
        <f t="shared" si="293"/>
        <v>1</v>
      </c>
      <c r="J1308" s="70">
        <f t="shared" ca="1" si="294"/>
        <v>1.4068358299999999</v>
      </c>
      <c r="K1308" s="74">
        <f t="shared" ca="1" si="295"/>
        <v>4068.3582999999999</v>
      </c>
      <c r="L1308" s="75">
        <f>IF(VLOOKUP(A1308,$T$12:$AC$125,8)=VLOOKUP(A1307,$T$12:$AC$125,8),0,VLOOKUP(A1308,T$12:$AC$125,8))</f>
        <v>0</v>
      </c>
      <c r="M1308" s="76">
        <f>IF(L1308&gt;0,VLOOKUP(L1308,S$12:$AB$125,7),0)</f>
        <v>0</v>
      </c>
      <c r="N1308" s="74">
        <f t="shared" si="296"/>
        <v>0</v>
      </c>
      <c r="O1308" s="74">
        <f t="shared" ca="1" si="297"/>
        <v>4068.3582999999999</v>
      </c>
      <c r="P1308" s="77" t="str">
        <f t="shared" si="287"/>
        <v>A+J=</v>
      </c>
      <c r="Q1308" s="78">
        <f t="shared" si="288"/>
        <v>44256</v>
      </c>
      <c r="R1308" s="10"/>
      <c r="S1308" s="10"/>
      <c r="T1308" s="10"/>
      <c r="U1308" s="10"/>
      <c r="V1308" s="10"/>
      <c r="W1308" s="10"/>
      <c r="X1308" s="10"/>
      <c r="Y1308" s="10"/>
      <c r="Z1308" s="10"/>
      <c r="AA1308" s="10"/>
      <c r="AB1308" s="10"/>
      <c r="AC1308" s="10"/>
      <c r="AD1308" s="18"/>
      <c r="AE1308" s="18"/>
      <c r="AF1308" s="18"/>
      <c r="AG1308" s="18"/>
      <c r="AH1308" s="18"/>
      <c r="AI1308" s="18"/>
      <c r="AJ1308" s="18"/>
      <c r="AK1308" s="18"/>
      <c r="AL1308" s="18"/>
      <c r="AM1308" s="18"/>
      <c r="AN1308" s="18"/>
      <c r="AO1308" s="18"/>
      <c r="AP1308" s="18"/>
      <c r="AQ1308" s="18"/>
      <c r="AR1308" s="18"/>
      <c r="AS1308" s="18"/>
      <c r="AT1308" s="18"/>
      <c r="AU1308" s="18"/>
      <c r="AV1308" s="18"/>
      <c r="AW1308" s="18"/>
      <c r="AX1308" s="18"/>
      <c r="AY1308" s="18"/>
      <c r="AZ1308" s="18"/>
      <c r="BA1308" s="18"/>
      <c r="BB1308" s="18"/>
      <c r="BC1308" s="18"/>
      <c r="BD1308" s="18"/>
      <c r="BE1308" s="18"/>
      <c r="BF1308" s="18"/>
      <c r="BG1308" s="18"/>
      <c r="BH1308" s="18"/>
      <c r="BI1308" s="18"/>
      <c r="BJ1308" s="18"/>
      <c r="BK1308" s="18"/>
      <c r="BL1308" s="18"/>
      <c r="BM1308" s="18"/>
      <c r="BN1308" s="18"/>
      <c r="BO1308" s="18"/>
      <c r="BP1308" s="18"/>
      <c r="BQ1308" s="18"/>
      <c r="BR1308" s="18"/>
      <c r="BS1308" s="18"/>
      <c r="BT1308" s="18"/>
      <c r="BU1308" s="18"/>
      <c r="BV1308" s="18"/>
      <c r="BW1308" s="18"/>
      <c r="BX1308" s="18"/>
      <c r="BY1308" s="18"/>
      <c r="BZ1308" s="18"/>
      <c r="CA1308" s="18"/>
      <c r="CB1308" s="18"/>
      <c r="CC1308" s="18"/>
      <c r="CD1308" s="18"/>
      <c r="CE1308" s="18"/>
      <c r="CF1308" s="18"/>
      <c r="CG1308" s="18"/>
      <c r="CH1308" s="18"/>
      <c r="CI1308" s="18"/>
      <c r="CJ1308" s="18"/>
      <c r="CK1308" s="18"/>
      <c r="CL1308" s="18"/>
      <c r="CM1308" s="18"/>
      <c r="CN1308" s="18"/>
      <c r="CO1308" s="18"/>
      <c r="CP1308" s="18"/>
      <c r="CQ1308" s="18"/>
      <c r="CR1308" s="18"/>
      <c r="CS1308" s="18"/>
      <c r="CT1308" s="18"/>
      <c r="CU1308" s="18"/>
      <c r="CV1308" s="18"/>
      <c r="CW1308" s="18"/>
      <c r="CX1308" s="18"/>
      <c r="CY1308" s="18"/>
      <c r="CZ1308" s="18"/>
      <c r="DA1308" s="18"/>
      <c r="DB1308" s="18"/>
      <c r="DC1308" s="18"/>
      <c r="DD1308" s="18"/>
      <c r="DE1308" s="18"/>
      <c r="DF1308" s="18"/>
      <c r="DG1308" s="18"/>
      <c r="DH1308" s="18"/>
      <c r="DI1308" s="18"/>
      <c r="DJ1308" s="18"/>
      <c r="DK1308" s="18"/>
      <c r="DL1308" s="18"/>
      <c r="DM1308" s="18"/>
      <c r="DN1308" s="18"/>
      <c r="DO1308" s="18"/>
      <c r="DP1308" s="18"/>
      <c r="DQ1308" s="18"/>
      <c r="DR1308" s="18"/>
      <c r="DS1308" s="18"/>
      <c r="DT1308" s="18"/>
      <c r="DU1308" s="18"/>
      <c r="DV1308" s="18"/>
      <c r="DW1308" s="18"/>
      <c r="DX1308" s="18"/>
      <c r="DY1308" s="18"/>
      <c r="DZ1308" s="18"/>
      <c r="EA1308" s="18"/>
      <c r="EB1308" s="18"/>
      <c r="EC1308" s="18"/>
      <c r="ED1308" s="18"/>
      <c r="EE1308" s="18"/>
      <c r="EF1308" s="18"/>
      <c r="EG1308" s="18"/>
      <c r="EH1308" s="18"/>
      <c r="EI1308" s="18"/>
      <c r="EJ1308" s="18"/>
      <c r="EK1308" s="18"/>
      <c r="EL1308" s="18"/>
      <c r="EM1308" s="18"/>
      <c r="EN1308" s="18"/>
      <c r="EO1308" s="18"/>
      <c r="EP1308" s="18"/>
      <c r="EQ1308" s="18"/>
      <c r="ER1308" s="18"/>
      <c r="ES1308" s="18"/>
      <c r="ET1308" s="18"/>
      <c r="EU1308" s="18"/>
      <c r="EV1308" s="18"/>
    </row>
    <row r="1309" spans="1:152" ht="12.75" x14ac:dyDescent="0.15">
      <c r="A1309" s="68">
        <f t="shared" si="286"/>
        <v>43878</v>
      </c>
      <c r="B1309" s="69">
        <f t="shared" ca="1" si="289"/>
        <v>14068.3583</v>
      </c>
      <c r="C1309" s="70">
        <f t="shared" si="290"/>
        <v>10000</v>
      </c>
      <c r="D1309" s="71">
        <f ca="1">IF(A1309&lt;$B$1,VLOOKUP(A1309,[1]DI!$A$4:$B$15000,2),0)</f>
        <v>4.1500000000000002E-2</v>
      </c>
      <c r="E1309" s="70">
        <f t="shared" ca="1" si="291"/>
        <v>1.6137000000000001E-4</v>
      </c>
      <c r="F1309" s="72">
        <f t="shared" si="285"/>
        <v>1.3</v>
      </c>
      <c r="G1309" s="73">
        <f t="shared" ca="1" si="292"/>
        <v>1.0002097809999999</v>
      </c>
      <c r="H1309" s="70">
        <f ca="1">TRUNC(PRODUCT(G$10:G1308),15)</f>
        <v>1.4068358266351999</v>
      </c>
      <c r="I1309" s="70">
        <f t="shared" si="293"/>
        <v>1</v>
      </c>
      <c r="J1309" s="70">
        <f t="shared" ca="1" si="294"/>
        <v>1.4068358299999999</v>
      </c>
      <c r="K1309" s="74">
        <f t="shared" ca="1" si="295"/>
        <v>4068.3582999999999</v>
      </c>
      <c r="L1309" s="75">
        <f>IF(VLOOKUP(A1309,$T$12:$AC$125,8)=VLOOKUP(A1308,$T$12:$AC$125,8),0,VLOOKUP(A1309,T$12:$AC$125,8))</f>
        <v>0</v>
      </c>
      <c r="M1309" s="76">
        <f>IF(L1309&gt;0,VLOOKUP(L1309,S$12:$AB$125,7),0)</f>
        <v>0</v>
      </c>
      <c r="N1309" s="74">
        <f t="shared" si="296"/>
        <v>0</v>
      </c>
      <c r="O1309" s="74">
        <f t="shared" ca="1" si="297"/>
        <v>4068.3582999999999</v>
      </c>
      <c r="P1309" s="77" t="str">
        <f t="shared" si="287"/>
        <v>A+J=</v>
      </c>
      <c r="Q1309" s="78">
        <f t="shared" si="288"/>
        <v>44256</v>
      </c>
      <c r="R1309" s="10"/>
      <c r="S1309" s="10"/>
      <c r="T1309" s="10"/>
      <c r="U1309" s="10"/>
      <c r="V1309" s="10"/>
      <c r="W1309" s="10"/>
      <c r="X1309" s="10"/>
      <c r="Y1309" s="10"/>
      <c r="Z1309" s="10"/>
      <c r="AA1309" s="10"/>
      <c r="AB1309" s="10"/>
      <c r="AC1309" s="10"/>
      <c r="AD1309" s="18"/>
      <c r="AE1309" s="18"/>
      <c r="AF1309" s="18"/>
      <c r="AG1309" s="18"/>
      <c r="AH1309" s="18"/>
      <c r="AI1309" s="18"/>
      <c r="AJ1309" s="18"/>
      <c r="AK1309" s="18"/>
      <c r="AL1309" s="18"/>
      <c r="AM1309" s="18"/>
      <c r="AN1309" s="18"/>
      <c r="AO1309" s="18"/>
      <c r="AP1309" s="18"/>
      <c r="AQ1309" s="18"/>
      <c r="AR1309" s="18"/>
      <c r="AS1309" s="18"/>
      <c r="AT1309" s="18"/>
      <c r="AU1309" s="18"/>
      <c r="AV1309" s="18"/>
      <c r="AW1309" s="18"/>
      <c r="AX1309" s="18"/>
      <c r="AY1309" s="18"/>
      <c r="AZ1309" s="18"/>
      <c r="BA1309" s="18"/>
      <c r="BB1309" s="18"/>
      <c r="BC1309" s="18"/>
      <c r="BD1309" s="18"/>
      <c r="BE1309" s="18"/>
      <c r="BF1309" s="18"/>
      <c r="BG1309" s="18"/>
      <c r="BH1309" s="18"/>
      <c r="BI1309" s="18"/>
      <c r="BJ1309" s="18"/>
      <c r="BK1309" s="18"/>
      <c r="BL1309" s="18"/>
      <c r="BM1309" s="18"/>
      <c r="BN1309" s="18"/>
      <c r="BO1309" s="18"/>
      <c r="BP1309" s="18"/>
      <c r="BQ1309" s="18"/>
      <c r="BR1309" s="18"/>
      <c r="BS1309" s="18"/>
      <c r="BT1309" s="18"/>
      <c r="BU1309" s="18"/>
      <c r="BV1309" s="18"/>
      <c r="BW1309" s="18"/>
      <c r="BX1309" s="18"/>
      <c r="BY1309" s="18"/>
      <c r="BZ1309" s="18"/>
      <c r="CA1309" s="18"/>
      <c r="CB1309" s="18"/>
      <c r="CC1309" s="18"/>
      <c r="CD1309" s="18"/>
      <c r="CE1309" s="18"/>
      <c r="CF1309" s="18"/>
      <c r="CG1309" s="18"/>
      <c r="CH1309" s="18"/>
      <c r="CI1309" s="18"/>
      <c r="CJ1309" s="18"/>
      <c r="CK1309" s="18"/>
      <c r="CL1309" s="18"/>
      <c r="CM1309" s="18"/>
      <c r="CN1309" s="18"/>
      <c r="CO1309" s="18"/>
      <c r="CP1309" s="18"/>
      <c r="CQ1309" s="18"/>
      <c r="CR1309" s="18"/>
      <c r="CS1309" s="18"/>
      <c r="CT1309" s="18"/>
      <c r="CU1309" s="18"/>
      <c r="CV1309" s="18"/>
      <c r="CW1309" s="18"/>
      <c r="CX1309" s="18"/>
      <c r="CY1309" s="18"/>
      <c r="CZ1309" s="18"/>
      <c r="DA1309" s="18"/>
      <c r="DB1309" s="18"/>
      <c r="DC1309" s="18"/>
      <c r="DD1309" s="18"/>
      <c r="DE1309" s="18"/>
      <c r="DF1309" s="18"/>
      <c r="DG1309" s="18"/>
      <c r="DH1309" s="18"/>
      <c r="DI1309" s="18"/>
      <c r="DJ1309" s="18"/>
      <c r="DK1309" s="18"/>
      <c r="DL1309" s="18"/>
      <c r="DM1309" s="18"/>
      <c r="DN1309" s="18"/>
      <c r="DO1309" s="18"/>
      <c r="DP1309" s="18"/>
      <c r="DQ1309" s="18"/>
      <c r="DR1309" s="18"/>
      <c r="DS1309" s="18"/>
      <c r="DT1309" s="18"/>
      <c r="DU1309" s="18"/>
      <c r="DV1309" s="18"/>
      <c r="DW1309" s="18"/>
      <c r="DX1309" s="18"/>
      <c r="DY1309" s="18"/>
      <c r="DZ1309" s="18"/>
      <c r="EA1309" s="18"/>
      <c r="EB1309" s="18"/>
      <c r="EC1309" s="18"/>
      <c r="ED1309" s="18"/>
      <c r="EE1309" s="18"/>
      <c r="EF1309" s="18"/>
      <c r="EG1309" s="18"/>
      <c r="EH1309" s="18"/>
      <c r="EI1309" s="18"/>
      <c r="EJ1309" s="18"/>
      <c r="EK1309" s="18"/>
      <c r="EL1309" s="18"/>
      <c r="EM1309" s="18"/>
      <c r="EN1309" s="18"/>
      <c r="EO1309" s="18"/>
      <c r="EP1309" s="18"/>
      <c r="EQ1309" s="18"/>
      <c r="ER1309" s="18"/>
      <c r="ES1309" s="18"/>
      <c r="ET1309" s="18"/>
      <c r="EU1309" s="18"/>
      <c r="EV1309" s="18"/>
    </row>
    <row r="1310" spans="1:152" ht="12.75" x14ac:dyDescent="0.15">
      <c r="A1310" s="68">
        <f t="shared" si="286"/>
        <v>43879</v>
      </c>
      <c r="B1310" s="69">
        <f t="shared" ca="1" si="289"/>
        <v>14071.309499999999</v>
      </c>
      <c r="C1310" s="70">
        <f t="shared" si="290"/>
        <v>10000</v>
      </c>
      <c r="D1310" s="71">
        <f ca="1">IF(A1310&lt;$B$1,VLOOKUP(A1310,[1]DI!$A$4:$B$15000,2),0)</f>
        <v>4.1500000000000002E-2</v>
      </c>
      <c r="E1310" s="70">
        <f t="shared" ca="1" si="291"/>
        <v>1.6137000000000001E-4</v>
      </c>
      <c r="F1310" s="72">
        <f t="shared" si="285"/>
        <v>1.3</v>
      </c>
      <c r="G1310" s="73">
        <f t="shared" ca="1" si="292"/>
        <v>1.0002097809999999</v>
      </c>
      <c r="H1310" s="70">
        <f ca="1">TRUNC(PRODUCT(G$10:G1309),15)</f>
        <v>1.40713095406175</v>
      </c>
      <c r="I1310" s="70">
        <f t="shared" si="293"/>
        <v>1</v>
      </c>
      <c r="J1310" s="70">
        <f t="shared" ca="1" si="294"/>
        <v>1.40713095</v>
      </c>
      <c r="K1310" s="74">
        <f t="shared" ca="1" si="295"/>
        <v>4071.3094999999998</v>
      </c>
      <c r="L1310" s="75">
        <f>IF(VLOOKUP(A1310,$T$12:$AC$125,8)=VLOOKUP(A1309,$T$12:$AC$125,8),0,VLOOKUP(A1310,T$12:$AC$125,8))</f>
        <v>0</v>
      </c>
      <c r="M1310" s="76">
        <f>IF(L1310&gt;0,VLOOKUP(L1310,S$12:$AB$125,7),0)</f>
        <v>0</v>
      </c>
      <c r="N1310" s="74">
        <f t="shared" si="296"/>
        <v>0</v>
      </c>
      <c r="O1310" s="74">
        <f t="shared" ca="1" si="297"/>
        <v>4071.3094999999998</v>
      </c>
      <c r="P1310" s="77" t="str">
        <f t="shared" si="287"/>
        <v>A+J=</v>
      </c>
      <c r="Q1310" s="78">
        <f t="shared" si="288"/>
        <v>44256</v>
      </c>
      <c r="R1310" s="10"/>
      <c r="S1310" s="10"/>
      <c r="T1310" s="10"/>
      <c r="U1310" s="10"/>
      <c r="V1310" s="10"/>
      <c r="W1310" s="10"/>
      <c r="X1310" s="10"/>
      <c r="Y1310" s="10"/>
      <c r="Z1310" s="10"/>
      <c r="AA1310" s="10"/>
      <c r="AB1310" s="10"/>
      <c r="AC1310" s="10"/>
      <c r="AD1310" s="18"/>
      <c r="AE1310" s="18"/>
      <c r="AF1310" s="18"/>
      <c r="AG1310" s="18"/>
      <c r="AH1310" s="18"/>
      <c r="AI1310" s="18"/>
      <c r="AJ1310" s="18"/>
      <c r="AK1310" s="18"/>
      <c r="AL1310" s="18"/>
      <c r="AM1310" s="18"/>
      <c r="AN1310" s="18"/>
      <c r="AO1310" s="18"/>
      <c r="AP1310" s="18"/>
      <c r="AQ1310" s="18"/>
      <c r="AR1310" s="18"/>
      <c r="AS1310" s="18"/>
      <c r="AT1310" s="18"/>
      <c r="AU1310" s="18"/>
      <c r="AV1310" s="18"/>
      <c r="AW1310" s="18"/>
      <c r="AX1310" s="18"/>
      <c r="AY1310" s="18"/>
      <c r="AZ1310" s="18"/>
      <c r="BA1310" s="18"/>
      <c r="BB1310" s="18"/>
      <c r="BC1310" s="18"/>
      <c r="BD1310" s="18"/>
      <c r="BE1310" s="18"/>
      <c r="BF1310" s="18"/>
      <c r="BG1310" s="18"/>
      <c r="BH1310" s="18"/>
      <c r="BI1310" s="18"/>
      <c r="BJ1310" s="18"/>
      <c r="BK1310" s="18"/>
      <c r="BL1310" s="18"/>
      <c r="BM1310" s="18"/>
      <c r="BN1310" s="18"/>
      <c r="BO1310" s="18"/>
      <c r="BP1310" s="18"/>
      <c r="BQ1310" s="18"/>
      <c r="BR1310" s="18"/>
      <c r="BS1310" s="18"/>
      <c r="BT1310" s="18"/>
      <c r="BU1310" s="18"/>
      <c r="BV1310" s="18"/>
      <c r="BW1310" s="18"/>
      <c r="BX1310" s="18"/>
      <c r="BY1310" s="18"/>
      <c r="BZ1310" s="18"/>
      <c r="CA1310" s="18"/>
      <c r="CB1310" s="18"/>
      <c r="CC1310" s="18"/>
      <c r="CD1310" s="18"/>
      <c r="CE1310" s="18"/>
      <c r="CF1310" s="18"/>
      <c r="CG1310" s="18"/>
      <c r="CH1310" s="18"/>
      <c r="CI1310" s="18"/>
      <c r="CJ1310" s="18"/>
      <c r="CK1310" s="18"/>
      <c r="CL1310" s="18"/>
      <c r="CM1310" s="18"/>
      <c r="CN1310" s="18"/>
      <c r="CO1310" s="18"/>
      <c r="CP1310" s="18"/>
      <c r="CQ1310" s="18"/>
      <c r="CR1310" s="18"/>
      <c r="CS1310" s="18"/>
      <c r="CT1310" s="18"/>
      <c r="CU1310" s="18"/>
      <c r="CV1310" s="18"/>
      <c r="CW1310" s="18"/>
      <c r="CX1310" s="18"/>
      <c r="CY1310" s="18"/>
      <c r="CZ1310" s="18"/>
      <c r="DA1310" s="18"/>
      <c r="DB1310" s="18"/>
      <c r="DC1310" s="18"/>
      <c r="DD1310" s="18"/>
      <c r="DE1310" s="18"/>
      <c r="DF1310" s="18"/>
      <c r="DG1310" s="18"/>
      <c r="DH1310" s="18"/>
      <c r="DI1310" s="18"/>
      <c r="DJ1310" s="18"/>
      <c r="DK1310" s="18"/>
      <c r="DL1310" s="18"/>
      <c r="DM1310" s="18"/>
      <c r="DN1310" s="18"/>
      <c r="DO1310" s="18"/>
      <c r="DP1310" s="18"/>
      <c r="DQ1310" s="18"/>
      <c r="DR1310" s="18"/>
      <c r="DS1310" s="18"/>
      <c r="DT1310" s="18"/>
      <c r="DU1310" s="18"/>
      <c r="DV1310" s="18"/>
      <c r="DW1310" s="18"/>
      <c r="DX1310" s="18"/>
      <c r="DY1310" s="18"/>
      <c r="DZ1310" s="18"/>
      <c r="EA1310" s="18"/>
      <c r="EB1310" s="18"/>
      <c r="EC1310" s="18"/>
      <c r="ED1310" s="18"/>
      <c r="EE1310" s="18"/>
      <c r="EF1310" s="18"/>
      <c r="EG1310" s="18"/>
      <c r="EH1310" s="18"/>
      <c r="EI1310" s="18"/>
      <c r="EJ1310" s="18"/>
      <c r="EK1310" s="18"/>
      <c r="EL1310" s="18"/>
      <c r="EM1310" s="18"/>
      <c r="EN1310" s="18"/>
      <c r="EO1310" s="18"/>
      <c r="EP1310" s="18"/>
      <c r="EQ1310" s="18"/>
      <c r="ER1310" s="18"/>
      <c r="ES1310" s="18"/>
      <c r="ET1310" s="18"/>
      <c r="EU1310" s="18"/>
      <c r="EV1310" s="18"/>
    </row>
    <row r="1311" spans="1:152" ht="12.75" x14ac:dyDescent="0.15">
      <c r="A1311" s="68">
        <f t="shared" si="286"/>
        <v>43880</v>
      </c>
      <c r="B1311" s="69">
        <f t="shared" ca="1" si="289"/>
        <v>14074.261399999999</v>
      </c>
      <c r="C1311" s="70">
        <f t="shared" si="290"/>
        <v>10000</v>
      </c>
      <c r="D1311" s="71">
        <f ca="1">IF(A1311&lt;$B$1,VLOOKUP(A1311,[1]DI!$A$4:$B$15000,2),0)</f>
        <v>4.1500000000000002E-2</v>
      </c>
      <c r="E1311" s="70">
        <f t="shared" ca="1" si="291"/>
        <v>1.6137000000000001E-4</v>
      </c>
      <c r="F1311" s="72">
        <f t="shared" si="285"/>
        <v>1.3</v>
      </c>
      <c r="G1311" s="73">
        <f t="shared" ca="1" si="292"/>
        <v>1.0002097809999999</v>
      </c>
      <c r="H1311" s="70">
        <f ca="1">TRUNC(PRODUCT(G$10:G1310),15)</f>
        <v>1.40742614340042</v>
      </c>
      <c r="I1311" s="70">
        <f t="shared" si="293"/>
        <v>1</v>
      </c>
      <c r="J1311" s="70">
        <f t="shared" ca="1" si="294"/>
        <v>1.4074261400000001</v>
      </c>
      <c r="K1311" s="74">
        <f t="shared" ca="1" si="295"/>
        <v>4074.2613999999999</v>
      </c>
      <c r="L1311" s="75">
        <f>IF(VLOOKUP(A1311,$T$12:$AC$125,8)=VLOOKUP(A1310,$T$12:$AC$125,8),0,VLOOKUP(A1311,T$12:$AC$125,8))</f>
        <v>0</v>
      </c>
      <c r="M1311" s="76">
        <f>IF(L1311&gt;0,VLOOKUP(L1311,S$12:$AB$125,7),0)</f>
        <v>0</v>
      </c>
      <c r="N1311" s="74">
        <f t="shared" si="296"/>
        <v>0</v>
      </c>
      <c r="O1311" s="74">
        <f t="shared" ca="1" si="297"/>
        <v>4074.2613999999999</v>
      </c>
      <c r="P1311" s="77" t="str">
        <f t="shared" si="287"/>
        <v>A+J=</v>
      </c>
      <c r="Q1311" s="78">
        <f t="shared" si="288"/>
        <v>44256</v>
      </c>
      <c r="R1311" s="10"/>
      <c r="S1311" s="10"/>
      <c r="T1311" s="10"/>
      <c r="U1311" s="10"/>
      <c r="V1311" s="10"/>
      <c r="W1311" s="10"/>
      <c r="X1311" s="10"/>
      <c r="Y1311" s="10"/>
      <c r="Z1311" s="10"/>
      <c r="AA1311" s="10"/>
      <c r="AB1311" s="10"/>
      <c r="AC1311" s="10"/>
      <c r="AD1311" s="18"/>
      <c r="AE1311" s="18"/>
      <c r="AF1311" s="18"/>
      <c r="AG1311" s="18"/>
      <c r="AH1311" s="18"/>
      <c r="AI1311" s="18"/>
      <c r="AJ1311" s="18"/>
      <c r="AK1311" s="18"/>
      <c r="AL1311" s="18"/>
      <c r="AM1311" s="18"/>
      <c r="AN1311" s="18"/>
      <c r="AO1311" s="18"/>
      <c r="AP1311" s="18"/>
      <c r="AQ1311" s="18"/>
      <c r="AR1311" s="18"/>
      <c r="AS1311" s="18"/>
      <c r="AT1311" s="18"/>
      <c r="AU1311" s="18"/>
      <c r="AV1311" s="18"/>
      <c r="AW1311" s="18"/>
      <c r="AX1311" s="18"/>
      <c r="AY1311" s="18"/>
      <c r="AZ1311" s="18"/>
      <c r="BA1311" s="18"/>
      <c r="BB1311" s="18"/>
      <c r="BC1311" s="18"/>
      <c r="BD1311" s="18"/>
      <c r="BE1311" s="18"/>
      <c r="BF1311" s="18"/>
      <c r="BG1311" s="18"/>
      <c r="BH1311" s="18"/>
      <c r="BI1311" s="18"/>
      <c r="BJ1311" s="18"/>
      <c r="BK1311" s="18"/>
      <c r="BL1311" s="18"/>
      <c r="BM1311" s="18"/>
      <c r="BN1311" s="18"/>
      <c r="BO1311" s="18"/>
      <c r="BP1311" s="18"/>
      <c r="BQ1311" s="18"/>
      <c r="BR1311" s="18"/>
      <c r="BS1311" s="18"/>
      <c r="BT1311" s="18"/>
      <c r="BU1311" s="18"/>
      <c r="BV1311" s="18"/>
      <c r="BW1311" s="18"/>
      <c r="BX1311" s="18"/>
      <c r="BY1311" s="18"/>
      <c r="BZ1311" s="18"/>
      <c r="CA1311" s="18"/>
      <c r="CB1311" s="18"/>
      <c r="CC1311" s="18"/>
      <c r="CD1311" s="18"/>
      <c r="CE1311" s="18"/>
      <c r="CF1311" s="18"/>
      <c r="CG1311" s="18"/>
      <c r="CH1311" s="18"/>
      <c r="CI1311" s="18"/>
      <c r="CJ1311" s="18"/>
      <c r="CK1311" s="18"/>
      <c r="CL1311" s="18"/>
      <c r="CM1311" s="18"/>
      <c r="CN1311" s="18"/>
      <c r="CO1311" s="18"/>
      <c r="CP1311" s="18"/>
      <c r="CQ1311" s="18"/>
      <c r="CR1311" s="18"/>
      <c r="CS1311" s="18"/>
      <c r="CT1311" s="18"/>
      <c r="CU1311" s="18"/>
      <c r="CV1311" s="18"/>
      <c r="CW1311" s="18"/>
      <c r="CX1311" s="18"/>
      <c r="CY1311" s="18"/>
      <c r="CZ1311" s="18"/>
      <c r="DA1311" s="18"/>
      <c r="DB1311" s="18"/>
      <c r="DC1311" s="18"/>
      <c r="DD1311" s="18"/>
      <c r="DE1311" s="18"/>
      <c r="DF1311" s="18"/>
      <c r="DG1311" s="18"/>
      <c r="DH1311" s="18"/>
      <c r="DI1311" s="18"/>
      <c r="DJ1311" s="18"/>
      <c r="DK1311" s="18"/>
      <c r="DL1311" s="18"/>
      <c r="DM1311" s="18"/>
      <c r="DN1311" s="18"/>
      <c r="DO1311" s="18"/>
      <c r="DP1311" s="18"/>
      <c r="DQ1311" s="18"/>
      <c r="DR1311" s="18"/>
      <c r="DS1311" s="18"/>
      <c r="DT1311" s="18"/>
      <c r="DU1311" s="18"/>
      <c r="DV1311" s="18"/>
      <c r="DW1311" s="18"/>
      <c r="DX1311" s="18"/>
      <c r="DY1311" s="18"/>
      <c r="DZ1311" s="18"/>
      <c r="EA1311" s="18"/>
      <c r="EB1311" s="18"/>
      <c r="EC1311" s="18"/>
      <c r="ED1311" s="18"/>
      <c r="EE1311" s="18"/>
      <c r="EF1311" s="18"/>
      <c r="EG1311" s="18"/>
      <c r="EH1311" s="18"/>
      <c r="EI1311" s="18"/>
      <c r="EJ1311" s="18"/>
      <c r="EK1311" s="18"/>
      <c r="EL1311" s="18"/>
      <c r="EM1311" s="18"/>
      <c r="EN1311" s="18"/>
      <c r="EO1311" s="18"/>
      <c r="EP1311" s="18"/>
      <c r="EQ1311" s="18"/>
      <c r="ER1311" s="18"/>
      <c r="ES1311" s="18"/>
      <c r="ET1311" s="18"/>
      <c r="EU1311" s="18"/>
      <c r="EV1311" s="18"/>
    </row>
    <row r="1312" spans="1:152" ht="12.75" x14ac:dyDescent="0.15">
      <c r="A1312" s="68">
        <f t="shared" si="286"/>
        <v>43881</v>
      </c>
      <c r="B1312" s="69">
        <f t="shared" ca="1" si="289"/>
        <v>14077.213900000001</v>
      </c>
      <c r="C1312" s="70">
        <f t="shared" si="290"/>
        <v>10000</v>
      </c>
      <c r="D1312" s="71">
        <f ca="1">IF(A1312&lt;$B$1,VLOOKUP(A1312,[1]DI!$A$4:$B$15000,2),0)</f>
        <v>4.1500000000000002E-2</v>
      </c>
      <c r="E1312" s="70">
        <f t="shared" ca="1" si="291"/>
        <v>1.6137000000000001E-4</v>
      </c>
      <c r="F1312" s="72">
        <f t="shared" si="285"/>
        <v>1.3</v>
      </c>
      <c r="G1312" s="73">
        <f t="shared" ca="1" si="292"/>
        <v>1.0002097809999999</v>
      </c>
      <c r="H1312" s="70">
        <f ca="1">TRUNC(PRODUCT(G$10:G1311),15)</f>
        <v>1.40772139466421</v>
      </c>
      <c r="I1312" s="70">
        <f t="shared" si="293"/>
        <v>1</v>
      </c>
      <c r="J1312" s="70">
        <f t="shared" ca="1" si="294"/>
        <v>1.4077213900000001</v>
      </c>
      <c r="K1312" s="74">
        <f t="shared" ca="1" si="295"/>
        <v>4077.2139000000002</v>
      </c>
      <c r="L1312" s="75">
        <f>IF(VLOOKUP(A1312,$T$12:$AC$125,8)=VLOOKUP(A1311,$T$12:$AC$125,8),0,VLOOKUP(A1312,T$12:$AC$125,8))</f>
        <v>0</v>
      </c>
      <c r="M1312" s="76">
        <f>IF(L1312&gt;0,VLOOKUP(L1312,S$12:$AB$125,7),0)</f>
        <v>0</v>
      </c>
      <c r="N1312" s="74">
        <f t="shared" si="296"/>
        <v>0</v>
      </c>
      <c r="O1312" s="74">
        <f t="shared" ca="1" si="297"/>
        <v>4077.2139000000002</v>
      </c>
      <c r="P1312" s="77" t="str">
        <f t="shared" si="287"/>
        <v>A+J=</v>
      </c>
      <c r="Q1312" s="78">
        <f t="shared" si="288"/>
        <v>44256</v>
      </c>
      <c r="R1312" s="10"/>
      <c r="S1312" s="10"/>
      <c r="T1312" s="10"/>
      <c r="U1312" s="10"/>
      <c r="V1312" s="10"/>
      <c r="W1312" s="10"/>
      <c r="X1312" s="10"/>
      <c r="Y1312" s="10"/>
      <c r="Z1312" s="10"/>
      <c r="AA1312" s="10"/>
      <c r="AB1312" s="10"/>
      <c r="AC1312" s="10"/>
      <c r="AD1312" s="18"/>
      <c r="AE1312" s="18"/>
      <c r="AF1312" s="18"/>
      <c r="AG1312" s="18"/>
      <c r="AH1312" s="18"/>
      <c r="AI1312" s="18"/>
      <c r="AJ1312" s="18"/>
      <c r="AK1312" s="18"/>
      <c r="AL1312" s="18"/>
      <c r="AM1312" s="18"/>
      <c r="AN1312" s="18"/>
      <c r="AO1312" s="18"/>
      <c r="AP1312" s="18"/>
      <c r="AQ1312" s="18"/>
      <c r="AR1312" s="18"/>
      <c r="AS1312" s="18"/>
      <c r="AT1312" s="18"/>
      <c r="AU1312" s="18"/>
      <c r="AV1312" s="18"/>
      <c r="AW1312" s="18"/>
      <c r="AX1312" s="18"/>
      <c r="AY1312" s="18"/>
      <c r="AZ1312" s="18"/>
      <c r="BA1312" s="18"/>
      <c r="BB1312" s="18"/>
      <c r="BC1312" s="18"/>
      <c r="BD1312" s="18"/>
      <c r="BE1312" s="18"/>
      <c r="BF1312" s="18"/>
      <c r="BG1312" s="18"/>
      <c r="BH1312" s="18"/>
      <c r="BI1312" s="18"/>
      <c r="BJ1312" s="18"/>
      <c r="BK1312" s="18"/>
      <c r="BL1312" s="18"/>
      <c r="BM1312" s="18"/>
      <c r="BN1312" s="18"/>
      <c r="BO1312" s="18"/>
      <c r="BP1312" s="18"/>
      <c r="BQ1312" s="18"/>
      <c r="BR1312" s="18"/>
      <c r="BS1312" s="18"/>
      <c r="BT1312" s="18"/>
      <c r="BU1312" s="18"/>
      <c r="BV1312" s="18"/>
      <c r="BW1312" s="18"/>
      <c r="BX1312" s="18"/>
      <c r="BY1312" s="18"/>
      <c r="BZ1312" s="18"/>
      <c r="CA1312" s="18"/>
      <c r="CB1312" s="18"/>
      <c r="CC1312" s="18"/>
      <c r="CD1312" s="18"/>
      <c r="CE1312" s="18"/>
      <c r="CF1312" s="18"/>
      <c r="CG1312" s="18"/>
      <c r="CH1312" s="18"/>
      <c r="CI1312" s="18"/>
      <c r="CJ1312" s="18"/>
      <c r="CK1312" s="18"/>
      <c r="CL1312" s="18"/>
      <c r="CM1312" s="18"/>
      <c r="CN1312" s="18"/>
      <c r="CO1312" s="18"/>
      <c r="CP1312" s="18"/>
      <c r="CQ1312" s="18"/>
      <c r="CR1312" s="18"/>
      <c r="CS1312" s="18"/>
      <c r="CT1312" s="18"/>
      <c r="CU1312" s="18"/>
      <c r="CV1312" s="18"/>
      <c r="CW1312" s="18"/>
      <c r="CX1312" s="18"/>
      <c r="CY1312" s="18"/>
      <c r="CZ1312" s="18"/>
      <c r="DA1312" s="18"/>
      <c r="DB1312" s="18"/>
      <c r="DC1312" s="18"/>
      <c r="DD1312" s="18"/>
      <c r="DE1312" s="18"/>
      <c r="DF1312" s="18"/>
      <c r="DG1312" s="18"/>
      <c r="DH1312" s="18"/>
      <c r="DI1312" s="18"/>
      <c r="DJ1312" s="18"/>
      <c r="DK1312" s="18"/>
      <c r="DL1312" s="18"/>
      <c r="DM1312" s="18"/>
      <c r="DN1312" s="18"/>
      <c r="DO1312" s="18"/>
      <c r="DP1312" s="18"/>
      <c r="DQ1312" s="18"/>
      <c r="DR1312" s="18"/>
      <c r="DS1312" s="18"/>
      <c r="DT1312" s="18"/>
      <c r="DU1312" s="18"/>
      <c r="DV1312" s="18"/>
      <c r="DW1312" s="18"/>
      <c r="DX1312" s="18"/>
      <c r="DY1312" s="18"/>
      <c r="DZ1312" s="18"/>
      <c r="EA1312" s="18"/>
      <c r="EB1312" s="18"/>
      <c r="EC1312" s="18"/>
      <c r="ED1312" s="18"/>
      <c r="EE1312" s="18"/>
      <c r="EF1312" s="18"/>
      <c r="EG1312" s="18"/>
      <c r="EH1312" s="18"/>
      <c r="EI1312" s="18"/>
      <c r="EJ1312" s="18"/>
      <c r="EK1312" s="18"/>
      <c r="EL1312" s="18"/>
      <c r="EM1312" s="18"/>
      <c r="EN1312" s="18"/>
      <c r="EO1312" s="18"/>
      <c r="EP1312" s="18"/>
      <c r="EQ1312" s="18"/>
      <c r="ER1312" s="18"/>
      <c r="ES1312" s="18"/>
      <c r="ET1312" s="18"/>
      <c r="EU1312" s="18"/>
      <c r="EV1312" s="18"/>
    </row>
    <row r="1313" spans="1:155" ht="12.75" x14ac:dyDescent="0.15">
      <c r="A1313" s="68">
        <f t="shared" si="286"/>
        <v>43882</v>
      </c>
      <c r="B1313" s="69">
        <f t="shared" ca="1" si="289"/>
        <v>14080.167100000001</v>
      </c>
      <c r="C1313" s="70">
        <f t="shared" si="290"/>
        <v>10000</v>
      </c>
      <c r="D1313" s="71">
        <f ca="1">IF(A1313&lt;$B$1,VLOOKUP(A1313,[1]DI!$A$4:$B$15000,2),0)</f>
        <v>4.1500000000000002E-2</v>
      </c>
      <c r="E1313" s="70">
        <f t="shared" ca="1" si="291"/>
        <v>1.6137000000000001E-4</v>
      </c>
      <c r="F1313" s="72">
        <f t="shared" si="285"/>
        <v>1.3</v>
      </c>
      <c r="G1313" s="73">
        <f t="shared" ca="1" si="292"/>
        <v>1.0002097809999999</v>
      </c>
      <c r="H1313" s="70">
        <f ca="1">TRUNC(PRODUCT(G$10:G1312),15)</f>
        <v>1.4080167078660999</v>
      </c>
      <c r="I1313" s="70">
        <f t="shared" si="293"/>
        <v>1</v>
      </c>
      <c r="J1313" s="70">
        <f t="shared" ca="1" si="294"/>
        <v>1.4080167100000001</v>
      </c>
      <c r="K1313" s="74">
        <f t="shared" ca="1" si="295"/>
        <v>4080.1671000000001</v>
      </c>
      <c r="L1313" s="75">
        <f>IF(VLOOKUP(A1313,$T$12:$AC$125,8)=VLOOKUP(A1312,$T$12:$AC$125,8),0,VLOOKUP(A1313,T$12:$AC$125,8))</f>
        <v>0</v>
      </c>
      <c r="M1313" s="76">
        <f>IF(L1313&gt;0,VLOOKUP(L1313,S$12:$AB$125,7),0)</f>
        <v>0</v>
      </c>
      <c r="N1313" s="74">
        <f t="shared" si="296"/>
        <v>0</v>
      </c>
      <c r="O1313" s="74">
        <f t="shared" ca="1" si="297"/>
        <v>4080.1671000000001</v>
      </c>
      <c r="P1313" s="77" t="str">
        <f t="shared" si="287"/>
        <v>A+J=</v>
      </c>
      <c r="Q1313" s="78">
        <f t="shared" si="288"/>
        <v>44256</v>
      </c>
      <c r="R1313" s="10"/>
      <c r="S1313" s="10"/>
      <c r="T1313" s="10"/>
      <c r="U1313" s="10"/>
      <c r="V1313" s="10"/>
      <c r="W1313" s="10"/>
      <c r="X1313" s="10"/>
      <c r="Y1313" s="10"/>
      <c r="Z1313" s="10"/>
      <c r="AA1313" s="10"/>
      <c r="AB1313" s="10"/>
      <c r="AC1313" s="10"/>
      <c r="AD1313" s="18"/>
      <c r="AE1313" s="18"/>
      <c r="AF1313" s="18"/>
      <c r="AG1313" s="18"/>
      <c r="AH1313" s="18"/>
      <c r="AI1313" s="18"/>
      <c r="AJ1313" s="18"/>
      <c r="AK1313" s="18"/>
      <c r="AL1313" s="18"/>
      <c r="AM1313" s="18"/>
      <c r="AN1313" s="18"/>
      <c r="AO1313" s="18"/>
      <c r="AP1313" s="18"/>
      <c r="AQ1313" s="18"/>
      <c r="AR1313" s="18"/>
      <c r="AS1313" s="18"/>
      <c r="AT1313" s="18"/>
      <c r="AU1313" s="18"/>
      <c r="AV1313" s="18"/>
      <c r="AW1313" s="18"/>
      <c r="AX1313" s="18"/>
      <c r="AY1313" s="18"/>
      <c r="AZ1313" s="18"/>
      <c r="BA1313" s="18"/>
      <c r="BB1313" s="18"/>
      <c r="BC1313" s="18"/>
      <c r="BD1313" s="18"/>
      <c r="BE1313" s="18"/>
      <c r="BF1313" s="18"/>
      <c r="BG1313" s="18"/>
      <c r="BH1313" s="18"/>
      <c r="BI1313" s="18"/>
      <c r="BJ1313" s="18"/>
      <c r="BK1313" s="18"/>
      <c r="BL1313" s="18"/>
      <c r="BM1313" s="18"/>
      <c r="BN1313" s="18"/>
      <c r="BO1313" s="18"/>
      <c r="BP1313" s="18"/>
      <c r="BQ1313" s="18"/>
      <c r="BR1313" s="18"/>
      <c r="BS1313" s="18"/>
      <c r="BT1313" s="18"/>
      <c r="BU1313" s="18"/>
      <c r="BV1313" s="18"/>
      <c r="BW1313" s="18"/>
      <c r="BX1313" s="18"/>
      <c r="BY1313" s="18"/>
      <c r="BZ1313" s="18"/>
      <c r="CA1313" s="18"/>
      <c r="CB1313" s="18"/>
      <c r="CC1313" s="18"/>
      <c r="CD1313" s="18"/>
      <c r="CE1313" s="18"/>
      <c r="CF1313" s="18"/>
      <c r="CG1313" s="18"/>
      <c r="CH1313" s="18"/>
      <c r="CI1313" s="18"/>
      <c r="CJ1313" s="18"/>
      <c r="CK1313" s="18"/>
      <c r="CL1313" s="18"/>
      <c r="CM1313" s="18"/>
      <c r="CN1313" s="18"/>
      <c r="CO1313" s="18"/>
      <c r="CP1313" s="18"/>
      <c r="CQ1313" s="18"/>
      <c r="CR1313" s="18"/>
      <c r="CS1313" s="18"/>
      <c r="CT1313" s="18"/>
      <c r="CU1313" s="18"/>
      <c r="CV1313" s="18"/>
      <c r="CW1313" s="18"/>
      <c r="CX1313" s="18"/>
      <c r="CY1313" s="18"/>
      <c r="CZ1313" s="18"/>
      <c r="DA1313" s="18"/>
      <c r="DB1313" s="18"/>
      <c r="DC1313" s="18"/>
      <c r="DD1313" s="18"/>
      <c r="DE1313" s="18"/>
      <c r="DF1313" s="18"/>
      <c r="DG1313" s="18"/>
      <c r="DH1313" s="18"/>
      <c r="DI1313" s="18"/>
      <c r="DJ1313" s="18"/>
      <c r="DK1313" s="18"/>
      <c r="DL1313" s="18"/>
      <c r="DM1313" s="18"/>
      <c r="DN1313" s="18"/>
      <c r="DO1313" s="18"/>
      <c r="DP1313" s="18"/>
      <c r="DQ1313" s="18"/>
      <c r="DR1313" s="18"/>
      <c r="DS1313" s="18"/>
      <c r="DT1313" s="18"/>
      <c r="DU1313" s="18"/>
      <c r="DV1313" s="18"/>
      <c r="DW1313" s="18"/>
      <c r="DX1313" s="18"/>
      <c r="DY1313" s="18"/>
      <c r="DZ1313" s="18"/>
      <c r="EA1313" s="18"/>
      <c r="EB1313" s="18"/>
      <c r="EC1313" s="18"/>
      <c r="ED1313" s="18"/>
      <c r="EE1313" s="18"/>
      <c r="EF1313" s="18"/>
      <c r="EG1313" s="18"/>
      <c r="EH1313" s="18"/>
      <c r="EI1313" s="18"/>
      <c r="EJ1313" s="18"/>
      <c r="EK1313" s="18"/>
      <c r="EL1313" s="18"/>
      <c r="EM1313" s="18"/>
      <c r="EN1313" s="18"/>
      <c r="EO1313" s="18"/>
      <c r="EP1313" s="18"/>
      <c r="EQ1313" s="18"/>
      <c r="ER1313" s="18"/>
      <c r="ES1313" s="18"/>
      <c r="ET1313" s="18"/>
      <c r="EU1313" s="18"/>
      <c r="EV1313" s="18"/>
    </row>
    <row r="1314" spans="1:155" ht="12.75" x14ac:dyDescent="0.15">
      <c r="A1314" s="68">
        <f t="shared" si="286"/>
        <v>43883</v>
      </c>
      <c r="B1314" s="69">
        <f t="shared" ca="1" si="289"/>
        <v>14083.120800000001</v>
      </c>
      <c r="C1314" s="70">
        <f t="shared" si="290"/>
        <v>10000</v>
      </c>
      <c r="D1314" s="71">
        <f ca="1">IF(A1314&lt;$B$1,VLOOKUP(A1314,[1]DI!$A$4:$B$15000,2),0)</f>
        <v>0</v>
      </c>
      <c r="E1314" s="70">
        <f t="shared" ca="1" si="291"/>
        <v>0</v>
      </c>
      <c r="F1314" s="72">
        <f t="shared" si="285"/>
        <v>1.3</v>
      </c>
      <c r="G1314" s="73">
        <f t="shared" ca="1" si="292"/>
        <v>1</v>
      </c>
      <c r="H1314" s="70">
        <f ca="1">TRUNC(PRODUCT(G$10:G1313),15)</f>
        <v>1.4083120830191</v>
      </c>
      <c r="I1314" s="70">
        <f t="shared" si="293"/>
        <v>1</v>
      </c>
      <c r="J1314" s="70">
        <f t="shared" ca="1" si="294"/>
        <v>1.40831208</v>
      </c>
      <c r="K1314" s="74">
        <f t="shared" ca="1" si="295"/>
        <v>4083.1208000000001</v>
      </c>
      <c r="L1314" s="75">
        <f>IF(VLOOKUP(A1314,$T$12:$AC$125,8)=VLOOKUP(A1313,$T$12:$AC$125,8),0,VLOOKUP(A1314,T$12:$AC$125,8))</f>
        <v>0</v>
      </c>
      <c r="M1314" s="76">
        <f>IF(L1314&gt;0,VLOOKUP(L1314,S$12:$AB$125,7),0)</f>
        <v>0</v>
      </c>
      <c r="N1314" s="74">
        <f t="shared" si="296"/>
        <v>0</v>
      </c>
      <c r="O1314" s="74">
        <f t="shared" ca="1" si="297"/>
        <v>4083.1208000000001</v>
      </c>
      <c r="P1314" s="77" t="str">
        <f t="shared" si="287"/>
        <v>A+J=</v>
      </c>
      <c r="Q1314" s="78">
        <f t="shared" si="288"/>
        <v>44256</v>
      </c>
      <c r="R1314" s="10"/>
      <c r="S1314" s="10"/>
      <c r="T1314" s="10"/>
      <c r="U1314" s="10"/>
      <c r="V1314" s="10"/>
      <c r="W1314" s="10"/>
      <c r="X1314" s="10"/>
      <c r="Y1314" s="10"/>
      <c r="Z1314" s="10"/>
      <c r="AA1314" s="10"/>
      <c r="AB1314" s="10"/>
      <c r="AC1314" s="10"/>
      <c r="AD1314" s="18"/>
      <c r="AE1314" s="18"/>
      <c r="AF1314" s="18"/>
      <c r="AG1314" s="18"/>
      <c r="AH1314" s="18"/>
      <c r="AI1314" s="18"/>
      <c r="AJ1314" s="18"/>
      <c r="AK1314" s="18"/>
      <c r="AL1314" s="18"/>
      <c r="AM1314" s="18"/>
      <c r="AN1314" s="18"/>
      <c r="AO1314" s="18"/>
      <c r="AP1314" s="18"/>
      <c r="AQ1314" s="18"/>
      <c r="AR1314" s="18"/>
      <c r="AS1314" s="18"/>
      <c r="AT1314" s="18"/>
      <c r="AU1314" s="18"/>
      <c r="AV1314" s="18"/>
      <c r="AW1314" s="18"/>
      <c r="AX1314" s="18"/>
      <c r="AY1314" s="18"/>
      <c r="AZ1314" s="18"/>
      <c r="BA1314" s="18"/>
      <c r="BB1314" s="18"/>
      <c r="BC1314" s="18"/>
      <c r="BD1314" s="18"/>
      <c r="BE1314" s="18"/>
      <c r="BF1314" s="18"/>
      <c r="BG1314" s="18"/>
      <c r="BH1314" s="18"/>
      <c r="BI1314" s="18"/>
      <c r="BJ1314" s="18"/>
      <c r="BK1314" s="18"/>
      <c r="BL1314" s="18"/>
      <c r="BM1314" s="18"/>
      <c r="BN1314" s="18"/>
      <c r="BO1314" s="18"/>
      <c r="BP1314" s="18"/>
      <c r="BQ1314" s="18"/>
      <c r="BR1314" s="18"/>
      <c r="BS1314" s="18"/>
      <c r="BT1314" s="18"/>
      <c r="BU1314" s="18"/>
      <c r="BV1314" s="18"/>
      <c r="BW1314" s="18"/>
      <c r="BX1314" s="18"/>
      <c r="BY1314" s="18"/>
      <c r="BZ1314" s="18"/>
      <c r="CA1314" s="18"/>
      <c r="CB1314" s="18"/>
      <c r="CC1314" s="18"/>
      <c r="CD1314" s="18"/>
      <c r="CE1314" s="18"/>
      <c r="CF1314" s="18"/>
      <c r="CG1314" s="18"/>
      <c r="CH1314" s="18"/>
      <c r="CI1314" s="18"/>
      <c r="CJ1314" s="18"/>
      <c r="CK1314" s="18"/>
      <c r="CL1314" s="18"/>
      <c r="CM1314" s="18"/>
      <c r="CN1314" s="18"/>
      <c r="CO1314" s="18"/>
      <c r="CP1314" s="18"/>
      <c r="CQ1314" s="18"/>
      <c r="CR1314" s="18"/>
      <c r="CS1314" s="18"/>
      <c r="CT1314" s="18"/>
      <c r="CU1314" s="18"/>
      <c r="CV1314" s="18"/>
      <c r="CW1314" s="18"/>
      <c r="CX1314" s="18"/>
      <c r="CY1314" s="18"/>
      <c r="CZ1314" s="18"/>
      <c r="DA1314" s="18"/>
      <c r="DB1314" s="18"/>
      <c r="DC1314" s="18"/>
      <c r="DD1314" s="18"/>
      <c r="DE1314" s="18"/>
      <c r="DF1314" s="18"/>
      <c r="DG1314" s="18"/>
      <c r="DH1314" s="18"/>
      <c r="DI1314" s="18"/>
      <c r="DJ1314" s="18"/>
      <c r="DK1314" s="18"/>
      <c r="DL1314" s="18"/>
      <c r="DM1314" s="18"/>
      <c r="DN1314" s="18"/>
      <c r="DO1314" s="18"/>
      <c r="DP1314" s="18"/>
      <c r="DQ1314" s="18"/>
      <c r="DR1314" s="18"/>
      <c r="DS1314" s="18"/>
      <c r="DT1314" s="18"/>
      <c r="DU1314" s="18"/>
      <c r="DV1314" s="18"/>
      <c r="DW1314" s="18"/>
      <c r="DX1314" s="18"/>
      <c r="DY1314" s="18"/>
      <c r="DZ1314" s="18"/>
      <c r="EA1314" s="18"/>
      <c r="EB1314" s="18"/>
      <c r="EC1314" s="18"/>
      <c r="ED1314" s="18"/>
      <c r="EE1314" s="18"/>
      <c r="EF1314" s="18"/>
      <c r="EG1314" s="18"/>
      <c r="EH1314" s="18"/>
      <c r="EI1314" s="18"/>
      <c r="EJ1314" s="18"/>
      <c r="EK1314" s="18"/>
      <c r="EL1314" s="18"/>
      <c r="EM1314" s="18"/>
      <c r="EN1314" s="18"/>
      <c r="EO1314" s="18"/>
      <c r="EP1314" s="18"/>
      <c r="EQ1314" s="18"/>
      <c r="ER1314" s="18"/>
      <c r="ES1314" s="18"/>
      <c r="ET1314" s="18"/>
      <c r="EU1314" s="18"/>
      <c r="EV1314" s="18"/>
    </row>
    <row r="1315" spans="1:155" ht="12.75" x14ac:dyDescent="0.15">
      <c r="A1315" s="68">
        <f t="shared" si="286"/>
        <v>43884</v>
      </c>
      <c r="B1315" s="69">
        <f t="shared" ca="1" si="289"/>
        <v>14083.120800000001</v>
      </c>
      <c r="C1315" s="70">
        <f t="shared" si="290"/>
        <v>10000</v>
      </c>
      <c r="D1315" s="71">
        <f ca="1">IF(A1315&lt;$B$1,VLOOKUP(A1315,[1]DI!$A$4:$B$15000,2),0)</f>
        <v>0</v>
      </c>
      <c r="E1315" s="70">
        <f t="shared" ca="1" si="291"/>
        <v>0</v>
      </c>
      <c r="F1315" s="72">
        <f t="shared" si="285"/>
        <v>1.3</v>
      </c>
      <c r="G1315" s="73">
        <f t="shared" ca="1" si="292"/>
        <v>1</v>
      </c>
      <c r="H1315" s="70">
        <f ca="1">TRUNC(PRODUCT(G$10:G1314),15)</f>
        <v>1.4083120830191</v>
      </c>
      <c r="I1315" s="70">
        <f t="shared" si="293"/>
        <v>1</v>
      </c>
      <c r="J1315" s="70">
        <f t="shared" ca="1" si="294"/>
        <v>1.40831208</v>
      </c>
      <c r="K1315" s="74">
        <f t="shared" ca="1" si="295"/>
        <v>4083.1208000000001</v>
      </c>
      <c r="L1315" s="75">
        <f>IF(VLOOKUP(A1315,$T$12:$AC$125,8)=VLOOKUP(A1314,$T$12:$AC$125,8),0,VLOOKUP(A1315,T$12:$AC$125,8))</f>
        <v>0</v>
      </c>
      <c r="M1315" s="76">
        <f>IF(L1315&gt;0,VLOOKUP(L1315,S$12:$AB$125,7),0)</f>
        <v>0</v>
      </c>
      <c r="N1315" s="74">
        <f t="shared" si="296"/>
        <v>0</v>
      </c>
      <c r="O1315" s="74">
        <f t="shared" ca="1" si="297"/>
        <v>4083.1208000000001</v>
      </c>
      <c r="P1315" s="77" t="str">
        <f t="shared" si="287"/>
        <v>A+J=</v>
      </c>
      <c r="Q1315" s="78">
        <f t="shared" si="288"/>
        <v>44256</v>
      </c>
      <c r="R1315" s="10"/>
      <c r="S1315" s="10"/>
      <c r="T1315" s="10"/>
      <c r="U1315" s="10"/>
      <c r="V1315" s="10"/>
      <c r="W1315" s="10"/>
      <c r="X1315" s="10"/>
      <c r="Y1315" s="10"/>
      <c r="Z1315" s="10"/>
      <c r="AA1315" s="10"/>
      <c r="AB1315" s="10"/>
      <c r="AC1315" s="10"/>
      <c r="AD1315" s="18"/>
      <c r="AE1315" s="18"/>
      <c r="AF1315" s="18"/>
      <c r="AG1315" s="18"/>
      <c r="AH1315" s="18"/>
      <c r="AI1315" s="18"/>
      <c r="AJ1315" s="18"/>
      <c r="AK1315" s="18"/>
      <c r="AL1315" s="18"/>
      <c r="AM1315" s="18"/>
      <c r="AN1315" s="18"/>
      <c r="AO1315" s="18"/>
      <c r="AP1315" s="18"/>
      <c r="AQ1315" s="18"/>
      <c r="AR1315" s="18"/>
      <c r="AS1315" s="18"/>
      <c r="AT1315" s="18"/>
      <c r="AU1315" s="18"/>
      <c r="AV1315" s="18"/>
      <c r="AW1315" s="18"/>
      <c r="AX1315" s="18"/>
      <c r="AY1315" s="18"/>
      <c r="AZ1315" s="18"/>
      <c r="BA1315" s="18"/>
      <c r="BB1315" s="18"/>
      <c r="BC1315" s="18"/>
      <c r="BD1315" s="18"/>
      <c r="BE1315" s="18"/>
      <c r="BF1315" s="18"/>
      <c r="BG1315" s="18"/>
      <c r="BH1315" s="18"/>
      <c r="BI1315" s="18"/>
      <c r="BJ1315" s="18"/>
      <c r="BK1315" s="18"/>
      <c r="BL1315" s="18"/>
      <c r="BM1315" s="18"/>
      <c r="BN1315" s="18"/>
      <c r="BO1315" s="18"/>
      <c r="BP1315" s="18"/>
      <c r="BQ1315" s="18"/>
      <c r="BR1315" s="18"/>
      <c r="BS1315" s="18"/>
      <c r="BT1315" s="18"/>
      <c r="BU1315" s="18"/>
      <c r="BV1315" s="18"/>
      <c r="BW1315" s="18"/>
      <c r="BX1315" s="18"/>
      <c r="BY1315" s="18"/>
      <c r="BZ1315" s="18"/>
      <c r="CA1315" s="18"/>
      <c r="CB1315" s="18"/>
      <c r="CC1315" s="18"/>
      <c r="CD1315" s="18"/>
      <c r="CE1315" s="18"/>
      <c r="CF1315" s="18"/>
      <c r="CG1315" s="18"/>
      <c r="CH1315" s="18"/>
      <c r="CI1315" s="18"/>
      <c r="CJ1315" s="18"/>
      <c r="CK1315" s="18"/>
      <c r="CL1315" s="18"/>
      <c r="CM1315" s="18"/>
      <c r="CN1315" s="18"/>
      <c r="CO1315" s="18"/>
      <c r="CP1315" s="18"/>
      <c r="CQ1315" s="18"/>
      <c r="CR1315" s="18"/>
      <c r="CS1315" s="18"/>
      <c r="CT1315" s="18"/>
      <c r="CU1315" s="18"/>
      <c r="CV1315" s="18"/>
      <c r="CW1315" s="18"/>
      <c r="CX1315" s="18"/>
      <c r="CY1315" s="18"/>
      <c r="CZ1315" s="18"/>
      <c r="DA1315" s="18"/>
      <c r="DB1315" s="18"/>
      <c r="DC1315" s="18"/>
      <c r="DD1315" s="18"/>
      <c r="DE1315" s="18"/>
      <c r="DF1315" s="18"/>
      <c r="DG1315" s="18"/>
      <c r="DH1315" s="18"/>
      <c r="DI1315" s="18"/>
      <c r="DJ1315" s="18"/>
      <c r="DK1315" s="18"/>
      <c r="DL1315" s="18"/>
      <c r="DM1315" s="18"/>
      <c r="DN1315" s="18"/>
      <c r="DO1315" s="18"/>
      <c r="DP1315" s="18"/>
      <c r="DQ1315" s="18"/>
      <c r="DR1315" s="18"/>
      <c r="DS1315" s="18"/>
      <c r="DT1315" s="18"/>
      <c r="DU1315" s="18"/>
      <c r="DV1315" s="18"/>
      <c r="DW1315" s="18"/>
      <c r="DX1315" s="18"/>
      <c r="DY1315" s="18"/>
      <c r="DZ1315" s="18"/>
      <c r="EA1315" s="18"/>
      <c r="EB1315" s="18"/>
      <c r="EC1315" s="18"/>
      <c r="ED1315" s="18"/>
      <c r="EE1315" s="18"/>
      <c r="EF1315" s="18"/>
      <c r="EG1315" s="18"/>
      <c r="EH1315" s="18"/>
      <c r="EI1315" s="18"/>
      <c r="EJ1315" s="18"/>
      <c r="EK1315" s="18"/>
      <c r="EL1315" s="18"/>
      <c r="EM1315" s="18"/>
      <c r="EN1315" s="18"/>
      <c r="EO1315" s="18"/>
      <c r="EP1315" s="18"/>
      <c r="EQ1315" s="18"/>
      <c r="ER1315" s="18"/>
      <c r="ES1315" s="18"/>
      <c r="ET1315" s="18"/>
      <c r="EU1315" s="18"/>
      <c r="EV1315" s="18"/>
    </row>
    <row r="1316" spans="1:155" ht="12.75" x14ac:dyDescent="0.15">
      <c r="A1316" s="68">
        <f t="shared" si="286"/>
        <v>43885</v>
      </c>
      <c r="B1316" s="69">
        <f t="shared" ca="1" si="289"/>
        <v>14083.120800000001</v>
      </c>
      <c r="C1316" s="70">
        <f t="shared" si="290"/>
        <v>10000</v>
      </c>
      <c r="D1316" s="71">
        <f ca="1">IF(A1316&lt;$B$1,VLOOKUP(A1316,[1]DI!$A$4:$B$15000,2),0)</f>
        <v>0</v>
      </c>
      <c r="E1316" s="70">
        <f t="shared" ca="1" si="291"/>
        <v>0</v>
      </c>
      <c r="F1316" s="72">
        <f t="shared" si="285"/>
        <v>1.3</v>
      </c>
      <c r="G1316" s="73">
        <f t="shared" ca="1" si="292"/>
        <v>1</v>
      </c>
      <c r="H1316" s="70">
        <f ca="1">TRUNC(PRODUCT(G$10:G1315),15)</f>
        <v>1.4083120830191</v>
      </c>
      <c r="I1316" s="70">
        <f t="shared" si="293"/>
        <v>1</v>
      </c>
      <c r="J1316" s="70">
        <f t="shared" ca="1" si="294"/>
        <v>1.40831208</v>
      </c>
      <c r="K1316" s="74">
        <f t="shared" ca="1" si="295"/>
        <v>4083.1208000000001</v>
      </c>
      <c r="L1316" s="75">
        <f>IF(VLOOKUP(A1316,$T$12:$AC$125,8)=VLOOKUP(A1315,$T$12:$AC$125,8),0,VLOOKUP(A1316,T$12:$AC$125,8))</f>
        <v>0</v>
      </c>
      <c r="M1316" s="76">
        <f>IF(L1316&gt;0,VLOOKUP(L1316,S$12:$AB$125,7),0)</f>
        <v>0</v>
      </c>
      <c r="N1316" s="74">
        <f t="shared" si="296"/>
        <v>0</v>
      </c>
      <c r="O1316" s="74">
        <f t="shared" ca="1" si="297"/>
        <v>4083.1208000000001</v>
      </c>
      <c r="P1316" s="77" t="str">
        <f t="shared" si="287"/>
        <v>A+J=</v>
      </c>
      <c r="Q1316" s="78">
        <f t="shared" si="288"/>
        <v>44256</v>
      </c>
      <c r="R1316" s="10"/>
      <c r="S1316" s="10"/>
      <c r="T1316" s="10"/>
      <c r="U1316" s="10"/>
      <c r="V1316" s="10"/>
      <c r="W1316" s="10"/>
      <c r="X1316" s="10"/>
      <c r="Y1316" s="10"/>
      <c r="Z1316" s="10"/>
      <c r="AA1316" s="10"/>
      <c r="AB1316" s="10"/>
      <c r="AC1316" s="10"/>
      <c r="AD1316" s="18"/>
      <c r="AE1316" s="18"/>
      <c r="AF1316" s="18"/>
      <c r="AG1316" s="18"/>
      <c r="AH1316" s="18"/>
      <c r="AI1316" s="18"/>
      <c r="AJ1316" s="18"/>
      <c r="AK1316" s="18"/>
      <c r="AL1316" s="18"/>
      <c r="AM1316" s="18"/>
      <c r="AN1316" s="18"/>
      <c r="AO1316" s="18"/>
      <c r="AP1316" s="18"/>
      <c r="AQ1316" s="18"/>
      <c r="AR1316" s="18"/>
      <c r="AS1316" s="18"/>
      <c r="AT1316" s="18"/>
      <c r="AU1316" s="18"/>
      <c r="AV1316" s="18"/>
      <c r="AW1316" s="18"/>
      <c r="AX1316" s="18"/>
      <c r="AY1316" s="18"/>
      <c r="AZ1316" s="18"/>
      <c r="BA1316" s="18"/>
      <c r="BB1316" s="18"/>
      <c r="BC1316" s="18"/>
      <c r="BD1316" s="18"/>
      <c r="BE1316" s="18"/>
      <c r="BF1316" s="18"/>
      <c r="BG1316" s="18"/>
      <c r="BH1316" s="18"/>
      <c r="BI1316" s="18"/>
      <c r="BJ1316" s="18"/>
      <c r="BK1316" s="18"/>
      <c r="BL1316" s="18"/>
      <c r="BM1316" s="18"/>
      <c r="BN1316" s="18"/>
      <c r="BO1316" s="18"/>
      <c r="BP1316" s="18"/>
      <c r="BQ1316" s="18"/>
      <c r="BR1316" s="18"/>
      <c r="BS1316" s="18"/>
      <c r="BT1316" s="18"/>
      <c r="BU1316" s="18"/>
      <c r="BV1316" s="18"/>
      <c r="BW1316" s="18"/>
      <c r="BX1316" s="18"/>
      <c r="BY1316" s="18"/>
      <c r="BZ1316" s="18"/>
      <c r="CA1316" s="18"/>
      <c r="CB1316" s="18"/>
      <c r="CC1316" s="18"/>
      <c r="CD1316" s="18"/>
      <c r="CE1316" s="18"/>
      <c r="CF1316" s="18"/>
      <c r="CG1316" s="18"/>
      <c r="CH1316" s="18"/>
      <c r="CI1316" s="18"/>
      <c r="CJ1316" s="18"/>
      <c r="CK1316" s="18"/>
      <c r="CL1316" s="18"/>
      <c r="CM1316" s="18"/>
      <c r="CN1316" s="18"/>
      <c r="CO1316" s="18"/>
      <c r="CP1316" s="18"/>
      <c r="CQ1316" s="18"/>
      <c r="CR1316" s="18"/>
      <c r="CS1316" s="18"/>
      <c r="CT1316" s="18"/>
      <c r="CU1316" s="18"/>
      <c r="CV1316" s="18"/>
      <c r="CW1316" s="18"/>
      <c r="CX1316" s="18"/>
      <c r="CY1316" s="18"/>
      <c r="CZ1316" s="18"/>
      <c r="DA1316" s="18"/>
      <c r="DB1316" s="18"/>
      <c r="DC1316" s="18"/>
      <c r="DD1316" s="18"/>
      <c r="DE1316" s="18"/>
      <c r="DF1316" s="18"/>
      <c r="DG1316" s="18"/>
      <c r="DH1316" s="18"/>
      <c r="DI1316" s="18"/>
      <c r="DJ1316" s="18"/>
      <c r="DK1316" s="18"/>
      <c r="DL1316" s="18"/>
      <c r="DM1316" s="18"/>
      <c r="DN1316" s="18"/>
      <c r="DO1316" s="18"/>
      <c r="DP1316" s="18"/>
      <c r="DQ1316" s="18"/>
      <c r="DR1316" s="18"/>
      <c r="DS1316" s="18"/>
      <c r="DT1316" s="18"/>
      <c r="DU1316" s="18"/>
      <c r="DV1316" s="18"/>
      <c r="DW1316" s="18"/>
      <c r="DX1316" s="18"/>
      <c r="DY1316" s="18"/>
      <c r="DZ1316" s="18"/>
      <c r="EA1316" s="18"/>
      <c r="EB1316" s="18"/>
      <c r="EC1316" s="18"/>
      <c r="ED1316" s="18"/>
      <c r="EE1316" s="18"/>
      <c r="EF1316" s="18"/>
      <c r="EG1316" s="18"/>
      <c r="EH1316" s="18"/>
      <c r="EI1316" s="18"/>
      <c r="EJ1316" s="18"/>
      <c r="EK1316" s="18"/>
      <c r="EL1316" s="18"/>
      <c r="EM1316" s="18"/>
      <c r="EN1316" s="18"/>
      <c r="EO1316" s="18"/>
      <c r="EP1316" s="18"/>
      <c r="EQ1316" s="18"/>
      <c r="ER1316" s="18"/>
      <c r="ES1316" s="18"/>
      <c r="ET1316" s="18"/>
      <c r="EU1316" s="18"/>
      <c r="EV1316" s="18"/>
    </row>
    <row r="1317" spans="1:155" ht="12.75" x14ac:dyDescent="0.15">
      <c r="A1317" s="68">
        <f t="shared" si="286"/>
        <v>43886</v>
      </c>
      <c r="B1317" s="69">
        <f t="shared" ca="1" si="289"/>
        <v>14083.120800000001</v>
      </c>
      <c r="C1317" s="70">
        <f t="shared" si="290"/>
        <v>10000</v>
      </c>
      <c r="D1317" s="71">
        <f ca="1">IF(A1317&lt;$B$1,VLOOKUP(A1317,[1]DI!$A$4:$B$15000,2),0)</f>
        <v>0</v>
      </c>
      <c r="E1317" s="70">
        <f t="shared" ca="1" si="291"/>
        <v>0</v>
      </c>
      <c r="F1317" s="72">
        <f t="shared" si="285"/>
        <v>1.3</v>
      </c>
      <c r="G1317" s="73">
        <f t="shared" ca="1" si="292"/>
        <v>1</v>
      </c>
      <c r="H1317" s="70">
        <f ca="1">TRUNC(PRODUCT(G$10:G1316),15)</f>
        <v>1.4083120830191</v>
      </c>
      <c r="I1317" s="70">
        <f t="shared" si="293"/>
        <v>1</v>
      </c>
      <c r="J1317" s="70">
        <f t="shared" ca="1" si="294"/>
        <v>1.40831208</v>
      </c>
      <c r="K1317" s="74">
        <f t="shared" ca="1" si="295"/>
        <v>4083.1208000000001</v>
      </c>
      <c r="L1317" s="75">
        <f>IF(VLOOKUP(A1317,$T$12:$AC$125,8)=VLOOKUP(A1316,$T$12:$AC$125,8),0,VLOOKUP(A1317,T$12:$AC$125,8))</f>
        <v>0</v>
      </c>
      <c r="M1317" s="76">
        <f>IF(L1317&gt;0,VLOOKUP(L1317,S$12:$AB$125,7),0)</f>
        <v>0</v>
      </c>
      <c r="N1317" s="74">
        <f t="shared" si="296"/>
        <v>0</v>
      </c>
      <c r="O1317" s="74">
        <f t="shared" ca="1" si="297"/>
        <v>4083.1208000000001</v>
      </c>
      <c r="P1317" s="77" t="str">
        <f t="shared" si="287"/>
        <v>A+J=</v>
      </c>
      <c r="Q1317" s="78">
        <f t="shared" si="288"/>
        <v>44256</v>
      </c>
      <c r="R1317" s="10"/>
      <c r="S1317" s="10"/>
      <c r="T1317" s="10"/>
      <c r="U1317" s="10"/>
      <c r="V1317" s="10"/>
      <c r="W1317" s="10"/>
      <c r="X1317" s="10"/>
      <c r="Y1317" s="10"/>
      <c r="Z1317" s="10"/>
      <c r="AA1317" s="10"/>
      <c r="AB1317" s="10"/>
      <c r="AC1317" s="10"/>
      <c r="AD1317" s="18"/>
      <c r="AE1317" s="18"/>
      <c r="AF1317" s="18"/>
      <c r="AG1317" s="18"/>
      <c r="AH1317" s="18"/>
      <c r="AI1317" s="18"/>
      <c r="AJ1317" s="18"/>
      <c r="AK1317" s="18"/>
      <c r="AL1317" s="18"/>
      <c r="AM1317" s="18"/>
      <c r="AN1317" s="18"/>
      <c r="AO1317" s="18"/>
      <c r="AP1317" s="18"/>
      <c r="AQ1317" s="18"/>
      <c r="AR1317" s="18"/>
      <c r="AS1317" s="18"/>
      <c r="AT1317" s="18"/>
      <c r="AU1317" s="18"/>
      <c r="AV1317" s="18"/>
      <c r="AW1317" s="18"/>
      <c r="AX1317" s="18"/>
      <c r="AY1317" s="18"/>
      <c r="AZ1317" s="18"/>
      <c r="BA1317" s="18"/>
      <c r="BB1317" s="18"/>
      <c r="BC1317" s="18"/>
      <c r="BD1317" s="18"/>
      <c r="BE1317" s="18"/>
      <c r="BF1317" s="18"/>
      <c r="BG1317" s="18"/>
      <c r="BH1317" s="18"/>
      <c r="BI1317" s="18"/>
      <c r="BJ1317" s="18"/>
      <c r="BK1317" s="18"/>
      <c r="BL1317" s="18"/>
      <c r="BM1317" s="18"/>
      <c r="BN1317" s="18"/>
      <c r="BO1317" s="18"/>
      <c r="BP1317" s="18"/>
      <c r="BQ1317" s="18"/>
      <c r="BR1317" s="18"/>
      <c r="BS1317" s="18"/>
      <c r="BT1317" s="18"/>
      <c r="BU1317" s="18"/>
      <c r="BV1317" s="18"/>
      <c r="BW1317" s="18"/>
      <c r="BX1317" s="18"/>
      <c r="BY1317" s="18"/>
      <c r="BZ1317" s="18"/>
      <c r="CA1317" s="18"/>
      <c r="CB1317" s="18"/>
      <c r="CC1317" s="18"/>
      <c r="CD1317" s="18"/>
      <c r="CE1317" s="18"/>
      <c r="CF1317" s="18"/>
      <c r="CG1317" s="18"/>
      <c r="CH1317" s="18"/>
      <c r="CI1317" s="18"/>
      <c r="CJ1317" s="18"/>
      <c r="CK1317" s="18"/>
      <c r="CL1317" s="18"/>
      <c r="CM1317" s="18"/>
      <c r="CN1317" s="18"/>
      <c r="CO1317" s="18"/>
      <c r="CP1317" s="18"/>
      <c r="CQ1317" s="18"/>
      <c r="CR1317" s="18"/>
      <c r="CS1317" s="18"/>
      <c r="CT1317" s="18"/>
      <c r="CU1317" s="18"/>
      <c r="CV1317" s="18"/>
      <c r="CW1317" s="18"/>
      <c r="CX1317" s="18"/>
      <c r="CY1317" s="18"/>
      <c r="CZ1317" s="18"/>
      <c r="DA1317" s="18"/>
      <c r="DB1317" s="18"/>
      <c r="DC1317" s="18"/>
      <c r="DD1317" s="18"/>
      <c r="DE1317" s="18"/>
      <c r="DF1317" s="18"/>
      <c r="DG1317" s="18"/>
      <c r="DH1317" s="18"/>
      <c r="DI1317" s="18"/>
      <c r="DJ1317" s="18"/>
      <c r="DK1317" s="18"/>
      <c r="DL1317" s="18"/>
      <c r="DM1317" s="18"/>
      <c r="DN1317" s="18"/>
      <c r="DO1317" s="18"/>
      <c r="DP1317" s="18"/>
      <c r="DQ1317" s="18"/>
      <c r="DR1317" s="18"/>
      <c r="DS1317" s="18"/>
      <c r="DT1317" s="18"/>
      <c r="DU1317" s="18"/>
      <c r="DV1317" s="18"/>
      <c r="DW1317" s="18"/>
      <c r="DX1317" s="18"/>
      <c r="DY1317" s="18"/>
      <c r="DZ1317" s="18"/>
      <c r="EA1317" s="18"/>
      <c r="EB1317" s="18"/>
      <c r="EC1317" s="18"/>
      <c r="ED1317" s="18"/>
      <c r="EE1317" s="18"/>
      <c r="EF1317" s="18"/>
      <c r="EG1317" s="18"/>
      <c r="EH1317" s="18"/>
      <c r="EI1317" s="18"/>
      <c r="EJ1317" s="18"/>
      <c r="EK1317" s="18"/>
      <c r="EL1317" s="18"/>
      <c r="EM1317" s="18"/>
      <c r="EN1317" s="18"/>
      <c r="EO1317" s="18"/>
      <c r="EP1317" s="18"/>
      <c r="EQ1317" s="18"/>
      <c r="ER1317" s="18"/>
      <c r="ES1317" s="18"/>
      <c r="ET1317" s="18"/>
      <c r="EU1317" s="18"/>
      <c r="EV1317" s="18"/>
    </row>
    <row r="1318" spans="1:155" ht="12.75" x14ac:dyDescent="0.15">
      <c r="A1318" s="68">
        <f t="shared" si="286"/>
        <v>43887</v>
      </c>
      <c r="B1318" s="69">
        <f t="shared" ca="1" si="289"/>
        <v>14083.120800000001</v>
      </c>
      <c r="C1318" s="70">
        <f t="shared" si="290"/>
        <v>10000</v>
      </c>
      <c r="D1318" s="71">
        <f ca="1">IF(A1318&lt;$B$1,VLOOKUP(A1318,[1]DI!$A$4:$B$15000,2),0)</f>
        <v>4.1500000000000002E-2</v>
      </c>
      <c r="E1318" s="70">
        <f t="shared" ca="1" si="291"/>
        <v>1.6137000000000001E-4</v>
      </c>
      <c r="F1318" s="72">
        <f t="shared" si="285"/>
        <v>1.3</v>
      </c>
      <c r="G1318" s="73">
        <f t="shared" ca="1" si="292"/>
        <v>1.0002097809999999</v>
      </c>
      <c r="H1318" s="70">
        <f ca="1">TRUNC(PRODUCT(G$10:G1317),15)</f>
        <v>1.4083120830191</v>
      </c>
      <c r="I1318" s="70">
        <f t="shared" si="293"/>
        <v>1</v>
      </c>
      <c r="J1318" s="70">
        <f t="shared" ca="1" si="294"/>
        <v>1.40831208</v>
      </c>
      <c r="K1318" s="74">
        <f t="shared" ca="1" si="295"/>
        <v>4083.1208000000001</v>
      </c>
      <c r="L1318" s="75">
        <f>IF(VLOOKUP(A1318,$T$12:$AC$125,8)=VLOOKUP(A1317,$T$12:$AC$125,8),0,VLOOKUP(A1318,T$12:$AC$125,8))</f>
        <v>0</v>
      </c>
      <c r="M1318" s="76">
        <f>IF(L1318&gt;0,VLOOKUP(L1318,S$12:$AB$125,7),0)</f>
        <v>0</v>
      </c>
      <c r="N1318" s="74">
        <f t="shared" si="296"/>
        <v>0</v>
      </c>
      <c r="O1318" s="74">
        <f t="shared" ca="1" si="297"/>
        <v>4083.1208000000001</v>
      </c>
      <c r="P1318" s="77" t="str">
        <f t="shared" si="287"/>
        <v>A+J=</v>
      </c>
      <c r="Q1318" s="78">
        <f t="shared" si="288"/>
        <v>44256</v>
      </c>
      <c r="R1318" s="10"/>
      <c r="S1318" s="10"/>
      <c r="T1318" s="10"/>
      <c r="U1318" s="10"/>
      <c r="V1318" s="10"/>
      <c r="W1318" s="10"/>
      <c r="X1318" s="10"/>
      <c r="Y1318" s="10"/>
      <c r="Z1318" s="10"/>
      <c r="AA1318" s="10"/>
      <c r="AB1318" s="10"/>
      <c r="AC1318" s="10"/>
      <c r="AD1318" s="18"/>
      <c r="AE1318" s="18"/>
      <c r="AF1318" s="18"/>
      <c r="AG1318" s="18"/>
      <c r="AH1318" s="18"/>
      <c r="AI1318" s="18"/>
      <c r="AJ1318" s="18"/>
      <c r="AK1318" s="18"/>
      <c r="AL1318" s="18"/>
      <c r="AM1318" s="18"/>
      <c r="AN1318" s="18"/>
      <c r="AO1318" s="18"/>
      <c r="AP1318" s="18"/>
      <c r="AQ1318" s="18"/>
      <c r="AR1318" s="18"/>
      <c r="AS1318" s="18"/>
      <c r="AT1318" s="18"/>
      <c r="AU1318" s="18"/>
      <c r="AV1318" s="18"/>
      <c r="AW1318" s="18"/>
      <c r="AX1318" s="18"/>
      <c r="AY1318" s="18"/>
      <c r="AZ1318" s="18"/>
      <c r="BA1318" s="18"/>
      <c r="BB1318" s="18"/>
      <c r="BC1318" s="18"/>
      <c r="BD1318" s="18"/>
      <c r="BE1318" s="18"/>
      <c r="BF1318" s="18"/>
      <c r="BG1318" s="18"/>
      <c r="BH1318" s="18"/>
      <c r="BI1318" s="18"/>
      <c r="BJ1318" s="18"/>
      <c r="BK1318" s="18"/>
      <c r="BL1318" s="18"/>
      <c r="BM1318" s="18"/>
      <c r="BN1318" s="18"/>
      <c r="BO1318" s="18"/>
      <c r="BP1318" s="18"/>
      <c r="BQ1318" s="18"/>
      <c r="BR1318" s="18"/>
      <c r="BS1318" s="18"/>
      <c r="BT1318" s="18"/>
      <c r="BU1318" s="18"/>
      <c r="BV1318" s="18"/>
      <c r="BW1318" s="18"/>
      <c r="BX1318" s="18"/>
      <c r="BY1318" s="18"/>
      <c r="BZ1318" s="18"/>
      <c r="CA1318" s="18"/>
      <c r="CB1318" s="18"/>
      <c r="CC1318" s="18"/>
      <c r="CD1318" s="18"/>
      <c r="CE1318" s="18"/>
      <c r="CF1318" s="18"/>
      <c r="CG1318" s="18"/>
      <c r="CH1318" s="18"/>
      <c r="CI1318" s="18"/>
      <c r="CJ1318" s="18"/>
      <c r="CK1318" s="18"/>
      <c r="CL1318" s="18"/>
      <c r="CM1318" s="18"/>
      <c r="CN1318" s="18"/>
      <c r="CO1318" s="18"/>
      <c r="CP1318" s="18"/>
      <c r="CQ1318" s="18"/>
      <c r="CR1318" s="18"/>
      <c r="CS1318" s="18"/>
      <c r="CT1318" s="18"/>
      <c r="CU1318" s="18"/>
      <c r="CV1318" s="18"/>
      <c r="CW1318" s="18"/>
      <c r="CX1318" s="18"/>
      <c r="CY1318" s="18"/>
      <c r="CZ1318" s="18"/>
      <c r="DA1318" s="18"/>
      <c r="DB1318" s="18"/>
      <c r="DC1318" s="18"/>
      <c r="DD1318" s="18"/>
      <c r="DE1318" s="18"/>
      <c r="DF1318" s="18"/>
      <c r="DG1318" s="18"/>
      <c r="DH1318" s="18"/>
      <c r="DI1318" s="18"/>
      <c r="DJ1318" s="18"/>
      <c r="DK1318" s="18"/>
      <c r="DL1318" s="18"/>
      <c r="DM1318" s="18"/>
      <c r="DN1318" s="18"/>
      <c r="DO1318" s="18"/>
      <c r="DP1318" s="18"/>
      <c r="DQ1318" s="18"/>
      <c r="DR1318" s="18"/>
      <c r="DS1318" s="18"/>
      <c r="DT1318" s="18"/>
      <c r="DU1318" s="18"/>
      <c r="DV1318" s="18"/>
      <c r="DW1318" s="18"/>
      <c r="DX1318" s="18"/>
      <c r="DY1318" s="18"/>
      <c r="DZ1318" s="18"/>
      <c r="EA1318" s="18"/>
      <c r="EB1318" s="18"/>
      <c r="EC1318" s="18"/>
      <c r="ED1318" s="18"/>
      <c r="EE1318" s="18"/>
      <c r="EF1318" s="18"/>
      <c r="EG1318" s="18"/>
      <c r="EH1318" s="18"/>
      <c r="EI1318" s="18"/>
      <c r="EJ1318" s="18"/>
      <c r="EK1318" s="18"/>
      <c r="EL1318" s="18"/>
      <c r="EM1318" s="18"/>
      <c r="EN1318" s="18"/>
      <c r="EO1318" s="18"/>
      <c r="EP1318" s="18"/>
      <c r="EQ1318" s="18"/>
      <c r="ER1318" s="18"/>
      <c r="ES1318" s="18"/>
      <c r="ET1318" s="18"/>
      <c r="EU1318" s="18"/>
      <c r="EV1318" s="18"/>
    </row>
    <row r="1319" spans="1:155" ht="12.75" x14ac:dyDescent="0.15">
      <c r="A1319" s="68">
        <f t="shared" si="286"/>
        <v>43888</v>
      </c>
      <c r="B1319" s="69">
        <f t="shared" ca="1" si="289"/>
        <v>14086.075199999999</v>
      </c>
      <c r="C1319" s="70">
        <f t="shared" si="290"/>
        <v>10000</v>
      </c>
      <c r="D1319" s="71">
        <f ca="1">IF(A1319&lt;$B$1,VLOOKUP(A1319,[1]DI!$A$4:$B$15000,2),0)</f>
        <v>4.1500000000000002E-2</v>
      </c>
      <c r="E1319" s="70">
        <f t="shared" ca="1" si="291"/>
        <v>1.6137000000000001E-4</v>
      </c>
      <c r="F1319" s="72">
        <f t="shared" si="285"/>
        <v>1.3</v>
      </c>
      <c r="G1319" s="73">
        <f t="shared" ca="1" si="292"/>
        <v>1.0002097809999999</v>
      </c>
      <c r="H1319" s="70">
        <f ca="1">TRUNC(PRODUCT(G$10:G1318),15)</f>
        <v>1.4086075201361801</v>
      </c>
      <c r="I1319" s="70">
        <f t="shared" si="293"/>
        <v>1</v>
      </c>
      <c r="J1319" s="70">
        <f t="shared" ca="1" si="294"/>
        <v>1.4086075199999999</v>
      </c>
      <c r="K1319" s="74">
        <f t="shared" ca="1" si="295"/>
        <v>4086.0752000000002</v>
      </c>
      <c r="L1319" s="75">
        <f>IF(VLOOKUP(A1319,$T$12:$AC$125,8)=VLOOKUP(A1318,$T$12:$AC$125,8),0,VLOOKUP(A1319,T$12:$AC$125,8))</f>
        <v>0</v>
      </c>
      <c r="M1319" s="76">
        <f>IF(L1319&gt;0,VLOOKUP(L1319,S$12:$AB$125,7),0)</f>
        <v>0</v>
      </c>
      <c r="N1319" s="74">
        <f t="shared" si="296"/>
        <v>0</v>
      </c>
      <c r="O1319" s="74">
        <f t="shared" ca="1" si="297"/>
        <v>4086.0752000000002</v>
      </c>
      <c r="P1319" s="77" t="str">
        <f t="shared" si="287"/>
        <v>A+J=</v>
      </c>
      <c r="Q1319" s="78">
        <f t="shared" si="288"/>
        <v>44256</v>
      </c>
      <c r="R1319" s="21"/>
      <c r="S1319" s="21"/>
      <c r="T1319" s="21"/>
      <c r="U1319" s="21"/>
      <c r="V1319" s="21"/>
      <c r="W1319" s="21"/>
      <c r="X1319" s="21"/>
      <c r="Y1319" s="21"/>
      <c r="Z1319" s="21"/>
      <c r="AA1319" s="21"/>
      <c r="AB1319" s="21"/>
      <c r="AC1319" s="21"/>
      <c r="AD1319" s="22"/>
      <c r="AE1319" s="22"/>
      <c r="AF1319" s="22"/>
      <c r="AG1319" s="22"/>
      <c r="AH1319" s="22"/>
      <c r="AI1319" s="22"/>
      <c r="AJ1319" s="22"/>
      <c r="AK1319" s="22"/>
      <c r="AL1319" s="22"/>
      <c r="AM1319" s="22"/>
      <c r="AN1319" s="22"/>
      <c r="AO1319" s="22"/>
      <c r="AP1319" s="22"/>
      <c r="AQ1319" s="22"/>
      <c r="AR1319" s="22"/>
      <c r="AS1319" s="22"/>
      <c r="AT1319" s="22"/>
      <c r="AU1319" s="22"/>
      <c r="AV1319" s="22"/>
      <c r="AW1319" s="22"/>
      <c r="AX1319" s="22"/>
      <c r="AY1319" s="22"/>
      <c r="AZ1319" s="22"/>
      <c r="BA1319" s="22"/>
      <c r="BB1319" s="22"/>
      <c r="BC1319" s="22"/>
      <c r="BD1319" s="22"/>
      <c r="BE1319" s="22"/>
      <c r="BF1319" s="22"/>
      <c r="BG1319" s="22"/>
      <c r="BH1319" s="22"/>
      <c r="BI1319" s="22"/>
      <c r="BJ1319" s="22"/>
      <c r="BK1319" s="22"/>
      <c r="BL1319" s="22"/>
      <c r="BM1319" s="22"/>
      <c r="BN1319" s="22"/>
      <c r="BO1319" s="22"/>
      <c r="BP1319" s="22"/>
      <c r="BQ1319" s="22"/>
      <c r="BR1319" s="22"/>
      <c r="BS1319" s="22"/>
      <c r="BT1319" s="22"/>
      <c r="BU1319" s="22"/>
      <c r="BV1319" s="22"/>
      <c r="BW1319" s="22"/>
      <c r="BX1319" s="22"/>
      <c r="BY1319" s="22"/>
      <c r="BZ1319" s="22"/>
      <c r="CA1319" s="22"/>
      <c r="CB1319" s="22"/>
      <c r="CC1319" s="22"/>
      <c r="CD1319" s="22"/>
      <c r="CE1319" s="22"/>
      <c r="CF1319" s="22"/>
      <c r="CG1319" s="22"/>
      <c r="CH1319" s="22"/>
      <c r="CI1319" s="22"/>
      <c r="CJ1319" s="22"/>
      <c r="CK1319" s="22"/>
      <c r="CL1319" s="22"/>
      <c r="CM1319" s="22"/>
      <c r="CN1319" s="22"/>
      <c r="CO1319" s="22"/>
      <c r="CP1319" s="22"/>
      <c r="CQ1319" s="22"/>
      <c r="CR1319" s="22"/>
      <c r="CS1319" s="22"/>
      <c r="CT1319" s="22"/>
      <c r="CU1319" s="22"/>
      <c r="CV1319" s="22"/>
      <c r="CW1319" s="22"/>
      <c r="CX1319" s="22"/>
      <c r="CY1319" s="22"/>
      <c r="CZ1319" s="22"/>
      <c r="DA1319" s="22"/>
      <c r="DB1319" s="22"/>
      <c r="DC1319" s="22"/>
      <c r="DD1319" s="22"/>
      <c r="DE1319" s="22"/>
      <c r="DF1319" s="22"/>
      <c r="DG1319" s="22"/>
      <c r="DH1319" s="22"/>
      <c r="DI1319" s="22"/>
      <c r="DJ1319" s="22"/>
      <c r="DK1319" s="22"/>
      <c r="DL1319" s="22"/>
      <c r="DM1319" s="22"/>
      <c r="DN1319" s="22"/>
      <c r="DO1319" s="22"/>
      <c r="DP1319" s="22"/>
      <c r="DQ1319" s="22"/>
      <c r="DR1319" s="22"/>
      <c r="DS1319" s="22"/>
      <c r="DT1319" s="22"/>
      <c r="DU1319" s="22"/>
      <c r="DV1319" s="22"/>
      <c r="DW1319" s="22"/>
      <c r="DX1319" s="22"/>
      <c r="DY1319" s="22"/>
      <c r="DZ1319" s="22"/>
      <c r="EA1319" s="22"/>
      <c r="EB1319" s="22"/>
      <c r="EC1319" s="22"/>
      <c r="ED1319" s="22"/>
      <c r="EE1319" s="22"/>
      <c r="EF1319" s="22"/>
      <c r="EG1319" s="22"/>
      <c r="EH1319" s="22"/>
      <c r="EI1319" s="22"/>
      <c r="EJ1319" s="22"/>
      <c r="EK1319" s="22"/>
      <c r="EL1319" s="22"/>
      <c r="EM1319" s="22"/>
      <c r="EN1319" s="22"/>
      <c r="EO1319" s="22"/>
      <c r="EP1319" s="22"/>
      <c r="EQ1319" s="22"/>
      <c r="ER1319" s="22"/>
      <c r="ES1319" s="22"/>
      <c r="ET1319" s="22"/>
      <c r="EU1319" s="22"/>
      <c r="EV1319" s="22"/>
      <c r="EW1319" s="22"/>
      <c r="EX1319" s="22"/>
      <c r="EY1319" s="22"/>
    </row>
    <row r="1320" spans="1:155" ht="12.75" x14ac:dyDescent="0.15">
      <c r="A1320" s="68">
        <f t="shared" si="286"/>
        <v>43889</v>
      </c>
      <c r="B1320" s="69">
        <f t="shared" ca="1" si="289"/>
        <v>14089.030200000001</v>
      </c>
      <c r="C1320" s="70">
        <f t="shared" si="290"/>
        <v>10000</v>
      </c>
      <c r="D1320" s="71">
        <f ca="1">IF(A1320&lt;$B$1,VLOOKUP(A1320,[1]DI!$A$4:$B$15000,2),0)</f>
        <v>4.1500000000000002E-2</v>
      </c>
      <c r="E1320" s="70">
        <f t="shared" ca="1" si="291"/>
        <v>1.6137000000000001E-4</v>
      </c>
      <c r="F1320" s="72">
        <f t="shared" si="285"/>
        <v>1.3</v>
      </c>
      <c r="G1320" s="73">
        <f t="shared" ca="1" si="292"/>
        <v>1.0002097809999999</v>
      </c>
      <c r="H1320" s="70">
        <f ca="1">TRUNC(PRODUCT(G$10:G1319),15)</f>
        <v>1.40890301923037</v>
      </c>
      <c r="I1320" s="70">
        <f t="shared" si="293"/>
        <v>1</v>
      </c>
      <c r="J1320" s="70">
        <f t="shared" ca="1" si="294"/>
        <v>1.4089030199999999</v>
      </c>
      <c r="K1320" s="74">
        <f t="shared" ca="1" si="295"/>
        <v>4089.0302000000001</v>
      </c>
      <c r="L1320" s="75">
        <f>IF(VLOOKUP(A1320,$T$12:$AC$125,8)=VLOOKUP(A1319,$T$12:$AC$125,8),0,VLOOKUP(A1320,T$12:$AC$125,8))</f>
        <v>0</v>
      </c>
      <c r="M1320" s="76">
        <f>IF(L1320&gt;0,VLOOKUP(L1320,S$12:$AB$125,7),0)</f>
        <v>0</v>
      </c>
      <c r="N1320" s="74">
        <f t="shared" si="296"/>
        <v>0</v>
      </c>
      <c r="O1320" s="74">
        <f t="shared" ca="1" si="297"/>
        <v>4089.0302000000001</v>
      </c>
      <c r="P1320" s="77" t="str">
        <f t="shared" si="287"/>
        <v>A+J=</v>
      </c>
      <c r="Q1320" s="78">
        <f t="shared" si="288"/>
        <v>44256</v>
      </c>
      <c r="R1320" s="10"/>
      <c r="S1320" s="10"/>
      <c r="T1320" s="10"/>
      <c r="U1320" s="10"/>
      <c r="V1320" s="10"/>
      <c r="W1320" s="10"/>
      <c r="X1320" s="10"/>
      <c r="Y1320" s="10"/>
      <c r="Z1320" s="10"/>
      <c r="AA1320" s="10"/>
      <c r="AB1320" s="10"/>
      <c r="AC1320" s="10"/>
      <c r="AD1320" s="18"/>
      <c r="AE1320" s="18"/>
      <c r="AF1320" s="18"/>
      <c r="AG1320" s="18"/>
      <c r="AH1320" s="18"/>
      <c r="AI1320" s="18"/>
      <c r="AJ1320" s="18"/>
      <c r="AK1320" s="18"/>
      <c r="AL1320" s="18"/>
      <c r="AM1320" s="18"/>
      <c r="AN1320" s="18"/>
      <c r="AO1320" s="18"/>
      <c r="AP1320" s="18"/>
      <c r="AQ1320" s="18"/>
      <c r="AR1320" s="18"/>
      <c r="AS1320" s="18"/>
      <c r="AT1320" s="18"/>
      <c r="AU1320" s="18"/>
      <c r="AV1320" s="18"/>
      <c r="AW1320" s="18"/>
      <c r="AX1320" s="18"/>
      <c r="AY1320" s="18"/>
      <c r="AZ1320" s="18"/>
      <c r="BA1320" s="18"/>
      <c r="BB1320" s="18"/>
      <c r="BC1320" s="18"/>
      <c r="BD1320" s="18"/>
      <c r="BE1320" s="18"/>
      <c r="BF1320" s="18"/>
      <c r="BG1320" s="18"/>
      <c r="BH1320" s="18"/>
      <c r="BI1320" s="18"/>
      <c r="BJ1320" s="18"/>
      <c r="BK1320" s="18"/>
      <c r="BL1320" s="18"/>
      <c r="BM1320" s="18"/>
      <c r="BN1320" s="18"/>
      <c r="BO1320" s="18"/>
      <c r="BP1320" s="18"/>
      <c r="BQ1320" s="18"/>
      <c r="BR1320" s="18"/>
      <c r="BS1320" s="18"/>
      <c r="BT1320" s="18"/>
      <c r="BU1320" s="18"/>
      <c r="BV1320" s="18"/>
      <c r="BW1320" s="18"/>
      <c r="BX1320" s="18"/>
      <c r="BY1320" s="18"/>
      <c r="BZ1320" s="18"/>
      <c r="CA1320" s="18"/>
      <c r="CB1320" s="18"/>
      <c r="CC1320" s="18"/>
      <c r="CD1320" s="18"/>
      <c r="CE1320" s="18"/>
      <c r="CF1320" s="18"/>
      <c r="CG1320" s="18"/>
      <c r="CH1320" s="18"/>
      <c r="CI1320" s="18"/>
      <c r="CJ1320" s="18"/>
      <c r="CK1320" s="18"/>
      <c r="CL1320" s="18"/>
      <c r="CM1320" s="18"/>
      <c r="CN1320" s="18"/>
      <c r="CO1320" s="18"/>
      <c r="CP1320" s="18"/>
      <c r="CQ1320" s="18"/>
      <c r="CR1320" s="18"/>
      <c r="CS1320" s="18"/>
      <c r="CT1320" s="18"/>
      <c r="CU1320" s="18"/>
      <c r="CV1320" s="18"/>
      <c r="CW1320" s="18"/>
      <c r="CX1320" s="18"/>
      <c r="CY1320" s="18"/>
      <c r="CZ1320" s="18"/>
      <c r="DA1320" s="18"/>
      <c r="DB1320" s="18"/>
      <c r="DC1320" s="18"/>
      <c r="DD1320" s="18"/>
      <c r="DE1320" s="18"/>
      <c r="DF1320" s="18"/>
      <c r="DG1320" s="18"/>
      <c r="DH1320" s="18"/>
      <c r="DI1320" s="18"/>
      <c r="DJ1320" s="18"/>
      <c r="DK1320" s="18"/>
      <c r="DL1320" s="18"/>
      <c r="DM1320" s="18"/>
      <c r="DN1320" s="18"/>
      <c r="DO1320" s="18"/>
      <c r="DP1320" s="18"/>
      <c r="DQ1320" s="18"/>
      <c r="DR1320" s="18"/>
      <c r="DS1320" s="18"/>
      <c r="DT1320" s="18"/>
      <c r="DU1320" s="18"/>
      <c r="DV1320" s="18"/>
      <c r="DW1320" s="18"/>
      <c r="DX1320" s="18"/>
      <c r="DY1320" s="18"/>
      <c r="DZ1320" s="18"/>
      <c r="EA1320" s="18"/>
      <c r="EB1320" s="18"/>
      <c r="EC1320" s="18"/>
      <c r="ED1320" s="18"/>
      <c r="EE1320" s="18"/>
      <c r="EF1320" s="18"/>
      <c r="EG1320" s="18"/>
      <c r="EH1320" s="18"/>
      <c r="EI1320" s="18"/>
      <c r="EJ1320" s="18"/>
      <c r="EK1320" s="18"/>
      <c r="EL1320" s="18"/>
      <c r="EM1320" s="18"/>
      <c r="EN1320" s="18"/>
      <c r="EO1320" s="18"/>
      <c r="EP1320" s="18"/>
      <c r="EQ1320" s="18"/>
      <c r="ER1320" s="18"/>
      <c r="ES1320" s="18"/>
      <c r="ET1320" s="18"/>
      <c r="EU1320" s="18"/>
      <c r="EV1320" s="18"/>
    </row>
    <row r="1321" spans="1:155" ht="12.75" x14ac:dyDescent="0.15">
      <c r="A1321" s="68">
        <f t="shared" si="286"/>
        <v>43890</v>
      </c>
      <c r="B1321" s="69">
        <f t="shared" ca="1" si="289"/>
        <v>14091.9858</v>
      </c>
      <c r="C1321" s="70">
        <f t="shared" si="290"/>
        <v>10000</v>
      </c>
      <c r="D1321" s="71">
        <f ca="1">IF(A1321&lt;$B$1,VLOOKUP(A1321,[1]DI!$A$4:$B$15000,2),0)</f>
        <v>0</v>
      </c>
      <c r="E1321" s="70">
        <f t="shared" ca="1" si="291"/>
        <v>0</v>
      </c>
      <c r="F1321" s="72">
        <f t="shared" si="285"/>
        <v>1.3</v>
      </c>
      <c r="G1321" s="73">
        <f t="shared" ca="1" si="292"/>
        <v>1</v>
      </c>
      <c r="H1321" s="70">
        <f ca="1">TRUNC(PRODUCT(G$10:G1320),15)</f>
        <v>1.4091985803146401</v>
      </c>
      <c r="I1321" s="70">
        <f t="shared" si="293"/>
        <v>1</v>
      </c>
      <c r="J1321" s="70">
        <f t="shared" ca="1" si="294"/>
        <v>1.40919858</v>
      </c>
      <c r="K1321" s="74">
        <f t="shared" ca="1" si="295"/>
        <v>4091.9857999999999</v>
      </c>
      <c r="L1321" s="75">
        <f>IF(VLOOKUP(A1321,$T$12:$AC$125,8)=VLOOKUP(A1320,$T$12:$AC$125,8),0,VLOOKUP(A1321,T$12:$AC$125,8))</f>
        <v>0</v>
      </c>
      <c r="M1321" s="76">
        <f>IF(L1321&gt;0,VLOOKUP(L1321,S$12:$AB$125,7),0)</f>
        <v>0</v>
      </c>
      <c r="N1321" s="74">
        <f t="shared" si="296"/>
        <v>0</v>
      </c>
      <c r="O1321" s="74">
        <f t="shared" ca="1" si="297"/>
        <v>4091.9857999999999</v>
      </c>
      <c r="P1321" s="77" t="str">
        <f t="shared" si="287"/>
        <v>A+J=</v>
      </c>
      <c r="Q1321" s="78">
        <f t="shared" si="288"/>
        <v>44256</v>
      </c>
      <c r="R1321" s="10"/>
      <c r="S1321" s="10"/>
      <c r="T1321" s="10"/>
      <c r="U1321" s="10"/>
      <c r="V1321" s="10"/>
      <c r="W1321" s="10"/>
      <c r="X1321" s="10"/>
      <c r="Y1321" s="10"/>
      <c r="Z1321" s="10"/>
      <c r="AA1321" s="10"/>
      <c r="AB1321" s="10"/>
      <c r="AC1321" s="10"/>
      <c r="AD1321" s="18"/>
      <c r="AE1321" s="18"/>
      <c r="AF1321" s="18"/>
      <c r="AG1321" s="18"/>
      <c r="AH1321" s="18"/>
      <c r="AI1321" s="18"/>
      <c r="AJ1321" s="18"/>
      <c r="AK1321" s="18"/>
      <c r="AL1321" s="18"/>
      <c r="AM1321" s="18"/>
      <c r="AN1321" s="18"/>
      <c r="AO1321" s="18"/>
      <c r="AP1321" s="18"/>
      <c r="AQ1321" s="18"/>
      <c r="AR1321" s="18"/>
      <c r="AS1321" s="18"/>
      <c r="AT1321" s="18"/>
      <c r="AU1321" s="18"/>
      <c r="AV1321" s="18"/>
      <c r="AW1321" s="18"/>
      <c r="AX1321" s="18"/>
      <c r="AY1321" s="18"/>
      <c r="AZ1321" s="18"/>
      <c r="BA1321" s="18"/>
      <c r="BB1321" s="18"/>
      <c r="BC1321" s="18"/>
      <c r="BD1321" s="18"/>
      <c r="BE1321" s="18"/>
      <c r="BF1321" s="18"/>
      <c r="BG1321" s="18"/>
      <c r="BH1321" s="18"/>
      <c r="BI1321" s="18"/>
      <c r="BJ1321" s="18"/>
      <c r="BK1321" s="18"/>
      <c r="BL1321" s="18"/>
      <c r="BM1321" s="18"/>
      <c r="BN1321" s="18"/>
      <c r="BO1321" s="18"/>
      <c r="BP1321" s="18"/>
      <c r="BQ1321" s="18"/>
      <c r="BR1321" s="18"/>
      <c r="BS1321" s="18"/>
      <c r="BT1321" s="18"/>
      <c r="BU1321" s="18"/>
      <c r="BV1321" s="18"/>
      <c r="BW1321" s="18"/>
      <c r="BX1321" s="18"/>
      <c r="BY1321" s="18"/>
      <c r="BZ1321" s="18"/>
      <c r="CA1321" s="18"/>
      <c r="CB1321" s="18"/>
      <c r="CC1321" s="18"/>
      <c r="CD1321" s="18"/>
      <c r="CE1321" s="18"/>
      <c r="CF1321" s="18"/>
      <c r="CG1321" s="18"/>
      <c r="CH1321" s="18"/>
      <c r="CI1321" s="18"/>
      <c r="CJ1321" s="18"/>
      <c r="CK1321" s="18"/>
      <c r="CL1321" s="18"/>
      <c r="CM1321" s="18"/>
      <c r="CN1321" s="18"/>
      <c r="CO1321" s="18"/>
      <c r="CP1321" s="18"/>
      <c r="CQ1321" s="18"/>
      <c r="CR1321" s="18"/>
      <c r="CS1321" s="18"/>
      <c r="CT1321" s="18"/>
      <c r="CU1321" s="18"/>
      <c r="CV1321" s="18"/>
      <c r="CW1321" s="18"/>
      <c r="CX1321" s="18"/>
      <c r="CY1321" s="18"/>
      <c r="CZ1321" s="18"/>
      <c r="DA1321" s="18"/>
      <c r="DB1321" s="18"/>
      <c r="DC1321" s="18"/>
      <c r="DD1321" s="18"/>
      <c r="DE1321" s="18"/>
      <c r="DF1321" s="18"/>
      <c r="DG1321" s="18"/>
      <c r="DH1321" s="18"/>
      <c r="DI1321" s="18"/>
      <c r="DJ1321" s="18"/>
      <c r="DK1321" s="18"/>
      <c r="DL1321" s="18"/>
      <c r="DM1321" s="18"/>
      <c r="DN1321" s="18"/>
      <c r="DO1321" s="18"/>
      <c r="DP1321" s="18"/>
      <c r="DQ1321" s="18"/>
      <c r="DR1321" s="18"/>
      <c r="DS1321" s="18"/>
      <c r="DT1321" s="18"/>
      <c r="DU1321" s="18"/>
      <c r="DV1321" s="18"/>
      <c r="DW1321" s="18"/>
      <c r="DX1321" s="18"/>
      <c r="DY1321" s="18"/>
      <c r="DZ1321" s="18"/>
      <c r="EA1321" s="18"/>
      <c r="EB1321" s="18"/>
      <c r="EC1321" s="18"/>
      <c r="ED1321" s="18"/>
      <c r="EE1321" s="18"/>
      <c r="EF1321" s="18"/>
      <c r="EG1321" s="18"/>
      <c r="EH1321" s="18"/>
      <c r="EI1321" s="18"/>
      <c r="EJ1321" s="18"/>
      <c r="EK1321" s="18"/>
      <c r="EL1321" s="18"/>
      <c r="EM1321" s="18"/>
      <c r="EN1321" s="18"/>
      <c r="EO1321" s="18"/>
      <c r="EP1321" s="18"/>
      <c r="EQ1321" s="18"/>
      <c r="ER1321" s="18"/>
      <c r="ES1321" s="18"/>
      <c r="ET1321" s="18"/>
      <c r="EU1321" s="18"/>
      <c r="EV1321" s="18"/>
    </row>
    <row r="1322" spans="1:155" ht="12.75" x14ac:dyDescent="0.15">
      <c r="A1322" s="68">
        <f t="shared" si="286"/>
        <v>43891</v>
      </c>
      <c r="B1322" s="69">
        <f t="shared" ca="1" si="289"/>
        <v>14091.9858</v>
      </c>
      <c r="C1322" s="70">
        <f t="shared" si="290"/>
        <v>10000</v>
      </c>
      <c r="D1322" s="71">
        <f ca="1">IF(A1322&lt;$B$1,VLOOKUP(A1322,[1]DI!$A$4:$B$15000,2),0)</f>
        <v>0</v>
      </c>
      <c r="E1322" s="70">
        <f t="shared" ca="1" si="291"/>
        <v>0</v>
      </c>
      <c r="F1322" s="72">
        <f t="shared" si="285"/>
        <v>1.3</v>
      </c>
      <c r="G1322" s="73">
        <f t="shared" ca="1" si="292"/>
        <v>1</v>
      </c>
      <c r="H1322" s="70">
        <f ca="1">TRUNC(PRODUCT(G$10:G1321),15)</f>
        <v>1.4091985803146401</v>
      </c>
      <c r="I1322" s="70">
        <f t="shared" si="293"/>
        <v>1</v>
      </c>
      <c r="J1322" s="70">
        <f t="shared" ca="1" si="294"/>
        <v>1.40919858</v>
      </c>
      <c r="K1322" s="74">
        <f t="shared" ca="1" si="295"/>
        <v>4091.9857999999999</v>
      </c>
      <c r="L1322" s="75">
        <f>IF(VLOOKUP(A1322,$T$12:$AC$125,8)=VLOOKUP(A1321,$T$12:$AC$125,8),0,VLOOKUP(A1322,T$12:$AC$125,8))</f>
        <v>0</v>
      </c>
      <c r="M1322" s="76">
        <f>IF(L1322&gt;0,VLOOKUP(L1322,S$12:$AB$125,7),0)</f>
        <v>0</v>
      </c>
      <c r="N1322" s="74">
        <f t="shared" si="296"/>
        <v>0</v>
      </c>
      <c r="O1322" s="74">
        <f t="shared" ca="1" si="297"/>
        <v>4091.9857999999999</v>
      </c>
      <c r="P1322" s="77" t="str">
        <f t="shared" si="287"/>
        <v>A+J=</v>
      </c>
      <c r="Q1322" s="78">
        <f t="shared" si="288"/>
        <v>44256</v>
      </c>
      <c r="R1322" s="10"/>
      <c r="S1322" s="10"/>
      <c r="T1322" s="10"/>
      <c r="U1322" s="10"/>
      <c r="V1322" s="10"/>
      <c r="W1322" s="10"/>
      <c r="X1322" s="10"/>
      <c r="Y1322" s="10"/>
      <c r="Z1322" s="10"/>
      <c r="AA1322" s="10"/>
      <c r="AB1322" s="10"/>
      <c r="AC1322" s="10"/>
      <c r="AD1322" s="18"/>
      <c r="AE1322" s="18"/>
      <c r="AF1322" s="18"/>
      <c r="AG1322" s="18"/>
      <c r="AH1322" s="18"/>
      <c r="AI1322" s="18"/>
      <c r="AJ1322" s="18"/>
      <c r="AK1322" s="18"/>
      <c r="AL1322" s="18"/>
      <c r="AM1322" s="18"/>
      <c r="AN1322" s="18"/>
      <c r="AO1322" s="18"/>
      <c r="AP1322" s="18"/>
      <c r="AQ1322" s="18"/>
      <c r="AR1322" s="18"/>
      <c r="AS1322" s="18"/>
      <c r="AT1322" s="18"/>
      <c r="AU1322" s="18"/>
      <c r="AV1322" s="18"/>
      <c r="AW1322" s="18"/>
      <c r="AX1322" s="18"/>
      <c r="AY1322" s="18"/>
      <c r="AZ1322" s="18"/>
      <c r="BA1322" s="18"/>
      <c r="BB1322" s="18"/>
      <c r="BC1322" s="18"/>
      <c r="BD1322" s="18"/>
      <c r="BE1322" s="18"/>
      <c r="BF1322" s="18"/>
      <c r="BG1322" s="18"/>
      <c r="BH1322" s="18"/>
      <c r="BI1322" s="18"/>
      <c r="BJ1322" s="18"/>
      <c r="BK1322" s="18"/>
      <c r="BL1322" s="18"/>
      <c r="BM1322" s="18"/>
      <c r="BN1322" s="18"/>
      <c r="BO1322" s="18"/>
      <c r="BP1322" s="18"/>
      <c r="BQ1322" s="18"/>
      <c r="BR1322" s="18"/>
      <c r="BS1322" s="18"/>
      <c r="BT1322" s="18"/>
      <c r="BU1322" s="18"/>
      <c r="BV1322" s="18"/>
      <c r="BW1322" s="18"/>
      <c r="BX1322" s="18"/>
      <c r="BY1322" s="18"/>
      <c r="BZ1322" s="18"/>
      <c r="CA1322" s="18"/>
      <c r="CB1322" s="18"/>
      <c r="CC1322" s="18"/>
      <c r="CD1322" s="18"/>
      <c r="CE1322" s="18"/>
      <c r="CF1322" s="18"/>
      <c r="CG1322" s="18"/>
      <c r="CH1322" s="18"/>
      <c r="CI1322" s="18"/>
      <c r="CJ1322" s="18"/>
      <c r="CK1322" s="18"/>
      <c r="CL1322" s="18"/>
      <c r="CM1322" s="18"/>
      <c r="CN1322" s="18"/>
      <c r="CO1322" s="18"/>
      <c r="CP1322" s="18"/>
      <c r="CQ1322" s="18"/>
      <c r="CR1322" s="18"/>
      <c r="CS1322" s="18"/>
      <c r="CT1322" s="18"/>
      <c r="CU1322" s="18"/>
      <c r="CV1322" s="18"/>
      <c r="CW1322" s="18"/>
      <c r="CX1322" s="18"/>
      <c r="CY1322" s="18"/>
      <c r="CZ1322" s="18"/>
      <c r="DA1322" s="18"/>
      <c r="DB1322" s="18"/>
      <c r="DC1322" s="18"/>
      <c r="DD1322" s="18"/>
      <c r="DE1322" s="18"/>
      <c r="DF1322" s="18"/>
      <c r="DG1322" s="18"/>
      <c r="DH1322" s="18"/>
      <c r="DI1322" s="18"/>
      <c r="DJ1322" s="18"/>
      <c r="DK1322" s="18"/>
      <c r="DL1322" s="18"/>
      <c r="DM1322" s="18"/>
      <c r="DN1322" s="18"/>
      <c r="DO1322" s="18"/>
      <c r="DP1322" s="18"/>
      <c r="DQ1322" s="18"/>
      <c r="DR1322" s="18"/>
      <c r="DS1322" s="18"/>
      <c r="DT1322" s="18"/>
      <c r="DU1322" s="18"/>
      <c r="DV1322" s="18"/>
      <c r="DW1322" s="18"/>
      <c r="DX1322" s="18"/>
      <c r="DY1322" s="18"/>
      <c r="DZ1322" s="18"/>
      <c r="EA1322" s="18"/>
      <c r="EB1322" s="18"/>
      <c r="EC1322" s="18"/>
      <c r="ED1322" s="18"/>
      <c r="EE1322" s="18"/>
      <c r="EF1322" s="18"/>
      <c r="EG1322" s="18"/>
      <c r="EH1322" s="18"/>
      <c r="EI1322" s="18"/>
      <c r="EJ1322" s="18"/>
      <c r="EK1322" s="18"/>
      <c r="EL1322" s="18"/>
      <c r="EM1322" s="18"/>
      <c r="EN1322" s="18"/>
      <c r="EO1322" s="18"/>
      <c r="EP1322" s="18"/>
      <c r="EQ1322" s="18"/>
      <c r="ER1322" s="18"/>
      <c r="ES1322" s="18"/>
      <c r="ET1322" s="18"/>
      <c r="EU1322" s="18"/>
      <c r="EV1322" s="18"/>
    </row>
    <row r="1323" spans="1:155" ht="12.75" x14ac:dyDescent="0.15">
      <c r="A1323" s="68">
        <f t="shared" si="286"/>
        <v>43892</v>
      </c>
      <c r="B1323" s="69">
        <f t="shared" ca="1" si="289"/>
        <v>14091.9858</v>
      </c>
      <c r="C1323" s="70">
        <f t="shared" si="290"/>
        <v>10000</v>
      </c>
      <c r="D1323" s="71">
        <f ca="1">IF(A1323&lt;$B$1,VLOOKUP(A1323,[1]DI!$A$4:$B$15000,2),0)</f>
        <v>4.1500000000000002E-2</v>
      </c>
      <c r="E1323" s="70">
        <f t="shared" ca="1" si="291"/>
        <v>1.6137000000000001E-4</v>
      </c>
      <c r="F1323" s="72">
        <f t="shared" si="285"/>
        <v>1.3</v>
      </c>
      <c r="G1323" s="73">
        <f t="shared" ca="1" si="292"/>
        <v>1.0002097809999999</v>
      </c>
      <c r="H1323" s="70">
        <f ca="1">TRUNC(PRODUCT(G$10:G1322),15)</f>
        <v>1.4091985803146401</v>
      </c>
      <c r="I1323" s="70">
        <f t="shared" si="293"/>
        <v>1</v>
      </c>
      <c r="J1323" s="70">
        <f t="shared" ca="1" si="294"/>
        <v>1.40919858</v>
      </c>
      <c r="K1323" s="74">
        <f t="shared" ca="1" si="295"/>
        <v>4091.9857999999999</v>
      </c>
      <c r="L1323" s="75">
        <f>IF(VLOOKUP(A1323,$T$12:$AC$125,8)=VLOOKUP(A1322,$T$12:$AC$125,8),0,VLOOKUP(A1323,T$12:$AC$125,8))</f>
        <v>0</v>
      </c>
      <c r="M1323" s="76">
        <f>IF(L1323&gt;0,VLOOKUP(L1323,S$12:$AB$125,7),0)</f>
        <v>0</v>
      </c>
      <c r="N1323" s="74">
        <f t="shared" si="296"/>
        <v>0</v>
      </c>
      <c r="O1323" s="74">
        <f t="shared" ca="1" si="297"/>
        <v>4091.9857999999999</v>
      </c>
      <c r="P1323" s="77" t="str">
        <f t="shared" si="287"/>
        <v>A+J=</v>
      </c>
      <c r="Q1323" s="78">
        <f t="shared" si="288"/>
        <v>44256</v>
      </c>
      <c r="R1323" s="10"/>
      <c r="S1323" s="10"/>
      <c r="T1323" s="10"/>
      <c r="U1323" s="10"/>
      <c r="V1323" s="10"/>
      <c r="W1323" s="10"/>
      <c r="X1323" s="10"/>
      <c r="Y1323" s="10"/>
      <c r="Z1323" s="10"/>
      <c r="AA1323" s="10"/>
      <c r="AB1323" s="10"/>
      <c r="AC1323" s="10"/>
      <c r="AD1323" s="18"/>
      <c r="AE1323" s="18"/>
      <c r="AF1323" s="18"/>
      <c r="AG1323" s="18"/>
      <c r="AH1323" s="18"/>
      <c r="AI1323" s="18"/>
      <c r="AJ1323" s="18"/>
      <c r="AK1323" s="18"/>
      <c r="AL1323" s="18"/>
      <c r="AM1323" s="18"/>
      <c r="AN1323" s="18"/>
      <c r="AO1323" s="18"/>
      <c r="AP1323" s="18"/>
      <c r="AQ1323" s="18"/>
      <c r="AR1323" s="18"/>
      <c r="AS1323" s="18"/>
      <c r="AT1323" s="18"/>
      <c r="AU1323" s="18"/>
      <c r="AV1323" s="18"/>
      <c r="AW1323" s="18"/>
      <c r="AX1323" s="18"/>
      <c r="AY1323" s="18"/>
      <c r="AZ1323" s="18"/>
      <c r="BA1323" s="18"/>
      <c r="BB1323" s="18"/>
      <c r="BC1323" s="18"/>
      <c r="BD1323" s="18"/>
      <c r="BE1323" s="18"/>
      <c r="BF1323" s="18"/>
      <c r="BG1323" s="18"/>
      <c r="BH1323" s="18"/>
      <c r="BI1323" s="18"/>
      <c r="BJ1323" s="18"/>
      <c r="BK1323" s="18"/>
      <c r="BL1323" s="18"/>
      <c r="BM1323" s="18"/>
      <c r="BN1323" s="18"/>
      <c r="BO1323" s="18"/>
      <c r="BP1323" s="18"/>
      <c r="BQ1323" s="18"/>
      <c r="BR1323" s="18"/>
      <c r="BS1323" s="18"/>
      <c r="BT1323" s="18"/>
      <c r="BU1323" s="18"/>
      <c r="BV1323" s="18"/>
      <c r="BW1323" s="18"/>
      <c r="BX1323" s="18"/>
      <c r="BY1323" s="18"/>
      <c r="BZ1323" s="18"/>
      <c r="CA1323" s="18"/>
      <c r="CB1323" s="18"/>
      <c r="CC1323" s="18"/>
      <c r="CD1323" s="18"/>
      <c r="CE1323" s="18"/>
      <c r="CF1323" s="18"/>
      <c r="CG1323" s="18"/>
      <c r="CH1323" s="18"/>
      <c r="CI1323" s="18"/>
      <c r="CJ1323" s="18"/>
      <c r="CK1323" s="18"/>
      <c r="CL1323" s="18"/>
      <c r="CM1323" s="18"/>
      <c r="CN1323" s="18"/>
      <c r="CO1323" s="18"/>
      <c r="CP1323" s="18"/>
      <c r="CQ1323" s="18"/>
      <c r="CR1323" s="18"/>
      <c r="CS1323" s="18"/>
      <c r="CT1323" s="18"/>
      <c r="CU1323" s="18"/>
      <c r="CV1323" s="18"/>
      <c r="CW1323" s="18"/>
      <c r="CX1323" s="18"/>
      <c r="CY1323" s="18"/>
      <c r="CZ1323" s="18"/>
      <c r="DA1323" s="18"/>
      <c r="DB1323" s="18"/>
      <c r="DC1323" s="18"/>
      <c r="DD1323" s="18"/>
      <c r="DE1323" s="18"/>
      <c r="DF1323" s="18"/>
      <c r="DG1323" s="18"/>
      <c r="DH1323" s="18"/>
      <c r="DI1323" s="18"/>
      <c r="DJ1323" s="18"/>
      <c r="DK1323" s="18"/>
      <c r="DL1323" s="18"/>
      <c r="DM1323" s="18"/>
      <c r="DN1323" s="18"/>
      <c r="DO1323" s="18"/>
      <c r="DP1323" s="18"/>
      <c r="DQ1323" s="18"/>
      <c r="DR1323" s="18"/>
      <c r="DS1323" s="18"/>
      <c r="DT1323" s="18"/>
      <c r="DU1323" s="18"/>
      <c r="DV1323" s="18"/>
      <c r="DW1323" s="18"/>
      <c r="DX1323" s="18"/>
      <c r="DY1323" s="18"/>
      <c r="DZ1323" s="18"/>
      <c r="EA1323" s="18"/>
      <c r="EB1323" s="18"/>
      <c r="EC1323" s="18"/>
      <c r="ED1323" s="18"/>
      <c r="EE1323" s="18"/>
      <c r="EF1323" s="18"/>
      <c r="EG1323" s="18"/>
      <c r="EH1323" s="18"/>
      <c r="EI1323" s="18"/>
      <c r="EJ1323" s="18"/>
      <c r="EK1323" s="18"/>
      <c r="EL1323" s="18"/>
      <c r="EM1323" s="18"/>
      <c r="EN1323" s="18"/>
      <c r="EO1323" s="18"/>
      <c r="EP1323" s="18"/>
      <c r="EQ1323" s="18"/>
      <c r="ER1323" s="18"/>
      <c r="ES1323" s="18"/>
      <c r="ET1323" s="18"/>
      <c r="EU1323" s="18"/>
      <c r="EV1323" s="18"/>
    </row>
    <row r="1324" spans="1:155" ht="12.75" x14ac:dyDescent="0.15">
      <c r="A1324" s="68">
        <f t="shared" si="286"/>
        <v>43893</v>
      </c>
      <c r="B1324" s="69">
        <f t="shared" ca="1" si="289"/>
        <v>14094.941999999999</v>
      </c>
      <c r="C1324" s="70">
        <f t="shared" si="290"/>
        <v>10000</v>
      </c>
      <c r="D1324" s="71">
        <f ca="1">IF(A1324&lt;$B$1,VLOOKUP(A1324,[1]DI!$A$4:$B$15000,2),0)</f>
        <v>4.1500000000000002E-2</v>
      </c>
      <c r="E1324" s="70">
        <f t="shared" ca="1" si="291"/>
        <v>1.6137000000000001E-4</v>
      </c>
      <c r="F1324" s="72">
        <f t="shared" ref="F1324:F1387" si="298">F1323</f>
        <v>1.3</v>
      </c>
      <c r="G1324" s="73">
        <f t="shared" ca="1" si="292"/>
        <v>1.0002097809999999</v>
      </c>
      <c r="H1324" s="70">
        <f ca="1">TRUNC(PRODUCT(G$10:G1323),15)</f>
        <v>1.4094942034020199</v>
      </c>
      <c r="I1324" s="70">
        <f t="shared" si="293"/>
        <v>1</v>
      </c>
      <c r="J1324" s="70">
        <f t="shared" ca="1" si="294"/>
        <v>1.4094941999999999</v>
      </c>
      <c r="K1324" s="74">
        <f t="shared" ca="1" si="295"/>
        <v>4094.942</v>
      </c>
      <c r="L1324" s="75">
        <f>IF(VLOOKUP(A1324,$T$12:$AC$125,8)=VLOOKUP(A1323,$T$12:$AC$125,8),0,VLOOKUP(A1324,T$12:$AC$125,8))</f>
        <v>0</v>
      </c>
      <c r="M1324" s="76">
        <f>IF(L1324&gt;0,VLOOKUP(L1324,S$12:$AB$125,7),0)</f>
        <v>0</v>
      </c>
      <c r="N1324" s="74">
        <f t="shared" si="296"/>
        <v>0</v>
      </c>
      <c r="O1324" s="74">
        <f t="shared" ca="1" si="297"/>
        <v>4094.942</v>
      </c>
      <c r="P1324" s="77" t="str">
        <f t="shared" si="287"/>
        <v>A+J=</v>
      </c>
      <c r="Q1324" s="78">
        <f t="shared" si="288"/>
        <v>44256</v>
      </c>
      <c r="R1324" s="10"/>
      <c r="S1324" s="10"/>
      <c r="T1324" s="10"/>
      <c r="U1324" s="10"/>
      <c r="V1324" s="10"/>
      <c r="W1324" s="10"/>
      <c r="X1324" s="10"/>
      <c r="Y1324" s="10"/>
      <c r="Z1324" s="10"/>
      <c r="AA1324" s="10"/>
      <c r="AB1324" s="10"/>
      <c r="AC1324" s="10"/>
      <c r="AD1324" s="18"/>
      <c r="AE1324" s="18"/>
      <c r="AF1324" s="18"/>
      <c r="AG1324" s="18"/>
      <c r="AH1324" s="18"/>
      <c r="AI1324" s="18"/>
      <c r="AJ1324" s="18"/>
      <c r="AK1324" s="18"/>
      <c r="AL1324" s="18"/>
      <c r="AM1324" s="18"/>
      <c r="AN1324" s="18"/>
      <c r="AO1324" s="18"/>
      <c r="AP1324" s="18"/>
      <c r="AQ1324" s="18"/>
      <c r="AR1324" s="18"/>
      <c r="AS1324" s="18"/>
      <c r="AT1324" s="18"/>
      <c r="AU1324" s="18"/>
      <c r="AV1324" s="18"/>
      <c r="AW1324" s="18"/>
      <c r="AX1324" s="18"/>
      <c r="AY1324" s="18"/>
      <c r="AZ1324" s="18"/>
      <c r="BA1324" s="18"/>
      <c r="BB1324" s="18"/>
      <c r="BC1324" s="18"/>
      <c r="BD1324" s="18"/>
      <c r="BE1324" s="18"/>
      <c r="BF1324" s="18"/>
      <c r="BG1324" s="18"/>
      <c r="BH1324" s="18"/>
      <c r="BI1324" s="18"/>
      <c r="BJ1324" s="18"/>
      <c r="BK1324" s="18"/>
      <c r="BL1324" s="18"/>
      <c r="BM1324" s="18"/>
      <c r="BN1324" s="18"/>
      <c r="BO1324" s="18"/>
      <c r="BP1324" s="18"/>
      <c r="BQ1324" s="18"/>
      <c r="BR1324" s="18"/>
      <c r="BS1324" s="18"/>
      <c r="BT1324" s="18"/>
      <c r="BU1324" s="18"/>
      <c r="BV1324" s="18"/>
      <c r="BW1324" s="18"/>
      <c r="BX1324" s="18"/>
      <c r="BY1324" s="18"/>
      <c r="BZ1324" s="18"/>
      <c r="CA1324" s="18"/>
      <c r="CB1324" s="18"/>
      <c r="CC1324" s="18"/>
      <c r="CD1324" s="18"/>
      <c r="CE1324" s="18"/>
      <c r="CF1324" s="18"/>
      <c r="CG1324" s="18"/>
      <c r="CH1324" s="18"/>
      <c r="CI1324" s="18"/>
      <c r="CJ1324" s="18"/>
      <c r="CK1324" s="18"/>
      <c r="CL1324" s="18"/>
      <c r="CM1324" s="18"/>
      <c r="CN1324" s="18"/>
      <c r="CO1324" s="18"/>
      <c r="CP1324" s="18"/>
      <c r="CQ1324" s="18"/>
      <c r="CR1324" s="18"/>
      <c r="CS1324" s="18"/>
      <c r="CT1324" s="18"/>
      <c r="CU1324" s="18"/>
      <c r="CV1324" s="18"/>
      <c r="CW1324" s="18"/>
      <c r="CX1324" s="18"/>
      <c r="CY1324" s="18"/>
      <c r="CZ1324" s="18"/>
      <c r="DA1324" s="18"/>
      <c r="DB1324" s="18"/>
      <c r="DC1324" s="18"/>
      <c r="DD1324" s="18"/>
      <c r="DE1324" s="18"/>
      <c r="DF1324" s="18"/>
      <c r="DG1324" s="18"/>
      <c r="DH1324" s="18"/>
      <c r="DI1324" s="18"/>
      <c r="DJ1324" s="18"/>
      <c r="DK1324" s="18"/>
      <c r="DL1324" s="18"/>
      <c r="DM1324" s="18"/>
      <c r="DN1324" s="18"/>
      <c r="DO1324" s="18"/>
      <c r="DP1324" s="18"/>
      <c r="DQ1324" s="18"/>
      <c r="DR1324" s="18"/>
      <c r="DS1324" s="18"/>
      <c r="DT1324" s="18"/>
      <c r="DU1324" s="18"/>
      <c r="DV1324" s="18"/>
      <c r="DW1324" s="18"/>
      <c r="DX1324" s="18"/>
      <c r="DY1324" s="18"/>
      <c r="DZ1324" s="18"/>
      <c r="EA1324" s="18"/>
      <c r="EB1324" s="18"/>
      <c r="EC1324" s="18"/>
      <c r="ED1324" s="18"/>
      <c r="EE1324" s="18"/>
      <c r="EF1324" s="18"/>
      <c r="EG1324" s="18"/>
      <c r="EH1324" s="18"/>
      <c r="EI1324" s="18"/>
      <c r="EJ1324" s="18"/>
      <c r="EK1324" s="18"/>
      <c r="EL1324" s="18"/>
      <c r="EM1324" s="18"/>
      <c r="EN1324" s="18"/>
      <c r="EO1324" s="18"/>
      <c r="EP1324" s="18"/>
      <c r="EQ1324" s="18"/>
      <c r="ER1324" s="18"/>
      <c r="ES1324" s="18"/>
      <c r="ET1324" s="18"/>
      <c r="EU1324" s="18"/>
      <c r="EV1324" s="18"/>
    </row>
    <row r="1325" spans="1:155" ht="12.75" x14ac:dyDescent="0.15">
      <c r="A1325" s="68">
        <f t="shared" si="286"/>
        <v>43894</v>
      </c>
      <c r="B1325" s="69">
        <f t="shared" ca="1" si="289"/>
        <v>14097.8989</v>
      </c>
      <c r="C1325" s="70">
        <f t="shared" si="290"/>
        <v>10000</v>
      </c>
      <c r="D1325" s="71">
        <f ca="1">IF(A1325&lt;$B$1,VLOOKUP(A1325,[1]DI!$A$4:$B$15000,2),0)</f>
        <v>4.1500000000000002E-2</v>
      </c>
      <c r="E1325" s="70">
        <f t="shared" ca="1" si="291"/>
        <v>1.6137000000000001E-4</v>
      </c>
      <c r="F1325" s="72">
        <f t="shared" si="298"/>
        <v>1.3</v>
      </c>
      <c r="G1325" s="73">
        <f t="shared" ca="1" si="292"/>
        <v>1.0002097809999999</v>
      </c>
      <c r="H1325" s="70">
        <f ca="1">TRUNC(PRODUCT(G$10:G1324),15)</f>
        <v>1.4097898885055</v>
      </c>
      <c r="I1325" s="70">
        <f t="shared" si="293"/>
        <v>1</v>
      </c>
      <c r="J1325" s="70">
        <f t="shared" ca="1" si="294"/>
        <v>1.4097898900000001</v>
      </c>
      <c r="K1325" s="74">
        <f t="shared" ca="1" si="295"/>
        <v>4097.8989000000001</v>
      </c>
      <c r="L1325" s="75">
        <f>IF(VLOOKUP(A1325,$T$12:$AC$125,8)=VLOOKUP(A1324,$T$12:$AC$125,8),0,VLOOKUP(A1325,T$12:$AC$125,8))</f>
        <v>0</v>
      </c>
      <c r="M1325" s="76">
        <f>IF(L1325&gt;0,VLOOKUP(L1325,S$12:$AB$125,7),0)</f>
        <v>0</v>
      </c>
      <c r="N1325" s="74">
        <f t="shared" si="296"/>
        <v>0</v>
      </c>
      <c r="O1325" s="74">
        <f t="shared" ca="1" si="297"/>
        <v>4097.8989000000001</v>
      </c>
      <c r="P1325" s="77" t="str">
        <f t="shared" si="287"/>
        <v>A+J=</v>
      </c>
      <c r="Q1325" s="78">
        <f t="shared" si="288"/>
        <v>44256</v>
      </c>
      <c r="R1325" s="10"/>
      <c r="S1325" s="10"/>
      <c r="T1325" s="10"/>
      <c r="U1325" s="10"/>
      <c r="V1325" s="10"/>
      <c r="W1325" s="10"/>
      <c r="X1325" s="10"/>
      <c r="Y1325" s="10"/>
      <c r="Z1325" s="10"/>
      <c r="AA1325" s="10"/>
      <c r="AB1325" s="10"/>
      <c r="AC1325" s="10"/>
      <c r="AD1325" s="18"/>
      <c r="AE1325" s="18"/>
      <c r="AF1325" s="18"/>
      <c r="AG1325" s="18"/>
      <c r="AH1325" s="18"/>
      <c r="AI1325" s="18"/>
      <c r="AJ1325" s="18"/>
      <c r="AK1325" s="18"/>
      <c r="AL1325" s="18"/>
      <c r="AM1325" s="18"/>
      <c r="AN1325" s="18"/>
      <c r="AO1325" s="18"/>
      <c r="AP1325" s="18"/>
      <c r="AQ1325" s="18"/>
      <c r="AR1325" s="18"/>
      <c r="AS1325" s="18"/>
      <c r="AT1325" s="18"/>
      <c r="AU1325" s="18"/>
      <c r="AV1325" s="18"/>
      <c r="AW1325" s="18"/>
      <c r="AX1325" s="18"/>
      <c r="AY1325" s="18"/>
      <c r="AZ1325" s="18"/>
      <c r="BA1325" s="18"/>
      <c r="BB1325" s="18"/>
      <c r="BC1325" s="18"/>
      <c r="BD1325" s="18"/>
      <c r="BE1325" s="18"/>
      <c r="BF1325" s="18"/>
      <c r="BG1325" s="18"/>
      <c r="BH1325" s="18"/>
      <c r="BI1325" s="18"/>
      <c r="BJ1325" s="18"/>
      <c r="BK1325" s="18"/>
      <c r="BL1325" s="18"/>
      <c r="BM1325" s="18"/>
      <c r="BN1325" s="18"/>
      <c r="BO1325" s="18"/>
      <c r="BP1325" s="18"/>
      <c r="BQ1325" s="18"/>
      <c r="BR1325" s="18"/>
      <c r="BS1325" s="18"/>
      <c r="BT1325" s="18"/>
      <c r="BU1325" s="18"/>
      <c r="BV1325" s="18"/>
      <c r="BW1325" s="18"/>
      <c r="BX1325" s="18"/>
      <c r="BY1325" s="18"/>
      <c r="BZ1325" s="18"/>
      <c r="CA1325" s="18"/>
      <c r="CB1325" s="18"/>
      <c r="CC1325" s="18"/>
      <c r="CD1325" s="18"/>
      <c r="CE1325" s="18"/>
      <c r="CF1325" s="18"/>
      <c r="CG1325" s="18"/>
      <c r="CH1325" s="18"/>
      <c r="CI1325" s="18"/>
      <c r="CJ1325" s="18"/>
      <c r="CK1325" s="18"/>
      <c r="CL1325" s="18"/>
      <c r="CM1325" s="18"/>
      <c r="CN1325" s="18"/>
      <c r="CO1325" s="18"/>
      <c r="CP1325" s="18"/>
      <c r="CQ1325" s="18"/>
      <c r="CR1325" s="18"/>
      <c r="CS1325" s="18"/>
      <c r="CT1325" s="18"/>
      <c r="CU1325" s="18"/>
      <c r="CV1325" s="18"/>
      <c r="CW1325" s="18"/>
      <c r="CX1325" s="18"/>
      <c r="CY1325" s="18"/>
      <c r="CZ1325" s="18"/>
      <c r="DA1325" s="18"/>
      <c r="DB1325" s="18"/>
      <c r="DC1325" s="18"/>
      <c r="DD1325" s="18"/>
      <c r="DE1325" s="18"/>
      <c r="DF1325" s="18"/>
      <c r="DG1325" s="18"/>
      <c r="DH1325" s="18"/>
      <c r="DI1325" s="18"/>
      <c r="DJ1325" s="18"/>
      <c r="DK1325" s="18"/>
      <c r="DL1325" s="18"/>
      <c r="DM1325" s="18"/>
      <c r="DN1325" s="18"/>
      <c r="DO1325" s="18"/>
      <c r="DP1325" s="18"/>
      <c r="DQ1325" s="18"/>
      <c r="DR1325" s="18"/>
      <c r="DS1325" s="18"/>
      <c r="DT1325" s="18"/>
      <c r="DU1325" s="18"/>
      <c r="DV1325" s="18"/>
      <c r="DW1325" s="18"/>
      <c r="DX1325" s="18"/>
      <c r="DY1325" s="18"/>
      <c r="DZ1325" s="18"/>
      <c r="EA1325" s="18"/>
      <c r="EB1325" s="18"/>
      <c r="EC1325" s="18"/>
      <c r="ED1325" s="18"/>
      <c r="EE1325" s="18"/>
      <c r="EF1325" s="18"/>
      <c r="EG1325" s="18"/>
      <c r="EH1325" s="18"/>
      <c r="EI1325" s="18"/>
      <c r="EJ1325" s="18"/>
      <c r="EK1325" s="18"/>
      <c r="EL1325" s="18"/>
      <c r="EM1325" s="18"/>
      <c r="EN1325" s="18"/>
      <c r="EO1325" s="18"/>
      <c r="EP1325" s="18"/>
      <c r="EQ1325" s="18"/>
      <c r="ER1325" s="18"/>
      <c r="ES1325" s="18"/>
      <c r="ET1325" s="18"/>
      <c r="EU1325" s="18"/>
      <c r="EV1325" s="18"/>
    </row>
    <row r="1326" spans="1:155" ht="12.75" x14ac:dyDescent="0.15">
      <c r="A1326" s="68">
        <f t="shared" si="286"/>
        <v>43895</v>
      </c>
      <c r="B1326" s="69">
        <f t="shared" ca="1" si="289"/>
        <v>14100.856400000001</v>
      </c>
      <c r="C1326" s="70">
        <f t="shared" si="290"/>
        <v>10000</v>
      </c>
      <c r="D1326" s="71">
        <f ca="1">IF(A1326&lt;$B$1,VLOOKUP(A1326,[1]DI!$A$4:$B$15000,2),0)</f>
        <v>4.1500000000000002E-2</v>
      </c>
      <c r="E1326" s="70">
        <f t="shared" ca="1" si="291"/>
        <v>1.6137000000000001E-4</v>
      </c>
      <c r="F1326" s="72">
        <f t="shared" si="298"/>
        <v>1.3</v>
      </c>
      <c r="G1326" s="73">
        <f t="shared" ca="1" si="292"/>
        <v>1.0002097809999999</v>
      </c>
      <c r="H1326" s="70">
        <f ca="1">TRUNC(PRODUCT(G$10:G1325),15)</f>
        <v>1.4100856356381</v>
      </c>
      <c r="I1326" s="70">
        <f t="shared" si="293"/>
        <v>1</v>
      </c>
      <c r="J1326" s="70">
        <f t="shared" ca="1" si="294"/>
        <v>1.4100856399999999</v>
      </c>
      <c r="K1326" s="74">
        <f t="shared" ca="1" si="295"/>
        <v>4100.8563999999997</v>
      </c>
      <c r="L1326" s="75">
        <f>IF(VLOOKUP(A1326,$T$12:$AC$125,8)=VLOOKUP(A1325,$T$12:$AC$125,8),0,VLOOKUP(A1326,T$12:$AC$125,8))</f>
        <v>0</v>
      </c>
      <c r="M1326" s="76">
        <f>IF(L1326&gt;0,VLOOKUP(L1326,S$12:$AB$125,7),0)</f>
        <v>0</v>
      </c>
      <c r="N1326" s="74">
        <f t="shared" si="296"/>
        <v>0</v>
      </c>
      <c r="O1326" s="74">
        <f t="shared" ca="1" si="297"/>
        <v>4100.8563999999997</v>
      </c>
      <c r="P1326" s="77" t="str">
        <f t="shared" si="287"/>
        <v>A+J=</v>
      </c>
      <c r="Q1326" s="78">
        <f t="shared" si="288"/>
        <v>44256</v>
      </c>
      <c r="R1326" s="10"/>
      <c r="S1326" s="10"/>
      <c r="T1326" s="10"/>
      <c r="U1326" s="10"/>
      <c r="V1326" s="10"/>
      <c r="W1326" s="10"/>
      <c r="X1326" s="10"/>
      <c r="Y1326" s="10"/>
      <c r="Z1326" s="10"/>
      <c r="AA1326" s="10"/>
      <c r="AB1326" s="10"/>
      <c r="AC1326" s="10"/>
      <c r="AD1326" s="18"/>
      <c r="AE1326" s="18"/>
      <c r="AF1326" s="18"/>
      <c r="AG1326" s="18"/>
      <c r="AH1326" s="18"/>
      <c r="AI1326" s="18"/>
      <c r="AJ1326" s="18"/>
      <c r="AK1326" s="18"/>
      <c r="AL1326" s="18"/>
      <c r="AM1326" s="18"/>
      <c r="AN1326" s="18"/>
      <c r="AO1326" s="18"/>
      <c r="AP1326" s="18"/>
      <c r="AQ1326" s="18"/>
      <c r="AR1326" s="18"/>
      <c r="AS1326" s="18"/>
      <c r="AT1326" s="18"/>
      <c r="AU1326" s="18"/>
      <c r="AV1326" s="18"/>
      <c r="AW1326" s="18"/>
      <c r="AX1326" s="18"/>
      <c r="AY1326" s="18"/>
      <c r="AZ1326" s="18"/>
      <c r="BA1326" s="18"/>
      <c r="BB1326" s="18"/>
      <c r="BC1326" s="18"/>
      <c r="BD1326" s="18"/>
      <c r="BE1326" s="18"/>
      <c r="BF1326" s="18"/>
      <c r="BG1326" s="18"/>
      <c r="BH1326" s="18"/>
      <c r="BI1326" s="18"/>
      <c r="BJ1326" s="18"/>
      <c r="BK1326" s="18"/>
      <c r="BL1326" s="18"/>
      <c r="BM1326" s="18"/>
      <c r="BN1326" s="18"/>
      <c r="BO1326" s="18"/>
      <c r="BP1326" s="18"/>
      <c r="BQ1326" s="18"/>
      <c r="BR1326" s="18"/>
      <c r="BS1326" s="18"/>
      <c r="BT1326" s="18"/>
      <c r="BU1326" s="18"/>
      <c r="BV1326" s="18"/>
      <c r="BW1326" s="18"/>
      <c r="BX1326" s="18"/>
      <c r="BY1326" s="18"/>
      <c r="BZ1326" s="18"/>
      <c r="CA1326" s="18"/>
      <c r="CB1326" s="18"/>
      <c r="CC1326" s="18"/>
      <c r="CD1326" s="18"/>
      <c r="CE1326" s="18"/>
      <c r="CF1326" s="18"/>
      <c r="CG1326" s="18"/>
      <c r="CH1326" s="18"/>
      <c r="CI1326" s="18"/>
      <c r="CJ1326" s="18"/>
      <c r="CK1326" s="18"/>
      <c r="CL1326" s="18"/>
      <c r="CM1326" s="18"/>
      <c r="CN1326" s="18"/>
      <c r="CO1326" s="18"/>
      <c r="CP1326" s="18"/>
      <c r="CQ1326" s="18"/>
      <c r="CR1326" s="18"/>
      <c r="CS1326" s="18"/>
      <c r="CT1326" s="18"/>
      <c r="CU1326" s="18"/>
      <c r="CV1326" s="18"/>
      <c r="CW1326" s="18"/>
      <c r="CX1326" s="18"/>
      <c r="CY1326" s="18"/>
      <c r="CZ1326" s="18"/>
      <c r="DA1326" s="18"/>
      <c r="DB1326" s="18"/>
      <c r="DC1326" s="18"/>
      <c r="DD1326" s="18"/>
      <c r="DE1326" s="18"/>
      <c r="DF1326" s="18"/>
      <c r="DG1326" s="18"/>
      <c r="DH1326" s="18"/>
      <c r="DI1326" s="18"/>
      <c r="DJ1326" s="18"/>
      <c r="DK1326" s="18"/>
      <c r="DL1326" s="18"/>
      <c r="DM1326" s="18"/>
      <c r="DN1326" s="18"/>
      <c r="DO1326" s="18"/>
      <c r="DP1326" s="18"/>
      <c r="DQ1326" s="18"/>
      <c r="DR1326" s="18"/>
      <c r="DS1326" s="18"/>
      <c r="DT1326" s="18"/>
      <c r="DU1326" s="18"/>
      <c r="DV1326" s="18"/>
      <c r="DW1326" s="18"/>
      <c r="DX1326" s="18"/>
      <c r="DY1326" s="18"/>
      <c r="DZ1326" s="18"/>
      <c r="EA1326" s="18"/>
      <c r="EB1326" s="18"/>
      <c r="EC1326" s="18"/>
      <c r="ED1326" s="18"/>
      <c r="EE1326" s="18"/>
      <c r="EF1326" s="18"/>
      <c r="EG1326" s="18"/>
      <c r="EH1326" s="18"/>
      <c r="EI1326" s="18"/>
      <c r="EJ1326" s="18"/>
      <c r="EK1326" s="18"/>
      <c r="EL1326" s="18"/>
      <c r="EM1326" s="18"/>
      <c r="EN1326" s="18"/>
      <c r="EO1326" s="18"/>
      <c r="EP1326" s="18"/>
      <c r="EQ1326" s="18"/>
      <c r="ER1326" s="18"/>
      <c r="ES1326" s="18"/>
      <c r="ET1326" s="18"/>
      <c r="EU1326" s="18"/>
      <c r="EV1326" s="18"/>
    </row>
    <row r="1327" spans="1:155" ht="12.75" x14ac:dyDescent="0.15">
      <c r="A1327" s="68">
        <f t="shared" si="286"/>
        <v>43896</v>
      </c>
      <c r="B1327" s="69">
        <f t="shared" ca="1" si="289"/>
        <v>14103.814399999999</v>
      </c>
      <c r="C1327" s="70">
        <f t="shared" si="290"/>
        <v>10000</v>
      </c>
      <c r="D1327" s="71">
        <f ca="1">IF(A1327&lt;$B$1,VLOOKUP(A1327,[1]DI!$A$4:$B$15000,2),0)</f>
        <v>4.1500000000000002E-2</v>
      </c>
      <c r="E1327" s="70">
        <f t="shared" ca="1" si="291"/>
        <v>1.6137000000000001E-4</v>
      </c>
      <c r="F1327" s="72">
        <f t="shared" si="298"/>
        <v>1.3</v>
      </c>
      <c r="G1327" s="73">
        <f t="shared" ca="1" si="292"/>
        <v>1.0002097809999999</v>
      </c>
      <c r="H1327" s="70">
        <f ca="1">TRUNC(PRODUCT(G$10:G1326),15)</f>
        <v>1.41038144481283</v>
      </c>
      <c r="I1327" s="70">
        <f t="shared" si="293"/>
        <v>1</v>
      </c>
      <c r="J1327" s="70">
        <f t="shared" ca="1" si="294"/>
        <v>1.4103814400000001</v>
      </c>
      <c r="K1327" s="74">
        <f t="shared" ca="1" si="295"/>
        <v>4103.8144000000002</v>
      </c>
      <c r="L1327" s="75">
        <f>IF(VLOOKUP(A1327,$T$12:$AC$125,8)=VLOOKUP(A1326,$T$12:$AC$125,8),0,VLOOKUP(A1327,T$12:$AC$125,8))</f>
        <v>0</v>
      </c>
      <c r="M1327" s="76">
        <f>IF(L1327&gt;0,VLOOKUP(L1327,S$12:$AB$125,7),0)</f>
        <v>0</v>
      </c>
      <c r="N1327" s="74">
        <f t="shared" si="296"/>
        <v>0</v>
      </c>
      <c r="O1327" s="74">
        <f t="shared" ca="1" si="297"/>
        <v>4103.8144000000002</v>
      </c>
      <c r="P1327" s="77" t="str">
        <f t="shared" si="287"/>
        <v>A+J=</v>
      </c>
      <c r="Q1327" s="78">
        <f t="shared" si="288"/>
        <v>44256</v>
      </c>
      <c r="R1327" s="10"/>
      <c r="S1327" s="10"/>
      <c r="T1327" s="10"/>
      <c r="U1327" s="10"/>
      <c r="V1327" s="10"/>
      <c r="W1327" s="10"/>
      <c r="X1327" s="10"/>
      <c r="Y1327" s="10"/>
      <c r="Z1327" s="10"/>
      <c r="AA1327" s="10"/>
      <c r="AB1327" s="10"/>
      <c r="AC1327" s="10"/>
      <c r="AD1327" s="18"/>
      <c r="AE1327" s="18"/>
      <c r="AF1327" s="18"/>
      <c r="AG1327" s="18"/>
      <c r="AH1327" s="18"/>
      <c r="AI1327" s="18"/>
      <c r="AJ1327" s="18"/>
      <c r="AK1327" s="18"/>
      <c r="AL1327" s="18"/>
      <c r="AM1327" s="18"/>
      <c r="AN1327" s="18"/>
      <c r="AO1327" s="18"/>
      <c r="AP1327" s="18"/>
      <c r="AQ1327" s="18"/>
      <c r="AR1327" s="18"/>
      <c r="AS1327" s="18"/>
      <c r="AT1327" s="18"/>
      <c r="AU1327" s="18"/>
      <c r="AV1327" s="18"/>
      <c r="AW1327" s="18"/>
      <c r="AX1327" s="18"/>
      <c r="AY1327" s="18"/>
      <c r="AZ1327" s="18"/>
      <c r="BA1327" s="18"/>
      <c r="BB1327" s="18"/>
      <c r="BC1327" s="18"/>
      <c r="BD1327" s="18"/>
      <c r="BE1327" s="18"/>
      <c r="BF1327" s="18"/>
      <c r="BG1327" s="18"/>
      <c r="BH1327" s="18"/>
      <c r="BI1327" s="18"/>
      <c r="BJ1327" s="18"/>
      <c r="BK1327" s="18"/>
      <c r="BL1327" s="18"/>
      <c r="BM1327" s="18"/>
      <c r="BN1327" s="18"/>
      <c r="BO1327" s="18"/>
      <c r="BP1327" s="18"/>
      <c r="BQ1327" s="18"/>
      <c r="BR1327" s="18"/>
      <c r="BS1327" s="18"/>
      <c r="BT1327" s="18"/>
      <c r="BU1327" s="18"/>
      <c r="BV1327" s="18"/>
      <c r="BW1327" s="18"/>
      <c r="BX1327" s="18"/>
      <c r="BY1327" s="18"/>
      <c r="BZ1327" s="18"/>
      <c r="CA1327" s="18"/>
      <c r="CB1327" s="18"/>
      <c r="CC1327" s="18"/>
      <c r="CD1327" s="18"/>
      <c r="CE1327" s="18"/>
      <c r="CF1327" s="18"/>
      <c r="CG1327" s="18"/>
      <c r="CH1327" s="18"/>
      <c r="CI1327" s="18"/>
      <c r="CJ1327" s="18"/>
      <c r="CK1327" s="18"/>
      <c r="CL1327" s="18"/>
      <c r="CM1327" s="18"/>
      <c r="CN1327" s="18"/>
      <c r="CO1327" s="18"/>
      <c r="CP1327" s="18"/>
      <c r="CQ1327" s="18"/>
      <c r="CR1327" s="18"/>
      <c r="CS1327" s="18"/>
      <c r="CT1327" s="18"/>
      <c r="CU1327" s="18"/>
      <c r="CV1327" s="18"/>
      <c r="CW1327" s="18"/>
      <c r="CX1327" s="18"/>
      <c r="CY1327" s="18"/>
      <c r="CZ1327" s="18"/>
      <c r="DA1327" s="18"/>
      <c r="DB1327" s="18"/>
      <c r="DC1327" s="18"/>
      <c r="DD1327" s="18"/>
      <c r="DE1327" s="18"/>
      <c r="DF1327" s="18"/>
      <c r="DG1327" s="18"/>
      <c r="DH1327" s="18"/>
      <c r="DI1327" s="18"/>
      <c r="DJ1327" s="18"/>
      <c r="DK1327" s="18"/>
      <c r="DL1327" s="18"/>
      <c r="DM1327" s="18"/>
      <c r="DN1327" s="18"/>
      <c r="DO1327" s="18"/>
      <c r="DP1327" s="18"/>
      <c r="DQ1327" s="18"/>
      <c r="DR1327" s="18"/>
      <c r="DS1327" s="18"/>
      <c r="DT1327" s="18"/>
      <c r="DU1327" s="18"/>
      <c r="DV1327" s="18"/>
      <c r="DW1327" s="18"/>
      <c r="DX1327" s="18"/>
      <c r="DY1327" s="18"/>
      <c r="DZ1327" s="18"/>
      <c r="EA1327" s="18"/>
      <c r="EB1327" s="18"/>
      <c r="EC1327" s="18"/>
      <c r="ED1327" s="18"/>
      <c r="EE1327" s="18"/>
      <c r="EF1327" s="18"/>
      <c r="EG1327" s="18"/>
      <c r="EH1327" s="18"/>
      <c r="EI1327" s="18"/>
      <c r="EJ1327" s="18"/>
      <c r="EK1327" s="18"/>
      <c r="EL1327" s="18"/>
      <c r="EM1327" s="18"/>
      <c r="EN1327" s="18"/>
      <c r="EO1327" s="18"/>
      <c r="EP1327" s="18"/>
      <c r="EQ1327" s="18"/>
      <c r="ER1327" s="18"/>
      <c r="ES1327" s="18"/>
      <c r="ET1327" s="18"/>
      <c r="EU1327" s="18"/>
      <c r="EV1327" s="18"/>
    </row>
    <row r="1328" spans="1:155" ht="12.75" x14ac:dyDescent="0.15">
      <c r="A1328" s="68">
        <f t="shared" si="286"/>
        <v>43897</v>
      </c>
      <c r="B1328" s="69">
        <f t="shared" ca="1" si="289"/>
        <v>14106.7732</v>
      </c>
      <c r="C1328" s="70">
        <f t="shared" si="290"/>
        <v>10000</v>
      </c>
      <c r="D1328" s="71">
        <f ca="1">IF(A1328&lt;$B$1,VLOOKUP(A1328,[1]DI!$A$4:$B$15000,2),0)</f>
        <v>0</v>
      </c>
      <c r="E1328" s="70">
        <f t="shared" ca="1" si="291"/>
        <v>0</v>
      </c>
      <c r="F1328" s="72">
        <f t="shared" si="298"/>
        <v>1.3</v>
      </c>
      <c r="G1328" s="73">
        <f t="shared" ca="1" si="292"/>
        <v>1</v>
      </c>
      <c r="H1328" s="70">
        <f ca="1">TRUNC(PRODUCT(G$10:G1327),15)</f>
        <v>1.41067731604271</v>
      </c>
      <c r="I1328" s="70">
        <f t="shared" si="293"/>
        <v>1</v>
      </c>
      <c r="J1328" s="70">
        <f t="shared" ca="1" si="294"/>
        <v>1.41067732</v>
      </c>
      <c r="K1328" s="74">
        <f t="shared" ca="1" si="295"/>
        <v>4106.7731999999996</v>
      </c>
      <c r="L1328" s="75">
        <f>IF(VLOOKUP(A1328,$T$12:$AC$125,8)=VLOOKUP(A1327,$T$12:$AC$125,8),0,VLOOKUP(A1328,T$12:$AC$125,8))</f>
        <v>0</v>
      </c>
      <c r="M1328" s="76">
        <f>IF(L1328&gt;0,VLOOKUP(L1328,S$12:$AB$125,7),0)</f>
        <v>0</v>
      </c>
      <c r="N1328" s="74">
        <f t="shared" si="296"/>
        <v>0</v>
      </c>
      <c r="O1328" s="74">
        <f t="shared" ca="1" si="297"/>
        <v>4106.7731999999996</v>
      </c>
      <c r="P1328" s="77" t="str">
        <f t="shared" si="287"/>
        <v>A+J=</v>
      </c>
      <c r="Q1328" s="78">
        <f t="shared" si="288"/>
        <v>44256</v>
      </c>
      <c r="R1328" s="10"/>
      <c r="S1328" s="10"/>
      <c r="T1328" s="10"/>
      <c r="U1328" s="10"/>
      <c r="V1328" s="10"/>
      <c r="W1328" s="10"/>
      <c r="X1328" s="10"/>
      <c r="Y1328" s="10"/>
      <c r="Z1328" s="10"/>
      <c r="AA1328" s="10"/>
      <c r="AB1328" s="10"/>
      <c r="AC1328" s="10"/>
      <c r="AD1328" s="18"/>
      <c r="AE1328" s="18"/>
      <c r="AF1328" s="18"/>
      <c r="AG1328" s="18"/>
      <c r="AH1328" s="18"/>
      <c r="AI1328" s="18"/>
      <c r="AJ1328" s="18"/>
      <c r="AK1328" s="18"/>
      <c r="AL1328" s="18"/>
      <c r="AM1328" s="18"/>
      <c r="AN1328" s="18"/>
      <c r="AO1328" s="18"/>
      <c r="AP1328" s="18"/>
      <c r="AQ1328" s="18"/>
      <c r="AR1328" s="18"/>
      <c r="AS1328" s="18"/>
      <c r="AT1328" s="18"/>
      <c r="AU1328" s="18"/>
      <c r="AV1328" s="18"/>
      <c r="AW1328" s="18"/>
      <c r="AX1328" s="18"/>
      <c r="AY1328" s="18"/>
      <c r="AZ1328" s="18"/>
      <c r="BA1328" s="18"/>
      <c r="BB1328" s="18"/>
      <c r="BC1328" s="18"/>
      <c r="BD1328" s="18"/>
      <c r="BE1328" s="18"/>
      <c r="BF1328" s="18"/>
      <c r="BG1328" s="18"/>
      <c r="BH1328" s="18"/>
      <c r="BI1328" s="18"/>
      <c r="BJ1328" s="18"/>
      <c r="BK1328" s="18"/>
      <c r="BL1328" s="18"/>
      <c r="BM1328" s="18"/>
      <c r="BN1328" s="18"/>
      <c r="BO1328" s="18"/>
      <c r="BP1328" s="18"/>
      <c r="BQ1328" s="18"/>
      <c r="BR1328" s="18"/>
      <c r="BS1328" s="18"/>
      <c r="BT1328" s="18"/>
      <c r="BU1328" s="18"/>
      <c r="BV1328" s="18"/>
      <c r="BW1328" s="18"/>
      <c r="BX1328" s="18"/>
      <c r="BY1328" s="18"/>
      <c r="BZ1328" s="18"/>
      <c r="CA1328" s="18"/>
      <c r="CB1328" s="18"/>
      <c r="CC1328" s="18"/>
      <c r="CD1328" s="18"/>
      <c r="CE1328" s="18"/>
      <c r="CF1328" s="18"/>
      <c r="CG1328" s="18"/>
      <c r="CH1328" s="18"/>
      <c r="CI1328" s="18"/>
      <c r="CJ1328" s="18"/>
      <c r="CK1328" s="18"/>
      <c r="CL1328" s="18"/>
      <c r="CM1328" s="18"/>
      <c r="CN1328" s="18"/>
      <c r="CO1328" s="18"/>
      <c r="CP1328" s="18"/>
      <c r="CQ1328" s="18"/>
      <c r="CR1328" s="18"/>
      <c r="CS1328" s="18"/>
      <c r="CT1328" s="18"/>
      <c r="CU1328" s="18"/>
      <c r="CV1328" s="18"/>
      <c r="CW1328" s="18"/>
      <c r="CX1328" s="18"/>
      <c r="CY1328" s="18"/>
      <c r="CZ1328" s="18"/>
      <c r="DA1328" s="18"/>
      <c r="DB1328" s="18"/>
      <c r="DC1328" s="18"/>
      <c r="DD1328" s="18"/>
      <c r="DE1328" s="18"/>
      <c r="DF1328" s="18"/>
      <c r="DG1328" s="18"/>
      <c r="DH1328" s="18"/>
      <c r="DI1328" s="18"/>
      <c r="DJ1328" s="18"/>
      <c r="DK1328" s="18"/>
      <c r="DL1328" s="18"/>
      <c r="DM1328" s="18"/>
      <c r="DN1328" s="18"/>
      <c r="DO1328" s="18"/>
      <c r="DP1328" s="18"/>
      <c r="DQ1328" s="18"/>
      <c r="DR1328" s="18"/>
      <c r="DS1328" s="18"/>
      <c r="DT1328" s="18"/>
      <c r="DU1328" s="18"/>
      <c r="DV1328" s="18"/>
      <c r="DW1328" s="18"/>
      <c r="DX1328" s="18"/>
      <c r="DY1328" s="18"/>
      <c r="DZ1328" s="18"/>
      <c r="EA1328" s="18"/>
      <c r="EB1328" s="18"/>
      <c r="EC1328" s="18"/>
      <c r="ED1328" s="18"/>
      <c r="EE1328" s="18"/>
      <c r="EF1328" s="18"/>
      <c r="EG1328" s="18"/>
      <c r="EH1328" s="18"/>
      <c r="EI1328" s="18"/>
      <c r="EJ1328" s="18"/>
      <c r="EK1328" s="18"/>
      <c r="EL1328" s="18"/>
      <c r="EM1328" s="18"/>
      <c r="EN1328" s="18"/>
      <c r="EO1328" s="18"/>
      <c r="EP1328" s="18"/>
      <c r="EQ1328" s="18"/>
      <c r="ER1328" s="18"/>
      <c r="ES1328" s="18"/>
      <c r="ET1328" s="18"/>
      <c r="EU1328" s="18"/>
      <c r="EV1328" s="18"/>
    </row>
    <row r="1329" spans="1:155" ht="12.75" x14ac:dyDescent="0.15">
      <c r="A1329" s="68">
        <f t="shared" si="286"/>
        <v>43898</v>
      </c>
      <c r="B1329" s="69">
        <f t="shared" ca="1" si="289"/>
        <v>14106.7732</v>
      </c>
      <c r="C1329" s="70">
        <f t="shared" si="290"/>
        <v>10000</v>
      </c>
      <c r="D1329" s="71">
        <f ca="1">IF(A1329&lt;$B$1,VLOOKUP(A1329,[1]DI!$A$4:$B$15000,2),0)</f>
        <v>0</v>
      </c>
      <c r="E1329" s="70">
        <f t="shared" ca="1" si="291"/>
        <v>0</v>
      </c>
      <c r="F1329" s="72">
        <f t="shared" si="298"/>
        <v>1.3</v>
      </c>
      <c r="G1329" s="73">
        <f t="shared" ca="1" si="292"/>
        <v>1</v>
      </c>
      <c r="H1329" s="70">
        <f ca="1">TRUNC(PRODUCT(G$10:G1328),15)</f>
        <v>1.41067731604271</v>
      </c>
      <c r="I1329" s="70">
        <f t="shared" si="293"/>
        <v>1</v>
      </c>
      <c r="J1329" s="70">
        <f t="shared" ca="1" si="294"/>
        <v>1.41067732</v>
      </c>
      <c r="K1329" s="74">
        <f t="shared" ca="1" si="295"/>
        <v>4106.7731999999996</v>
      </c>
      <c r="L1329" s="75">
        <f>IF(VLOOKUP(A1329,$T$12:$AC$125,8)=VLOOKUP(A1328,$T$12:$AC$125,8),0,VLOOKUP(A1329,T$12:$AC$125,8))</f>
        <v>0</v>
      </c>
      <c r="M1329" s="76">
        <f>IF(L1329&gt;0,VLOOKUP(L1329,S$12:$AB$125,7),0)</f>
        <v>0</v>
      </c>
      <c r="N1329" s="74">
        <f t="shared" si="296"/>
        <v>0</v>
      </c>
      <c r="O1329" s="74">
        <f t="shared" ca="1" si="297"/>
        <v>4106.7731999999996</v>
      </c>
      <c r="P1329" s="77" t="str">
        <f t="shared" si="287"/>
        <v>A+J=</v>
      </c>
      <c r="Q1329" s="78">
        <f t="shared" si="288"/>
        <v>44256</v>
      </c>
      <c r="R1329" s="10"/>
      <c r="S1329" s="10"/>
      <c r="T1329" s="10"/>
      <c r="U1329" s="10"/>
      <c r="V1329" s="10"/>
      <c r="W1329" s="10"/>
      <c r="X1329" s="10"/>
      <c r="Y1329" s="10"/>
      <c r="Z1329" s="10"/>
      <c r="AA1329" s="10"/>
      <c r="AB1329" s="10"/>
      <c r="AC1329" s="10"/>
      <c r="AD1329" s="18"/>
      <c r="AE1329" s="18"/>
      <c r="AF1329" s="18"/>
      <c r="AG1329" s="18"/>
      <c r="AH1329" s="18"/>
      <c r="AI1329" s="18"/>
      <c r="AJ1329" s="18"/>
      <c r="AK1329" s="18"/>
      <c r="AL1329" s="18"/>
      <c r="AM1329" s="18"/>
      <c r="AN1329" s="18"/>
      <c r="AO1329" s="18"/>
      <c r="AP1329" s="18"/>
      <c r="AQ1329" s="18"/>
      <c r="AR1329" s="18"/>
      <c r="AS1329" s="18"/>
      <c r="AT1329" s="18"/>
      <c r="AU1329" s="18"/>
      <c r="AV1329" s="18"/>
      <c r="AW1329" s="18"/>
      <c r="AX1329" s="18"/>
      <c r="AY1329" s="18"/>
      <c r="AZ1329" s="18"/>
      <c r="BA1329" s="18"/>
      <c r="BB1329" s="18"/>
      <c r="BC1329" s="18"/>
      <c r="BD1329" s="18"/>
      <c r="BE1329" s="18"/>
      <c r="BF1329" s="18"/>
      <c r="BG1329" s="18"/>
      <c r="BH1329" s="18"/>
      <c r="BI1329" s="18"/>
      <c r="BJ1329" s="18"/>
      <c r="BK1329" s="18"/>
      <c r="BL1329" s="18"/>
      <c r="BM1329" s="18"/>
      <c r="BN1329" s="18"/>
      <c r="BO1329" s="18"/>
      <c r="BP1329" s="18"/>
      <c r="BQ1329" s="18"/>
      <c r="BR1329" s="18"/>
      <c r="BS1329" s="18"/>
      <c r="BT1329" s="18"/>
      <c r="BU1329" s="18"/>
      <c r="BV1329" s="18"/>
      <c r="BW1329" s="18"/>
      <c r="BX1329" s="18"/>
      <c r="BY1329" s="18"/>
      <c r="BZ1329" s="18"/>
      <c r="CA1329" s="18"/>
      <c r="CB1329" s="18"/>
      <c r="CC1329" s="18"/>
      <c r="CD1329" s="18"/>
      <c r="CE1329" s="18"/>
      <c r="CF1329" s="18"/>
      <c r="CG1329" s="18"/>
      <c r="CH1329" s="18"/>
      <c r="CI1329" s="18"/>
      <c r="CJ1329" s="18"/>
      <c r="CK1329" s="18"/>
      <c r="CL1329" s="18"/>
      <c r="CM1329" s="18"/>
      <c r="CN1329" s="18"/>
      <c r="CO1329" s="18"/>
      <c r="CP1329" s="18"/>
      <c r="CQ1329" s="18"/>
      <c r="CR1329" s="18"/>
      <c r="CS1329" s="18"/>
      <c r="CT1329" s="18"/>
      <c r="CU1329" s="18"/>
      <c r="CV1329" s="18"/>
      <c r="CW1329" s="18"/>
      <c r="CX1329" s="18"/>
      <c r="CY1329" s="18"/>
      <c r="CZ1329" s="18"/>
      <c r="DA1329" s="18"/>
      <c r="DB1329" s="18"/>
      <c r="DC1329" s="18"/>
      <c r="DD1329" s="18"/>
      <c r="DE1329" s="18"/>
      <c r="DF1329" s="18"/>
      <c r="DG1329" s="18"/>
      <c r="DH1329" s="18"/>
      <c r="DI1329" s="18"/>
      <c r="DJ1329" s="18"/>
      <c r="DK1329" s="18"/>
      <c r="DL1329" s="18"/>
      <c r="DM1329" s="18"/>
      <c r="DN1329" s="18"/>
      <c r="DO1329" s="18"/>
      <c r="DP1329" s="18"/>
      <c r="DQ1329" s="18"/>
      <c r="DR1329" s="18"/>
      <c r="DS1329" s="18"/>
      <c r="DT1329" s="18"/>
      <c r="DU1329" s="18"/>
      <c r="DV1329" s="18"/>
      <c r="DW1329" s="18"/>
      <c r="DX1329" s="18"/>
      <c r="DY1329" s="18"/>
      <c r="DZ1329" s="18"/>
      <c r="EA1329" s="18"/>
      <c r="EB1329" s="18"/>
      <c r="EC1329" s="18"/>
      <c r="ED1329" s="18"/>
      <c r="EE1329" s="18"/>
      <c r="EF1329" s="18"/>
      <c r="EG1329" s="18"/>
      <c r="EH1329" s="18"/>
      <c r="EI1329" s="18"/>
      <c r="EJ1329" s="18"/>
      <c r="EK1329" s="18"/>
      <c r="EL1329" s="18"/>
      <c r="EM1329" s="18"/>
      <c r="EN1329" s="18"/>
      <c r="EO1329" s="18"/>
      <c r="EP1329" s="18"/>
      <c r="EQ1329" s="18"/>
      <c r="ER1329" s="18"/>
      <c r="ES1329" s="18"/>
      <c r="ET1329" s="18"/>
      <c r="EU1329" s="18"/>
      <c r="EV1329" s="18"/>
    </row>
    <row r="1330" spans="1:155" ht="12.75" x14ac:dyDescent="0.15">
      <c r="A1330" s="68">
        <f t="shared" si="286"/>
        <v>43899</v>
      </c>
      <c r="B1330" s="69">
        <f t="shared" ca="1" si="289"/>
        <v>14106.7732</v>
      </c>
      <c r="C1330" s="70">
        <f t="shared" si="290"/>
        <v>10000</v>
      </c>
      <c r="D1330" s="71">
        <f ca="1">IF(A1330&lt;$B$1,VLOOKUP(A1330,[1]DI!$A$4:$B$15000,2),0)</f>
        <v>4.1500000000000002E-2</v>
      </c>
      <c r="E1330" s="70">
        <f t="shared" ca="1" si="291"/>
        <v>1.6137000000000001E-4</v>
      </c>
      <c r="F1330" s="72">
        <f t="shared" si="298"/>
        <v>1.3</v>
      </c>
      <c r="G1330" s="73">
        <f t="shared" ca="1" si="292"/>
        <v>1.0002097809999999</v>
      </c>
      <c r="H1330" s="70">
        <f ca="1">TRUNC(PRODUCT(G$10:G1329),15)</f>
        <v>1.41067731604271</v>
      </c>
      <c r="I1330" s="70">
        <f t="shared" si="293"/>
        <v>1</v>
      </c>
      <c r="J1330" s="70">
        <f t="shared" ca="1" si="294"/>
        <v>1.41067732</v>
      </c>
      <c r="K1330" s="74">
        <f t="shared" ca="1" si="295"/>
        <v>4106.7731999999996</v>
      </c>
      <c r="L1330" s="75">
        <f>IF(VLOOKUP(A1330,$T$12:$AC$125,8)=VLOOKUP(A1329,$T$12:$AC$125,8),0,VLOOKUP(A1330,T$12:$AC$125,8))</f>
        <v>0</v>
      </c>
      <c r="M1330" s="76">
        <f>IF(L1330&gt;0,VLOOKUP(L1330,S$12:$AB$125,7),0)</f>
        <v>0</v>
      </c>
      <c r="N1330" s="74">
        <f t="shared" si="296"/>
        <v>0</v>
      </c>
      <c r="O1330" s="74">
        <f t="shared" ca="1" si="297"/>
        <v>4106.7731999999996</v>
      </c>
      <c r="P1330" s="77" t="str">
        <f t="shared" si="287"/>
        <v>A+J=</v>
      </c>
      <c r="Q1330" s="78">
        <f t="shared" si="288"/>
        <v>44256</v>
      </c>
      <c r="R1330" s="10"/>
      <c r="S1330" s="10"/>
      <c r="T1330" s="10"/>
      <c r="U1330" s="10"/>
      <c r="V1330" s="10"/>
      <c r="W1330" s="10"/>
      <c r="X1330" s="10"/>
      <c r="Y1330" s="10"/>
      <c r="Z1330" s="10"/>
      <c r="AA1330" s="10"/>
      <c r="AB1330" s="10"/>
      <c r="AC1330" s="10"/>
      <c r="AD1330" s="18"/>
      <c r="AE1330" s="18"/>
      <c r="AF1330" s="18"/>
      <c r="AG1330" s="18"/>
      <c r="AH1330" s="18"/>
      <c r="AI1330" s="18"/>
      <c r="AJ1330" s="18"/>
      <c r="AK1330" s="18"/>
      <c r="AL1330" s="18"/>
      <c r="AM1330" s="18"/>
      <c r="AN1330" s="18"/>
      <c r="AO1330" s="18"/>
      <c r="AP1330" s="18"/>
      <c r="AQ1330" s="18"/>
      <c r="AR1330" s="18"/>
      <c r="AS1330" s="18"/>
      <c r="AT1330" s="18"/>
      <c r="AU1330" s="18"/>
      <c r="AV1330" s="18"/>
      <c r="AW1330" s="18"/>
      <c r="AX1330" s="18"/>
      <c r="AY1330" s="18"/>
      <c r="AZ1330" s="18"/>
      <c r="BA1330" s="18"/>
      <c r="BB1330" s="18"/>
      <c r="BC1330" s="18"/>
      <c r="BD1330" s="18"/>
      <c r="BE1330" s="18"/>
      <c r="BF1330" s="18"/>
      <c r="BG1330" s="18"/>
      <c r="BH1330" s="18"/>
      <c r="BI1330" s="18"/>
      <c r="BJ1330" s="18"/>
      <c r="BK1330" s="18"/>
      <c r="BL1330" s="18"/>
      <c r="BM1330" s="18"/>
      <c r="BN1330" s="18"/>
      <c r="BO1330" s="18"/>
      <c r="BP1330" s="18"/>
      <c r="BQ1330" s="18"/>
      <c r="BR1330" s="18"/>
      <c r="BS1330" s="18"/>
      <c r="BT1330" s="18"/>
      <c r="BU1330" s="18"/>
      <c r="BV1330" s="18"/>
      <c r="BW1330" s="18"/>
      <c r="BX1330" s="18"/>
      <c r="BY1330" s="18"/>
      <c r="BZ1330" s="18"/>
      <c r="CA1330" s="18"/>
      <c r="CB1330" s="18"/>
      <c r="CC1330" s="18"/>
      <c r="CD1330" s="18"/>
      <c r="CE1330" s="18"/>
      <c r="CF1330" s="18"/>
      <c r="CG1330" s="18"/>
      <c r="CH1330" s="18"/>
      <c r="CI1330" s="18"/>
      <c r="CJ1330" s="18"/>
      <c r="CK1330" s="18"/>
      <c r="CL1330" s="18"/>
      <c r="CM1330" s="18"/>
      <c r="CN1330" s="18"/>
      <c r="CO1330" s="18"/>
      <c r="CP1330" s="18"/>
      <c r="CQ1330" s="18"/>
      <c r="CR1330" s="18"/>
      <c r="CS1330" s="18"/>
      <c r="CT1330" s="18"/>
      <c r="CU1330" s="18"/>
      <c r="CV1330" s="18"/>
      <c r="CW1330" s="18"/>
      <c r="CX1330" s="18"/>
      <c r="CY1330" s="18"/>
      <c r="CZ1330" s="18"/>
      <c r="DA1330" s="18"/>
      <c r="DB1330" s="18"/>
      <c r="DC1330" s="18"/>
      <c r="DD1330" s="18"/>
      <c r="DE1330" s="18"/>
      <c r="DF1330" s="18"/>
      <c r="DG1330" s="18"/>
      <c r="DH1330" s="18"/>
      <c r="DI1330" s="18"/>
      <c r="DJ1330" s="18"/>
      <c r="DK1330" s="18"/>
      <c r="DL1330" s="18"/>
      <c r="DM1330" s="18"/>
      <c r="DN1330" s="18"/>
      <c r="DO1330" s="18"/>
      <c r="DP1330" s="18"/>
      <c r="DQ1330" s="18"/>
      <c r="DR1330" s="18"/>
      <c r="DS1330" s="18"/>
      <c r="DT1330" s="18"/>
      <c r="DU1330" s="18"/>
      <c r="DV1330" s="18"/>
      <c r="DW1330" s="18"/>
      <c r="DX1330" s="18"/>
      <c r="DY1330" s="18"/>
      <c r="DZ1330" s="18"/>
      <c r="EA1330" s="18"/>
      <c r="EB1330" s="18"/>
      <c r="EC1330" s="18"/>
      <c r="ED1330" s="18"/>
      <c r="EE1330" s="18"/>
      <c r="EF1330" s="18"/>
      <c r="EG1330" s="18"/>
      <c r="EH1330" s="18"/>
      <c r="EI1330" s="18"/>
      <c r="EJ1330" s="18"/>
      <c r="EK1330" s="18"/>
      <c r="EL1330" s="18"/>
      <c r="EM1330" s="18"/>
      <c r="EN1330" s="18"/>
      <c r="EO1330" s="18"/>
      <c r="EP1330" s="18"/>
      <c r="EQ1330" s="18"/>
      <c r="ER1330" s="18"/>
      <c r="ES1330" s="18"/>
      <c r="ET1330" s="18"/>
      <c r="EU1330" s="18"/>
      <c r="EV1330" s="18"/>
    </row>
    <row r="1331" spans="1:155" ht="12.75" x14ac:dyDescent="0.15">
      <c r="A1331" s="68">
        <f t="shared" si="286"/>
        <v>43900</v>
      </c>
      <c r="B1331" s="69">
        <f t="shared" ca="1" si="289"/>
        <v>14109.7325</v>
      </c>
      <c r="C1331" s="70">
        <f t="shared" si="290"/>
        <v>10000</v>
      </c>
      <c r="D1331" s="71">
        <f ca="1">IF(A1331&lt;$B$1,VLOOKUP(A1331,[1]DI!$A$4:$B$15000,2),0)</f>
        <v>4.1500000000000002E-2</v>
      </c>
      <c r="E1331" s="70">
        <f t="shared" ca="1" si="291"/>
        <v>1.6137000000000001E-4</v>
      </c>
      <c r="F1331" s="72">
        <f t="shared" si="298"/>
        <v>1.3</v>
      </c>
      <c r="G1331" s="73">
        <f t="shared" ca="1" si="292"/>
        <v>1.0002097809999999</v>
      </c>
      <c r="H1331" s="70">
        <f ca="1">TRUNC(PRODUCT(G$10:G1330),15)</f>
        <v>1.4109732493407401</v>
      </c>
      <c r="I1331" s="70">
        <f t="shared" si="293"/>
        <v>1</v>
      </c>
      <c r="J1331" s="70">
        <f t="shared" ca="1" si="294"/>
        <v>1.4109732500000001</v>
      </c>
      <c r="K1331" s="74">
        <f t="shared" ca="1" si="295"/>
        <v>4109.7325000000001</v>
      </c>
      <c r="L1331" s="75">
        <f>IF(VLOOKUP(A1331,$T$12:$AC$125,8)=VLOOKUP(A1330,$T$12:$AC$125,8),0,VLOOKUP(A1331,T$12:$AC$125,8))</f>
        <v>0</v>
      </c>
      <c r="M1331" s="76">
        <f>IF(L1331&gt;0,VLOOKUP(L1331,S$12:$AB$125,7),0)</f>
        <v>0</v>
      </c>
      <c r="N1331" s="74">
        <f t="shared" si="296"/>
        <v>0</v>
      </c>
      <c r="O1331" s="74">
        <f t="shared" ca="1" si="297"/>
        <v>4109.7325000000001</v>
      </c>
      <c r="P1331" s="77" t="str">
        <f t="shared" si="287"/>
        <v>A+J=</v>
      </c>
      <c r="Q1331" s="78">
        <f t="shared" si="288"/>
        <v>44256</v>
      </c>
      <c r="R1331" s="10"/>
      <c r="S1331" s="10"/>
      <c r="T1331" s="10"/>
      <c r="U1331" s="10"/>
      <c r="V1331" s="10"/>
      <c r="W1331" s="10"/>
      <c r="X1331" s="10"/>
      <c r="Y1331" s="10"/>
      <c r="Z1331" s="10"/>
      <c r="AA1331" s="10"/>
      <c r="AB1331" s="10"/>
      <c r="AC1331" s="10"/>
      <c r="AD1331" s="18"/>
      <c r="AE1331" s="18"/>
      <c r="AF1331" s="18"/>
      <c r="AG1331" s="18"/>
      <c r="AH1331" s="18"/>
      <c r="AI1331" s="18"/>
      <c r="AJ1331" s="18"/>
      <c r="AK1331" s="18"/>
      <c r="AL1331" s="18"/>
      <c r="AM1331" s="18"/>
      <c r="AN1331" s="18"/>
      <c r="AO1331" s="18"/>
      <c r="AP1331" s="18"/>
      <c r="AQ1331" s="18"/>
      <c r="AR1331" s="18"/>
      <c r="AS1331" s="18"/>
      <c r="AT1331" s="18"/>
      <c r="AU1331" s="18"/>
      <c r="AV1331" s="18"/>
      <c r="AW1331" s="18"/>
      <c r="AX1331" s="18"/>
      <c r="AY1331" s="18"/>
      <c r="AZ1331" s="18"/>
      <c r="BA1331" s="18"/>
      <c r="BB1331" s="18"/>
      <c r="BC1331" s="18"/>
      <c r="BD1331" s="18"/>
      <c r="BE1331" s="18"/>
      <c r="BF1331" s="18"/>
      <c r="BG1331" s="18"/>
      <c r="BH1331" s="18"/>
      <c r="BI1331" s="18"/>
      <c r="BJ1331" s="18"/>
      <c r="BK1331" s="18"/>
      <c r="BL1331" s="18"/>
      <c r="BM1331" s="18"/>
      <c r="BN1331" s="18"/>
      <c r="BO1331" s="18"/>
      <c r="BP1331" s="18"/>
      <c r="BQ1331" s="18"/>
      <c r="BR1331" s="18"/>
      <c r="BS1331" s="18"/>
      <c r="BT1331" s="18"/>
      <c r="BU1331" s="18"/>
      <c r="BV1331" s="18"/>
      <c r="BW1331" s="18"/>
      <c r="BX1331" s="18"/>
      <c r="BY1331" s="18"/>
      <c r="BZ1331" s="18"/>
      <c r="CA1331" s="18"/>
      <c r="CB1331" s="18"/>
      <c r="CC1331" s="18"/>
      <c r="CD1331" s="18"/>
      <c r="CE1331" s="18"/>
      <c r="CF1331" s="18"/>
      <c r="CG1331" s="18"/>
      <c r="CH1331" s="18"/>
      <c r="CI1331" s="18"/>
      <c r="CJ1331" s="18"/>
      <c r="CK1331" s="18"/>
      <c r="CL1331" s="18"/>
      <c r="CM1331" s="18"/>
      <c r="CN1331" s="18"/>
      <c r="CO1331" s="18"/>
      <c r="CP1331" s="18"/>
      <c r="CQ1331" s="18"/>
      <c r="CR1331" s="18"/>
      <c r="CS1331" s="18"/>
      <c r="CT1331" s="18"/>
      <c r="CU1331" s="18"/>
      <c r="CV1331" s="18"/>
      <c r="CW1331" s="18"/>
      <c r="CX1331" s="18"/>
      <c r="CY1331" s="18"/>
      <c r="CZ1331" s="18"/>
      <c r="DA1331" s="18"/>
      <c r="DB1331" s="18"/>
      <c r="DC1331" s="18"/>
      <c r="DD1331" s="18"/>
      <c r="DE1331" s="18"/>
      <c r="DF1331" s="18"/>
      <c r="DG1331" s="18"/>
      <c r="DH1331" s="18"/>
      <c r="DI1331" s="18"/>
      <c r="DJ1331" s="18"/>
      <c r="DK1331" s="18"/>
      <c r="DL1331" s="18"/>
      <c r="DM1331" s="18"/>
      <c r="DN1331" s="18"/>
      <c r="DO1331" s="18"/>
      <c r="DP1331" s="18"/>
      <c r="DQ1331" s="18"/>
      <c r="DR1331" s="18"/>
      <c r="DS1331" s="18"/>
      <c r="DT1331" s="18"/>
      <c r="DU1331" s="18"/>
      <c r="DV1331" s="18"/>
      <c r="DW1331" s="18"/>
      <c r="DX1331" s="18"/>
      <c r="DY1331" s="18"/>
      <c r="DZ1331" s="18"/>
      <c r="EA1331" s="18"/>
      <c r="EB1331" s="18"/>
      <c r="EC1331" s="18"/>
      <c r="ED1331" s="18"/>
      <c r="EE1331" s="18"/>
      <c r="EF1331" s="18"/>
      <c r="EG1331" s="18"/>
      <c r="EH1331" s="18"/>
      <c r="EI1331" s="18"/>
      <c r="EJ1331" s="18"/>
      <c r="EK1331" s="18"/>
      <c r="EL1331" s="18"/>
      <c r="EM1331" s="18"/>
      <c r="EN1331" s="18"/>
      <c r="EO1331" s="18"/>
      <c r="EP1331" s="18"/>
      <c r="EQ1331" s="18"/>
      <c r="ER1331" s="18"/>
      <c r="ES1331" s="18"/>
      <c r="ET1331" s="18"/>
      <c r="EU1331" s="18"/>
      <c r="EV1331" s="18"/>
    </row>
    <row r="1332" spans="1:155" ht="12.75" x14ac:dyDescent="0.15">
      <c r="A1332" s="68">
        <f t="shared" si="286"/>
        <v>43901</v>
      </c>
      <c r="B1332" s="69">
        <f t="shared" ca="1" si="289"/>
        <v>14112.6924</v>
      </c>
      <c r="C1332" s="70">
        <f t="shared" si="290"/>
        <v>10000</v>
      </c>
      <c r="D1332" s="71">
        <f ca="1">IF(A1332&lt;$B$1,VLOOKUP(A1332,[1]DI!$A$4:$B$15000,2),0)</f>
        <v>4.1500000000000002E-2</v>
      </c>
      <c r="E1332" s="70">
        <f t="shared" ca="1" si="291"/>
        <v>1.6137000000000001E-4</v>
      </c>
      <c r="F1332" s="72">
        <f t="shared" si="298"/>
        <v>1.3</v>
      </c>
      <c r="G1332" s="73">
        <f t="shared" ca="1" si="292"/>
        <v>1.0002097809999999</v>
      </c>
      <c r="H1332" s="70">
        <f ca="1">TRUNC(PRODUCT(G$10:G1331),15)</f>
        <v>1.41126924471996</v>
      </c>
      <c r="I1332" s="70">
        <f t="shared" si="293"/>
        <v>1</v>
      </c>
      <c r="J1332" s="70">
        <f t="shared" ca="1" si="294"/>
        <v>1.41126924</v>
      </c>
      <c r="K1332" s="74">
        <f t="shared" ca="1" si="295"/>
        <v>4112.6923999999999</v>
      </c>
      <c r="L1332" s="75">
        <f>IF(VLOOKUP(A1332,$T$12:$AC$125,8)=VLOOKUP(A1331,$T$12:$AC$125,8),0,VLOOKUP(A1332,T$12:$AC$125,8))</f>
        <v>0</v>
      </c>
      <c r="M1332" s="76">
        <f>IF(L1332&gt;0,VLOOKUP(L1332,S$12:$AB$125,7),0)</f>
        <v>0</v>
      </c>
      <c r="N1332" s="74">
        <f t="shared" si="296"/>
        <v>0</v>
      </c>
      <c r="O1332" s="74">
        <f t="shared" ca="1" si="297"/>
        <v>4112.6923999999999</v>
      </c>
      <c r="P1332" s="77" t="str">
        <f t="shared" si="287"/>
        <v>A+J=</v>
      </c>
      <c r="Q1332" s="78">
        <f t="shared" si="288"/>
        <v>44256</v>
      </c>
      <c r="R1332" s="10"/>
      <c r="S1332" s="10"/>
      <c r="T1332" s="10"/>
      <c r="U1332" s="10"/>
      <c r="V1332" s="10"/>
      <c r="W1332" s="10"/>
      <c r="X1332" s="10"/>
      <c r="Y1332" s="10"/>
      <c r="Z1332" s="10"/>
      <c r="AA1332" s="10"/>
      <c r="AB1332" s="10"/>
      <c r="AC1332" s="10"/>
      <c r="AD1332" s="18"/>
      <c r="AE1332" s="18"/>
      <c r="AF1332" s="18"/>
      <c r="AG1332" s="18"/>
      <c r="AH1332" s="18"/>
      <c r="AI1332" s="18"/>
      <c r="AJ1332" s="18"/>
      <c r="AK1332" s="18"/>
      <c r="AL1332" s="18"/>
      <c r="AM1332" s="18"/>
      <c r="AN1332" s="18"/>
      <c r="AO1332" s="18"/>
      <c r="AP1332" s="18"/>
      <c r="AQ1332" s="18"/>
      <c r="AR1332" s="18"/>
      <c r="AS1332" s="18"/>
      <c r="AT1332" s="18"/>
      <c r="AU1332" s="18"/>
      <c r="AV1332" s="18"/>
      <c r="AW1332" s="18"/>
      <c r="AX1332" s="18"/>
      <c r="AY1332" s="18"/>
      <c r="AZ1332" s="18"/>
      <c r="BA1332" s="18"/>
      <c r="BB1332" s="18"/>
      <c r="BC1332" s="18"/>
      <c r="BD1332" s="18"/>
      <c r="BE1332" s="18"/>
      <c r="BF1332" s="18"/>
      <c r="BG1332" s="18"/>
      <c r="BH1332" s="18"/>
      <c r="BI1332" s="18"/>
      <c r="BJ1332" s="18"/>
      <c r="BK1332" s="18"/>
      <c r="BL1332" s="18"/>
      <c r="BM1332" s="18"/>
      <c r="BN1332" s="18"/>
      <c r="BO1332" s="18"/>
      <c r="BP1332" s="18"/>
      <c r="BQ1332" s="18"/>
      <c r="BR1332" s="18"/>
      <c r="BS1332" s="18"/>
      <c r="BT1332" s="18"/>
      <c r="BU1332" s="18"/>
      <c r="BV1332" s="18"/>
      <c r="BW1332" s="18"/>
      <c r="BX1332" s="18"/>
      <c r="BY1332" s="18"/>
      <c r="BZ1332" s="18"/>
      <c r="CA1332" s="18"/>
      <c r="CB1332" s="18"/>
      <c r="CC1332" s="18"/>
      <c r="CD1332" s="18"/>
      <c r="CE1332" s="18"/>
      <c r="CF1332" s="18"/>
      <c r="CG1332" s="18"/>
      <c r="CH1332" s="18"/>
      <c r="CI1332" s="18"/>
      <c r="CJ1332" s="18"/>
      <c r="CK1332" s="18"/>
      <c r="CL1332" s="18"/>
      <c r="CM1332" s="18"/>
      <c r="CN1332" s="18"/>
      <c r="CO1332" s="18"/>
      <c r="CP1332" s="18"/>
      <c r="CQ1332" s="18"/>
      <c r="CR1332" s="18"/>
      <c r="CS1332" s="18"/>
      <c r="CT1332" s="18"/>
      <c r="CU1332" s="18"/>
      <c r="CV1332" s="18"/>
      <c r="CW1332" s="18"/>
      <c r="CX1332" s="18"/>
      <c r="CY1332" s="18"/>
      <c r="CZ1332" s="18"/>
      <c r="DA1332" s="18"/>
      <c r="DB1332" s="18"/>
      <c r="DC1332" s="18"/>
      <c r="DD1332" s="18"/>
      <c r="DE1332" s="18"/>
      <c r="DF1332" s="18"/>
      <c r="DG1332" s="18"/>
      <c r="DH1332" s="18"/>
      <c r="DI1332" s="18"/>
      <c r="DJ1332" s="18"/>
      <c r="DK1332" s="18"/>
      <c r="DL1332" s="18"/>
      <c r="DM1332" s="18"/>
      <c r="DN1332" s="18"/>
      <c r="DO1332" s="18"/>
      <c r="DP1332" s="18"/>
      <c r="DQ1332" s="18"/>
      <c r="DR1332" s="18"/>
      <c r="DS1332" s="18"/>
      <c r="DT1332" s="18"/>
      <c r="DU1332" s="18"/>
      <c r="DV1332" s="18"/>
      <c r="DW1332" s="18"/>
      <c r="DX1332" s="18"/>
      <c r="DY1332" s="18"/>
      <c r="DZ1332" s="18"/>
      <c r="EA1332" s="18"/>
      <c r="EB1332" s="18"/>
      <c r="EC1332" s="18"/>
      <c r="ED1332" s="18"/>
      <c r="EE1332" s="18"/>
      <c r="EF1332" s="18"/>
      <c r="EG1332" s="18"/>
      <c r="EH1332" s="18"/>
      <c r="EI1332" s="18"/>
      <c r="EJ1332" s="18"/>
      <c r="EK1332" s="18"/>
      <c r="EL1332" s="18"/>
      <c r="EM1332" s="18"/>
      <c r="EN1332" s="18"/>
      <c r="EO1332" s="18"/>
      <c r="EP1332" s="18"/>
      <c r="EQ1332" s="18"/>
      <c r="ER1332" s="18"/>
      <c r="ES1332" s="18"/>
      <c r="ET1332" s="18"/>
      <c r="EU1332" s="18"/>
      <c r="EV1332" s="18"/>
    </row>
    <row r="1333" spans="1:155" ht="12.75" x14ac:dyDescent="0.15">
      <c r="A1333" s="68">
        <f t="shared" si="286"/>
        <v>43902</v>
      </c>
      <c r="B1333" s="69">
        <f t="shared" ca="1" si="289"/>
        <v>14115.653</v>
      </c>
      <c r="C1333" s="70">
        <f t="shared" si="290"/>
        <v>10000</v>
      </c>
      <c r="D1333" s="71">
        <f ca="1">IF(A1333&lt;$B$1,VLOOKUP(A1333,[1]DI!$A$4:$B$15000,2),0)</f>
        <v>4.1500000000000002E-2</v>
      </c>
      <c r="E1333" s="70">
        <f t="shared" ca="1" si="291"/>
        <v>1.6137000000000001E-4</v>
      </c>
      <c r="F1333" s="72">
        <f t="shared" si="298"/>
        <v>1.3</v>
      </c>
      <c r="G1333" s="73">
        <f t="shared" ca="1" si="292"/>
        <v>1.0002097809999999</v>
      </c>
      <c r="H1333" s="70">
        <f ca="1">TRUNC(PRODUCT(G$10:G1332),15)</f>
        <v>1.41156530219339</v>
      </c>
      <c r="I1333" s="70">
        <f t="shared" si="293"/>
        <v>1</v>
      </c>
      <c r="J1333" s="70">
        <f t="shared" ca="1" si="294"/>
        <v>1.4115652999999999</v>
      </c>
      <c r="K1333" s="74">
        <f t="shared" ca="1" si="295"/>
        <v>4115.6530000000002</v>
      </c>
      <c r="L1333" s="75">
        <f>IF(VLOOKUP(A1333,$T$12:$AC$125,8)=VLOOKUP(A1332,$T$12:$AC$125,8),0,VLOOKUP(A1333,T$12:$AC$125,8))</f>
        <v>0</v>
      </c>
      <c r="M1333" s="76">
        <f>IF(L1333&gt;0,VLOOKUP(L1333,S$12:$AB$125,7),0)</f>
        <v>0</v>
      </c>
      <c r="N1333" s="74">
        <f t="shared" si="296"/>
        <v>0</v>
      </c>
      <c r="O1333" s="74">
        <f t="shared" ca="1" si="297"/>
        <v>4115.6530000000002</v>
      </c>
      <c r="P1333" s="77" t="str">
        <f t="shared" si="287"/>
        <v>A+J=</v>
      </c>
      <c r="Q1333" s="78">
        <f t="shared" si="288"/>
        <v>44256</v>
      </c>
      <c r="R1333" s="10"/>
      <c r="S1333" s="10"/>
      <c r="T1333" s="10"/>
      <c r="U1333" s="10"/>
      <c r="V1333" s="10"/>
      <c r="W1333" s="10"/>
      <c r="X1333" s="10"/>
      <c r="Y1333" s="10"/>
      <c r="Z1333" s="10"/>
      <c r="AA1333" s="10"/>
      <c r="AB1333" s="10"/>
      <c r="AC1333" s="10"/>
      <c r="AD1333" s="18"/>
      <c r="AE1333" s="18"/>
      <c r="AF1333" s="18"/>
      <c r="AG1333" s="18"/>
      <c r="AH1333" s="18"/>
      <c r="AI1333" s="18"/>
      <c r="AJ1333" s="18"/>
      <c r="AK1333" s="18"/>
      <c r="AL1333" s="18"/>
      <c r="AM1333" s="18"/>
      <c r="AN1333" s="18"/>
      <c r="AO1333" s="18"/>
      <c r="AP1333" s="18"/>
      <c r="AQ1333" s="18"/>
      <c r="AR1333" s="18"/>
      <c r="AS1333" s="18"/>
      <c r="AT1333" s="18"/>
      <c r="AU1333" s="18"/>
      <c r="AV1333" s="18"/>
      <c r="AW1333" s="18"/>
      <c r="AX1333" s="18"/>
      <c r="AY1333" s="18"/>
      <c r="AZ1333" s="18"/>
      <c r="BA1333" s="18"/>
      <c r="BB1333" s="18"/>
      <c r="BC1333" s="18"/>
      <c r="BD1333" s="18"/>
      <c r="BE1333" s="18"/>
      <c r="BF1333" s="18"/>
      <c r="BG1333" s="18"/>
      <c r="BH1333" s="18"/>
      <c r="BI1333" s="18"/>
      <c r="BJ1333" s="18"/>
      <c r="BK1333" s="18"/>
      <c r="BL1333" s="18"/>
      <c r="BM1333" s="18"/>
      <c r="BN1333" s="18"/>
      <c r="BO1333" s="18"/>
      <c r="BP1333" s="18"/>
      <c r="BQ1333" s="18"/>
      <c r="BR1333" s="18"/>
      <c r="BS1333" s="18"/>
      <c r="BT1333" s="18"/>
      <c r="BU1333" s="18"/>
      <c r="BV1333" s="18"/>
      <c r="BW1333" s="18"/>
      <c r="BX1333" s="18"/>
      <c r="BY1333" s="18"/>
      <c r="BZ1333" s="18"/>
      <c r="CA1333" s="18"/>
      <c r="CB1333" s="18"/>
      <c r="CC1333" s="18"/>
      <c r="CD1333" s="18"/>
      <c r="CE1333" s="18"/>
      <c r="CF1333" s="18"/>
      <c r="CG1333" s="18"/>
      <c r="CH1333" s="18"/>
      <c r="CI1333" s="18"/>
      <c r="CJ1333" s="18"/>
      <c r="CK1333" s="18"/>
      <c r="CL1333" s="18"/>
      <c r="CM1333" s="18"/>
      <c r="CN1333" s="18"/>
      <c r="CO1333" s="18"/>
      <c r="CP1333" s="18"/>
      <c r="CQ1333" s="18"/>
      <c r="CR1333" s="18"/>
      <c r="CS1333" s="18"/>
      <c r="CT1333" s="18"/>
      <c r="CU1333" s="18"/>
      <c r="CV1333" s="18"/>
      <c r="CW1333" s="18"/>
      <c r="CX1333" s="18"/>
      <c r="CY1333" s="18"/>
      <c r="CZ1333" s="18"/>
      <c r="DA1333" s="18"/>
      <c r="DB1333" s="18"/>
      <c r="DC1333" s="18"/>
      <c r="DD1333" s="18"/>
      <c r="DE1333" s="18"/>
      <c r="DF1333" s="18"/>
      <c r="DG1333" s="18"/>
      <c r="DH1333" s="18"/>
      <c r="DI1333" s="18"/>
      <c r="DJ1333" s="18"/>
      <c r="DK1333" s="18"/>
      <c r="DL1333" s="18"/>
      <c r="DM1333" s="18"/>
      <c r="DN1333" s="18"/>
      <c r="DO1333" s="18"/>
      <c r="DP1333" s="18"/>
      <c r="DQ1333" s="18"/>
      <c r="DR1333" s="18"/>
      <c r="DS1333" s="18"/>
      <c r="DT1333" s="18"/>
      <c r="DU1333" s="18"/>
      <c r="DV1333" s="18"/>
      <c r="DW1333" s="18"/>
      <c r="DX1333" s="18"/>
      <c r="DY1333" s="18"/>
      <c r="DZ1333" s="18"/>
      <c r="EA1333" s="18"/>
      <c r="EB1333" s="18"/>
      <c r="EC1333" s="18"/>
      <c r="ED1333" s="18"/>
      <c r="EE1333" s="18"/>
      <c r="EF1333" s="18"/>
      <c r="EG1333" s="18"/>
      <c r="EH1333" s="18"/>
      <c r="EI1333" s="18"/>
      <c r="EJ1333" s="18"/>
      <c r="EK1333" s="18"/>
      <c r="EL1333" s="18"/>
      <c r="EM1333" s="18"/>
      <c r="EN1333" s="18"/>
      <c r="EO1333" s="18"/>
      <c r="EP1333" s="18"/>
      <c r="EQ1333" s="18"/>
      <c r="ER1333" s="18"/>
      <c r="ES1333" s="18"/>
      <c r="ET1333" s="18"/>
      <c r="EU1333" s="18"/>
      <c r="EV1333" s="18"/>
    </row>
    <row r="1334" spans="1:155" ht="12.75" x14ac:dyDescent="0.15">
      <c r="A1334" s="68">
        <f t="shared" si="286"/>
        <v>43903</v>
      </c>
      <c r="B1334" s="69">
        <f t="shared" ca="1" si="289"/>
        <v>14118.6142</v>
      </c>
      <c r="C1334" s="70">
        <f t="shared" si="290"/>
        <v>10000</v>
      </c>
      <c r="D1334" s="71">
        <f ca="1">IF(A1334&lt;$B$1,VLOOKUP(A1334,[1]DI!$A$4:$B$15000,2),0)</f>
        <v>4.1500000000000002E-2</v>
      </c>
      <c r="E1334" s="70">
        <f t="shared" ca="1" si="291"/>
        <v>1.6137000000000001E-4</v>
      </c>
      <c r="F1334" s="72">
        <f t="shared" si="298"/>
        <v>1.3</v>
      </c>
      <c r="G1334" s="73">
        <f t="shared" ca="1" si="292"/>
        <v>1.0002097809999999</v>
      </c>
      <c r="H1334" s="70">
        <f ca="1">TRUNC(PRODUCT(G$10:G1333),15)</f>
        <v>1.4118614217740499</v>
      </c>
      <c r="I1334" s="70">
        <f t="shared" si="293"/>
        <v>1</v>
      </c>
      <c r="J1334" s="70">
        <f t="shared" ca="1" si="294"/>
        <v>1.4118614199999999</v>
      </c>
      <c r="K1334" s="74">
        <f t="shared" ca="1" si="295"/>
        <v>4118.6142</v>
      </c>
      <c r="L1334" s="75">
        <f>IF(VLOOKUP(A1334,$T$12:$AC$125,8)=VLOOKUP(A1333,$T$12:$AC$125,8),0,VLOOKUP(A1334,T$12:$AC$125,8))</f>
        <v>0</v>
      </c>
      <c r="M1334" s="76">
        <f>IF(L1334&gt;0,VLOOKUP(L1334,S$12:$AB$125,7),0)</f>
        <v>0</v>
      </c>
      <c r="N1334" s="74">
        <f t="shared" si="296"/>
        <v>0</v>
      </c>
      <c r="O1334" s="74">
        <f t="shared" ca="1" si="297"/>
        <v>4118.6142</v>
      </c>
      <c r="P1334" s="77" t="str">
        <f t="shared" si="287"/>
        <v>A+J=</v>
      </c>
      <c r="Q1334" s="78">
        <f t="shared" si="288"/>
        <v>44256</v>
      </c>
      <c r="R1334" s="10"/>
      <c r="S1334" s="10"/>
      <c r="T1334" s="10"/>
      <c r="U1334" s="10"/>
      <c r="V1334" s="10"/>
      <c r="W1334" s="10"/>
      <c r="X1334" s="10"/>
      <c r="Y1334" s="10"/>
      <c r="Z1334" s="10"/>
      <c r="AA1334" s="10"/>
      <c r="AB1334" s="10"/>
      <c r="AC1334" s="10"/>
      <c r="AD1334" s="18"/>
      <c r="AE1334" s="18"/>
      <c r="AF1334" s="18"/>
      <c r="AG1334" s="18"/>
      <c r="AH1334" s="18"/>
      <c r="AI1334" s="18"/>
      <c r="AJ1334" s="18"/>
      <c r="AK1334" s="18"/>
      <c r="AL1334" s="18"/>
      <c r="AM1334" s="18"/>
      <c r="AN1334" s="18"/>
      <c r="AO1334" s="18"/>
      <c r="AP1334" s="18"/>
      <c r="AQ1334" s="18"/>
      <c r="AR1334" s="18"/>
      <c r="AS1334" s="18"/>
      <c r="AT1334" s="18"/>
      <c r="AU1334" s="18"/>
      <c r="AV1334" s="18"/>
      <c r="AW1334" s="18"/>
      <c r="AX1334" s="18"/>
      <c r="AY1334" s="18"/>
      <c r="AZ1334" s="18"/>
      <c r="BA1334" s="18"/>
      <c r="BB1334" s="18"/>
      <c r="BC1334" s="18"/>
      <c r="BD1334" s="18"/>
      <c r="BE1334" s="18"/>
      <c r="BF1334" s="18"/>
      <c r="BG1334" s="18"/>
      <c r="BH1334" s="18"/>
      <c r="BI1334" s="18"/>
      <c r="BJ1334" s="18"/>
      <c r="BK1334" s="18"/>
      <c r="BL1334" s="18"/>
      <c r="BM1334" s="18"/>
      <c r="BN1334" s="18"/>
      <c r="BO1334" s="18"/>
      <c r="BP1334" s="18"/>
      <c r="BQ1334" s="18"/>
      <c r="BR1334" s="18"/>
      <c r="BS1334" s="18"/>
      <c r="BT1334" s="18"/>
      <c r="BU1334" s="18"/>
      <c r="BV1334" s="18"/>
      <c r="BW1334" s="18"/>
      <c r="BX1334" s="18"/>
      <c r="BY1334" s="18"/>
      <c r="BZ1334" s="18"/>
      <c r="CA1334" s="18"/>
      <c r="CB1334" s="18"/>
      <c r="CC1334" s="18"/>
      <c r="CD1334" s="18"/>
      <c r="CE1334" s="18"/>
      <c r="CF1334" s="18"/>
      <c r="CG1334" s="18"/>
      <c r="CH1334" s="18"/>
      <c r="CI1334" s="18"/>
      <c r="CJ1334" s="18"/>
      <c r="CK1334" s="18"/>
      <c r="CL1334" s="18"/>
      <c r="CM1334" s="18"/>
      <c r="CN1334" s="18"/>
      <c r="CO1334" s="18"/>
      <c r="CP1334" s="18"/>
      <c r="CQ1334" s="18"/>
      <c r="CR1334" s="18"/>
      <c r="CS1334" s="18"/>
      <c r="CT1334" s="18"/>
      <c r="CU1334" s="18"/>
      <c r="CV1334" s="18"/>
      <c r="CW1334" s="18"/>
      <c r="CX1334" s="18"/>
      <c r="CY1334" s="18"/>
      <c r="CZ1334" s="18"/>
      <c r="DA1334" s="18"/>
      <c r="DB1334" s="18"/>
      <c r="DC1334" s="18"/>
      <c r="DD1334" s="18"/>
      <c r="DE1334" s="18"/>
      <c r="DF1334" s="18"/>
      <c r="DG1334" s="18"/>
      <c r="DH1334" s="18"/>
      <c r="DI1334" s="18"/>
      <c r="DJ1334" s="18"/>
      <c r="DK1334" s="18"/>
      <c r="DL1334" s="18"/>
      <c r="DM1334" s="18"/>
      <c r="DN1334" s="18"/>
      <c r="DO1334" s="18"/>
      <c r="DP1334" s="18"/>
      <c r="DQ1334" s="18"/>
      <c r="DR1334" s="18"/>
      <c r="DS1334" s="18"/>
      <c r="DT1334" s="18"/>
      <c r="DU1334" s="18"/>
      <c r="DV1334" s="18"/>
      <c r="DW1334" s="18"/>
      <c r="DX1334" s="18"/>
      <c r="DY1334" s="18"/>
      <c r="DZ1334" s="18"/>
      <c r="EA1334" s="18"/>
      <c r="EB1334" s="18"/>
      <c r="EC1334" s="18"/>
      <c r="ED1334" s="18"/>
      <c r="EE1334" s="18"/>
      <c r="EF1334" s="18"/>
      <c r="EG1334" s="18"/>
      <c r="EH1334" s="18"/>
      <c r="EI1334" s="18"/>
      <c r="EJ1334" s="18"/>
      <c r="EK1334" s="18"/>
      <c r="EL1334" s="18"/>
      <c r="EM1334" s="18"/>
      <c r="EN1334" s="18"/>
      <c r="EO1334" s="18"/>
      <c r="EP1334" s="18"/>
      <c r="EQ1334" s="18"/>
      <c r="ER1334" s="18"/>
      <c r="ES1334" s="18"/>
      <c r="ET1334" s="18"/>
      <c r="EU1334" s="18"/>
      <c r="EV1334" s="18"/>
    </row>
    <row r="1335" spans="1:155" ht="12.75" x14ac:dyDescent="0.15">
      <c r="A1335" s="68">
        <f t="shared" si="286"/>
        <v>43904</v>
      </c>
      <c r="B1335" s="69">
        <f t="shared" ca="1" si="289"/>
        <v>14121.576000000001</v>
      </c>
      <c r="C1335" s="70">
        <f t="shared" si="290"/>
        <v>10000</v>
      </c>
      <c r="D1335" s="71">
        <f ca="1">IF(A1335&lt;$B$1,VLOOKUP(A1335,[1]DI!$A$4:$B$15000,2),0)</f>
        <v>0</v>
      </c>
      <c r="E1335" s="70">
        <f t="shared" ca="1" si="291"/>
        <v>0</v>
      </c>
      <c r="F1335" s="72">
        <f t="shared" si="298"/>
        <v>1.3</v>
      </c>
      <c r="G1335" s="73">
        <f t="shared" ca="1" si="292"/>
        <v>1</v>
      </c>
      <c r="H1335" s="70">
        <f ca="1">TRUNC(PRODUCT(G$10:G1334),15)</f>
        <v>1.4121576034749701</v>
      </c>
      <c r="I1335" s="70">
        <f t="shared" si="293"/>
        <v>1</v>
      </c>
      <c r="J1335" s="70">
        <f t="shared" ca="1" si="294"/>
        <v>1.4121576</v>
      </c>
      <c r="K1335" s="74">
        <f t="shared" ca="1" si="295"/>
        <v>4121.576</v>
      </c>
      <c r="L1335" s="75">
        <f>IF(VLOOKUP(A1335,$T$12:$AC$125,8)=VLOOKUP(A1334,$T$12:$AC$125,8),0,VLOOKUP(A1335,T$12:$AC$125,8))</f>
        <v>0</v>
      </c>
      <c r="M1335" s="76">
        <f>IF(L1335&gt;0,VLOOKUP(L1335,S$12:$AB$125,7),0)</f>
        <v>0</v>
      </c>
      <c r="N1335" s="74">
        <f t="shared" si="296"/>
        <v>0</v>
      </c>
      <c r="O1335" s="74">
        <f t="shared" ca="1" si="297"/>
        <v>4121.576</v>
      </c>
      <c r="P1335" s="77" t="str">
        <f t="shared" si="287"/>
        <v>A+J=</v>
      </c>
      <c r="Q1335" s="78">
        <f t="shared" si="288"/>
        <v>44256</v>
      </c>
      <c r="R1335" s="10"/>
      <c r="S1335" s="10"/>
      <c r="T1335" s="10"/>
      <c r="U1335" s="10"/>
      <c r="V1335" s="10"/>
      <c r="W1335" s="10"/>
      <c r="X1335" s="10"/>
      <c r="Y1335" s="10"/>
      <c r="Z1335" s="10"/>
      <c r="AA1335" s="10"/>
      <c r="AB1335" s="10"/>
      <c r="AC1335" s="10"/>
      <c r="AD1335" s="18"/>
      <c r="AE1335" s="18"/>
      <c r="AF1335" s="18"/>
      <c r="AG1335" s="18"/>
      <c r="AH1335" s="18"/>
      <c r="AI1335" s="18"/>
      <c r="AJ1335" s="18"/>
      <c r="AK1335" s="18"/>
      <c r="AL1335" s="18"/>
      <c r="AM1335" s="18"/>
      <c r="AN1335" s="18"/>
      <c r="AO1335" s="18"/>
      <c r="AP1335" s="18"/>
      <c r="AQ1335" s="18"/>
      <c r="AR1335" s="18"/>
      <c r="AS1335" s="18"/>
      <c r="AT1335" s="18"/>
      <c r="AU1335" s="18"/>
      <c r="AV1335" s="18"/>
      <c r="AW1335" s="18"/>
      <c r="AX1335" s="18"/>
      <c r="AY1335" s="18"/>
      <c r="AZ1335" s="18"/>
      <c r="BA1335" s="18"/>
      <c r="BB1335" s="18"/>
      <c r="BC1335" s="18"/>
      <c r="BD1335" s="18"/>
      <c r="BE1335" s="18"/>
      <c r="BF1335" s="18"/>
      <c r="BG1335" s="18"/>
      <c r="BH1335" s="18"/>
      <c r="BI1335" s="18"/>
      <c r="BJ1335" s="18"/>
      <c r="BK1335" s="18"/>
      <c r="BL1335" s="18"/>
      <c r="BM1335" s="18"/>
      <c r="BN1335" s="18"/>
      <c r="BO1335" s="18"/>
      <c r="BP1335" s="18"/>
      <c r="BQ1335" s="18"/>
      <c r="BR1335" s="18"/>
      <c r="BS1335" s="18"/>
      <c r="BT1335" s="18"/>
      <c r="BU1335" s="18"/>
      <c r="BV1335" s="18"/>
      <c r="BW1335" s="18"/>
      <c r="BX1335" s="18"/>
      <c r="BY1335" s="18"/>
      <c r="BZ1335" s="18"/>
      <c r="CA1335" s="18"/>
      <c r="CB1335" s="18"/>
      <c r="CC1335" s="18"/>
      <c r="CD1335" s="18"/>
      <c r="CE1335" s="18"/>
      <c r="CF1335" s="18"/>
      <c r="CG1335" s="18"/>
      <c r="CH1335" s="18"/>
      <c r="CI1335" s="18"/>
      <c r="CJ1335" s="18"/>
      <c r="CK1335" s="18"/>
      <c r="CL1335" s="18"/>
      <c r="CM1335" s="18"/>
      <c r="CN1335" s="18"/>
      <c r="CO1335" s="18"/>
      <c r="CP1335" s="18"/>
      <c r="CQ1335" s="18"/>
      <c r="CR1335" s="18"/>
      <c r="CS1335" s="18"/>
      <c r="CT1335" s="18"/>
      <c r="CU1335" s="18"/>
      <c r="CV1335" s="18"/>
      <c r="CW1335" s="18"/>
      <c r="CX1335" s="18"/>
      <c r="CY1335" s="18"/>
      <c r="CZ1335" s="18"/>
      <c r="DA1335" s="18"/>
      <c r="DB1335" s="18"/>
      <c r="DC1335" s="18"/>
      <c r="DD1335" s="18"/>
      <c r="DE1335" s="18"/>
      <c r="DF1335" s="18"/>
      <c r="DG1335" s="18"/>
      <c r="DH1335" s="18"/>
      <c r="DI1335" s="18"/>
      <c r="DJ1335" s="18"/>
      <c r="DK1335" s="18"/>
      <c r="DL1335" s="18"/>
      <c r="DM1335" s="18"/>
      <c r="DN1335" s="18"/>
      <c r="DO1335" s="18"/>
      <c r="DP1335" s="18"/>
      <c r="DQ1335" s="18"/>
      <c r="DR1335" s="18"/>
      <c r="DS1335" s="18"/>
      <c r="DT1335" s="18"/>
      <c r="DU1335" s="18"/>
      <c r="DV1335" s="18"/>
      <c r="DW1335" s="18"/>
      <c r="DX1335" s="18"/>
      <c r="DY1335" s="18"/>
      <c r="DZ1335" s="18"/>
      <c r="EA1335" s="18"/>
      <c r="EB1335" s="18"/>
      <c r="EC1335" s="18"/>
      <c r="ED1335" s="18"/>
      <c r="EE1335" s="18"/>
      <c r="EF1335" s="18"/>
      <c r="EG1335" s="18"/>
      <c r="EH1335" s="18"/>
      <c r="EI1335" s="18"/>
      <c r="EJ1335" s="18"/>
      <c r="EK1335" s="18"/>
      <c r="EL1335" s="18"/>
      <c r="EM1335" s="18"/>
      <c r="EN1335" s="18"/>
      <c r="EO1335" s="18"/>
      <c r="EP1335" s="18"/>
      <c r="EQ1335" s="18"/>
      <c r="ER1335" s="18"/>
      <c r="ES1335" s="18"/>
      <c r="ET1335" s="18"/>
      <c r="EU1335" s="18"/>
      <c r="EV1335" s="18"/>
    </row>
    <row r="1336" spans="1:155" ht="12.75" x14ac:dyDescent="0.15">
      <c r="A1336" s="68">
        <f t="shared" si="286"/>
        <v>43905</v>
      </c>
      <c r="B1336" s="69">
        <f t="shared" ca="1" si="289"/>
        <v>14121.576000000001</v>
      </c>
      <c r="C1336" s="70">
        <f t="shared" si="290"/>
        <v>10000</v>
      </c>
      <c r="D1336" s="71">
        <f ca="1">IF(A1336&lt;$B$1,VLOOKUP(A1336,[1]DI!$A$4:$B$15000,2),0)</f>
        <v>0</v>
      </c>
      <c r="E1336" s="70">
        <f t="shared" ca="1" si="291"/>
        <v>0</v>
      </c>
      <c r="F1336" s="72">
        <f t="shared" si="298"/>
        <v>1.3</v>
      </c>
      <c r="G1336" s="73">
        <f t="shared" ca="1" si="292"/>
        <v>1</v>
      </c>
      <c r="H1336" s="70">
        <f ca="1">TRUNC(PRODUCT(G$10:G1335),15)</f>
        <v>1.4121576034749701</v>
      </c>
      <c r="I1336" s="70">
        <f t="shared" si="293"/>
        <v>1</v>
      </c>
      <c r="J1336" s="70">
        <f t="shared" ca="1" si="294"/>
        <v>1.4121576</v>
      </c>
      <c r="K1336" s="74">
        <f t="shared" ca="1" si="295"/>
        <v>4121.576</v>
      </c>
      <c r="L1336" s="75">
        <f>IF(VLOOKUP(A1336,$T$12:$AC$125,8)=VLOOKUP(A1335,$T$12:$AC$125,8),0,VLOOKUP(A1336,T$12:$AC$125,8))</f>
        <v>0</v>
      </c>
      <c r="M1336" s="76">
        <f>IF(L1336&gt;0,VLOOKUP(L1336,S$12:$AB$125,7),0)</f>
        <v>0</v>
      </c>
      <c r="N1336" s="74">
        <f t="shared" si="296"/>
        <v>0</v>
      </c>
      <c r="O1336" s="74">
        <f t="shared" ca="1" si="297"/>
        <v>4121.576</v>
      </c>
      <c r="P1336" s="77" t="str">
        <f t="shared" si="287"/>
        <v>A+J=</v>
      </c>
      <c r="Q1336" s="78">
        <f t="shared" si="288"/>
        <v>44256</v>
      </c>
      <c r="R1336" s="10"/>
      <c r="S1336" s="10"/>
      <c r="T1336" s="10"/>
      <c r="U1336" s="10"/>
      <c r="V1336" s="10"/>
      <c r="W1336" s="10"/>
      <c r="X1336" s="10"/>
      <c r="Y1336" s="10"/>
      <c r="Z1336" s="10"/>
      <c r="AA1336" s="10"/>
      <c r="AB1336" s="10"/>
      <c r="AC1336" s="10"/>
      <c r="AD1336" s="18"/>
      <c r="AE1336" s="18"/>
      <c r="AF1336" s="18"/>
      <c r="AG1336" s="18"/>
      <c r="AH1336" s="18"/>
      <c r="AI1336" s="18"/>
      <c r="AJ1336" s="18"/>
      <c r="AK1336" s="18"/>
      <c r="AL1336" s="18"/>
      <c r="AM1336" s="18"/>
      <c r="AN1336" s="18"/>
      <c r="AO1336" s="18"/>
      <c r="AP1336" s="18"/>
      <c r="AQ1336" s="18"/>
      <c r="AR1336" s="18"/>
      <c r="AS1336" s="18"/>
      <c r="AT1336" s="18"/>
      <c r="AU1336" s="18"/>
      <c r="AV1336" s="18"/>
      <c r="AW1336" s="18"/>
      <c r="AX1336" s="18"/>
      <c r="AY1336" s="18"/>
      <c r="AZ1336" s="18"/>
      <c r="BA1336" s="18"/>
      <c r="BB1336" s="18"/>
      <c r="BC1336" s="18"/>
      <c r="BD1336" s="18"/>
      <c r="BE1336" s="18"/>
      <c r="BF1336" s="18"/>
      <c r="BG1336" s="18"/>
      <c r="BH1336" s="18"/>
      <c r="BI1336" s="18"/>
      <c r="BJ1336" s="18"/>
      <c r="BK1336" s="18"/>
      <c r="BL1336" s="18"/>
      <c r="BM1336" s="18"/>
      <c r="BN1336" s="18"/>
      <c r="BO1336" s="18"/>
      <c r="BP1336" s="18"/>
      <c r="BQ1336" s="18"/>
      <c r="BR1336" s="18"/>
      <c r="BS1336" s="18"/>
      <c r="BT1336" s="18"/>
      <c r="BU1336" s="18"/>
      <c r="BV1336" s="18"/>
      <c r="BW1336" s="18"/>
      <c r="BX1336" s="18"/>
      <c r="BY1336" s="18"/>
      <c r="BZ1336" s="18"/>
      <c r="CA1336" s="18"/>
      <c r="CB1336" s="18"/>
      <c r="CC1336" s="18"/>
      <c r="CD1336" s="18"/>
      <c r="CE1336" s="18"/>
      <c r="CF1336" s="18"/>
      <c r="CG1336" s="18"/>
      <c r="CH1336" s="18"/>
      <c r="CI1336" s="18"/>
      <c r="CJ1336" s="18"/>
      <c r="CK1336" s="18"/>
      <c r="CL1336" s="18"/>
      <c r="CM1336" s="18"/>
      <c r="CN1336" s="18"/>
      <c r="CO1336" s="18"/>
      <c r="CP1336" s="18"/>
      <c r="CQ1336" s="18"/>
      <c r="CR1336" s="18"/>
      <c r="CS1336" s="18"/>
      <c r="CT1336" s="18"/>
      <c r="CU1336" s="18"/>
      <c r="CV1336" s="18"/>
      <c r="CW1336" s="18"/>
      <c r="CX1336" s="18"/>
      <c r="CY1336" s="18"/>
      <c r="CZ1336" s="18"/>
      <c r="DA1336" s="18"/>
      <c r="DB1336" s="18"/>
      <c r="DC1336" s="18"/>
      <c r="DD1336" s="18"/>
      <c r="DE1336" s="18"/>
      <c r="DF1336" s="18"/>
      <c r="DG1336" s="18"/>
      <c r="DH1336" s="18"/>
      <c r="DI1336" s="18"/>
      <c r="DJ1336" s="18"/>
      <c r="DK1336" s="18"/>
      <c r="DL1336" s="18"/>
      <c r="DM1336" s="18"/>
      <c r="DN1336" s="18"/>
      <c r="DO1336" s="18"/>
      <c r="DP1336" s="18"/>
      <c r="DQ1336" s="18"/>
      <c r="DR1336" s="18"/>
      <c r="DS1336" s="18"/>
      <c r="DT1336" s="18"/>
      <c r="DU1336" s="18"/>
      <c r="DV1336" s="18"/>
      <c r="DW1336" s="18"/>
      <c r="DX1336" s="18"/>
      <c r="DY1336" s="18"/>
      <c r="DZ1336" s="18"/>
      <c r="EA1336" s="18"/>
      <c r="EB1336" s="18"/>
      <c r="EC1336" s="18"/>
      <c r="ED1336" s="18"/>
      <c r="EE1336" s="18"/>
      <c r="EF1336" s="18"/>
      <c r="EG1336" s="18"/>
      <c r="EH1336" s="18"/>
      <c r="EI1336" s="18"/>
      <c r="EJ1336" s="18"/>
      <c r="EK1336" s="18"/>
      <c r="EL1336" s="18"/>
      <c r="EM1336" s="18"/>
      <c r="EN1336" s="18"/>
      <c r="EO1336" s="18"/>
      <c r="EP1336" s="18"/>
      <c r="EQ1336" s="18"/>
      <c r="ER1336" s="18"/>
      <c r="ES1336" s="18"/>
      <c r="ET1336" s="18"/>
      <c r="EU1336" s="18"/>
      <c r="EV1336" s="18"/>
    </row>
    <row r="1337" spans="1:155" ht="12.75" x14ac:dyDescent="0.15">
      <c r="A1337" s="68">
        <f t="shared" si="286"/>
        <v>43906</v>
      </c>
      <c r="B1337" s="69">
        <f t="shared" ca="1" si="289"/>
        <v>14121.576000000001</v>
      </c>
      <c r="C1337" s="70">
        <f t="shared" si="290"/>
        <v>10000</v>
      </c>
      <c r="D1337" s="71">
        <f ca="1">IF(A1337&lt;$B$1,VLOOKUP(A1337,[1]DI!$A$4:$B$15000,2),0)</f>
        <v>4.1500000000000002E-2</v>
      </c>
      <c r="E1337" s="70">
        <f t="shared" ca="1" si="291"/>
        <v>1.6137000000000001E-4</v>
      </c>
      <c r="F1337" s="72">
        <f t="shared" si="298"/>
        <v>1.3</v>
      </c>
      <c r="G1337" s="73">
        <f t="shared" ca="1" si="292"/>
        <v>1.0002097809999999</v>
      </c>
      <c r="H1337" s="70">
        <f ca="1">TRUNC(PRODUCT(G$10:G1336),15)</f>
        <v>1.4121576034749701</v>
      </c>
      <c r="I1337" s="70">
        <f t="shared" si="293"/>
        <v>1</v>
      </c>
      <c r="J1337" s="70">
        <f t="shared" ca="1" si="294"/>
        <v>1.4121576</v>
      </c>
      <c r="K1337" s="74">
        <f t="shared" ca="1" si="295"/>
        <v>4121.576</v>
      </c>
      <c r="L1337" s="75">
        <f>IF(VLOOKUP(A1337,$T$12:$AC$125,8)=VLOOKUP(A1336,$T$12:$AC$125,8),0,VLOOKUP(A1337,T$12:$AC$125,8))</f>
        <v>0</v>
      </c>
      <c r="M1337" s="76">
        <f>IF(L1337&gt;0,VLOOKUP(L1337,S$12:$AB$125,7),0)</f>
        <v>0</v>
      </c>
      <c r="N1337" s="74">
        <f t="shared" si="296"/>
        <v>0</v>
      </c>
      <c r="O1337" s="74">
        <f t="shared" ca="1" si="297"/>
        <v>4121.576</v>
      </c>
      <c r="P1337" s="77" t="str">
        <f t="shared" si="287"/>
        <v>A+J=</v>
      </c>
      <c r="Q1337" s="78">
        <f t="shared" si="288"/>
        <v>44256</v>
      </c>
      <c r="R1337" s="10"/>
      <c r="S1337" s="10"/>
      <c r="T1337" s="10"/>
      <c r="U1337" s="10"/>
      <c r="V1337" s="10"/>
      <c r="W1337" s="10"/>
      <c r="X1337" s="10"/>
      <c r="Y1337" s="10"/>
      <c r="Z1337" s="10"/>
      <c r="AA1337" s="10"/>
      <c r="AB1337" s="10"/>
      <c r="AC1337" s="10"/>
      <c r="AD1337" s="18"/>
      <c r="AE1337" s="18"/>
      <c r="AF1337" s="18"/>
      <c r="AG1337" s="18"/>
      <c r="AH1337" s="18"/>
      <c r="AI1337" s="18"/>
      <c r="AJ1337" s="18"/>
      <c r="AK1337" s="18"/>
      <c r="AL1337" s="18"/>
      <c r="AM1337" s="18"/>
      <c r="AN1337" s="18"/>
      <c r="AO1337" s="18"/>
      <c r="AP1337" s="18"/>
      <c r="AQ1337" s="18"/>
      <c r="AR1337" s="18"/>
      <c r="AS1337" s="18"/>
      <c r="AT1337" s="18"/>
      <c r="AU1337" s="18"/>
      <c r="AV1337" s="18"/>
      <c r="AW1337" s="18"/>
      <c r="AX1337" s="18"/>
      <c r="AY1337" s="18"/>
      <c r="AZ1337" s="18"/>
      <c r="BA1337" s="18"/>
      <c r="BB1337" s="18"/>
      <c r="BC1337" s="18"/>
      <c r="BD1337" s="18"/>
      <c r="BE1337" s="18"/>
      <c r="BF1337" s="18"/>
      <c r="BG1337" s="18"/>
      <c r="BH1337" s="18"/>
      <c r="BI1337" s="18"/>
      <c r="BJ1337" s="18"/>
      <c r="BK1337" s="18"/>
      <c r="BL1337" s="18"/>
      <c r="BM1337" s="18"/>
      <c r="BN1337" s="18"/>
      <c r="BO1337" s="18"/>
      <c r="BP1337" s="18"/>
      <c r="BQ1337" s="18"/>
      <c r="BR1337" s="18"/>
      <c r="BS1337" s="18"/>
      <c r="BT1337" s="18"/>
      <c r="BU1337" s="18"/>
      <c r="BV1337" s="18"/>
      <c r="BW1337" s="18"/>
      <c r="BX1337" s="18"/>
      <c r="BY1337" s="18"/>
      <c r="BZ1337" s="18"/>
      <c r="CA1337" s="18"/>
      <c r="CB1337" s="18"/>
      <c r="CC1337" s="18"/>
      <c r="CD1337" s="18"/>
      <c r="CE1337" s="18"/>
      <c r="CF1337" s="18"/>
      <c r="CG1337" s="18"/>
      <c r="CH1337" s="18"/>
      <c r="CI1337" s="18"/>
      <c r="CJ1337" s="18"/>
      <c r="CK1337" s="18"/>
      <c r="CL1337" s="18"/>
      <c r="CM1337" s="18"/>
      <c r="CN1337" s="18"/>
      <c r="CO1337" s="18"/>
      <c r="CP1337" s="18"/>
      <c r="CQ1337" s="18"/>
      <c r="CR1337" s="18"/>
      <c r="CS1337" s="18"/>
      <c r="CT1337" s="18"/>
      <c r="CU1337" s="18"/>
      <c r="CV1337" s="18"/>
      <c r="CW1337" s="18"/>
      <c r="CX1337" s="18"/>
      <c r="CY1337" s="18"/>
      <c r="CZ1337" s="18"/>
      <c r="DA1337" s="18"/>
      <c r="DB1337" s="18"/>
      <c r="DC1337" s="18"/>
      <c r="DD1337" s="18"/>
      <c r="DE1337" s="18"/>
      <c r="DF1337" s="18"/>
      <c r="DG1337" s="18"/>
      <c r="DH1337" s="18"/>
      <c r="DI1337" s="18"/>
      <c r="DJ1337" s="18"/>
      <c r="DK1337" s="18"/>
      <c r="DL1337" s="18"/>
      <c r="DM1337" s="18"/>
      <c r="DN1337" s="18"/>
      <c r="DO1337" s="18"/>
      <c r="DP1337" s="18"/>
      <c r="DQ1337" s="18"/>
      <c r="DR1337" s="18"/>
      <c r="DS1337" s="18"/>
      <c r="DT1337" s="18"/>
      <c r="DU1337" s="18"/>
      <c r="DV1337" s="18"/>
      <c r="DW1337" s="18"/>
      <c r="DX1337" s="18"/>
      <c r="DY1337" s="18"/>
      <c r="DZ1337" s="18"/>
      <c r="EA1337" s="18"/>
      <c r="EB1337" s="18"/>
      <c r="EC1337" s="18"/>
      <c r="ED1337" s="18"/>
      <c r="EE1337" s="18"/>
      <c r="EF1337" s="18"/>
      <c r="EG1337" s="18"/>
      <c r="EH1337" s="18"/>
      <c r="EI1337" s="18"/>
      <c r="EJ1337" s="18"/>
      <c r="EK1337" s="18"/>
      <c r="EL1337" s="18"/>
      <c r="EM1337" s="18"/>
      <c r="EN1337" s="18"/>
      <c r="EO1337" s="18"/>
      <c r="EP1337" s="18"/>
      <c r="EQ1337" s="18"/>
      <c r="ER1337" s="18"/>
      <c r="ES1337" s="18"/>
      <c r="ET1337" s="18"/>
      <c r="EU1337" s="18"/>
      <c r="EV1337" s="18"/>
    </row>
    <row r="1338" spans="1:155" ht="12.75" x14ac:dyDescent="0.15">
      <c r="A1338" s="68">
        <f t="shared" si="286"/>
        <v>43907</v>
      </c>
      <c r="B1338" s="69">
        <f t="shared" ca="1" si="289"/>
        <v>14124.538499999999</v>
      </c>
      <c r="C1338" s="70">
        <f t="shared" si="290"/>
        <v>10000</v>
      </c>
      <c r="D1338" s="71">
        <f ca="1">IF(A1338&lt;$B$1,VLOOKUP(A1338,[1]DI!$A$4:$B$15000,2),0)</f>
        <v>4.1500000000000002E-2</v>
      </c>
      <c r="E1338" s="70">
        <f t="shared" ca="1" si="291"/>
        <v>1.6137000000000001E-4</v>
      </c>
      <c r="F1338" s="72">
        <f t="shared" si="298"/>
        <v>1.3</v>
      </c>
      <c r="G1338" s="73">
        <f t="shared" ca="1" si="292"/>
        <v>1.0002097809999999</v>
      </c>
      <c r="H1338" s="70">
        <f ca="1">TRUNC(PRODUCT(G$10:G1337),15)</f>
        <v>1.4124538473091801</v>
      </c>
      <c r="I1338" s="70">
        <f t="shared" si="293"/>
        <v>1</v>
      </c>
      <c r="J1338" s="70">
        <f t="shared" ca="1" si="294"/>
        <v>1.4124538499999999</v>
      </c>
      <c r="K1338" s="74">
        <f t="shared" ca="1" si="295"/>
        <v>4124.5384999999997</v>
      </c>
      <c r="L1338" s="75">
        <f>IF(VLOOKUP(A1338,$T$12:$AC$125,8)=VLOOKUP(A1337,$T$12:$AC$125,8),0,VLOOKUP(A1338,T$12:$AC$125,8))</f>
        <v>0</v>
      </c>
      <c r="M1338" s="76">
        <f>IF(L1338&gt;0,VLOOKUP(L1338,S$12:$AB$125,7),0)</f>
        <v>0</v>
      </c>
      <c r="N1338" s="74">
        <f t="shared" si="296"/>
        <v>0</v>
      </c>
      <c r="O1338" s="74">
        <f t="shared" ca="1" si="297"/>
        <v>4124.5384999999997</v>
      </c>
      <c r="P1338" s="77" t="str">
        <f t="shared" si="287"/>
        <v>A+J=</v>
      </c>
      <c r="Q1338" s="78">
        <f t="shared" si="288"/>
        <v>44256</v>
      </c>
      <c r="R1338" s="10"/>
      <c r="S1338" s="10"/>
      <c r="T1338" s="10"/>
      <c r="U1338" s="10"/>
      <c r="V1338" s="10"/>
      <c r="W1338" s="10"/>
      <c r="X1338" s="10"/>
      <c r="Y1338" s="10"/>
      <c r="Z1338" s="10"/>
      <c r="AA1338" s="10"/>
      <c r="AB1338" s="10"/>
      <c r="AC1338" s="10"/>
      <c r="AD1338" s="18"/>
      <c r="AE1338" s="18"/>
      <c r="AF1338" s="18"/>
      <c r="AG1338" s="18"/>
      <c r="AH1338" s="18"/>
      <c r="AI1338" s="18"/>
      <c r="AJ1338" s="18"/>
      <c r="AK1338" s="18"/>
      <c r="AL1338" s="18"/>
      <c r="AM1338" s="18"/>
      <c r="AN1338" s="18"/>
      <c r="AO1338" s="18"/>
      <c r="AP1338" s="18"/>
      <c r="AQ1338" s="18"/>
      <c r="AR1338" s="18"/>
      <c r="AS1338" s="18"/>
      <c r="AT1338" s="18"/>
      <c r="AU1338" s="18"/>
      <c r="AV1338" s="18"/>
      <c r="AW1338" s="18"/>
      <c r="AX1338" s="18"/>
      <c r="AY1338" s="18"/>
      <c r="AZ1338" s="18"/>
      <c r="BA1338" s="18"/>
      <c r="BB1338" s="18"/>
      <c r="BC1338" s="18"/>
      <c r="BD1338" s="18"/>
      <c r="BE1338" s="18"/>
      <c r="BF1338" s="18"/>
      <c r="BG1338" s="18"/>
      <c r="BH1338" s="18"/>
      <c r="BI1338" s="18"/>
      <c r="BJ1338" s="18"/>
      <c r="BK1338" s="18"/>
      <c r="BL1338" s="18"/>
      <c r="BM1338" s="18"/>
      <c r="BN1338" s="18"/>
      <c r="BO1338" s="18"/>
      <c r="BP1338" s="18"/>
      <c r="BQ1338" s="18"/>
      <c r="BR1338" s="18"/>
      <c r="BS1338" s="18"/>
      <c r="BT1338" s="18"/>
      <c r="BU1338" s="18"/>
      <c r="BV1338" s="18"/>
      <c r="BW1338" s="18"/>
      <c r="BX1338" s="18"/>
      <c r="BY1338" s="18"/>
      <c r="BZ1338" s="18"/>
      <c r="CA1338" s="18"/>
      <c r="CB1338" s="18"/>
      <c r="CC1338" s="18"/>
      <c r="CD1338" s="18"/>
      <c r="CE1338" s="18"/>
      <c r="CF1338" s="18"/>
      <c r="CG1338" s="18"/>
      <c r="CH1338" s="18"/>
      <c r="CI1338" s="18"/>
      <c r="CJ1338" s="18"/>
      <c r="CK1338" s="18"/>
      <c r="CL1338" s="18"/>
      <c r="CM1338" s="18"/>
      <c r="CN1338" s="18"/>
      <c r="CO1338" s="18"/>
      <c r="CP1338" s="18"/>
      <c r="CQ1338" s="18"/>
      <c r="CR1338" s="18"/>
      <c r="CS1338" s="18"/>
      <c r="CT1338" s="18"/>
      <c r="CU1338" s="18"/>
      <c r="CV1338" s="18"/>
      <c r="CW1338" s="18"/>
      <c r="CX1338" s="18"/>
      <c r="CY1338" s="18"/>
      <c r="CZ1338" s="18"/>
      <c r="DA1338" s="18"/>
      <c r="DB1338" s="18"/>
      <c r="DC1338" s="18"/>
      <c r="DD1338" s="18"/>
      <c r="DE1338" s="18"/>
      <c r="DF1338" s="18"/>
      <c r="DG1338" s="18"/>
      <c r="DH1338" s="18"/>
      <c r="DI1338" s="18"/>
      <c r="DJ1338" s="18"/>
      <c r="DK1338" s="18"/>
      <c r="DL1338" s="18"/>
      <c r="DM1338" s="18"/>
      <c r="DN1338" s="18"/>
      <c r="DO1338" s="18"/>
      <c r="DP1338" s="18"/>
      <c r="DQ1338" s="18"/>
      <c r="DR1338" s="18"/>
      <c r="DS1338" s="18"/>
      <c r="DT1338" s="18"/>
      <c r="DU1338" s="18"/>
      <c r="DV1338" s="18"/>
      <c r="DW1338" s="18"/>
      <c r="DX1338" s="18"/>
      <c r="DY1338" s="18"/>
      <c r="DZ1338" s="18"/>
      <c r="EA1338" s="18"/>
      <c r="EB1338" s="18"/>
      <c r="EC1338" s="18"/>
      <c r="ED1338" s="18"/>
      <c r="EE1338" s="18"/>
      <c r="EF1338" s="18"/>
      <c r="EG1338" s="18"/>
      <c r="EH1338" s="18"/>
      <c r="EI1338" s="18"/>
      <c r="EJ1338" s="18"/>
      <c r="EK1338" s="18"/>
      <c r="EL1338" s="18"/>
      <c r="EM1338" s="18"/>
      <c r="EN1338" s="18"/>
      <c r="EO1338" s="18"/>
      <c r="EP1338" s="18"/>
      <c r="EQ1338" s="18"/>
      <c r="ER1338" s="18"/>
      <c r="ES1338" s="18"/>
      <c r="ET1338" s="18"/>
      <c r="EU1338" s="18"/>
      <c r="EV1338" s="18"/>
    </row>
    <row r="1339" spans="1:155" ht="12.75" x14ac:dyDescent="0.15">
      <c r="A1339" s="68">
        <f t="shared" si="286"/>
        <v>43908</v>
      </c>
      <c r="B1339" s="69">
        <f t="shared" ca="1" si="289"/>
        <v>14127.5015</v>
      </c>
      <c r="C1339" s="70">
        <f t="shared" si="290"/>
        <v>10000</v>
      </c>
      <c r="D1339" s="71">
        <f ca="1">IF(A1339&lt;$B$1,VLOOKUP(A1339,[1]DI!$A$4:$B$15000,2),0)</f>
        <v>4.1500000000000002E-2</v>
      </c>
      <c r="E1339" s="70">
        <f t="shared" ca="1" si="291"/>
        <v>1.6137000000000001E-4</v>
      </c>
      <c r="F1339" s="72">
        <f t="shared" si="298"/>
        <v>1.3</v>
      </c>
      <c r="G1339" s="73">
        <f t="shared" ca="1" si="292"/>
        <v>1.0002097809999999</v>
      </c>
      <c r="H1339" s="70">
        <f ca="1">TRUNC(PRODUCT(G$10:G1338),15)</f>
        <v>1.41275015328973</v>
      </c>
      <c r="I1339" s="70">
        <f t="shared" si="293"/>
        <v>1</v>
      </c>
      <c r="J1339" s="70">
        <f t="shared" ca="1" si="294"/>
        <v>1.4127501499999999</v>
      </c>
      <c r="K1339" s="74">
        <f t="shared" ca="1" si="295"/>
        <v>4127.5015000000003</v>
      </c>
      <c r="L1339" s="75">
        <f>IF(VLOOKUP(A1339,$T$12:$AC$125,8)=VLOOKUP(A1338,$T$12:$AC$125,8),0,VLOOKUP(A1339,T$12:$AC$125,8))</f>
        <v>0</v>
      </c>
      <c r="M1339" s="76">
        <f>IF(L1339&gt;0,VLOOKUP(L1339,S$12:$AB$125,7),0)</f>
        <v>0</v>
      </c>
      <c r="N1339" s="74">
        <f t="shared" si="296"/>
        <v>0</v>
      </c>
      <c r="O1339" s="74">
        <f t="shared" ca="1" si="297"/>
        <v>4127.5015000000003</v>
      </c>
      <c r="P1339" s="77" t="str">
        <f t="shared" si="287"/>
        <v>A+J=</v>
      </c>
      <c r="Q1339" s="78">
        <f t="shared" si="288"/>
        <v>44256</v>
      </c>
      <c r="R1339" s="10"/>
      <c r="S1339" s="10"/>
      <c r="T1339" s="10"/>
      <c r="U1339" s="10"/>
      <c r="V1339" s="10"/>
      <c r="W1339" s="10"/>
      <c r="X1339" s="10"/>
      <c r="Y1339" s="10"/>
      <c r="Z1339" s="10"/>
      <c r="AA1339" s="10"/>
      <c r="AB1339" s="10"/>
      <c r="AC1339" s="10"/>
      <c r="AD1339" s="18"/>
      <c r="AE1339" s="18"/>
      <c r="AF1339" s="18"/>
      <c r="AG1339" s="18"/>
      <c r="AH1339" s="18"/>
      <c r="AI1339" s="18"/>
      <c r="AJ1339" s="18"/>
      <c r="AK1339" s="18"/>
      <c r="AL1339" s="18"/>
      <c r="AM1339" s="18"/>
      <c r="AN1339" s="18"/>
      <c r="AO1339" s="18"/>
      <c r="AP1339" s="18"/>
      <c r="AQ1339" s="18"/>
      <c r="AR1339" s="18"/>
      <c r="AS1339" s="18"/>
      <c r="AT1339" s="18"/>
      <c r="AU1339" s="18"/>
      <c r="AV1339" s="18"/>
      <c r="AW1339" s="18"/>
      <c r="AX1339" s="18"/>
      <c r="AY1339" s="18"/>
      <c r="AZ1339" s="18"/>
      <c r="BA1339" s="18"/>
      <c r="BB1339" s="18"/>
      <c r="BC1339" s="18"/>
      <c r="BD1339" s="18"/>
      <c r="BE1339" s="18"/>
      <c r="BF1339" s="18"/>
      <c r="BG1339" s="18"/>
      <c r="BH1339" s="18"/>
      <c r="BI1339" s="18"/>
      <c r="BJ1339" s="18"/>
      <c r="BK1339" s="18"/>
      <c r="BL1339" s="18"/>
      <c r="BM1339" s="18"/>
      <c r="BN1339" s="18"/>
      <c r="BO1339" s="18"/>
      <c r="BP1339" s="18"/>
      <c r="BQ1339" s="18"/>
      <c r="BR1339" s="18"/>
      <c r="BS1339" s="18"/>
      <c r="BT1339" s="18"/>
      <c r="BU1339" s="18"/>
      <c r="BV1339" s="18"/>
      <c r="BW1339" s="18"/>
      <c r="BX1339" s="18"/>
      <c r="BY1339" s="18"/>
      <c r="BZ1339" s="18"/>
      <c r="CA1339" s="18"/>
      <c r="CB1339" s="18"/>
      <c r="CC1339" s="18"/>
      <c r="CD1339" s="18"/>
      <c r="CE1339" s="18"/>
      <c r="CF1339" s="18"/>
      <c r="CG1339" s="18"/>
      <c r="CH1339" s="18"/>
      <c r="CI1339" s="18"/>
      <c r="CJ1339" s="18"/>
      <c r="CK1339" s="18"/>
      <c r="CL1339" s="18"/>
      <c r="CM1339" s="18"/>
      <c r="CN1339" s="18"/>
      <c r="CO1339" s="18"/>
      <c r="CP1339" s="18"/>
      <c r="CQ1339" s="18"/>
      <c r="CR1339" s="18"/>
      <c r="CS1339" s="18"/>
      <c r="CT1339" s="18"/>
      <c r="CU1339" s="18"/>
      <c r="CV1339" s="18"/>
      <c r="CW1339" s="18"/>
      <c r="CX1339" s="18"/>
      <c r="CY1339" s="18"/>
      <c r="CZ1339" s="18"/>
      <c r="DA1339" s="18"/>
      <c r="DB1339" s="18"/>
      <c r="DC1339" s="18"/>
      <c r="DD1339" s="18"/>
      <c r="DE1339" s="18"/>
      <c r="DF1339" s="18"/>
      <c r="DG1339" s="18"/>
      <c r="DH1339" s="18"/>
      <c r="DI1339" s="18"/>
      <c r="DJ1339" s="18"/>
      <c r="DK1339" s="18"/>
      <c r="DL1339" s="18"/>
      <c r="DM1339" s="18"/>
      <c r="DN1339" s="18"/>
      <c r="DO1339" s="18"/>
      <c r="DP1339" s="18"/>
      <c r="DQ1339" s="18"/>
      <c r="DR1339" s="18"/>
      <c r="DS1339" s="18"/>
      <c r="DT1339" s="18"/>
      <c r="DU1339" s="18"/>
      <c r="DV1339" s="18"/>
      <c r="DW1339" s="18"/>
      <c r="DX1339" s="18"/>
      <c r="DY1339" s="18"/>
      <c r="DZ1339" s="18"/>
      <c r="EA1339" s="18"/>
      <c r="EB1339" s="18"/>
      <c r="EC1339" s="18"/>
      <c r="ED1339" s="18"/>
      <c r="EE1339" s="18"/>
      <c r="EF1339" s="18"/>
      <c r="EG1339" s="18"/>
      <c r="EH1339" s="18"/>
      <c r="EI1339" s="18"/>
      <c r="EJ1339" s="18"/>
      <c r="EK1339" s="18"/>
      <c r="EL1339" s="18"/>
      <c r="EM1339" s="18"/>
      <c r="EN1339" s="18"/>
      <c r="EO1339" s="18"/>
      <c r="EP1339" s="18"/>
      <c r="EQ1339" s="18"/>
      <c r="ER1339" s="18"/>
      <c r="ES1339" s="18"/>
      <c r="ET1339" s="18"/>
      <c r="EU1339" s="18"/>
      <c r="EV1339" s="18"/>
    </row>
    <row r="1340" spans="1:155" ht="12.75" x14ac:dyDescent="0.15">
      <c r="A1340" s="68">
        <f t="shared" si="286"/>
        <v>43909</v>
      </c>
      <c r="B1340" s="69">
        <f t="shared" ca="1" si="289"/>
        <v>14130.465199999999</v>
      </c>
      <c r="C1340" s="70">
        <f t="shared" si="290"/>
        <v>10000</v>
      </c>
      <c r="D1340" s="71">
        <f ca="1">IF(A1340&lt;$B$1,VLOOKUP(A1340,[1]DI!$A$4:$B$15000,2),0)</f>
        <v>3.6500000000000005E-2</v>
      </c>
      <c r="E1340" s="70">
        <f t="shared" ca="1" si="291"/>
        <v>1.4227E-4</v>
      </c>
      <c r="F1340" s="72">
        <f t="shared" si="298"/>
        <v>1.3</v>
      </c>
      <c r="G1340" s="73">
        <f t="shared" ca="1" si="292"/>
        <v>1.000184951</v>
      </c>
      <c r="H1340" s="70">
        <f ca="1">TRUNC(PRODUCT(G$10:G1339),15)</f>
        <v>1.4130465214296299</v>
      </c>
      <c r="I1340" s="70">
        <f t="shared" si="293"/>
        <v>1</v>
      </c>
      <c r="J1340" s="70">
        <f t="shared" ca="1" si="294"/>
        <v>1.41304652</v>
      </c>
      <c r="K1340" s="74">
        <f t="shared" ca="1" si="295"/>
        <v>4130.4651999999996</v>
      </c>
      <c r="L1340" s="75">
        <f>IF(VLOOKUP(A1340,$T$12:$AC$125,8)=VLOOKUP(A1339,$T$12:$AC$125,8),0,VLOOKUP(A1340,T$12:$AC$125,8))</f>
        <v>0</v>
      </c>
      <c r="M1340" s="76">
        <f>IF(L1340&gt;0,VLOOKUP(L1340,S$12:$AB$125,7),0)</f>
        <v>0</v>
      </c>
      <c r="N1340" s="74">
        <f t="shared" si="296"/>
        <v>0</v>
      </c>
      <c r="O1340" s="74">
        <f t="shared" ca="1" si="297"/>
        <v>4130.4651999999996</v>
      </c>
      <c r="P1340" s="77" t="str">
        <f t="shared" si="287"/>
        <v>A+J=</v>
      </c>
      <c r="Q1340" s="78">
        <f t="shared" si="288"/>
        <v>44256</v>
      </c>
      <c r="R1340" s="10"/>
      <c r="S1340" s="10"/>
      <c r="T1340" s="10"/>
      <c r="U1340" s="10"/>
      <c r="V1340" s="10"/>
      <c r="W1340" s="10"/>
      <c r="X1340" s="10"/>
      <c r="Y1340" s="10"/>
      <c r="Z1340" s="10"/>
      <c r="AA1340" s="10"/>
      <c r="AB1340" s="10"/>
      <c r="AC1340" s="10"/>
      <c r="AD1340" s="18"/>
      <c r="AE1340" s="18"/>
      <c r="AF1340" s="18"/>
      <c r="AG1340" s="18"/>
      <c r="AH1340" s="18"/>
      <c r="AI1340" s="18"/>
      <c r="AJ1340" s="18"/>
      <c r="AK1340" s="18"/>
      <c r="AL1340" s="18"/>
      <c r="AM1340" s="18"/>
      <c r="AN1340" s="18"/>
      <c r="AO1340" s="18"/>
      <c r="AP1340" s="18"/>
      <c r="AQ1340" s="18"/>
      <c r="AR1340" s="18"/>
      <c r="AS1340" s="18"/>
      <c r="AT1340" s="18"/>
      <c r="AU1340" s="18"/>
      <c r="AV1340" s="18"/>
      <c r="AW1340" s="18"/>
      <c r="AX1340" s="18"/>
      <c r="AY1340" s="18"/>
      <c r="AZ1340" s="18"/>
      <c r="BA1340" s="18"/>
      <c r="BB1340" s="18"/>
      <c r="BC1340" s="18"/>
      <c r="BD1340" s="18"/>
      <c r="BE1340" s="18"/>
      <c r="BF1340" s="18"/>
      <c r="BG1340" s="18"/>
      <c r="BH1340" s="18"/>
      <c r="BI1340" s="18"/>
      <c r="BJ1340" s="18"/>
      <c r="BK1340" s="18"/>
      <c r="BL1340" s="18"/>
      <c r="BM1340" s="18"/>
      <c r="BN1340" s="18"/>
      <c r="BO1340" s="18"/>
      <c r="BP1340" s="18"/>
      <c r="BQ1340" s="18"/>
      <c r="BR1340" s="18"/>
      <c r="BS1340" s="18"/>
      <c r="BT1340" s="18"/>
      <c r="BU1340" s="18"/>
      <c r="BV1340" s="18"/>
      <c r="BW1340" s="18"/>
      <c r="BX1340" s="18"/>
      <c r="BY1340" s="18"/>
      <c r="BZ1340" s="18"/>
      <c r="CA1340" s="18"/>
      <c r="CB1340" s="18"/>
      <c r="CC1340" s="18"/>
      <c r="CD1340" s="18"/>
      <c r="CE1340" s="18"/>
      <c r="CF1340" s="18"/>
      <c r="CG1340" s="18"/>
      <c r="CH1340" s="18"/>
      <c r="CI1340" s="18"/>
      <c r="CJ1340" s="18"/>
      <c r="CK1340" s="18"/>
      <c r="CL1340" s="18"/>
      <c r="CM1340" s="18"/>
      <c r="CN1340" s="18"/>
      <c r="CO1340" s="18"/>
      <c r="CP1340" s="18"/>
      <c r="CQ1340" s="18"/>
      <c r="CR1340" s="18"/>
      <c r="CS1340" s="18"/>
      <c r="CT1340" s="18"/>
      <c r="CU1340" s="18"/>
      <c r="CV1340" s="18"/>
      <c r="CW1340" s="18"/>
      <c r="CX1340" s="18"/>
      <c r="CY1340" s="18"/>
      <c r="CZ1340" s="18"/>
      <c r="DA1340" s="18"/>
      <c r="DB1340" s="18"/>
      <c r="DC1340" s="18"/>
      <c r="DD1340" s="18"/>
      <c r="DE1340" s="18"/>
      <c r="DF1340" s="18"/>
      <c r="DG1340" s="18"/>
      <c r="DH1340" s="18"/>
      <c r="DI1340" s="18"/>
      <c r="DJ1340" s="18"/>
      <c r="DK1340" s="18"/>
      <c r="DL1340" s="18"/>
      <c r="DM1340" s="18"/>
      <c r="DN1340" s="18"/>
      <c r="DO1340" s="18"/>
      <c r="DP1340" s="18"/>
      <c r="DQ1340" s="18"/>
      <c r="DR1340" s="18"/>
      <c r="DS1340" s="18"/>
      <c r="DT1340" s="18"/>
      <c r="DU1340" s="18"/>
      <c r="DV1340" s="18"/>
      <c r="DW1340" s="18"/>
      <c r="DX1340" s="18"/>
      <c r="DY1340" s="18"/>
      <c r="DZ1340" s="18"/>
      <c r="EA1340" s="18"/>
      <c r="EB1340" s="18"/>
      <c r="EC1340" s="18"/>
      <c r="ED1340" s="18"/>
      <c r="EE1340" s="18"/>
      <c r="EF1340" s="18"/>
      <c r="EG1340" s="18"/>
      <c r="EH1340" s="18"/>
      <c r="EI1340" s="18"/>
      <c r="EJ1340" s="18"/>
      <c r="EK1340" s="18"/>
      <c r="EL1340" s="18"/>
      <c r="EM1340" s="18"/>
      <c r="EN1340" s="18"/>
      <c r="EO1340" s="18"/>
      <c r="EP1340" s="18"/>
      <c r="EQ1340" s="18"/>
      <c r="ER1340" s="18"/>
      <c r="ES1340" s="18"/>
      <c r="ET1340" s="18"/>
      <c r="EU1340" s="18"/>
      <c r="EV1340" s="18"/>
    </row>
    <row r="1341" spans="1:155" ht="12.75" x14ac:dyDescent="0.15">
      <c r="A1341" s="68">
        <f t="shared" si="286"/>
        <v>43910</v>
      </c>
      <c r="B1341" s="69">
        <f t="shared" ca="1" si="289"/>
        <v>14133.0787</v>
      </c>
      <c r="C1341" s="70">
        <f t="shared" si="290"/>
        <v>10000</v>
      </c>
      <c r="D1341" s="71">
        <f ca="1">IF(A1341&lt;$B$1,VLOOKUP(A1341,[1]DI!$A$4:$B$15000,2),0)</f>
        <v>3.6500000000000005E-2</v>
      </c>
      <c r="E1341" s="70">
        <f t="shared" ca="1" si="291"/>
        <v>1.4227E-4</v>
      </c>
      <c r="F1341" s="72">
        <f t="shared" si="298"/>
        <v>1.3</v>
      </c>
      <c r="G1341" s="73">
        <f t="shared" ca="1" si="292"/>
        <v>1.000184951</v>
      </c>
      <c r="H1341" s="70">
        <f ca="1">TRUNC(PRODUCT(G$10:G1340),15)</f>
        <v>1.4133078657968201</v>
      </c>
      <c r="I1341" s="70">
        <f t="shared" si="293"/>
        <v>1</v>
      </c>
      <c r="J1341" s="70">
        <f t="shared" ca="1" si="294"/>
        <v>1.4133078699999999</v>
      </c>
      <c r="K1341" s="74">
        <f t="shared" ca="1" si="295"/>
        <v>4133.0787</v>
      </c>
      <c r="L1341" s="75">
        <f>IF(VLOOKUP(A1341,$T$12:$AC$125,8)=VLOOKUP(A1340,$T$12:$AC$125,8),0,VLOOKUP(A1341,T$12:$AC$125,8))</f>
        <v>0</v>
      </c>
      <c r="M1341" s="76">
        <f>IF(L1341&gt;0,VLOOKUP(L1341,S$12:$AB$125,7),0)</f>
        <v>0</v>
      </c>
      <c r="N1341" s="74">
        <f t="shared" si="296"/>
        <v>0</v>
      </c>
      <c r="O1341" s="74">
        <f t="shared" ca="1" si="297"/>
        <v>4133.0787</v>
      </c>
      <c r="P1341" s="77" t="str">
        <f t="shared" si="287"/>
        <v>A+J=</v>
      </c>
      <c r="Q1341" s="78">
        <f t="shared" si="288"/>
        <v>44256</v>
      </c>
      <c r="R1341" s="10"/>
      <c r="S1341" s="10"/>
      <c r="T1341" s="10"/>
      <c r="U1341" s="10"/>
      <c r="V1341" s="10"/>
      <c r="W1341" s="10"/>
      <c r="X1341" s="10"/>
      <c r="Y1341" s="10"/>
      <c r="Z1341" s="10"/>
      <c r="AA1341" s="10"/>
      <c r="AB1341" s="10"/>
      <c r="AC1341" s="10"/>
      <c r="AD1341" s="18"/>
      <c r="AE1341" s="18"/>
      <c r="AF1341" s="18"/>
      <c r="AG1341" s="18"/>
      <c r="AH1341" s="18"/>
      <c r="AI1341" s="18"/>
      <c r="AJ1341" s="18"/>
      <c r="AK1341" s="18"/>
      <c r="AL1341" s="18"/>
      <c r="AM1341" s="18"/>
      <c r="AN1341" s="18"/>
      <c r="AO1341" s="18"/>
      <c r="AP1341" s="18"/>
      <c r="AQ1341" s="18"/>
      <c r="AR1341" s="18"/>
      <c r="AS1341" s="18"/>
      <c r="AT1341" s="18"/>
      <c r="AU1341" s="18"/>
      <c r="AV1341" s="18"/>
      <c r="AW1341" s="18"/>
      <c r="AX1341" s="18"/>
      <c r="AY1341" s="18"/>
      <c r="AZ1341" s="18"/>
      <c r="BA1341" s="18"/>
      <c r="BB1341" s="18"/>
      <c r="BC1341" s="18"/>
      <c r="BD1341" s="18"/>
      <c r="BE1341" s="18"/>
      <c r="BF1341" s="18"/>
      <c r="BG1341" s="18"/>
      <c r="BH1341" s="18"/>
      <c r="BI1341" s="18"/>
      <c r="BJ1341" s="18"/>
      <c r="BK1341" s="18"/>
      <c r="BL1341" s="18"/>
      <c r="BM1341" s="18"/>
      <c r="BN1341" s="18"/>
      <c r="BO1341" s="18"/>
      <c r="BP1341" s="18"/>
      <c r="BQ1341" s="18"/>
      <c r="BR1341" s="18"/>
      <c r="BS1341" s="18"/>
      <c r="BT1341" s="18"/>
      <c r="BU1341" s="18"/>
      <c r="BV1341" s="18"/>
      <c r="BW1341" s="18"/>
      <c r="BX1341" s="18"/>
      <c r="BY1341" s="18"/>
      <c r="BZ1341" s="18"/>
      <c r="CA1341" s="18"/>
      <c r="CB1341" s="18"/>
      <c r="CC1341" s="18"/>
      <c r="CD1341" s="18"/>
      <c r="CE1341" s="18"/>
      <c r="CF1341" s="18"/>
      <c r="CG1341" s="18"/>
      <c r="CH1341" s="18"/>
      <c r="CI1341" s="18"/>
      <c r="CJ1341" s="18"/>
      <c r="CK1341" s="18"/>
      <c r="CL1341" s="18"/>
      <c r="CM1341" s="18"/>
      <c r="CN1341" s="18"/>
      <c r="CO1341" s="18"/>
      <c r="CP1341" s="18"/>
      <c r="CQ1341" s="18"/>
      <c r="CR1341" s="18"/>
      <c r="CS1341" s="18"/>
      <c r="CT1341" s="18"/>
      <c r="CU1341" s="18"/>
      <c r="CV1341" s="18"/>
      <c r="CW1341" s="18"/>
      <c r="CX1341" s="18"/>
      <c r="CY1341" s="18"/>
      <c r="CZ1341" s="18"/>
      <c r="DA1341" s="18"/>
      <c r="DB1341" s="18"/>
      <c r="DC1341" s="18"/>
      <c r="DD1341" s="18"/>
      <c r="DE1341" s="18"/>
      <c r="DF1341" s="18"/>
      <c r="DG1341" s="18"/>
      <c r="DH1341" s="18"/>
      <c r="DI1341" s="18"/>
      <c r="DJ1341" s="18"/>
      <c r="DK1341" s="18"/>
      <c r="DL1341" s="18"/>
      <c r="DM1341" s="18"/>
      <c r="DN1341" s="18"/>
      <c r="DO1341" s="18"/>
      <c r="DP1341" s="18"/>
      <c r="DQ1341" s="18"/>
      <c r="DR1341" s="18"/>
      <c r="DS1341" s="18"/>
      <c r="DT1341" s="18"/>
      <c r="DU1341" s="18"/>
      <c r="DV1341" s="18"/>
      <c r="DW1341" s="18"/>
      <c r="DX1341" s="18"/>
      <c r="DY1341" s="18"/>
      <c r="DZ1341" s="18"/>
      <c r="EA1341" s="18"/>
      <c r="EB1341" s="18"/>
      <c r="EC1341" s="18"/>
      <c r="ED1341" s="18"/>
      <c r="EE1341" s="18"/>
      <c r="EF1341" s="18"/>
      <c r="EG1341" s="18"/>
      <c r="EH1341" s="18"/>
      <c r="EI1341" s="18"/>
      <c r="EJ1341" s="18"/>
      <c r="EK1341" s="18"/>
      <c r="EL1341" s="18"/>
      <c r="EM1341" s="18"/>
      <c r="EN1341" s="18"/>
      <c r="EO1341" s="18"/>
      <c r="EP1341" s="18"/>
      <c r="EQ1341" s="18"/>
      <c r="ER1341" s="18"/>
      <c r="ES1341" s="18"/>
      <c r="ET1341" s="18"/>
      <c r="EU1341" s="18"/>
      <c r="EV1341" s="18"/>
    </row>
    <row r="1342" spans="1:155" ht="12.75" x14ac:dyDescent="0.15">
      <c r="A1342" s="68">
        <f t="shared" si="286"/>
        <v>43911</v>
      </c>
      <c r="B1342" s="69">
        <f t="shared" ca="1" si="289"/>
        <v>14135.6926</v>
      </c>
      <c r="C1342" s="70">
        <f t="shared" si="290"/>
        <v>10000</v>
      </c>
      <c r="D1342" s="71">
        <f ca="1">IF(A1342&lt;$B$1,VLOOKUP(A1342,[1]DI!$A$4:$B$15000,2),0)</f>
        <v>0</v>
      </c>
      <c r="E1342" s="70">
        <f t="shared" ca="1" si="291"/>
        <v>0</v>
      </c>
      <c r="F1342" s="72">
        <f t="shared" si="298"/>
        <v>1.3</v>
      </c>
      <c r="G1342" s="73">
        <f t="shared" ca="1" si="292"/>
        <v>1</v>
      </c>
      <c r="H1342" s="70">
        <f ca="1">TRUNC(PRODUCT(G$10:G1341),15)</f>
        <v>1.41356925849991</v>
      </c>
      <c r="I1342" s="70">
        <f t="shared" si="293"/>
        <v>1</v>
      </c>
      <c r="J1342" s="70">
        <f t="shared" ca="1" si="294"/>
        <v>1.41356926</v>
      </c>
      <c r="K1342" s="74">
        <f t="shared" ca="1" si="295"/>
        <v>4135.6926000000003</v>
      </c>
      <c r="L1342" s="75">
        <f>IF(VLOOKUP(A1342,$T$12:$AC$125,8)=VLOOKUP(A1341,$T$12:$AC$125,8),0,VLOOKUP(A1342,T$12:$AC$125,8))</f>
        <v>0</v>
      </c>
      <c r="M1342" s="76">
        <f>IF(L1342&gt;0,VLOOKUP(L1342,S$12:$AB$125,7),0)</f>
        <v>0</v>
      </c>
      <c r="N1342" s="74">
        <f t="shared" si="296"/>
        <v>0</v>
      </c>
      <c r="O1342" s="74">
        <f t="shared" ca="1" si="297"/>
        <v>4135.6926000000003</v>
      </c>
      <c r="P1342" s="77" t="str">
        <f t="shared" si="287"/>
        <v>A+J=</v>
      </c>
      <c r="Q1342" s="78">
        <f t="shared" si="288"/>
        <v>44256</v>
      </c>
      <c r="R1342" s="10"/>
      <c r="S1342" s="10"/>
      <c r="T1342" s="10"/>
      <c r="U1342" s="10"/>
      <c r="V1342" s="10"/>
      <c r="W1342" s="10"/>
      <c r="X1342" s="10"/>
      <c r="Y1342" s="10"/>
      <c r="Z1342" s="10"/>
      <c r="AA1342" s="10"/>
      <c r="AB1342" s="10"/>
      <c r="AC1342" s="10"/>
      <c r="AD1342" s="18"/>
      <c r="AE1342" s="18"/>
      <c r="AF1342" s="18"/>
      <c r="AG1342" s="18"/>
      <c r="AH1342" s="18"/>
      <c r="AI1342" s="18"/>
      <c r="AJ1342" s="18"/>
      <c r="AK1342" s="18"/>
      <c r="AL1342" s="18"/>
      <c r="AM1342" s="18"/>
      <c r="AN1342" s="18"/>
      <c r="AO1342" s="18"/>
      <c r="AP1342" s="18"/>
      <c r="AQ1342" s="18"/>
      <c r="AR1342" s="18"/>
      <c r="AS1342" s="18"/>
      <c r="AT1342" s="18"/>
      <c r="AU1342" s="18"/>
      <c r="AV1342" s="18"/>
      <c r="AW1342" s="18"/>
      <c r="AX1342" s="18"/>
      <c r="AY1342" s="18"/>
      <c r="AZ1342" s="18"/>
      <c r="BA1342" s="18"/>
      <c r="BB1342" s="18"/>
      <c r="BC1342" s="18"/>
      <c r="BD1342" s="18"/>
      <c r="BE1342" s="18"/>
      <c r="BF1342" s="18"/>
      <c r="BG1342" s="18"/>
      <c r="BH1342" s="18"/>
      <c r="BI1342" s="18"/>
      <c r="BJ1342" s="18"/>
      <c r="BK1342" s="18"/>
      <c r="BL1342" s="18"/>
      <c r="BM1342" s="18"/>
      <c r="BN1342" s="18"/>
      <c r="BO1342" s="18"/>
      <c r="BP1342" s="18"/>
      <c r="BQ1342" s="18"/>
      <c r="BR1342" s="18"/>
      <c r="BS1342" s="18"/>
      <c r="BT1342" s="18"/>
      <c r="BU1342" s="18"/>
      <c r="BV1342" s="18"/>
      <c r="BW1342" s="18"/>
      <c r="BX1342" s="18"/>
      <c r="BY1342" s="18"/>
      <c r="BZ1342" s="18"/>
      <c r="CA1342" s="18"/>
      <c r="CB1342" s="18"/>
      <c r="CC1342" s="18"/>
      <c r="CD1342" s="18"/>
      <c r="CE1342" s="18"/>
      <c r="CF1342" s="18"/>
      <c r="CG1342" s="18"/>
      <c r="CH1342" s="18"/>
      <c r="CI1342" s="18"/>
      <c r="CJ1342" s="18"/>
      <c r="CK1342" s="18"/>
      <c r="CL1342" s="18"/>
      <c r="CM1342" s="18"/>
      <c r="CN1342" s="18"/>
      <c r="CO1342" s="18"/>
      <c r="CP1342" s="18"/>
      <c r="CQ1342" s="18"/>
      <c r="CR1342" s="18"/>
      <c r="CS1342" s="18"/>
      <c r="CT1342" s="18"/>
      <c r="CU1342" s="18"/>
      <c r="CV1342" s="18"/>
      <c r="CW1342" s="18"/>
      <c r="CX1342" s="18"/>
      <c r="CY1342" s="18"/>
      <c r="CZ1342" s="18"/>
      <c r="DA1342" s="18"/>
      <c r="DB1342" s="18"/>
      <c r="DC1342" s="18"/>
      <c r="DD1342" s="18"/>
      <c r="DE1342" s="18"/>
      <c r="DF1342" s="18"/>
      <c r="DG1342" s="18"/>
      <c r="DH1342" s="18"/>
      <c r="DI1342" s="18"/>
      <c r="DJ1342" s="18"/>
      <c r="DK1342" s="18"/>
      <c r="DL1342" s="18"/>
      <c r="DM1342" s="18"/>
      <c r="DN1342" s="18"/>
      <c r="DO1342" s="18"/>
      <c r="DP1342" s="18"/>
      <c r="DQ1342" s="18"/>
      <c r="DR1342" s="18"/>
      <c r="DS1342" s="18"/>
      <c r="DT1342" s="18"/>
      <c r="DU1342" s="18"/>
      <c r="DV1342" s="18"/>
      <c r="DW1342" s="18"/>
      <c r="DX1342" s="18"/>
      <c r="DY1342" s="18"/>
      <c r="DZ1342" s="18"/>
      <c r="EA1342" s="18"/>
      <c r="EB1342" s="18"/>
      <c r="EC1342" s="18"/>
      <c r="ED1342" s="18"/>
      <c r="EE1342" s="18"/>
      <c r="EF1342" s="18"/>
      <c r="EG1342" s="18"/>
      <c r="EH1342" s="18"/>
      <c r="EI1342" s="18"/>
      <c r="EJ1342" s="18"/>
      <c r="EK1342" s="18"/>
      <c r="EL1342" s="18"/>
      <c r="EM1342" s="18"/>
      <c r="EN1342" s="18"/>
      <c r="EO1342" s="18"/>
      <c r="EP1342" s="18"/>
      <c r="EQ1342" s="18"/>
      <c r="ER1342" s="18"/>
      <c r="ES1342" s="18"/>
      <c r="ET1342" s="18"/>
      <c r="EU1342" s="18"/>
      <c r="EV1342" s="18"/>
    </row>
    <row r="1343" spans="1:155" ht="12.75" x14ac:dyDescent="0.15">
      <c r="A1343" s="68">
        <f t="shared" si="286"/>
        <v>43912</v>
      </c>
      <c r="B1343" s="69">
        <f t="shared" ca="1" si="289"/>
        <v>14135.6926</v>
      </c>
      <c r="C1343" s="70">
        <f t="shared" si="290"/>
        <v>10000</v>
      </c>
      <c r="D1343" s="71">
        <f ca="1">IF(A1343&lt;$B$1,VLOOKUP(A1343,[1]DI!$A$4:$B$15000,2),0)</f>
        <v>0</v>
      </c>
      <c r="E1343" s="70">
        <f t="shared" ca="1" si="291"/>
        <v>0</v>
      </c>
      <c r="F1343" s="72">
        <f t="shared" si="298"/>
        <v>1.3</v>
      </c>
      <c r="G1343" s="73">
        <f t="shared" ca="1" si="292"/>
        <v>1</v>
      </c>
      <c r="H1343" s="70">
        <f ca="1">TRUNC(PRODUCT(G$10:G1342),15)</f>
        <v>1.41356925849991</v>
      </c>
      <c r="I1343" s="70">
        <f t="shared" si="293"/>
        <v>1</v>
      </c>
      <c r="J1343" s="70">
        <f t="shared" ca="1" si="294"/>
        <v>1.41356926</v>
      </c>
      <c r="K1343" s="74">
        <f t="shared" ca="1" si="295"/>
        <v>4135.6926000000003</v>
      </c>
      <c r="L1343" s="75">
        <f>IF(VLOOKUP(A1343,$T$12:$AC$125,8)=VLOOKUP(A1342,$T$12:$AC$125,8),0,VLOOKUP(A1343,T$12:$AC$125,8))</f>
        <v>0</v>
      </c>
      <c r="M1343" s="76">
        <f>IF(L1343&gt;0,VLOOKUP(L1343,S$12:$AB$125,7),0)</f>
        <v>0</v>
      </c>
      <c r="N1343" s="74">
        <f t="shared" si="296"/>
        <v>0</v>
      </c>
      <c r="O1343" s="74">
        <f t="shared" ca="1" si="297"/>
        <v>4135.6926000000003</v>
      </c>
      <c r="P1343" s="77" t="str">
        <f t="shared" si="287"/>
        <v>A+J=</v>
      </c>
      <c r="Q1343" s="78">
        <f t="shared" si="288"/>
        <v>44256</v>
      </c>
      <c r="R1343" s="21"/>
      <c r="S1343" s="21"/>
      <c r="T1343" s="21"/>
      <c r="U1343" s="21"/>
      <c r="V1343" s="21"/>
      <c r="W1343" s="21"/>
      <c r="X1343" s="21"/>
      <c r="Y1343" s="21"/>
      <c r="Z1343" s="21"/>
      <c r="AA1343" s="21"/>
      <c r="AB1343" s="21"/>
      <c r="AC1343" s="21"/>
      <c r="AD1343" s="22"/>
      <c r="AE1343" s="22"/>
      <c r="AF1343" s="22"/>
      <c r="AG1343" s="22"/>
      <c r="AH1343" s="22"/>
      <c r="AI1343" s="22"/>
      <c r="AJ1343" s="22"/>
      <c r="AK1343" s="22"/>
      <c r="AL1343" s="22"/>
      <c r="AM1343" s="22"/>
      <c r="AN1343" s="22"/>
      <c r="AO1343" s="22"/>
      <c r="AP1343" s="22"/>
      <c r="AQ1343" s="22"/>
      <c r="AR1343" s="22"/>
      <c r="AS1343" s="22"/>
      <c r="AT1343" s="22"/>
      <c r="AU1343" s="22"/>
      <c r="AV1343" s="22"/>
      <c r="AW1343" s="22"/>
      <c r="AX1343" s="22"/>
      <c r="AY1343" s="22"/>
      <c r="AZ1343" s="22"/>
      <c r="BA1343" s="22"/>
      <c r="BB1343" s="22"/>
      <c r="BC1343" s="22"/>
      <c r="BD1343" s="22"/>
      <c r="BE1343" s="22"/>
      <c r="BF1343" s="22"/>
      <c r="BG1343" s="22"/>
      <c r="BH1343" s="22"/>
      <c r="BI1343" s="22"/>
      <c r="BJ1343" s="22"/>
      <c r="BK1343" s="22"/>
      <c r="BL1343" s="22"/>
      <c r="BM1343" s="22"/>
      <c r="BN1343" s="22"/>
      <c r="BO1343" s="22"/>
      <c r="BP1343" s="22"/>
      <c r="BQ1343" s="22"/>
      <c r="BR1343" s="22"/>
      <c r="BS1343" s="22"/>
      <c r="BT1343" s="22"/>
      <c r="BU1343" s="22"/>
      <c r="BV1343" s="22"/>
      <c r="BW1343" s="22"/>
      <c r="BX1343" s="22"/>
      <c r="BY1343" s="22"/>
      <c r="BZ1343" s="22"/>
      <c r="CA1343" s="22"/>
      <c r="CB1343" s="22"/>
      <c r="CC1343" s="22"/>
      <c r="CD1343" s="22"/>
      <c r="CE1343" s="22"/>
      <c r="CF1343" s="22"/>
      <c r="CG1343" s="22"/>
      <c r="CH1343" s="22"/>
      <c r="CI1343" s="22"/>
      <c r="CJ1343" s="22"/>
      <c r="CK1343" s="22"/>
      <c r="CL1343" s="22"/>
      <c r="CM1343" s="22"/>
      <c r="CN1343" s="22"/>
      <c r="CO1343" s="22"/>
      <c r="CP1343" s="22"/>
      <c r="CQ1343" s="22"/>
      <c r="CR1343" s="22"/>
      <c r="CS1343" s="22"/>
      <c r="CT1343" s="22"/>
      <c r="CU1343" s="22"/>
      <c r="CV1343" s="22"/>
      <c r="CW1343" s="22"/>
      <c r="CX1343" s="22"/>
      <c r="CY1343" s="22"/>
      <c r="CZ1343" s="22"/>
      <c r="DA1343" s="22"/>
      <c r="DB1343" s="22"/>
      <c r="DC1343" s="22"/>
      <c r="DD1343" s="22"/>
      <c r="DE1343" s="22"/>
      <c r="DF1343" s="22"/>
      <c r="DG1343" s="22"/>
      <c r="DH1343" s="22"/>
      <c r="DI1343" s="22"/>
      <c r="DJ1343" s="22"/>
      <c r="DK1343" s="22"/>
      <c r="DL1343" s="22"/>
      <c r="DM1343" s="22"/>
      <c r="DN1343" s="22"/>
      <c r="DO1343" s="22"/>
      <c r="DP1343" s="22"/>
      <c r="DQ1343" s="22"/>
      <c r="DR1343" s="22"/>
      <c r="DS1343" s="22"/>
      <c r="DT1343" s="22"/>
      <c r="DU1343" s="22"/>
      <c r="DV1343" s="22"/>
      <c r="DW1343" s="22"/>
      <c r="DX1343" s="22"/>
      <c r="DY1343" s="22"/>
      <c r="DZ1343" s="22"/>
      <c r="EA1343" s="22"/>
      <c r="EB1343" s="22"/>
      <c r="EC1343" s="22"/>
      <c r="ED1343" s="22"/>
      <c r="EE1343" s="22"/>
      <c r="EF1343" s="22"/>
      <c r="EG1343" s="22"/>
      <c r="EH1343" s="22"/>
      <c r="EI1343" s="22"/>
      <c r="EJ1343" s="22"/>
      <c r="EK1343" s="22"/>
      <c r="EL1343" s="22"/>
      <c r="EM1343" s="22"/>
      <c r="EN1343" s="22"/>
      <c r="EO1343" s="22"/>
      <c r="EP1343" s="22"/>
      <c r="EQ1343" s="22"/>
      <c r="ER1343" s="22"/>
      <c r="ES1343" s="22"/>
      <c r="ET1343" s="22"/>
      <c r="EU1343" s="22"/>
      <c r="EV1343" s="22"/>
      <c r="EW1343" s="22"/>
      <c r="EX1343" s="22"/>
      <c r="EY1343" s="22"/>
    </row>
    <row r="1344" spans="1:155" ht="12.75" x14ac:dyDescent="0.15">
      <c r="A1344" s="68">
        <f t="shared" si="286"/>
        <v>43913</v>
      </c>
      <c r="B1344" s="69">
        <f t="shared" ca="1" si="289"/>
        <v>14135.6926</v>
      </c>
      <c r="C1344" s="70">
        <f t="shared" si="290"/>
        <v>10000</v>
      </c>
      <c r="D1344" s="71">
        <f ca="1">IF(A1344&lt;$B$1,VLOOKUP(A1344,[1]DI!$A$4:$B$15000,2),0)</f>
        <v>3.6500000000000005E-2</v>
      </c>
      <c r="E1344" s="70">
        <f t="shared" ca="1" si="291"/>
        <v>1.4227E-4</v>
      </c>
      <c r="F1344" s="72">
        <f t="shared" si="298"/>
        <v>1.3</v>
      </c>
      <c r="G1344" s="73">
        <f t="shared" ca="1" si="292"/>
        <v>1.000184951</v>
      </c>
      <c r="H1344" s="70">
        <f ca="1">TRUNC(PRODUCT(G$10:G1343),15)</f>
        <v>1.41356925849991</v>
      </c>
      <c r="I1344" s="70">
        <f t="shared" si="293"/>
        <v>1</v>
      </c>
      <c r="J1344" s="70">
        <f t="shared" ca="1" si="294"/>
        <v>1.41356926</v>
      </c>
      <c r="K1344" s="74">
        <f t="shared" ca="1" si="295"/>
        <v>4135.6926000000003</v>
      </c>
      <c r="L1344" s="75">
        <f>IF(VLOOKUP(A1344,$T$12:$AC$125,8)=VLOOKUP(A1343,$T$12:$AC$125,8),0,VLOOKUP(A1344,T$12:$AC$125,8))</f>
        <v>0</v>
      </c>
      <c r="M1344" s="76">
        <f>IF(L1344&gt;0,VLOOKUP(L1344,S$12:$AB$125,7),0)</f>
        <v>0</v>
      </c>
      <c r="N1344" s="74">
        <f t="shared" si="296"/>
        <v>0</v>
      </c>
      <c r="O1344" s="74">
        <f t="shared" ca="1" si="297"/>
        <v>4135.6926000000003</v>
      </c>
      <c r="P1344" s="77" t="str">
        <f t="shared" si="287"/>
        <v>A+J=</v>
      </c>
      <c r="Q1344" s="78">
        <f t="shared" si="288"/>
        <v>44256</v>
      </c>
      <c r="R1344" s="10"/>
      <c r="S1344" s="10"/>
      <c r="T1344" s="10"/>
      <c r="U1344" s="10"/>
      <c r="V1344" s="10"/>
      <c r="W1344" s="10"/>
      <c r="X1344" s="10"/>
      <c r="Y1344" s="10"/>
      <c r="Z1344" s="10"/>
      <c r="AA1344" s="10"/>
      <c r="AB1344" s="10"/>
      <c r="AC1344" s="10"/>
      <c r="AD1344" s="18"/>
      <c r="AE1344" s="18"/>
      <c r="AF1344" s="18"/>
      <c r="AG1344" s="18"/>
      <c r="AH1344" s="18"/>
      <c r="AI1344" s="18"/>
      <c r="AJ1344" s="18"/>
      <c r="AK1344" s="18"/>
      <c r="AL1344" s="18"/>
      <c r="AM1344" s="18"/>
      <c r="AN1344" s="18"/>
      <c r="AO1344" s="18"/>
      <c r="AP1344" s="18"/>
      <c r="AQ1344" s="18"/>
      <c r="AR1344" s="18"/>
      <c r="AS1344" s="18"/>
      <c r="AT1344" s="18"/>
      <c r="AU1344" s="18"/>
      <c r="AV1344" s="18"/>
      <c r="AW1344" s="18"/>
      <c r="AX1344" s="18"/>
      <c r="AY1344" s="18"/>
      <c r="AZ1344" s="18"/>
      <c r="BA1344" s="18"/>
      <c r="BB1344" s="18"/>
      <c r="BC1344" s="18"/>
      <c r="BD1344" s="18"/>
      <c r="BE1344" s="18"/>
      <c r="BF1344" s="18"/>
      <c r="BG1344" s="18"/>
      <c r="BH1344" s="18"/>
      <c r="BI1344" s="18"/>
      <c r="BJ1344" s="18"/>
      <c r="BK1344" s="18"/>
      <c r="BL1344" s="18"/>
      <c r="BM1344" s="18"/>
      <c r="BN1344" s="18"/>
      <c r="BO1344" s="18"/>
      <c r="BP1344" s="18"/>
      <c r="BQ1344" s="18"/>
      <c r="BR1344" s="18"/>
      <c r="BS1344" s="18"/>
      <c r="BT1344" s="18"/>
      <c r="BU1344" s="18"/>
      <c r="BV1344" s="18"/>
      <c r="BW1344" s="18"/>
      <c r="BX1344" s="18"/>
      <c r="BY1344" s="18"/>
      <c r="BZ1344" s="18"/>
      <c r="CA1344" s="18"/>
      <c r="CB1344" s="18"/>
      <c r="CC1344" s="18"/>
      <c r="CD1344" s="18"/>
      <c r="CE1344" s="18"/>
      <c r="CF1344" s="18"/>
      <c r="CG1344" s="18"/>
      <c r="CH1344" s="18"/>
      <c r="CI1344" s="18"/>
      <c r="CJ1344" s="18"/>
      <c r="CK1344" s="18"/>
      <c r="CL1344" s="18"/>
      <c r="CM1344" s="18"/>
      <c r="CN1344" s="18"/>
      <c r="CO1344" s="18"/>
      <c r="CP1344" s="18"/>
      <c r="CQ1344" s="18"/>
      <c r="CR1344" s="18"/>
      <c r="CS1344" s="18"/>
      <c r="CT1344" s="18"/>
      <c r="CU1344" s="18"/>
      <c r="CV1344" s="18"/>
      <c r="CW1344" s="18"/>
      <c r="CX1344" s="18"/>
      <c r="CY1344" s="18"/>
      <c r="CZ1344" s="18"/>
      <c r="DA1344" s="18"/>
      <c r="DB1344" s="18"/>
      <c r="DC1344" s="18"/>
      <c r="DD1344" s="18"/>
      <c r="DE1344" s="18"/>
      <c r="DF1344" s="18"/>
      <c r="DG1344" s="18"/>
      <c r="DH1344" s="18"/>
      <c r="DI1344" s="18"/>
      <c r="DJ1344" s="18"/>
      <c r="DK1344" s="18"/>
      <c r="DL1344" s="18"/>
      <c r="DM1344" s="18"/>
      <c r="DN1344" s="18"/>
      <c r="DO1344" s="18"/>
      <c r="DP1344" s="18"/>
      <c r="DQ1344" s="18"/>
      <c r="DR1344" s="18"/>
      <c r="DS1344" s="18"/>
      <c r="DT1344" s="18"/>
      <c r="DU1344" s="18"/>
      <c r="DV1344" s="18"/>
      <c r="DW1344" s="18"/>
      <c r="DX1344" s="18"/>
      <c r="DY1344" s="18"/>
      <c r="DZ1344" s="18"/>
      <c r="EA1344" s="18"/>
      <c r="EB1344" s="18"/>
      <c r="EC1344" s="18"/>
      <c r="ED1344" s="18"/>
      <c r="EE1344" s="18"/>
      <c r="EF1344" s="18"/>
      <c r="EG1344" s="18"/>
      <c r="EH1344" s="18"/>
      <c r="EI1344" s="18"/>
      <c r="EJ1344" s="18"/>
      <c r="EK1344" s="18"/>
      <c r="EL1344" s="18"/>
      <c r="EM1344" s="18"/>
      <c r="EN1344" s="18"/>
      <c r="EO1344" s="18"/>
      <c r="EP1344" s="18"/>
      <c r="EQ1344" s="18"/>
      <c r="ER1344" s="18"/>
      <c r="ES1344" s="18"/>
      <c r="ET1344" s="18"/>
      <c r="EU1344" s="18"/>
      <c r="EV1344" s="18"/>
    </row>
    <row r="1345" spans="1:155" ht="12.75" x14ac:dyDescent="0.15">
      <c r="A1345" s="68">
        <f t="shared" si="286"/>
        <v>43914</v>
      </c>
      <c r="B1345" s="69">
        <f t="shared" ca="1" si="289"/>
        <v>14138.307000000001</v>
      </c>
      <c r="C1345" s="70">
        <f t="shared" si="290"/>
        <v>10000</v>
      </c>
      <c r="D1345" s="71">
        <f ca="1">IF(A1345&lt;$B$1,VLOOKUP(A1345,[1]DI!$A$4:$B$15000,2),0)</f>
        <v>3.6500000000000005E-2</v>
      </c>
      <c r="E1345" s="70">
        <f t="shared" ca="1" si="291"/>
        <v>1.4227E-4</v>
      </c>
      <c r="F1345" s="72">
        <f t="shared" si="298"/>
        <v>1.3</v>
      </c>
      <c r="G1345" s="73">
        <f t="shared" ca="1" si="292"/>
        <v>1.000184951</v>
      </c>
      <c r="H1345" s="70">
        <f ca="1">TRUNC(PRODUCT(G$10:G1344),15)</f>
        <v>1.41383069954784</v>
      </c>
      <c r="I1345" s="70">
        <f t="shared" si="293"/>
        <v>1</v>
      </c>
      <c r="J1345" s="70">
        <f t="shared" ca="1" si="294"/>
        <v>1.4138307000000001</v>
      </c>
      <c r="K1345" s="74">
        <f t="shared" ca="1" si="295"/>
        <v>4138.3069999999998</v>
      </c>
      <c r="L1345" s="75">
        <f>IF(VLOOKUP(A1345,$T$12:$AC$125,8)=VLOOKUP(A1344,$T$12:$AC$125,8),0,VLOOKUP(A1345,T$12:$AC$125,8))</f>
        <v>0</v>
      </c>
      <c r="M1345" s="76">
        <f>IF(L1345&gt;0,VLOOKUP(L1345,S$12:$AB$125,7),0)</f>
        <v>0</v>
      </c>
      <c r="N1345" s="74">
        <f t="shared" si="296"/>
        <v>0</v>
      </c>
      <c r="O1345" s="74">
        <f t="shared" ca="1" si="297"/>
        <v>4138.3069999999998</v>
      </c>
      <c r="P1345" s="77" t="str">
        <f t="shared" si="287"/>
        <v>A+J=</v>
      </c>
      <c r="Q1345" s="78">
        <f t="shared" si="288"/>
        <v>44256</v>
      </c>
      <c r="R1345" s="10"/>
      <c r="S1345" s="10"/>
      <c r="T1345" s="10"/>
      <c r="U1345" s="10"/>
      <c r="V1345" s="10"/>
      <c r="W1345" s="10"/>
      <c r="X1345" s="10"/>
      <c r="Y1345" s="10"/>
      <c r="Z1345" s="10"/>
      <c r="AA1345" s="10"/>
      <c r="AB1345" s="10"/>
      <c r="AC1345" s="10"/>
      <c r="AD1345" s="18"/>
      <c r="AE1345" s="18"/>
      <c r="AF1345" s="18"/>
      <c r="AG1345" s="18"/>
      <c r="AH1345" s="18"/>
      <c r="AI1345" s="18"/>
      <c r="AJ1345" s="18"/>
      <c r="AK1345" s="18"/>
      <c r="AL1345" s="18"/>
      <c r="AM1345" s="18"/>
      <c r="AN1345" s="18"/>
      <c r="AO1345" s="18"/>
      <c r="AP1345" s="18"/>
      <c r="AQ1345" s="18"/>
      <c r="AR1345" s="18"/>
      <c r="AS1345" s="18"/>
      <c r="AT1345" s="18"/>
      <c r="AU1345" s="18"/>
      <c r="AV1345" s="18"/>
      <c r="AW1345" s="18"/>
      <c r="AX1345" s="18"/>
      <c r="AY1345" s="18"/>
      <c r="AZ1345" s="18"/>
      <c r="BA1345" s="18"/>
      <c r="BB1345" s="18"/>
      <c r="BC1345" s="18"/>
      <c r="BD1345" s="18"/>
      <c r="BE1345" s="18"/>
      <c r="BF1345" s="18"/>
      <c r="BG1345" s="18"/>
      <c r="BH1345" s="18"/>
      <c r="BI1345" s="18"/>
      <c r="BJ1345" s="18"/>
      <c r="BK1345" s="18"/>
      <c r="BL1345" s="18"/>
      <c r="BM1345" s="18"/>
      <c r="BN1345" s="18"/>
      <c r="BO1345" s="18"/>
      <c r="BP1345" s="18"/>
      <c r="BQ1345" s="18"/>
      <c r="BR1345" s="18"/>
      <c r="BS1345" s="18"/>
      <c r="BT1345" s="18"/>
      <c r="BU1345" s="18"/>
      <c r="BV1345" s="18"/>
      <c r="BW1345" s="18"/>
      <c r="BX1345" s="18"/>
      <c r="BY1345" s="18"/>
      <c r="BZ1345" s="18"/>
      <c r="CA1345" s="18"/>
      <c r="CB1345" s="18"/>
      <c r="CC1345" s="18"/>
      <c r="CD1345" s="18"/>
      <c r="CE1345" s="18"/>
      <c r="CF1345" s="18"/>
      <c r="CG1345" s="18"/>
      <c r="CH1345" s="18"/>
      <c r="CI1345" s="18"/>
      <c r="CJ1345" s="18"/>
      <c r="CK1345" s="18"/>
      <c r="CL1345" s="18"/>
      <c r="CM1345" s="18"/>
      <c r="CN1345" s="18"/>
      <c r="CO1345" s="18"/>
      <c r="CP1345" s="18"/>
      <c r="CQ1345" s="18"/>
      <c r="CR1345" s="18"/>
      <c r="CS1345" s="18"/>
      <c r="CT1345" s="18"/>
      <c r="CU1345" s="18"/>
      <c r="CV1345" s="18"/>
      <c r="CW1345" s="18"/>
      <c r="CX1345" s="18"/>
      <c r="CY1345" s="18"/>
      <c r="CZ1345" s="18"/>
      <c r="DA1345" s="18"/>
      <c r="DB1345" s="18"/>
      <c r="DC1345" s="18"/>
      <c r="DD1345" s="18"/>
      <c r="DE1345" s="18"/>
      <c r="DF1345" s="18"/>
      <c r="DG1345" s="18"/>
      <c r="DH1345" s="18"/>
      <c r="DI1345" s="18"/>
      <c r="DJ1345" s="18"/>
      <c r="DK1345" s="18"/>
      <c r="DL1345" s="18"/>
      <c r="DM1345" s="18"/>
      <c r="DN1345" s="18"/>
      <c r="DO1345" s="18"/>
      <c r="DP1345" s="18"/>
      <c r="DQ1345" s="18"/>
      <c r="DR1345" s="18"/>
      <c r="DS1345" s="18"/>
      <c r="DT1345" s="18"/>
      <c r="DU1345" s="18"/>
      <c r="DV1345" s="18"/>
      <c r="DW1345" s="18"/>
      <c r="DX1345" s="18"/>
      <c r="DY1345" s="18"/>
      <c r="DZ1345" s="18"/>
      <c r="EA1345" s="18"/>
      <c r="EB1345" s="18"/>
      <c r="EC1345" s="18"/>
      <c r="ED1345" s="18"/>
      <c r="EE1345" s="18"/>
      <c r="EF1345" s="18"/>
      <c r="EG1345" s="18"/>
      <c r="EH1345" s="18"/>
      <c r="EI1345" s="18"/>
      <c r="EJ1345" s="18"/>
      <c r="EK1345" s="18"/>
      <c r="EL1345" s="18"/>
      <c r="EM1345" s="18"/>
      <c r="EN1345" s="18"/>
      <c r="EO1345" s="18"/>
      <c r="EP1345" s="18"/>
      <c r="EQ1345" s="18"/>
      <c r="ER1345" s="18"/>
      <c r="ES1345" s="18"/>
      <c r="ET1345" s="18"/>
      <c r="EU1345" s="18"/>
      <c r="EV1345" s="18"/>
    </row>
    <row r="1346" spans="1:155" ht="12.75" x14ac:dyDescent="0.15">
      <c r="A1346" s="68">
        <f t="shared" si="286"/>
        <v>43915</v>
      </c>
      <c r="B1346" s="69">
        <f t="shared" ca="1" si="289"/>
        <v>14140.921900000001</v>
      </c>
      <c r="C1346" s="70">
        <f t="shared" si="290"/>
        <v>10000</v>
      </c>
      <c r="D1346" s="71">
        <f ca="1">IF(A1346&lt;$B$1,VLOOKUP(A1346,[1]DI!$A$4:$B$15000,2),0)</f>
        <v>3.6500000000000005E-2</v>
      </c>
      <c r="E1346" s="70">
        <f t="shared" ca="1" si="291"/>
        <v>1.4227E-4</v>
      </c>
      <c r="F1346" s="72">
        <f t="shared" si="298"/>
        <v>1.3</v>
      </c>
      <c r="G1346" s="73">
        <f t="shared" ca="1" si="292"/>
        <v>1.000184951</v>
      </c>
      <c r="H1346" s="70">
        <f ca="1">TRUNC(PRODUCT(G$10:G1345),15)</f>
        <v>1.4140921889495499</v>
      </c>
      <c r="I1346" s="70">
        <f t="shared" si="293"/>
        <v>1</v>
      </c>
      <c r="J1346" s="70">
        <f t="shared" ca="1" si="294"/>
        <v>1.4140921900000001</v>
      </c>
      <c r="K1346" s="74">
        <f t="shared" ca="1" si="295"/>
        <v>4140.9219000000003</v>
      </c>
      <c r="L1346" s="75">
        <f>IF(VLOOKUP(A1346,$T$12:$AC$125,8)=VLOOKUP(A1345,$T$12:$AC$125,8),0,VLOOKUP(A1346,T$12:$AC$125,8))</f>
        <v>0</v>
      </c>
      <c r="M1346" s="76">
        <f>IF(L1346&gt;0,VLOOKUP(L1346,S$12:$AB$125,7),0)</f>
        <v>0</v>
      </c>
      <c r="N1346" s="74">
        <f t="shared" si="296"/>
        <v>0</v>
      </c>
      <c r="O1346" s="74">
        <f t="shared" ca="1" si="297"/>
        <v>4140.9219000000003</v>
      </c>
      <c r="P1346" s="77" t="str">
        <f t="shared" si="287"/>
        <v>A+J=</v>
      </c>
      <c r="Q1346" s="78">
        <f t="shared" si="288"/>
        <v>44256</v>
      </c>
      <c r="R1346" s="10"/>
      <c r="S1346" s="10"/>
      <c r="T1346" s="10"/>
      <c r="U1346" s="10"/>
      <c r="V1346" s="10"/>
      <c r="W1346" s="10"/>
      <c r="X1346" s="10"/>
      <c r="Y1346" s="10"/>
      <c r="Z1346" s="10"/>
      <c r="AA1346" s="10"/>
      <c r="AB1346" s="10"/>
      <c r="AC1346" s="10"/>
      <c r="AD1346" s="18"/>
      <c r="AE1346" s="18"/>
      <c r="AF1346" s="18"/>
      <c r="AG1346" s="18"/>
      <c r="AH1346" s="18"/>
      <c r="AI1346" s="18"/>
      <c r="AJ1346" s="18"/>
      <c r="AK1346" s="18"/>
      <c r="AL1346" s="18"/>
      <c r="AM1346" s="18"/>
      <c r="AN1346" s="18"/>
      <c r="AO1346" s="18"/>
      <c r="AP1346" s="18"/>
      <c r="AQ1346" s="18"/>
      <c r="AR1346" s="18"/>
      <c r="AS1346" s="18"/>
      <c r="AT1346" s="18"/>
      <c r="AU1346" s="18"/>
      <c r="AV1346" s="18"/>
      <c r="AW1346" s="18"/>
      <c r="AX1346" s="18"/>
      <c r="AY1346" s="18"/>
      <c r="AZ1346" s="18"/>
      <c r="BA1346" s="18"/>
      <c r="BB1346" s="18"/>
      <c r="BC1346" s="18"/>
      <c r="BD1346" s="18"/>
      <c r="BE1346" s="18"/>
      <c r="BF1346" s="18"/>
      <c r="BG1346" s="18"/>
      <c r="BH1346" s="18"/>
      <c r="BI1346" s="18"/>
      <c r="BJ1346" s="18"/>
      <c r="BK1346" s="18"/>
      <c r="BL1346" s="18"/>
      <c r="BM1346" s="18"/>
      <c r="BN1346" s="18"/>
      <c r="BO1346" s="18"/>
      <c r="BP1346" s="18"/>
      <c r="BQ1346" s="18"/>
      <c r="BR1346" s="18"/>
      <c r="BS1346" s="18"/>
      <c r="BT1346" s="18"/>
      <c r="BU1346" s="18"/>
      <c r="BV1346" s="18"/>
      <c r="BW1346" s="18"/>
      <c r="BX1346" s="18"/>
      <c r="BY1346" s="18"/>
      <c r="BZ1346" s="18"/>
      <c r="CA1346" s="18"/>
      <c r="CB1346" s="18"/>
      <c r="CC1346" s="18"/>
      <c r="CD1346" s="18"/>
      <c r="CE1346" s="18"/>
      <c r="CF1346" s="18"/>
      <c r="CG1346" s="18"/>
      <c r="CH1346" s="18"/>
      <c r="CI1346" s="18"/>
      <c r="CJ1346" s="18"/>
      <c r="CK1346" s="18"/>
      <c r="CL1346" s="18"/>
      <c r="CM1346" s="18"/>
      <c r="CN1346" s="18"/>
      <c r="CO1346" s="18"/>
      <c r="CP1346" s="18"/>
      <c r="CQ1346" s="18"/>
      <c r="CR1346" s="18"/>
      <c r="CS1346" s="18"/>
      <c r="CT1346" s="18"/>
      <c r="CU1346" s="18"/>
      <c r="CV1346" s="18"/>
      <c r="CW1346" s="18"/>
      <c r="CX1346" s="18"/>
      <c r="CY1346" s="18"/>
      <c r="CZ1346" s="18"/>
      <c r="DA1346" s="18"/>
      <c r="DB1346" s="18"/>
      <c r="DC1346" s="18"/>
      <c r="DD1346" s="18"/>
      <c r="DE1346" s="18"/>
      <c r="DF1346" s="18"/>
      <c r="DG1346" s="18"/>
      <c r="DH1346" s="18"/>
      <c r="DI1346" s="18"/>
      <c r="DJ1346" s="18"/>
      <c r="DK1346" s="18"/>
      <c r="DL1346" s="18"/>
      <c r="DM1346" s="18"/>
      <c r="DN1346" s="18"/>
      <c r="DO1346" s="18"/>
      <c r="DP1346" s="18"/>
      <c r="DQ1346" s="18"/>
      <c r="DR1346" s="18"/>
      <c r="DS1346" s="18"/>
      <c r="DT1346" s="18"/>
      <c r="DU1346" s="18"/>
      <c r="DV1346" s="18"/>
      <c r="DW1346" s="18"/>
      <c r="DX1346" s="18"/>
      <c r="DY1346" s="18"/>
      <c r="DZ1346" s="18"/>
      <c r="EA1346" s="18"/>
      <c r="EB1346" s="18"/>
      <c r="EC1346" s="18"/>
      <c r="ED1346" s="18"/>
      <c r="EE1346" s="18"/>
      <c r="EF1346" s="18"/>
      <c r="EG1346" s="18"/>
      <c r="EH1346" s="18"/>
      <c r="EI1346" s="18"/>
      <c r="EJ1346" s="18"/>
      <c r="EK1346" s="18"/>
      <c r="EL1346" s="18"/>
      <c r="EM1346" s="18"/>
      <c r="EN1346" s="18"/>
      <c r="EO1346" s="18"/>
      <c r="EP1346" s="18"/>
      <c r="EQ1346" s="18"/>
      <c r="ER1346" s="18"/>
      <c r="ES1346" s="18"/>
      <c r="ET1346" s="18"/>
      <c r="EU1346" s="18"/>
      <c r="EV1346" s="18"/>
    </row>
    <row r="1347" spans="1:155" ht="12.75" x14ac:dyDescent="0.15">
      <c r="A1347" s="68">
        <f t="shared" si="286"/>
        <v>43916</v>
      </c>
      <c r="B1347" s="69">
        <f t="shared" ca="1" si="289"/>
        <v>14143.5373</v>
      </c>
      <c r="C1347" s="70">
        <f t="shared" si="290"/>
        <v>10000</v>
      </c>
      <c r="D1347" s="71">
        <f ca="1">IF(A1347&lt;$B$1,VLOOKUP(A1347,[1]DI!$A$4:$B$15000,2),0)</f>
        <v>3.6500000000000005E-2</v>
      </c>
      <c r="E1347" s="70">
        <f t="shared" ca="1" si="291"/>
        <v>1.4227E-4</v>
      </c>
      <c r="F1347" s="72">
        <f t="shared" si="298"/>
        <v>1.3</v>
      </c>
      <c r="G1347" s="73">
        <f t="shared" ca="1" si="292"/>
        <v>1.000184951</v>
      </c>
      <c r="H1347" s="70">
        <f ca="1">TRUNC(PRODUCT(G$10:G1346),15)</f>
        <v>1.4143537267139901</v>
      </c>
      <c r="I1347" s="70">
        <f t="shared" si="293"/>
        <v>1</v>
      </c>
      <c r="J1347" s="70">
        <f t="shared" ca="1" si="294"/>
        <v>1.41435373</v>
      </c>
      <c r="K1347" s="74">
        <f t="shared" ca="1" si="295"/>
        <v>4143.5373</v>
      </c>
      <c r="L1347" s="75">
        <f>IF(VLOOKUP(A1347,$T$12:$AC$125,8)=VLOOKUP(A1346,$T$12:$AC$125,8),0,VLOOKUP(A1347,T$12:$AC$125,8))</f>
        <v>0</v>
      </c>
      <c r="M1347" s="76">
        <f>IF(L1347&gt;0,VLOOKUP(L1347,S$12:$AB$125,7),0)</f>
        <v>0</v>
      </c>
      <c r="N1347" s="74">
        <f t="shared" si="296"/>
        <v>0</v>
      </c>
      <c r="O1347" s="74">
        <f t="shared" ca="1" si="297"/>
        <v>4143.5373</v>
      </c>
      <c r="P1347" s="77" t="str">
        <f t="shared" si="287"/>
        <v>A+J=</v>
      </c>
      <c r="Q1347" s="78">
        <f t="shared" si="288"/>
        <v>44256</v>
      </c>
      <c r="R1347" s="10"/>
      <c r="S1347" s="10"/>
      <c r="T1347" s="10"/>
      <c r="U1347" s="10"/>
      <c r="V1347" s="10"/>
      <c r="W1347" s="10"/>
      <c r="X1347" s="10"/>
      <c r="Y1347" s="10"/>
      <c r="Z1347" s="10"/>
      <c r="AA1347" s="10"/>
      <c r="AB1347" s="10"/>
      <c r="AC1347" s="10"/>
      <c r="AD1347" s="18"/>
      <c r="AE1347" s="18"/>
      <c r="AF1347" s="18"/>
      <c r="AG1347" s="18"/>
      <c r="AH1347" s="18"/>
      <c r="AI1347" s="18"/>
      <c r="AJ1347" s="18"/>
      <c r="AK1347" s="18"/>
      <c r="AL1347" s="18"/>
      <c r="AM1347" s="18"/>
      <c r="AN1347" s="18"/>
      <c r="AO1347" s="18"/>
      <c r="AP1347" s="18"/>
      <c r="AQ1347" s="18"/>
      <c r="AR1347" s="18"/>
      <c r="AS1347" s="18"/>
      <c r="AT1347" s="18"/>
      <c r="AU1347" s="18"/>
      <c r="AV1347" s="18"/>
      <c r="AW1347" s="18"/>
      <c r="AX1347" s="18"/>
      <c r="AY1347" s="18"/>
      <c r="AZ1347" s="18"/>
      <c r="BA1347" s="18"/>
      <c r="BB1347" s="18"/>
      <c r="BC1347" s="18"/>
      <c r="BD1347" s="18"/>
      <c r="BE1347" s="18"/>
      <c r="BF1347" s="18"/>
      <c r="BG1347" s="18"/>
      <c r="BH1347" s="18"/>
      <c r="BI1347" s="18"/>
      <c r="BJ1347" s="18"/>
      <c r="BK1347" s="18"/>
      <c r="BL1347" s="18"/>
      <c r="BM1347" s="18"/>
      <c r="BN1347" s="18"/>
      <c r="BO1347" s="18"/>
      <c r="BP1347" s="18"/>
      <c r="BQ1347" s="18"/>
      <c r="BR1347" s="18"/>
      <c r="BS1347" s="18"/>
      <c r="BT1347" s="18"/>
      <c r="BU1347" s="18"/>
      <c r="BV1347" s="18"/>
      <c r="BW1347" s="18"/>
      <c r="BX1347" s="18"/>
      <c r="BY1347" s="18"/>
      <c r="BZ1347" s="18"/>
      <c r="CA1347" s="18"/>
      <c r="CB1347" s="18"/>
      <c r="CC1347" s="18"/>
      <c r="CD1347" s="18"/>
      <c r="CE1347" s="18"/>
      <c r="CF1347" s="18"/>
      <c r="CG1347" s="18"/>
      <c r="CH1347" s="18"/>
      <c r="CI1347" s="18"/>
      <c r="CJ1347" s="18"/>
      <c r="CK1347" s="18"/>
      <c r="CL1347" s="18"/>
      <c r="CM1347" s="18"/>
      <c r="CN1347" s="18"/>
      <c r="CO1347" s="18"/>
      <c r="CP1347" s="18"/>
      <c r="CQ1347" s="18"/>
      <c r="CR1347" s="18"/>
      <c r="CS1347" s="18"/>
      <c r="CT1347" s="18"/>
      <c r="CU1347" s="18"/>
      <c r="CV1347" s="18"/>
      <c r="CW1347" s="18"/>
      <c r="CX1347" s="18"/>
      <c r="CY1347" s="18"/>
      <c r="CZ1347" s="18"/>
      <c r="DA1347" s="18"/>
      <c r="DB1347" s="18"/>
      <c r="DC1347" s="18"/>
      <c r="DD1347" s="18"/>
      <c r="DE1347" s="18"/>
      <c r="DF1347" s="18"/>
      <c r="DG1347" s="18"/>
      <c r="DH1347" s="18"/>
      <c r="DI1347" s="18"/>
      <c r="DJ1347" s="18"/>
      <c r="DK1347" s="18"/>
      <c r="DL1347" s="18"/>
      <c r="DM1347" s="18"/>
      <c r="DN1347" s="18"/>
      <c r="DO1347" s="18"/>
      <c r="DP1347" s="18"/>
      <c r="DQ1347" s="18"/>
      <c r="DR1347" s="18"/>
      <c r="DS1347" s="18"/>
      <c r="DT1347" s="18"/>
      <c r="DU1347" s="18"/>
      <c r="DV1347" s="18"/>
      <c r="DW1347" s="18"/>
      <c r="DX1347" s="18"/>
      <c r="DY1347" s="18"/>
      <c r="DZ1347" s="18"/>
      <c r="EA1347" s="18"/>
      <c r="EB1347" s="18"/>
      <c r="EC1347" s="18"/>
      <c r="ED1347" s="18"/>
      <c r="EE1347" s="18"/>
      <c r="EF1347" s="18"/>
      <c r="EG1347" s="18"/>
      <c r="EH1347" s="18"/>
      <c r="EI1347" s="18"/>
      <c r="EJ1347" s="18"/>
      <c r="EK1347" s="18"/>
      <c r="EL1347" s="18"/>
      <c r="EM1347" s="18"/>
      <c r="EN1347" s="18"/>
      <c r="EO1347" s="18"/>
      <c r="EP1347" s="18"/>
      <c r="EQ1347" s="18"/>
      <c r="ER1347" s="18"/>
      <c r="ES1347" s="18"/>
      <c r="ET1347" s="18"/>
      <c r="EU1347" s="18"/>
      <c r="EV1347" s="18"/>
    </row>
    <row r="1348" spans="1:155" ht="12.75" x14ac:dyDescent="0.15">
      <c r="A1348" s="68">
        <f t="shared" si="286"/>
        <v>43917</v>
      </c>
      <c r="B1348" s="69">
        <f t="shared" ca="1" si="289"/>
        <v>14146.1531</v>
      </c>
      <c r="C1348" s="70">
        <f t="shared" si="290"/>
        <v>10000</v>
      </c>
      <c r="D1348" s="71">
        <f ca="1">IF(A1348&lt;$B$1,VLOOKUP(A1348,[1]DI!$A$4:$B$15000,2),0)</f>
        <v>3.6500000000000005E-2</v>
      </c>
      <c r="E1348" s="70">
        <f t="shared" ca="1" si="291"/>
        <v>1.4227E-4</v>
      </c>
      <c r="F1348" s="72">
        <f t="shared" si="298"/>
        <v>1.3</v>
      </c>
      <c r="G1348" s="73">
        <f t="shared" ca="1" si="292"/>
        <v>1.000184951</v>
      </c>
      <c r="H1348" s="70">
        <f ca="1">TRUNC(PRODUCT(G$10:G1347),15)</f>
        <v>1.4146153128501</v>
      </c>
      <c r="I1348" s="70">
        <f t="shared" si="293"/>
        <v>1</v>
      </c>
      <c r="J1348" s="70">
        <f t="shared" ca="1" si="294"/>
        <v>1.4146153100000001</v>
      </c>
      <c r="K1348" s="74">
        <f t="shared" ca="1" si="295"/>
        <v>4146.1531000000004</v>
      </c>
      <c r="L1348" s="75">
        <f>IF(VLOOKUP(A1348,$T$12:$AC$125,8)=VLOOKUP(A1347,$T$12:$AC$125,8),0,VLOOKUP(A1348,T$12:$AC$125,8))</f>
        <v>0</v>
      </c>
      <c r="M1348" s="76">
        <f>IF(L1348&gt;0,VLOOKUP(L1348,S$12:$AB$125,7),0)</f>
        <v>0</v>
      </c>
      <c r="N1348" s="74">
        <f t="shared" si="296"/>
        <v>0</v>
      </c>
      <c r="O1348" s="74">
        <f t="shared" ca="1" si="297"/>
        <v>4146.1531000000004</v>
      </c>
      <c r="P1348" s="77" t="str">
        <f t="shared" si="287"/>
        <v>A+J=</v>
      </c>
      <c r="Q1348" s="78">
        <f t="shared" si="288"/>
        <v>44256</v>
      </c>
      <c r="R1348" s="10"/>
      <c r="S1348" s="10"/>
      <c r="T1348" s="10"/>
      <c r="U1348" s="10"/>
      <c r="V1348" s="10"/>
      <c r="W1348" s="10"/>
      <c r="X1348" s="10"/>
      <c r="Y1348" s="10"/>
      <c r="Z1348" s="10"/>
      <c r="AA1348" s="10"/>
      <c r="AB1348" s="10"/>
      <c r="AC1348" s="10"/>
      <c r="AD1348" s="18"/>
      <c r="AE1348" s="18"/>
      <c r="AF1348" s="18"/>
      <c r="AG1348" s="18"/>
      <c r="AH1348" s="18"/>
      <c r="AI1348" s="18"/>
      <c r="AJ1348" s="18"/>
      <c r="AK1348" s="18"/>
      <c r="AL1348" s="18"/>
      <c r="AM1348" s="18"/>
      <c r="AN1348" s="18"/>
      <c r="AO1348" s="18"/>
      <c r="AP1348" s="18"/>
      <c r="AQ1348" s="18"/>
      <c r="AR1348" s="18"/>
      <c r="AS1348" s="18"/>
      <c r="AT1348" s="18"/>
      <c r="AU1348" s="18"/>
      <c r="AV1348" s="18"/>
      <c r="AW1348" s="18"/>
      <c r="AX1348" s="18"/>
      <c r="AY1348" s="18"/>
      <c r="AZ1348" s="18"/>
      <c r="BA1348" s="18"/>
      <c r="BB1348" s="18"/>
      <c r="BC1348" s="18"/>
      <c r="BD1348" s="18"/>
      <c r="BE1348" s="18"/>
      <c r="BF1348" s="18"/>
      <c r="BG1348" s="18"/>
      <c r="BH1348" s="18"/>
      <c r="BI1348" s="18"/>
      <c r="BJ1348" s="18"/>
      <c r="BK1348" s="18"/>
      <c r="BL1348" s="18"/>
      <c r="BM1348" s="18"/>
      <c r="BN1348" s="18"/>
      <c r="BO1348" s="18"/>
      <c r="BP1348" s="18"/>
      <c r="BQ1348" s="18"/>
      <c r="BR1348" s="18"/>
      <c r="BS1348" s="18"/>
      <c r="BT1348" s="18"/>
      <c r="BU1348" s="18"/>
      <c r="BV1348" s="18"/>
      <c r="BW1348" s="18"/>
      <c r="BX1348" s="18"/>
      <c r="BY1348" s="18"/>
      <c r="BZ1348" s="18"/>
      <c r="CA1348" s="18"/>
      <c r="CB1348" s="18"/>
      <c r="CC1348" s="18"/>
      <c r="CD1348" s="18"/>
      <c r="CE1348" s="18"/>
      <c r="CF1348" s="18"/>
      <c r="CG1348" s="18"/>
      <c r="CH1348" s="18"/>
      <c r="CI1348" s="18"/>
      <c r="CJ1348" s="18"/>
      <c r="CK1348" s="18"/>
      <c r="CL1348" s="18"/>
      <c r="CM1348" s="18"/>
      <c r="CN1348" s="18"/>
      <c r="CO1348" s="18"/>
      <c r="CP1348" s="18"/>
      <c r="CQ1348" s="18"/>
      <c r="CR1348" s="18"/>
      <c r="CS1348" s="18"/>
      <c r="CT1348" s="18"/>
      <c r="CU1348" s="18"/>
      <c r="CV1348" s="18"/>
      <c r="CW1348" s="18"/>
      <c r="CX1348" s="18"/>
      <c r="CY1348" s="18"/>
      <c r="CZ1348" s="18"/>
      <c r="DA1348" s="18"/>
      <c r="DB1348" s="18"/>
      <c r="DC1348" s="18"/>
      <c r="DD1348" s="18"/>
      <c r="DE1348" s="18"/>
      <c r="DF1348" s="18"/>
      <c r="DG1348" s="18"/>
      <c r="DH1348" s="18"/>
      <c r="DI1348" s="18"/>
      <c r="DJ1348" s="18"/>
      <c r="DK1348" s="18"/>
      <c r="DL1348" s="18"/>
      <c r="DM1348" s="18"/>
      <c r="DN1348" s="18"/>
      <c r="DO1348" s="18"/>
      <c r="DP1348" s="18"/>
      <c r="DQ1348" s="18"/>
      <c r="DR1348" s="18"/>
      <c r="DS1348" s="18"/>
      <c r="DT1348" s="18"/>
      <c r="DU1348" s="18"/>
      <c r="DV1348" s="18"/>
      <c r="DW1348" s="18"/>
      <c r="DX1348" s="18"/>
      <c r="DY1348" s="18"/>
      <c r="DZ1348" s="18"/>
      <c r="EA1348" s="18"/>
      <c r="EB1348" s="18"/>
      <c r="EC1348" s="18"/>
      <c r="ED1348" s="18"/>
      <c r="EE1348" s="18"/>
      <c r="EF1348" s="18"/>
      <c r="EG1348" s="18"/>
      <c r="EH1348" s="18"/>
      <c r="EI1348" s="18"/>
      <c r="EJ1348" s="18"/>
      <c r="EK1348" s="18"/>
      <c r="EL1348" s="18"/>
      <c r="EM1348" s="18"/>
      <c r="EN1348" s="18"/>
      <c r="EO1348" s="18"/>
      <c r="EP1348" s="18"/>
      <c r="EQ1348" s="18"/>
      <c r="ER1348" s="18"/>
      <c r="ES1348" s="18"/>
      <c r="ET1348" s="18"/>
      <c r="EU1348" s="18"/>
      <c r="EV1348" s="18"/>
    </row>
    <row r="1349" spans="1:155" ht="12.75" x14ac:dyDescent="0.15">
      <c r="A1349" s="68">
        <f t="shared" si="286"/>
        <v>43918</v>
      </c>
      <c r="B1349" s="69">
        <f t="shared" ca="1" si="289"/>
        <v>14148.7695</v>
      </c>
      <c r="C1349" s="70">
        <f t="shared" si="290"/>
        <v>10000</v>
      </c>
      <c r="D1349" s="71">
        <f ca="1">IF(A1349&lt;$B$1,VLOOKUP(A1349,[1]DI!$A$4:$B$15000,2),0)</f>
        <v>0</v>
      </c>
      <c r="E1349" s="70">
        <f t="shared" ca="1" si="291"/>
        <v>0</v>
      </c>
      <c r="F1349" s="72">
        <f t="shared" si="298"/>
        <v>1.3</v>
      </c>
      <c r="G1349" s="73">
        <f t="shared" ca="1" si="292"/>
        <v>1</v>
      </c>
      <c r="H1349" s="70">
        <f ca="1">TRUNC(PRODUCT(G$10:G1348),15)</f>
        <v>1.4148769473668199</v>
      </c>
      <c r="I1349" s="70">
        <f t="shared" si="293"/>
        <v>1</v>
      </c>
      <c r="J1349" s="70">
        <f t="shared" ca="1" si="294"/>
        <v>1.41487695</v>
      </c>
      <c r="K1349" s="74">
        <f t="shared" ca="1" si="295"/>
        <v>4148.7695000000003</v>
      </c>
      <c r="L1349" s="75">
        <f>IF(VLOOKUP(A1349,$T$12:$AC$125,8)=VLOOKUP(A1348,$T$12:$AC$125,8),0,VLOOKUP(A1349,T$12:$AC$125,8))</f>
        <v>0</v>
      </c>
      <c r="M1349" s="76">
        <f>IF(L1349&gt;0,VLOOKUP(L1349,S$12:$AB$125,7),0)</f>
        <v>0</v>
      </c>
      <c r="N1349" s="74">
        <f t="shared" si="296"/>
        <v>0</v>
      </c>
      <c r="O1349" s="74">
        <f t="shared" ca="1" si="297"/>
        <v>4148.7695000000003</v>
      </c>
      <c r="P1349" s="77" t="str">
        <f t="shared" si="287"/>
        <v>A+J=</v>
      </c>
      <c r="Q1349" s="78">
        <f t="shared" si="288"/>
        <v>44256</v>
      </c>
      <c r="R1349" s="10"/>
      <c r="S1349" s="10"/>
      <c r="T1349" s="10"/>
      <c r="U1349" s="10"/>
      <c r="V1349" s="10"/>
      <c r="W1349" s="10"/>
      <c r="X1349" s="10"/>
      <c r="Y1349" s="10"/>
      <c r="Z1349" s="10"/>
      <c r="AA1349" s="10"/>
      <c r="AB1349" s="10"/>
      <c r="AC1349" s="10"/>
      <c r="AD1349" s="18"/>
      <c r="AE1349" s="18"/>
      <c r="AF1349" s="18"/>
      <c r="AG1349" s="18"/>
      <c r="AH1349" s="18"/>
      <c r="AI1349" s="18"/>
      <c r="AJ1349" s="18"/>
      <c r="AK1349" s="18"/>
      <c r="AL1349" s="18"/>
      <c r="AM1349" s="18"/>
      <c r="AN1349" s="18"/>
      <c r="AO1349" s="18"/>
      <c r="AP1349" s="18"/>
      <c r="AQ1349" s="18"/>
      <c r="AR1349" s="18"/>
      <c r="AS1349" s="18"/>
      <c r="AT1349" s="18"/>
      <c r="AU1349" s="18"/>
      <c r="AV1349" s="18"/>
      <c r="AW1349" s="18"/>
      <c r="AX1349" s="18"/>
      <c r="AY1349" s="18"/>
      <c r="AZ1349" s="18"/>
      <c r="BA1349" s="18"/>
      <c r="BB1349" s="18"/>
      <c r="BC1349" s="18"/>
      <c r="BD1349" s="18"/>
      <c r="BE1349" s="18"/>
      <c r="BF1349" s="18"/>
      <c r="BG1349" s="18"/>
      <c r="BH1349" s="18"/>
      <c r="BI1349" s="18"/>
      <c r="BJ1349" s="18"/>
      <c r="BK1349" s="18"/>
      <c r="BL1349" s="18"/>
      <c r="BM1349" s="18"/>
      <c r="BN1349" s="18"/>
      <c r="BO1349" s="18"/>
      <c r="BP1349" s="18"/>
      <c r="BQ1349" s="18"/>
      <c r="BR1349" s="18"/>
      <c r="BS1349" s="18"/>
      <c r="BT1349" s="18"/>
      <c r="BU1349" s="18"/>
      <c r="BV1349" s="18"/>
      <c r="BW1349" s="18"/>
      <c r="BX1349" s="18"/>
      <c r="BY1349" s="18"/>
      <c r="BZ1349" s="18"/>
      <c r="CA1349" s="18"/>
      <c r="CB1349" s="18"/>
      <c r="CC1349" s="18"/>
      <c r="CD1349" s="18"/>
      <c r="CE1349" s="18"/>
      <c r="CF1349" s="18"/>
      <c r="CG1349" s="18"/>
      <c r="CH1349" s="18"/>
      <c r="CI1349" s="18"/>
      <c r="CJ1349" s="18"/>
      <c r="CK1349" s="18"/>
      <c r="CL1349" s="18"/>
      <c r="CM1349" s="18"/>
      <c r="CN1349" s="18"/>
      <c r="CO1349" s="18"/>
      <c r="CP1349" s="18"/>
      <c r="CQ1349" s="18"/>
      <c r="CR1349" s="18"/>
      <c r="CS1349" s="18"/>
      <c r="CT1349" s="18"/>
      <c r="CU1349" s="18"/>
      <c r="CV1349" s="18"/>
      <c r="CW1349" s="18"/>
      <c r="CX1349" s="18"/>
      <c r="CY1349" s="18"/>
      <c r="CZ1349" s="18"/>
      <c r="DA1349" s="18"/>
      <c r="DB1349" s="18"/>
      <c r="DC1349" s="18"/>
      <c r="DD1349" s="18"/>
      <c r="DE1349" s="18"/>
      <c r="DF1349" s="18"/>
      <c r="DG1349" s="18"/>
      <c r="DH1349" s="18"/>
      <c r="DI1349" s="18"/>
      <c r="DJ1349" s="18"/>
      <c r="DK1349" s="18"/>
      <c r="DL1349" s="18"/>
      <c r="DM1349" s="18"/>
      <c r="DN1349" s="18"/>
      <c r="DO1349" s="18"/>
      <c r="DP1349" s="18"/>
      <c r="DQ1349" s="18"/>
      <c r="DR1349" s="18"/>
      <c r="DS1349" s="18"/>
      <c r="DT1349" s="18"/>
      <c r="DU1349" s="18"/>
      <c r="DV1349" s="18"/>
      <c r="DW1349" s="18"/>
      <c r="DX1349" s="18"/>
      <c r="DY1349" s="18"/>
      <c r="DZ1349" s="18"/>
      <c r="EA1349" s="18"/>
      <c r="EB1349" s="18"/>
      <c r="EC1349" s="18"/>
      <c r="ED1349" s="18"/>
      <c r="EE1349" s="18"/>
      <c r="EF1349" s="18"/>
      <c r="EG1349" s="18"/>
      <c r="EH1349" s="18"/>
      <c r="EI1349" s="18"/>
      <c r="EJ1349" s="18"/>
      <c r="EK1349" s="18"/>
      <c r="EL1349" s="18"/>
      <c r="EM1349" s="18"/>
      <c r="EN1349" s="18"/>
      <c r="EO1349" s="18"/>
      <c r="EP1349" s="18"/>
      <c r="EQ1349" s="18"/>
      <c r="ER1349" s="18"/>
      <c r="ES1349" s="18"/>
      <c r="ET1349" s="18"/>
      <c r="EU1349" s="18"/>
      <c r="EV1349" s="18"/>
    </row>
    <row r="1350" spans="1:155" ht="12.75" x14ac:dyDescent="0.15">
      <c r="A1350" s="68">
        <f t="shared" si="286"/>
        <v>43919</v>
      </c>
      <c r="B1350" s="69">
        <f t="shared" ca="1" si="289"/>
        <v>14148.7695</v>
      </c>
      <c r="C1350" s="70">
        <f t="shared" si="290"/>
        <v>10000</v>
      </c>
      <c r="D1350" s="71">
        <f ca="1">IF(A1350&lt;$B$1,VLOOKUP(A1350,[1]DI!$A$4:$B$15000,2),0)</f>
        <v>0</v>
      </c>
      <c r="E1350" s="70">
        <f t="shared" ca="1" si="291"/>
        <v>0</v>
      </c>
      <c r="F1350" s="72">
        <f t="shared" si="298"/>
        <v>1.3</v>
      </c>
      <c r="G1350" s="73">
        <f t="shared" ca="1" si="292"/>
        <v>1</v>
      </c>
      <c r="H1350" s="70">
        <f ca="1">TRUNC(PRODUCT(G$10:G1349),15)</f>
        <v>1.4148769473668199</v>
      </c>
      <c r="I1350" s="70">
        <f t="shared" si="293"/>
        <v>1</v>
      </c>
      <c r="J1350" s="70">
        <f t="shared" ca="1" si="294"/>
        <v>1.41487695</v>
      </c>
      <c r="K1350" s="74">
        <f t="shared" ca="1" si="295"/>
        <v>4148.7695000000003</v>
      </c>
      <c r="L1350" s="75">
        <f>IF(VLOOKUP(A1350,$T$12:$AC$125,8)=VLOOKUP(A1349,$T$12:$AC$125,8),0,VLOOKUP(A1350,T$12:$AC$125,8))</f>
        <v>0</v>
      </c>
      <c r="M1350" s="76">
        <f>IF(L1350&gt;0,VLOOKUP(L1350,S$12:$AB$125,7),0)</f>
        <v>0</v>
      </c>
      <c r="N1350" s="74">
        <f t="shared" si="296"/>
        <v>0</v>
      </c>
      <c r="O1350" s="74">
        <f t="shared" ca="1" si="297"/>
        <v>4148.7695000000003</v>
      </c>
      <c r="P1350" s="77" t="str">
        <f t="shared" si="287"/>
        <v>A+J=</v>
      </c>
      <c r="Q1350" s="78">
        <f t="shared" si="288"/>
        <v>44256</v>
      </c>
      <c r="R1350" s="10"/>
      <c r="S1350" s="10"/>
      <c r="T1350" s="10"/>
      <c r="U1350" s="10"/>
      <c r="V1350" s="10"/>
      <c r="W1350" s="10"/>
      <c r="X1350" s="10"/>
      <c r="Y1350" s="10"/>
      <c r="Z1350" s="10"/>
      <c r="AA1350" s="10"/>
      <c r="AB1350" s="10"/>
      <c r="AC1350" s="10"/>
      <c r="AD1350" s="18"/>
      <c r="AE1350" s="18"/>
      <c r="AF1350" s="18"/>
      <c r="AG1350" s="18"/>
      <c r="AH1350" s="18"/>
      <c r="AI1350" s="18"/>
      <c r="AJ1350" s="18"/>
      <c r="AK1350" s="18"/>
      <c r="AL1350" s="18"/>
      <c r="AM1350" s="18"/>
      <c r="AN1350" s="18"/>
      <c r="AO1350" s="18"/>
      <c r="AP1350" s="18"/>
      <c r="AQ1350" s="18"/>
      <c r="AR1350" s="18"/>
      <c r="AS1350" s="18"/>
      <c r="AT1350" s="18"/>
      <c r="AU1350" s="18"/>
      <c r="AV1350" s="18"/>
      <c r="AW1350" s="18"/>
      <c r="AX1350" s="18"/>
      <c r="AY1350" s="18"/>
      <c r="AZ1350" s="18"/>
      <c r="BA1350" s="18"/>
      <c r="BB1350" s="18"/>
      <c r="BC1350" s="18"/>
      <c r="BD1350" s="18"/>
      <c r="BE1350" s="18"/>
      <c r="BF1350" s="18"/>
      <c r="BG1350" s="18"/>
      <c r="BH1350" s="18"/>
      <c r="BI1350" s="18"/>
      <c r="BJ1350" s="18"/>
      <c r="BK1350" s="18"/>
      <c r="BL1350" s="18"/>
      <c r="BM1350" s="18"/>
      <c r="BN1350" s="18"/>
      <c r="BO1350" s="18"/>
      <c r="BP1350" s="18"/>
      <c r="BQ1350" s="18"/>
      <c r="BR1350" s="18"/>
      <c r="BS1350" s="18"/>
      <c r="BT1350" s="18"/>
      <c r="BU1350" s="18"/>
      <c r="BV1350" s="18"/>
      <c r="BW1350" s="18"/>
      <c r="BX1350" s="18"/>
      <c r="BY1350" s="18"/>
      <c r="BZ1350" s="18"/>
      <c r="CA1350" s="18"/>
      <c r="CB1350" s="18"/>
      <c r="CC1350" s="18"/>
      <c r="CD1350" s="18"/>
      <c r="CE1350" s="18"/>
      <c r="CF1350" s="18"/>
      <c r="CG1350" s="18"/>
      <c r="CH1350" s="18"/>
      <c r="CI1350" s="18"/>
      <c r="CJ1350" s="18"/>
      <c r="CK1350" s="18"/>
      <c r="CL1350" s="18"/>
      <c r="CM1350" s="18"/>
      <c r="CN1350" s="18"/>
      <c r="CO1350" s="18"/>
      <c r="CP1350" s="18"/>
      <c r="CQ1350" s="18"/>
      <c r="CR1350" s="18"/>
      <c r="CS1350" s="18"/>
      <c r="CT1350" s="18"/>
      <c r="CU1350" s="18"/>
      <c r="CV1350" s="18"/>
      <c r="CW1350" s="18"/>
      <c r="CX1350" s="18"/>
      <c r="CY1350" s="18"/>
      <c r="CZ1350" s="18"/>
      <c r="DA1350" s="18"/>
      <c r="DB1350" s="18"/>
      <c r="DC1350" s="18"/>
      <c r="DD1350" s="18"/>
      <c r="DE1350" s="18"/>
      <c r="DF1350" s="18"/>
      <c r="DG1350" s="18"/>
      <c r="DH1350" s="18"/>
      <c r="DI1350" s="18"/>
      <c r="DJ1350" s="18"/>
      <c r="DK1350" s="18"/>
      <c r="DL1350" s="18"/>
      <c r="DM1350" s="18"/>
      <c r="DN1350" s="18"/>
      <c r="DO1350" s="18"/>
      <c r="DP1350" s="18"/>
      <c r="DQ1350" s="18"/>
      <c r="DR1350" s="18"/>
      <c r="DS1350" s="18"/>
      <c r="DT1350" s="18"/>
      <c r="DU1350" s="18"/>
      <c r="DV1350" s="18"/>
      <c r="DW1350" s="18"/>
      <c r="DX1350" s="18"/>
      <c r="DY1350" s="18"/>
      <c r="DZ1350" s="18"/>
      <c r="EA1350" s="18"/>
      <c r="EB1350" s="18"/>
      <c r="EC1350" s="18"/>
      <c r="ED1350" s="18"/>
      <c r="EE1350" s="18"/>
      <c r="EF1350" s="18"/>
      <c r="EG1350" s="18"/>
      <c r="EH1350" s="18"/>
      <c r="EI1350" s="18"/>
      <c r="EJ1350" s="18"/>
      <c r="EK1350" s="18"/>
      <c r="EL1350" s="18"/>
      <c r="EM1350" s="18"/>
      <c r="EN1350" s="18"/>
      <c r="EO1350" s="18"/>
      <c r="EP1350" s="18"/>
      <c r="EQ1350" s="18"/>
      <c r="ER1350" s="18"/>
      <c r="ES1350" s="18"/>
      <c r="ET1350" s="18"/>
      <c r="EU1350" s="18"/>
      <c r="EV1350" s="18"/>
    </row>
    <row r="1351" spans="1:155" ht="12.75" x14ac:dyDescent="0.15">
      <c r="A1351" s="68">
        <f t="shared" si="286"/>
        <v>43920</v>
      </c>
      <c r="B1351" s="69">
        <f t="shared" ca="1" si="289"/>
        <v>14148.7695</v>
      </c>
      <c r="C1351" s="70">
        <f t="shared" si="290"/>
        <v>10000</v>
      </c>
      <c r="D1351" s="71">
        <f ca="1">IF(A1351&lt;$B$1,VLOOKUP(A1351,[1]DI!$A$4:$B$15000,2),0)</f>
        <v>3.6500000000000005E-2</v>
      </c>
      <c r="E1351" s="70">
        <f t="shared" ca="1" si="291"/>
        <v>1.4227E-4</v>
      </c>
      <c r="F1351" s="72">
        <f t="shared" si="298"/>
        <v>1.3</v>
      </c>
      <c r="G1351" s="73">
        <f t="shared" ca="1" si="292"/>
        <v>1.000184951</v>
      </c>
      <c r="H1351" s="70">
        <f ca="1">TRUNC(PRODUCT(G$10:G1350),15)</f>
        <v>1.4148769473668199</v>
      </c>
      <c r="I1351" s="70">
        <f t="shared" si="293"/>
        <v>1</v>
      </c>
      <c r="J1351" s="70">
        <f t="shared" ca="1" si="294"/>
        <v>1.41487695</v>
      </c>
      <c r="K1351" s="74">
        <f t="shared" ca="1" si="295"/>
        <v>4148.7695000000003</v>
      </c>
      <c r="L1351" s="75">
        <f>IF(VLOOKUP(A1351,$T$12:$AC$125,8)=VLOOKUP(A1350,$T$12:$AC$125,8),0,VLOOKUP(A1351,T$12:$AC$125,8))</f>
        <v>0</v>
      </c>
      <c r="M1351" s="76">
        <f>IF(L1351&gt;0,VLOOKUP(L1351,S$12:$AB$125,7),0)</f>
        <v>0</v>
      </c>
      <c r="N1351" s="74">
        <f t="shared" si="296"/>
        <v>0</v>
      </c>
      <c r="O1351" s="74">
        <f t="shared" ca="1" si="297"/>
        <v>4148.7695000000003</v>
      </c>
      <c r="P1351" s="77" t="str">
        <f t="shared" si="287"/>
        <v>A+J=</v>
      </c>
      <c r="Q1351" s="78">
        <f t="shared" si="288"/>
        <v>44256</v>
      </c>
      <c r="R1351" s="21"/>
      <c r="S1351" s="21"/>
      <c r="T1351" s="21"/>
      <c r="U1351" s="21"/>
      <c r="V1351" s="21"/>
      <c r="W1351" s="21"/>
      <c r="X1351" s="21"/>
      <c r="Y1351" s="21"/>
      <c r="Z1351" s="21"/>
      <c r="AA1351" s="21"/>
      <c r="AB1351" s="21"/>
      <c r="AC1351" s="21"/>
      <c r="AD1351" s="22"/>
      <c r="AE1351" s="22"/>
      <c r="AF1351" s="22"/>
      <c r="AG1351" s="22"/>
      <c r="AH1351" s="22"/>
      <c r="AI1351" s="22"/>
      <c r="AJ1351" s="22"/>
      <c r="AK1351" s="22"/>
      <c r="AL1351" s="22"/>
      <c r="AM1351" s="22"/>
      <c r="AN1351" s="22"/>
      <c r="AO1351" s="22"/>
      <c r="AP1351" s="22"/>
      <c r="AQ1351" s="22"/>
      <c r="AR1351" s="22"/>
      <c r="AS1351" s="22"/>
      <c r="AT1351" s="22"/>
      <c r="AU1351" s="22"/>
      <c r="AV1351" s="22"/>
      <c r="AW1351" s="22"/>
      <c r="AX1351" s="22"/>
      <c r="AY1351" s="22"/>
      <c r="AZ1351" s="22"/>
      <c r="BA1351" s="22"/>
      <c r="BB1351" s="22"/>
      <c r="BC1351" s="22"/>
      <c r="BD1351" s="22"/>
      <c r="BE1351" s="22"/>
      <c r="BF1351" s="22"/>
      <c r="BG1351" s="22"/>
      <c r="BH1351" s="22"/>
      <c r="BI1351" s="22"/>
      <c r="BJ1351" s="22"/>
      <c r="BK1351" s="22"/>
      <c r="BL1351" s="22"/>
      <c r="BM1351" s="22"/>
      <c r="BN1351" s="22"/>
      <c r="BO1351" s="22"/>
      <c r="BP1351" s="22"/>
      <c r="BQ1351" s="22"/>
      <c r="BR1351" s="22"/>
      <c r="BS1351" s="22"/>
      <c r="BT1351" s="22"/>
      <c r="BU1351" s="22"/>
      <c r="BV1351" s="22"/>
      <c r="BW1351" s="22"/>
      <c r="BX1351" s="22"/>
      <c r="BY1351" s="22"/>
      <c r="BZ1351" s="22"/>
      <c r="CA1351" s="22"/>
      <c r="CB1351" s="22"/>
      <c r="CC1351" s="22"/>
      <c r="CD1351" s="22"/>
      <c r="CE1351" s="22"/>
      <c r="CF1351" s="22"/>
      <c r="CG1351" s="22"/>
      <c r="CH1351" s="22"/>
      <c r="CI1351" s="22"/>
      <c r="CJ1351" s="22"/>
      <c r="CK1351" s="22"/>
      <c r="CL1351" s="22"/>
      <c r="CM1351" s="22"/>
      <c r="CN1351" s="22"/>
      <c r="CO1351" s="22"/>
      <c r="CP1351" s="22"/>
      <c r="CQ1351" s="22"/>
      <c r="CR1351" s="22"/>
      <c r="CS1351" s="22"/>
      <c r="CT1351" s="22"/>
      <c r="CU1351" s="22"/>
      <c r="CV1351" s="22"/>
      <c r="CW1351" s="22"/>
      <c r="CX1351" s="22"/>
      <c r="CY1351" s="22"/>
      <c r="CZ1351" s="22"/>
      <c r="DA1351" s="22"/>
      <c r="DB1351" s="22"/>
      <c r="DC1351" s="22"/>
      <c r="DD1351" s="22"/>
      <c r="DE1351" s="22"/>
      <c r="DF1351" s="22"/>
      <c r="DG1351" s="22"/>
      <c r="DH1351" s="22"/>
      <c r="DI1351" s="22"/>
      <c r="DJ1351" s="22"/>
      <c r="DK1351" s="22"/>
      <c r="DL1351" s="22"/>
      <c r="DM1351" s="22"/>
      <c r="DN1351" s="22"/>
      <c r="DO1351" s="22"/>
      <c r="DP1351" s="22"/>
      <c r="DQ1351" s="22"/>
      <c r="DR1351" s="22"/>
      <c r="DS1351" s="22"/>
      <c r="DT1351" s="22"/>
      <c r="DU1351" s="22"/>
      <c r="DV1351" s="22"/>
      <c r="DW1351" s="22"/>
      <c r="DX1351" s="22"/>
      <c r="DY1351" s="22"/>
      <c r="DZ1351" s="22"/>
      <c r="EA1351" s="22"/>
      <c r="EB1351" s="22"/>
      <c r="EC1351" s="22"/>
      <c r="ED1351" s="22"/>
      <c r="EE1351" s="22"/>
      <c r="EF1351" s="22"/>
      <c r="EG1351" s="22"/>
      <c r="EH1351" s="22"/>
      <c r="EI1351" s="22"/>
      <c r="EJ1351" s="22"/>
      <c r="EK1351" s="22"/>
      <c r="EL1351" s="22"/>
      <c r="EM1351" s="22"/>
      <c r="EN1351" s="22"/>
      <c r="EO1351" s="22"/>
      <c r="EP1351" s="22"/>
      <c r="EQ1351" s="22"/>
      <c r="ER1351" s="22"/>
      <c r="ES1351" s="22"/>
      <c r="ET1351" s="22"/>
      <c r="EU1351" s="22"/>
      <c r="EV1351" s="22"/>
      <c r="EW1351" s="22"/>
      <c r="EX1351" s="22"/>
      <c r="EY1351" s="22"/>
    </row>
    <row r="1352" spans="1:155" ht="12.75" x14ac:dyDescent="0.15">
      <c r="A1352" s="68">
        <f t="shared" si="286"/>
        <v>43921</v>
      </c>
      <c r="B1352" s="69">
        <f t="shared" ca="1" si="289"/>
        <v>14151.3863</v>
      </c>
      <c r="C1352" s="70">
        <f t="shared" si="290"/>
        <v>10000</v>
      </c>
      <c r="D1352" s="71">
        <f ca="1">IF(A1352&lt;$B$1,VLOOKUP(A1352,[1]DI!$A$4:$B$15000,2),0)</f>
        <v>3.6500000000000005E-2</v>
      </c>
      <c r="E1352" s="70">
        <f t="shared" ca="1" si="291"/>
        <v>1.4227E-4</v>
      </c>
      <c r="F1352" s="72">
        <f t="shared" si="298"/>
        <v>1.3</v>
      </c>
      <c r="G1352" s="73">
        <f t="shared" ca="1" si="292"/>
        <v>1.000184951</v>
      </c>
      <c r="H1352" s="70">
        <f ca="1">TRUNC(PRODUCT(G$10:G1351),15)</f>
        <v>1.4151386302731099</v>
      </c>
      <c r="I1352" s="70">
        <f t="shared" si="293"/>
        <v>1</v>
      </c>
      <c r="J1352" s="70">
        <f t="shared" ca="1" si="294"/>
        <v>1.41513863</v>
      </c>
      <c r="K1352" s="74">
        <f t="shared" ca="1" si="295"/>
        <v>4151.3863000000001</v>
      </c>
      <c r="L1352" s="75">
        <f>IF(VLOOKUP(A1352,$T$12:$AC$125,8)=VLOOKUP(A1351,$T$12:$AC$125,8),0,VLOOKUP(A1352,T$12:$AC$125,8))</f>
        <v>0</v>
      </c>
      <c r="M1352" s="76">
        <f>IF(L1352&gt;0,VLOOKUP(L1352,S$12:$AB$125,7),0)</f>
        <v>0</v>
      </c>
      <c r="N1352" s="74">
        <f t="shared" si="296"/>
        <v>0</v>
      </c>
      <c r="O1352" s="74">
        <f t="shared" ca="1" si="297"/>
        <v>4151.3863000000001</v>
      </c>
      <c r="P1352" s="77" t="str">
        <f t="shared" si="287"/>
        <v>A+J=</v>
      </c>
      <c r="Q1352" s="78">
        <f t="shared" si="288"/>
        <v>44256</v>
      </c>
      <c r="R1352" s="10"/>
      <c r="S1352" s="10"/>
      <c r="T1352" s="10"/>
      <c r="U1352" s="10"/>
      <c r="V1352" s="10"/>
      <c r="W1352" s="10"/>
      <c r="X1352" s="10"/>
      <c r="Y1352" s="10"/>
      <c r="Z1352" s="10"/>
      <c r="AA1352" s="10"/>
      <c r="AB1352" s="10"/>
      <c r="AC1352" s="10"/>
      <c r="AD1352" s="18"/>
      <c r="AE1352" s="18"/>
      <c r="AF1352" s="18"/>
      <c r="AG1352" s="18"/>
      <c r="AH1352" s="18"/>
      <c r="AI1352" s="18"/>
      <c r="AJ1352" s="18"/>
      <c r="AK1352" s="18"/>
      <c r="AL1352" s="18"/>
      <c r="AM1352" s="18"/>
      <c r="AN1352" s="18"/>
      <c r="AO1352" s="18"/>
      <c r="AP1352" s="18"/>
      <c r="AQ1352" s="18"/>
      <c r="AR1352" s="18"/>
      <c r="AS1352" s="18"/>
      <c r="AT1352" s="18"/>
      <c r="AU1352" s="18"/>
      <c r="AV1352" s="18"/>
      <c r="AW1352" s="18"/>
      <c r="AX1352" s="18"/>
      <c r="AY1352" s="18"/>
      <c r="AZ1352" s="18"/>
      <c r="BA1352" s="18"/>
      <c r="BB1352" s="18"/>
      <c r="BC1352" s="18"/>
      <c r="BD1352" s="18"/>
      <c r="BE1352" s="18"/>
      <c r="BF1352" s="18"/>
      <c r="BG1352" s="18"/>
      <c r="BH1352" s="18"/>
      <c r="BI1352" s="18"/>
      <c r="BJ1352" s="18"/>
      <c r="BK1352" s="18"/>
      <c r="BL1352" s="18"/>
      <c r="BM1352" s="18"/>
      <c r="BN1352" s="18"/>
      <c r="BO1352" s="18"/>
      <c r="BP1352" s="18"/>
      <c r="BQ1352" s="18"/>
      <c r="BR1352" s="18"/>
      <c r="BS1352" s="18"/>
      <c r="BT1352" s="18"/>
      <c r="BU1352" s="18"/>
      <c r="BV1352" s="18"/>
      <c r="BW1352" s="18"/>
      <c r="BX1352" s="18"/>
      <c r="BY1352" s="18"/>
      <c r="BZ1352" s="18"/>
      <c r="CA1352" s="18"/>
      <c r="CB1352" s="18"/>
      <c r="CC1352" s="18"/>
      <c r="CD1352" s="18"/>
      <c r="CE1352" s="18"/>
      <c r="CF1352" s="18"/>
      <c r="CG1352" s="18"/>
      <c r="CH1352" s="18"/>
      <c r="CI1352" s="18"/>
      <c r="CJ1352" s="18"/>
      <c r="CK1352" s="18"/>
      <c r="CL1352" s="18"/>
      <c r="CM1352" s="18"/>
      <c r="CN1352" s="18"/>
      <c r="CO1352" s="18"/>
      <c r="CP1352" s="18"/>
      <c r="CQ1352" s="18"/>
      <c r="CR1352" s="18"/>
      <c r="CS1352" s="18"/>
      <c r="CT1352" s="18"/>
      <c r="CU1352" s="18"/>
      <c r="CV1352" s="18"/>
      <c r="CW1352" s="18"/>
      <c r="CX1352" s="18"/>
      <c r="CY1352" s="18"/>
      <c r="CZ1352" s="18"/>
      <c r="DA1352" s="18"/>
      <c r="DB1352" s="18"/>
      <c r="DC1352" s="18"/>
      <c r="DD1352" s="18"/>
      <c r="DE1352" s="18"/>
      <c r="DF1352" s="18"/>
      <c r="DG1352" s="18"/>
      <c r="DH1352" s="18"/>
      <c r="DI1352" s="18"/>
      <c r="DJ1352" s="18"/>
      <c r="DK1352" s="18"/>
      <c r="DL1352" s="18"/>
      <c r="DM1352" s="18"/>
      <c r="DN1352" s="18"/>
      <c r="DO1352" s="18"/>
      <c r="DP1352" s="18"/>
      <c r="DQ1352" s="18"/>
      <c r="DR1352" s="18"/>
      <c r="DS1352" s="18"/>
      <c r="DT1352" s="18"/>
      <c r="DU1352" s="18"/>
      <c r="DV1352" s="18"/>
      <c r="DW1352" s="18"/>
      <c r="DX1352" s="18"/>
      <c r="DY1352" s="18"/>
      <c r="DZ1352" s="18"/>
      <c r="EA1352" s="18"/>
      <c r="EB1352" s="18"/>
      <c r="EC1352" s="18"/>
      <c r="ED1352" s="18"/>
      <c r="EE1352" s="18"/>
      <c r="EF1352" s="18"/>
      <c r="EG1352" s="18"/>
      <c r="EH1352" s="18"/>
      <c r="EI1352" s="18"/>
      <c r="EJ1352" s="18"/>
      <c r="EK1352" s="18"/>
      <c r="EL1352" s="18"/>
      <c r="EM1352" s="18"/>
      <c r="EN1352" s="18"/>
      <c r="EO1352" s="18"/>
      <c r="EP1352" s="18"/>
      <c r="EQ1352" s="18"/>
      <c r="ER1352" s="18"/>
      <c r="ES1352" s="18"/>
      <c r="ET1352" s="18"/>
      <c r="EU1352" s="18"/>
      <c r="EV1352" s="18"/>
    </row>
    <row r="1353" spans="1:155" ht="12.75" x14ac:dyDescent="0.15">
      <c r="A1353" s="68">
        <f t="shared" si="286"/>
        <v>43922</v>
      </c>
      <c r="B1353" s="69">
        <f t="shared" ca="1" si="289"/>
        <v>14154.0036</v>
      </c>
      <c r="C1353" s="70">
        <f t="shared" si="290"/>
        <v>10000</v>
      </c>
      <c r="D1353" s="71">
        <f ca="1">IF(A1353&lt;$B$1,VLOOKUP(A1353,[1]DI!$A$4:$B$15000,2),0)</f>
        <v>3.6500000000000005E-2</v>
      </c>
      <c r="E1353" s="70">
        <f t="shared" ca="1" si="291"/>
        <v>1.4227E-4</v>
      </c>
      <c r="F1353" s="72">
        <f t="shared" si="298"/>
        <v>1.3</v>
      </c>
      <c r="G1353" s="73">
        <f t="shared" ca="1" si="292"/>
        <v>1.000184951</v>
      </c>
      <c r="H1353" s="70">
        <f ca="1">TRUNC(PRODUCT(G$10:G1352),15)</f>
        <v>1.41540036157792</v>
      </c>
      <c r="I1353" s="70">
        <f t="shared" si="293"/>
        <v>1</v>
      </c>
      <c r="J1353" s="70">
        <f t="shared" ca="1" si="294"/>
        <v>1.41540036</v>
      </c>
      <c r="K1353" s="74">
        <f t="shared" ca="1" si="295"/>
        <v>4154.0036</v>
      </c>
      <c r="L1353" s="75">
        <f>IF(VLOOKUP(A1353,$T$12:$AC$125,8)=VLOOKUP(A1352,$T$12:$AC$125,8),0,VLOOKUP(A1353,T$12:$AC$125,8))</f>
        <v>0</v>
      </c>
      <c r="M1353" s="76">
        <f>IF(L1353&gt;0,VLOOKUP(L1353,S$12:$AB$125,7),0)</f>
        <v>0</v>
      </c>
      <c r="N1353" s="74">
        <f t="shared" si="296"/>
        <v>0</v>
      </c>
      <c r="O1353" s="74">
        <f t="shared" ca="1" si="297"/>
        <v>4154.0036</v>
      </c>
      <c r="P1353" s="77" t="str">
        <f t="shared" si="287"/>
        <v>A+J=</v>
      </c>
      <c r="Q1353" s="78">
        <f t="shared" si="288"/>
        <v>44256</v>
      </c>
      <c r="R1353" s="10"/>
      <c r="S1353" s="10"/>
      <c r="T1353" s="10"/>
      <c r="U1353" s="10"/>
      <c r="V1353" s="10"/>
      <c r="W1353" s="10"/>
      <c r="X1353" s="10"/>
      <c r="Y1353" s="10"/>
      <c r="Z1353" s="10"/>
      <c r="AA1353" s="10"/>
      <c r="AB1353" s="10"/>
      <c r="AC1353" s="10"/>
      <c r="AD1353" s="18"/>
      <c r="AE1353" s="18"/>
      <c r="AF1353" s="18"/>
      <c r="AG1353" s="18"/>
      <c r="AH1353" s="18"/>
      <c r="AI1353" s="18"/>
      <c r="AJ1353" s="18"/>
      <c r="AK1353" s="18"/>
      <c r="AL1353" s="18"/>
      <c r="AM1353" s="18"/>
      <c r="AN1353" s="18"/>
      <c r="AO1353" s="18"/>
      <c r="AP1353" s="18"/>
      <c r="AQ1353" s="18"/>
      <c r="AR1353" s="18"/>
      <c r="AS1353" s="18"/>
      <c r="AT1353" s="18"/>
      <c r="AU1353" s="18"/>
      <c r="AV1353" s="18"/>
      <c r="AW1353" s="18"/>
      <c r="AX1353" s="18"/>
      <c r="AY1353" s="18"/>
      <c r="AZ1353" s="18"/>
      <c r="BA1353" s="18"/>
      <c r="BB1353" s="18"/>
      <c r="BC1353" s="18"/>
      <c r="BD1353" s="18"/>
      <c r="BE1353" s="18"/>
      <c r="BF1353" s="18"/>
      <c r="BG1353" s="18"/>
      <c r="BH1353" s="18"/>
      <c r="BI1353" s="18"/>
      <c r="BJ1353" s="18"/>
      <c r="BK1353" s="18"/>
      <c r="BL1353" s="18"/>
      <c r="BM1353" s="18"/>
      <c r="BN1353" s="18"/>
      <c r="BO1353" s="18"/>
      <c r="BP1353" s="18"/>
      <c r="BQ1353" s="18"/>
      <c r="BR1353" s="18"/>
      <c r="BS1353" s="18"/>
      <c r="BT1353" s="18"/>
      <c r="BU1353" s="18"/>
      <c r="BV1353" s="18"/>
      <c r="BW1353" s="18"/>
      <c r="BX1353" s="18"/>
      <c r="BY1353" s="18"/>
      <c r="BZ1353" s="18"/>
      <c r="CA1353" s="18"/>
      <c r="CB1353" s="18"/>
      <c r="CC1353" s="18"/>
      <c r="CD1353" s="18"/>
      <c r="CE1353" s="18"/>
      <c r="CF1353" s="18"/>
      <c r="CG1353" s="18"/>
      <c r="CH1353" s="18"/>
      <c r="CI1353" s="18"/>
      <c r="CJ1353" s="18"/>
      <c r="CK1353" s="18"/>
      <c r="CL1353" s="18"/>
      <c r="CM1353" s="18"/>
      <c r="CN1353" s="18"/>
      <c r="CO1353" s="18"/>
      <c r="CP1353" s="18"/>
      <c r="CQ1353" s="18"/>
      <c r="CR1353" s="18"/>
      <c r="CS1353" s="18"/>
      <c r="CT1353" s="18"/>
      <c r="CU1353" s="18"/>
      <c r="CV1353" s="18"/>
      <c r="CW1353" s="18"/>
      <c r="CX1353" s="18"/>
      <c r="CY1353" s="18"/>
      <c r="CZ1353" s="18"/>
      <c r="DA1353" s="18"/>
      <c r="DB1353" s="18"/>
      <c r="DC1353" s="18"/>
      <c r="DD1353" s="18"/>
      <c r="DE1353" s="18"/>
      <c r="DF1353" s="18"/>
      <c r="DG1353" s="18"/>
      <c r="DH1353" s="18"/>
      <c r="DI1353" s="18"/>
      <c r="DJ1353" s="18"/>
      <c r="DK1353" s="18"/>
      <c r="DL1353" s="18"/>
      <c r="DM1353" s="18"/>
      <c r="DN1353" s="18"/>
      <c r="DO1353" s="18"/>
      <c r="DP1353" s="18"/>
      <c r="DQ1353" s="18"/>
      <c r="DR1353" s="18"/>
      <c r="DS1353" s="18"/>
      <c r="DT1353" s="18"/>
      <c r="DU1353" s="18"/>
      <c r="DV1353" s="18"/>
      <c r="DW1353" s="18"/>
      <c r="DX1353" s="18"/>
      <c r="DY1353" s="18"/>
      <c r="DZ1353" s="18"/>
      <c r="EA1353" s="18"/>
      <c r="EB1353" s="18"/>
      <c r="EC1353" s="18"/>
      <c r="ED1353" s="18"/>
      <c r="EE1353" s="18"/>
      <c r="EF1353" s="18"/>
      <c r="EG1353" s="18"/>
      <c r="EH1353" s="18"/>
      <c r="EI1353" s="18"/>
      <c r="EJ1353" s="18"/>
      <c r="EK1353" s="18"/>
      <c r="EL1353" s="18"/>
      <c r="EM1353" s="18"/>
      <c r="EN1353" s="18"/>
      <c r="EO1353" s="18"/>
      <c r="EP1353" s="18"/>
      <c r="EQ1353" s="18"/>
      <c r="ER1353" s="18"/>
      <c r="ES1353" s="18"/>
      <c r="ET1353" s="18"/>
      <c r="EU1353" s="18"/>
      <c r="EV1353" s="18"/>
    </row>
    <row r="1354" spans="1:155" ht="12.75" x14ac:dyDescent="0.15">
      <c r="A1354" s="68">
        <f t="shared" si="286"/>
        <v>43923</v>
      </c>
      <c r="B1354" s="69">
        <f t="shared" ca="1" si="289"/>
        <v>14156.6214</v>
      </c>
      <c r="C1354" s="70">
        <f t="shared" si="290"/>
        <v>10000</v>
      </c>
      <c r="D1354" s="71">
        <f ca="1">IF(A1354&lt;$B$1,VLOOKUP(A1354,[1]DI!$A$4:$B$15000,2),0)</f>
        <v>3.6500000000000005E-2</v>
      </c>
      <c r="E1354" s="70">
        <f t="shared" ca="1" si="291"/>
        <v>1.4227E-4</v>
      </c>
      <c r="F1354" s="72">
        <f t="shared" si="298"/>
        <v>1.3</v>
      </c>
      <c r="G1354" s="73">
        <f t="shared" ca="1" si="292"/>
        <v>1.000184951</v>
      </c>
      <c r="H1354" s="70">
        <f ca="1">TRUNC(PRODUCT(G$10:G1353),15)</f>
        <v>1.4156621412902</v>
      </c>
      <c r="I1354" s="70">
        <f t="shared" si="293"/>
        <v>1</v>
      </c>
      <c r="J1354" s="70">
        <f t="shared" ca="1" si="294"/>
        <v>1.41566214</v>
      </c>
      <c r="K1354" s="74">
        <f t="shared" ca="1" si="295"/>
        <v>4156.6214</v>
      </c>
      <c r="L1354" s="75">
        <f>IF(VLOOKUP(A1354,$T$12:$AC$125,8)=VLOOKUP(A1353,$T$12:$AC$125,8),0,VLOOKUP(A1354,T$12:$AC$125,8))</f>
        <v>0</v>
      </c>
      <c r="M1354" s="76">
        <f>IF(L1354&gt;0,VLOOKUP(L1354,S$12:$AB$125,7),0)</f>
        <v>0</v>
      </c>
      <c r="N1354" s="74">
        <f t="shared" si="296"/>
        <v>0</v>
      </c>
      <c r="O1354" s="74">
        <f t="shared" ca="1" si="297"/>
        <v>4156.6214</v>
      </c>
      <c r="P1354" s="77" t="str">
        <f t="shared" si="287"/>
        <v>A+J=</v>
      </c>
      <c r="Q1354" s="78">
        <f t="shared" si="288"/>
        <v>44256</v>
      </c>
      <c r="R1354" s="10"/>
      <c r="S1354" s="10"/>
      <c r="T1354" s="10"/>
      <c r="U1354" s="10"/>
      <c r="V1354" s="10"/>
      <c r="W1354" s="10"/>
      <c r="X1354" s="10"/>
      <c r="Y1354" s="10"/>
      <c r="Z1354" s="10"/>
      <c r="AA1354" s="10"/>
      <c r="AB1354" s="10"/>
      <c r="AC1354" s="10"/>
      <c r="AD1354" s="18"/>
      <c r="AE1354" s="18"/>
      <c r="AF1354" s="18"/>
      <c r="AG1354" s="18"/>
      <c r="AH1354" s="18"/>
      <c r="AI1354" s="18"/>
      <c r="AJ1354" s="18"/>
      <c r="AK1354" s="18"/>
      <c r="AL1354" s="18"/>
      <c r="AM1354" s="18"/>
      <c r="AN1354" s="18"/>
      <c r="AO1354" s="18"/>
      <c r="AP1354" s="18"/>
      <c r="AQ1354" s="18"/>
      <c r="AR1354" s="18"/>
      <c r="AS1354" s="18"/>
      <c r="AT1354" s="18"/>
      <c r="AU1354" s="18"/>
      <c r="AV1354" s="18"/>
      <c r="AW1354" s="18"/>
      <c r="AX1354" s="18"/>
      <c r="AY1354" s="18"/>
      <c r="AZ1354" s="18"/>
      <c r="BA1354" s="18"/>
      <c r="BB1354" s="18"/>
      <c r="BC1354" s="18"/>
      <c r="BD1354" s="18"/>
      <c r="BE1354" s="18"/>
      <c r="BF1354" s="18"/>
      <c r="BG1354" s="18"/>
      <c r="BH1354" s="18"/>
      <c r="BI1354" s="18"/>
      <c r="BJ1354" s="18"/>
      <c r="BK1354" s="18"/>
      <c r="BL1354" s="18"/>
      <c r="BM1354" s="18"/>
      <c r="BN1354" s="18"/>
      <c r="BO1354" s="18"/>
      <c r="BP1354" s="18"/>
      <c r="BQ1354" s="18"/>
      <c r="BR1354" s="18"/>
      <c r="BS1354" s="18"/>
      <c r="BT1354" s="18"/>
      <c r="BU1354" s="18"/>
      <c r="BV1354" s="18"/>
      <c r="BW1354" s="18"/>
      <c r="BX1354" s="18"/>
      <c r="BY1354" s="18"/>
      <c r="BZ1354" s="18"/>
      <c r="CA1354" s="18"/>
      <c r="CB1354" s="18"/>
      <c r="CC1354" s="18"/>
      <c r="CD1354" s="18"/>
      <c r="CE1354" s="18"/>
      <c r="CF1354" s="18"/>
      <c r="CG1354" s="18"/>
      <c r="CH1354" s="18"/>
      <c r="CI1354" s="18"/>
      <c r="CJ1354" s="18"/>
      <c r="CK1354" s="18"/>
      <c r="CL1354" s="18"/>
      <c r="CM1354" s="18"/>
      <c r="CN1354" s="18"/>
      <c r="CO1354" s="18"/>
      <c r="CP1354" s="18"/>
      <c r="CQ1354" s="18"/>
      <c r="CR1354" s="18"/>
      <c r="CS1354" s="18"/>
      <c r="CT1354" s="18"/>
      <c r="CU1354" s="18"/>
      <c r="CV1354" s="18"/>
      <c r="CW1354" s="18"/>
      <c r="CX1354" s="18"/>
      <c r="CY1354" s="18"/>
      <c r="CZ1354" s="18"/>
      <c r="DA1354" s="18"/>
      <c r="DB1354" s="18"/>
      <c r="DC1354" s="18"/>
      <c r="DD1354" s="18"/>
      <c r="DE1354" s="18"/>
      <c r="DF1354" s="18"/>
      <c r="DG1354" s="18"/>
      <c r="DH1354" s="18"/>
      <c r="DI1354" s="18"/>
      <c r="DJ1354" s="18"/>
      <c r="DK1354" s="18"/>
      <c r="DL1354" s="18"/>
      <c r="DM1354" s="18"/>
      <c r="DN1354" s="18"/>
      <c r="DO1354" s="18"/>
      <c r="DP1354" s="18"/>
      <c r="DQ1354" s="18"/>
      <c r="DR1354" s="18"/>
      <c r="DS1354" s="18"/>
      <c r="DT1354" s="18"/>
      <c r="DU1354" s="18"/>
      <c r="DV1354" s="18"/>
      <c r="DW1354" s="18"/>
      <c r="DX1354" s="18"/>
      <c r="DY1354" s="18"/>
      <c r="DZ1354" s="18"/>
      <c r="EA1354" s="18"/>
      <c r="EB1354" s="18"/>
      <c r="EC1354" s="18"/>
      <c r="ED1354" s="18"/>
      <c r="EE1354" s="18"/>
      <c r="EF1354" s="18"/>
      <c r="EG1354" s="18"/>
      <c r="EH1354" s="18"/>
      <c r="EI1354" s="18"/>
      <c r="EJ1354" s="18"/>
      <c r="EK1354" s="18"/>
      <c r="EL1354" s="18"/>
      <c r="EM1354" s="18"/>
      <c r="EN1354" s="18"/>
      <c r="EO1354" s="18"/>
      <c r="EP1354" s="18"/>
      <c r="EQ1354" s="18"/>
      <c r="ER1354" s="18"/>
      <c r="ES1354" s="18"/>
      <c r="ET1354" s="18"/>
      <c r="EU1354" s="18"/>
      <c r="EV1354" s="18"/>
    </row>
    <row r="1355" spans="1:155" ht="12.75" x14ac:dyDescent="0.15">
      <c r="A1355" s="68">
        <f t="shared" ref="A1355:A1418" si="299">(A1354+1)</f>
        <v>43924</v>
      </c>
      <c r="B1355" s="69">
        <f t="shared" ca="1" si="289"/>
        <v>14159.2397</v>
      </c>
      <c r="C1355" s="70">
        <f t="shared" si="290"/>
        <v>10000</v>
      </c>
      <c r="D1355" s="71">
        <f ca="1">IF(A1355&lt;$B$1,VLOOKUP(A1355,[1]DI!$A$4:$B$15000,2),0)</f>
        <v>3.6500000000000005E-2</v>
      </c>
      <c r="E1355" s="70">
        <f t="shared" ca="1" si="291"/>
        <v>1.4227E-4</v>
      </c>
      <c r="F1355" s="72">
        <f t="shared" si="298"/>
        <v>1.3</v>
      </c>
      <c r="G1355" s="73">
        <f t="shared" ca="1" si="292"/>
        <v>1.000184951</v>
      </c>
      <c r="H1355" s="70">
        <f ca="1">TRUNC(PRODUCT(G$10:G1354),15)</f>
        <v>1.4159239694188901</v>
      </c>
      <c r="I1355" s="70">
        <f t="shared" si="293"/>
        <v>1</v>
      </c>
      <c r="J1355" s="70">
        <f t="shared" ca="1" si="294"/>
        <v>1.4159239699999999</v>
      </c>
      <c r="K1355" s="74">
        <f t="shared" ca="1" si="295"/>
        <v>4159.2397000000001</v>
      </c>
      <c r="L1355" s="75">
        <f>IF(VLOOKUP(A1355,$T$12:$AC$125,8)=VLOOKUP(A1354,$T$12:$AC$125,8),0,VLOOKUP(A1355,T$12:$AC$125,8))</f>
        <v>0</v>
      </c>
      <c r="M1355" s="76">
        <f>IF(L1355&gt;0,VLOOKUP(L1355,S$12:$AB$125,7),0)</f>
        <v>0</v>
      </c>
      <c r="N1355" s="74">
        <f t="shared" si="296"/>
        <v>0</v>
      </c>
      <c r="O1355" s="74">
        <f t="shared" ca="1" si="297"/>
        <v>4159.2397000000001</v>
      </c>
      <c r="P1355" s="77" t="str">
        <f t="shared" ref="P1355:P1367" si="300">IF(L1354&gt;0,VLOOKUP(A1354,$T$12:$AC$125,9),P1354)</f>
        <v>A+J=</v>
      </c>
      <c r="Q1355" s="78">
        <f t="shared" ref="Q1355:Q1367" si="301">IF(L1354&gt;0,VLOOKUP(A1354,$T$12:$AC$125,10),Q1354)</f>
        <v>44256</v>
      </c>
      <c r="R1355" s="10"/>
      <c r="S1355" s="10"/>
      <c r="T1355" s="10"/>
      <c r="U1355" s="10"/>
      <c r="V1355" s="10"/>
      <c r="W1355" s="10"/>
      <c r="X1355" s="10"/>
      <c r="Y1355" s="10"/>
      <c r="Z1355" s="10"/>
      <c r="AA1355" s="10"/>
      <c r="AB1355" s="10"/>
      <c r="AC1355" s="10"/>
      <c r="AD1355" s="18"/>
      <c r="AE1355" s="18"/>
      <c r="AF1355" s="18"/>
      <c r="AG1355" s="18"/>
      <c r="AH1355" s="18"/>
      <c r="AI1355" s="18"/>
      <c r="AJ1355" s="18"/>
      <c r="AK1355" s="18"/>
      <c r="AL1355" s="18"/>
      <c r="AM1355" s="18"/>
      <c r="AN1355" s="18"/>
      <c r="AO1355" s="18"/>
      <c r="AP1355" s="18"/>
      <c r="AQ1355" s="18"/>
      <c r="AR1355" s="18"/>
      <c r="AS1355" s="18"/>
      <c r="AT1355" s="18"/>
      <c r="AU1355" s="18"/>
      <c r="AV1355" s="18"/>
      <c r="AW1355" s="18"/>
      <c r="AX1355" s="18"/>
      <c r="AY1355" s="18"/>
      <c r="AZ1355" s="18"/>
      <c r="BA1355" s="18"/>
      <c r="BB1355" s="18"/>
      <c r="BC1355" s="18"/>
      <c r="BD1355" s="18"/>
      <c r="BE1355" s="18"/>
      <c r="BF1355" s="18"/>
      <c r="BG1355" s="18"/>
      <c r="BH1355" s="18"/>
      <c r="BI1355" s="18"/>
      <c r="BJ1355" s="18"/>
      <c r="BK1355" s="18"/>
      <c r="BL1355" s="18"/>
      <c r="BM1355" s="18"/>
      <c r="BN1355" s="18"/>
      <c r="BO1355" s="18"/>
      <c r="BP1355" s="18"/>
      <c r="BQ1355" s="18"/>
      <c r="BR1355" s="18"/>
      <c r="BS1355" s="18"/>
      <c r="BT1355" s="18"/>
      <c r="BU1355" s="18"/>
      <c r="BV1355" s="18"/>
      <c r="BW1355" s="18"/>
      <c r="BX1355" s="18"/>
      <c r="BY1355" s="18"/>
      <c r="BZ1355" s="18"/>
      <c r="CA1355" s="18"/>
      <c r="CB1355" s="18"/>
      <c r="CC1355" s="18"/>
      <c r="CD1355" s="18"/>
      <c r="CE1355" s="18"/>
      <c r="CF1355" s="18"/>
      <c r="CG1355" s="18"/>
      <c r="CH1355" s="18"/>
      <c r="CI1355" s="18"/>
      <c r="CJ1355" s="18"/>
      <c r="CK1355" s="18"/>
      <c r="CL1355" s="18"/>
      <c r="CM1355" s="18"/>
      <c r="CN1355" s="18"/>
      <c r="CO1355" s="18"/>
      <c r="CP1355" s="18"/>
      <c r="CQ1355" s="18"/>
      <c r="CR1355" s="18"/>
      <c r="CS1355" s="18"/>
      <c r="CT1355" s="18"/>
      <c r="CU1355" s="18"/>
      <c r="CV1355" s="18"/>
      <c r="CW1355" s="18"/>
      <c r="CX1355" s="18"/>
      <c r="CY1355" s="18"/>
      <c r="CZ1355" s="18"/>
      <c r="DA1355" s="18"/>
      <c r="DB1355" s="18"/>
      <c r="DC1355" s="18"/>
      <c r="DD1355" s="18"/>
      <c r="DE1355" s="18"/>
      <c r="DF1355" s="18"/>
      <c r="DG1355" s="18"/>
      <c r="DH1355" s="18"/>
      <c r="DI1355" s="18"/>
      <c r="DJ1355" s="18"/>
      <c r="DK1355" s="18"/>
      <c r="DL1355" s="18"/>
      <c r="DM1355" s="18"/>
      <c r="DN1355" s="18"/>
      <c r="DO1355" s="18"/>
      <c r="DP1355" s="18"/>
      <c r="DQ1355" s="18"/>
      <c r="DR1355" s="18"/>
      <c r="DS1355" s="18"/>
      <c r="DT1355" s="18"/>
      <c r="DU1355" s="18"/>
      <c r="DV1355" s="18"/>
      <c r="DW1355" s="18"/>
      <c r="DX1355" s="18"/>
      <c r="DY1355" s="18"/>
      <c r="DZ1355" s="18"/>
      <c r="EA1355" s="18"/>
      <c r="EB1355" s="18"/>
      <c r="EC1355" s="18"/>
      <c r="ED1355" s="18"/>
      <c r="EE1355" s="18"/>
      <c r="EF1355" s="18"/>
      <c r="EG1355" s="18"/>
      <c r="EH1355" s="18"/>
      <c r="EI1355" s="18"/>
      <c r="EJ1355" s="18"/>
      <c r="EK1355" s="18"/>
      <c r="EL1355" s="18"/>
      <c r="EM1355" s="18"/>
      <c r="EN1355" s="18"/>
      <c r="EO1355" s="18"/>
      <c r="EP1355" s="18"/>
      <c r="EQ1355" s="18"/>
      <c r="ER1355" s="18"/>
      <c r="ES1355" s="18"/>
      <c r="ET1355" s="18"/>
      <c r="EU1355" s="18"/>
      <c r="EV1355" s="18"/>
    </row>
    <row r="1356" spans="1:155" ht="12.75" x14ac:dyDescent="0.15">
      <c r="A1356" s="68">
        <f t="shared" si="299"/>
        <v>43925</v>
      </c>
      <c r="B1356" s="69">
        <f t="shared" ca="1" si="289"/>
        <v>14161.8585</v>
      </c>
      <c r="C1356" s="70">
        <f t="shared" si="290"/>
        <v>10000</v>
      </c>
      <c r="D1356" s="71">
        <f ca="1">IF(A1356&lt;$B$1,VLOOKUP(A1356,[1]DI!$A$4:$B$15000,2),0)</f>
        <v>0</v>
      </c>
      <c r="E1356" s="70">
        <f t="shared" ca="1" si="291"/>
        <v>0</v>
      </c>
      <c r="F1356" s="72">
        <f t="shared" si="298"/>
        <v>1.3</v>
      </c>
      <c r="G1356" s="73">
        <f t="shared" ca="1" si="292"/>
        <v>1</v>
      </c>
      <c r="H1356" s="70">
        <f ca="1">TRUNC(PRODUCT(G$10:G1355),15)</f>
        <v>1.4161858459729599</v>
      </c>
      <c r="I1356" s="70">
        <f t="shared" si="293"/>
        <v>1</v>
      </c>
      <c r="J1356" s="70">
        <f t="shared" ca="1" si="294"/>
        <v>1.41618585</v>
      </c>
      <c r="K1356" s="74">
        <f t="shared" ca="1" si="295"/>
        <v>4161.8585000000003</v>
      </c>
      <c r="L1356" s="75">
        <f>IF(VLOOKUP(A1356,$T$12:$AC$125,8)=VLOOKUP(A1355,$T$12:$AC$125,8),0,VLOOKUP(A1356,T$12:$AC$125,8))</f>
        <v>0</v>
      </c>
      <c r="M1356" s="76">
        <f>IF(L1356&gt;0,VLOOKUP(L1356,S$12:$AB$125,7),0)</f>
        <v>0</v>
      </c>
      <c r="N1356" s="74">
        <f t="shared" si="296"/>
        <v>0</v>
      </c>
      <c r="O1356" s="74">
        <f t="shared" ca="1" si="297"/>
        <v>4161.8585000000003</v>
      </c>
      <c r="P1356" s="77" t="str">
        <f t="shared" si="300"/>
        <v>A+J=</v>
      </c>
      <c r="Q1356" s="78">
        <f t="shared" si="301"/>
        <v>44256</v>
      </c>
      <c r="R1356" s="10"/>
      <c r="S1356" s="10"/>
      <c r="T1356" s="10"/>
      <c r="U1356" s="10"/>
      <c r="V1356" s="10"/>
      <c r="W1356" s="10"/>
      <c r="X1356" s="10"/>
      <c r="Y1356" s="10"/>
      <c r="Z1356" s="10"/>
      <c r="AA1356" s="10"/>
      <c r="AB1356" s="10"/>
      <c r="AC1356" s="10"/>
      <c r="AD1356" s="18"/>
      <c r="AE1356" s="18"/>
      <c r="AF1356" s="18"/>
      <c r="AG1356" s="18"/>
      <c r="AH1356" s="18"/>
      <c r="AI1356" s="18"/>
      <c r="AJ1356" s="18"/>
      <c r="AK1356" s="18"/>
      <c r="AL1356" s="18"/>
      <c r="AM1356" s="18"/>
      <c r="AN1356" s="18"/>
      <c r="AO1356" s="18"/>
      <c r="AP1356" s="18"/>
      <c r="AQ1356" s="18"/>
      <c r="AR1356" s="18"/>
      <c r="AS1356" s="18"/>
      <c r="AT1356" s="18"/>
      <c r="AU1356" s="18"/>
      <c r="AV1356" s="18"/>
      <c r="AW1356" s="18"/>
      <c r="AX1356" s="18"/>
      <c r="AY1356" s="18"/>
      <c r="AZ1356" s="18"/>
      <c r="BA1356" s="18"/>
      <c r="BB1356" s="18"/>
      <c r="BC1356" s="18"/>
      <c r="BD1356" s="18"/>
      <c r="BE1356" s="18"/>
      <c r="BF1356" s="18"/>
      <c r="BG1356" s="18"/>
      <c r="BH1356" s="18"/>
      <c r="BI1356" s="18"/>
      <c r="BJ1356" s="18"/>
      <c r="BK1356" s="18"/>
      <c r="BL1356" s="18"/>
      <c r="BM1356" s="18"/>
      <c r="BN1356" s="18"/>
      <c r="BO1356" s="18"/>
      <c r="BP1356" s="18"/>
      <c r="BQ1356" s="18"/>
      <c r="BR1356" s="18"/>
      <c r="BS1356" s="18"/>
      <c r="BT1356" s="18"/>
      <c r="BU1356" s="18"/>
      <c r="BV1356" s="18"/>
      <c r="BW1356" s="18"/>
      <c r="BX1356" s="18"/>
      <c r="BY1356" s="18"/>
      <c r="BZ1356" s="18"/>
      <c r="CA1356" s="18"/>
      <c r="CB1356" s="18"/>
      <c r="CC1356" s="18"/>
      <c r="CD1356" s="18"/>
      <c r="CE1356" s="18"/>
      <c r="CF1356" s="18"/>
      <c r="CG1356" s="18"/>
      <c r="CH1356" s="18"/>
      <c r="CI1356" s="18"/>
      <c r="CJ1356" s="18"/>
      <c r="CK1356" s="18"/>
      <c r="CL1356" s="18"/>
      <c r="CM1356" s="18"/>
      <c r="CN1356" s="18"/>
      <c r="CO1356" s="18"/>
      <c r="CP1356" s="18"/>
      <c r="CQ1356" s="18"/>
      <c r="CR1356" s="18"/>
      <c r="CS1356" s="18"/>
      <c r="CT1356" s="18"/>
      <c r="CU1356" s="18"/>
      <c r="CV1356" s="18"/>
      <c r="CW1356" s="18"/>
      <c r="CX1356" s="18"/>
      <c r="CY1356" s="18"/>
      <c r="CZ1356" s="18"/>
      <c r="DA1356" s="18"/>
      <c r="DB1356" s="18"/>
      <c r="DC1356" s="18"/>
      <c r="DD1356" s="18"/>
      <c r="DE1356" s="18"/>
      <c r="DF1356" s="18"/>
      <c r="DG1356" s="18"/>
      <c r="DH1356" s="18"/>
      <c r="DI1356" s="18"/>
      <c r="DJ1356" s="18"/>
      <c r="DK1356" s="18"/>
      <c r="DL1356" s="18"/>
      <c r="DM1356" s="18"/>
      <c r="DN1356" s="18"/>
      <c r="DO1356" s="18"/>
      <c r="DP1356" s="18"/>
      <c r="DQ1356" s="18"/>
      <c r="DR1356" s="18"/>
      <c r="DS1356" s="18"/>
      <c r="DT1356" s="18"/>
      <c r="DU1356" s="18"/>
      <c r="DV1356" s="18"/>
      <c r="DW1356" s="18"/>
      <c r="DX1356" s="18"/>
      <c r="DY1356" s="18"/>
      <c r="DZ1356" s="18"/>
      <c r="EA1356" s="18"/>
      <c r="EB1356" s="18"/>
      <c r="EC1356" s="18"/>
      <c r="ED1356" s="18"/>
      <c r="EE1356" s="18"/>
      <c r="EF1356" s="18"/>
      <c r="EG1356" s="18"/>
      <c r="EH1356" s="18"/>
      <c r="EI1356" s="18"/>
      <c r="EJ1356" s="18"/>
      <c r="EK1356" s="18"/>
      <c r="EL1356" s="18"/>
      <c r="EM1356" s="18"/>
      <c r="EN1356" s="18"/>
      <c r="EO1356" s="18"/>
      <c r="EP1356" s="18"/>
      <c r="EQ1356" s="18"/>
      <c r="ER1356" s="18"/>
      <c r="ES1356" s="18"/>
      <c r="ET1356" s="18"/>
      <c r="EU1356" s="18"/>
      <c r="EV1356" s="18"/>
    </row>
    <row r="1357" spans="1:155" ht="12.75" x14ac:dyDescent="0.15">
      <c r="A1357" s="68">
        <f t="shared" si="299"/>
        <v>43926</v>
      </c>
      <c r="B1357" s="69">
        <f t="shared" ca="1" si="289"/>
        <v>14161.8585</v>
      </c>
      <c r="C1357" s="70">
        <f t="shared" si="290"/>
        <v>10000</v>
      </c>
      <c r="D1357" s="71">
        <f ca="1">IF(A1357&lt;$B$1,VLOOKUP(A1357,[1]DI!$A$4:$B$15000,2),0)</f>
        <v>0</v>
      </c>
      <c r="E1357" s="70">
        <f t="shared" ca="1" si="291"/>
        <v>0</v>
      </c>
      <c r="F1357" s="72">
        <f t="shared" si="298"/>
        <v>1.3</v>
      </c>
      <c r="G1357" s="73">
        <f t="shared" ca="1" si="292"/>
        <v>1</v>
      </c>
      <c r="H1357" s="70">
        <f ca="1">TRUNC(PRODUCT(G$10:G1356),15)</f>
        <v>1.4161858459729599</v>
      </c>
      <c r="I1357" s="70">
        <f t="shared" si="293"/>
        <v>1</v>
      </c>
      <c r="J1357" s="70">
        <f t="shared" ca="1" si="294"/>
        <v>1.41618585</v>
      </c>
      <c r="K1357" s="74">
        <f t="shared" ca="1" si="295"/>
        <v>4161.8585000000003</v>
      </c>
      <c r="L1357" s="75">
        <f>IF(VLOOKUP(A1357,$T$12:$AC$125,8)=VLOOKUP(A1356,$T$12:$AC$125,8),0,VLOOKUP(A1357,T$12:$AC$125,8))</f>
        <v>0</v>
      </c>
      <c r="M1357" s="76">
        <f>IF(L1357&gt;0,VLOOKUP(L1357,S$12:$AB$125,7),0)</f>
        <v>0</v>
      </c>
      <c r="N1357" s="74">
        <f t="shared" si="296"/>
        <v>0</v>
      </c>
      <c r="O1357" s="74">
        <f t="shared" ca="1" si="297"/>
        <v>4161.8585000000003</v>
      </c>
      <c r="P1357" s="77" t="str">
        <f t="shared" si="300"/>
        <v>A+J=</v>
      </c>
      <c r="Q1357" s="78">
        <f t="shared" si="301"/>
        <v>44256</v>
      </c>
      <c r="R1357" s="10"/>
      <c r="S1357" s="10"/>
      <c r="T1357" s="10"/>
      <c r="U1357" s="10"/>
      <c r="V1357" s="10"/>
      <c r="W1357" s="10"/>
      <c r="X1357" s="10"/>
      <c r="Y1357" s="10"/>
      <c r="Z1357" s="10"/>
      <c r="AA1357" s="10"/>
      <c r="AB1357" s="10"/>
      <c r="AC1357" s="10"/>
      <c r="AD1357" s="18"/>
      <c r="AE1357" s="18"/>
      <c r="AF1357" s="18"/>
      <c r="AG1357" s="18"/>
      <c r="AH1357" s="18"/>
      <c r="AI1357" s="18"/>
      <c r="AJ1357" s="18"/>
      <c r="AK1357" s="18"/>
      <c r="AL1357" s="18"/>
      <c r="AM1357" s="18"/>
      <c r="AN1357" s="18"/>
      <c r="AO1357" s="18"/>
      <c r="AP1357" s="18"/>
      <c r="AQ1357" s="18"/>
      <c r="AR1357" s="18"/>
      <c r="AS1357" s="18"/>
      <c r="AT1357" s="18"/>
      <c r="AU1357" s="18"/>
      <c r="AV1357" s="18"/>
      <c r="AW1357" s="18"/>
      <c r="AX1357" s="18"/>
      <c r="AY1357" s="18"/>
      <c r="AZ1357" s="18"/>
      <c r="BA1357" s="18"/>
      <c r="BB1357" s="18"/>
      <c r="BC1357" s="18"/>
      <c r="BD1357" s="18"/>
      <c r="BE1357" s="18"/>
      <c r="BF1357" s="18"/>
      <c r="BG1357" s="18"/>
      <c r="BH1357" s="18"/>
      <c r="BI1357" s="18"/>
      <c r="BJ1357" s="18"/>
      <c r="BK1357" s="18"/>
      <c r="BL1357" s="18"/>
      <c r="BM1357" s="18"/>
      <c r="BN1357" s="18"/>
      <c r="BO1357" s="18"/>
      <c r="BP1357" s="18"/>
      <c r="BQ1357" s="18"/>
      <c r="BR1357" s="18"/>
      <c r="BS1357" s="18"/>
      <c r="BT1357" s="18"/>
      <c r="BU1357" s="18"/>
      <c r="BV1357" s="18"/>
      <c r="BW1357" s="18"/>
      <c r="BX1357" s="18"/>
      <c r="BY1357" s="18"/>
      <c r="BZ1357" s="18"/>
      <c r="CA1357" s="18"/>
      <c r="CB1357" s="18"/>
      <c r="CC1357" s="18"/>
      <c r="CD1357" s="18"/>
      <c r="CE1357" s="18"/>
      <c r="CF1357" s="18"/>
      <c r="CG1357" s="18"/>
      <c r="CH1357" s="18"/>
      <c r="CI1357" s="18"/>
      <c r="CJ1357" s="18"/>
      <c r="CK1357" s="18"/>
      <c r="CL1357" s="18"/>
      <c r="CM1357" s="18"/>
      <c r="CN1357" s="18"/>
      <c r="CO1357" s="18"/>
      <c r="CP1357" s="18"/>
      <c r="CQ1357" s="18"/>
      <c r="CR1357" s="18"/>
      <c r="CS1357" s="18"/>
      <c r="CT1357" s="18"/>
      <c r="CU1357" s="18"/>
      <c r="CV1357" s="18"/>
      <c r="CW1357" s="18"/>
      <c r="CX1357" s="18"/>
      <c r="CY1357" s="18"/>
      <c r="CZ1357" s="18"/>
      <c r="DA1357" s="18"/>
      <c r="DB1357" s="18"/>
      <c r="DC1357" s="18"/>
      <c r="DD1357" s="18"/>
      <c r="DE1357" s="18"/>
      <c r="DF1357" s="18"/>
      <c r="DG1357" s="18"/>
      <c r="DH1357" s="18"/>
      <c r="DI1357" s="18"/>
      <c r="DJ1357" s="18"/>
      <c r="DK1357" s="18"/>
      <c r="DL1357" s="18"/>
      <c r="DM1357" s="18"/>
      <c r="DN1357" s="18"/>
      <c r="DO1357" s="18"/>
      <c r="DP1357" s="18"/>
      <c r="DQ1357" s="18"/>
      <c r="DR1357" s="18"/>
      <c r="DS1357" s="18"/>
      <c r="DT1357" s="18"/>
      <c r="DU1357" s="18"/>
      <c r="DV1357" s="18"/>
      <c r="DW1357" s="18"/>
      <c r="DX1357" s="18"/>
      <c r="DY1357" s="18"/>
      <c r="DZ1357" s="18"/>
      <c r="EA1357" s="18"/>
      <c r="EB1357" s="18"/>
      <c r="EC1357" s="18"/>
      <c r="ED1357" s="18"/>
      <c r="EE1357" s="18"/>
      <c r="EF1357" s="18"/>
      <c r="EG1357" s="18"/>
      <c r="EH1357" s="18"/>
      <c r="EI1357" s="18"/>
      <c r="EJ1357" s="18"/>
      <c r="EK1357" s="18"/>
      <c r="EL1357" s="18"/>
      <c r="EM1357" s="18"/>
      <c r="EN1357" s="18"/>
      <c r="EO1357" s="18"/>
      <c r="EP1357" s="18"/>
      <c r="EQ1357" s="18"/>
      <c r="ER1357" s="18"/>
      <c r="ES1357" s="18"/>
      <c r="ET1357" s="18"/>
      <c r="EU1357" s="18"/>
      <c r="EV1357" s="18"/>
    </row>
    <row r="1358" spans="1:155" ht="12.75" x14ac:dyDescent="0.15">
      <c r="A1358" s="68">
        <f t="shared" si="299"/>
        <v>43927</v>
      </c>
      <c r="B1358" s="69">
        <f t="shared" ca="1" si="289"/>
        <v>14161.8585</v>
      </c>
      <c r="C1358" s="70">
        <f t="shared" si="290"/>
        <v>10000</v>
      </c>
      <c r="D1358" s="71">
        <f ca="1">IF(A1358&lt;$B$1,VLOOKUP(A1358,[1]DI!$A$4:$B$15000,2),0)</f>
        <v>3.6500000000000005E-2</v>
      </c>
      <c r="E1358" s="70">
        <f t="shared" ca="1" si="291"/>
        <v>1.4227E-4</v>
      </c>
      <c r="F1358" s="72">
        <f t="shared" si="298"/>
        <v>1.3</v>
      </c>
      <c r="G1358" s="73">
        <f t="shared" ca="1" si="292"/>
        <v>1.000184951</v>
      </c>
      <c r="H1358" s="70">
        <f ca="1">TRUNC(PRODUCT(G$10:G1357),15)</f>
        <v>1.4161858459729599</v>
      </c>
      <c r="I1358" s="70">
        <f t="shared" si="293"/>
        <v>1</v>
      </c>
      <c r="J1358" s="70">
        <f t="shared" ca="1" si="294"/>
        <v>1.41618585</v>
      </c>
      <c r="K1358" s="74">
        <f t="shared" ca="1" si="295"/>
        <v>4161.8585000000003</v>
      </c>
      <c r="L1358" s="75">
        <f>IF(VLOOKUP(A1358,$T$12:$AC$125,8)=VLOOKUP(A1357,$T$12:$AC$125,8),0,VLOOKUP(A1358,T$12:$AC$125,8))</f>
        <v>0</v>
      </c>
      <c r="M1358" s="76">
        <f>IF(L1358&gt;0,VLOOKUP(L1358,S$12:$AB$125,7),0)</f>
        <v>0</v>
      </c>
      <c r="N1358" s="74">
        <f t="shared" si="296"/>
        <v>0</v>
      </c>
      <c r="O1358" s="74">
        <f t="shared" ca="1" si="297"/>
        <v>4161.8585000000003</v>
      </c>
      <c r="P1358" s="77" t="str">
        <f t="shared" si="300"/>
        <v>A+J=</v>
      </c>
      <c r="Q1358" s="78">
        <f t="shared" si="301"/>
        <v>44256</v>
      </c>
      <c r="R1358" s="10"/>
      <c r="S1358" s="10"/>
      <c r="T1358" s="10"/>
      <c r="U1358" s="10"/>
      <c r="V1358" s="10"/>
      <c r="W1358" s="10"/>
      <c r="X1358" s="10"/>
      <c r="Y1358" s="10"/>
      <c r="Z1358" s="10"/>
      <c r="AA1358" s="10"/>
      <c r="AB1358" s="10"/>
      <c r="AC1358" s="10"/>
      <c r="AD1358" s="18"/>
      <c r="AE1358" s="18"/>
      <c r="AF1358" s="18"/>
      <c r="AG1358" s="18"/>
      <c r="AH1358" s="18"/>
      <c r="AI1358" s="18"/>
      <c r="AJ1358" s="18"/>
      <c r="AK1358" s="18"/>
      <c r="AL1358" s="18"/>
      <c r="AM1358" s="18"/>
      <c r="AN1358" s="18"/>
      <c r="AO1358" s="18"/>
      <c r="AP1358" s="18"/>
      <c r="AQ1358" s="18"/>
      <c r="AR1358" s="18"/>
      <c r="AS1358" s="18"/>
      <c r="AT1358" s="18"/>
      <c r="AU1358" s="18"/>
      <c r="AV1358" s="18"/>
      <c r="AW1358" s="18"/>
      <c r="AX1358" s="18"/>
      <c r="AY1358" s="18"/>
      <c r="AZ1358" s="18"/>
      <c r="BA1358" s="18"/>
      <c r="BB1358" s="18"/>
      <c r="BC1358" s="18"/>
      <c r="BD1358" s="18"/>
      <c r="BE1358" s="18"/>
      <c r="BF1358" s="18"/>
      <c r="BG1358" s="18"/>
      <c r="BH1358" s="18"/>
      <c r="BI1358" s="18"/>
      <c r="BJ1358" s="18"/>
      <c r="BK1358" s="18"/>
      <c r="BL1358" s="18"/>
      <c r="BM1358" s="18"/>
      <c r="BN1358" s="18"/>
      <c r="BO1358" s="18"/>
      <c r="BP1358" s="18"/>
      <c r="BQ1358" s="18"/>
      <c r="BR1358" s="18"/>
      <c r="BS1358" s="18"/>
      <c r="BT1358" s="18"/>
      <c r="BU1358" s="18"/>
      <c r="BV1358" s="18"/>
      <c r="BW1358" s="18"/>
      <c r="BX1358" s="18"/>
      <c r="BY1358" s="18"/>
      <c r="BZ1358" s="18"/>
      <c r="CA1358" s="18"/>
      <c r="CB1358" s="18"/>
      <c r="CC1358" s="18"/>
      <c r="CD1358" s="18"/>
      <c r="CE1358" s="18"/>
      <c r="CF1358" s="18"/>
      <c r="CG1358" s="18"/>
      <c r="CH1358" s="18"/>
      <c r="CI1358" s="18"/>
      <c r="CJ1358" s="18"/>
      <c r="CK1358" s="18"/>
      <c r="CL1358" s="18"/>
      <c r="CM1358" s="18"/>
      <c r="CN1358" s="18"/>
      <c r="CO1358" s="18"/>
      <c r="CP1358" s="18"/>
      <c r="CQ1358" s="18"/>
      <c r="CR1358" s="18"/>
      <c r="CS1358" s="18"/>
      <c r="CT1358" s="18"/>
      <c r="CU1358" s="18"/>
      <c r="CV1358" s="18"/>
      <c r="CW1358" s="18"/>
      <c r="CX1358" s="18"/>
      <c r="CY1358" s="18"/>
      <c r="CZ1358" s="18"/>
      <c r="DA1358" s="18"/>
      <c r="DB1358" s="18"/>
      <c r="DC1358" s="18"/>
      <c r="DD1358" s="18"/>
      <c r="DE1358" s="18"/>
      <c r="DF1358" s="18"/>
      <c r="DG1358" s="18"/>
      <c r="DH1358" s="18"/>
      <c r="DI1358" s="18"/>
      <c r="DJ1358" s="18"/>
      <c r="DK1358" s="18"/>
      <c r="DL1358" s="18"/>
      <c r="DM1358" s="18"/>
      <c r="DN1358" s="18"/>
      <c r="DO1358" s="18"/>
      <c r="DP1358" s="18"/>
      <c r="DQ1358" s="18"/>
      <c r="DR1358" s="18"/>
      <c r="DS1358" s="18"/>
      <c r="DT1358" s="18"/>
      <c r="DU1358" s="18"/>
      <c r="DV1358" s="18"/>
      <c r="DW1358" s="18"/>
      <c r="DX1358" s="18"/>
      <c r="DY1358" s="18"/>
      <c r="DZ1358" s="18"/>
      <c r="EA1358" s="18"/>
      <c r="EB1358" s="18"/>
      <c r="EC1358" s="18"/>
      <c r="ED1358" s="18"/>
      <c r="EE1358" s="18"/>
      <c r="EF1358" s="18"/>
      <c r="EG1358" s="18"/>
      <c r="EH1358" s="18"/>
      <c r="EI1358" s="18"/>
      <c r="EJ1358" s="18"/>
      <c r="EK1358" s="18"/>
      <c r="EL1358" s="18"/>
      <c r="EM1358" s="18"/>
      <c r="EN1358" s="18"/>
      <c r="EO1358" s="18"/>
      <c r="EP1358" s="18"/>
      <c r="EQ1358" s="18"/>
      <c r="ER1358" s="18"/>
      <c r="ES1358" s="18"/>
      <c r="ET1358" s="18"/>
      <c r="EU1358" s="18"/>
      <c r="EV1358" s="18"/>
    </row>
    <row r="1359" spans="1:155" ht="12.75" x14ac:dyDescent="0.15">
      <c r="A1359" s="68">
        <f t="shared" si="299"/>
        <v>43928</v>
      </c>
      <c r="B1359" s="69">
        <f t="shared" ca="1" si="289"/>
        <v>14164.477699999999</v>
      </c>
      <c r="C1359" s="70">
        <f t="shared" si="290"/>
        <v>10000</v>
      </c>
      <c r="D1359" s="71">
        <f ca="1">IF(A1359&lt;$B$1,VLOOKUP(A1359,[1]DI!$A$4:$B$15000,2),0)</f>
        <v>3.6500000000000005E-2</v>
      </c>
      <c r="E1359" s="70">
        <f t="shared" ca="1" si="291"/>
        <v>1.4227E-4</v>
      </c>
      <c r="F1359" s="72">
        <f t="shared" si="298"/>
        <v>1.3</v>
      </c>
      <c r="G1359" s="73">
        <f t="shared" ca="1" si="292"/>
        <v>1.000184951</v>
      </c>
      <c r="H1359" s="70">
        <f ca="1">TRUNC(PRODUCT(G$10:G1358),15)</f>
        <v>1.4164477709613601</v>
      </c>
      <c r="I1359" s="70">
        <f t="shared" si="293"/>
        <v>1</v>
      </c>
      <c r="J1359" s="70">
        <f t="shared" ca="1" si="294"/>
        <v>1.41644777</v>
      </c>
      <c r="K1359" s="74">
        <f t="shared" ca="1" si="295"/>
        <v>4164.4777000000004</v>
      </c>
      <c r="L1359" s="75">
        <f>IF(VLOOKUP(A1359,$T$12:$AC$125,8)=VLOOKUP(A1358,$T$12:$AC$125,8),0,VLOOKUP(A1359,T$12:$AC$125,8))</f>
        <v>0</v>
      </c>
      <c r="M1359" s="76">
        <f>IF(L1359&gt;0,VLOOKUP(L1359,S$12:$AB$125,7),0)</f>
        <v>0</v>
      </c>
      <c r="N1359" s="74">
        <f t="shared" si="296"/>
        <v>0</v>
      </c>
      <c r="O1359" s="74">
        <f t="shared" ca="1" si="297"/>
        <v>4164.4777000000004</v>
      </c>
      <c r="P1359" s="77" t="str">
        <f t="shared" si="300"/>
        <v>A+J=</v>
      </c>
      <c r="Q1359" s="78">
        <f t="shared" si="301"/>
        <v>44256</v>
      </c>
      <c r="R1359" s="10"/>
      <c r="S1359" s="10"/>
      <c r="T1359" s="10"/>
      <c r="U1359" s="10"/>
      <c r="V1359" s="10"/>
      <c r="W1359" s="10"/>
      <c r="X1359" s="10"/>
      <c r="Y1359" s="10"/>
      <c r="Z1359" s="10"/>
      <c r="AA1359" s="10"/>
      <c r="AB1359" s="10"/>
      <c r="AC1359" s="10"/>
      <c r="AD1359" s="18"/>
      <c r="AE1359" s="18"/>
      <c r="AF1359" s="18"/>
      <c r="AG1359" s="18"/>
      <c r="AH1359" s="18"/>
      <c r="AI1359" s="18"/>
      <c r="AJ1359" s="18"/>
      <c r="AK1359" s="18"/>
      <c r="AL1359" s="18"/>
      <c r="AM1359" s="18"/>
      <c r="AN1359" s="18"/>
      <c r="AO1359" s="18"/>
      <c r="AP1359" s="18"/>
      <c r="AQ1359" s="18"/>
      <c r="AR1359" s="18"/>
      <c r="AS1359" s="18"/>
      <c r="AT1359" s="18"/>
      <c r="AU1359" s="18"/>
      <c r="AV1359" s="18"/>
      <c r="AW1359" s="18"/>
      <c r="AX1359" s="18"/>
      <c r="AY1359" s="18"/>
      <c r="AZ1359" s="18"/>
      <c r="BA1359" s="18"/>
      <c r="BB1359" s="18"/>
      <c r="BC1359" s="18"/>
      <c r="BD1359" s="18"/>
      <c r="BE1359" s="18"/>
      <c r="BF1359" s="18"/>
      <c r="BG1359" s="18"/>
      <c r="BH1359" s="18"/>
      <c r="BI1359" s="18"/>
      <c r="BJ1359" s="18"/>
      <c r="BK1359" s="18"/>
      <c r="BL1359" s="18"/>
      <c r="BM1359" s="18"/>
      <c r="BN1359" s="18"/>
      <c r="BO1359" s="18"/>
      <c r="BP1359" s="18"/>
      <c r="BQ1359" s="18"/>
      <c r="BR1359" s="18"/>
      <c r="BS1359" s="18"/>
      <c r="BT1359" s="18"/>
      <c r="BU1359" s="18"/>
      <c r="BV1359" s="18"/>
      <c r="BW1359" s="18"/>
      <c r="BX1359" s="18"/>
      <c r="BY1359" s="18"/>
      <c r="BZ1359" s="18"/>
      <c r="CA1359" s="18"/>
      <c r="CB1359" s="18"/>
      <c r="CC1359" s="18"/>
      <c r="CD1359" s="18"/>
      <c r="CE1359" s="18"/>
      <c r="CF1359" s="18"/>
      <c r="CG1359" s="18"/>
      <c r="CH1359" s="18"/>
      <c r="CI1359" s="18"/>
      <c r="CJ1359" s="18"/>
      <c r="CK1359" s="18"/>
      <c r="CL1359" s="18"/>
      <c r="CM1359" s="18"/>
      <c r="CN1359" s="18"/>
      <c r="CO1359" s="18"/>
      <c r="CP1359" s="18"/>
      <c r="CQ1359" s="18"/>
      <c r="CR1359" s="18"/>
      <c r="CS1359" s="18"/>
      <c r="CT1359" s="18"/>
      <c r="CU1359" s="18"/>
      <c r="CV1359" s="18"/>
      <c r="CW1359" s="18"/>
      <c r="CX1359" s="18"/>
      <c r="CY1359" s="18"/>
      <c r="CZ1359" s="18"/>
      <c r="DA1359" s="18"/>
      <c r="DB1359" s="18"/>
      <c r="DC1359" s="18"/>
      <c r="DD1359" s="18"/>
      <c r="DE1359" s="18"/>
      <c r="DF1359" s="18"/>
      <c r="DG1359" s="18"/>
      <c r="DH1359" s="18"/>
      <c r="DI1359" s="18"/>
      <c r="DJ1359" s="18"/>
      <c r="DK1359" s="18"/>
      <c r="DL1359" s="18"/>
      <c r="DM1359" s="18"/>
      <c r="DN1359" s="18"/>
      <c r="DO1359" s="18"/>
      <c r="DP1359" s="18"/>
      <c r="DQ1359" s="18"/>
      <c r="DR1359" s="18"/>
      <c r="DS1359" s="18"/>
      <c r="DT1359" s="18"/>
      <c r="DU1359" s="18"/>
      <c r="DV1359" s="18"/>
      <c r="DW1359" s="18"/>
      <c r="DX1359" s="18"/>
      <c r="DY1359" s="18"/>
      <c r="DZ1359" s="18"/>
      <c r="EA1359" s="18"/>
      <c r="EB1359" s="18"/>
      <c r="EC1359" s="18"/>
      <c r="ED1359" s="18"/>
      <c r="EE1359" s="18"/>
      <c r="EF1359" s="18"/>
      <c r="EG1359" s="18"/>
      <c r="EH1359" s="18"/>
      <c r="EI1359" s="18"/>
      <c r="EJ1359" s="18"/>
      <c r="EK1359" s="18"/>
      <c r="EL1359" s="18"/>
      <c r="EM1359" s="18"/>
      <c r="EN1359" s="18"/>
      <c r="EO1359" s="18"/>
      <c r="EP1359" s="18"/>
      <c r="EQ1359" s="18"/>
      <c r="ER1359" s="18"/>
      <c r="ES1359" s="18"/>
      <c r="ET1359" s="18"/>
      <c r="EU1359" s="18"/>
      <c r="EV1359" s="18"/>
    </row>
    <row r="1360" spans="1:155" ht="12.75" x14ac:dyDescent="0.15">
      <c r="A1360" s="68">
        <f t="shared" si="299"/>
        <v>43929</v>
      </c>
      <c r="B1360" s="69">
        <f t="shared" ca="1" si="289"/>
        <v>14167.097399999999</v>
      </c>
      <c r="C1360" s="70">
        <f t="shared" si="290"/>
        <v>10000</v>
      </c>
      <c r="D1360" s="71">
        <f ca="1">IF(A1360&lt;$B$1,VLOOKUP(A1360,[1]DI!$A$4:$B$15000,2),0)</f>
        <v>3.6500000000000005E-2</v>
      </c>
      <c r="E1360" s="70">
        <f t="shared" ca="1" si="291"/>
        <v>1.4227E-4</v>
      </c>
      <c r="F1360" s="72">
        <f t="shared" si="298"/>
        <v>1.3</v>
      </c>
      <c r="G1360" s="73">
        <f t="shared" ca="1" si="292"/>
        <v>1.000184951</v>
      </c>
      <c r="H1360" s="70">
        <f ca="1">TRUNC(PRODUCT(G$10:G1359),15)</f>
        <v>1.4167097443930401</v>
      </c>
      <c r="I1360" s="70">
        <f t="shared" si="293"/>
        <v>1</v>
      </c>
      <c r="J1360" s="70">
        <f t="shared" ca="1" si="294"/>
        <v>1.4167097399999999</v>
      </c>
      <c r="K1360" s="74">
        <f t="shared" ca="1" si="295"/>
        <v>4167.0973999999997</v>
      </c>
      <c r="L1360" s="75">
        <f>IF(VLOOKUP(A1360,$T$12:$AC$125,8)=VLOOKUP(A1359,$T$12:$AC$125,8),0,VLOOKUP(A1360,T$12:$AC$125,8))</f>
        <v>0</v>
      </c>
      <c r="M1360" s="76">
        <f>IF(L1360&gt;0,VLOOKUP(L1360,S$12:$AB$125,7),0)</f>
        <v>0</v>
      </c>
      <c r="N1360" s="74">
        <f t="shared" si="296"/>
        <v>0</v>
      </c>
      <c r="O1360" s="74">
        <f t="shared" ca="1" si="297"/>
        <v>4167.0973999999997</v>
      </c>
      <c r="P1360" s="77" t="str">
        <f t="shared" si="300"/>
        <v>A+J=</v>
      </c>
      <c r="Q1360" s="78">
        <f t="shared" si="301"/>
        <v>44256</v>
      </c>
      <c r="R1360" s="10"/>
      <c r="S1360" s="10"/>
      <c r="T1360" s="10"/>
      <c r="U1360" s="10"/>
      <c r="V1360" s="10"/>
      <c r="W1360" s="10"/>
      <c r="X1360" s="10"/>
      <c r="Y1360" s="10"/>
      <c r="Z1360" s="10"/>
      <c r="AA1360" s="10"/>
      <c r="AB1360" s="10"/>
      <c r="AC1360" s="10"/>
      <c r="AD1360" s="18"/>
      <c r="AE1360" s="18"/>
      <c r="AF1360" s="18"/>
      <c r="AG1360" s="18"/>
      <c r="AH1360" s="18"/>
      <c r="AI1360" s="18"/>
      <c r="AJ1360" s="18"/>
      <c r="AK1360" s="18"/>
      <c r="AL1360" s="18"/>
      <c r="AM1360" s="18"/>
      <c r="AN1360" s="18"/>
      <c r="AO1360" s="18"/>
      <c r="AP1360" s="18"/>
      <c r="AQ1360" s="18"/>
      <c r="AR1360" s="18"/>
      <c r="AS1360" s="18"/>
      <c r="AT1360" s="18"/>
      <c r="AU1360" s="18"/>
      <c r="AV1360" s="18"/>
      <c r="AW1360" s="18"/>
      <c r="AX1360" s="18"/>
      <c r="AY1360" s="18"/>
      <c r="AZ1360" s="18"/>
      <c r="BA1360" s="18"/>
      <c r="BB1360" s="18"/>
      <c r="BC1360" s="18"/>
      <c r="BD1360" s="18"/>
      <c r="BE1360" s="18"/>
      <c r="BF1360" s="18"/>
      <c r="BG1360" s="18"/>
      <c r="BH1360" s="18"/>
      <c r="BI1360" s="18"/>
      <c r="BJ1360" s="18"/>
      <c r="BK1360" s="18"/>
      <c r="BL1360" s="18"/>
      <c r="BM1360" s="18"/>
      <c r="BN1360" s="18"/>
      <c r="BO1360" s="18"/>
      <c r="BP1360" s="18"/>
      <c r="BQ1360" s="18"/>
      <c r="BR1360" s="18"/>
      <c r="BS1360" s="18"/>
      <c r="BT1360" s="18"/>
      <c r="BU1360" s="18"/>
      <c r="BV1360" s="18"/>
      <c r="BW1360" s="18"/>
      <c r="BX1360" s="18"/>
      <c r="BY1360" s="18"/>
      <c r="BZ1360" s="18"/>
      <c r="CA1360" s="18"/>
      <c r="CB1360" s="18"/>
      <c r="CC1360" s="18"/>
      <c r="CD1360" s="18"/>
      <c r="CE1360" s="18"/>
      <c r="CF1360" s="18"/>
      <c r="CG1360" s="18"/>
      <c r="CH1360" s="18"/>
      <c r="CI1360" s="18"/>
      <c r="CJ1360" s="18"/>
      <c r="CK1360" s="18"/>
      <c r="CL1360" s="18"/>
      <c r="CM1360" s="18"/>
      <c r="CN1360" s="18"/>
      <c r="CO1360" s="18"/>
      <c r="CP1360" s="18"/>
      <c r="CQ1360" s="18"/>
      <c r="CR1360" s="18"/>
      <c r="CS1360" s="18"/>
      <c r="CT1360" s="18"/>
      <c r="CU1360" s="18"/>
      <c r="CV1360" s="18"/>
      <c r="CW1360" s="18"/>
      <c r="CX1360" s="18"/>
      <c r="CY1360" s="18"/>
      <c r="CZ1360" s="18"/>
      <c r="DA1360" s="18"/>
      <c r="DB1360" s="18"/>
      <c r="DC1360" s="18"/>
      <c r="DD1360" s="18"/>
      <c r="DE1360" s="18"/>
      <c r="DF1360" s="18"/>
      <c r="DG1360" s="18"/>
      <c r="DH1360" s="18"/>
      <c r="DI1360" s="18"/>
      <c r="DJ1360" s="18"/>
      <c r="DK1360" s="18"/>
      <c r="DL1360" s="18"/>
      <c r="DM1360" s="18"/>
      <c r="DN1360" s="18"/>
      <c r="DO1360" s="18"/>
      <c r="DP1360" s="18"/>
      <c r="DQ1360" s="18"/>
      <c r="DR1360" s="18"/>
      <c r="DS1360" s="18"/>
      <c r="DT1360" s="18"/>
      <c r="DU1360" s="18"/>
      <c r="DV1360" s="18"/>
      <c r="DW1360" s="18"/>
      <c r="DX1360" s="18"/>
      <c r="DY1360" s="18"/>
      <c r="DZ1360" s="18"/>
      <c r="EA1360" s="18"/>
      <c r="EB1360" s="18"/>
      <c r="EC1360" s="18"/>
      <c r="ED1360" s="18"/>
      <c r="EE1360" s="18"/>
      <c r="EF1360" s="18"/>
      <c r="EG1360" s="18"/>
      <c r="EH1360" s="18"/>
      <c r="EI1360" s="18"/>
      <c r="EJ1360" s="18"/>
      <c r="EK1360" s="18"/>
      <c r="EL1360" s="18"/>
      <c r="EM1360" s="18"/>
      <c r="EN1360" s="18"/>
      <c r="EO1360" s="18"/>
      <c r="EP1360" s="18"/>
      <c r="EQ1360" s="18"/>
      <c r="ER1360" s="18"/>
      <c r="ES1360" s="18"/>
      <c r="ET1360" s="18"/>
      <c r="EU1360" s="18"/>
      <c r="EV1360" s="18"/>
    </row>
    <row r="1361" spans="1:152" ht="12.75" x14ac:dyDescent="0.15">
      <c r="A1361" s="68">
        <f t="shared" si="299"/>
        <v>43930</v>
      </c>
      <c r="B1361" s="69">
        <f t="shared" ca="1" si="289"/>
        <v>14169.717700000001</v>
      </c>
      <c r="C1361" s="70">
        <f t="shared" si="290"/>
        <v>10000</v>
      </c>
      <c r="D1361" s="71">
        <f ca="1">IF(A1361&lt;$B$1,VLOOKUP(A1361,[1]DI!$A$4:$B$15000,2),0)</f>
        <v>3.6500000000000005E-2</v>
      </c>
      <c r="E1361" s="70">
        <f t="shared" ca="1" si="291"/>
        <v>1.4227E-4</v>
      </c>
      <c r="F1361" s="72">
        <f t="shared" si="298"/>
        <v>1.3</v>
      </c>
      <c r="G1361" s="73">
        <f t="shared" ca="1" si="292"/>
        <v>1.000184951</v>
      </c>
      <c r="H1361" s="70">
        <f ca="1">TRUNC(PRODUCT(G$10:G1360),15)</f>
        <v>1.4169717662769801</v>
      </c>
      <c r="I1361" s="70">
        <f t="shared" si="293"/>
        <v>1</v>
      </c>
      <c r="J1361" s="70">
        <f t="shared" ca="1" si="294"/>
        <v>1.41697177</v>
      </c>
      <c r="K1361" s="74">
        <f t="shared" ca="1" si="295"/>
        <v>4169.7177000000001</v>
      </c>
      <c r="L1361" s="75">
        <f>IF(VLOOKUP(A1361,$T$12:$AC$125,8)=VLOOKUP(A1360,$T$12:$AC$125,8),0,VLOOKUP(A1361,T$12:$AC$125,8))</f>
        <v>0</v>
      </c>
      <c r="M1361" s="76">
        <f>IF(L1361&gt;0,VLOOKUP(L1361,S$12:$AB$125,7),0)</f>
        <v>0</v>
      </c>
      <c r="N1361" s="74">
        <f t="shared" si="296"/>
        <v>0</v>
      </c>
      <c r="O1361" s="74">
        <f t="shared" ca="1" si="297"/>
        <v>4169.7177000000001</v>
      </c>
      <c r="P1361" s="77" t="str">
        <f t="shared" si="300"/>
        <v>A+J=</v>
      </c>
      <c r="Q1361" s="78">
        <f t="shared" si="301"/>
        <v>44256</v>
      </c>
      <c r="R1361" s="10"/>
      <c r="S1361" s="10"/>
      <c r="T1361" s="10"/>
      <c r="U1361" s="10"/>
      <c r="V1361" s="10"/>
      <c r="W1361" s="10"/>
      <c r="X1361" s="10"/>
      <c r="Y1361" s="10"/>
      <c r="Z1361" s="10"/>
      <c r="AA1361" s="10"/>
      <c r="AB1361" s="10"/>
      <c r="AC1361" s="10"/>
      <c r="AD1361" s="18"/>
      <c r="AE1361" s="18"/>
      <c r="AF1361" s="18"/>
      <c r="AG1361" s="18"/>
      <c r="AH1361" s="18"/>
      <c r="AI1361" s="18"/>
      <c r="AJ1361" s="18"/>
      <c r="AK1361" s="18"/>
      <c r="AL1361" s="18"/>
      <c r="AM1361" s="18"/>
      <c r="AN1361" s="18"/>
      <c r="AO1361" s="18"/>
      <c r="AP1361" s="18"/>
      <c r="AQ1361" s="18"/>
      <c r="AR1361" s="18"/>
      <c r="AS1361" s="18"/>
      <c r="AT1361" s="18"/>
      <c r="AU1361" s="18"/>
      <c r="AV1361" s="18"/>
      <c r="AW1361" s="18"/>
      <c r="AX1361" s="18"/>
      <c r="AY1361" s="18"/>
      <c r="AZ1361" s="18"/>
      <c r="BA1361" s="18"/>
      <c r="BB1361" s="18"/>
      <c r="BC1361" s="18"/>
      <c r="BD1361" s="18"/>
      <c r="BE1361" s="18"/>
      <c r="BF1361" s="18"/>
      <c r="BG1361" s="18"/>
      <c r="BH1361" s="18"/>
      <c r="BI1361" s="18"/>
      <c r="BJ1361" s="18"/>
      <c r="BK1361" s="18"/>
      <c r="BL1361" s="18"/>
      <c r="BM1361" s="18"/>
      <c r="BN1361" s="18"/>
      <c r="BO1361" s="18"/>
      <c r="BP1361" s="18"/>
      <c r="BQ1361" s="18"/>
      <c r="BR1361" s="18"/>
      <c r="BS1361" s="18"/>
      <c r="BT1361" s="18"/>
      <c r="BU1361" s="18"/>
      <c r="BV1361" s="18"/>
      <c r="BW1361" s="18"/>
      <c r="BX1361" s="18"/>
      <c r="BY1361" s="18"/>
      <c r="BZ1361" s="18"/>
      <c r="CA1361" s="18"/>
      <c r="CB1361" s="18"/>
      <c r="CC1361" s="18"/>
      <c r="CD1361" s="18"/>
      <c r="CE1361" s="18"/>
      <c r="CF1361" s="18"/>
      <c r="CG1361" s="18"/>
      <c r="CH1361" s="18"/>
      <c r="CI1361" s="18"/>
      <c r="CJ1361" s="18"/>
      <c r="CK1361" s="18"/>
      <c r="CL1361" s="18"/>
      <c r="CM1361" s="18"/>
      <c r="CN1361" s="18"/>
      <c r="CO1361" s="18"/>
      <c r="CP1361" s="18"/>
      <c r="CQ1361" s="18"/>
      <c r="CR1361" s="18"/>
      <c r="CS1361" s="18"/>
      <c r="CT1361" s="18"/>
      <c r="CU1361" s="18"/>
      <c r="CV1361" s="18"/>
      <c r="CW1361" s="18"/>
      <c r="CX1361" s="18"/>
      <c r="CY1361" s="18"/>
      <c r="CZ1361" s="18"/>
      <c r="DA1361" s="18"/>
      <c r="DB1361" s="18"/>
      <c r="DC1361" s="18"/>
      <c r="DD1361" s="18"/>
      <c r="DE1361" s="18"/>
      <c r="DF1361" s="18"/>
      <c r="DG1361" s="18"/>
      <c r="DH1361" s="18"/>
      <c r="DI1361" s="18"/>
      <c r="DJ1361" s="18"/>
      <c r="DK1361" s="18"/>
      <c r="DL1361" s="18"/>
      <c r="DM1361" s="18"/>
      <c r="DN1361" s="18"/>
      <c r="DO1361" s="18"/>
      <c r="DP1361" s="18"/>
      <c r="DQ1361" s="18"/>
      <c r="DR1361" s="18"/>
      <c r="DS1361" s="18"/>
      <c r="DT1361" s="18"/>
      <c r="DU1361" s="18"/>
      <c r="DV1361" s="18"/>
      <c r="DW1361" s="18"/>
      <c r="DX1361" s="18"/>
      <c r="DY1361" s="18"/>
      <c r="DZ1361" s="18"/>
      <c r="EA1361" s="18"/>
      <c r="EB1361" s="18"/>
      <c r="EC1361" s="18"/>
      <c r="ED1361" s="18"/>
      <c r="EE1361" s="18"/>
      <c r="EF1361" s="18"/>
      <c r="EG1361" s="18"/>
      <c r="EH1361" s="18"/>
      <c r="EI1361" s="18"/>
      <c r="EJ1361" s="18"/>
      <c r="EK1361" s="18"/>
      <c r="EL1361" s="18"/>
      <c r="EM1361" s="18"/>
      <c r="EN1361" s="18"/>
      <c r="EO1361" s="18"/>
      <c r="EP1361" s="18"/>
      <c r="EQ1361" s="18"/>
      <c r="ER1361" s="18"/>
      <c r="ES1361" s="18"/>
      <c r="ET1361" s="18"/>
      <c r="EU1361" s="18"/>
      <c r="EV1361" s="18"/>
    </row>
    <row r="1362" spans="1:152" ht="12.75" x14ac:dyDescent="0.15">
      <c r="A1362" s="68">
        <f t="shared" si="299"/>
        <v>43931</v>
      </c>
      <c r="B1362" s="69">
        <f t="shared" ca="1" si="289"/>
        <v>14172.338400000001</v>
      </c>
      <c r="C1362" s="70">
        <f t="shared" si="290"/>
        <v>10000</v>
      </c>
      <c r="D1362" s="71">
        <f ca="1">IF(A1362&lt;$B$1,VLOOKUP(A1362,[1]DI!$A$4:$B$15000,2),0)</f>
        <v>0</v>
      </c>
      <c r="E1362" s="70">
        <f t="shared" ca="1" si="291"/>
        <v>0</v>
      </c>
      <c r="F1362" s="72">
        <f t="shared" si="298"/>
        <v>1.3</v>
      </c>
      <c r="G1362" s="73">
        <f t="shared" ca="1" si="292"/>
        <v>1</v>
      </c>
      <c r="H1362" s="70">
        <f ca="1">TRUNC(PRODUCT(G$10:G1361),15)</f>
        <v>1.41723383662212</v>
      </c>
      <c r="I1362" s="70">
        <f t="shared" si="293"/>
        <v>1</v>
      </c>
      <c r="J1362" s="70">
        <f t="shared" ca="1" si="294"/>
        <v>1.41723384</v>
      </c>
      <c r="K1362" s="74">
        <f t="shared" ca="1" si="295"/>
        <v>4172.3383999999996</v>
      </c>
      <c r="L1362" s="75">
        <f>IF(VLOOKUP(A1362,$T$12:$AC$125,8)=VLOOKUP(A1361,$T$12:$AC$125,8),0,VLOOKUP(A1362,T$12:$AC$125,8))</f>
        <v>0</v>
      </c>
      <c r="M1362" s="76">
        <f>IF(L1362&gt;0,VLOOKUP(L1362,S$12:$AB$125,7),0)</f>
        <v>0</v>
      </c>
      <c r="N1362" s="74">
        <f t="shared" si="296"/>
        <v>0</v>
      </c>
      <c r="O1362" s="74">
        <f t="shared" ca="1" si="297"/>
        <v>4172.3383999999996</v>
      </c>
      <c r="P1362" s="77" t="str">
        <f t="shared" si="300"/>
        <v>A+J=</v>
      </c>
      <c r="Q1362" s="78">
        <f t="shared" si="301"/>
        <v>44256</v>
      </c>
      <c r="R1362" s="10"/>
      <c r="S1362" s="10"/>
      <c r="T1362" s="10"/>
      <c r="U1362" s="10"/>
      <c r="V1362" s="10"/>
      <c r="W1362" s="10"/>
      <c r="X1362" s="10"/>
      <c r="Y1362" s="10"/>
      <c r="Z1362" s="10"/>
      <c r="AA1362" s="10"/>
      <c r="AB1362" s="10"/>
      <c r="AC1362" s="10"/>
      <c r="AD1362" s="18"/>
      <c r="AE1362" s="18"/>
      <c r="AF1362" s="18"/>
      <c r="AG1362" s="18"/>
      <c r="AH1362" s="18"/>
      <c r="AI1362" s="18"/>
      <c r="AJ1362" s="18"/>
      <c r="AK1362" s="18"/>
      <c r="AL1362" s="18"/>
      <c r="AM1362" s="18"/>
      <c r="AN1362" s="18"/>
      <c r="AO1362" s="18"/>
      <c r="AP1362" s="18"/>
      <c r="AQ1362" s="18"/>
      <c r="AR1362" s="18"/>
      <c r="AS1362" s="18"/>
      <c r="AT1362" s="18"/>
      <c r="AU1362" s="18"/>
      <c r="AV1362" s="18"/>
      <c r="AW1362" s="18"/>
      <c r="AX1362" s="18"/>
      <c r="AY1362" s="18"/>
      <c r="AZ1362" s="18"/>
      <c r="BA1362" s="18"/>
      <c r="BB1362" s="18"/>
      <c r="BC1362" s="18"/>
      <c r="BD1362" s="18"/>
      <c r="BE1362" s="18"/>
      <c r="BF1362" s="18"/>
      <c r="BG1362" s="18"/>
      <c r="BH1362" s="18"/>
      <c r="BI1362" s="18"/>
      <c r="BJ1362" s="18"/>
      <c r="BK1362" s="18"/>
      <c r="BL1362" s="18"/>
      <c r="BM1362" s="18"/>
      <c r="BN1362" s="18"/>
      <c r="BO1362" s="18"/>
      <c r="BP1362" s="18"/>
      <c r="BQ1362" s="18"/>
      <c r="BR1362" s="18"/>
      <c r="BS1362" s="18"/>
      <c r="BT1362" s="18"/>
      <c r="BU1362" s="18"/>
      <c r="BV1362" s="18"/>
      <c r="BW1362" s="18"/>
      <c r="BX1362" s="18"/>
      <c r="BY1362" s="18"/>
      <c r="BZ1362" s="18"/>
      <c r="CA1362" s="18"/>
      <c r="CB1362" s="18"/>
      <c r="CC1362" s="18"/>
      <c r="CD1362" s="18"/>
      <c r="CE1362" s="18"/>
      <c r="CF1362" s="18"/>
      <c r="CG1362" s="18"/>
      <c r="CH1362" s="18"/>
      <c r="CI1362" s="18"/>
      <c r="CJ1362" s="18"/>
      <c r="CK1362" s="18"/>
      <c r="CL1362" s="18"/>
      <c r="CM1362" s="18"/>
      <c r="CN1362" s="18"/>
      <c r="CO1362" s="18"/>
      <c r="CP1362" s="18"/>
      <c r="CQ1362" s="18"/>
      <c r="CR1362" s="18"/>
      <c r="CS1362" s="18"/>
      <c r="CT1362" s="18"/>
      <c r="CU1362" s="18"/>
      <c r="CV1362" s="18"/>
      <c r="CW1362" s="18"/>
      <c r="CX1362" s="18"/>
      <c r="CY1362" s="18"/>
      <c r="CZ1362" s="18"/>
      <c r="DA1362" s="18"/>
      <c r="DB1362" s="18"/>
      <c r="DC1362" s="18"/>
      <c r="DD1362" s="18"/>
      <c r="DE1362" s="18"/>
      <c r="DF1362" s="18"/>
      <c r="DG1362" s="18"/>
      <c r="DH1362" s="18"/>
      <c r="DI1362" s="18"/>
      <c r="DJ1362" s="18"/>
      <c r="DK1362" s="18"/>
      <c r="DL1362" s="18"/>
      <c r="DM1362" s="18"/>
      <c r="DN1362" s="18"/>
      <c r="DO1362" s="18"/>
      <c r="DP1362" s="18"/>
      <c r="DQ1362" s="18"/>
      <c r="DR1362" s="18"/>
      <c r="DS1362" s="18"/>
      <c r="DT1362" s="18"/>
      <c r="DU1362" s="18"/>
      <c r="DV1362" s="18"/>
      <c r="DW1362" s="18"/>
      <c r="DX1362" s="18"/>
      <c r="DY1362" s="18"/>
      <c r="DZ1362" s="18"/>
      <c r="EA1362" s="18"/>
      <c r="EB1362" s="18"/>
      <c r="EC1362" s="18"/>
      <c r="ED1362" s="18"/>
      <c r="EE1362" s="18"/>
      <c r="EF1362" s="18"/>
      <c r="EG1362" s="18"/>
      <c r="EH1362" s="18"/>
      <c r="EI1362" s="18"/>
      <c r="EJ1362" s="18"/>
      <c r="EK1362" s="18"/>
      <c r="EL1362" s="18"/>
      <c r="EM1362" s="18"/>
      <c r="EN1362" s="18"/>
      <c r="EO1362" s="18"/>
      <c r="EP1362" s="18"/>
      <c r="EQ1362" s="18"/>
      <c r="ER1362" s="18"/>
      <c r="ES1362" s="18"/>
      <c r="ET1362" s="18"/>
      <c r="EU1362" s="18"/>
      <c r="EV1362" s="18"/>
    </row>
    <row r="1363" spans="1:152" ht="12.75" x14ac:dyDescent="0.15">
      <c r="A1363" s="68">
        <f t="shared" si="299"/>
        <v>43932</v>
      </c>
      <c r="B1363" s="69">
        <f t="shared" ca="1" si="289"/>
        <v>14172.338400000001</v>
      </c>
      <c r="C1363" s="70">
        <f t="shared" si="290"/>
        <v>10000</v>
      </c>
      <c r="D1363" s="71">
        <f ca="1">IF(A1363&lt;$B$1,VLOOKUP(A1363,[1]DI!$A$4:$B$15000,2),0)</f>
        <v>0</v>
      </c>
      <c r="E1363" s="70">
        <f t="shared" ca="1" si="291"/>
        <v>0</v>
      </c>
      <c r="F1363" s="72">
        <f t="shared" si="298"/>
        <v>1.3</v>
      </c>
      <c r="G1363" s="73">
        <f t="shared" ca="1" si="292"/>
        <v>1</v>
      </c>
      <c r="H1363" s="70">
        <f ca="1">TRUNC(PRODUCT(G$10:G1362),15)</f>
        <v>1.41723383662212</v>
      </c>
      <c r="I1363" s="70">
        <f t="shared" si="293"/>
        <v>1</v>
      </c>
      <c r="J1363" s="70">
        <f t="shared" ca="1" si="294"/>
        <v>1.41723384</v>
      </c>
      <c r="K1363" s="74">
        <f t="shared" ca="1" si="295"/>
        <v>4172.3383999999996</v>
      </c>
      <c r="L1363" s="75">
        <f>IF(VLOOKUP(A1363,$T$12:$AC$125,8)=VLOOKUP(A1362,$T$12:$AC$125,8),0,VLOOKUP(A1363,T$12:$AC$125,8))</f>
        <v>0</v>
      </c>
      <c r="M1363" s="76">
        <f>IF(L1363&gt;0,VLOOKUP(L1363,S$12:$AB$125,7),0)</f>
        <v>0</v>
      </c>
      <c r="N1363" s="74">
        <f t="shared" si="296"/>
        <v>0</v>
      </c>
      <c r="O1363" s="74">
        <f t="shared" ca="1" si="297"/>
        <v>4172.3383999999996</v>
      </c>
      <c r="P1363" s="77" t="str">
        <f t="shared" si="300"/>
        <v>A+J=</v>
      </c>
      <c r="Q1363" s="78">
        <f t="shared" si="301"/>
        <v>44256</v>
      </c>
      <c r="R1363" s="10"/>
      <c r="S1363" s="10"/>
      <c r="T1363" s="10"/>
      <c r="U1363" s="10"/>
      <c r="V1363" s="10"/>
      <c r="W1363" s="10"/>
      <c r="X1363" s="10"/>
      <c r="Y1363" s="10"/>
      <c r="Z1363" s="10"/>
      <c r="AA1363" s="10"/>
      <c r="AB1363" s="10"/>
      <c r="AC1363" s="10"/>
      <c r="AD1363" s="18"/>
      <c r="AE1363" s="18"/>
      <c r="AF1363" s="18"/>
      <c r="AG1363" s="18"/>
      <c r="AH1363" s="18"/>
      <c r="AI1363" s="18"/>
      <c r="AJ1363" s="18"/>
      <c r="AK1363" s="18"/>
      <c r="AL1363" s="18"/>
      <c r="AM1363" s="18"/>
      <c r="AN1363" s="18"/>
      <c r="AO1363" s="18"/>
      <c r="AP1363" s="18"/>
      <c r="AQ1363" s="18"/>
      <c r="AR1363" s="18"/>
      <c r="AS1363" s="18"/>
      <c r="AT1363" s="18"/>
      <c r="AU1363" s="18"/>
      <c r="AV1363" s="18"/>
      <c r="AW1363" s="18"/>
      <c r="AX1363" s="18"/>
      <c r="AY1363" s="18"/>
      <c r="AZ1363" s="18"/>
      <c r="BA1363" s="18"/>
      <c r="BB1363" s="18"/>
      <c r="BC1363" s="18"/>
      <c r="BD1363" s="18"/>
      <c r="BE1363" s="18"/>
      <c r="BF1363" s="18"/>
      <c r="BG1363" s="18"/>
      <c r="BH1363" s="18"/>
      <c r="BI1363" s="18"/>
      <c r="BJ1363" s="18"/>
      <c r="BK1363" s="18"/>
      <c r="BL1363" s="18"/>
      <c r="BM1363" s="18"/>
      <c r="BN1363" s="18"/>
      <c r="BO1363" s="18"/>
      <c r="BP1363" s="18"/>
      <c r="BQ1363" s="18"/>
      <c r="BR1363" s="18"/>
      <c r="BS1363" s="18"/>
      <c r="BT1363" s="18"/>
      <c r="BU1363" s="18"/>
      <c r="BV1363" s="18"/>
      <c r="BW1363" s="18"/>
      <c r="BX1363" s="18"/>
      <c r="BY1363" s="18"/>
      <c r="BZ1363" s="18"/>
      <c r="CA1363" s="18"/>
      <c r="CB1363" s="18"/>
      <c r="CC1363" s="18"/>
      <c r="CD1363" s="18"/>
      <c r="CE1363" s="18"/>
      <c r="CF1363" s="18"/>
      <c r="CG1363" s="18"/>
      <c r="CH1363" s="18"/>
      <c r="CI1363" s="18"/>
      <c r="CJ1363" s="18"/>
      <c r="CK1363" s="18"/>
      <c r="CL1363" s="18"/>
      <c r="CM1363" s="18"/>
      <c r="CN1363" s="18"/>
      <c r="CO1363" s="18"/>
      <c r="CP1363" s="18"/>
      <c r="CQ1363" s="18"/>
      <c r="CR1363" s="18"/>
      <c r="CS1363" s="18"/>
      <c r="CT1363" s="18"/>
      <c r="CU1363" s="18"/>
      <c r="CV1363" s="18"/>
      <c r="CW1363" s="18"/>
      <c r="CX1363" s="18"/>
      <c r="CY1363" s="18"/>
      <c r="CZ1363" s="18"/>
      <c r="DA1363" s="18"/>
      <c r="DB1363" s="18"/>
      <c r="DC1363" s="18"/>
      <c r="DD1363" s="18"/>
      <c r="DE1363" s="18"/>
      <c r="DF1363" s="18"/>
      <c r="DG1363" s="18"/>
      <c r="DH1363" s="18"/>
      <c r="DI1363" s="18"/>
      <c r="DJ1363" s="18"/>
      <c r="DK1363" s="18"/>
      <c r="DL1363" s="18"/>
      <c r="DM1363" s="18"/>
      <c r="DN1363" s="18"/>
      <c r="DO1363" s="18"/>
      <c r="DP1363" s="18"/>
      <c r="DQ1363" s="18"/>
      <c r="DR1363" s="18"/>
      <c r="DS1363" s="18"/>
      <c r="DT1363" s="18"/>
      <c r="DU1363" s="18"/>
      <c r="DV1363" s="18"/>
      <c r="DW1363" s="18"/>
      <c r="DX1363" s="18"/>
      <c r="DY1363" s="18"/>
      <c r="DZ1363" s="18"/>
      <c r="EA1363" s="18"/>
      <c r="EB1363" s="18"/>
      <c r="EC1363" s="18"/>
      <c r="ED1363" s="18"/>
      <c r="EE1363" s="18"/>
      <c r="EF1363" s="18"/>
      <c r="EG1363" s="18"/>
      <c r="EH1363" s="18"/>
      <c r="EI1363" s="18"/>
      <c r="EJ1363" s="18"/>
      <c r="EK1363" s="18"/>
      <c r="EL1363" s="18"/>
      <c r="EM1363" s="18"/>
      <c r="EN1363" s="18"/>
      <c r="EO1363" s="18"/>
      <c r="EP1363" s="18"/>
      <c r="EQ1363" s="18"/>
      <c r="ER1363" s="18"/>
      <c r="ES1363" s="18"/>
      <c r="ET1363" s="18"/>
      <c r="EU1363" s="18"/>
      <c r="EV1363" s="18"/>
    </row>
    <row r="1364" spans="1:152" ht="12.75" x14ac:dyDescent="0.15">
      <c r="A1364" s="68">
        <f t="shared" si="299"/>
        <v>43933</v>
      </c>
      <c r="B1364" s="69">
        <f t="shared" ca="1" si="289"/>
        <v>14172.338400000001</v>
      </c>
      <c r="C1364" s="70">
        <f t="shared" si="290"/>
        <v>10000</v>
      </c>
      <c r="D1364" s="71">
        <f ca="1">IF(A1364&lt;$B$1,VLOOKUP(A1364,[1]DI!$A$4:$B$15000,2),0)</f>
        <v>0</v>
      </c>
      <c r="E1364" s="70">
        <f t="shared" ca="1" si="291"/>
        <v>0</v>
      </c>
      <c r="F1364" s="72">
        <f t="shared" si="298"/>
        <v>1.3</v>
      </c>
      <c r="G1364" s="73">
        <f t="shared" ca="1" si="292"/>
        <v>1</v>
      </c>
      <c r="H1364" s="70">
        <f ca="1">TRUNC(PRODUCT(G$10:G1363),15)</f>
        <v>1.41723383662212</v>
      </c>
      <c r="I1364" s="70">
        <f t="shared" si="293"/>
        <v>1</v>
      </c>
      <c r="J1364" s="70">
        <f t="shared" ca="1" si="294"/>
        <v>1.41723384</v>
      </c>
      <c r="K1364" s="74">
        <f t="shared" ca="1" si="295"/>
        <v>4172.3383999999996</v>
      </c>
      <c r="L1364" s="75">
        <f>IF(VLOOKUP(A1364,$T$12:$AC$125,8)=VLOOKUP(A1363,$T$12:$AC$125,8),0,VLOOKUP(A1364,T$12:$AC$125,8))</f>
        <v>0</v>
      </c>
      <c r="M1364" s="76">
        <f>IF(L1364&gt;0,VLOOKUP(L1364,S$12:$AB$125,7),0)</f>
        <v>0</v>
      </c>
      <c r="N1364" s="74">
        <f t="shared" si="296"/>
        <v>0</v>
      </c>
      <c r="O1364" s="74">
        <f t="shared" ca="1" si="297"/>
        <v>4172.3383999999996</v>
      </c>
      <c r="P1364" s="77" t="str">
        <f t="shared" si="300"/>
        <v>A+J=</v>
      </c>
      <c r="Q1364" s="78">
        <f t="shared" si="301"/>
        <v>44256</v>
      </c>
      <c r="R1364" s="10"/>
      <c r="S1364" s="10"/>
      <c r="T1364" s="10"/>
      <c r="U1364" s="10"/>
      <c r="V1364" s="10"/>
      <c r="W1364" s="10"/>
      <c r="X1364" s="10"/>
      <c r="Y1364" s="10"/>
      <c r="Z1364" s="10"/>
      <c r="AA1364" s="10"/>
      <c r="AB1364" s="10"/>
      <c r="AC1364" s="10"/>
      <c r="AD1364" s="18"/>
      <c r="AE1364" s="18"/>
      <c r="AF1364" s="18"/>
      <c r="AG1364" s="18"/>
      <c r="AH1364" s="18"/>
      <c r="AI1364" s="18"/>
      <c r="AJ1364" s="18"/>
      <c r="AK1364" s="18"/>
      <c r="AL1364" s="18"/>
      <c r="AM1364" s="18"/>
      <c r="AN1364" s="18"/>
      <c r="AO1364" s="18"/>
      <c r="AP1364" s="18"/>
      <c r="AQ1364" s="18"/>
      <c r="AR1364" s="18"/>
      <c r="AS1364" s="18"/>
      <c r="AT1364" s="18"/>
      <c r="AU1364" s="18"/>
      <c r="AV1364" s="18"/>
      <c r="AW1364" s="18"/>
      <c r="AX1364" s="18"/>
      <c r="AY1364" s="18"/>
      <c r="AZ1364" s="18"/>
      <c r="BA1364" s="18"/>
      <c r="BB1364" s="18"/>
      <c r="BC1364" s="18"/>
      <c r="BD1364" s="18"/>
      <c r="BE1364" s="18"/>
      <c r="BF1364" s="18"/>
      <c r="BG1364" s="18"/>
      <c r="BH1364" s="18"/>
      <c r="BI1364" s="18"/>
      <c r="BJ1364" s="18"/>
      <c r="BK1364" s="18"/>
      <c r="BL1364" s="18"/>
      <c r="BM1364" s="18"/>
      <c r="BN1364" s="18"/>
      <c r="BO1364" s="18"/>
      <c r="BP1364" s="18"/>
      <c r="BQ1364" s="18"/>
      <c r="BR1364" s="18"/>
      <c r="BS1364" s="18"/>
      <c r="BT1364" s="18"/>
      <c r="BU1364" s="18"/>
      <c r="BV1364" s="18"/>
      <c r="BW1364" s="18"/>
      <c r="BX1364" s="18"/>
      <c r="BY1364" s="18"/>
      <c r="BZ1364" s="18"/>
      <c r="CA1364" s="18"/>
      <c r="CB1364" s="18"/>
      <c r="CC1364" s="18"/>
      <c r="CD1364" s="18"/>
      <c r="CE1364" s="18"/>
      <c r="CF1364" s="18"/>
      <c r="CG1364" s="18"/>
      <c r="CH1364" s="18"/>
      <c r="CI1364" s="18"/>
      <c r="CJ1364" s="18"/>
      <c r="CK1364" s="18"/>
      <c r="CL1364" s="18"/>
      <c r="CM1364" s="18"/>
      <c r="CN1364" s="18"/>
      <c r="CO1364" s="18"/>
      <c r="CP1364" s="18"/>
      <c r="CQ1364" s="18"/>
      <c r="CR1364" s="18"/>
      <c r="CS1364" s="18"/>
      <c r="CT1364" s="18"/>
      <c r="CU1364" s="18"/>
      <c r="CV1364" s="18"/>
      <c r="CW1364" s="18"/>
      <c r="CX1364" s="18"/>
      <c r="CY1364" s="18"/>
      <c r="CZ1364" s="18"/>
      <c r="DA1364" s="18"/>
      <c r="DB1364" s="18"/>
      <c r="DC1364" s="18"/>
      <c r="DD1364" s="18"/>
      <c r="DE1364" s="18"/>
      <c r="DF1364" s="18"/>
      <c r="DG1364" s="18"/>
      <c r="DH1364" s="18"/>
      <c r="DI1364" s="18"/>
      <c r="DJ1364" s="18"/>
      <c r="DK1364" s="18"/>
      <c r="DL1364" s="18"/>
      <c r="DM1364" s="18"/>
      <c r="DN1364" s="18"/>
      <c r="DO1364" s="18"/>
      <c r="DP1364" s="18"/>
      <c r="DQ1364" s="18"/>
      <c r="DR1364" s="18"/>
      <c r="DS1364" s="18"/>
      <c r="DT1364" s="18"/>
      <c r="DU1364" s="18"/>
      <c r="DV1364" s="18"/>
      <c r="DW1364" s="18"/>
      <c r="DX1364" s="18"/>
      <c r="DY1364" s="18"/>
      <c r="DZ1364" s="18"/>
      <c r="EA1364" s="18"/>
      <c r="EB1364" s="18"/>
      <c r="EC1364" s="18"/>
      <c r="ED1364" s="18"/>
      <c r="EE1364" s="18"/>
      <c r="EF1364" s="18"/>
      <c r="EG1364" s="18"/>
      <c r="EH1364" s="18"/>
      <c r="EI1364" s="18"/>
      <c r="EJ1364" s="18"/>
      <c r="EK1364" s="18"/>
      <c r="EL1364" s="18"/>
      <c r="EM1364" s="18"/>
      <c r="EN1364" s="18"/>
      <c r="EO1364" s="18"/>
      <c r="EP1364" s="18"/>
      <c r="EQ1364" s="18"/>
      <c r="ER1364" s="18"/>
      <c r="ES1364" s="18"/>
      <c r="ET1364" s="18"/>
      <c r="EU1364" s="18"/>
      <c r="EV1364" s="18"/>
    </row>
    <row r="1365" spans="1:152" ht="12.75" x14ac:dyDescent="0.15">
      <c r="A1365" s="68">
        <f t="shared" si="299"/>
        <v>43934</v>
      </c>
      <c r="B1365" s="69">
        <f t="shared" ca="1" si="289"/>
        <v>14172.338400000001</v>
      </c>
      <c r="C1365" s="70">
        <f t="shared" si="290"/>
        <v>10000</v>
      </c>
      <c r="D1365" s="71">
        <f ca="1">IF(A1365&lt;$B$1,VLOOKUP(A1365,[1]DI!$A$4:$B$15000,2),0)</f>
        <v>3.6500000000000005E-2</v>
      </c>
      <c r="E1365" s="70">
        <f t="shared" ca="1" si="291"/>
        <v>1.4227E-4</v>
      </c>
      <c r="F1365" s="72">
        <f t="shared" si="298"/>
        <v>1.3</v>
      </c>
      <c r="G1365" s="73">
        <f t="shared" ca="1" si="292"/>
        <v>1.000184951</v>
      </c>
      <c r="H1365" s="70">
        <f ca="1">TRUNC(PRODUCT(G$10:G1364),15)</f>
        <v>1.41723383662212</v>
      </c>
      <c r="I1365" s="70">
        <f t="shared" si="293"/>
        <v>1</v>
      </c>
      <c r="J1365" s="70">
        <f t="shared" ca="1" si="294"/>
        <v>1.41723384</v>
      </c>
      <c r="K1365" s="74">
        <f t="shared" ca="1" si="295"/>
        <v>4172.3383999999996</v>
      </c>
      <c r="L1365" s="75">
        <f>IF(VLOOKUP(A1365,$T$12:$AC$125,8)=VLOOKUP(A1364,$T$12:$AC$125,8),0,VLOOKUP(A1365,T$12:$AC$125,8))</f>
        <v>0</v>
      </c>
      <c r="M1365" s="76">
        <f>IF(L1365&gt;0,VLOOKUP(L1365,S$12:$AB$125,7),0)</f>
        <v>0</v>
      </c>
      <c r="N1365" s="74">
        <f t="shared" si="296"/>
        <v>0</v>
      </c>
      <c r="O1365" s="74">
        <f t="shared" ca="1" si="297"/>
        <v>4172.3383999999996</v>
      </c>
      <c r="P1365" s="77" t="str">
        <f t="shared" si="300"/>
        <v>A+J=</v>
      </c>
      <c r="Q1365" s="78">
        <f t="shared" si="301"/>
        <v>44256</v>
      </c>
      <c r="R1365" s="10"/>
      <c r="S1365" s="10"/>
      <c r="T1365" s="10"/>
      <c r="U1365" s="10"/>
      <c r="V1365" s="10"/>
      <c r="W1365" s="10"/>
      <c r="X1365" s="10"/>
      <c r="Y1365" s="10"/>
      <c r="Z1365" s="10"/>
      <c r="AA1365" s="10"/>
      <c r="AB1365" s="10"/>
      <c r="AC1365" s="10"/>
      <c r="AD1365" s="18"/>
      <c r="AE1365" s="18"/>
      <c r="AF1365" s="18"/>
      <c r="AG1365" s="18"/>
      <c r="AH1365" s="18"/>
      <c r="AI1365" s="18"/>
      <c r="AJ1365" s="18"/>
      <c r="AK1365" s="18"/>
      <c r="AL1365" s="18"/>
      <c r="AM1365" s="18"/>
      <c r="AN1365" s="18"/>
      <c r="AO1365" s="18"/>
      <c r="AP1365" s="18"/>
      <c r="AQ1365" s="18"/>
      <c r="AR1365" s="18"/>
      <c r="AS1365" s="18"/>
      <c r="AT1365" s="18"/>
      <c r="AU1365" s="18"/>
      <c r="AV1365" s="18"/>
      <c r="AW1365" s="18"/>
      <c r="AX1365" s="18"/>
      <c r="AY1365" s="18"/>
      <c r="AZ1365" s="18"/>
      <c r="BA1365" s="18"/>
      <c r="BB1365" s="18"/>
      <c r="BC1365" s="18"/>
      <c r="BD1365" s="18"/>
      <c r="BE1365" s="18"/>
      <c r="BF1365" s="18"/>
      <c r="BG1365" s="18"/>
      <c r="BH1365" s="18"/>
      <c r="BI1365" s="18"/>
      <c r="BJ1365" s="18"/>
      <c r="BK1365" s="18"/>
      <c r="BL1365" s="18"/>
      <c r="BM1365" s="18"/>
      <c r="BN1365" s="18"/>
      <c r="BO1365" s="18"/>
      <c r="BP1365" s="18"/>
      <c r="BQ1365" s="18"/>
      <c r="BR1365" s="18"/>
      <c r="BS1365" s="18"/>
      <c r="BT1365" s="18"/>
      <c r="BU1365" s="18"/>
      <c r="BV1365" s="18"/>
      <c r="BW1365" s="18"/>
      <c r="BX1365" s="18"/>
      <c r="BY1365" s="18"/>
      <c r="BZ1365" s="18"/>
      <c r="CA1365" s="18"/>
      <c r="CB1365" s="18"/>
      <c r="CC1365" s="18"/>
      <c r="CD1365" s="18"/>
      <c r="CE1365" s="18"/>
      <c r="CF1365" s="18"/>
      <c r="CG1365" s="18"/>
      <c r="CH1365" s="18"/>
      <c r="CI1365" s="18"/>
      <c r="CJ1365" s="18"/>
      <c r="CK1365" s="18"/>
      <c r="CL1365" s="18"/>
      <c r="CM1365" s="18"/>
      <c r="CN1365" s="18"/>
      <c r="CO1365" s="18"/>
      <c r="CP1365" s="18"/>
      <c r="CQ1365" s="18"/>
      <c r="CR1365" s="18"/>
      <c r="CS1365" s="18"/>
      <c r="CT1365" s="18"/>
      <c r="CU1365" s="18"/>
      <c r="CV1365" s="18"/>
      <c r="CW1365" s="18"/>
      <c r="CX1365" s="18"/>
      <c r="CY1365" s="18"/>
      <c r="CZ1365" s="18"/>
      <c r="DA1365" s="18"/>
      <c r="DB1365" s="18"/>
      <c r="DC1365" s="18"/>
      <c r="DD1365" s="18"/>
      <c r="DE1365" s="18"/>
      <c r="DF1365" s="18"/>
      <c r="DG1365" s="18"/>
      <c r="DH1365" s="18"/>
      <c r="DI1365" s="18"/>
      <c r="DJ1365" s="18"/>
      <c r="DK1365" s="18"/>
      <c r="DL1365" s="18"/>
      <c r="DM1365" s="18"/>
      <c r="DN1365" s="18"/>
      <c r="DO1365" s="18"/>
      <c r="DP1365" s="18"/>
      <c r="DQ1365" s="18"/>
      <c r="DR1365" s="18"/>
      <c r="DS1365" s="18"/>
      <c r="DT1365" s="18"/>
      <c r="DU1365" s="18"/>
      <c r="DV1365" s="18"/>
      <c r="DW1365" s="18"/>
      <c r="DX1365" s="18"/>
      <c r="DY1365" s="18"/>
      <c r="DZ1365" s="18"/>
      <c r="EA1365" s="18"/>
      <c r="EB1365" s="18"/>
      <c r="EC1365" s="18"/>
      <c r="ED1365" s="18"/>
      <c r="EE1365" s="18"/>
      <c r="EF1365" s="18"/>
      <c r="EG1365" s="18"/>
      <c r="EH1365" s="18"/>
      <c r="EI1365" s="18"/>
      <c r="EJ1365" s="18"/>
      <c r="EK1365" s="18"/>
      <c r="EL1365" s="18"/>
      <c r="EM1365" s="18"/>
      <c r="EN1365" s="18"/>
      <c r="EO1365" s="18"/>
      <c r="EP1365" s="18"/>
      <c r="EQ1365" s="18"/>
      <c r="ER1365" s="18"/>
      <c r="ES1365" s="18"/>
      <c r="ET1365" s="18"/>
      <c r="EU1365" s="18"/>
      <c r="EV1365" s="18"/>
    </row>
    <row r="1366" spans="1:152" ht="12.75" x14ac:dyDescent="0.15">
      <c r="A1366" s="68">
        <f t="shared" si="299"/>
        <v>43935</v>
      </c>
      <c r="B1366" s="69">
        <f t="shared" ca="1" si="289"/>
        <v>14174.9596</v>
      </c>
      <c r="C1366" s="70">
        <f t="shared" si="290"/>
        <v>10000</v>
      </c>
      <c r="D1366" s="71">
        <f ca="1">IF(A1366&lt;$B$1,VLOOKUP(A1366,[1]DI!$A$4:$B$15000,2),0)</f>
        <v>3.6500000000000005E-2</v>
      </c>
      <c r="E1366" s="70">
        <f t="shared" ca="1" si="291"/>
        <v>1.4227E-4</v>
      </c>
      <c r="F1366" s="72">
        <f t="shared" si="298"/>
        <v>1.3</v>
      </c>
      <c r="G1366" s="73">
        <f t="shared" ca="1" si="292"/>
        <v>1.000184951</v>
      </c>
      <c r="H1366" s="70">
        <f ca="1">TRUNC(PRODUCT(G$10:G1365),15)</f>
        <v>1.41749595543744</v>
      </c>
      <c r="I1366" s="70">
        <f t="shared" si="293"/>
        <v>1</v>
      </c>
      <c r="J1366" s="70">
        <f t="shared" ca="1" si="294"/>
        <v>1.4174959600000001</v>
      </c>
      <c r="K1366" s="74">
        <f t="shared" ca="1" si="295"/>
        <v>4174.9596000000001</v>
      </c>
      <c r="L1366" s="75">
        <f>IF(VLOOKUP(A1366,$T$12:$AC$125,8)=VLOOKUP(A1365,$T$12:$AC$125,8),0,VLOOKUP(A1366,T$12:$AC$125,8))</f>
        <v>0</v>
      </c>
      <c r="M1366" s="76">
        <f>IF(L1366&gt;0,VLOOKUP(L1366,S$12:$AB$125,7),0)</f>
        <v>0</v>
      </c>
      <c r="N1366" s="74">
        <f t="shared" si="296"/>
        <v>0</v>
      </c>
      <c r="O1366" s="74">
        <f t="shared" ca="1" si="297"/>
        <v>4174.9596000000001</v>
      </c>
      <c r="P1366" s="77" t="str">
        <f t="shared" si="300"/>
        <v>A+J=</v>
      </c>
      <c r="Q1366" s="78">
        <f t="shared" si="301"/>
        <v>44256</v>
      </c>
      <c r="R1366" s="10"/>
      <c r="S1366" s="10"/>
      <c r="T1366" s="10"/>
      <c r="U1366" s="10"/>
      <c r="V1366" s="10"/>
      <c r="W1366" s="10"/>
      <c r="X1366" s="10"/>
      <c r="Y1366" s="10"/>
      <c r="Z1366" s="10"/>
      <c r="AA1366" s="10"/>
      <c r="AB1366" s="10"/>
      <c r="AC1366" s="10"/>
      <c r="AD1366" s="18"/>
      <c r="AE1366" s="18"/>
      <c r="AF1366" s="18"/>
      <c r="AG1366" s="18"/>
      <c r="AH1366" s="18"/>
      <c r="AI1366" s="18"/>
      <c r="AJ1366" s="18"/>
      <c r="AK1366" s="18"/>
      <c r="AL1366" s="18"/>
      <c r="AM1366" s="18"/>
      <c r="AN1366" s="18"/>
      <c r="AO1366" s="18"/>
      <c r="AP1366" s="18"/>
      <c r="AQ1366" s="18"/>
      <c r="AR1366" s="18"/>
      <c r="AS1366" s="18"/>
      <c r="AT1366" s="18"/>
      <c r="AU1366" s="18"/>
      <c r="AV1366" s="18"/>
      <c r="AW1366" s="18"/>
      <c r="AX1366" s="18"/>
      <c r="AY1366" s="18"/>
      <c r="AZ1366" s="18"/>
      <c r="BA1366" s="18"/>
      <c r="BB1366" s="18"/>
      <c r="BC1366" s="18"/>
      <c r="BD1366" s="18"/>
      <c r="BE1366" s="18"/>
      <c r="BF1366" s="18"/>
      <c r="BG1366" s="18"/>
      <c r="BH1366" s="18"/>
      <c r="BI1366" s="18"/>
      <c r="BJ1366" s="18"/>
      <c r="BK1366" s="18"/>
      <c r="BL1366" s="18"/>
      <c r="BM1366" s="18"/>
      <c r="BN1366" s="18"/>
      <c r="BO1366" s="18"/>
      <c r="BP1366" s="18"/>
      <c r="BQ1366" s="18"/>
      <c r="BR1366" s="18"/>
      <c r="BS1366" s="18"/>
      <c r="BT1366" s="18"/>
      <c r="BU1366" s="18"/>
      <c r="BV1366" s="18"/>
      <c r="BW1366" s="18"/>
      <c r="BX1366" s="18"/>
      <c r="BY1366" s="18"/>
      <c r="BZ1366" s="18"/>
      <c r="CA1366" s="18"/>
      <c r="CB1366" s="18"/>
      <c r="CC1366" s="18"/>
      <c r="CD1366" s="18"/>
      <c r="CE1366" s="18"/>
      <c r="CF1366" s="18"/>
      <c r="CG1366" s="18"/>
      <c r="CH1366" s="18"/>
      <c r="CI1366" s="18"/>
      <c r="CJ1366" s="18"/>
      <c r="CK1366" s="18"/>
      <c r="CL1366" s="18"/>
      <c r="CM1366" s="18"/>
      <c r="CN1366" s="18"/>
      <c r="CO1366" s="18"/>
      <c r="CP1366" s="18"/>
      <c r="CQ1366" s="18"/>
      <c r="CR1366" s="18"/>
      <c r="CS1366" s="18"/>
      <c r="CT1366" s="18"/>
      <c r="CU1366" s="18"/>
      <c r="CV1366" s="18"/>
      <c r="CW1366" s="18"/>
      <c r="CX1366" s="18"/>
      <c r="CY1366" s="18"/>
      <c r="CZ1366" s="18"/>
      <c r="DA1366" s="18"/>
      <c r="DB1366" s="18"/>
      <c r="DC1366" s="18"/>
      <c r="DD1366" s="18"/>
      <c r="DE1366" s="18"/>
      <c r="DF1366" s="18"/>
      <c r="DG1366" s="18"/>
      <c r="DH1366" s="18"/>
      <c r="DI1366" s="18"/>
      <c r="DJ1366" s="18"/>
      <c r="DK1366" s="18"/>
      <c r="DL1366" s="18"/>
      <c r="DM1366" s="18"/>
      <c r="DN1366" s="18"/>
      <c r="DO1366" s="18"/>
      <c r="DP1366" s="18"/>
      <c r="DQ1366" s="18"/>
      <c r="DR1366" s="18"/>
      <c r="DS1366" s="18"/>
      <c r="DT1366" s="18"/>
      <c r="DU1366" s="18"/>
      <c r="DV1366" s="18"/>
      <c r="DW1366" s="18"/>
      <c r="DX1366" s="18"/>
      <c r="DY1366" s="18"/>
      <c r="DZ1366" s="18"/>
      <c r="EA1366" s="18"/>
      <c r="EB1366" s="18"/>
      <c r="EC1366" s="18"/>
      <c r="ED1366" s="18"/>
      <c r="EE1366" s="18"/>
      <c r="EF1366" s="18"/>
      <c r="EG1366" s="18"/>
      <c r="EH1366" s="18"/>
      <c r="EI1366" s="18"/>
      <c r="EJ1366" s="18"/>
      <c r="EK1366" s="18"/>
      <c r="EL1366" s="18"/>
      <c r="EM1366" s="18"/>
      <c r="EN1366" s="18"/>
      <c r="EO1366" s="18"/>
      <c r="EP1366" s="18"/>
      <c r="EQ1366" s="18"/>
      <c r="ER1366" s="18"/>
      <c r="ES1366" s="18"/>
      <c r="ET1366" s="18"/>
      <c r="EU1366" s="18"/>
      <c r="EV1366" s="18"/>
    </row>
    <row r="1367" spans="1:152" ht="12.75" x14ac:dyDescent="0.15">
      <c r="A1367" s="68">
        <f t="shared" si="299"/>
        <v>43936</v>
      </c>
      <c r="B1367" s="69">
        <f t="shared" ca="1" si="289"/>
        <v>14177.581200000001</v>
      </c>
      <c r="C1367" s="70">
        <f t="shared" si="290"/>
        <v>10000</v>
      </c>
      <c r="D1367" s="71">
        <f ca="1">IF(A1367&lt;$B$1,VLOOKUP(A1367,[1]DI!$A$4:$B$15000,2),0)</f>
        <v>3.6500000000000005E-2</v>
      </c>
      <c r="E1367" s="70">
        <f t="shared" ca="1" si="291"/>
        <v>1.4227E-4</v>
      </c>
      <c r="F1367" s="72">
        <f t="shared" si="298"/>
        <v>1.3</v>
      </c>
      <c r="G1367" s="73">
        <f t="shared" ca="1" si="292"/>
        <v>1.000184951</v>
      </c>
      <c r="H1367" s="70">
        <f ca="1">TRUNC(PRODUCT(G$10:G1366),15)</f>
        <v>1.4177581227319001</v>
      </c>
      <c r="I1367" s="70">
        <f t="shared" si="293"/>
        <v>1</v>
      </c>
      <c r="J1367" s="70">
        <f t="shared" ca="1" si="294"/>
        <v>1.41775812</v>
      </c>
      <c r="K1367" s="74">
        <f t="shared" ca="1" si="295"/>
        <v>4177.5811999999996</v>
      </c>
      <c r="L1367" s="75">
        <f>IF(VLOOKUP(A1367,$T$12:$AC$125,8)=VLOOKUP(A1366,$T$12:$AC$125,8),0,VLOOKUP(A1367,T$12:$AC$125,8))</f>
        <v>0</v>
      </c>
      <c r="M1367" s="76">
        <f>IF(L1367&gt;0,VLOOKUP(L1367,S$12:$AB$125,7),0)</f>
        <v>0</v>
      </c>
      <c r="N1367" s="74">
        <f t="shared" si="296"/>
        <v>0</v>
      </c>
      <c r="O1367" s="74">
        <f t="shared" ca="1" si="297"/>
        <v>4177.5811999999996</v>
      </c>
      <c r="P1367" s="77" t="str">
        <f t="shared" si="300"/>
        <v>A+J=</v>
      </c>
      <c r="Q1367" s="78">
        <f t="shared" si="301"/>
        <v>44256</v>
      </c>
      <c r="R1367" s="10"/>
      <c r="S1367" s="10"/>
      <c r="T1367" s="10"/>
      <c r="U1367" s="10"/>
      <c r="V1367" s="10"/>
      <c r="W1367" s="10"/>
      <c r="X1367" s="10"/>
      <c r="Y1367" s="10"/>
      <c r="Z1367" s="10"/>
      <c r="AA1367" s="10"/>
      <c r="AB1367" s="10"/>
      <c r="AC1367" s="10"/>
      <c r="AD1367" s="18"/>
      <c r="AE1367" s="18"/>
      <c r="AF1367" s="18"/>
      <c r="AG1367" s="18"/>
      <c r="AH1367" s="18"/>
      <c r="AI1367" s="18"/>
      <c r="AJ1367" s="18"/>
      <c r="AK1367" s="18"/>
      <c r="AL1367" s="18"/>
      <c r="AM1367" s="18"/>
      <c r="AN1367" s="18"/>
      <c r="AO1367" s="18"/>
      <c r="AP1367" s="18"/>
      <c r="AQ1367" s="18"/>
      <c r="AR1367" s="18"/>
      <c r="AS1367" s="18"/>
      <c r="AT1367" s="18"/>
      <c r="AU1367" s="18"/>
      <c r="AV1367" s="18"/>
      <c r="AW1367" s="18"/>
      <c r="AX1367" s="18"/>
      <c r="AY1367" s="18"/>
      <c r="AZ1367" s="18"/>
      <c r="BA1367" s="18"/>
      <c r="BB1367" s="18"/>
      <c r="BC1367" s="18"/>
      <c r="BD1367" s="18"/>
      <c r="BE1367" s="18"/>
      <c r="BF1367" s="18"/>
      <c r="BG1367" s="18"/>
      <c r="BH1367" s="18"/>
      <c r="BI1367" s="18"/>
      <c r="BJ1367" s="18"/>
      <c r="BK1367" s="18"/>
      <c r="BL1367" s="18"/>
      <c r="BM1367" s="18"/>
      <c r="BN1367" s="18"/>
      <c r="BO1367" s="18"/>
      <c r="BP1367" s="18"/>
      <c r="BQ1367" s="18"/>
      <c r="BR1367" s="18"/>
      <c r="BS1367" s="18"/>
      <c r="BT1367" s="18"/>
      <c r="BU1367" s="18"/>
      <c r="BV1367" s="18"/>
      <c r="BW1367" s="18"/>
      <c r="BX1367" s="18"/>
      <c r="BY1367" s="18"/>
      <c r="BZ1367" s="18"/>
      <c r="CA1367" s="18"/>
      <c r="CB1367" s="18"/>
      <c r="CC1367" s="18"/>
      <c r="CD1367" s="18"/>
      <c r="CE1367" s="18"/>
      <c r="CF1367" s="18"/>
      <c r="CG1367" s="18"/>
      <c r="CH1367" s="18"/>
      <c r="CI1367" s="18"/>
      <c r="CJ1367" s="18"/>
      <c r="CK1367" s="18"/>
      <c r="CL1367" s="18"/>
      <c r="CM1367" s="18"/>
      <c r="CN1367" s="18"/>
      <c r="CO1367" s="18"/>
      <c r="CP1367" s="18"/>
      <c r="CQ1367" s="18"/>
      <c r="CR1367" s="18"/>
      <c r="CS1367" s="18"/>
      <c r="CT1367" s="18"/>
      <c r="CU1367" s="18"/>
      <c r="CV1367" s="18"/>
      <c r="CW1367" s="18"/>
      <c r="CX1367" s="18"/>
      <c r="CY1367" s="18"/>
      <c r="CZ1367" s="18"/>
      <c r="DA1367" s="18"/>
      <c r="DB1367" s="18"/>
      <c r="DC1367" s="18"/>
      <c r="DD1367" s="18"/>
      <c r="DE1367" s="18"/>
      <c r="DF1367" s="18"/>
      <c r="DG1367" s="18"/>
      <c r="DH1367" s="18"/>
      <c r="DI1367" s="18"/>
      <c r="DJ1367" s="18"/>
      <c r="DK1367" s="18"/>
      <c r="DL1367" s="18"/>
      <c r="DM1367" s="18"/>
      <c r="DN1367" s="18"/>
      <c r="DO1367" s="18"/>
      <c r="DP1367" s="18"/>
      <c r="DQ1367" s="18"/>
      <c r="DR1367" s="18"/>
      <c r="DS1367" s="18"/>
      <c r="DT1367" s="18"/>
      <c r="DU1367" s="18"/>
      <c r="DV1367" s="18"/>
      <c r="DW1367" s="18"/>
      <c r="DX1367" s="18"/>
      <c r="DY1367" s="18"/>
      <c r="DZ1367" s="18"/>
      <c r="EA1367" s="18"/>
      <c r="EB1367" s="18"/>
      <c r="EC1367" s="18"/>
      <c r="ED1367" s="18"/>
      <c r="EE1367" s="18"/>
      <c r="EF1367" s="18"/>
      <c r="EG1367" s="18"/>
      <c r="EH1367" s="18"/>
      <c r="EI1367" s="18"/>
      <c r="EJ1367" s="18"/>
      <c r="EK1367" s="18"/>
      <c r="EL1367" s="18"/>
      <c r="EM1367" s="18"/>
      <c r="EN1367" s="18"/>
      <c r="EO1367" s="18"/>
      <c r="EP1367" s="18"/>
      <c r="EQ1367" s="18"/>
      <c r="ER1367" s="18"/>
      <c r="ES1367" s="18"/>
      <c r="ET1367" s="18"/>
      <c r="EU1367" s="18"/>
      <c r="EV1367" s="18"/>
    </row>
    <row r="1368" spans="1:152" ht="12.75" x14ac:dyDescent="0.15">
      <c r="A1368" s="68">
        <f t="shared" si="299"/>
        <v>43937</v>
      </c>
      <c r="B1368" s="69">
        <f t="shared" ref="B1368:B1414" ca="1" si="302">IF(A1368&lt;=TODAY(),C1368+K1368,IF(AND(A1368&gt;TODAY(),A1368&lt;=$B$1),IF(VLOOKUP(TODAY(),$A$10:$D$10000,4,FALSE)=0,"n.d",C1368+K1368),"n.d"))</f>
        <v>14180.2034</v>
      </c>
      <c r="C1368" s="70">
        <f t="shared" ref="C1368:C1414" si="303">TRUNC(C1367-N1367,6)</f>
        <v>10000</v>
      </c>
      <c r="D1368" s="71">
        <f ca="1">IF(A1368&lt;$B$1,VLOOKUP(A1368,[1]DI!$A$4:$B$15000,2),0)</f>
        <v>3.6500000000000005E-2</v>
      </c>
      <c r="E1368" s="70">
        <f t="shared" ref="E1368:E1414" ca="1" si="304">ROUND((((1+D1368)^(1/252)-1)),8)</f>
        <v>1.4227E-4</v>
      </c>
      <c r="F1368" s="72">
        <f t="shared" si="298"/>
        <v>1.3</v>
      </c>
      <c r="G1368" s="73">
        <f t="shared" ref="G1368:G1414" ca="1" si="305">TRUNC((1+(E1368*F1368)),15)</f>
        <v>1.000184951</v>
      </c>
      <c r="H1368" s="70">
        <f ca="1">TRUNC(PRODUCT(G$10:G1367),15)</f>
        <v>1.4180203385144501</v>
      </c>
      <c r="I1368" s="70">
        <f t="shared" ref="I1368:I1414" si="306">IF(OR(L1367&gt;0,L1367="E"),H1367,I1367)</f>
        <v>1</v>
      </c>
      <c r="J1368" s="70">
        <f t="shared" ref="J1368:J1414" ca="1" si="307">ROUND(TRUNC(H1368/I1368,15),8)</f>
        <v>1.41802034</v>
      </c>
      <c r="K1368" s="74">
        <f t="shared" ref="K1368:K1414" ca="1" si="308">TRUNC((C1368*(J1368-1)),6)</f>
        <v>4180.2034000000003</v>
      </c>
      <c r="L1368" s="75">
        <f>IF(VLOOKUP(A1368,$T$12:$AC$125,8)=VLOOKUP(A1367,$T$12:$AC$125,8),0,VLOOKUP(A1368,T$12:$AC$125,8))</f>
        <v>0</v>
      </c>
      <c r="M1368" s="76">
        <f>IF(L1368&gt;0,VLOOKUP(L1368,S$12:$AB$125,7),0)</f>
        <v>0</v>
      </c>
      <c r="N1368" s="74">
        <f t="shared" ref="N1368:N1414" si="309">IF(M1368&gt;0,(C$10*M1368),0)</f>
        <v>0</v>
      </c>
      <c r="O1368" s="74">
        <f t="shared" ref="O1368:O1414" ca="1" si="310">(K1368+N1368)</f>
        <v>4180.2034000000003</v>
      </c>
      <c r="P1368" s="77" t="str">
        <f t="shared" ref="P1368:P1414" si="311">IF(L1367&gt;0,VLOOKUP(A1367,$T$12:$AC$125,9),P1367)</f>
        <v>A+J=</v>
      </c>
      <c r="Q1368" s="78">
        <f t="shared" ref="Q1368:Q1414" si="312">IF(L1367&gt;0,VLOOKUP(A1367,$T$12:$AC$125,10),Q1367)</f>
        <v>44256</v>
      </c>
      <c r="R1368" s="10"/>
      <c r="S1368" s="10"/>
      <c r="T1368" s="10"/>
      <c r="U1368" s="10"/>
      <c r="V1368" s="10"/>
      <c r="W1368" s="10"/>
      <c r="X1368" s="10"/>
      <c r="Y1368" s="10"/>
      <c r="Z1368" s="10"/>
      <c r="AA1368" s="10"/>
      <c r="AB1368" s="10"/>
      <c r="AC1368" s="10"/>
      <c r="AD1368" s="18"/>
      <c r="AE1368" s="18"/>
      <c r="AF1368" s="18"/>
      <c r="AG1368" s="18"/>
      <c r="AH1368" s="18"/>
      <c r="AI1368" s="18"/>
      <c r="AJ1368" s="18"/>
      <c r="AK1368" s="18"/>
      <c r="AL1368" s="18"/>
      <c r="AM1368" s="18"/>
      <c r="AN1368" s="18"/>
      <c r="AO1368" s="18"/>
      <c r="AP1368" s="18"/>
      <c r="AQ1368" s="18"/>
      <c r="AR1368" s="18"/>
      <c r="AS1368" s="18"/>
      <c r="AT1368" s="18"/>
      <c r="AU1368" s="18"/>
      <c r="AV1368" s="18"/>
      <c r="AW1368" s="18"/>
      <c r="AX1368" s="18"/>
      <c r="AY1368" s="18"/>
      <c r="AZ1368" s="18"/>
      <c r="BA1368" s="18"/>
      <c r="BB1368" s="18"/>
      <c r="BC1368" s="18"/>
      <c r="BD1368" s="18"/>
      <c r="BE1368" s="18"/>
      <c r="BF1368" s="18"/>
      <c r="BG1368" s="18"/>
      <c r="BH1368" s="18"/>
      <c r="BI1368" s="18"/>
      <c r="BJ1368" s="18"/>
      <c r="BK1368" s="18"/>
      <c r="BL1368" s="18"/>
      <c r="BM1368" s="18"/>
      <c r="BN1368" s="18"/>
      <c r="BO1368" s="18"/>
      <c r="BP1368" s="18"/>
      <c r="BQ1368" s="18"/>
      <c r="BR1368" s="18"/>
      <c r="BS1368" s="18"/>
      <c r="BT1368" s="18"/>
      <c r="BU1368" s="18"/>
      <c r="BV1368" s="18"/>
      <c r="BW1368" s="18"/>
      <c r="BX1368" s="18"/>
      <c r="BY1368" s="18"/>
      <c r="BZ1368" s="18"/>
      <c r="CA1368" s="18"/>
      <c r="CB1368" s="18"/>
      <c r="CC1368" s="18"/>
      <c r="CD1368" s="18"/>
      <c r="CE1368" s="18"/>
      <c r="CF1368" s="18"/>
      <c r="CG1368" s="18"/>
      <c r="CH1368" s="18"/>
      <c r="CI1368" s="18"/>
      <c r="CJ1368" s="18"/>
      <c r="CK1368" s="18"/>
      <c r="CL1368" s="18"/>
      <c r="CM1368" s="18"/>
      <c r="CN1368" s="18"/>
      <c r="CO1368" s="18"/>
      <c r="CP1368" s="18"/>
      <c r="CQ1368" s="18"/>
      <c r="CR1368" s="18"/>
      <c r="CS1368" s="18"/>
      <c r="CT1368" s="18"/>
      <c r="CU1368" s="18"/>
      <c r="CV1368" s="18"/>
      <c r="CW1368" s="18"/>
      <c r="CX1368" s="18"/>
      <c r="CY1368" s="18"/>
      <c r="CZ1368" s="18"/>
      <c r="DA1368" s="18"/>
      <c r="DB1368" s="18"/>
      <c r="DC1368" s="18"/>
      <c r="DD1368" s="18"/>
      <c r="DE1368" s="18"/>
      <c r="DF1368" s="18"/>
      <c r="DG1368" s="18"/>
      <c r="DH1368" s="18"/>
      <c r="DI1368" s="18"/>
      <c r="DJ1368" s="18"/>
      <c r="DK1368" s="18"/>
      <c r="DL1368" s="18"/>
      <c r="DM1368" s="18"/>
      <c r="DN1368" s="18"/>
      <c r="DO1368" s="18"/>
      <c r="DP1368" s="18"/>
      <c r="DQ1368" s="18"/>
      <c r="DR1368" s="18"/>
      <c r="DS1368" s="18"/>
      <c r="DT1368" s="18"/>
      <c r="DU1368" s="18"/>
      <c r="DV1368" s="18"/>
      <c r="DW1368" s="18"/>
      <c r="DX1368" s="18"/>
      <c r="DY1368" s="18"/>
      <c r="DZ1368" s="18"/>
      <c r="EA1368" s="18"/>
      <c r="EB1368" s="18"/>
      <c r="EC1368" s="18"/>
      <c r="ED1368" s="18"/>
      <c r="EE1368" s="18"/>
      <c r="EF1368" s="18"/>
      <c r="EG1368" s="18"/>
      <c r="EH1368" s="18"/>
      <c r="EI1368" s="18"/>
      <c r="EJ1368" s="18"/>
      <c r="EK1368" s="18"/>
      <c r="EL1368" s="18"/>
      <c r="EM1368" s="18"/>
      <c r="EN1368" s="18"/>
      <c r="EO1368" s="18"/>
      <c r="EP1368" s="18"/>
      <c r="EQ1368" s="18"/>
      <c r="ER1368" s="18"/>
      <c r="ES1368" s="18"/>
      <c r="ET1368" s="18"/>
      <c r="EU1368" s="18"/>
      <c r="EV1368" s="18"/>
    </row>
    <row r="1369" spans="1:152" ht="12.75" x14ac:dyDescent="0.15">
      <c r="A1369" s="68">
        <f t="shared" si="299"/>
        <v>43938</v>
      </c>
      <c r="B1369" s="69">
        <f t="shared" ca="1" si="302"/>
        <v>14182.826000000001</v>
      </c>
      <c r="C1369" s="70">
        <f t="shared" si="303"/>
        <v>10000</v>
      </c>
      <c r="D1369" s="71">
        <f ca="1">IF(A1369&lt;$B$1,VLOOKUP(A1369,[1]DI!$A$4:$B$15000,2),0)</f>
        <v>3.6500000000000005E-2</v>
      </c>
      <c r="E1369" s="70">
        <f t="shared" ca="1" si="304"/>
        <v>1.4227E-4</v>
      </c>
      <c r="F1369" s="72">
        <f t="shared" si="298"/>
        <v>1.3</v>
      </c>
      <c r="G1369" s="73">
        <f t="shared" ca="1" si="305"/>
        <v>1.000184951</v>
      </c>
      <c r="H1369" s="70">
        <f ca="1">TRUNC(PRODUCT(G$10:G1368),15)</f>
        <v>1.41828260279408</v>
      </c>
      <c r="I1369" s="70">
        <f t="shared" si="306"/>
        <v>1</v>
      </c>
      <c r="J1369" s="70">
        <f t="shared" ca="1" si="307"/>
        <v>1.4182825999999999</v>
      </c>
      <c r="K1369" s="74">
        <f t="shared" ca="1" si="308"/>
        <v>4182.826</v>
      </c>
      <c r="L1369" s="75">
        <f>IF(VLOOKUP(A1369,$T$12:$AC$125,8)=VLOOKUP(A1368,$T$12:$AC$125,8),0,VLOOKUP(A1369,T$12:$AC$125,8))</f>
        <v>0</v>
      </c>
      <c r="M1369" s="76">
        <f>IF(L1369&gt;0,VLOOKUP(L1369,S$12:$AB$125,7),0)</f>
        <v>0</v>
      </c>
      <c r="N1369" s="74">
        <f t="shared" si="309"/>
        <v>0</v>
      </c>
      <c r="O1369" s="74">
        <f t="shared" ca="1" si="310"/>
        <v>4182.826</v>
      </c>
      <c r="P1369" s="77" t="str">
        <f t="shared" si="311"/>
        <v>A+J=</v>
      </c>
      <c r="Q1369" s="78">
        <f t="shared" si="312"/>
        <v>44256</v>
      </c>
      <c r="R1369" s="10"/>
      <c r="S1369" s="10"/>
      <c r="T1369" s="10"/>
      <c r="U1369" s="10"/>
      <c r="V1369" s="10"/>
      <c r="W1369" s="10"/>
      <c r="X1369" s="10"/>
      <c r="Y1369" s="10"/>
      <c r="Z1369" s="10"/>
      <c r="AA1369" s="10"/>
      <c r="AB1369" s="10"/>
      <c r="AC1369" s="10"/>
      <c r="AD1369" s="18"/>
      <c r="AE1369" s="18"/>
      <c r="AF1369" s="18"/>
      <c r="AG1369" s="18"/>
      <c r="AH1369" s="18"/>
      <c r="AI1369" s="18"/>
      <c r="AJ1369" s="18"/>
      <c r="AK1369" s="18"/>
      <c r="AL1369" s="18"/>
      <c r="AM1369" s="18"/>
      <c r="AN1369" s="18"/>
      <c r="AO1369" s="18"/>
      <c r="AP1369" s="18"/>
      <c r="AQ1369" s="18"/>
      <c r="AR1369" s="18"/>
      <c r="AS1369" s="18"/>
      <c r="AT1369" s="18"/>
      <c r="AU1369" s="18"/>
      <c r="AV1369" s="18"/>
      <c r="AW1369" s="18"/>
      <c r="AX1369" s="18"/>
      <c r="AY1369" s="18"/>
      <c r="AZ1369" s="18"/>
      <c r="BA1369" s="18"/>
      <c r="BB1369" s="18"/>
      <c r="BC1369" s="18"/>
      <c r="BD1369" s="18"/>
      <c r="BE1369" s="18"/>
      <c r="BF1369" s="18"/>
      <c r="BG1369" s="18"/>
      <c r="BH1369" s="18"/>
      <c r="BI1369" s="18"/>
      <c r="BJ1369" s="18"/>
      <c r="BK1369" s="18"/>
      <c r="BL1369" s="18"/>
      <c r="BM1369" s="18"/>
      <c r="BN1369" s="18"/>
      <c r="BO1369" s="18"/>
      <c r="BP1369" s="18"/>
      <c r="BQ1369" s="18"/>
      <c r="BR1369" s="18"/>
      <c r="BS1369" s="18"/>
      <c r="BT1369" s="18"/>
      <c r="BU1369" s="18"/>
      <c r="BV1369" s="18"/>
      <c r="BW1369" s="18"/>
      <c r="BX1369" s="18"/>
      <c r="BY1369" s="18"/>
      <c r="BZ1369" s="18"/>
      <c r="CA1369" s="18"/>
      <c r="CB1369" s="18"/>
      <c r="CC1369" s="18"/>
      <c r="CD1369" s="18"/>
      <c r="CE1369" s="18"/>
      <c r="CF1369" s="18"/>
      <c r="CG1369" s="18"/>
      <c r="CH1369" s="18"/>
      <c r="CI1369" s="18"/>
      <c r="CJ1369" s="18"/>
      <c r="CK1369" s="18"/>
      <c r="CL1369" s="18"/>
      <c r="CM1369" s="18"/>
      <c r="CN1369" s="18"/>
      <c r="CO1369" s="18"/>
      <c r="CP1369" s="18"/>
      <c r="CQ1369" s="18"/>
      <c r="CR1369" s="18"/>
      <c r="CS1369" s="18"/>
      <c r="CT1369" s="18"/>
      <c r="CU1369" s="18"/>
      <c r="CV1369" s="18"/>
      <c r="CW1369" s="18"/>
      <c r="CX1369" s="18"/>
      <c r="CY1369" s="18"/>
      <c r="CZ1369" s="18"/>
      <c r="DA1369" s="18"/>
      <c r="DB1369" s="18"/>
      <c r="DC1369" s="18"/>
      <c r="DD1369" s="18"/>
      <c r="DE1369" s="18"/>
      <c r="DF1369" s="18"/>
      <c r="DG1369" s="18"/>
      <c r="DH1369" s="18"/>
      <c r="DI1369" s="18"/>
      <c r="DJ1369" s="18"/>
      <c r="DK1369" s="18"/>
      <c r="DL1369" s="18"/>
      <c r="DM1369" s="18"/>
      <c r="DN1369" s="18"/>
      <c r="DO1369" s="18"/>
      <c r="DP1369" s="18"/>
      <c r="DQ1369" s="18"/>
      <c r="DR1369" s="18"/>
      <c r="DS1369" s="18"/>
      <c r="DT1369" s="18"/>
      <c r="DU1369" s="18"/>
      <c r="DV1369" s="18"/>
      <c r="DW1369" s="18"/>
      <c r="DX1369" s="18"/>
      <c r="DY1369" s="18"/>
      <c r="DZ1369" s="18"/>
      <c r="EA1369" s="18"/>
      <c r="EB1369" s="18"/>
      <c r="EC1369" s="18"/>
      <c r="ED1369" s="18"/>
      <c r="EE1369" s="18"/>
      <c r="EF1369" s="18"/>
      <c r="EG1369" s="18"/>
      <c r="EH1369" s="18"/>
      <c r="EI1369" s="18"/>
      <c r="EJ1369" s="18"/>
      <c r="EK1369" s="18"/>
      <c r="EL1369" s="18"/>
      <c r="EM1369" s="18"/>
      <c r="EN1369" s="18"/>
      <c r="EO1369" s="18"/>
      <c r="EP1369" s="18"/>
      <c r="EQ1369" s="18"/>
      <c r="ER1369" s="18"/>
      <c r="ES1369" s="18"/>
      <c r="ET1369" s="18"/>
      <c r="EU1369" s="18"/>
      <c r="EV1369" s="18"/>
    </row>
    <row r="1370" spans="1:152" ht="12.75" x14ac:dyDescent="0.15">
      <c r="A1370" s="68">
        <f t="shared" si="299"/>
        <v>43939</v>
      </c>
      <c r="B1370" s="69">
        <f t="shared" ca="1" si="302"/>
        <v>14185.449199999999</v>
      </c>
      <c r="C1370" s="70">
        <f t="shared" si="303"/>
        <v>10000</v>
      </c>
      <c r="D1370" s="71">
        <f ca="1">IF(A1370&lt;$B$1,VLOOKUP(A1370,[1]DI!$A$4:$B$15000,2),0)</f>
        <v>0</v>
      </c>
      <c r="E1370" s="70">
        <f t="shared" ca="1" si="304"/>
        <v>0</v>
      </c>
      <c r="F1370" s="72">
        <f t="shared" si="298"/>
        <v>1.3</v>
      </c>
      <c r="G1370" s="73">
        <f t="shared" ca="1" si="305"/>
        <v>1</v>
      </c>
      <c r="H1370" s="70">
        <f ca="1">TRUNC(PRODUCT(G$10:G1369),15)</f>
        <v>1.41854491557975</v>
      </c>
      <c r="I1370" s="70">
        <f t="shared" si="306"/>
        <v>1</v>
      </c>
      <c r="J1370" s="70">
        <f t="shared" ca="1" si="307"/>
        <v>1.41854492</v>
      </c>
      <c r="K1370" s="74">
        <f t="shared" ca="1" si="308"/>
        <v>4185.4492</v>
      </c>
      <c r="L1370" s="75">
        <f>IF(VLOOKUP(A1370,$T$12:$AC$125,8)=VLOOKUP(A1369,$T$12:$AC$125,8),0,VLOOKUP(A1370,T$12:$AC$125,8))</f>
        <v>0</v>
      </c>
      <c r="M1370" s="76">
        <f>IF(L1370&gt;0,VLOOKUP(L1370,S$12:$AB$125,7),0)</f>
        <v>0</v>
      </c>
      <c r="N1370" s="74">
        <f t="shared" si="309"/>
        <v>0</v>
      </c>
      <c r="O1370" s="74">
        <f t="shared" ca="1" si="310"/>
        <v>4185.4492</v>
      </c>
      <c r="P1370" s="77" t="str">
        <f t="shared" si="311"/>
        <v>A+J=</v>
      </c>
      <c r="Q1370" s="78">
        <f t="shared" si="312"/>
        <v>44256</v>
      </c>
      <c r="R1370" s="10"/>
      <c r="S1370" s="10"/>
      <c r="T1370" s="10"/>
      <c r="U1370" s="10"/>
      <c r="V1370" s="10"/>
      <c r="W1370" s="10"/>
      <c r="X1370" s="10"/>
      <c r="Y1370" s="10"/>
      <c r="Z1370" s="10"/>
      <c r="AA1370" s="10"/>
      <c r="AB1370" s="10"/>
      <c r="AC1370" s="10"/>
      <c r="AD1370" s="18"/>
      <c r="AE1370" s="18"/>
      <c r="AF1370" s="18"/>
      <c r="AG1370" s="18"/>
      <c r="AH1370" s="18"/>
      <c r="AI1370" s="18"/>
      <c r="AJ1370" s="18"/>
      <c r="AK1370" s="18"/>
      <c r="AL1370" s="18"/>
      <c r="AM1370" s="18"/>
      <c r="AN1370" s="18"/>
      <c r="AO1370" s="18"/>
      <c r="AP1370" s="18"/>
      <c r="AQ1370" s="18"/>
      <c r="AR1370" s="18"/>
      <c r="AS1370" s="18"/>
      <c r="AT1370" s="18"/>
      <c r="AU1370" s="18"/>
      <c r="AV1370" s="18"/>
      <c r="AW1370" s="18"/>
      <c r="AX1370" s="18"/>
      <c r="AY1370" s="18"/>
      <c r="AZ1370" s="18"/>
      <c r="BA1370" s="18"/>
      <c r="BB1370" s="18"/>
      <c r="BC1370" s="18"/>
      <c r="BD1370" s="18"/>
      <c r="BE1370" s="18"/>
      <c r="BF1370" s="18"/>
      <c r="BG1370" s="18"/>
      <c r="BH1370" s="18"/>
      <c r="BI1370" s="18"/>
      <c r="BJ1370" s="18"/>
      <c r="BK1370" s="18"/>
      <c r="BL1370" s="18"/>
      <c r="BM1370" s="18"/>
      <c r="BN1370" s="18"/>
      <c r="BO1370" s="18"/>
      <c r="BP1370" s="18"/>
      <c r="BQ1370" s="18"/>
      <c r="BR1370" s="18"/>
      <c r="BS1370" s="18"/>
      <c r="BT1370" s="18"/>
      <c r="BU1370" s="18"/>
      <c r="BV1370" s="18"/>
      <c r="BW1370" s="18"/>
      <c r="BX1370" s="18"/>
      <c r="BY1370" s="18"/>
      <c r="BZ1370" s="18"/>
      <c r="CA1370" s="18"/>
      <c r="CB1370" s="18"/>
      <c r="CC1370" s="18"/>
      <c r="CD1370" s="18"/>
      <c r="CE1370" s="18"/>
      <c r="CF1370" s="18"/>
      <c r="CG1370" s="18"/>
      <c r="CH1370" s="18"/>
      <c r="CI1370" s="18"/>
      <c r="CJ1370" s="18"/>
      <c r="CK1370" s="18"/>
      <c r="CL1370" s="18"/>
      <c r="CM1370" s="18"/>
      <c r="CN1370" s="18"/>
      <c r="CO1370" s="18"/>
      <c r="CP1370" s="18"/>
      <c r="CQ1370" s="18"/>
      <c r="CR1370" s="18"/>
      <c r="CS1370" s="18"/>
      <c r="CT1370" s="18"/>
      <c r="CU1370" s="18"/>
      <c r="CV1370" s="18"/>
      <c r="CW1370" s="18"/>
      <c r="CX1370" s="18"/>
      <c r="CY1370" s="18"/>
      <c r="CZ1370" s="18"/>
      <c r="DA1370" s="18"/>
      <c r="DB1370" s="18"/>
      <c r="DC1370" s="18"/>
      <c r="DD1370" s="18"/>
      <c r="DE1370" s="18"/>
      <c r="DF1370" s="18"/>
      <c r="DG1370" s="18"/>
      <c r="DH1370" s="18"/>
      <c r="DI1370" s="18"/>
      <c r="DJ1370" s="18"/>
      <c r="DK1370" s="18"/>
      <c r="DL1370" s="18"/>
      <c r="DM1370" s="18"/>
      <c r="DN1370" s="18"/>
      <c r="DO1370" s="18"/>
      <c r="DP1370" s="18"/>
      <c r="DQ1370" s="18"/>
      <c r="DR1370" s="18"/>
      <c r="DS1370" s="18"/>
      <c r="DT1370" s="18"/>
      <c r="DU1370" s="18"/>
      <c r="DV1370" s="18"/>
      <c r="DW1370" s="18"/>
      <c r="DX1370" s="18"/>
      <c r="DY1370" s="18"/>
      <c r="DZ1370" s="18"/>
      <c r="EA1370" s="18"/>
      <c r="EB1370" s="18"/>
      <c r="EC1370" s="18"/>
      <c r="ED1370" s="18"/>
      <c r="EE1370" s="18"/>
      <c r="EF1370" s="18"/>
      <c r="EG1370" s="18"/>
      <c r="EH1370" s="18"/>
      <c r="EI1370" s="18"/>
      <c r="EJ1370" s="18"/>
      <c r="EK1370" s="18"/>
      <c r="EL1370" s="18"/>
      <c r="EM1370" s="18"/>
      <c r="EN1370" s="18"/>
      <c r="EO1370" s="18"/>
      <c r="EP1370" s="18"/>
      <c r="EQ1370" s="18"/>
      <c r="ER1370" s="18"/>
      <c r="ES1370" s="18"/>
      <c r="ET1370" s="18"/>
      <c r="EU1370" s="18"/>
      <c r="EV1370" s="18"/>
    </row>
    <row r="1371" spans="1:152" ht="12.75" x14ac:dyDescent="0.15">
      <c r="A1371" s="68">
        <f t="shared" si="299"/>
        <v>43940</v>
      </c>
      <c r="B1371" s="69">
        <f t="shared" ca="1" si="302"/>
        <v>14185.449199999999</v>
      </c>
      <c r="C1371" s="70">
        <f t="shared" si="303"/>
        <v>10000</v>
      </c>
      <c r="D1371" s="71">
        <f ca="1">IF(A1371&lt;$B$1,VLOOKUP(A1371,[1]DI!$A$4:$B$15000,2),0)</f>
        <v>0</v>
      </c>
      <c r="E1371" s="70">
        <f t="shared" ca="1" si="304"/>
        <v>0</v>
      </c>
      <c r="F1371" s="72">
        <f t="shared" si="298"/>
        <v>1.3</v>
      </c>
      <c r="G1371" s="73">
        <f t="shared" ca="1" si="305"/>
        <v>1</v>
      </c>
      <c r="H1371" s="70">
        <f ca="1">TRUNC(PRODUCT(G$10:G1370),15)</f>
        <v>1.41854491557975</v>
      </c>
      <c r="I1371" s="70">
        <f t="shared" si="306"/>
        <v>1</v>
      </c>
      <c r="J1371" s="70">
        <f t="shared" ca="1" si="307"/>
        <v>1.41854492</v>
      </c>
      <c r="K1371" s="74">
        <f t="shared" ca="1" si="308"/>
        <v>4185.4492</v>
      </c>
      <c r="L1371" s="75">
        <f>IF(VLOOKUP(A1371,$T$12:$AC$125,8)=VLOOKUP(A1370,$T$12:$AC$125,8),0,VLOOKUP(A1371,T$12:$AC$125,8))</f>
        <v>0</v>
      </c>
      <c r="M1371" s="76">
        <f>IF(L1371&gt;0,VLOOKUP(L1371,S$12:$AB$125,7),0)</f>
        <v>0</v>
      </c>
      <c r="N1371" s="74">
        <f t="shared" si="309"/>
        <v>0</v>
      </c>
      <c r="O1371" s="74">
        <f t="shared" ca="1" si="310"/>
        <v>4185.4492</v>
      </c>
      <c r="P1371" s="77" t="str">
        <f t="shared" si="311"/>
        <v>A+J=</v>
      </c>
      <c r="Q1371" s="78">
        <f t="shared" si="312"/>
        <v>44256</v>
      </c>
      <c r="R1371" s="10"/>
      <c r="S1371" s="10"/>
      <c r="T1371" s="10"/>
      <c r="U1371" s="10"/>
      <c r="V1371" s="10"/>
      <c r="W1371" s="10"/>
      <c r="X1371" s="10"/>
      <c r="Y1371" s="10"/>
      <c r="Z1371" s="10"/>
      <c r="AA1371" s="10"/>
      <c r="AB1371" s="10"/>
      <c r="AC1371" s="10"/>
      <c r="AD1371" s="18"/>
      <c r="AE1371" s="18"/>
      <c r="AF1371" s="18"/>
      <c r="AG1371" s="18"/>
      <c r="AH1371" s="18"/>
      <c r="AI1371" s="18"/>
      <c r="AJ1371" s="18"/>
      <c r="AK1371" s="18"/>
      <c r="AL1371" s="18"/>
      <c r="AM1371" s="18"/>
      <c r="AN1371" s="18"/>
      <c r="AO1371" s="18"/>
      <c r="AP1371" s="18"/>
      <c r="AQ1371" s="18"/>
      <c r="AR1371" s="18"/>
      <c r="AS1371" s="18"/>
      <c r="AT1371" s="18"/>
      <c r="AU1371" s="18"/>
      <c r="AV1371" s="18"/>
      <c r="AW1371" s="18"/>
      <c r="AX1371" s="18"/>
      <c r="AY1371" s="18"/>
      <c r="AZ1371" s="18"/>
      <c r="BA1371" s="18"/>
      <c r="BB1371" s="18"/>
      <c r="BC1371" s="18"/>
      <c r="BD1371" s="18"/>
      <c r="BE1371" s="18"/>
      <c r="BF1371" s="18"/>
      <c r="BG1371" s="18"/>
      <c r="BH1371" s="18"/>
      <c r="BI1371" s="18"/>
      <c r="BJ1371" s="18"/>
      <c r="BK1371" s="18"/>
      <c r="BL1371" s="18"/>
      <c r="BM1371" s="18"/>
      <c r="BN1371" s="18"/>
      <c r="BO1371" s="18"/>
      <c r="BP1371" s="18"/>
      <c r="BQ1371" s="18"/>
      <c r="BR1371" s="18"/>
      <c r="BS1371" s="18"/>
      <c r="BT1371" s="18"/>
      <c r="BU1371" s="18"/>
      <c r="BV1371" s="18"/>
      <c r="BW1371" s="18"/>
      <c r="BX1371" s="18"/>
      <c r="BY1371" s="18"/>
      <c r="BZ1371" s="18"/>
      <c r="CA1371" s="18"/>
      <c r="CB1371" s="18"/>
      <c r="CC1371" s="18"/>
      <c r="CD1371" s="18"/>
      <c r="CE1371" s="18"/>
      <c r="CF1371" s="18"/>
      <c r="CG1371" s="18"/>
      <c r="CH1371" s="18"/>
      <c r="CI1371" s="18"/>
      <c r="CJ1371" s="18"/>
      <c r="CK1371" s="18"/>
      <c r="CL1371" s="18"/>
      <c r="CM1371" s="18"/>
      <c r="CN1371" s="18"/>
      <c r="CO1371" s="18"/>
      <c r="CP1371" s="18"/>
      <c r="CQ1371" s="18"/>
      <c r="CR1371" s="18"/>
      <c r="CS1371" s="18"/>
      <c r="CT1371" s="18"/>
      <c r="CU1371" s="18"/>
      <c r="CV1371" s="18"/>
      <c r="CW1371" s="18"/>
      <c r="CX1371" s="18"/>
      <c r="CY1371" s="18"/>
      <c r="CZ1371" s="18"/>
      <c r="DA1371" s="18"/>
      <c r="DB1371" s="18"/>
      <c r="DC1371" s="18"/>
      <c r="DD1371" s="18"/>
      <c r="DE1371" s="18"/>
      <c r="DF1371" s="18"/>
      <c r="DG1371" s="18"/>
      <c r="DH1371" s="18"/>
      <c r="DI1371" s="18"/>
      <c r="DJ1371" s="18"/>
      <c r="DK1371" s="18"/>
      <c r="DL1371" s="18"/>
      <c r="DM1371" s="18"/>
      <c r="DN1371" s="18"/>
      <c r="DO1371" s="18"/>
      <c r="DP1371" s="18"/>
      <c r="DQ1371" s="18"/>
      <c r="DR1371" s="18"/>
      <c r="DS1371" s="18"/>
      <c r="DT1371" s="18"/>
      <c r="DU1371" s="18"/>
      <c r="DV1371" s="18"/>
      <c r="DW1371" s="18"/>
      <c r="DX1371" s="18"/>
      <c r="DY1371" s="18"/>
      <c r="DZ1371" s="18"/>
      <c r="EA1371" s="18"/>
      <c r="EB1371" s="18"/>
      <c r="EC1371" s="18"/>
      <c r="ED1371" s="18"/>
      <c r="EE1371" s="18"/>
      <c r="EF1371" s="18"/>
      <c r="EG1371" s="18"/>
      <c r="EH1371" s="18"/>
      <c r="EI1371" s="18"/>
      <c r="EJ1371" s="18"/>
      <c r="EK1371" s="18"/>
      <c r="EL1371" s="18"/>
      <c r="EM1371" s="18"/>
      <c r="EN1371" s="18"/>
      <c r="EO1371" s="18"/>
      <c r="EP1371" s="18"/>
      <c r="EQ1371" s="18"/>
      <c r="ER1371" s="18"/>
      <c r="ES1371" s="18"/>
      <c r="ET1371" s="18"/>
      <c r="EU1371" s="18"/>
      <c r="EV1371" s="18"/>
    </row>
    <row r="1372" spans="1:152" ht="12.75" x14ac:dyDescent="0.15">
      <c r="A1372" s="68">
        <f t="shared" si="299"/>
        <v>43941</v>
      </c>
      <c r="B1372" s="69">
        <f t="shared" ca="1" si="302"/>
        <v>14185.449199999999</v>
      </c>
      <c r="C1372" s="70">
        <f t="shared" si="303"/>
        <v>10000</v>
      </c>
      <c r="D1372" s="71">
        <f ca="1">IF(A1372&lt;$B$1,VLOOKUP(A1372,[1]DI!$A$4:$B$15000,2),0)</f>
        <v>3.6500000000000005E-2</v>
      </c>
      <c r="E1372" s="70">
        <f t="shared" ca="1" si="304"/>
        <v>1.4227E-4</v>
      </c>
      <c r="F1372" s="72">
        <f t="shared" si="298"/>
        <v>1.3</v>
      </c>
      <c r="G1372" s="73">
        <f t="shared" ca="1" si="305"/>
        <v>1.000184951</v>
      </c>
      <c r="H1372" s="70">
        <f ca="1">TRUNC(PRODUCT(G$10:G1371),15)</f>
        <v>1.41854491557975</v>
      </c>
      <c r="I1372" s="70">
        <f t="shared" si="306"/>
        <v>1</v>
      </c>
      <c r="J1372" s="70">
        <f t="shared" ca="1" si="307"/>
        <v>1.41854492</v>
      </c>
      <c r="K1372" s="74">
        <f t="shared" ca="1" si="308"/>
        <v>4185.4492</v>
      </c>
      <c r="L1372" s="75">
        <f>IF(VLOOKUP(A1372,$T$12:$AC$125,8)=VLOOKUP(A1371,$T$12:$AC$125,8),0,VLOOKUP(A1372,T$12:$AC$125,8))</f>
        <v>0</v>
      </c>
      <c r="M1372" s="76">
        <f>IF(L1372&gt;0,VLOOKUP(L1372,S$12:$AB$125,7),0)</f>
        <v>0</v>
      </c>
      <c r="N1372" s="74">
        <f t="shared" si="309"/>
        <v>0</v>
      </c>
      <c r="O1372" s="74">
        <f t="shared" ca="1" si="310"/>
        <v>4185.4492</v>
      </c>
      <c r="P1372" s="77" t="str">
        <f t="shared" si="311"/>
        <v>A+J=</v>
      </c>
      <c r="Q1372" s="78">
        <f t="shared" si="312"/>
        <v>44256</v>
      </c>
      <c r="R1372" s="10"/>
      <c r="S1372" s="10"/>
      <c r="T1372" s="10"/>
      <c r="U1372" s="10"/>
      <c r="V1372" s="10"/>
      <c r="W1372" s="10"/>
      <c r="X1372" s="10"/>
      <c r="Y1372" s="10"/>
      <c r="Z1372" s="10"/>
      <c r="AA1372" s="10"/>
      <c r="AB1372" s="10"/>
      <c r="AC1372" s="10"/>
      <c r="AD1372" s="18"/>
      <c r="AE1372" s="18"/>
      <c r="AF1372" s="18"/>
      <c r="AG1372" s="18"/>
      <c r="AH1372" s="18"/>
      <c r="AI1372" s="18"/>
      <c r="AJ1372" s="18"/>
      <c r="AK1372" s="18"/>
      <c r="AL1372" s="18"/>
      <c r="AM1372" s="18"/>
      <c r="AN1372" s="18"/>
      <c r="AO1372" s="18"/>
      <c r="AP1372" s="18"/>
      <c r="AQ1372" s="18"/>
      <c r="AR1372" s="18"/>
      <c r="AS1372" s="18"/>
      <c r="AT1372" s="18"/>
      <c r="AU1372" s="18"/>
      <c r="AV1372" s="18"/>
      <c r="AW1372" s="18"/>
      <c r="AX1372" s="18"/>
      <c r="AY1372" s="18"/>
      <c r="AZ1372" s="18"/>
      <c r="BA1372" s="18"/>
      <c r="BB1372" s="18"/>
      <c r="BC1372" s="18"/>
      <c r="BD1372" s="18"/>
      <c r="BE1372" s="18"/>
      <c r="BF1372" s="18"/>
      <c r="BG1372" s="18"/>
      <c r="BH1372" s="18"/>
      <c r="BI1372" s="18"/>
      <c r="BJ1372" s="18"/>
      <c r="BK1372" s="18"/>
      <c r="BL1372" s="18"/>
      <c r="BM1372" s="18"/>
      <c r="BN1372" s="18"/>
      <c r="BO1372" s="18"/>
      <c r="BP1372" s="18"/>
      <c r="BQ1372" s="18"/>
      <c r="BR1372" s="18"/>
      <c r="BS1372" s="18"/>
      <c r="BT1372" s="18"/>
      <c r="BU1372" s="18"/>
      <c r="BV1372" s="18"/>
      <c r="BW1372" s="18"/>
      <c r="BX1372" s="18"/>
      <c r="BY1372" s="18"/>
      <c r="BZ1372" s="18"/>
      <c r="CA1372" s="18"/>
      <c r="CB1372" s="18"/>
      <c r="CC1372" s="18"/>
      <c r="CD1372" s="18"/>
      <c r="CE1372" s="18"/>
      <c r="CF1372" s="18"/>
      <c r="CG1372" s="18"/>
      <c r="CH1372" s="18"/>
      <c r="CI1372" s="18"/>
      <c r="CJ1372" s="18"/>
      <c r="CK1372" s="18"/>
      <c r="CL1372" s="18"/>
      <c r="CM1372" s="18"/>
      <c r="CN1372" s="18"/>
      <c r="CO1372" s="18"/>
      <c r="CP1372" s="18"/>
      <c r="CQ1372" s="18"/>
      <c r="CR1372" s="18"/>
      <c r="CS1372" s="18"/>
      <c r="CT1372" s="18"/>
      <c r="CU1372" s="18"/>
      <c r="CV1372" s="18"/>
      <c r="CW1372" s="18"/>
      <c r="CX1372" s="18"/>
      <c r="CY1372" s="18"/>
      <c r="CZ1372" s="18"/>
      <c r="DA1372" s="18"/>
      <c r="DB1372" s="18"/>
      <c r="DC1372" s="18"/>
      <c r="DD1372" s="18"/>
      <c r="DE1372" s="18"/>
      <c r="DF1372" s="18"/>
      <c r="DG1372" s="18"/>
      <c r="DH1372" s="18"/>
      <c r="DI1372" s="18"/>
      <c r="DJ1372" s="18"/>
      <c r="DK1372" s="18"/>
      <c r="DL1372" s="18"/>
      <c r="DM1372" s="18"/>
      <c r="DN1372" s="18"/>
      <c r="DO1372" s="18"/>
      <c r="DP1372" s="18"/>
      <c r="DQ1372" s="18"/>
      <c r="DR1372" s="18"/>
      <c r="DS1372" s="18"/>
      <c r="DT1372" s="18"/>
      <c r="DU1372" s="18"/>
      <c r="DV1372" s="18"/>
      <c r="DW1372" s="18"/>
      <c r="DX1372" s="18"/>
      <c r="DY1372" s="18"/>
      <c r="DZ1372" s="18"/>
      <c r="EA1372" s="18"/>
      <c r="EB1372" s="18"/>
      <c r="EC1372" s="18"/>
      <c r="ED1372" s="18"/>
      <c r="EE1372" s="18"/>
      <c r="EF1372" s="18"/>
      <c r="EG1372" s="18"/>
      <c r="EH1372" s="18"/>
      <c r="EI1372" s="18"/>
      <c r="EJ1372" s="18"/>
      <c r="EK1372" s="18"/>
      <c r="EL1372" s="18"/>
      <c r="EM1372" s="18"/>
      <c r="EN1372" s="18"/>
      <c r="EO1372" s="18"/>
      <c r="EP1372" s="18"/>
      <c r="EQ1372" s="18"/>
      <c r="ER1372" s="18"/>
      <c r="ES1372" s="18"/>
      <c r="ET1372" s="18"/>
      <c r="EU1372" s="18"/>
      <c r="EV1372" s="18"/>
    </row>
    <row r="1373" spans="1:152" ht="12.75" x14ac:dyDescent="0.15">
      <c r="A1373" s="68">
        <f t="shared" si="299"/>
        <v>43942</v>
      </c>
      <c r="B1373" s="69">
        <f t="shared" ca="1" si="302"/>
        <v>14188.0728</v>
      </c>
      <c r="C1373" s="70">
        <f t="shared" si="303"/>
        <v>10000</v>
      </c>
      <c r="D1373" s="71">
        <f ca="1">IF(A1373&lt;$B$1,VLOOKUP(A1373,[1]DI!$A$4:$B$15000,2),0)</f>
        <v>0</v>
      </c>
      <c r="E1373" s="70">
        <f t="shared" ca="1" si="304"/>
        <v>0</v>
      </c>
      <c r="F1373" s="72">
        <f t="shared" si="298"/>
        <v>1.3</v>
      </c>
      <c r="G1373" s="73">
        <f t="shared" ca="1" si="305"/>
        <v>1</v>
      </c>
      <c r="H1373" s="70">
        <f ca="1">TRUNC(PRODUCT(G$10:G1372),15)</f>
        <v>1.4188072768804301</v>
      </c>
      <c r="I1373" s="70">
        <f t="shared" si="306"/>
        <v>1</v>
      </c>
      <c r="J1373" s="70">
        <f t="shared" ca="1" si="307"/>
        <v>1.41880728</v>
      </c>
      <c r="K1373" s="74">
        <f t="shared" ca="1" si="308"/>
        <v>4188.0727999999999</v>
      </c>
      <c r="L1373" s="75">
        <f>IF(VLOOKUP(A1373,$T$12:$AC$125,8)=VLOOKUP(A1372,$T$12:$AC$125,8),0,VLOOKUP(A1373,T$12:$AC$125,8))</f>
        <v>0</v>
      </c>
      <c r="M1373" s="76">
        <f>IF(L1373&gt;0,VLOOKUP(L1373,S$12:$AB$125,7),0)</f>
        <v>0</v>
      </c>
      <c r="N1373" s="74">
        <f t="shared" si="309"/>
        <v>0</v>
      </c>
      <c r="O1373" s="74">
        <f t="shared" ca="1" si="310"/>
        <v>4188.0727999999999</v>
      </c>
      <c r="P1373" s="77" t="str">
        <f t="shared" si="311"/>
        <v>A+J=</v>
      </c>
      <c r="Q1373" s="78">
        <f t="shared" si="312"/>
        <v>44256</v>
      </c>
    </row>
    <row r="1374" spans="1:152" ht="12.75" x14ac:dyDescent="0.15">
      <c r="A1374" s="68">
        <f t="shared" si="299"/>
        <v>43943</v>
      </c>
      <c r="B1374" s="69">
        <f t="shared" ca="1" si="302"/>
        <v>14188.0728</v>
      </c>
      <c r="C1374" s="70">
        <f t="shared" si="303"/>
        <v>10000</v>
      </c>
      <c r="D1374" s="71">
        <f ca="1">IF(A1374&lt;$B$1,VLOOKUP(A1374,[1]DI!$A$4:$B$15000,2),0)</f>
        <v>3.6500000000000005E-2</v>
      </c>
      <c r="E1374" s="70">
        <f t="shared" ca="1" si="304"/>
        <v>1.4227E-4</v>
      </c>
      <c r="F1374" s="72">
        <f t="shared" si="298"/>
        <v>1.3</v>
      </c>
      <c r="G1374" s="73">
        <f t="shared" ca="1" si="305"/>
        <v>1.000184951</v>
      </c>
      <c r="H1374" s="70">
        <f ca="1">TRUNC(PRODUCT(G$10:G1373),15)</f>
        <v>1.4188072768804301</v>
      </c>
      <c r="I1374" s="70">
        <f t="shared" si="306"/>
        <v>1</v>
      </c>
      <c r="J1374" s="70">
        <f t="shared" ca="1" si="307"/>
        <v>1.41880728</v>
      </c>
      <c r="K1374" s="74">
        <f t="shared" ca="1" si="308"/>
        <v>4188.0727999999999</v>
      </c>
      <c r="L1374" s="75">
        <f>IF(VLOOKUP(A1374,$T$12:$AC$125,8)=VLOOKUP(A1373,$T$12:$AC$125,8),0,VLOOKUP(A1374,T$12:$AC$125,8))</f>
        <v>0</v>
      </c>
      <c r="M1374" s="76">
        <f>IF(L1374&gt;0,VLOOKUP(L1374,S$12:$AB$125,7),0)</f>
        <v>0</v>
      </c>
      <c r="N1374" s="74">
        <f t="shared" si="309"/>
        <v>0</v>
      </c>
      <c r="O1374" s="74">
        <f t="shared" ca="1" si="310"/>
        <v>4188.0727999999999</v>
      </c>
      <c r="P1374" s="77" t="str">
        <f t="shared" si="311"/>
        <v>A+J=</v>
      </c>
      <c r="Q1374" s="78">
        <f t="shared" si="312"/>
        <v>44256</v>
      </c>
    </row>
    <row r="1375" spans="1:152" ht="12.75" x14ac:dyDescent="0.15">
      <c r="A1375" s="68">
        <f t="shared" si="299"/>
        <v>43944</v>
      </c>
      <c r="B1375" s="69">
        <f t="shared" ca="1" si="302"/>
        <v>14190.696899999999</v>
      </c>
      <c r="C1375" s="70">
        <f t="shared" si="303"/>
        <v>10000</v>
      </c>
      <c r="D1375" s="71">
        <f ca="1">IF(A1375&lt;$B$1,VLOOKUP(A1375,[1]DI!$A$4:$B$15000,2),0)</f>
        <v>3.6500000000000005E-2</v>
      </c>
      <c r="E1375" s="70">
        <f t="shared" ca="1" si="304"/>
        <v>1.4227E-4</v>
      </c>
      <c r="F1375" s="72">
        <f t="shared" si="298"/>
        <v>1.3</v>
      </c>
      <c r="G1375" s="73">
        <f t="shared" ca="1" si="305"/>
        <v>1.000184951</v>
      </c>
      <c r="H1375" s="70">
        <f ca="1">TRUNC(PRODUCT(G$10:G1374),15)</f>
        <v>1.4190696867051</v>
      </c>
      <c r="I1375" s="70">
        <f t="shared" si="306"/>
        <v>1</v>
      </c>
      <c r="J1375" s="70">
        <f t="shared" ca="1" si="307"/>
        <v>1.4190696899999999</v>
      </c>
      <c r="K1375" s="74">
        <f t="shared" ca="1" si="308"/>
        <v>4190.6968999999999</v>
      </c>
      <c r="L1375" s="75">
        <f>IF(VLOOKUP(A1375,$T$12:$AC$125,8)=VLOOKUP(A1374,$T$12:$AC$125,8),0,VLOOKUP(A1375,T$12:$AC$125,8))</f>
        <v>0</v>
      </c>
      <c r="M1375" s="76">
        <f>IF(L1375&gt;0,VLOOKUP(L1375,S$12:$AB$125,7),0)</f>
        <v>0</v>
      </c>
      <c r="N1375" s="74">
        <f t="shared" si="309"/>
        <v>0</v>
      </c>
      <c r="O1375" s="74">
        <f t="shared" ca="1" si="310"/>
        <v>4190.6968999999999</v>
      </c>
      <c r="P1375" s="77" t="str">
        <f t="shared" si="311"/>
        <v>A+J=</v>
      </c>
      <c r="Q1375" s="78">
        <f t="shared" si="312"/>
        <v>44256</v>
      </c>
    </row>
    <row r="1376" spans="1:152" ht="12.75" x14ac:dyDescent="0.15">
      <c r="A1376" s="68">
        <f t="shared" si="299"/>
        <v>43945</v>
      </c>
      <c r="B1376" s="69">
        <f t="shared" ca="1" si="302"/>
        <v>14193.3215</v>
      </c>
      <c r="C1376" s="70">
        <f t="shared" si="303"/>
        <v>10000</v>
      </c>
      <c r="D1376" s="71">
        <f ca="1">IF(A1376&lt;$B$1,VLOOKUP(A1376,[1]DI!$A$4:$B$15000,2),0)</f>
        <v>3.6500000000000005E-2</v>
      </c>
      <c r="E1376" s="70">
        <f t="shared" ca="1" si="304"/>
        <v>1.4227E-4</v>
      </c>
      <c r="F1376" s="72">
        <f t="shared" si="298"/>
        <v>1.3</v>
      </c>
      <c r="G1376" s="73">
        <f t="shared" ca="1" si="305"/>
        <v>1.000184951</v>
      </c>
      <c r="H1376" s="70">
        <f ca="1">TRUNC(PRODUCT(G$10:G1375),15)</f>
        <v>1.4193321450627201</v>
      </c>
      <c r="I1376" s="70">
        <f t="shared" si="306"/>
        <v>1</v>
      </c>
      <c r="J1376" s="70">
        <f t="shared" ca="1" si="307"/>
        <v>1.41933215</v>
      </c>
      <c r="K1376" s="74">
        <f t="shared" ca="1" si="308"/>
        <v>4193.3215</v>
      </c>
      <c r="L1376" s="75">
        <f>IF(VLOOKUP(A1376,$T$12:$AC$125,8)=VLOOKUP(A1375,$T$12:$AC$125,8),0,VLOOKUP(A1376,T$12:$AC$125,8))</f>
        <v>0</v>
      </c>
      <c r="M1376" s="76">
        <f>IF(L1376&gt;0,VLOOKUP(L1376,S$12:$AB$125,7),0)</f>
        <v>0</v>
      </c>
      <c r="N1376" s="74">
        <f t="shared" si="309"/>
        <v>0</v>
      </c>
      <c r="O1376" s="74">
        <f t="shared" ca="1" si="310"/>
        <v>4193.3215</v>
      </c>
      <c r="P1376" s="77" t="str">
        <f t="shared" si="311"/>
        <v>A+J=</v>
      </c>
      <c r="Q1376" s="78">
        <f t="shared" si="312"/>
        <v>44256</v>
      </c>
    </row>
    <row r="1377" spans="1:17" ht="12.75" x14ac:dyDescent="0.15">
      <c r="A1377" s="68">
        <f t="shared" si="299"/>
        <v>43946</v>
      </c>
      <c r="B1377" s="69">
        <f t="shared" ca="1" si="302"/>
        <v>14195.9465</v>
      </c>
      <c r="C1377" s="70">
        <f t="shared" si="303"/>
        <v>10000</v>
      </c>
      <c r="D1377" s="71">
        <f ca="1">IF(A1377&lt;$B$1,VLOOKUP(A1377,[1]DI!$A$4:$B$15000,2),0)</f>
        <v>0</v>
      </c>
      <c r="E1377" s="70">
        <f t="shared" ca="1" si="304"/>
        <v>0</v>
      </c>
      <c r="F1377" s="72">
        <f t="shared" si="298"/>
        <v>1.3</v>
      </c>
      <c r="G1377" s="73">
        <f t="shared" ca="1" si="305"/>
        <v>1</v>
      </c>
      <c r="H1377" s="70">
        <f ca="1">TRUNC(PRODUCT(G$10:G1376),15)</f>
        <v>1.41959465196229</v>
      </c>
      <c r="I1377" s="70">
        <f t="shared" si="306"/>
        <v>1</v>
      </c>
      <c r="J1377" s="70">
        <f t="shared" ca="1" si="307"/>
        <v>1.4195946500000001</v>
      </c>
      <c r="K1377" s="74">
        <f t="shared" ca="1" si="308"/>
        <v>4195.9465</v>
      </c>
      <c r="L1377" s="75">
        <f>IF(VLOOKUP(A1377,$T$12:$AC$125,8)=VLOOKUP(A1376,$T$12:$AC$125,8),0,VLOOKUP(A1377,T$12:$AC$125,8))</f>
        <v>0</v>
      </c>
      <c r="M1377" s="76">
        <f>IF(L1377&gt;0,VLOOKUP(L1377,S$12:$AB$125,7),0)</f>
        <v>0</v>
      </c>
      <c r="N1377" s="74">
        <f t="shared" si="309"/>
        <v>0</v>
      </c>
      <c r="O1377" s="74">
        <f t="shared" ca="1" si="310"/>
        <v>4195.9465</v>
      </c>
      <c r="P1377" s="77" t="str">
        <f t="shared" si="311"/>
        <v>A+J=</v>
      </c>
      <c r="Q1377" s="78">
        <f t="shared" si="312"/>
        <v>44256</v>
      </c>
    </row>
    <row r="1378" spans="1:17" ht="12.75" x14ac:dyDescent="0.15">
      <c r="A1378" s="68">
        <f t="shared" si="299"/>
        <v>43947</v>
      </c>
      <c r="B1378" s="69">
        <f t="shared" ca="1" si="302"/>
        <v>14195.9465</v>
      </c>
      <c r="C1378" s="70">
        <f t="shared" si="303"/>
        <v>10000</v>
      </c>
      <c r="D1378" s="71">
        <f ca="1">IF(A1378&lt;$B$1,VLOOKUP(A1378,[1]DI!$A$4:$B$15000,2),0)</f>
        <v>0</v>
      </c>
      <c r="E1378" s="70">
        <f t="shared" ca="1" si="304"/>
        <v>0</v>
      </c>
      <c r="F1378" s="72">
        <f t="shared" si="298"/>
        <v>1.3</v>
      </c>
      <c r="G1378" s="73">
        <f t="shared" ca="1" si="305"/>
        <v>1</v>
      </c>
      <c r="H1378" s="70">
        <f ca="1">TRUNC(PRODUCT(G$10:G1377),15)</f>
        <v>1.41959465196229</v>
      </c>
      <c r="I1378" s="70">
        <f t="shared" si="306"/>
        <v>1</v>
      </c>
      <c r="J1378" s="70">
        <f t="shared" ca="1" si="307"/>
        <v>1.4195946500000001</v>
      </c>
      <c r="K1378" s="74">
        <f t="shared" ca="1" si="308"/>
        <v>4195.9465</v>
      </c>
      <c r="L1378" s="75">
        <f>IF(VLOOKUP(A1378,$T$12:$AC$125,8)=VLOOKUP(A1377,$T$12:$AC$125,8),0,VLOOKUP(A1378,T$12:$AC$125,8))</f>
        <v>0</v>
      </c>
      <c r="M1378" s="76">
        <f>IF(L1378&gt;0,VLOOKUP(L1378,S$12:$AB$125,7),0)</f>
        <v>0</v>
      </c>
      <c r="N1378" s="74">
        <f t="shared" si="309"/>
        <v>0</v>
      </c>
      <c r="O1378" s="74">
        <f t="shared" ca="1" si="310"/>
        <v>4195.9465</v>
      </c>
      <c r="P1378" s="77" t="str">
        <f t="shared" si="311"/>
        <v>A+J=</v>
      </c>
      <c r="Q1378" s="78">
        <f t="shared" si="312"/>
        <v>44256</v>
      </c>
    </row>
    <row r="1379" spans="1:17" ht="12.75" x14ac:dyDescent="0.15">
      <c r="A1379" s="68">
        <f t="shared" si="299"/>
        <v>43948</v>
      </c>
      <c r="B1379" s="69">
        <f t="shared" ca="1" si="302"/>
        <v>14195.9465</v>
      </c>
      <c r="C1379" s="70">
        <f t="shared" si="303"/>
        <v>10000</v>
      </c>
      <c r="D1379" s="71">
        <f ca="1">IF(A1379&lt;$B$1,VLOOKUP(A1379,[1]DI!$A$4:$B$15000,2),0)</f>
        <v>3.6500000000000005E-2</v>
      </c>
      <c r="E1379" s="70">
        <f t="shared" ca="1" si="304"/>
        <v>1.4227E-4</v>
      </c>
      <c r="F1379" s="72">
        <f t="shared" si="298"/>
        <v>1.3</v>
      </c>
      <c r="G1379" s="73">
        <f t="shared" ca="1" si="305"/>
        <v>1.000184951</v>
      </c>
      <c r="H1379" s="70">
        <f ca="1">TRUNC(PRODUCT(G$10:G1378),15)</f>
        <v>1.41959465196229</v>
      </c>
      <c r="I1379" s="70">
        <f t="shared" si="306"/>
        <v>1</v>
      </c>
      <c r="J1379" s="70">
        <f t="shared" ca="1" si="307"/>
        <v>1.4195946500000001</v>
      </c>
      <c r="K1379" s="74">
        <f t="shared" ca="1" si="308"/>
        <v>4195.9465</v>
      </c>
      <c r="L1379" s="75">
        <f>IF(VLOOKUP(A1379,$T$12:$AC$125,8)=VLOOKUP(A1378,$T$12:$AC$125,8),0,VLOOKUP(A1379,T$12:$AC$125,8))</f>
        <v>0</v>
      </c>
      <c r="M1379" s="76">
        <f>IF(L1379&gt;0,VLOOKUP(L1379,S$12:$AB$125,7),0)</f>
        <v>0</v>
      </c>
      <c r="N1379" s="74">
        <f t="shared" si="309"/>
        <v>0</v>
      </c>
      <c r="O1379" s="74">
        <f t="shared" ca="1" si="310"/>
        <v>4195.9465</v>
      </c>
      <c r="P1379" s="77" t="str">
        <f t="shared" si="311"/>
        <v>A+J=</v>
      </c>
      <c r="Q1379" s="78">
        <f t="shared" si="312"/>
        <v>44256</v>
      </c>
    </row>
    <row r="1380" spans="1:17" ht="12.75" x14ac:dyDescent="0.15">
      <c r="A1380" s="68">
        <f t="shared" si="299"/>
        <v>43949</v>
      </c>
      <c r="B1380" s="69">
        <f t="shared" ca="1" si="302"/>
        <v>14198.572100000001</v>
      </c>
      <c r="C1380" s="70">
        <f t="shared" si="303"/>
        <v>10000</v>
      </c>
      <c r="D1380" s="71">
        <f ca="1">IF(A1380&lt;$B$1,VLOOKUP(A1380,[1]DI!$A$4:$B$15000,2),0)</f>
        <v>3.6500000000000005E-2</v>
      </c>
      <c r="E1380" s="70">
        <f t="shared" ca="1" si="304"/>
        <v>1.4227E-4</v>
      </c>
      <c r="F1380" s="72">
        <f t="shared" si="298"/>
        <v>1.3</v>
      </c>
      <c r="G1380" s="73">
        <f t="shared" ca="1" si="305"/>
        <v>1.000184951</v>
      </c>
      <c r="H1380" s="70">
        <f ca="1">TRUNC(PRODUCT(G$10:G1379),15)</f>
        <v>1.41985720741276</v>
      </c>
      <c r="I1380" s="70">
        <f t="shared" si="306"/>
        <v>1</v>
      </c>
      <c r="J1380" s="70">
        <f t="shared" ca="1" si="307"/>
        <v>1.41985721</v>
      </c>
      <c r="K1380" s="74">
        <f t="shared" ca="1" si="308"/>
        <v>4198.5721000000003</v>
      </c>
      <c r="L1380" s="75">
        <f>IF(VLOOKUP(A1380,$T$12:$AC$125,8)=VLOOKUP(A1379,$T$12:$AC$125,8),0,VLOOKUP(A1380,T$12:$AC$125,8))</f>
        <v>0</v>
      </c>
      <c r="M1380" s="76">
        <f>IF(L1380&gt;0,VLOOKUP(L1380,S$12:$AB$125,7),0)</f>
        <v>0</v>
      </c>
      <c r="N1380" s="74">
        <f t="shared" si="309"/>
        <v>0</v>
      </c>
      <c r="O1380" s="74">
        <f t="shared" ca="1" si="310"/>
        <v>4198.5721000000003</v>
      </c>
      <c r="P1380" s="77" t="str">
        <f t="shared" si="311"/>
        <v>A+J=</v>
      </c>
      <c r="Q1380" s="78">
        <f t="shared" si="312"/>
        <v>44256</v>
      </c>
    </row>
    <row r="1381" spans="1:17" ht="12.75" x14ac:dyDescent="0.15">
      <c r="A1381" s="68">
        <f t="shared" si="299"/>
        <v>43950</v>
      </c>
      <c r="B1381" s="69">
        <f t="shared" ca="1" si="302"/>
        <v>14201.1981</v>
      </c>
      <c r="C1381" s="70">
        <f t="shared" si="303"/>
        <v>10000</v>
      </c>
      <c r="D1381" s="71">
        <f ca="1">IF(A1381&lt;$B$1,VLOOKUP(A1381,[1]DI!$A$4:$B$15000,2),0)</f>
        <v>3.6500000000000005E-2</v>
      </c>
      <c r="E1381" s="70">
        <f t="shared" ca="1" si="304"/>
        <v>1.4227E-4</v>
      </c>
      <c r="F1381" s="72">
        <f t="shared" si="298"/>
        <v>1.3</v>
      </c>
      <c r="G1381" s="73">
        <f t="shared" ca="1" si="305"/>
        <v>1.000184951</v>
      </c>
      <c r="H1381" s="70">
        <f ca="1">TRUNC(PRODUCT(G$10:G1380),15)</f>
        <v>1.4201198114231299</v>
      </c>
      <c r="I1381" s="70">
        <f t="shared" si="306"/>
        <v>1</v>
      </c>
      <c r="J1381" s="70">
        <f t="shared" ca="1" si="307"/>
        <v>1.4201198100000001</v>
      </c>
      <c r="K1381" s="74">
        <f t="shared" ca="1" si="308"/>
        <v>4201.1980999999996</v>
      </c>
      <c r="L1381" s="75">
        <f>IF(VLOOKUP(A1381,$T$12:$AC$125,8)=VLOOKUP(A1380,$T$12:$AC$125,8),0,VLOOKUP(A1381,T$12:$AC$125,8))</f>
        <v>0</v>
      </c>
      <c r="M1381" s="76">
        <f>IF(L1381&gt;0,VLOOKUP(L1381,S$12:$AB$125,7),0)</f>
        <v>0</v>
      </c>
      <c r="N1381" s="74">
        <f t="shared" si="309"/>
        <v>0</v>
      </c>
      <c r="O1381" s="74">
        <f t="shared" ca="1" si="310"/>
        <v>4201.1980999999996</v>
      </c>
      <c r="P1381" s="77" t="str">
        <f t="shared" si="311"/>
        <v>A+J=</v>
      </c>
      <c r="Q1381" s="78">
        <f t="shared" si="312"/>
        <v>44256</v>
      </c>
    </row>
    <row r="1382" spans="1:17" ht="12.75" x14ac:dyDescent="0.15">
      <c r="A1382" s="68">
        <f t="shared" si="299"/>
        <v>43951</v>
      </c>
      <c r="B1382" s="69">
        <f t="shared" ca="1" si="302"/>
        <v>14203.8246</v>
      </c>
      <c r="C1382" s="70">
        <f t="shared" si="303"/>
        <v>10000</v>
      </c>
      <c r="D1382" s="71">
        <f ca="1">IF(A1382&lt;$B$1,VLOOKUP(A1382,[1]DI!$A$4:$B$15000,2),0)</f>
        <v>3.6500000000000005E-2</v>
      </c>
      <c r="E1382" s="70">
        <f t="shared" ca="1" si="304"/>
        <v>1.4227E-4</v>
      </c>
      <c r="F1382" s="72">
        <f t="shared" si="298"/>
        <v>1.3</v>
      </c>
      <c r="G1382" s="73">
        <f t="shared" ca="1" si="305"/>
        <v>1.000184951</v>
      </c>
      <c r="H1382" s="70">
        <f ca="1">TRUNC(PRODUCT(G$10:G1381),15)</f>
        <v>1.4203824640023699</v>
      </c>
      <c r="I1382" s="70">
        <f t="shared" si="306"/>
        <v>1</v>
      </c>
      <c r="J1382" s="70">
        <f t="shared" ca="1" si="307"/>
        <v>1.4203824599999999</v>
      </c>
      <c r="K1382" s="74">
        <f t="shared" ca="1" si="308"/>
        <v>4203.8245999999999</v>
      </c>
      <c r="L1382" s="75">
        <f>IF(VLOOKUP(A1382,$T$12:$AC$125,8)=VLOOKUP(A1381,$T$12:$AC$125,8),0,VLOOKUP(A1382,T$12:$AC$125,8))</f>
        <v>0</v>
      </c>
      <c r="M1382" s="76">
        <f>IF(L1382&gt;0,VLOOKUP(L1382,S$12:$AB$125,7),0)</f>
        <v>0</v>
      </c>
      <c r="N1382" s="74">
        <f t="shared" si="309"/>
        <v>0</v>
      </c>
      <c r="O1382" s="74">
        <f t="shared" ca="1" si="310"/>
        <v>4203.8245999999999</v>
      </c>
      <c r="P1382" s="77" t="str">
        <f t="shared" si="311"/>
        <v>A+J=</v>
      </c>
      <c r="Q1382" s="78">
        <f t="shared" si="312"/>
        <v>44256</v>
      </c>
    </row>
    <row r="1383" spans="1:17" ht="12.75" x14ac:dyDescent="0.15">
      <c r="A1383" s="68">
        <f t="shared" si="299"/>
        <v>43952</v>
      </c>
      <c r="B1383" s="69">
        <f t="shared" ca="1" si="302"/>
        <v>14206.4517</v>
      </c>
      <c r="C1383" s="70">
        <f t="shared" si="303"/>
        <v>10000</v>
      </c>
      <c r="D1383" s="71">
        <f ca="1">IF(A1383&lt;$B$1,VLOOKUP(A1383,[1]DI!$A$4:$B$15000,2),0)</f>
        <v>0</v>
      </c>
      <c r="E1383" s="70">
        <f t="shared" ca="1" si="304"/>
        <v>0</v>
      </c>
      <c r="F1383" s="72">
        <f t="shared" si="298"/>
        <v>1.3</v>
      </c>
      <c r="G1383" s="73">
        <f t="shared" ca="1" si="305"/>
        <v>1</v>
      </c>
      <c r="H1383" s="70">
        <f ca="1">TRUNC(PRODUCT(G$10:G1382),15)</f>
        <v>1.42064516515947</v>
      </c>
      <c r="I1383" s="70">
        <f t="shared" si="306"/>
        <v>1</v>
      </c>
      <c r="J1383" s="70">
        <f t="shared" ca="1" si="307"/>
        <v>1.42064517</v>
      </c>
      <c r="K1383" s="74">
        <f t="shared" ca="1" si="308"/>
        <v>4206.4516999999996</v>
      </c>
      <c r="L1383" s="75">
        <f>IF(VLOOKUP(A1383,$T$12:$AC$125,8)=VLOOKUP(A1382,$T$12:$AC$125,8),0,VLOOKUP(A1383,T$12:$AC$125,8))</f>
        <v>0</v>
      </c>
      <c r="M1383" s="76">
        <f>IF(L1383&gt;0,VLOOKUP(L1383,S$12:$AB$125,7),0)</f>
        <v>0</v>
      </c>
      <c r="N1383" s="74">
        <f t="shared" si="309"/>
        <v>0</v>
      </c>
      <c r="O1383" s="74">
        <f t="shared" ca="1" si="310"/>
        <v>4206.4516999999996</v>
      </c>
      <c r="P1383" s="77" t="str">
        <f t="shared" si="311"/>
        <v>A+J=</v>
      </c>
      <c r="Q1383" s="78">
        <f t="shared" si="312"/>
        <v>44256</v>
      </c>
    </row>
    <row r="1384" spans="1:17" ht="12.75" x14ac:dyDescent="0.15">
      <c r="A1384" s="68">
        <f t="shared" si="299"/>
        <v>43953</v>
      </c>
      <c r="B1384" s="69">
        <f t="shared" ca="1" si="302"/>
        <v>14206.4517</v>
      </c>
      <c r="C1384" s="70">
        <f t="shared" si="303"/>
        <v>10000</v>
      </c>
      <c r="D1384" s="71">
        <f ca="1">IF(A1384&lt;$B$1,VLOOKUP(A1384,[1]DI!$A$4:$B$15000,2),0)</f>
        <v>0</v>
      </c>
      <c r="E1384" s="70">
        <f t="shared" ca="1" si="304"/>
        <v>0</v>
      </c>
      <c r="F1384" s="72">
        <f t="shared" si="298"/>
        <v>1.3</v>
      </c>
      <c r="G1384" s="73">
        <f t="shared" ca="1" si="305"/>
        <v>1</v>
      </c>
      <c r="H1384" s="70">
        <f ca="1">TRUNC(PRODUCT(G$10:G1383),15)</f>
        <v>1.42064516515947</v>
      </c>
      <c r="I1384" s="70">
        <f t="shared" si="306"/>
        <v>1</v>
      </c>
      <c r="J1384" s="70">
        <f t="shared" ca="1" si="307"/>
        <v>1.42064517</v>
      </c>
      <c r="K1384" s="74">
        <f t="shared" ca="1" si="308"/>
        <v>4206.4516999999996</v>
      </c>
      <c r="L1384" s="75">
        <f>IF(VLOOKUP(A1384,$T$12:$AC$125,8)=VLOOKUP(A1383,$T$12:$AC$125,8),0,VLOOKUP(A1384,T$12:$AC$125,8))</f>
        <v>0</v>
      </c>
      <c r="M1384" s="76">
        <f>IF(L1384&gt;0,VLOOKUP(L1384,S$12:$AB$125,7),0)</f>
        <v>0</v>
      </c>
      <c r="N1384" s="74">
        <f t="shared" si="309"/>
        <v>0</v>
      </c>
      <c r="O1384" s="74">
        <f t="shared" ca="1" si="310"/>
        <v>4206.4516999999996</v>
      </c>
      <c r="P1384" s="77" t="str">
        <f t="shared" si="311"/>
        <v>A+J=</v>
      </c>
      <c r="Q1384" s="78">
        <f t="shared" si="312"/>
        <v>44256</v>
      </c>
    </row>
    <row r="1385" spans="1:17" ht="12.75" x14ac:dyDescent="0.15">
      <c r="A1385" s="68">
        <f t="shared" si="299"/>
        <v>43954</v>
      </c>
      <c r="B1385" s="69">
        <f t="shared" ca="1" si="302"/>
        <v>14206.4517</v>
      </c>
      <c r="C1385" s="70">
        <f t="shared" si="303"/>
        <v>10000</v>
      </c>
      <c r="D1385" s="71">
        <f ca="1">IF(A1385&lt;$B$1,VLOOKUP(A1385,[1]DI!$A$4:$B$15000,2),0)</f>
        <v>0</v>
      </c>
      <c r="E1385" s="70">
        <f t="shared" ca="1" si="304"/>
        <v>0</v>
      </c>
      <c r="F1385" s="72">
        <f t="shared" si="298"/>
        <v>1.3</v>
      </c>
      <c r="G1385" s="73">
        <f t="shared" ca="1" si="305"/>
        <v>1</v>
      </c>
      <c r="H1385" s="70">
        <f ca="1">TRUNC(PRODUCT(G$10:G1384),15)</f>
        <v>1.42064516515947</v>
      </c>
      <c r="I1385" s="70">
        <f t="shared" si="306"/>
        <v>1</v>
      </c>
      <c r="J1385" s="70">
        <f t="shared" ca="1" si="307"/>
        <v>1.42064517</v>
      </c>
      <c r="K1385" s="74">
        <f t="shared" ca="1" si="308"/>
        <v>4206.4516999999996</v>
      </c>
      <c r="L1385" s="75">
        <f>IF(VLOOKUP(A1385,$T$12:$AC$125,8)=VLOOKUP(A1384,$T$12:$AC$125,8),0,VLOOKUP(A1385,T$12:$AC$125,8))</f>
        <v>0</v>
      </c>
      <c r="M1385" s="76">
        <f>IF(L1385&gt;0,VLOOKUP(L1385,S$12:$AB$125,7),0)</f>
        <v>0</v>
      </c>
      <c r="N1385" s="74">
        <f t="shared" si="309"/>
        <v>0</v>
      </c>
      <c r="O1385" s="74">
        <f t="shared" ca="1" si="310"/>
        <v>4206.4516999999996</v>
      </c>
      <c r="P1385" s="77" t="str">
        <f t="shared" si="311"/>
        <v>A+J=</v>
      </c>
      <c r="Q1385" s="78">
        <f t="shared" si="312"/>
        <v>44256</v>
      </c>
    </row>
    <row r="1386" spans="1:17" ht="12.75" x14ac:dyDescent="0.15">
      <c r="A1386" s="68">
        <f t="shared" si="299"/>
        <v>43955</v>
      </c>
      <c r="B1386" s="69">
        <f t="shared" ca="1" si="302"/>
        <v>14206.4517</v>
      </c>
      <c r="C1386" s="70">
        <f t="shared" si="303"/>
        <v>10000</v>
      </c>
      <c r="D1386" s="71">
        <f ca="1">IF(A1386&lt;$B$1,VLOOKUP(A1386,[1]DI!$A$4:$B$15000,2),0)</f>
        <v>3.6500000000000005E-2</v>
      </c>
      <c r="E1386" s="70">
        <f t="shared" ca="1" si="304"/>
        <v>1.4227E-4</v>
      </c>
      <c r="F1386" s="72">
        <f t="shared" si="298"/>
        <v>1.3</v>
      </c>
      <c r="G1386" s="73">
        <f t="shared" ca="1" si="305"/>
        <v>1.000184951</v>
      </c>
      <c r="H1386" s="70">
        <f ca="1">TRUNC(PRODUCT(G$10:G1385),15)</f>
        <v>1.42064516515947</v>
      </c>
      <c r="I1386" s="70">
        <f t="shared" si="306"/>
        <v>1</v>
      </c>
      <c r="J1386" s="70">
        <f t="shared" ca="1" si="307"/>
        <v>1.42064517</v>
      </c>
      <c r="K1386" s="74">
        <f t="shared" ca="1" si="308"/>
        <v>4206.4516999999996</v>
      </c>
      <c r="L1386" s="75">
        <f>IF(VLOOKUP(A1386,$T$12:$AC$125,8)=VLOOKUP(A1385,$T$12:$AC$125,8),0,VLOOKUP(A1386,T$12:$AC$125,8))</f>
        <v>0</v>
      </c>
      <c r="M1386" s="76">
        <f>IF(L1386&gt;0,VLOOKUP(L1386,S$12:$AB$125,7),0)</f>
        <v>0</v>
      </c>
      <c r="N1386" s="74">
        <f t="shared" si="309"/>
        <v>0</v>
      </c>
      <c r="O1386" s="74">
        <f t="shared" ca="1" si="310"/>
        <v>4206.4516999999996</v>
      </c>
      <c r="P1386" s="77" t="str">
        <f t="shared" si="311"/>
        <v>A+J=</v>
      </c>
      <c r="Q1386" s="78">
        <f t="shared" si="312"/>
        <v>44256</v>
      </c>
    </row>
    <row r="1387" spans="1:17" ht="12.75" x14ac:dyDescent="0.15">
      <c r="A1387" s="68">
        <f t="shared" si="299"/>
        <v>43956</v>
      </c>
      <c r="B1387" s="69">
        <f t="shared" ca="1" si="302"/>
        <v>14209.079099999999</v>
      </c>
      <c r="C1387" s="70">
        <f t="shared" si="303"/>
        <v>10000</v>
      </c>
      <c r="D1387" s="71">
        <f ca="1">IF(A1387&lt;$B$1,VLOOKUP(A1387,[1]DI!$A$4:$B$15000,2),0)</f>
        <v>3.6500000000000005E-2</v>
      </c>
      <c r="E1387" s="70">
        <f t="shared" ca="1" si="304"/>
        <v>1.4227E-4</v>
      </c>
      <c r="F1387" s="72">
        <f t="shared" si="298"/>
        <v>1.3</v>
      </c>
      <c r="G1387" s="73">
        <f t="shared" ca="1" si="305"/>
        <v>1.000184951</v>
      </c>
      <c r="H1387" s="70">
        <f ca="1">TRUNC(PRODUCT(G$10:G1386),15)</f>
        <v>1.4209079149034101</v>
      </c>
      <c r="I1387" s="70">
        <f t="shared" si="306"/>
        <v>1</v>
      </c>
      <c r="J1387" s="70">
        <f t="shared" ca="1" si="307"/>
        <v>1.4209079099999999</v>
      </c>
      <c r="K1387" s="74">
        <f t="shared" ca="1" si="308"/>
        <v>4209.0790999999999</v>
      </c>
      <c r="L1387" s="75">
        <f>IF(VLOOKUP(A1387,$T$12:$AC$125,8)=VLOOKUP(A1386,$T$12:$AC$125,8),0,VLOOKUP(A1387,T$12:$AC$125,8))</f>
        <v>0</v>
      </c>
      <c r="M1387" s="76">
        <f>IF(L1387&gt;0,VLOOKUP(L1387,S$12:$AB$125,7),0)</f>
        <v>0</v>
      </c>
      <c r="N1387" s="74">
        <f t="shared" si="309"/>
        <v>0</v>
      </c>
      <c r="O1387" s="74">
        <f t="shared" ca="1" si="310"/>
        <v>4209.0790999999999</v>
      </c>
      <c r="P1387" s="77" t="str">
        <f t="shared" si="311"/>
        <v>A+J=</v>
      </c>
      <c r="Q1387" s="78">
        <f t="shared" si="312"/>
        <v>44256</v>
      </c>
    </row>
    <row r="1388" spans="1:17" ht="12.75" x14ac:dyDescent="0.15">
      <c r="A1388" s="68">
        <f t="shared" si="299"/>
        <v>43957</v>
      </c>
      <c r="B1388" s="69">
        <f t="shared" ca="1" si="302"/>
        <v>14211.707098999999</v>
      </c>
      <c r="C1388" s="70">
        <f t="shared" si="303"/>
        <v>10000</v>
      </c>
      <c r="D1388" s="71">
        <f ca="1">IF(A1388&lt;$B$1,VLOOKUP(A1388,[1]DI!$A$4:$B$15000,2),0)</f>
        <v>3.6500000000000005E-2</v>
      </c>
      <c r="E1388" s="70">
        <f t="shared" ca="1" si="304"/>
        <v>1.4227E-4</v>
      </c>
      <c r="F1388" s="72">
        <f t="shared" ref="F1388:F1451" si="313">F1387</f>
        <v>1.3</v>
      </c>
      <c r="G1388" s="73">
        <f t="shared" ca="1" si="305"/>
        <v>1.000184951</v>
      </c>
      <c r="H1388" s="70">
        <f ca="1">TRUNC(PRODUCT(G$10:G1387),15)</f>
        <v>1.4211707132431799</v>
      </c>
      <c r="I1388" s="70">
        <f t="shared" si="306"/>
        <v>1</v>
      </c>
      <c r="J1388" s="70">
        <f t="shared" ca="1" si="307"/>
        <v>1.4211707099999999</v>
      </c>
      <c r="K1388" s="74">
        <f t="shared" ca="1" si="308"/>
        <v>4211.7070990000002</v>
      </c>
      <c r="L1388" s="75">
        <f>IF(VLOOKUP(A1388,$T$12:$AC$125,8)=VLOOKUP(A1387,$T$12:$AC$125,8),0,VLOOKUP(A1388,T$12:$AC$125,8))</f>
        <v>0</v>
      </c>
      <c r="M1388" s="76">
        <f>IF(L1388&gt;0,VLOOKUP(L1388,S$12:$AB$125,7),0)</f>
        <v>0</v>
      </c>
      <c r="N1388" s="74">
        <f t="shared" si="309"/>
        <v>0</v>
      </c>
      <c r="O1388" s="74">
        <f t="shared" ca="1" si="310"/>
        <v>4211.7070990000002</v>
      </c>
      <c r="P1388" s="77" t="str">
        <f t="shared" si="311"/>
        <v>A+J=</v>
      </c>
      <c r="Q1388" s="78">
        <f t="shared" si="312"/>
        <v>44256</v>
      </c>
    </row>
    <row r="1389" spans="1:17" ht="12.75" x14ac:dyDescent="0.15">
      <c r="A1389" s="68">
        <f t="shared" si="299"/>
        <v>43958</v>
      </c>
      <c r="B1389" s="69">
        <f t="shared" ca="1" si="302"/>
        <v>14214.3356</v>
      </c>
      <c r="C1389" s="70">
        <f t="shared" si="303"/>
        <v>10000</v>
      </c>
      <c r="D1389" s="71">
        <f ca="1">IF(A1389&lt;$B$1,VLOOKUP(A1389,[1]DI!$A$4:$B$15000,2),0)</f>
        <v>2.9000000000000005E-2</v>
      </c>
      <c r="E1389" s="70">
        <f t="shared" ca="1" si="304"/>
        <v>1.1345000000000001E-4</v>
      </c>
      <c r="F1389" s="72">
        <f t="shared" si="313"/>
        <v>1.3</v>
      </c>
      <c r="G1389" s="73">
        <f t="shared" ca="1" si="305"/>
        <v>1.0001474850000001</v>
      </c>
      <c r="H1389" s="70">
        <f ca="1">TRUNC(PRODUCT(G$10:G1388),15)</f>
        <v>1.4214335601877699</v>
      </c>
      <c r="I1389" s="70">
        <f t="shared" si="306"/>
        <v>1</v>
      </c>
      <c r="J1389" s="70">
        <f t="shared" ca="1" si="307"/>
        <v>1.4214335600000001</v>
      </c>
      <c r="K1389" s="74">
        <f t="shared" ca="1" si="308"/>
        <v>4214.3356000000003</v>
      </c>
      <c r="L1389" s="75">
        <f>IF(VLOOKUP(A1389,$T$12:$AC$125,8)=VLOOKUP(A1388,$T$12:$AC$125,8),0,VLOOKUP(A1389,T$12:$AC$125,8))</f>
        <v>0</v>
      </c>
      <c r="M1389" s="76">
        <f>IF(L1389&gt;0,VLOOKUP(L1389,S$12:$AB$125,7),0)</f>
        <v>0</v>
      </c>
      <c r="N1389" s="74">
        <f t="shared" si="309"/>
        <v>0</v>
      </c>
      <c r="O1389" s="74">
        <f t="shared" ca="1" si="310"/>
        <v>4214.3356000000003</v>
      </c>
      <c r="P1389" s="77" t="str">
        <f t="shared" si="311"/>
        <v>A+J=</v>
      </c>
      <c r="Q1389" s="78">
        <f t="shared" si="312"/>
        <v>44256</v>
      </c>
    </row>
    <row r="1390" spans="1:17" ht="12.75" x14ac:dyDescent="0.15">
      <c r="A1390" s="68">
        <f t="shared" si="299"/>
        <v>43959</v>
      </c>
      <c r="B1390" s="69">
        <f t="shared" ca="1" si="302"/>
        <v>14216.432000000001</v>
      </c>
      <c r="C1390" s="70">
        <f t="shared" si="303"/>
        <v>10000</v>
      </c>
      <c r="D1390" s="71">
        <f ca="1">IF(A1390&lt;$B$1,VLOOKUP(A1390,[1]DI!$A$4:$B$15000,2),0)</f>
        <v>2.9000000000000005E-2</v>
      </c>
      <c r="E1390" s="70">
        <f t="shared" ca="1" si="304"/>
        <v>1.1345000000000001E-4</v>
      </c>
      <c r="F1390" s="72">
        <f t="shared" si="313"/>
        <v>1.3</v>
      </c>
      <c r="G1390" s="73">
        <f t="shared" ca="1" si="305"/>
        <v>1.0001474850000001</v>
      </c>
      <c r="H1390" s="70">
        <f ca="1">TRUNC(PRODUCT(G$10:G1389),15)</f>
        <v>1.4216432003163899</v>
      </c>
      <c r="I1390" s="70">
        <f t="shared" si="306"/>
        <v>1</v>
      </c>
      <c r="J1390" s="70">
        <f t="shared" ca="1" si="307"/>
        <v>1.4216432000000001</v>
      </c>
      <c r="K1390" s="74">
        <f t="shared" ca="1" si="308"/>
        <v>4216.4319999999998</v>
      </c>
      <c r="L1390" s="75">
        <f>IF(VLOOKUP(A1390,$T$12:$AC$125,8)=VLOOKUP(A1389,$T$12:$AC$125,8),0,VLOOKUP(A1390,T$12:$AC$125,8))</f>
        <v>0</v>
      </c>
      <c r="M1390" s="76">
        <f>IF(L1390&gt;0,VLOOKUP(L1390,S$12:$AB$125,7),0)</f>
        <v>0</v>
      </c>
      <c r="N1390" s="74">
        <f t="shared" si="309"/>
        <v>0</v>
      </c>
      <c r="O1390" s="74">
        <f t="shared" ca="1" si="310"/>
        <v>4216.4319999999998</v>
      </c>
      <c r="P1390" s="77" t="str">
        <f t="shared" si="311"/>
        <v>A+J=</v>
      </c>
      <c r="Q1390" s="78">
        <f t="shared" si="312"/>
        <v>44256</v>
      </c>
    </row>
    <row r="1391" spans="1:17" ht="12.75" x14ac:dyDescent="0.15">
      <c r="A1391" s="68">
        <f t="shared" si="299"/>
        <v>43960</v>
      </c>
      <c r="B1391" s="69">
        <f t="shared" ca="1" si="302"/>
        <v>14218.528699999999</v>
      </c>
      <c r="C1391" s="70">
        <f t="shared" si="303"/>
        <v>10000</v>
      </c>
      <c r="D1391" s="71">
        <f ca="1">IF(A1391&lt;$B$1,VLOOKUP(A1391,[1]DI!$A$4:$B$15000,2),0)</f>
        <v>0</v>
      </c>
      <c r="E1391" s="70">
        <f t="shared" ca="1" si="304"/>
        <v>0</v>
      </c>
      <c r="F1391" s="72">
        <f t="shared" si="313"/>
        <v>1.3</v>
      </c>
      <c r="G1391" s="73">
        <f t="shared" ca="1" si="305"/>
        <v>1</v>
      </c>
      <c r="H1391" s="70">
        <f ca="1">TRUNC(PRODUCT(G$10:G1390),15)</f>
        <v>1.4218528713637899</v>
      </c>
      <c r="I1391" s="70">
        <f t="shared" si="306"/>
        <v>1</v>
      </c>
      <c r="J1391" s="70">
        <f t="shared" ca="1" si="307"/>
        <v>1.4218528699999999</v>
      </c>
      <c r="K1391" s="74">
        <f t="shared" ca="1" si="308"/>
        <v>4218.5286999999998</v>
      </c>
      <c r="L1391" s="75">
        <f>IF(VLOOKUP(A1391,$T$12:$AC$125,8)=VLOOKUP(A1390,$T$12:$AC$125,8),0,VLOOKUP(A1391,T$12:$AC$125,8))</f>
        <v>0</v>
      </c>
      <c r="M1391" s="76">
        <f>IF(L1391&gt;0,VLOOKUP(L1391,S$12:$AB$125,7),0)</f>
        <v>0</v>
      </c>
      <c r="N1391" s="74">
        <f t="shared" si="309"/>
        <v>0</v>
      </c>
      <c r="O1391" s="74">
        <f t="shared" ca="1" si="310"/>
        <v>4218.5286999999998</v>
      </c>
      <c r="P1391" s="77" t="str">
        <f t="shared" si="311"/>
        <v>A+J=</v>
      </c>
      <c r="Q1391" s="78">
        <f t="shared" si="312"/>
        <v>44256</v>
      </c>
    </row>
    <row r="1392" spans="1:17" ht="12.75" x14ac:dyDescent="0.15">
      <c r="A1392" s="68">
        <f t="shared" si="299"/>
        <v>43961</v>
      </c>
      <c r="B1392" s="69">
        <f t="shared" ca="1" si="302"/>
        <v>14218.528699999999</v>
      </c>
      <c r="C1392" s="70">
        <f t="shared" si="303"/>
        <v>10000</v>
      </c>
      <c r="D1392" s="71">
        <f ca="1">IF(A1392&lt;$B$1,VLOOKUP(A1392,[1]DI!$A$4:$B$15000,2),0)</f>
        <v>0</v>
      </c>
      <c r="E1392" s="70">
        <f t="shared" ca="1" si="304"/>
        <v>0</v>
      </c>
      <c r="F1392" s="72">
        <f t="shared" si="313"/>
        <v>1.3</v>
      </c>
      <c r="G1392" s="73">
        <f t="shared" ca="1" si="305"/>
        <v>1</v>
      </c>
      <c r="H1392" s="70">
        <f ca="1">TRUNC(PRODUCT(G$10:G1391),15)</f>
        <v>1.4218528713637899</v>
      </c>
      <c r="I1392" s="70">
        <f t="shared" si="306"/>
        <v>1</v>
      </c>
      <c r="J1392" s="70">
        <f t="shared" ca="1" si="307"/>
        <v>1.4218528699999999</v>
      </c>
      <c r="K1392" s="74">
        <f t="shared" ca="1" si="308"/>
        <v>4218.5286999999998</v>
      </c>
      <c r="L1392" s="75">
        <f>IF(VLOOKUP(A1392,$T$12:$AC$125,8)=VLOOKUP(A1391,$T$12:$AC$125,8),0,VLOOKUP(A1392,T$12:$AC$125,8))</f>
        <v>0</v>
      </c>
      <c r="M1392" s="76">
        <f>IF(L1392&gt;0,VLOOKUP(L1392,S$12:$AB$125,7),0)</f>
        <v>0</v>
      </c>
      <c r="N1392" s="74">
        <f t="shared" si="309"/>
        <v>0</v>
      </c>
      <c r="O1392" s="74">
        <f t="shared" ca="1" si="310"/>
        <v>4218.5286999999998</v>
      </c>
      <c r="P1392" s="77" t="str">
        <f t="shared" si="311"/>
        <v>A+J=</v>
      </c>
      <c r="Q1392" s="78">
        <f t="shared" si="312"/>
        <v>44256</v>
      </c>
    </row>
    <row r="1393" spans="1:17" ht="12.75" x14ac:dyDescent="0.15">
      <c r="A1393" s="68">
        <f t="shared" si="299"/>
        <v>43962</v>
      </c>
      <c r="B1393" s="69">
        <f t="shared" ca="1" si="302"/>
        <v>14218.528699999999</v>
      </c>
      <c r="C1393" s="70">
        <f t="shared" si="303"/>
        <v>10000</v>
      </c>
      <c r="D1393" s="71">
        <f ca="1">IF(A1393&lt;$B$1,VLOOKUP(A1393,[1]DI!$A$4:$B$15000,2),0)</f>
        <v>2.9000000000000005E-2</v>
      </c>
      <c r="E1393" s="70">
        <f t="shared" ca="1" si="304"/>
        <v>1.1345000000000001E-4</v>
      </c>
      <c r="F1393" s="72">
        <f t="shared" si="313"/>
        <v>1.3</v>
      </c>
      <c r="G1393" s="73">
        <f t="shared" ca="1" si="305"/>
        <v>1.0001474850000001</v>
      </c>
      <c r="H1393" s="70">
        <f ca="1">TRUNC(PRODUCT(G$10:G1392),15)</f>
        <v>1.4218528713637899</v>
      </c>
      <c r="I1393" s="70">
        <f t="shared" si="306"/>
        <v>1</v>
      </c>
      <c r="J1393" s="70">
        <f t="shared" ca="1" si="307"/>
        <v>1.4218528699999999</v>
      </c>
      <c r="K1393" s="74">
        <f t="shared" ca="1" si="308"/>
        <v>4218.5286999999998</v>
      </c>
      <c r="L1393" s="75">
        <f>IF(VLOOKUP(A1393,$T$12:$AC$125,8)=VLOOKUP(A1392,$T$12:$AC$125,8),0,VLOOKUP(A1393,T$12:$AC$125,8))</f>
        <v>0</v>
      </c>
      <c r="M1393" s="76">
        <f>IF(L1393&gt;0,VLOOKUP(L1393,S$12:$AB$125,7),0)</f>
        <v>0</v>
      </c>
      <c r="N1393" s="74">
        <f t="shared" si="309"/>
        <v>0</v>
      </c>
      <c r="O1393" s="74">
        <f t="shared" ca="1" si="310"/>
        <v>4218.5286999999998</v>
      </c>
      <c r="P1393" s="77" t="str">
        <f t="shared" si="311"/>
        <v>A+J=</v>
      </c>
      <c r="Q1393" s="78">
        <f t="shared" si="312"/>
        <v>44256</v>
      </c>
    </row>
    <row r="1394" spans="1:17" ht="12.75" x14ac:dyDescent="0.15">
      <c r="A1394" s="68">
        <f t="shared" si="299"/>
        <v>43963</v>
      </c>
      <c r="B1394" s="69">
        <f t="shared" ca="1" si="302"/>
        <v>14220.625700000001</v>
      </c>
      <c r="C1394" s="70">
        <f t="shared" si="303"/>
        <v>10000</v>
      </c>
      <c r="D1394" s="71">
        <f ca="1">IF(A1394&lt;$B$1,VLOOKUP(A1394,[1]DI!$A$4:$B$15000,2),0)</f>
        <v>2.9000000000000005E-2</v>
      </c>
      <c r="E1394" s="70">
        <f t="shared" ca="1" si="304"/>
        <v>1.1345000000000001E-4</v>
      </c>
      <c r="F1394" s="72">
        <f t="shared" si="313"/>
        <v>1.3</v>
      </c>
      <c r="G1394" s="73">
        <f t="shared" ca="1" si="305"/>
        <v>1.0001474850000001</v>
      </c>
      <c r="H1394" s="70">
        <f ca="1">TRUNC(PRODUCT(G$10:G1393),15)</f>
        <v>1.42206257333452</v>
      </c>
      <c r="I1394" s="70">
        <f t="shared" si="306"/>
        <v>1</v>
      </c>
      <c r="J1394" s="70">
        <f t="shared" ca="1" si="307"/>
        <v>1.42206257</v>
      </c>
      <c r="K1394" s="74">
        <f t="shared" ca="1" si="308"/>
        <v>4220.6256999999996</v>
      </c>
      <c r="L1394" s="75">
        <f>IF(VLOOKUP(A1394,$T$12:$AC$125,8)=VLOOKUP(A1393,$T$12:$AC$125,8),0,VLOOKUP(A1394,T$12:$AC$125,8))</f>
        <v>0</v>
      </c>
      <c r="M1394" s="76">
        <f>IF(L1394&gt;0,VLOOKUP(L1394,S$12:$AB$125,7),0)</f>
        <v>0</v>
      </c>
      <c r="N1394" s="74">
        <f t="shared" si="309"/>
        <v>0</v>
      </c>
      <c r="O1394" s="74">
        <f t="shared" ca="1" si="310"/>
        <v>4220.6256999999996</v>
      </c>
      <c r="P1394" s="77" t="str">
        <f t="shared" si="311"/>
        <v>A+J=</v>
      </c>
      <c r="Q1394" s="78">
        <f t="shared" si="312"/>
        <v>44256</v>
      </c>
    </row>
    <row r="1395" spans="1:17" ht="12.75" x14ac:dyDescent="0.15">
      <c r="A1395" s="68">
        <f t="shared" si="299"/>
        <v>43964</v>
      </c>
      <c r="B1395" s="69">
        <f t="shared" ca="1" si="302"/>
        <v>14222.723099999999</v>
      </c>
      <c r="C1395" s="70">
        <f t="shared" si="303"/>
        <v>10000</v>
      </c>
      <c r="D1395" s="71">
        <f ca="1">IF(A1395&lt;$B$1,VLOOKUP(A1395,[1]DI!$A$4:$B$15000,2),0)</f>
        <v>2.9000000000000005E-2</v>
      </c>
      <c r="E1395" s="70">
        <f t="shared" ca="1" si="304"/>
        <v>1.1345000000000001E-4</v>
      </c>
      <c r="F1395" s="72">
        <f t="shared" si="313"/>
        <v>1.3</v>
      </c>
      <c r="G1395" s="73">
        <f t="shared" ca="1" si="305"/>
        <v>1.0001474850000001</v>
      </c>
      <c r="H1395" s="70">
        <f ca="1">TRUNC(PRODUCT(G$10:G1394),15)</f>
        <v>1.4222723062331499</v>
      </c>
      <c r="I1395" s="70">
        <f t="shared" si="306"/>
        <v>1</v>
      </c>
      <c r="J1395" s="70">
        <f t="shared" ca="1" si="307"/>
        <v>1.4222723100000001</v>
      </c>
      <c r="K1395" s="74">
        <f t="shared" ca="1" si="308"/>
        <v>4222.7231000000002</v>
      </c>
      <c r="L1395" s="75">
        <f>IF(VLOOKUP(A1395,$T$12:$AC$125,8)=VLOOKUP(A1394,$T$12:$AC$125,8),0,VLOOKUP(A1395,T$12:$AC$125,8))</f>
        <v>0</v>
      </c>
      <c r="M1395" s="76">
        <f>IF(L1395&gt;0,VLOOKUP(L1395,S$12:$AB$125,7),0)</f>
        <v>0</v>
      </c>
      <c r="N1395" s="74">
        <f t="shared" si="309"/>
        <v>0</v>
      </c>
      <c r="O1395" s="74">
        <f t="shared" ca="1" si="310"/>
        <v>4222.7231000000002</v>
      </c>
      <c r="P1395" s="77" t="str">
        <f t="shared" si="311"/>
        <v>A+J=</v>
      </c>
      <c r="Q1395" s="78">
        <f t="shared" si="312"/>
        <v>44256</v>
      </c>
    </row>
    <row r="1396" spans="1:17" ht="12.75" x14ac:dyDescent="0.15">
      <c r="A1396" s="68">
        <f t="shared" si="299"/>
        <v>43965</v>
      </c>
      <c r="B1396" s="69">
        <f t="shared" ca="1" si="302"/>
        <v>14224.8207</v>
      </c>
      <c r="C1396" s="70">
        <f t="shared" si="303"/>
        <v>10000</v>
      </c>
      <c r="D1396" s="71">
        <f ca="1">IF(A1396&lt;$B$1,VLOOKUP(A1396,[1]DI!$A$4:$B$15000,2),0)</f>
        <v>2.9000000000000005E-2</v>
      </c>
      <c r="E1396" s="70">
        <f t="shared" ca="1" si="304"/>
        <v>1.1345000000000001E-4</v>
      </c>
      <c r="F1396" s="72">
        <f t="shared" si="313"/>
        <v>1.3</v>
      </c>
      <c r="G1396" s="73">
        <f t="shared" ca="1" si="305"/>
        <v>1.0001474850000001</v>
      </c>
      <c r="H1396" s="70">
        <f ca="1">TRUNC(PRODUCT(G$10:G1395),15)</f>
        <v>1.42248207006424</v>
      </c>
      <c r="I1396" s="70">
        <f t="shared" si="306"/>
        <v>1</v>
      </c>
      <c r="J1396" s="70">
        <f t="shared" ca="1" si="307"/>
        <v>1.42248207</v>
      </c>
      <c r="K1396" s="74">
        <f t="shared" ca="1" si="308"/>
        <v>4224.8207000000002</v>
      </c>
      <c r="L1396" s="75">
        <f>IF(VLOOKUP(A1396,$T$12:$AC$125,8)=VLOOKUP(A1395,$T$12:$AC$125,8),0,VLOOKUP(A1396,T$12:$AC$125,8))</f>
        <v>0</v>
      </c>
      <c r="M1396" s="76">
        <f>IF(L1396&gt;0,VLOOKUP(L1396,S$12:$AB$125,7),0)</f>
        <v>0</v>
      </c>
      <c r="N1396" s="74">
        <f t="shared" si="309"/>
        <v>0</v>
      </c>
      <c r="O1396" s="74">
        <f t="shared" ca="1" si="310"/>
        <v>4224.8207000000002</v>
      </c>
      <c r="P1396" s="77" t="str">
        <f t="shared" si="311"/>
        <v>A+J=</v>
      </c>
      <c r="Q1396" s="78">
        <f t="shared" si="312"/>
        <v>44256</v>
      </c>
    </row>
    <row r="1397" spans="1:17" ht="12.75" x14ac:dyDescent="0.15">
      <c r="A1397" s="68">
        <f t="shared" si="299"/>
        <v>43966</v>
      </c>
      <c r="B1397" s="69">
        <f t="shared" ca="1" si="302"/>
        <v>14226.918600000001</v>
      </c>
      <c r="C1397" s="70">
        <f t="shared" si="303"/>
        <v>10000</v>
      </c>
      <c r="D1397" s="71">
        <f ca="1">IF(A1397&lt;$B$1,VLOOKUP(A1397,[1]DI!$A$4:$B$15000,2),0)</f>
        <v>2.9000000000000005E-2</v>
      </c>
      <c r="E1397" s="70">
        <f t="shared" ca="1" si="304"/>
        <v>1.1345000000000001E-4</v>
      </c>
      <c r="F1397" s="72">
        <f t="shared" si="313"/>
        <v>1.3</v>
      </c>
      <c r="G1397" s="73">
        <f t="shared" ca="1" si="305"/>
        <v>1.0001474850000001</v>
      </c>
      <c r="H1397" s="70">
        <f ca="1">TRUNC(PRODUCT(G$10:G1396),15)</f>
        <v>1.4226918648323399</v>
      </c>
      <c r="I1397" s="70">
        <f t="shared" si="306"/>
        <v>1</v>
      </c>
      <c r="J1397" s="70">
        <f t="shared" ca="1" si="307"/>
        <v>1.42269186</v>
      </c>
      <c r="K1397" s="74">
        <f t="shared" ca="1" si="308"/>
        <v>4226.9186</v>
      </c>
      <c r="L1397" s="75">
        <f>IF(VLOOKUP(A1397,$T$12:$AC$125,8)=VLOOKUP(A1396,$T$12:$AC$125,8),0,VLOOKUP(A1397,T$12:$AC$125,8))</f>
        <v>0</v>
      </c>
      <c r="M1397" s="76">
        <f>IF(L1397&gt;0,VLOOKUP(L1397,S$12:$AB$125,7),0)</f>
        <v>0</v>
      </c>
      <c r="N1397" s="74">
        <f t="shared" si="309"/>
        <v>0</v>
      </c>
      <c r="O1397" s="74">
        <f t="shared" ca="1" si="310"/>
        <v>4226.9186</v>
      </c>
      <c r="P1397" s="77" t="str">
        <f t="shared" si="311"/>
        <v>A+J=</v>
      </c>
      <c r="Q1397" s="78">
        <f t="shared" si="312"/>
        <v>44256</v>
      </c>
    </row>
    <row r="1398" spans="1:17" ht="12.75" x14ac:dyDescent="0.15">
      <c r="A1398" s="68">
        <f t="shared" si="299"/>
        <v>43967</v>
      </c>
      <c r="B1398" s="69">
        <f t="shared" ca="1" si="302"/>
        <v>14229.016899999999</v>
      </c>
      <c r="C1398" s="70">
        <f t="shared" si="303"/>
        <v>10000</v>
      </c>
      <c r="D1398" s="71">
        <f ca="1">IF(A1398&lt;$B$1,VLOOKUP(A1398,[1]DI!$A$4:$B$15000,2),0)</f>
        <v>0</v>
      </c>
      <c r="E1398" s="70">
        <f t="shared" ca="1" si="304"/>
        <v>0</v>
      </c>
      <c r="F1398" s="72">
        <f t="shared" si="313"/>
        <v>1.3</v>
      </c>
      <c r="G1398" s="73">
        <f t="shared" ca="1" si="305"/>
        <v>1</v>
      </c>
      <c r="H1398" s="70">
        <f ca="1">TRUNC(PRODUCT(G$10:G1397),15)</f>
        <v>1.42290169054203</v>
      </c>
      <c r="I1398" s="70">
        <f t="shared" si="306"/>
        <v>1</v>
      </c>
      <c r="J1398" s="70">
        <f t="shared" ca="1" si="307"/>
        <v>1.42290169</v>
      </c>
      <c r="K1398" s="74">
        <f t="shared" ca="1" si="308"/>
        <v>4229.0168999999996</v>
      </c>
      <c r="L1398" s="75">
        <f>IF(VLOOKUP(A1398,$T$12:$AC$125,8)=VLOOKUP(A1397,$T$12:$AC$125,8),0,VLOOKUP(A1398,T$12:$AC$125,8))</f>
        <v>0</v>
      </c>
      <c r="M1398" s="76">
        <f>IF(L1398&gt;0,VLOOKUP(L1398,S$12:$AB$125,7),0)</f>
        <v>0</v>
      </c>
      <c r="N1398" s="74">
        <f t="shared" si="309"/>
        <v>0</v>
      </c>
      <c r="O1398" s="74">
        <f t="shared" ca="1" si="310"/>
        <v>4229.0168999999996</v>
      </c>
      <c r="P1398" s="77" t="str">
        <f t="shared" si="311"/>
        <v>A+J=</v>
      </c>
      <c r="Q1398" s="78">
        <f t="shared" si="312"/>
        <v>44256</v>
      </c>
    </row>
    <row r="1399" spans="1:17" ht="12.75" x14ac:dyDescent="0.15">
      <c r="A1399" s="68">
        <f t="shared" si="299"/>
        <v>43968</v>
      </c>
      <c r="B1399" s="69">
        <f t="shared" ca="1" si="302"/>
        <v>14229.016899999999</v>
      </c>
      <c r="C1399" s="70">
        <f t="shared" si="303"/>
        <v>10000</v>
      </c>
      <c r="D1399" s="71">
        <f ca="1">IF(A1399&lt;$B$1,VLOOKUP(A1399,[1]DI!$A$4:$B$15000,2),0)</f>
        <v>0</v>
      </c>
      <c r="E1399" s="70">
        <f t="shared" ca="1" si="304"/>
        <v>0</v>
      </c>
      <c r="F1399" s="72">
        <f t="shared" si="313"/>
        <v>1.3</v>
      </c>
      <c r="G1399" s="73">
        <f t="shared" ca="1" si="305"/>
        <v>1</v>
      </c>
      <c r="H1399" s="70">
        <f ca="1">TRUNC(PRODUCT(G$10:G1398),15)</f>
        <v>1.42290169054203</v>
      </c>
      <c r="I1399" s="70">
        <f t="shared" si="306"/>
        <v>1</v>
      </c>
      <c r="J1399" s="70">
        <f t="shared" ca="1" si="307"/>
        <v>1.42290169</v>
      </c>
      <c r="K1399" s="74">
        <f t="shared" ca="1" si="308"/>
        <v>4229.0168999999996</v>
      </c>
      <c r="L1399" s="75">
        <f>IF(VLOOKUP(A1399,$T$12:$AC$125,8)=VLOOKUP(A1398,$T$12:$AC$125,8),0,VLOOKUP(A1399,T$12:$AC$125,8))</f>
        <v>0</v>
      </c>
      <c r="M1399" s="76">
        <f>IF(L1399&gt;0,VLOOKUP(L1399,S$12:$AB$125,7),0)</f>
        <v>0</v>
      </c>
      <c r="N1399" s="74">
        <f t="shared" si="309"/>
        <v>0</v>
      </c>
      <c r="O1399" s="74">
        <f t="shared" ca="1" si="310"/>
        <v>4229.0168999999996</v>
      </c>
      <c r="P1399" s="77" t="str">
        <f t="shared" si="311"/>
        <v>A+J=</v>
      </c>
      <c r="Q1399" s="78">
        <f t="shared" si="312"/>
        <v>44256</v>
      </c>
    </row>
    <row r="1400" spans="1:17" ht="12.75" x14ac:dyDescent="0.15">
      <c r="A1400" s="68">
        <f t="shared" si="299"/>
        <v>43969</v>
      </c>
      <c r="B1400" s="69">
        <f t="shared" ca="1" si="302"/>
        <v>14229.016899999999</v>
      </c>
      <c r="C1400" s="70">
        <f t="shared" si="303"/>
        <v>10000</v>
      </c>
      <c r="D1400" s="71">
        <f ca="1">IF(A1400&lt;$B$1,VLOOKUP(A1400,[1]DI!$A$4:$B$15000,2),0)</f>
        <v>2.9000000000000005E-2</v>
      </c>
      <c r="E1400" s="70">
        <f t="shared" ca="1" si="304"/>
        <v>1.1345000000000001E-4</v>
      </c>
      <c r="F1400" s="72">
        <f t="shared" si="313"/>
        <v>1.3</v>
      </c>
      <c r="G1400" s="73">
        <f t="shared" ca="1" si="305"/>
        <v>1.0001474850000001</v>
      </c>
      <c r="H1400" s="70">
        <f ca="1">TRUNC(PRODUCT(G$10:G1399),15)</f>
        <v>1.42290169054203</v>
      </c>
      <c r="I1400" s="70">
        <f t="shared" si="306"/>
        <v>1</v>
      </c>
      <c r="J1400" s="70">
        <f t="shared" ca="1" si="307"/>
        <v>1.42290169</v>
      </c>
      <c r="K1400" s="74">
        <f t="shared" ca="1" si="308"/>
        <v>4229.0168999999996</v>
      </c>
      <c r="L1400" s="75">
        <f>IF(VLOOKUP(A1400,$T$12:$AC$125,8)=VLOOKUP(A1399,$T$12:$AC$125,8),0,VLOOKUP(A1400,T$12:$AC$125,8))</f>
        <v>0</v>
      </c>
      <c r="M1400" s="76">
        <f>IF(L1400&gt;0,VLOOKUP(L1400,S$12:$AB$125,7),0)</f>
        <v>0</v>
      </c>
      <c r="N1400" s="74">
        <f t="shared" si="309"/>
        <v>0</v>
      </c>
      <c r="O1400" s="74">
        <f t="shared" ca="1" si="310"/>
        <v>4229.0168999999996</v>
      </c>
      <c r="P1400" s="77" t="str">
        <f t="shared" si="311"/>
        <v>A+J=</v>
      </c>
      <c r="Q1400" s="78">
        <f t="shared" si="312"/>
        <v>44256</v>
      </c>
    </row>
    <row r="1401" spans="1:17" ht="12.75" x14ac:dyDescent="0.15">
      <c r="A1401" s="68">
        <f t="shared" si="299"/>
        <v>43970</v>
      </c>
      <c r="B1401" s="69">
        <f t="shared" ca="1" si="302"/>
        <v>14231.1155</v>
      </c>
      <c r="C1401" s="70">
        <f t="shared" si="303"/>
        <v>10000</v>
      </c>
      <c r="D1401" s="71">
        <f ca="1">IF(A1401&lt;$B$1,VLOOKUP(A1401,[1]DI!$A$4:$B$15000,2),0)</f>
        <v>2.9000000000000005E-2</v>
      </c>
      <c r="E1401" s="70">
        <f t="shared" ca="1" si="304"/>
        <v>1.1345000000000001E-4</v>
      </c>
      <c r="F1401" s="72">
        <f t="shared" si="313"/>
        <v>1.3</v>
      </c>
      <c r="G1401" s="73">
        <f t="shared" ca="1" si="305"/>
        <v>1.0001474850000001</v>
      </c>
      <c r="H1401" s="70">
        <f ca="1">TRUNC(PRODUCT(G$10:G1400),15)</f>
        <v>1.4231115471978599</v>
      </c>
      <c r="I1401" s="70">
        <f t="shared" si="306"/>
        <v>1</v>
      </c>
      <c r="J1401" s="70">
        <f t="shared" ca="1" si="307"/>
        <v>1.42311155</v>
      </c>
      <c r="K1401" s="74">
        <f t="shared" ca="1" si="308"/>
        <v>4231.1154999999999</v>
      </c>
      <c r="L1401" s="75">
        <f>IF(VLOOKUP(A1401,$T$12:$AC$125,8)=VLOOKUP(A1400,$T$12:$AC$125,8),0,VLOOKUP(A1401,T$12:$AC$125,8))</f>
        <v>0</v>
      </c>
      <c r="M1401" s="76">
        <f>IF(L1401&gt;0,VLOOKUP(L1401,S$12:$AB$125,7),0)</f>
        <v>0</v>
      </c>
      <c r="N1401" s="74">
        <f t="shared" si="309"/>
        <v>0</v>
      </c>
      <c r="O1401" s="74">
        <f t="shared" ca="1" si="310"/>
        <v>4231.1154999999999</v>
      </c>
      <c r="P1401" s="77" t="str">
        <f t="shared" si="311"/>
        <v>A+J=</v>
      </c>
      <c r="Q1401" s="78">
        <f t="shared" si="312"/>
        <v>44256</v>
      </c>
    </row>
    <row r="1402" spans="1:17" ht="12.75" x14ac:dyDescent="0.15">
      <c r="A1402" s="68">
        <f t="shared" si="299"/>
        <v>43971</v>
      </c>
      <c r="B1402" s="69">
        <f t="shared" ca="1" si="302"/>
        <v>14233.2143</v>
      </c>
      <c r="C1402" s="70">
        <f t="shared" si="303"/>
        <v>10000</v>
      </c>
      <c r="D1402" s="71">
        <f ca="1">IF(A1402&lt;$B$1,VLOOKUP(A1402,[1]DI!$A$4:$B$15000,2),0)</f>
        <v>2.9000000000000005E-2</v>
      </c>
      <c r="E1402" s="70">
        <f t="shared" ca="1" si="304"/>
        <v>1.1345000000000001E-4</v>
      </c>
      <c r="F1402" s="72">
        <f t="shared" si="313"/>
        <v>1.3</v>
      </c>
      <c r="G1402" s="73">
        <f t="shared" ca="1" si="305"/>
        <v>1.0001474850000001</v>
      </c>
      <c r="H1402" s="70">
        <f ca="1">TRUNC(PRODUCT(G$10:G1401),15)</f>
        <v>1.4233214348043901</v>
      </c>
      <c r="I1402" s="70">
        <f t="shared" si="306"/>
        <v>1</v>
      </c>
      <c r="J1402" s="70">
        <f t="shared" ca="1" si="307"/>
        <v>1.4233214300000001</v>
      </c>
      <c r="K1402" s="74">
        <f t="shared" ca="1" si="308"/>
        <v>4233.2142999999996</v>
      </c>
      <c r="L1402" s="75">
        <f>IF(VLOOKUP(A1402,$T$12:$AC$125,8)=VLOOKUP(A1401,$T$12:$AC$125,8),0,VLOOKUP(A1402,T$12:$AC$125,8))</f>
        <v>0</v>
      </c>
      <c r="M1402" s="76">
        <f>IF(L1402&gt;0,VLOOKUP(L1402,S$12:$AB$125,7),0)</f>
        <v>0</v>
      </c>
      <c r="N1402" s="74">
        <f t="shared" si="309"/>
        <v>0</v>
      </c>
      <c r="O1402" s="74">
        <f t="shared" ca="1" si="310"/>
        <v>4233.2142999999996</v>
      </c>
      <c r="P1402" s="77" t="str">
        <f t="shared" si="311"/>
        <v>A+J=</v>
      </c>
      <c r="Q1402" s="78">
        <f t="shared" si="312"/>
        <v>44256</v>
      </c>
    </row>
    <row r="1403" spans="1:17" ht="12.75" x14ac:dyDescent="0.15">
      <c r="A1403" s="68">
        <f t="shared" si="299"/>
        <v>43972</v>
      </c>
      <c r="B1403" s="69">
        <f t="shared" ca="1" si="302"/>
        <v>14235.3135</v>
      </c>
      <c r="C1403" s="70">
        <f t="shared" si="303"/>
        <v>10000</v>
      </c>
      <c r="D1403" s="71">
        <f ca="1">IF(A1403&lt;$B$1,VLOOKUP(A1403,[1]DI!$A$4:$B$15000,2),0)</f>
        <v>2.9000000000000005E-2</v>
      </c>
      <c r="E1403" s="70">
        <f t="shared" ca="1" si="304"/>
        <v>1.1345000000000001E-4</v>
      </c>
      <c r="F1403" s="72">
        <f t="shared" si="313"/>
        <v>1.3</v>
      </c>
      <c r="G1403" s="73">
        <f t="shared" ca="1" si="305"/>
        <v>1.0001474850000001</v>
      </c>
      <c r="H1403" s="70">
        <f ca="1">TRUNC(PRODUCT(G$10:G1402),15)</f>
        <v>1.42353135336621</v>
      </c>
      <c r="I1403" s="70">
        <f t="shared" si="306"/>
        <v>1</v>
      </c>
      <c r="J1403" s="70">
        <f t="shared" ca="1" si="307"/>
        <v>1.42353135</v>
      </c>
      <c r="K1403" s="74">
        <f t="shared" ca="1" si="308"/>
        <v>4235.3135000000002</v>
      </c>
      <c r="L1403" s="75">
        <f>IF(VLOOKUP(A1403,$T$12:$AC$125,8)=VLOOKUP(A1402,$T$12:$AC$125,8),0,VLOOKUP(A1403,T$12:$AC$125,8))</f>
        <v>0</v>
      </c>
      <c r="M1403" s="76">
        <f>IF(L1403&gt;0,VLOOKUP(L1403,S$12:$AB$125,7),0)</f>
        <v>0</v>
      </c>
      <c r="N1403" s="74">
        <f t="shared" si="309"/>
        <v>0</v>
      </c>
      <c r="O1403" s="74">
        <f t="shared" ca="1" si="310"/>
        <v>4235.3135000000002</v>
      </c>
      <c r="P1403" s="77" t="str">
        <f t="shared" si="311"/>
        <v>A+J=</v>
      </c>
      <c r="Q1403" s="78">
        <f t="shared" si="312"/>
        <v>44256</v>
      </c>
    </row>
    <row r="1404" spans="1:17" ht="12.75" x14ac:dyDescent="0.15">
      <c r="A1404" s="68">
        <f t="shared" si="299"/>
        <v>43973</v>
      </c>
      <c r="B1404" s="69">
        <f t="shared" ca="1" si="302"/>
        <v>14237.413</v>
      </c>
      <c r="C1404" s="70">
        <f t="shared" si="303"/>
        <v>10000</v>
      </c>
      <c r="D1404" s="71">
        <f ca="1">IF(A1404&lt;$B$1,VLOOKUP(A1404,[1]DI!$A$4:$B$15000,2),0)</f>
        <v>2.9000000000000005E-2</v>
      </c>
      <c r="E1404" s="70">
        <f t="shared" ca="1" si="304"/>
        <v>1.1345000000000001E-4</v>
      </c>
      <c r="F1404" s="72">
        <f t="shared" si="313"/>
        <v>1.3</v>
      </c>
      <c r="G1404" s="73">
        <f t="shared" ca="1" si="305"/>
        <v>1.0001474850000001</v>
      </c>
      <c r="H1404" s="70">
        <f ca="1">TRUNC(PRODUCT(G$10:G1403),15)</f>
        <v>1.42374130288786</v>
      </c>
      <c r="I1404" s="70">
        <f t="shared" si="306"/>
        <v>1</v>
      </c>
      <c r="J1404" s="70">
        <f t="shared" ca="1" si="307"/>
        <v>1.4237413000000001</v>
      </c>
      <c r="K1404" s="74">
        <f t="shared" ca="1" si="308"/>
        <v>4237.4129999999996</v>
      </c>
      <c r="L1404" s="75">
        <f>IF(VLOOKUP(A1404,$T$12:$AC$125,8)=VLOOKUP(A1403,$T$12:$AC$125,8),0,VLOOKUP(A1404,T$12:$AC$125,8))</f>
        <v>0</v>
      </c>
      <c r="M1404" s="76">
        <f>IF(L1404&gt;0,VLOOKUP(L1404,S$12:$AB$125,7),0)</f>
        <v>0</v>
      </c>
      <c r="N1404" s="74">
        <f t="shared" si="309"/>
        <v>0</v>
      </c>
      <c r="O1404" s="74">
        <f t="shared" ca="1" si="310"/>
        <v>4237.4129999999996</v>
      </c>
      <c r="P1404" s="77" t="str">
        <f t="shared" si="311"/>
        <v>A+J=</v>
      </c>
      <c r="Q1404" s="78">
        <f t="shared" si="312"/>
        <v>44256</v>
      </c>
    </row>
    <row r="1405" spans="1:17" ht="12.75" x14ac:dyDescent="0.15">
      <c r="A1405" s="68">
        <f t="shared" si="299"/>
        <v>43974</v>
      </c>
      <c r="B1405" s="69">
        <f t="shared" ca="1" si="302"/>
        <v>14239.5128</v>
      </c>
      <c r="C1405" s="70">
        <f t="shared" si="303"/>
        <v>10000</v>
      </c>
      <c r="D1405" s="71">
        <f ca="1">IF(A1405&lt;$B$1,VLOOKUP(A1405,[1]DI!$A$4:$B$15000,2),0)</f>
        <v>0</v>
      </c>
      <c r="E1405" s="70">
        <f t="shared" ca="1" si="304"/>
        <v>0</v>
      </c>
      <c r="F1405" s="72">
        <f t="shared" si="313"/>
        <v>1.3</v>
      </c>
      <c r="G1405" s="73">
        <f t="shared" ca="1" si="305"/>
        <v>1</v>
      </c>
      <c r="H1405" s="70">
        <f ca="1">TRUNC(PRODUCT(G$10:G1404),15)</f>
        <v>1.4239512833739101</v>
      </c>
      <c r="I1405" s="70">
        <f t="shared" si="306"/>
        <v>1</v>
      </c>
      <c r="J1405" s="70">
        <f t="shared" ca="1" si="307"/>
        <v>1.42395128</v>
      </c>
      <c r="K1405" s="74">
        <f t="shared" ca="1" si="308"/>
        <v>4239.5128000000004</v>
      </c>
      <c r="L1405" s="75">
        <f>IF(VLOOKUP(A1405,$T$12:$AC$125,8)=VLOOKUP(A1404,$T$12:$AC$125,8),0,VLOOKUP(A1405,T$12:$AC$125,8))</f>
        <v>0</v>
      </c>
      <c r="M1405" s="76">
        <f>IF(L1405&gt;0,VLOOKUP(L1405,S$12:$AB$125,7),0)</f>
        <v>0</v>
      </c>
      <c r="N1405" s="74">
        <f t="shared" si="309"/>
        <v>0</v>
      </c>
      <c r="O1405" s="74">
        <f t="shared" ca="1" si="310"/>
        <v>4239.5128000000004</v>
      </c>
      <c r="P1405" s="77" t="str">
        <f t="shared" si="311"/>
        <v>A+J=</v>
      </c>
      <c r="Q1405" s="78">
        <f t="shared" si="312"/>
        <v>44256</v>
      </c>
    </row>
    <row r="1406" spans="1:17" ht="12.75" x14ac:dyDescent="0.15">
      <c r="A1406" s="68">
        <f t="shared" si="299"/>
        <v>43975</v>
      </c>
      <c r="B1406" s="69">
        <f t="shared" ca="1" si="302"/>
        <v>14239.5128</v>
      </c>
      <c r="C1406" s="70">
        <f t="shared" si="303"/>
        <v>10000</v>
      </c>
      <c r="D1406" s="71">
        <f ca="1">IF(A1406&lt;$B$1,VLOOKUP(A1406,[1]DI!$A$4:$B$15000,2),0)</f>
        <v>0</v>
      </c>
      <c r="E1406" s="70">
        <f t="shared" ca="1" si="304"/>
        <v>0</v>
      </c>
      <c r="F1406" s="72">
        <f t="shared" si="313"/>
        <v>1.3</v>
      </c>
      <c r="G1406" s="73">
        <f t="shared" ca="1" si="305"/>
        <v>1</v>
      </c>
      <c r="H1406" s="70">
        <f ca="1">TRUNC(PRODUCT(G$10:G1405),15)</f>
        <v>1.4239512833739101</v>
      </c>
      <c r="I1406" s="70">
        <f t="shared" si="306"/>
        <v>1</v>
      </c>
      <c r="J1406" s="70">
        <f t="shared" ca="1" si="307"/>
        <v>1.42395128</v>
      </c>
      <c r="K1406" s="74">
        <f t="shared" ca="1" si="308"/>
        <v>4239.5128000000004</v>
      </c>
      <c r="L1406" s="75">
        <f>IF(VLOOKUP(A1406,$T$12:$AC$125,8)=VLOOKUP(A1405,$T$12:$AC$125,8),0,VLOOKUP(A1406,T$12:$AC$125,8))</f>
        <v>0</v>
      </c>
      <c r="M1406" s="76">
        <f>IF(L1406&gt;0,VLOOKUP(L1406,S$12:$AB$125,7),0)</f>
        <v>0</v>
      </c>
      <c r="N1406" s="74">
        <f t="shared" si="309"/>
        <v>0</v>
      </c>
      <c r="O1406" s="74">
        <f t="shared" ca="1" si="310"/>
        <v>4239.5128000000004</v>
      </c>
      <c r="P1406" s="77" t="str">
        <f t="shared" si="311"/>
        <v>A+J=</v>
      </c>
      <c r="Q1406" s="78">
        <f t="shared" si="312"/>
        <v>44256</v>
      </c>
    </row>
    <row r="1407" spans="1:17" ht="12.75" x14ac:dyDescent="0.15">
      <c r="A1407" s="68">
        <f t="shared" si="299"/>
        <v>43976</v>
      </c>
      <c r="B1407" s="69">
        <f t="shared" ca="1" si="302"/>
        <v>14239.5128</v>
      </c>
      <c r="C1407" s="70">
        <f t="shared" si="303"/>
        <v>10000</v>
      </c>
      <c r="D1407" s="71">
        <f ca="1">IF(A1407&lt;$B$1,VLOOKUP(A1407,[1]DI!$A$4:$B$15000,2),0)</f>
        <v>2.9000000000000005E-2</v>
      </c>
      <c r="E1407" s="70">
        <f t="shared" ca="1" si="304"/>
        <v>1.1345000000000001E-4</v>
      </c>
      <c r="F1407" s="72">
        <f t="shared" si="313"/>
        <v>1.3</v>
      </c>
      <c r="G1407" s="73">
        <f t="shared" ca="1" si="305"/>
        <v>1.0001474850000001</v>
      </c>
      <c r="H1407" s="70">
        <f ca="1">TRUNC(PRODUCT(G$10:G1406),15)</f>
        <v>1.4239512833739101</v>
      </c>
      <c r="I1407" s="70">
        <f t="shared" si="306"/>
        <v>1</v>
      </c>
      <c r="J1407" s="70">
        <f t="shared" ca="1" si="307"/>
        <v>1.42395128</v>
      </c>
      <c r="K1407" s="74">
        <f t="shared" ca="1" si="308"/>
        <v>4239.5128000000004</v>
      </c>
      <c r="L1407" s="75">
        <f>IF(VLOOKUP(A1407,$T$12:$AC$125,8)=VLOOKUP(A1406,$T$12:$AC$125,8),0,VLOOKUP(A1407,T$12:$AC$125,8))</f>
        <v>0</v>
      </c>
      <c r="M1407" s="76">
        <f>IF(L1407&gt;0,VLOOKUP(L1407,S$12:$AB$125,7),0)</f>
        <v>0</v>
      </c>
      <c r="N1407" s="74">
        <f t="shared" si="309"/>
        <v>0</v>
      </c>
      <c r="O1407" s="74">
        <f t="shared" ca="1" si="310"/>
        <v>4239.5128000000004</v>
      </c>
      <c r="P1407" s="77" t="str">
        <f t="shared" si="311"/>
        <v>A+J=</v>
      </c>
      <c r="Q1407" s="78">
        <f t="shared" si="312"/>
        <v>44256</v>
      </c>
    </row>
    <row r="1408" spans="1:17" ht="12.75" x14ac:dyDescent="0.15">
      <c r="A1408" s="68">
        <f t="shared" si="299"/>
        <v>43977</v>
      </c>
      <c r="B1408" s="69">
        <f t="shared" ca="1" si="302"/>
        <v>14241.6129</v>
      </c>
      <c r="C1408" s="70">
        <f t="shared" si="303"/>
        <v>10000</v>
      </c>
      <c r="D1408" s="71">
        <f ca="1">IF(A1408&lt;$B$1,VLOOKUP(A1408,[1]DI!$A$4:$B$15000,2),0)</f>
        <v>2.9000000000000005E-2</v>
      </c>
      <c r="E1408" s="70">
        <f t="shared" ca="1" si="304"/>
        <v>1.1345000000000001E-4</v>
      </c>
      <c r="F1408" s="72">
        <f t="shared" si="313"/>
        <v>1.3</v>
      </c>
      <c r="G1408" s="73">
        <f t="shared" ca="1" si="305"/>
        <v>1.0001474850000001</v>
      </c>
      <c r="H1408" s="70">
        <f ca="1">TRUNC(PRODUCT(G$10:G1407),15)</f>
        <v>1.4241612948289399</v>
      </c>
      <c r="I1408" s="70">
        <f t="shared" si="306"/>
        <v>1</v>
      </c>
      <c r="J1408" s="70">
        <f t="shared" ca="1" si="307"/>
        <v>1.42416129</v>
      </c>
      <c r="K1408" s="74">
        <f t="shared" ca="1" si="308"/>
        <v>4241.6129000000001</v>
      </c>
      <c r="L1408" s="75">
        <f>IF(VLOOKUP(A1408,$T$12:$AC$125,8)=VLOOKUP(A1407,$T$12:$AC$125,8),0,VLOOKUP(A1408,T$12:$AC$125,8))</f>
        <v>0</v>
      </c>
      <c r="M1408" s="76">
        <f>IF(L1408&gt;0,VLOOKUP(L1408,S$12:$AB$125,7),0)</f>
        <v>0</v>
      </c>
      <c r="N1408" s="74">
        <f t="shared" si="309"/>
        <v>0</v>
      </c>
      <c r="O1408" s="74">
        <f t="shared" ca="1" si="310"/>
        <v>4241.6129000000001</v>
      </c>
      <c r="P1408" s="77" t="str">
        <f t="shared" si="311"/>
        <v>A+J=</v>
      </c>
      <c r="Q1408" s="78">
        <f t="shared" si="312"/>
        <v>44256</v>
      </c>
    </row>
    <row r="1409" spans="1:17" ht="12.75" x14ac:dyDescent="0.15">
      <c r="A1409" s="68">
        <f t="shared" si="299"/>
        <v>43978</v>
      </c>
      <c r="B1409" s="69">
        <f t="shared" ca="1" si="302"/>
        <v>14243.713400000001</v>
      </c>
      <c r="C1409" s="70">
        <f t="shared" si="303"/>
        <v>10000</v>
      </c>
      <c r="D1409" s="71">
        <f ca="1">IF(A1409&lt;$B$1,VLOOKUP(A1409,[1]DI!$A$4:$B$15000,2),0)</f>
        <v>2.9000000000000005E-2</v>
      </c>
      <c r="E1409" s="70">
        <f t="shared" ca="1" si="304"/>
        <v>1.1345000000000001E-4</v>
      </c>
      <c r="F1409" s="72">
        <f t="shared" si="313"/>
        <v>1.3</v>
      </c>
      <c r="G1409" s="73">
        <f t="shared" ca="1" si="305"/>
        <v>1.0001474850000001</v>
      </c>
      <c r="H1409" s="70">
        <f ca="1">TRUNC(PRODUCT(G$10:G1408),15)</f>
        <v>1.42437133725751</v>
      </c>
      <c r="I1409" s="70">
        <f t="shared" si="306"/>
        <v>1</v>
      </c>
      <c r="J1409" s="70">
        <f t="shared" ca="1" si="307"/>
        <v>1.42437134</v>
      </c>
      <c r="K1409" s="74">
        <f t="shared" ca="1" si="308"/>
        <v>4243.7133999999996</v>
      </c>
      <c r="L1409" s="75">
        <f>IF(VLOOKUP(A1409,$T$12:$AC$125,8)=VLOOKUP(A1408,$T$12:$AC$125,8),0,VLOOKUP(A1409,T$12:$AC$125,8))</f>
        <v>0</v>
      </c>
      <c r="M1409" s="76">
        <f>IF(L1409&gt;0,VLOOKUP(L1409,S$12:$AB$125,7),0)</f>
        <v>0</v>
      </c>
      <c r="N1409" s="74">
        <f t="shared" si="309"/>
        <v>0</v>
      </c>
      <c r="O1409" s="74">
        <f t="shared" ca="1" si="310"/>
        <v>4243.7133999999996</v>
      </c>
      <c r="P1409" s="77" t="str">
        <f t="shared" si="311"/>
        <v>A+J=</v>
      </c>
      <c r="Q1409" s="78">
        <f t="shared" si="312"/>
        <v>44256</v>
      </c>
    </row>
    <row r="1410" spans="1:17" ht="12.75" x14ac:dyDescent="0.15">
      <c r="A1410" s="68">
        <f t="shared" si="299"/>
        <v>43979</v>
      </c>
      <c r="B1410" s="69">
        <f t="shared" ca="1" si="302"/>
        <v>14245.8141</v>
      </c>
      <c r="C1410" s="70">
        <f t="shared" si="303"/>
        <v>10000</v>
      </c>
      <c r="D1410" s="71">
        <f ca="1">IF(A1410&lt;$B$1,VLOOKUP(A1410,[1]DI!$A$4:$B$15000,2),0)</f>
        <v>2.9000000000000005E-2</v>
      </c>
      <c r="E1410" s="70">
        <f t="shared" ca="1" si="304"/>
        <v>1.1345000000000001E-4</v>
      </c>
      <c r="F1410" s="72">
        <f t="shared" si="313"/>
        <v>1.3</v>
      </c>
      <c r="G1410" s="73">
        <f t="shared" ca="1" si="305"/>
        <v>1.0001474850000001</v>
      </c>
      <c r="H1410" s="70">
        <f ca="1">TRUNC(PRODUCT(G$10:G1409),15)</f>
        <v>1.4245814106641901</v>
      </c>
      <c r="I1410" s="70">
        <f t="shared" si="306"/>
        <v>1</v>
      </c>
      <c r="J1410" s="70">
        <f t="shared" ca="1" si="307"/>
        <v>1.42458141</v>
      </c>
      <c r="K1410" s="74">
        <f t="shared" ca="1" si="308"/>
        <v>4245.8140999999996</v>
      </c>
      <c r="L1410" s="75">
        <f>IF(VLOOKUP(A1410,$T$12:$AC$125,8)=VLOOKUP(A1409,$T$12:$AC$125,8),0,VLOOKUP(A1410,T$12:$AC$125,8))</f>
        <v>0</v>
      </c>
      <c r="M1410" s="76">
        <f>IF(L1410&gt;0,VLOOKUP(L1410,S$12:$AB$125,7),0)</f>
        <v>0</v>
      </c>
      <c r="N1410" s="74">
        <f t="shared" si="309"/>
        <v>0</v>
      </c>
      <c r="O1410" s="74">
        <f t="shared" ca="1" si="310"/>
        <v>4245.8140999999996</v>
      </c>
      <c r="P1410" s="77" t="str">
        <f t="shared" si="311"/>
        <v>A+J=</v>
      </c>
      <c r="Q1410" s="78">
        <f t="shared" si="312"/>
        <v>44256</v>
      </c>
    </row>
    <row r="1411" spans="1:17" ht="12.75" x14ac:dyDescent="0.15">
      <c r="A1411" s="68">
        <f t="shared" si="299"/>
        <v>43980</v>
      </c>
      <c r="B1411" s="69">
        <f t="shared" ca="1" si="302"/>
        <v>14247.915199999999</v>
      </c>
      <c r="C1411" s="70">
        <f t="shared" si="303"/>
        <v>10000</v>
      </c>
      <c r="D1411" s="71">
        <f ca="1">IF(A1411&lt;$B$1,VLOOKUP(A1411,[1]DI!$A$4:$B$15000,2),0)</f>
        <v>2.9000000000000005E-2</v>
      </c>
      <c r="E1411" s="70">
        <f t="shared" ca="1" si="304"/>
        <v>1.1345000000000001E-4</v>
      </c>
      <c r="F1411" s="72">
        <f t="shared" si="313"/>
        <v>1.3</v>
      </c>
      <c r="G1411" s="73">
        <f t="shared" ca="1" si="305"/>
        <v>1.0001474850000001</v>
      </c>
      <c r="H1411" s="70">
        <f ca="1">TRUNC(PRODUCT(G$10:G1410),15)</f>
        <v>1.42479151505354</v>
      </c>
      <c r="I1411" s="70">
        <f t="shared" si="306"/>
        <v>1</v>
      </c>
      <c r="J1411" s="70">
        <f t="shared" ca="1" si="307"/>
        <v>1.4247915200000001</v>
      </c>
      <c r="K1411" s="74">
        <f t="shared" ca="1" si="308"/>
        <v>4247.9152000000004</v>
      </c>
      <c r="L1411" s="75">
        <f>IF(VLOOKUP(A1411,$T$12:$AC$125,8)=VLOOKUP(A1410,$T$12:$AC$125,8),0,VLOOKUP(A1411,T$12:$AC$125,8))</f>
        <v>0</v>
      </c>
      <c r="M1411" s="76">
        <f>IF(L1411&gt;0,VLOOKUP(L1411,S$12:$AB$125,7),0)</f>
        <v>0</v>
      </c>
      <c r="N1411" s="74">
        <f t="shared" si="309"/>
        <v>0</v>
      </c>
      <c r="O1411" s="74">
        <f t="shared" ca="1" si="310"/>
        <v>4247.9152000000004</v>
      </c>
      <c r="P1411" s="77" t="str">
        <f t="shared" si="311"/>
        <v>A+J=</v>
      </c>
      <c r="Q1411" s="78">
        <f t="shared" si="312"/>
        <v>44256</v>
      </c>
    </row>
    <row r="1412" spans="1:17" ht="12.75" x14ac:dyDescent="0.15">
      <c r="A1412" s="68">
        <f t="shared" si="299"/>
        <v>43981</v>
      </c>
      <c r="B1412" s="69">
        <f t="shared" ca="1" si="302"/>
        <v>14250.0165</v>
      </c>
      <c r="C1412" s="70">
        <f t="shared" si="303"/>
        <v>10000</v>
      </c>
      <c r="D1412" s="71">
        <f ca="1">IF(A1412&lt;$B$1,VLOOKUP(A1412,[1]DI!$A$4:$B$15000,2),0)</f>
        <v>0</v>
      </c>
      <c r="E1412" s="70">
        <f t="shared" ca="1" si="304"/>
        <v>0</v>
      </c>
      <c r="F1412" s="72">
        <f t="shared" si="313"/>
        <v>1.3</v>
      </c>
      <c r="G1412" s="73">
        <f t="shared" ca="1" si="305"/>
        <v>1</v>
      </c>
      <c r="H1412" s="70">
        <f ca="1">TRUNC(PRODUCT(G$10:G1411),15)</f>
        <v>1.4250016504301399</v>
      </c>
      <c r="I1412" s="70">
        <f t="shared" si="306"/>
        <v>1</v>
      </c>
      <c r="J1412" s="70">
        <f t="shared" ca="1" si="307"/>
        <v>1.42500165</v>
      </c>
      <c r="K1412" s="74">
        <f t="shared" ca="1" si="308"/>
        <v>4250.0164999999997</v>
      </c>
      <c r="L1412" s="75">
        <f>IF(VLOOKUP(A1412,$T$12:$AC$125,8)=VLOOKUP(A1411,$T$12:$AC$125,8),0,VLOOKUP(A1412,T$12:$AC$125,8))</f>
        <v>0</v>
      </c>
      <c r="M1412" s="76">
        <f>IF(L1412&gt;0,VLOOKUP(L1412,S$12:$AB$125,7),0)</f>
        <v>0</v>
      </c>
      <c r="N1412" s="74">
        <f t="shared" si="309"/>
        <v>0</v>
      </c>
      <c r="O1412" s="74">
        <f t="shared" ca="1" si="310"/>
        <v>4250.0164999999997</v>
      </c>
      <c r="P1412" s="77" t="str">
        <f t="shared" si="311"/>
        <v>A+J=</v>
      </c>
      <c r="Q1412" s="78">
        <f t="shared" si="312"/>
        <v>44256</v>
      </c>
    </row>
    <row r="1413" spans="1:17" ht="12.75" x14ac:dyDescent="0.15">
      <c r="A1413" s="68">
        <f t="shared" si="299"/>
        <v>43982</v>
      </c>
      <c r="B1413" s="69">
        <f t="shared" ca="1" si="302"/>
        <v>14250.0165</v>
      </c>
      <c r="C1413" s="70">
        <f t="shared" si="303"/>
        <v>10000</v>
      </c>
      <c r="D1413" s="71">
        <f ca="1">IF(A1413&lt;$B$1,VLOOKUP(A1413,[1]DI!$A$4:$B$15000,2),0)</f>
        <v>0</v>
      </c>
      <c r="E1413" s="70">
        <f t="shared" ca="1" si="304"/>
        <v>0</v>
      </c>
      <c r="F1413" s="72">
        <f t="shared" si="313"/>
        <v>1.3</v>
      </c>
      <c r="G1413" s="73">
        <f t="shared" ca="1" si="305"/>
        <v>1</v>
      </c>
      <c r="H1413" s="70">
        <f ca="1">TRUNC(PRODUCT(G$10:G1412),15)</f>
        <v>1.4250016504301399</v>
      </c>
      <c r="I1413" s="70">
        <f t="shared" si="306"/>
        <v>1</v>
      </c>
      <c r="J1413" s="70">
        <f t="shared" ca="1" si="307"/>
        <v>1.42500165</v>
      </c>
      <c r="K1413" s="74">
        <f t="shared" ca="1" si="308"/>
        <v>4250.0164999999997</v>
      </c>
      <c r="L1413" s="75">
        <f>IF(VLOOKUP(A1413,$T$12:$AC$125,8)=VLOOKUP(A1412,$T$12:$AC$125,8),0,VLOOKUP(A1413,T$12:$AC$125,8))</f>
        <v>0</v>
      </c>
      <c r="M1413" s="76">
        <f>IF(L1413&gt;0,VLOOKUP(L1413,S$12:$AB$125,7),0)</f>
        <v>0</v>
      </c>
      <c r="N1413" s="74">
        <f t="shared" si="309"/>
        <v>0</v>
      </c>
      <c r="O1413" s="74">
        <f t="shared" ca="1" si="310"/>
        <v>4250.0164999999997</v>
      </c>
      <c r="P1413" s="77" t="str">
        <f t="shared" si="311"/>
        <v>A+J=</v>
      </c>
      <c r="Q1413" s="78">
        <f t="shared" si="312"/>
        <v>44256</v>
      </c>
    </row>
    <row r="1414" spans="1:17" ht="15.75" x14ac:dyDescent="0.25">
      <c r="A1414" s="90">
        <f t="shared" si="299"/>
        <v>43983</v>
      </c>
      <c r="B1414" s="91">
        <f t="shared" ca="1" si="302"/>
        <v>14250.0165</v>
      </c>
      <c r="C1414" s="91">
        <f t="shared" si="303"/>
        <v>10000</v>
      </c>
      <c r="D1414" s="92">
        <f ca="1">IF(A1414&lt;$B$1,VLOOKUP(A1414,[1]DI!$A$4:$B$15000,2),0)</f>
        <v>2.9000000000000005E-2</v>
      </c>
      <c r="E1414" s="91">
        <f t="shared" ca="1" si="304"/>
        <v>1.1345000000000001E-4</v>
      </c>
      <c r="F1414" s="93">
        <f t="shared" si="313"/>
        <v>1.3</v>
      </c>
      <c r="G1414" s="94">
        <f t="shared" ca="1" si="305"/>
        <v>1.0001474850000001</v>
      </c>
      <c r="H1414" s="91">
        <f ca="1">TRUNC(PRODUCT(G$10:G1413),15)</f>
        <v>1.4250016504301399</v>
      </c>
      <c r="I1414" s="91">
        <f t="shared" si="306"/>
        <v>1</v>
      </c>
      <c r="J1414" s="91">
        <f t="shared" ca="1" si="307"/>
        <v>1.42500165</v>
      </c>
      <c r="K1414" s="95">
        <f t="shared" ca="1" si="308"/>
        <v>4250.0164999999997</v>
      </c>
      <c r="L1414" s="96">
        <f>IF(VLOOKUP(A1414,$T$12:$AC$125,8)=VLOOKUP(A1413,$T$12:$AC$125,8),0,VLOOKUP(A1414,T$12:$AC$125,8))</f>
        <v>0</v>
      </c>
      <c r="M1414" s="97">
        <f>IF(L1414&gt;0,VLOOKUP(L1414,S$12:$AB$125,7),0)</f>
        <v>0</v>
      </c>
      <c r="N1414" s="95">
        <f t="shared" si="309"/>
        <v>0</v>
      </c>
      <c r="O1414" s="95">
        <f t="shared" ca="1" si="310"/>
        <v>4250.0164999999997</v>
      </c>
      <c r="P1414" s="98" t="str">
        <f t="shared" si="311"/>
        <v>A+J=</v>
      </c>
      <c r="Q1414" s="99">
        <f t="shared" si="312"/>
        <v>44256</v>
      </c>
    </row>
    <row r="1415" spans="1:17" ht="18.75" x14ac:dyDescent="0.25">
      <c r="A1415" s="79">
        <f t="shared" si="299"/>
        <v>43984</v>
      </c>
      <c r="B1415" s="80">
        <f t="shared" ref="B1415:B1478" ca="1" si="314">IF(A1415&lt;=TODAY(),C1415+K1415,IF(AND(A1415&gt;TODAY(),A1415&lt;=$B$1),IF(VLOOKUP(TODAY(),$A$10:$D$10000,4,FALSE)=0,"n.d",C1415+K1415),"n.d"))</f>
        <v>14252.118187</v>
      </c>
      <c r="C1415" s="103">
        <f ca="1">TRUNC(C1414-N1414,6)+K1047</f>
        <v>13391.401900000001</v>
      </c>
      <c r="D1415" s="81">
        <f ca="1">IF(A1415&lt;$B$1,VLOOKUP(A1415,[1]DI!$A$4:$B$15000,2),0)</f>
        <v>2.9000000000000005E-2</v>
      </c>
      <c r="E1415" s="80">
        <f t="shared" ref="E1415:E1478" ca="1" si="315">ROUND((((1+D1415)^(1/252)-1)),8)</f>
        <v>1.1345000000000001E-4</v>
      </c>
      <c r="F1415" s="82">
        <f t="shared" si="313"/>
        <v>1.3</v>
      </c>
      <c r="G1415" s="83">
        <f t="shared" ref="G1415:G1478" ca="1" si="316">TRUNC((1+(E1415*F1415)),15)</f>
        <v>1.0001474850000001</v>
      </c>
      <c r="H1415" s="80">
        <f ca="1">TRUNC(PRODUCT(G$10:G1414),15)</f>
        <v>1.4252118167985499</v>
      </c>
      <c r="I1415" s="103">
        <f ca="1">J1047</f>
        <v>1.33914019</v>
      </c>
      <c r="J1415" s="80">
        <f t="shared" ref="J1415:J1478" ca="1" si="317">ROUND(TRUNC(H1415/I1415,15),8)</f>
        <v>1.0642738</v>
      </c>
      <c r="K1415" s="84">
        <f t="shared" ref="K1415:K1478" ca="1" si="318">TRUNC((C1415*(J1415-1)),6)</f>
        <v>860.71628699999997</v>
      </c>
      <c r="L1415" s="85">
        <f>IF(VLOOKUP(A1415,$T$12:$AC$125,8)=VLOOKUP(A1414,$T$12:$AC$125,8),0,VLOOKUP(A1415,T$12:$AC$125,8))</f>
        <v>0</v>
      </c>
      <c r="M1415" s="86">
        <f>IF(L1415&gt;0,VLOOKUP(L1415,S$12:$AB$125,7),0)</f>
        <v>0</v>
      </c>
      <c r="N1415" s="84">
        <f t="shared" ref="N1415:N1478" si="319">IF(M1415&gt;0,(C$10*M1415),0)</f>
        <v>0</v>
      </c>
      <c r="O1415" s="84">
        <f t="shared" ref="O1415:O1478" ca="1" si="320">(K1415+N1415)</f>
        <v>860.71628699999997</v>
      </c>
      <c r="P1415" s="87" t="str">
        <f t="shared" ref="P1415:P1478" si="321">IF(L1414&gt;0,VLOOKUP(A1414,$T$12:$AC$125,9),P1414)</f>
        <v>A+J=</v>
      </c>
      <c r="Q1415" s="88">
        <f t="shared" ref="Q1415:Q1478" si="322">IF(L1414&gt;0,VLOOKUP(A1414,$T$12:$AC$125,10),Q1414)</f>
        <v>44256</v>
      </c>
    </row>
    <row r="1416" spans="1:17" ht="12.75" x14ac:dyDescent="0.15">
      <c r="A1416" s="68">
        <f t="shared" si="299"/>
        <v>43985</v>
      </c>
      <c r="B1416" s="69">
        <f t="shared" ca="1" si="314"/>
        <v>14254.220101000001</v>
      </c>
      <c r="C1416" s="70">
        <f t="shared" ref="C1416:C1478" ca="1" si="323">TRUNC(C1415-N1415,6)</f>
        <v>13391.401900000001</v>
      </c>
      <c r="D1416" s="71">
        <f ca="1">IF(A1416&lt;$B$1,VLOOKUP(A1416,[1]DI!$A$4:$B$15000,2),0)</f>
        <v>2.9000000000000005E-2</v>
      </c>
      <c r="E1416" s="70">
        <f t="shared" ca="1" si="315"/>
        <v>1.1345000000000001E-4</v>
      </c>
      <c r="F1416" s="72">
        <f t="shared" si="313"/>
        <v>1.3</v>
      </c>
      <c r="G1416" s="73">
        <f t="shared" ca="1" si="316"/>
        <v>1.0001474850000001</v>
      </c>
      <c r="H1416" s="70">
        <f ca="1">TRUNC(PRODUCT(G$10:G1415),15)</f>
        <v>1.42542201416335</v>
      </c>
      <c r="I1416" s="70">
        <f t="shared" ref="I1416:I1478" ca="1" si="324">IF(OR(L1415&gt;0,L1415="E"),H1415,I1415)</f>
        <v>1.33914019</v>
      </c>
      <c r="J1416" s="70">
        <f t="shared" ca="1" si="317"/>
        <v>1.06443076</v>
      </c>
      <c r="K1416" s="74">
        <f t="shared" ca="1" si="318"/>
        <v>862.81820100000004</v>
      </c>
      <c r="L1416" s="75">
        <f>IF(VLOOKUP(A1416,$T$12:$AC$125,8)=VLOOKUP(A1415,$T$12:$AC$125,8),0,VLOOKUP(A1416,T$12:$AC$125,8))</f>
        <v>0</v>
      </c>
      <c r="M1416" s="76">
        <f>IF(L1416&gt;0,VLOOKUP(L1416,S$12:$AB$125,7),0)</f>
        <v>0</v>
      </c>
      <c r="N1416" s="74">
        <f t="shared" si="319"/>
        <v>0</v>
      </c>
      <c r="O1416" s="74">
        <f t="shared" ca="1" si="320"/>
        <v>862.81820100000004</v>
      </c>
      <c r="P1416" s="77" t="str">
        <f t="shared" si="321"/>
        <v>A+J=</v>
      </c>
      <c r="Q1416" s="78">
        <f t="shared" si="322"/>
        <v>44256</v>
      </c>
    </row>
    <row r="1417" spans="1:17" ht="12.75" x14ac:dyDescent="0.15">
      <c r="A1417" s="68">
        <f t="shared" si="299"/>
        <v>43986</v>
      </c>
      <c r="B1417" s="69">
        <f t="shared" ca="1" si="314"/>
        <v>14256.322418000002</v>
      </c>
      <c r="C1417" s="70">
        <f t="shared" ca="1" si="323"/>
        <v>13391.401900000001</v>
      </c>
      <c r="D1417" s="71">
        <f ca="1">IF(A1417&lt;$B$1,VLOOKUP(A1417,[1]DI!$A$4:$B$15000,2),0)</f>
        <v>2.9000000000000005E-2</v>
      </c>
      <c r="E1417" s="70">
        <f t="shared" ca="1" si="315"/>
        <v>1.1345000000000001E-4</v>
      </c>
      <c r="F1417" s="72">
        <f t="shared" si="313"/>
        <v>1.3</v>
      </c>
      <c r="G1417" s="73">
        <f t="shared" ca="1" si="316"/>
        <v>1.0001474850000001</v>
      </c>
      <c r="H1417" s="70">
        <f ca="1">TRUNC(PRODUCT(G$10:G1416),15)</f>
        <v>1.4256322425291099</v>
      </c>
      <c r="I1417" s="70">
        <f t="shared" ca="1" si="324"/>
        <v>1.33914019</v>
      </c>
      <c r="J1417" s="70">
        <f t="shared" ca="1" si="317"/>
        <v>1.0645877500000001</v>
      </c>
      <c r="K1417" s="74">
        <f t="shared" ca="1" si="318"/>
        <v>864.92051800000002</v>
      </c>
      <c r="L1417" s="75">
        <f>IF(VLOOKUP(A1417,$T$12:$AC$125,8)=VLOOKUP(A1416,$T$12:$AC$125,8),0,VLOOKUP(A1417,T$12:$AC$125,8))</f>
        <v>0</v>
      </c>
      <c r="M1417" s="76">
        <f>IF(L1417&gt;0,VLOOKUP(L1417,S$12:$AB$125,7),0)</f>
        <v>0</v>
      </c>
      <c r="N1417" s="74">
        <f t="shared" si="319"/>
        <v>0</v>
      </c>
      <c r="O1417" s="74">
        <f t="shared" ca="1" si="320"/>
        <v>864.92051800000002</v>
      </c>
      <c r="P1417" s="77" t="str">
        <f t="shared" si="321"/>
        <v>A+J=</v>
      </c>
      <c r="Q1417" s="78">
        <f t="shared" si="322"/>
        <v>44256</v>
      </c>
    </row>
    <row r="1418" spans="1:17" ht="12.75" x14ac:dyDescent="0.15">
      <c r="A1418" s="68">
        <f t="shared" si="299"/>
        <v>43987</v>
      </c>
      <c r="B1418" s="69">
        <f t="shared" ca="1" si="314"/>
        <v>14258.425002</v>
      </c>
      <c r="C1418" s="70">
        <f t="shared" ca="1" si="323"/>
        <v>13391.401900000001</v>
      </c>
      <c r="D1418" s="71">
        <f ca="1">IF(A1418&lt;$B$1,VLOOKUP(A1418,[1]DI!$A$4:$B$15000,2),0)</f>
        <v>2.9000000000000005E-2</v>
      </c>
      <c r="E1418" s="70">
        <f t="shared" ca="1" si="315"/>
        <v>1.1345000000000001E-4</v>
      </c>
      <c r="F1418" s="72">
        <f t="shared" si="313"/>
        <v>1.3</v>
      </c>
      <c r="G1418" s="73">
        <f t="shared" ca="1" si="316"/>
        <v>1.0001474850000001</v>
      </c>
      <c r="H1418" s="70">
        <f ca="1">TRUNC(PRODUCT(G$10:G1417),15)</f>
        <v>1.4258425019004</v>
      </c>
      <c r="I1418" s="70">
        <f t="shared" ca="1" si="324"/>
        <v>1.33914019</v>
      </c>
      <c r="J1418" s="70">
        <f t="shared" ca="1" si="317"/>
        <v>1.06474476</v>
      </c>
      <c r="K1418" s="74">
        <f t="shared" ca="1" si="318"/>
        <v>867.02310199999999</v>
      </c>
      <c r="L1418" s="75">
        <f>IF(VLOOKUP(A1418,$T$12:$AC$125,8)=VLOOKUP(A1417,$T$12:$AC$125,8),0,VLOOKUP(A1418,T$12:$AC$125,8))</f>
        <v>0</v>
      </c>
      <c r="M1418" s="76">
        <f>IF(L1418&gt;0,VLOOKUP(L1418,S$12:$AB$125,7),0)</f>
        <v>0</v>
      </c>
      <c r="N1418" s="74">
        <f t="shared" si="319"/>
        <v>0</v>
      </c>
      <c r="O1418" s="74">
        <f t="shared" ca="1" si="320"/>
        <v>867.02310199999999</v>
      </c>
      <c r="P1418" s="77" t="str">
        <f t="shared" si="321"/>
        <v>A+J=</v>
      </c>
      <c r="Q1418" s="78">
        <f t="shared" si="322"/>
        <v>44256</v>
      </c>
    </row>
    <row r="1419" spans="1:17" ht="12.75" x14ac:dyDescent="0.15">
      <c r="A1419" s="68">
        <f t="shared" ref="A1419:A1482" si="325">(A1418+1)</f>
        <v>43988</v>
      </c>
      <c r="B1419" s="69">
        <f t="shared" ca="1" si="314"/>
        <v>14260.527987000001</v>
      </c>
      <c r="C1419" s="70">
        <f t="shared" ca="1" si="323"/>
        <v>13391.401900000001</v>
      </c>
      <c r="D1419" s="71">
        <f ca="1">IF(A1419&lt;$B$1,VLOOKUP(A1419,[1]DI!$A$4:$B$15000,2),0)</f>
        <v>0</v>
      </c>
      <c r="E1419" s="70">
        <f t="shared" ca="1" si="315"/>
        <v>0</v>
      </c>
      <c r="F1419" s="72">
        <f t="shared" si="313"/>
        <v>1.3</v>
      </c>
      <c r="G1419" s="73">
        <f t="shared" ca="1" si="316"/>
        <v>1</v>
      </c>
      <c r="H1419" s="70">
        <f ca="1">TRUNC(PRODUCT(G$10:G1418),15)</f>
        <v>1.42605279228179</v>
      </c>
      <c r="I1419" s="70">
        <f t="shared" ca="1" si="324"/>
        <v>1.33914019</v>
      </c>
      <c r="J1419" s="70">
        <f t="shared" ca="1" si="317"/>
        <v>1.0649017999999999</v>
      </c>
      <c r="K1419" s="74">
        <f t="shared" ca="1" si="318"/>
        <v>869.12608699999998</v>
      </c>
      <c r="L1419" s="75">
        <f>IF(VLOOKUP(A1419,$T$12:$AC$125,8)=VLOOKUP(A1418,$T$12:$AC$125,8),0,VLOOKUP(A1419,T$12:$AC$125,8))</f>
        <v>0</v>
      </c>
      <c r="M1419" s="76">
        <f>IF(L1419&gt;0,VLOOKUP(L1419,S$12:$AB$125,7),0)</f>
        <v>0</v>
      </c>
      <c r="N1419" s="74">
        <f t="shared" si="319"/>
        <v>0</v>
      </c>
      <c r="O1419" s="74">
        <f t="shared" ca="1" si="320"/>
        <v>869.12608699999998</v>
      </c>
      <c r="P1419" s="77" t="str">
        <f t="shared" si="321"/>
        <v>A+J=</v>
      </c>
      <c r="Q1419" s="78">
        <f t="shared" si="322"/>
        <v>44256</v>
      </c>
    </row>
    <row r="1420" spans="1:17" ht="12.75" x14ac:dyDescent="0.15">
      <c r="A1420" s="68">
        <f t="shared" si="325"/>
        <v>43989</v>
      </c>
      <c r="B1420" s="69">
        <f t="shared" ca="1" si="314"/>
        <v>14260.527987000001</v>
      </c>
      <c r="C1420" s="70">
        <f t="shared" ca="1" si="323"/>
        <v>13391.401900000001</v>
      </c>
      <c r="D1420" s="71">
        <f ca="1">IF(A1420&lt;$B$1,VLOOKUP(A1420,[1]DI!$A$4:$B$15000,2),0)</f>
        <v>0</v>
      </c>
      <c r="E1420" s="70">
        <f t="shared" ca="1" si="315"/>
        <v>0</v>
      </c>
      <c r="F1420" s="72">
        <f t="shared" si="313"/>
        <v>1.3</v>
      </c>
      <c r="G1420" s="73">
        <f t="shared" ca="1" si="316"/>
        <v>1</v>
      </c>
      <c r="H1420" s="70">
        <f ca="1">TRUNC(PRODUCT(G$10:G1419),15)</f>
        <v>1.42605279228179</v>
      </c>
      <c r="I1420" s="70">
        <f t="shared" ca="1" si="324"/>
        <v>1.33914019</v>
      </c>
      <c r="J1420" s="70">
        <f t="shared" ca="1" si="317"/>
        <v>1.0649017999999999</v>
      </c>
      <c r="K1420" s="74">
        <f t="shared" ca="1" si="318"/>
        <v>869.12608699999998</v>
      </c>
      <c r="L1420" s="75">
        <f>IF(VLOOKUP(A1420,$T$12:$AC$125,8)=VLOOKUP(A1419,$T$12:$AC$125,8),0,VLOOKUP(A1420,T$12:$AC$125,8))</f>
        <v>0</v>
      </c>
      <c r="M1420" s="76">
        <f>IF(L1420&gt;0,VLOOKUP(L1420,S$12:$AB$125,7),0)</f>
        <v>0</v>
      </c>
      <c r="N1420" s="74">
        <f t="shared" si="319"/>
        <v>0</v>
      </c>
      <c r="O1420" s="74">
        <f t="shared" ca="1" si="320"/>
        <v>869.12608699999998</v>
      </c>
      <c r="P1420" s="77" t="str">
        <f t="shared" si="321"/>
        <v>A+J=</v>
      </c>
      <c r="Q1420" s="78">
        <f t="shared" si="322"/>
        <v>44256</v>
      </c>
    </row>
    <row r="1421" spans="1:17" ht="12.75" x14ac:dyDescent="0.15">
      <c r="A1421" s="68">
        <f t="shared" si="325"/>
        <v>43990</v>
      </c>
      <c r="B1421" s="69">
        <f t="shared" ca="1" si="314"/>
        <v>14260.527987000001</v>
      </c>
      <c r="C1421" s="70">
        <f t="shared" ca="1" si="323"/>
        <v>13391.401900000001</v>
      </c>
      <c r="D1421" s="71">
        <f ca="1">IF(A1421&lt;$B$1,VLOOKUP(A1421,[1]DI!$A$4:$B$15000,2),0)</f>
        <v>2.9000000000000005E-2</v>
      </c>
      <c r="E1421" s="70">
        <f t="shared" ca="1" si="315"/>
        <v>1.1345000000000001E-4</v>
      </c>
      <c r="F1421" s="72">
        <f t="shared" si="313"/>
        <v>1.3</v>
      </c>
      <c r="G1421" s="73">
        <f t="shared" ca="1" si="316"/>
        <v>1.0001474850000001</v>
      </c>
      <c r="H1421" s="70">
        <f ca="1">TRUNC(PRODUCT(G$10:G1420),15)</f>
        <v>1.42605279228179</v>
      </c>
      <c r="I1421" s="70">
        <f t="shared" ca="1" si="324"/>
        <v>1.33914019</v>
      </c>
      <c r="J1421" s="70">
        <f t="shared" ca="1" si="317"/>
        <v>1.0649017999999999</v>
      </c>
      <c r="K1421" s="74">
        <f t="shared" ca="1" si="318"/>
        <v>869.12608699999998</v>
      </c>
      <c r="L1421" s="75">
        <f>IF(VLOOKUP(A1421,$T$12:$AC$125,8)=VLOOKUP(A1420,$T$12:$AC$125,8),0,VLOOKUP(A1421,T$12:$AC$125,8))</f>
        <v>0</v>
      </c>
      <c r="M1421" s="76">
        <f>IF(L1421&gt;0,VLOOKUP(L1421,S$12:$AB$125,7),0)</f>
        <v>0</v>
      </c>
      <c r="N1421" s="74">
        <f t="shared" si="319"/>
        <v>0</v>
      </c>
      <c r="O1421" s="74">
        <f t="shared" ca="1" si="320"/>
        <v>869.12608699999998</v>
      </c>
      <c r="P1421" s="77" t="str">
        <f t="shared" si="321"/>
        <v>A+J=</v>
      </c>
      <c r="Q1421" s="78">
        <f t="shared" si="322"/>
        <v>44256</v>
      </c>
    </row>
    <row r="1422" spans="1:17" ht="12.75" x14ac:dyDescent="0.15">
      <c r="A1422" s="68">
        <f t="shared" si="325"/>
        <v>43991</v>
      </c>
      <c r="B1422" s="69">
        <f t="shared" ca="1" si="314"/>
        <v>14262.631107000001</v>
      </c>
      <c r="C1422" s="70">
        <f t="shared" ca="1" si="323"/>
        <v>13391.401900000001</v>
      </c>
      <c r="D1422" s="71">
        <f ca="1">IF(A1422&lt;$B$1,VLOOKUP(A1422,[1]DI!$A$4:$B$15000,2),0)</f>
        <v>2.9000000000000005E-2</v>
      </c>
      <c r="E1422" s="70">
        <f t="shared" ca="1" si="315"/>
        <v>1.1345000000000001E-4</v>
      </c>
      <c r="F1422" s="72">
        <f t="shared" si="313"/>
        <v>1.3</v>
      </c>
      <c r="G1422" s="73">
        <f t="shared" ca="1" si="316"/>
        <v>1.0001474850000001</v>
      </c>
      <c r="H1422" s="70">
        <f ca="1">TRUNC(PRODUCT(G$10:G1421),15)</f>
        <v>1.4262631136778601</v>
      </c>
      <c r="I1422" s="70">
        <f t="shared" ca="1" si="324"/>
        <v>1.33914019</v>
      </c>
      <c r="J1422" s="70">
        <f t="shared" ca="1" si="317"/>
        <v>1.06505885</v>
      </c>
      <c r="K1422" s="74">
        <f t="shared" ca="1" si="318"/>
        <v>871.22920699999997</v>
      </c>
      <c r="L1422" s="75">
        <f>IF(VLOOKUP(A1422,$T$12:$AC$125,8)=VLOOKUP(A1421,$T$12:$AC$125,8),0,VLOOKUP(A1422,T$12:$AC$125,8))</f>
        <v>0</v>
      </c>
      <c r="M1422" s="76">
        <f>IF(L1422&gt;0,VLOOKUP(L1422,S$12:$AB$125,7),0)</f>
        <v>0</v>
      </c>
      <c r="N1422" s="74">
        <f t="shared" si="319"/>
        <v>0</v>
      </c>
      <c r="O1422" s="74">
        <f t="shared" ca="1" si="320"/>
        <v>871.22920699999997</v>
      </c>
      <c r="P1422" s="77" t="str">
        <f t="shared" si="321"/>
        <v>A+J=</v>
      </c>
      <c r="Q1422" s="78">
        <f t="shared" si="322"/>
        <v>44256</v>
      </c>
    </row>
    <row r="1423" spans="1:17" ht="12.75" x14ac:dyDescent="0.15">
      <c r="A1423" s="68">
        <f t="shared" si="325"/>
        <v>43992</v>
      </c>
      <c r="B1423" s="69">
        <f t="shared" ca="1" si="314"/>
        <v>14264.734628</v>
      </c>
      <c r="C1423" s="70">
        <f t="shared" ca="1" si="323"/>
        <v>13391.401900000001</v>
      </c>
      <c r="D1423" s="71">
        <f ca="1">IF(A1423&lt;$B$1,VLOOKUP(A1423,[1]DI!$A$4:$B$15000,2),0)</f>
        <v>2.9000000000000005E-2</v>
      </c>
      <c r="E1423" s="70">
        <f t="shared" ca="1" si="315"/>
        <v>1.1345000000000001E-4</v>
      </c>
      <c r="F1423" s="72">
        <f t="shared" si="313"/>
        <v>1.3</v>
      </c>
      <c r="G1423" s="73">
        <f t="shared" ca="1" si="316"/>
        <v>1.0001474850000001</v>
      </c>
      <c r="H1423" s="70">
        <f ca="1">TRUNC(PRODUCT(G$10:G1422),15)</f>
        <v>1.4264734660931799</v>
      </c>
      <c r="I1423" s="70">
        <f t="shared" ca="1" si="324"/>
        <v>1.33914019</v>
      </c>
      <c r="J1423" s="70">
        <f t="shared" ca="1" si="317"/>
        <v>1.0652159299999999</v>
      </c>
      <c r="K1423" s="74">
        <f t="shared" ca="1" si="318"/>
        <v>873.33272799999997</v>
      </c>
      <c r="L1423" s="75">
        <f>IF(VLOOKUP(A1423,$T$12:$AC$125,8)=VLOOKUP(A1422,$T$12:$AC$125,8),0,VLOOKUP(A1423,T$12:$AC$125,8))</f>
        <v>0</v>
      </c>
      <c r="M1423" s="76">
        <f>IF(L1423&gt;0,VLOOKUP(L1423,S$12:$AB$125,7),0)</f>
        <v>0</v>
      </c>
      <c r="N1423" s="74">
        <f t="shared" si="319"/>
        <v>0</v>
      </c>
      <c r="O1423" s="74">
        <f t="shared" ca="1" si="320"/>
        <v>873.33272799999997</v>
      </c>
      <c r="P1423" s="77" t="str">
        <f t="shared" si="321"/>
        <v>A+J=</v>
      </c>
      <c r="Q1423" s="78">
        <f t="shared" si="322"/>
        <v>44256</v>
      </c>
    </row>
    <row r="1424" spans="1:17" ht="12.75" x14ac:dyDescent="0.15">
      <c r="A1424" s="68">
        <f t="shared" si="325"/>
        <v>43993</v>
      </c>
      <c r="B1424" s="69">
        <f t="shared" ca="1" si="314"/>
        <v>14266.838552000001</v>
      </c>
      <c r="C1424" s="70">
        <f t="shared" ca="1" si="323"/>
        <v>13391.401900000001</v>
      </c>
      <c r="D1424" s="71">
        <f ca="1">IF(A1424&lt;$B$1,VLOOKUP(A1424,[1]DI!$A$4:$B$15000,2),0)</f>
        <v>0</v>
      </c>
      <c r="E1424" s="70">
        <f t="shared" ca="1" si="315"/>
        <v>0</v>
      </c>
      <c r="F1424" s="72">
        <f t="shared" si="313"/>
        <v>1.3</v>
      </c>
      <c r="G1424" s="73">
        <f t="shared" ca="1" si="316"/>
        <v>1</v>
      </c>
      <c r="H1424" s="70">
        <f ca="1">TRUNC(PRODUCT(G$10:G1423),15)</f>
        <v>1.42668384953233</v>
      </c>
      <c r="I1424" s="70">
        <f t="shared" ca="1" si="324"/>
        <v>1.33914019</v>
      </c>
      <c r="J1424" s="70">
        <f t="shared" ca="1" si="317"/>
        <v>1.0653730400000001</v>
      </c>
      <c r="K1424" s="74">
        <f t="shared" ca="1" si="318"/>
        <v>875.43665199999998</v>
      </c>
      <c r="L1424" s="75">
        <f>IF(VLOOKUP(A1424,$T$12:$AC$125,8)=VLOOKUP(A1423,$T$12:$AC$125,8),0,VLOOKUP(A1424,T$12:$AC$125,8))</f>
        <v>0</v>
      </c>
      <c r="M1424" s="76">
        <f>IF(L1424&gt;0,VLOOKUP(L1424,S$12:$AB$125,7),0)</f>
        <v>0</v>
      </c>
      <c r="N1424" s="74">
        <f t="shared" si="319"/>
        <v>0</v>
      </c>
      <c r="O1424" s="74">
        <f t="shared" ca="1" si="320"/>
        <v>875.43665199999998</v>
      </c>
      <c r="P1424" s="77" t="str">
        <f t="shared" si="321"/>
        <v>A+J=</v>
      </c>
      <c r="Q1424" s="78">
        <f t="shared" si="322"/>
        <v>44256</v>
      </c>
    </row>
    <row r="1425" spans="1:17" ht="12.75" x14ac:dyDescent="0.15">
      <c r="A1425" s="68">
        <f t="shared" si="325"/>
        <v>43994</v>
      </c>
      <c r="B1425" s="69">
        <f t="shared" ca="1" si="314"/>
        <v>14266.838552000001</v>
      </c>
      <c r="C1425" s="70">
        <f t="shared" ca="1" si="323"/>
        <v>13391.401900000001</v>
      </c>
      <c r="D1425" s="71">
        <f ca="1">IF(A1425&lt;$B$1,VLOOKUP(A1425,[1]DI!$A$4:$B$15000,2),0)</f>
        <v>2.9000000000000005E-2</v>
      </c>
      <c r="E1425" s="70">
        <f t="shared" ca="1" si="315"/>
        <v>1.1345000000000001E-4</v>
      </c>
      <c r="F1425" s="72">
        <f t="shared" si="313"/>
        <v>1.3</v>
      </c>
      <c r="G1425" s="73">
        <f t="shared" ca="1" si="316"/>
        <v>1.0001474850000001</v>
      </c>
      <c r="H1425" s="70">
        <f ca="1">TRUNC(PRODUCT(G$10:G1424),15)</f>
        <v>1.42668384953233</v>
      </c>
      <c r="I1425" s="70">
        <f t="shared" ca="1" si="324"/>
        <v>1.33914019</v>
      </c>
      <c r="J1425" s="70">
        <f t="shared" ca="1" si="317"/>
        <v>1.0653730400000001</v>
      </c>
      <c r="K1425" s="74">
        <f t="shared" ca="1" si="318"/>
        <v>875.43665199999998</v>
      </c>
      <c r="L1425" s="75">
        <f>IF(VLOOKUP(A1425,$T$12:$AC$125,8)=VLOOKUP(A1424,$T$12:$AC$125,8),0,VLOOKUP(A1425,T$12:$AC$125,8))</f>
        <v>0</v>
      </c>
      <c r="M1425" s="76">
        <f>IF(L1425&gt;0,VLOOKUP(L1425,S$12:$AB$125,7),0)</f>
        <v>0</v>
      </c>
      <c r="N1425" s="74">
        <f t="shared" si="319"/>
        <v>0</v>
      </c>
      <c r="O1425" s="74">
        <f t="shared" ca="1" si="320"/>
        <v>875.43665199999998</v>
      </c>
      <c r="P1425" s="77" t="str">
        <f t="shared" si="321"/>
        <v>A+J=</v>
      </c>
      <c r="Q1425" s="78">
        <f t="shared" si="322"/>
        <v>44256</v>
      </c>
    </row>
    <row r="1426" spans="1:17" ht="12.75" x14ac:dyDescent="0.15">
      <c r="A1426" s="68">
        <f t="shared" si="325"/>
        <v>43995</v>
      </c>
      <c r="B1426" s="69">
        <f t="shared" ca="1" si="314"/>
        <v>14268.942609000002</v>
      </c>
      <c r="C1426" s="70">
        <f t="shared" ca="1" si="323"/>
        <v>13391.401900000001</v>
      </c>
      <c r="D1426" s="71">
        <f ca="1">IF(A1426&lt;$B$1,VLOOKUP(A1426,[1]DI!$A$4:$B$15000,2),0)</f>
        <v>0</v>
      </c>
      <c r="E1426" s="70">
        <f t="shared" ca="1" si="315"/>
        <v>0</v>
      </c>
      <c r="F1426" s="72">
        <f t="shared" si="313"/>
        <v>1.3</v>
      </c>
      <c r="G1426" s="73">
        <f t="shared" ca="1" si="316"/>
        <v>1</v>
      </c>
      <c r="H1426" s="70">
        <f ca="1">TRUNC(PRODUCT(G$10:G1425),15)</f>
        <v>1.4268942639998801</v>
      </c>
      <c r="I1426" s="70">
        <f t="shared" ca="1" si="324"/>
        <v>1.33914019</v>
      </c>
      <c r="J1426" s="70">
        <f t="shared" ca="1" si="317"/>
        <v>1.06553016</v>
      </c>
      <c r="K1426" s="74">
        <f t="shared" ca="1" si="318"/>
        <v>877.54070899999999</v>
      </c>
      <c r="L1426" s="75">
        <f>IF(VLOOKUP(A1426,$T$12:$AC$125,8)=VLOOKUP(A1425,$T$12:$AC$125,8),0,VLOOKUP(A1426,T$12:$AC$125,8))</f>
        <v>0</v>
      </c>
      <c r="M1426" s="76">
        <f>IF(L1426&gt;0,VLOOKUP(L1426,S$12:$AB$125,7),0)</f>
        <v>0</v>
      </c>
      <c r="N1426" s="74">
        <f t="shared" si="319"/>
        <v>0</v>
      </c>
      <c r="O1426" s="74">
        <f t="shared" ca="1" si="320"/>
        <v>877.54070899999999</v>
      </c>
      <c r="P1426" s="77" t="str">
        <f t="shared" si="321"/>
        <v>A+J=</v>
      </c>
      <c r="Q1426" s="78">
        <f t="shared" si="322"/>
        <v>44256</v>
      </c>
    </row>
    <row r="1427" spans="1:17" ht="12.75" x14ac:dyDescent="0.15">
      <c r="A1427" s="68">
        <f t="shared" si="325"/>
        <v>43996</v>
      </c>
      <c r="B1427" s="69">
        <f t="shared" ca="1" si="314"/>
        <v>14268.942609000002</v>
      </c>
      <c r="C1427" s="70">
        <f t="shared" ca="1" si="323"/>
        <v>13391.401900000001</v>
      </c>
      <c r="D1427" s="71">
        <f ca="1">IF(A1427&lt;$B$1,VLOOKUP(A1427,[1]DI!$A$4:$B$15000,2),0)</f>
        <v>0</v>
      </c>
      <c r="E1427" s="70">
        <f t="shared" ca="1" si="315"/>
        <v>0</v>
      </c>
      <c r="F1427" s="72">
        <f t="shared" si="313"/>
        <v>1.3</v>
      </c>
      <c r="G1427" s="73">
        <f t="shared" ca="1" si="316"/>
        <v>1</v>
      </c>
      <c r="H1427" s="70">
        <f ca="1">TRUNC(PRODUCT(G$10:G1426),15)</f>
        <v>1.4268942639998801</v>
      </c>
      <c r="I1427" s="70">
        <f t="shared" ca="1" si="324"/>
        <v>1.33914019</v>
      </c>
      <c r="J1427" s="70">
        <f t="shared" ca="1" si="317"/>
        <v>1.06553016</v>
      </c>
      <c r="K1427" s="74">
        <f t="shared" ca="1" si="318"/>
        <v>877.54070899999999</v>
      </c>
      <c r="L1427" s="75">
        <f>IF(VLOOKUP(A1427,$T$12:$AC$125,8)=VLOOKUP(A1426,$T$12:$AC$125,8),0,VLOOKUP(A1427,T$12:$AC$125,8))</f>
        <v>0</v>
      </c>
      <c r="M1427" s="76">
        <f>IF(L1427&gt;0,VLOOKUP(L1427,S$12:$AB$125,7),0)</f>
        <v>0</v>
      </c>
      <c r="N1427" s="74">
        <f t="shared" si="319"/>
        <v>0</v>
      </c>
      <c r="O1427" s="74">
        <f t="shared" ca="1" si="320"/>
        <v>877.54070899999999</v>
      </c>
      <c r="P1427" s="77" t="str">
        <f t="shared" si="321"/>
        <v>A+J=</v>
      </c>
      <c r="Q1427" s="78">
        <f t="shared" si="322"/>
        <v>44256</v>
      </c>
    </row>
    <row r="1428" spans="1:17" ht="12.75" x14ac:dyDescent="0.15">
      <c r="A1428" s="68">
        <f t="shared" si="325"/>
        <v>43997</v>
      </c>
      <c r="B1428" s="69">
        <f t="shared" ca="1" si="314"/>
        <v>14268.942609000002</v>
      </c>
      <c r="C1428" s="70">
        <f t="shared" ca="1" si="323"/>
        <v>13391.401900000001</v>
      </c>
      <c r="D1428" s="71">
        <f ca="1">IF(A1428&lt;$B$1,VLOOKUP(A1428,[1]DI!$A$4:$B$15000,2),0)</f>
        <v>2.9000000000000005E-2</v>
      </c>
      <c r="E1428" s="70">
        <f t="shared" ca="1" si="315"/>
        <v>1.1345000000000001E-4</v>
      </c>
      <c r="F1428" s="72">
        <f t="shared" si="313"/>
        <v>1.3</v>
      </c>
      <c r="G1428" s="73">
        <f t="shared" ca="1" si="316"/>
        <v>1.0001474850000001</v>
      </c>
      <c r="H1428" s="70">
        <f ca="1">TRUNC(PRODUCT(G$10:G1427),15)</f>
        <v>1.4268942639998801</v>
      </c>
      <c r="I1428" s="70">
        <f t="shared" ca="1" si="324"/>
        <v>1.33914019</v>
      </c>
      <c r="J1428" s="70">
        <f t="shared" ca="1" si="317"/>
        <v>1.06553016</v>
      </c>
      <c r="K1428" s="74">
        <f t="shared" ca="1" si="318"/>
        <v>877.54070899999999</v>
      </c>
      <c r="L1428" s="75">
        <f>IF(VLOOKUP(A1428,$T$12:$AC$125,8)=VLOOKUP(A1427,$T$12:$AC$125,8),0,VLOOKUP(A1428,T$12:$AC$125,8))</f>
        <v>0</v>
      </c>
      <c r="M1428" s="76">
        <f>IF(L1428&gt;0,VLOOKUP(L1428,S$12:$AB$125,7),0)</f>
        <v>0</v>
      </c>
      <c r="N1428" s="74">
        <f t="shared" si="319"/>
        <v>0</v>
      </c>
      <c r="O1428" s="74">
        <f t="shared" ca="1" si="320"/>
        <v>877.54070899999999</v>
      </c>
      <c r="P1428" s="77" t="str">
        <f t="shared" si="321"/>
        <v>A+J=</v>
      </c>
      <c r="Q1428" s="78">
        <f t="shared" si="322"/>
        <v>44256</v>
      </c>
    </row>
    <row r="1429" spans="1:17" ht="12.75" x14ac:dyDescent="0.15">
      <c r="A1429" s="68">
        <f t="shared" si="325"/>
        <v>43998</v>
      </c>
      <c r="B1429" s="69">
        <f t="shared" ca="1" si="314"/>
        <v>14271.047067000001</v>
      </c>
      <c r="C1429" s="70">
        <f t="shared" ca="1" si="323"/>
        <v>13391.401900000001</v>
      </c>
      <c r="D1429" s="71">
        <f ca="1">IF(A1429&lt;$B$1,VLOOKUP(A1429,[1]DI!$A$4:$B$15000,2),0)</f>
        <v>2.9000000000000005E-2</v>
      </c>
      <c r="E1429" s="70">
        <f t="shared" ca="1" si="315"/>
        <v>1.1345000000000001E-4</v>
      </c>
      <c r="F1429" s="72">
        <f t="shared" si="313"/>
        <v>1.3</v>
      </c>
      <c r="G1429" s="73">
        <f t="shared" ca="1" si="316"/>
        <v>1.0001474850000001</v>
      </c>
      <c r="H1429" s="70">
        <f ca="1">TRUNC(PRODUCT(G$10:G1428),15)</f>
        <v>1.4271047095003999</v>
      </c>
      <c r="I1429" s="70">
        <f t="shared" ca="1" si="324"/>
        <v>1.33914019</v>
      </c>
      <c r="J1429" s="70">
        <f t="shared" ca="1" si="317"/>
        <v>1.0656873099999999</v>
      </c>
      <c r="K1429" s="74">
        <f t="shared" ca="1" si="318"/>
        <v>879.64516700000001</v>
      </c>
      <c r="L1429" s="75">
        <f>IF(VLOOKUP(A1429,$T$12:$AC$125,8)=VLOOKUP(A1428,$T$12:$AC$125,8),0,VLOOKUP(A1429,T$12:$AC$125,8))</f>
        <v>0</v>
      </c>
      <c r="M1429" s="76">
        <f>IF(L1429&gt;0,VLOOKUP(L1429,S$12:$AB$125,7),0)</f>
        <v>0</v>
      </c>
      <c r="N1429" s="74">
        <f t="shared" si="319"/>
        <v>0</v>
      </c>
      <c r="O1429" s="74">
        <f t="shared" ca="1" si="320"/>
        <v>879.64516700000001</v>
      </c>
      <c r="P1429" s="77" t="str">
        <f t="shared" si="321"/>
        <v>A+J=</v>
      </c>
      <c r="Q1429" s="78">
        <f t="shared" si="322"/>
        <v>44256</v>
      </c>
    </row>
    <row r="1430" spans="1:17" ht="12.75" x14ac:dyDescent="0.15">
      <c r="A1430" s="68">
        <f t="shared" si="325"/>
        <v>43999</v>
      </c>
      <c r="B1430" s="69">
        <f t="shared" ca="1" si="314"/>
        <v>14273.151794000001</v>
      </c>
      <c r="C1430" s="70">
        <f t="shared" ca="1" si="323"/>
        <v>13391.401900000001</v>
      </c>
      <c r="D1430" s="71">
        <f ca="1">IF(A1430&lt;$B$1,VLOOKUP(A1430,[1]DI!$A$4:$B$15000,2),0)</f>
        <v>2.9000000000000005E-2</v>
      </c>
      <c r="E1430" s="70">
        <f t="shared" ca="1" si="315"/>
        <v>1.1345000000000001E-4</v>
      </c>
      <c r="F1430" s="72">
        <f t="shared" si="313"/>
        <v>1.3</v>
      </c>
      <c r="G1430" s="73">
        <f t="shared" ca="1" si="316"/>
        <v>1.0001474850000001</v>
      </c>
      <c r="H1430" s="70">
        <f ca="1">TRUNC(PRODUCT(G$10:G1429),15)</f>
        <v>1.4273151860384801</v>
      </c>
      <c r="I1430" s="70">
        <f t="shared" ca="1" si="324"/>
        <v>1.33914019</v>
      </c>
      <c r="J1430" s="70">
        <f t="shared" ca="1" si="317"/>
        <v>1.06584448</v>
      </c>
      <c r="K1430" s="74">
        <f t="shared" ca="1" si="318"/>
        <v>881.74989400000004</v>
      </c>
      <c r="L1430" s="75">
        <f>IF(VLOOKUP(A1430,$T$12:$AC$125,8)=VLOOKUP(A1429,$T$12:$AC$125,8),0,VLOOKUP(A1430,T$12:$AC$125,8))</f>
        <v>0</v>
      </c>
      <c r="M1430" s="76">
        <f>IF(L1430&gt;0,VLOOKUP(L1430,S$12:$AB$125,7),0)</f>
        <v>0</v>
      </c>
      <c r="N1430" s="74">
        <f t="shared" si="319"/>
        <v>0</v>
      </c>
      <c r="O1430" s="74">
        <f t="shared" ca="1" si="320"/>
        <v>881.74989400000004</v>
      </c>
      <c r="P1430" s="77" t="str">
        <f t="shared" si="321"/>
        <v>A+J=</v>
      </c>
      <c r="Q1430" s="78">
        <f t="shared" si="322"/>
        <v>44256</v>
      </c>
    </row>
    <row r="1431" spans="1:17" ht="12.75" x14ac:dyDescent="0.15">
      <c r="A1431" s="68">
        <f t="shared" si="325"/>
        <v>44000</v>
      </c>
      <c r="B1431" s="69">
        <f t="shared" ca="1" si="314"/>
        <v>14275.256922</v>
      </c>
      <c r="C1431" s="70">
        <f t="shared" ca="1" si="323"/>
        <v>13391.401900000001</v>
      </c>
      <c r="D1431" s="71">
        <f ca="1">IF(A1431&lt;$B$1,VLOOKUP(A1431,[1]DI!$A$4:$B$15000,2),0)</f>
        <v>2.1500000000000005E-2</v>
      </c>
      <c r="E1431" s="70">
        <f t="shared" ca="1" si="315"/>
        <v>8.4419999999999995E-5</v>
      </c>
      <c r="F1431" s="72">
        <f t="shared" si="313"/>
        <v>1.3</v>
      </c>
      <c r="G1431" s="73">
        <f t="shared" ca="1" si="316"/>
        <v>1.0001097459999999</v>
      </c>
      <c r="H1431" s="70">
        <f ca="1">TRUNC(PRODUCT(G$10:G1430),15)</f>
        <v>1.4275256936187</v>
      </c>
      <c r="I1431" s="70">
        <f t="shared" ca="1" si="324"/>
        <v>1.33914019</v>
      </c>
      <c r="J1431" s="70">
        <f t="shared" ca="1" si="317"/>
        <v>1.0660016800000001</v>
      </c>
      <c r="K1431" s="74">
        <f t="shared" ca="1" si="318"/>
        <v>883.85502199999996</v>
      </c>
      <c r="L1431" s="75">
        <f>IF(VLOOKUP(A1431,$T$12:$AC$125,8)=VLOOKUP(A1430,$T$12:$AC$125,8),0,VLOOKUP(A1431,T$12:$AC$125,8))</f>
        <v>0</v>
      </c>
      <c r="M1431" s="76">
        <f>IF(L1431&gt;0,VLOOKUP(L1431,S$12:$AB$125,7),0)</f>
        <v>0</v>
      </c>
      <c r="N1431" s="74">
        <f t="shared" si="319"/>
        <v>0</v>
      </c>
      <c r="O1431" s="74">
        <f t="shared" ca="1" si="320"/>
        <v>883.85502199999996</v>
      </c>
      <c r="P1431" s="77" t="str">
        <f t="shared" si="321"/>
        <v>A+J=</v>
      </c>
      <c r="Q1431" s="78">
        <f t="shared" si="322"/>
        <v>44256</v>
      </c>
    </row>
    <row r="1432" spans="1:17" ht="12.75" x14ac:dyDescent="0.15">
      <c r="A1432" s="68">
        <f t="shared" si="325"/>
        <v>44001</v>
      </c>
      <c r="B1432" s="69">
        <f t="shared" ca="1" si="314"/>
        <v>14276.823583000001</v>
      </c>
      <c r="C1432" s="70">
        <f t="shared" ca="1" si="323"/>
        <v>13391.401900000001</v>
      </c>
      <c r="D1432" s="71">
        <f ca="1">IF(A1432&lt;$B$1,VLOOKUP(A1432,[1]DI!$A$4:$B$15000,2),0)</f>
        <v>2.1500000000000005E-2</v>
      </c>
      <c r="E1432" s="70">
        <f t="shared" ca="1" si="315"/>
        <v>8.4419999999999995E-5</v>
      </c>
      <c r="F1432" s="72">
        <f t="shared" si="313"/>
        <v>1.3</v>
      </c>
      <c r="G1432" s="73">
        <f t="shared" ca="1" si="316"/>
        <v>1.0001097459999999</v>
      </c>
      <c r="H1432" s="70">
        <f ca="1">TRUNC(PRODUCT(G$10:G1431),15)</f>
        <v>1.4276823588534699</v>
      </c>
      <c r="I1432" s="70">
        <f t="shared" ca="1" si="324"/>
        <v>1.33914019</v>
      </c>
      <c r="J1432" s="70">
        <f t="shared" ca="1" si="317"/>
        <v>1.06611867</v>
      </c>
      <c r="K1432" s="74">
        <f t="shared" ca="1" si="318"/>
        <v>885.42168300000003</v>
      </c>
      <c r="L1432" s="75">
        <f>IF(VLOOKUP(A1432,$T$12:$AC$125,8)=VLOOKUP(A1431,$T$12:$AC$125,8),0,VLOOKUP(A1432,T$12:$AC$125,8))</f>
        <v>0</v>
      </c>
      <c r="M1432" s="76">
        <f>IF(L1432&gt;0,VLOOKUP(L1432,S$12:$AB$125,7),0)</f>
        <v>0</v>
      </c>
      <c r="N1432" s="74">
        <f t="shared" si="319"/>
        <v>0</v>
      </c>
      <c r="O1432" s="74">
        <f t="shared" ca="1" si="320"/>
        <v>885.42168300000003</v>
      </c>
      <c r="P1432" s="77" t="str">
        <f t="shared" si="321"/>
        <v>A+J=</v>
      </c>
      <c r="Q1432" s="78">
        <f t="shared" si="322"/>
        <v>44256</v>
      </c>
    </row>
    <row r="1433" spans="1:17" ht="12.75" x14ac:dyDescent="0.15">
      <c r="A1433" s="68">
        <f t="shared" si="325"/>
        <v>44002</v>
      </c>
      <c r="B1433" s="69">
        <f t="shared" ca="1" si="314"/>
        <v>14278.390377000002</v>
      </c>
      <c r="C1433" s="70">
        <f t="shared" ca="1" si="323"/>
        <v>13391.401900000001</v>
      </c>
      <c r="D1433" s="71">
        <f ca="1">IF(A1433&lt;$B$1,VLOOKUP(A1433,[1]DI!$A$4:$B$15000,2),0)</f>
        <v>0</v>
      </c>
      <c r="E1433" s="70">
        <f t="shared" ca="1" si="315"/>
        <v>0</v>
      </c>
      <c r="F1433" s="72">
        <f t="shared" si="313"/>
        <v>1.3</v>
      </c>
      <c r="G1433" s="73">
        <f t="shared" ca="1" si="316"/>
        <v>1</v>
      </c>
      <c r="H1433" s="70">
        <f ca="1">TRUNC(PRODUCT(G$10:G1432),15)</f>
        <v>1.42783904128162</v>
      </c>
      <c r="I1433" s="70">
        <f t="shared" ca="1" si="324"/>
        <v>1.33914019</v>
      </c>
      <c r="J1433" s="70">
        <f t="shared" ca="1" si="317"/>
        <v>1.06623567</v>
      </c>
      <c r="K1433" s="74">
        <f t="shared" ca="1" si="318"/>
        <v>886.98847699999999</v>
      </c>
      <c r="L1433" s="75">
        <f>IF(VLOOKUP(A1433,$T$12:$AC$125,8)=VLOOKUP(A1432,$T$12:$AC$125,8),0,VLOOKUP(A1433,T$12:$AC$125,8))</f>
        <v>0</v>
      </c>
      <c r="M1433" s="76">
        <f>IF(L1433&gt;0,VLOOKUP(L1433,S$12:$AB$125,7),0)</f>
        <v>0</v>
      </c>
      <c r="N1433" s="74">
        <f t="shared" si="319"/>
        <v>0</v>
      </c>
      <c r="O1433" s="74">
        <f t="shared" ca="1" si="320"/>
        <v>886.98847699999999</v>
      </c>
      <c r="P1433" s="77" t="str">
        <f t="shared" si="321"/>
        <v>A+J=</v>
      </c>
      <c r="Q1433" s="78">
        <f t="shared" si="322"/>
        <v>44256</v>
      </c>
    </row>
    <row r="1434" spans="1:17" ht="12.75" x14ac:dyDescent="0.15">
      <c r="A1434" s="68">
        <f t="shared" si="325"/>
        <v>44003</v>
      </c>
      <c r="B1434" s="69">
        <f t="shared" ca="1" si="314"/>
        <v>14278.390377000002</v>
      </c>
      <c r="C1434" s="70">
        <f t="shared" ca="1" si="323"/>
        <v>13391.401900000001</v>
      </c>
      <c r="D1434" s="71">
        <f ca="1">IF(A1434&lt;$B$1,VLOOKUP(A1434,[1]DI!$A$4:$B$15000,2),0)</f>
        <v>0</v>
      </c>
      <c r="E1434" s="70">
        <f t="shared" ca="1" si="315"/>
        <v>0</v>
      </c>
      <c r="F1434" s="72">
        <f t="shared" si="313"/>
        <v>1.3</v>
      </c>
      <c r="G1434" s="73">
        <f t="shared" ca="1" si="316"/>
        <v>1</v>
      </c>
      <c r="H1434" s="70">
        <f ca="1">TRUNC(PRODUCT(G$10:G1433),15)</f>
        <v>1.42783904128162</v>
      </c>
      <c r="I1434" s="70">
        <f t="shared" ca="1" si="324"/>
        <v>1.33914019</v>
      </c>
      <c r="J1434" s="70">
        <f t="shared" ca="1" si="317"/>
        <v>1.06623567</v>
      </c>
      <c r="K1434" s="74">
        <f t="shared" ca="1" si="318"/>
        <v>886.98847699999999</v>
      </c>
      <c r="L1434" s="75">
        <f>IF(VLOOKUP(A1434,$T$12:$AC$125,8)=VLOOKUP(A1433,$T$12:$AC$125,8),0,VLOOKUP(A1434,T$12:$AC$125,8))</f>
        <v>0</v>
      </c>
      <c r="M1434" s="76">
        <f>IF(L1434&gt;0,VLOOKUP(L1434,S$12:$AB$125,7),0)</f>
        <v>0</v>
      </c>
      <c r="N1434" s="74">
        <f t="shared" si="319"/>
        <v>0</v>
      </c>
      <c r="O1434" s="74">
        <f t="shared" ca="1" si="320"/>
        <v>886.98847699999999</v>
      </c>
      <c r="P1434" s="77" t="str">
        <f t="shared" si="321"/>
        <v>A+J=</v>
      </c>
      <c r="Q1434" s="78">
        <f t="shared" si="322"/>
        <v>44256</v>
      </c>
    </row>
    <row r="1435" spans="1:17" ht="12.75" x14ac:dyDescent="0.15">
      <c r="A1435" s="68">
        <f t="shared" si="325"/>
        <v>44004</v>
      </c>
      <c r="B1435" s="69">
        <f t="shared" ca="1" si="314"/>
        <v>14278.390377000002</v>
      </c>
      <c r="C1435" s="70">
        <f t="shared" ca="1" si="323"/>
        <v>13391.401900000001</v>
      </c>
      <c r="D1435" s="71">
        <f ca="1">IF(A1435&lt;$B$1,VLOOKUP(A1435,[1]DI!$A$4:$B$15000,2),0)</f>
        <v>2.1500000000000005E-2</v>
      </c>
      <c r="E1435" s="70">
        <f t="shared" ca="1" si="315"/>
        <v>8.4419999999999995E-5</v>
      </c>
      <c r="F1435" s="72">
        <f t="shared" si="313"/>
        <v>1.3</v>
      </c>
      <c r="G1435" s="73">
        <f t="shared" ca="1" si="316"/>
        <v>1.0001097459999999</v>
      </c>
      <c r="H1435" s="70">
        <f ca="1">TRUNC(PRODUCT(G$10:G1434),15)</f>
        <v>1.42783904128162</v>
      </c>
      <c r="I1435" s="70">
        <f t="shared" ca="1" si="324"/>
        <v>1.33914019</v>
      </c>
      <c r="J1435" s="70">
        <f t="shared" ca="1" si="317"/>
        <v>1.06623567</v>
      </c>
      <c r="K1435" s="74">
        <f t="shared" ca="1" si="318"/>
        <v>886.98847699999999</v>
      </c>
      <c r="L1435" s="75">
        <f>IF(VLOOKUP(A1435,$T$12:$AC$125,8)=VLOOKUP(A1434,$T$12:$AC$125,8),0,VLOOKUP(A1435,T$12:$AC$125,8))</f>
        <v>0</v>
      </c>
      <c r="M1435" s="76">
        <f>IF(L1435&gt;0,VLOOKUP(L1435,S$12:$AB$125,7),0)</f>
        <v>0</v>
      </c>
      <c r="N1435" s="74">
        <f t="shared" si="319"/>
        <v>0</v>
      </c>
      <c r="O1435" s="74">
        <f t="shared" ca="1" si="320"/>
        <v>886.98847699999999</v>
      </c>
      <c r="P1435" s="77" t="str">
        <f t="shared" si="321"/>
        <v>A+J=</v>
      </c>
      <c r="Q1435" s="78">
        <f t="shared" si="322"/>
        <v>44256</v>
      </c>
    </row>
    <row r="1436" spans="1:17" ht="12.75" x14ac:dyDescent="0.15">
      <c r="A1436" s="68">
        <f t="shared" si="325"/>
        <v>44005</v>
      </c>
      <c r="B1436" s="69">
        <f t="shared" ca="1" si="314"/>
        <v>14279.957438000001</v>
      </c>
      <c r="C1436" s="70">
        <f t="shared" ca="1" si="323"/>
        <v>13391.401900000001</v>
      </c>
      <c r="D1436" s="71">
        <f ca="1">IF(A1436&lt;$B$1,VLOOKUP(A1436,[1]DI!$A$4:$B$15000,2),0)</f>
        <v>2.1500000000000005E-2</v>
      </c>
      <c r="E1436" s="70">
        <f t="shared" ca="1" si="315"/>
        <v>8.4419999999999995E-5</v>
      </c>
      <c r="F1436" s="72">
        <f t="shared" si="313"/>
        <v>1.3</v>
      </c>
      <c r="G1436" s="73">
        <f t="shared" ca="1" si="316"/>
        <v>1.0001097459999999</v>
      </c>
      <c r="H1436" s="70">
        <f ca="1">TRUNC(PRODUCT(G$10:G1435),15)</f>
        <v>1.4279957409050501</v>
      </c>
      <c r="I1436" s="70">
        <f t="shared" ca="1" si="324"/>
        <v>1.33914019</v>
      </c>
      <c r="J1436" s="70">
        <f t="shared" ca="1" si="317"/>
        <v>1.06635269</v>
      </c>
      <c r="K1436" s="74">
        <f t="shared" ca="1" si="318"/>
        <v>888.55553799999996</v>
      </c>
      <c r="L1436" s="75">
        <f>IF(VLOOKUP(A1436,$T$12:$AC$125,8)=VLOOKUP(A1435,$T$12:$AC$125,8),0,VLOOKUP(A1436,T$12:$AC$125,8))</f>
        <v>0</v>
      </c>
      <c r="M1436" s="76">
        <f>IF(L1436&gt;0,VLOOKUP(L1436,S$12:$AB$125,7),0)</f>
        <v>0</v>
      </c>
      <c r="N1436" s="74">
        <f t="shared" si="319"/>
        <v>0</v>
      </c>
      <c r="O1436" s="74">
        <f t="shared" ca="1" si="320"/>
        <v>888.55553799999996</v>
      </c>
      <c r="P1436" s="77" t="str">
        <f t="shared" si="321"/>
        <v>A+J=</v>
      </c>
      <c r="Q1436" s="78">
        <f t="shared" si="322"/>
        <v>44256</v>
      </c>
    </row>
    <row r="1437" spans="1:17" ht="12.75" x14ac:dyDescent="0.15">
      <c r="A1437" s="68">
        <f t="shared" si="325"/>
        <v>44006</v>
      </c>
      <c r="B1437" s="69">
        <f t="shared" ca="1" si="314"/>
        <v>14281.524634000001</v>
      </c>
      <c r="C1437" s="70">
        <f t="shared" ca="1" si="323"/>
        <v>13391.401900000001</v>
      </c>
      <c r="D1437" s="71">
        <f ca="1">IF(A1437&lt;$B$1,VLOOKUP(A1437,[1]DI!$A$4:$B$15000,2),0)</f>
        <v>2.1500000000000005E-2</v>
      </c>
      <c r="E1437" s="70">
        <f t="shared" ca="1" si="315"/>
        <v>8.4419999999999995E-5</v>
      </c>
      <c r="F1437" s="72">
        <f t="shared" si="313"/>
        <v>1.3</v>
      </c>
      <c r="G1437" s="73">
        <f t="shared" ca="1" si="316"/>
        <v>1.0001097459999999</v>
      </c>
      <c r="H1437" s="70">
        <f ca="1">TRUNC(PRODUCT(G$10:G1436),15)</f>
        <v>1.4281524577256299</v>
      </c>
      <c r="I1437" s="70">
        <f t="shared" ca="1" si="324"/>
        <v>1.33914019</v>
      </c>
      <c r="J1437" s="70">
        <f t="shared" ca="1" si="317"/>
        <v>1.06646972</v>
      </c>
      <c r="K1437" s="74">
        <f t="shared" ca="1" si="318"/>
        <v>890.12273400000004</v>
      </c>
      <c r="L1437" s="75">
        <f>IF(VLOOKUP(A1437,$T$12:$AC$125,8)=VLOOKUP(A1436,$T$12:$AC$125,8),0,VLOOKUP(A1437,T$12:$AC$125,8))</f>
        <v>0</v>
      </c>
      <c r="M1437" s="76">
        <f>IF(L1437&gt;0,VLOOKUP(L1437,S$12:$AB$125,7),0)</f>
        <v>0</v>
      </c>
      <c r="N1437" s="74">
        <f t="shared" si="319"/>
        <v>0</v>
      </c>
      <c r="O1437" s="74">
        <f t="shared" ca="1" si="320"/>
        <v>890.12273400000004</v>
      </c>
      <c r="P1437" s="77" t="str">
        <f t="shared" si="321"/>
        <v>A+J=</v>
      </c>
      <c r="Q1437" s="78">
        <f t="shared" si="322"/>
        <v>44256</v>
      </c>
    </row>
    <row r="1438" spans="1:17" ht="12.75" x14ac:dyDescent="0.15">
      <c r="A1438" s="68">
        <f t="shared" si="325"/>
        <v>44007</v>
      </c>
      <c r="B1438" s="69">
        <f t="shared" ca="1" si="314"/>
        <v>14283.091964000001</v>
      </c>
      <c r="C1438" s="70">
        <f t="shared" ca="1" si="323"/>
        <v>13391.401900000001</v>
      </c>
      <c r="D1438" s="71">
        <f ca="1">IF(A1438&lt;$B$1,VLOOKUP(A1438,[1]DI!$A$4:$B$15000,2),0)</f>
        <v>2.1500000000000005E-2</v>
      </c>
      <c r="E1438" s="70">
        <f t="shared" ca="1" si="315"/>
        <v>8.4419999999999995E-5</v>
      </c>
      <c r="F1438" s="72">
        <f t="shared" si="313"/>
        <v>1.3</v>
      </c>
      <c r="G1438" s="73">
        <f t="shared" ca="1" si="316"/>
        <v>1.0001097459999999</v>
      </c>
      <c r="H1438" s="70">
        <f ca="1">TRUNC(PRODUCT(G$10:G1437),15)</f>
        <v>1.42830919174525</v>
      </c>
      <c r="I1438" s="70">
        <f t="shared" ca="1" si="324"/>
        <v>1.33914019</v>
      </c>
      <c r="J1438" s="70">
        <f t="shared" ca="1" si="317"/>
        <v>1.0665867600000001</v>
      </c>
      <c r="K1438" s="74">
        <f t="shared" ca="1" si="318"/>
        <v>891.69006400000001</v>
      </c>
      <c r="L1438" s="75">
        <f>IF(VLOOKUP(A1438,$T$12:$AC$125,8)=VLOOKUP(A1437,$T$12:$AC$125,8),0,VLOOKUP(A1438,T$12:$AC$125,8))</f>
        <v>0</v>
      </c>
      <c r="M1438" s="76">
        <f>IF(L1438&gt;0,VLOOKUP(L1438,S$12:$AB$125,7),0)</f>
        <v>0</v>
      </c>
      <c r="N1438" s="74">
        <f t="shared" si="319"/>
        <v>0</v>
      </c>
      <c r="O1438" s="74">
        <f t="shared" ca="1" si="320"/>
        <v>891.69006400000001</v>
      </c>
      <c r="P1438" s="77" t="str">
        <f t="shared" si="321"/>
        <v>A+J=</v>
      </c>
      <c r="Q1438" s="78">
        <f t="shared" si="322"/>
        <v>44256</v>
      </c>
    </row>
    <row r="1439" spans="1:17" ht="12.75" x14ac:dyDescent="0.15">
      <c r="A1439" s="68">
        <f t="shared" si="325"/>
        <v>44008</v>
      </c>
      <c r="B1439" s="69">
        <f t="shared" ca="1" si="314"/>
        <v>14284.659427000001</v>
      </c>
      <c r="C1439" s="70">
        <f t="shared" ca="1" si="323"/>
        <v>13391.401900000001</v>
      </c>
      <c r="D1439" s="71">
        <f ca="1">IF(A1439&lt;$B$1,VLOOKUP(A1439,[1]DI!$A$4:$B$15000,2),0)</f>
        <v>2.1500000000000005E-2</v>
      </c>
      <c r="E1439" s="70">
        <f t="shared" ca="1" si="315"/>
        <v>8.4419999999999995E-5</v>
      </c>
      <c r="F1439" s="72">
        <f t="shared" si="313"/>
        <v>1.3</v>
      </c>
      <c r="G1439" s="73">
        <f t="shared" ca="1" si="316"/>
        <v>1.0001097459999999</v>
      </c>
      <c r="H1439" s="70">
        <f ca="1">TRUNC(PRODUCT(G$10:G1438),15)</f>
        <v>1.42846594296581</v>
      </c>
      <c r="I1439" s="70">
        <f t="shared" ca="1" si="324"/>
        <v>1.33914019</v>
      </c>
      <c r="J1439" s="70">
        <f t="shared" ca="1" si="317"/>
        <v>1.0667038099999999</v>
      </c>
      <c r="K1439" s="74">
        <f t="shared" ca="1" si="318"/>
        <v>893.25752699999998</v>
      </c>
      <c r="L1439" s="75">
        <f>IF(VLOOKUP(A1439,$T$12:$AC$125,8)=VLOOKUP(A1438,$T$12:$AC$125,8),0,VLOOKUP(A1439,T$12:$AC$125,8))</f>
        <v>0</v>
      </c>
      <c r="M1439" s="76">
        <f>IF(L1439&gt;0,VLOOKUP(L1439,S$12:$AB$125,7),0)</f>
        <v>0</v>
      </c>
      <c r="N1439" s="74">
        <f t="shared" si="319"/>
        <v>0</v>
      </c>
      <c r="O1439" s="74">
        <f t="shared" ca="1" si="320"/>
        <v>893.25752699999998</v>
      </c>
      <c r="P1439" s="77" t="str">
        <f t="shared" si="321"/>
        <v>A+J=</v>
      </c>
      <c r="Q1439" s="78">
        <f t="shared" si="322"/>
        <v>44256</v>
      </c>
    </row>
    <row r="1440" spans="1:17" ht="12.75" x14ac:dyDescent="0.15">
      <c r="A1440" s="68">
        <f t="shared" si="325"/>
        <v>44009</v>
      </c>
      <c r="B1440" s="69">
        <f t="shared" ca="1" si="314"/>
        <v>14286.227159</v>
      </c>
      <c r="C1440" s="70">
        <f t="shared" ca="1" si="323"/>
        <v>13391.401900000001</v>
      </c>
      <c r="D1440" s="71">
        <f ca="1">IF(A1440&lt;$B$1,VLOOKUP(A1440,[1]DI!$A$4:$B$15000,2),0)</f>
        <v>0</v>
      </c>
      <c r="E1440" s="70">
        <f t="shared" ca="1" si="315"/>
        <v>0</v>
      </c>
      <c r="F1440" s="72">
        <f t="shared" si="313"/>
        <v>1.3</v>
      </c>
      <c r="G1440" s="73">
        <f t="shared" ca="1" si="316"/>
        <v>1</v>
      </c>
      <c r="H1440" s="70">
        <f ca="1">TRUNC(PRODUCT(G$10:G1439),15)</f>
        <v>1.4286227113891901</v>
      </c>
      <c r="I1440" s="70">
        <f t="shared" ca="1" si="324"/>
        <v>1.33914019</v>
      </c>
      <c r="J1440" s="70">
        <f t="shared" ca="1" si="317"/>
        <v>1.0668208800000001</v>
      </c>
      <c r="K1440" s="74">
        <f t="shared" ca="1" si="318"/>
        <v>894.82525899999996</v>
      </c>
      <c r="L1440" s="75">
        <f>IF(VLOOKUP(A1440,$T$12:$AC$125,8)=VLOOKUP(A1439,$T$12:$AC$125,8),0,VLOOKUP(A1440,T$12:$AC$125,8))</f>
        <v>0</v>
      </c>
      <c r="M1440" s="76">
        <f>IF(L1440&gt;0,VLOOKUP(L1440,S$12:$AB$125,7),0)</f>
        <v>0</v>
      </c>
      <c r="N1440" s="74">
        <f t="shared" si="319"/>
        <v>0</v>
      </c>
      <c r="O1440" s="74">
        <f t="shared" ca="1" si="320"/>
        <v>894.82525899999996</v>
      </c>
      <c r="P1440" s="77" t="str">
        <f t="shared" si="321"/>
        <v>A+J=</v>
      </c>
      <c r="Q1440" s="78">
        <f t="shared" si="322"/>
        <v>44256</v>
      </c>
    </row>
    <row r="1441" spans="1:17" ht="12.75" x14ac:dyDescent="0.15">
      <c r="A1441" s="68">
        <f t="shared" si="325"/>
        <v>44010</v>
      </c>
      <c r="B1441" s="69">
        <f t="shared" ca="1" si="314"/>
        <v>14286.227159</v>
      </c>
      <c r="C1441" s="70">
        <f t="shared" ca="1" si="323"/>
        <v>13391.401900000001</v>
      </c>
      <c r="D1441" s="71">
        <f ca="1">IF(A1441&lt;$B$1,VLOOKUP(A1441,[1]DI!$A$4:$B$15000,2),0)</f>
        <v>0</v>
      </c>
      <c r="E1441" s="70">
        <f t="shared" ca="1" si="315"/>
        <v>0</v>
      </c>
      <c r="F1441" s="72">
        <f t="shared" si="313"/>
        <v>1.3</v>
      </c>
      <c r="G1441" s="73">
        <f t="shared" ca="1" si="316"/>
        <v>1</v>
      </c>
      <c r="H1441" s="70">
        <f ca="1">TRUNC(PRODUCT(G$10:G1440),15)</f>
        <v>1.4286227113891901</v>
      </c>
      <c r="I1441" s="70">
        <f t="shared" ca="1" si="324"/>
        <v>1.33914019</v>
      </c>
      <c r="J1441" s="70">
        <f t="shared" ca="1" si="317"/>
        <v>1.0668208800000001</v>
      </c>
      <c r="K1441" s="74">
        <f t="shared" ca="1" si="318"/>
        <v>894.82525899999996</v>
      </c>
      <c r="L1441" s="75">
        <f>IF(VLOOKUP(A1441,$T$12:$AC$125,8)=VLOOKUP(A1440,$T$12:$AC$125,8),0,VLOOKUP(A1441,T$12:$AC$125,8))</f>
        <v>0</v>
      </c>
      <c r="M1441" s="76">
        <f>IF(L1441&gt;0,VLOOKUP(L1441,S$12:$AB$125,7),0)</f>
        <v>0</v>
      </c>
      <c r="N1441" s="74">
        <f t="shared" si="319"/>
        <v>0</v>
      </c>
      <c r="O1441" s="74">
        <f t="shared" ca="1" si="320"/>
        <v>894.82525899999996</v>
      </c>
      <c r="P1441" s="77" t="str">
        <f t="shared" si="321"/>
        <v>A+J=</v>
      </c>
      <c r="Q1441" s="78">
        <f t="shared" si="322"/>
        <v>44256</v>
      </c>
    </row>
    <row r="1442" spans="1:17" ht="12.75" x14ac:dyDescent="0.15">
      <c r="A1442" s="68">
        <f t="shared" si="325"/>
        <v>44011</v>
      </c>
      <c r="B1442" s="69">
        <f t="shared" ca="1" si="314"/>
        <v>14286.227159</v>
      </c>
      <c r="C1442" s="70">
        <f t="shared" ca="1" si="323"/>
        <v>13391.401900000001</v>
      </c>
      <c r="D1442" s="71">
        <f ca="1">IF(A1442&lt;$B$1,VLOOKUP(A1442,[1]DI!$A$4:$B$15000,2),0)</f>
        <v>2.1500000000000005E-2</v>
      </c>
      <c r="E1442" s="70">
        <f t="shared" ca="1" si="315"/>
        <v>8.4419999999999995E-5</v>
      </c>
      <c r="F1442" s="72">
        <f t="shared" si="313"/>
        <v>1.3</v>
      </c>
      <c r="G1442" s="73">
        <f t="shared" ca="1" si="316"/>
        <v>1.0001097459999999</v>
      </c>
      <c r="H1442" s="70">
        <f ca="1">TRUNC(PRODUCT(G$10:G1441),15)</f>
        <v>1.4286227113891901</v>
      </c>
      <c r="I1442" s="70">
        <f t="shared" ca="1" si="324"/>
        <v>1.33914019</v>
      </c>
      <c r="J1442" s="70">
        <f t="shared" ca="1" si="317"/>
        <v>1.0668208800000001</v>
      </c>
      <c r="K1442" s="74">
        <f t="shared" ca="1" si="318"/>
        <v>894.82525899999996</v>
      </c>
      <c r="L1442" s="75">
        <f>IF(VLOOKUP(A1442,$T$12:$AC$125,8)=VLOOKUP(A1441,$T$12:$AC$125,8),0,VLOOKUP(A1442,T$12:$AC$125,8))</f>
        <v>0</v>
      </c>
      <c r="M1442" s="76">
        <f>IF(L1442&gt;0,VLOOKUP(L1442,S$12:$AB$125,7),0)</f>
        <v>0</v>
      </c>
      <c r="N1442" s="74">
        <f t="shared" si="319"/>
        <v>0</v>
      </c>
      <c r="O1442" s="74">
        <f t="shared" ca="1" si="320"/>
        <v>894.82525899999996</v>
      </c>
      <c r="P1442" s="77" t="str">
        <f t="shared" si="321"/>
        <v>A+J=</v>
      </c>
      <c r="Q1442" s="78">
        <f t="shared" si="322"/>
        <v>44256</v>
      </c>
    </row>
    <row r="1443" spans="1:17" ht="12.75" x14ac:dyDescent="0.15">
      <c r="A1443" s="68">
        <f t="shared" si="325"/>
        <v>44012</v>
      </c>
      <c r="B1443" s="69">
        <f t="shared" ca="1" si="314"/>
        <v>14287.795024000001</v>
      </c>
      <c r="C1443" s="70">
        <f t="shared" ca="1" si="323"/>
        <v>13391.401900000001</v>
      </c>
      <c r="D1443" s="71">
        <f ca="1">IF(A1443&lt;$B$1,VLOOKUP(A1443,[1]DI!$A$4:$B$15000,2),0)</f>
        <v>2.1500000000000005E-2</v>
      </c>
      <c r="E1443" s="70">
        <f t="shared" ca="1" si="315"/>
        <v>8.4419999999999995E-5</v>
      </c>
      <c r="F1443" s="72">
        <f t="shared" si="313"/>
        <v>1.3</v>
      </c>
      <c r="G1443" s="73">
        <f t="shared" ca="1" si="316"/>
        <v>1.0001097459999999</v>
      </c>
      <c r="H1443" s="70">
        <f ca="1">TRUNC(PRODUCT(G$10:G1442),15)</f>
        <v>1.42877949701727</v>
      </c>
      <c r="I1443" s="70">
        <f t="shared" ca="1" si="324"/>
        <v>1.33914019</v>
      </c>
      <c r="J1443" s="70">
        <f t="shared" ca="1" si="317"/>
        <v>1.06693796</v>
      </c>
      <c r="K1443" s="74">
        <f t="shared" ca="1" si="318"/>
        <v>896.39312399999994</v>
      </c>
      <c r="L1443" s="75">
        <f>IF(VLOOKUP(A1443,$T$12:$AC$125,8)=VLOOKUP(A1442,$T$12:$AC$125,8),0,VLOOKUP(A1443,T$12:$AC$125,8))</f>
        <v>0</v>
      </c>
      <c r="M1443" s="76">
        <f>IF(L1443&gt;0,VLOOKUP(L1443,S$12:$AB$125,7),0)</f>
        <v>0</v>
      </c>
      <c r="N1443" s="74">
        <f t="shared" si="319"/>
        <v>0</v>
      </c>
      <c r="O1443" s="74">
        <f t="shared" ca="1" si="320"/>
        <v>896.39312399999994</v>
      </c>
      <c r="P1443" s="77" t="str">
        <f t="shared" si="321"/>
        <v>A+J=</v>
      </c>
      <c r="Q1443" s="78">
        <f t="shared" si="322"/>
        <v>44256</v>
      </c>
    </row>
    <row r="1444" spans="1:17" ht="12.75" x14ac:dyDescent="0.15">
      <c r="A1444" s="68">
        <f t="shared" si="325"/>
        <v>44013</v>
      </c>
      <c r="B1444" s="69">
        <f t="shared" ca="1" si="314"/>
        <v>14289.363023000002</v>
      </c>
      <c r="C1444" s="70">
        <f t="shared" ca="1" si="323"/>
        <v>13391.401900000001</v>
      </c>
      <c r="D1444" s="71">
        <f ca="1">IF(A1444&lt;$B$1,VLOOKUP(A1444,[1]DI!$A$4:$B$15000,2),0)</f>
        <v>2.1500000000000005E-2</v>
      </c>
      <c r="E1444" s="70">
        <f t="shared" ca="1" si="315"/>
        <v>8.4419999999999995E-5</v>
      </c>
      <c r="F1444" s="72">
        <f t="shared" si="313"/>
        <v>1.3</v>
      </c>
      <c r="G1444" s="73">
        <f t="shared" ca="1" si="316"/>
        <v>1.0001097459999999</v>
      </c>
      <c r="H1444" s="70">
        <f ca="1">TRUNC(PRODUCT(G$10:G1443),15)</f>
        <v>1.4289362998519499</v>
      </c>
      <c r="I1444" s="70">
        <f t="shared" ca="1" si="324"/>
        <v>1.33914019</v>
      </c>
      <c r="J1444" s="70">
        <f t="shared" ca="1" si="317"/>
        <v>1.06705505</v>
      </c>
      <c r="K1444" s="74">
        <f t="shared" ca="1" si="318"/>
        <v>897.96112300000004</v>
      </c>
      <c r="L1444" s="75">
        <f>IF(VLOOKUP(A1444,$T$12:$AC$125,8)=VLOOKUP(A1443,$T$12:$AC$125,8),0,VLOOKUP(A1444,T$12:$AC$125,8))</f>
        <v>0</v>
      </c>
      <c r="M1444" s="76">
        <f>IF(L1444&gt;0,VLOOKUP(L1444,S$12:$AB$125,7),0)</f>
        <v>0</v>
      </c>
      <c r="N1444" s="74">
        <f t="shared" si="319"/>
        <v>0</v>
      </c>
      <c r="O1444" s="74">
        <f t="shared" ca="1" si="320"/>
        <v>897.96112300000004</v>
      </c>
      <c r="P1444" s="77" t="str">
        <f t="shared" si="321"/>
        <v>A+J=</v>
      </c>
      <c r="Q1444" s="78">
        <f t="shared" si="322"/>
        <v>44256</v>
      </c>
    </row>
    <row r="1445" spans="1:17" ht="12.75" x14ac:dyDescent="0.15">
      <c r="A1445" s="68">
        <f t="shared" si="325"/>
        <v>44014</v>
      </c>
      <c r="B1445" s="69">
        <f t="shared" ca="1" si="314"/>
        <v>14290.931157000001</v>
      </c>
      <c r="C1445" s="70">
        <f t="shared" ca="1" si="323"/>
        <v>13391.401900000001</v>
      </c>
      <c r="D1445" s="71">
        <f ca="1">IF(A1445&lt;$B$1,VLOOKUP(A1445,[1]DI!$A$4:$B$15000,2),0)</f>
        <v>2.1500000000000005E-2</v>
      </c>
      <c r="E1445" s="70">
        <f t="shared" ca="1" si="315"/>
        <v>8.4419999999999995E-5</v>
      </c>
      <c r="F1445" s="72">
        <f t="shared" si="313"/>
        <v>1.3</v>
      </c>
      <c r="G1445" s="73">
        <f t="shared" ca="1" si="316"/>
        <v>1.0001097459999999</v>
      </c>
      <c r="H1445" s="70">
        <f ca="1">TRUNC(PRODUCT(G$10:G1444),15)</f>
        <v>1.42909311989512</v>
      </c>
      <c r="I1445" s="70">
        <f t="shared" ca="1" si="324"/>
        <v>1.33914019</v>
      </c>
      <c r="J1445" s="70">
        <f t="shared" ca="1" si="317"/>
        <v>1.06717215</v>
      </c>
      <c r="K1445" s="74">
        <f t="shared" ca="1" si="318"/>
        <v>899.52925700000003</v>
      </c>
      <c r="L1445" s="75">
        <f>IF(VLOOKUP(A1445,$T$12:$AC$125,8)=VLOOKUP(A1444,$T$12:$AC$125,8),0,VLOOKUP(A1445,T$12:$AC$125,8))</f>
        <v>0</v>
      </c>
      <c r="M1445" s="76">
        <f>IF(L1445&gt;0,VLOOKUP(L1445,S$12:$AB$125,7),0)</f>
        <v>0</v>
      </c>
      <c r="N1445" s="74">
        <f t="shared" si="319"/>
        <v>0</v>
      </c>
      <c r="O1445" s="74">
        <f t="shared" ca="1" si="320"/>
        <v>899.52925700000003</v>
      </c>
      <c r="P1445" s="77" t="str">
        <f t="shared" si="321"/>
        <v>A+J=</v>
      </c>
      <c r="Q1445" s="78">
        <f t="shared" si="322"/>
        <v>44256</v>
      </c>
    </row>
    <row r="1446" spans="1:17" ht="12.75" x14ac:dyDescent="0.15">
      <c r="A1446" s="68">
        <f t="shared" si="325"/>
        <v>44015</v>
      </c>
      <c r="B1446" s="69">
        <f t="shared" ca="1" si="314"/>
        <v>14292.499558000001</v>
      </c>
      <c r="C1446" s="70">
        <f t="shared" ca="1" si="323"/>
        <v>13391.401900000001</v>
      </c>
      <c r="D1446" s="71">
        <f ca="1">IF(A1446&lt;$B$1,VLOOKUP(A1446,[1]DI!$A$4:$B$15000,2),0)</f>
        <v>2.1500000000000005E-2</v>
      </c>
      <c r="E1446" s="70">
        <f t="shared" ca="1" si="315"/>
        <v>8.4419999999999995E-5</v>
      </c>
      <c r="F1446" s="72">
        <f t="shared" si="313"/>
        <v>1.3</v>
      </c>
      <c r="G1446" s="73">
        <f t="shared" ca="1" si="316"/>
        <v>1.0001097459999999</v>
      </c>
      <c r="H1446" s="70">
        <f ca="1">TRUNC(PRODUCT(G$10:G1445),15)</f>
        <v>1.4292499571486501</v>
      </c>
      <c r="I1446" s="70">
        <f t="shared" ca="1" si="324"/>
        <v>1.33914019</v>
      </c>
      <c r="J1446" s="70">
        <f t="shared" ca="1" si="317"/>
        <v>1.0672892700000001</v>
      </c>
      <c r="K1446" s="74">
        <f t="shared" ca="1" si="318"/>
        <v>901.09765800000002</v>
      </c>
      <c r="L1446" s="75">
        <f>IF(VLOOKUP(A1446,$T$12:$AC$125,8)=VLOOKUP(A1445,$T$12:$AC$125,8),0,VLOOKUP(A1446,T$12:$AC$125,8))</f>
        <v>0</v>
      </c>
      <c r="M1446" s="76">
        <f>IF(L1446&gt;0,VLOOKUP(L1446,S$12:$AB$125,7),0)</f>
        <v>0</v>
      </c>
      <c r="N1446" s="74">
        <f t="shared" si="319"/>
        <v>0</v>
      </c>
      <c r="O1446" s="74">
        <f t="shared" ca="1" si="320"/>
        <v>901.09765800000002</v>
      </c>
      <c r="P1446" s="77" t="str">
        <f t="shared" si="321"/>
        <v>A+J=</v>
      </c>
      <c r="Q1446" s="78">
        <f t="shared" si="322"/>
        <v>44256</v>
      </c>
    </row>
    <row r="1447" spans="1:17" ht="12.75" x14ac:dyDescent="0.15">
      <c r="A1447" s="68">
        <f t="shared" si="325"/>
        <v>44016</v>
      </c>
      <c r="B1447" s="69">
        <f t="shared" ca="1" si="314"/>
        <v>14294.068093000002</v>
      </c>
      <c r="C1447" s="70">
        <f t="shared" ca="1" si="323"/>
        <v>13391.401900000001</v>
      </c>
      <c r="D1447" s="71">
        <f ca="1">IF(A1447&lt;$B$1,VLOOKUP(A1447,[1]DI!$A$4:$B$15000,2),0)</f>
        <v>0</v>
      </c>
      <c r="E1447" s="70">
        <f t="shared" ca="1" si="315"/>
        <v>0</v>
      </c>
      <c r="F1447" s="72">
        <f t="shared" si="313"/>
        <v>1.3</v>
      </c>
      <c r="G1447" s="73">
        <f t="shared" ca="1" si="316"/>
        <v>1</v>
      </c>
      <c r="H1447" s="70">
        <f ca="1">TRUNC(PRODUCT(G$10:G1446),15)</f>
        <v>1.42940681161445</v>
      </c>
      <c r="I1447" s="70">
        <f t="shared" ca="1" si="324"/>
        <v>1.33914019</v>
      </c>
      <c r="J1447" s="70">
        <f t="shared" ca="1" si="317"/>
        <v>1.0674064000000001</v>
      </c>
      <c r="K1447" s="74">
        <f t="shared" ca="1" si="318"/>
        <v>902.66619300000002</v>
      </c>
      <c r="L1447" s="75">
        <f>IF(VLOOKUP(A1447,$T$12:$AC$125,8)=VLOOKUP(A1446,$T$12:$AC$125,8),0,VLOOKUP(A1447,T$12:$AC$125,8))</f>
        <v>0</v>
      </c>
      <c r="M1447" s="76">
        <f>IF(L1447&gt;0,VLOOKUP(L1447,S$12:$AB$125,7),0)</f>
        <v>0</v>
      </c>
      <c r="N1447" s="74">
        <f t="shared" si="319"/>
        <v>0</v>
      </c>
      <c r="O1447" s="74">
        <f t="shared" ca="1" si="320"/>
        <v>902.66619300000002</v>
      </c>
      <c r="P1447" s="77" t="str">
        <f t="shared" si="321"/>
        <v>A+J=</v>
      </c>
      <c r="Q1447" s="78">
        <f t="shared" si="322"/>
        <v>44256</v>
      </c>
    </row>
    <row r="1448" spans="1:17" ht="12.75" x14ac:dyDescent="0.15">
      <c r="A1448" s="68">
        <f t="shared" si="325"/>
        <v>44017</v>
      </c>
      <c r="B1448" s="69">
        <f t="shared" ca="1" si="314"/>
        <v>14294.068093000002</v>
      </c>
      <c r="C1448" s="70">
        <f t="shared" ca="1" si="323"/>
        <v>13391.401900000001</v>
      </c>
      <c r="D1448" s="71">
        <f ca="1">IF(A1448&lt;$B$1,VLOOKUP(A1448,[1]DI!$A$4:$B$15000,2),0)</f>
        <v>0</v>
      </c>
      <c r="E1448" s="70">
        <f t="shared" ca="1" si="315"/>
        <v>0</v>
      </c>
      <c r="F1448" s="72">
        <f t="shared" si="313"/>
        <v>1.3</v>
      </c>
      <c r="G1448" s="73">
        <f t="shared" ca="1" si="316"/>
        <v>1</v>
      </c>
      <c r="H1448" s="70">
        <f ca="1">TRUNC(PRODUCT(G$10:G1447),15)</f>
        <v>1.42940681161445</v>
      </c>
      <c r="I1448" s="70">
        <f t="shared" ca="1" si="324"/>
        <v>1.33914019</v>
      </c>
      <c r="J1448" s="70">
        <f t="shared" ca="1" si="317"/>
        <v>1.0674064000000001</v>
      </c>
      <c r="K1448" s="74">
        <f t="shared" ca="1" si="318"/>
        <v>902.66619300000002</v>
      </c>
      <c r="L1448" s="75">
        <f>IF(VLOOKUP(A1448,$T$12:$AC$125,8)=VLOOKUP(A1447,$T$12:$AC$125,8),0,VLOOKUP(A1448,T$12:$AC$125,8))</f>
        <v>0</v>
      </c>
      <c r="M1448" s="76">
        <f>IF(L1448&gt;0,VLOOKUP(L1448,S$12:$AB$125,7),0)</f>
        <v>0</v>
      </c>
      <c r="N1448" s="74">
        <f t="shared" si="319"/>
        <v>0</v>
      </c>
      <c r="O1448" s="74">
        <f t="shared" ca="1" si="320"/>
        <v>902.66619300000002</v>
      </c>
      <c r="P1448" s="77" t="str">
        <f t="shared" si="321"/>
        <v>A+J=</v>
      </c>
      <c r="Q1448" s="78">
        <f t="shared" si="322"/>
        <v>44256</v>
      </c>
    </row>
    <row r="1449" spans="1:17" ht="12.75" x14ac:dyDescent="0.15">
      <c r="A1449" s="68">
        <f t="shared" si="325"/>
        <v>44018</v>
      </c>
      <c r="B1449" s="69">
        <f t="shared" ca="1" si="314"/>
        <v>14294.068093000002</v>
      </c>
      <c r="C1449" s="70">
        <f t="shared" ca="1" si="323"/>
        <v>13391.401900000001</v>
      </c>
      <c r="D1449" s="71">
        <f ca="1">IF(A1449&lt;$B$1,VLOOKUP(A1449,[1]DI!$A$4:$B$15000,2),0)</f>
        <v>2.1500000000000005E-2</v>
      </c>
      <c r="E1449" s="70">
        <f t="shared" ca="1" si="315"/>
        <v>8.4419999999999995E-5</v>
      </c>
      <c r="F1449" s="72">
        <f t="shared" si="313"/>
        <v>1.3</v>
      </c>
      <c r="G1449" s="73">
        <f t="shared" ca="1" si="316"/>
        <v>1.0001097459999999</v>
      </c>
      <c r="H1449" s="70">
        <f ca="1">TRUNC(PRODUCT(G$10:G1448),15)</f>
        <v>1.42940681161445</v>
      </c>
      <c r="I1449" s="70">
        <f t="shared" ca="1" si="324"/>
        <v>1.33914019</v>
      </c>
      <c r="J1449" s="70">
        <f t="shared" ca="1" si="317"/>
        <v>1.0674064000000001</v>
      </c>
      <c r="K1449" s="74">
        <f t="shared" ca="1" si="318"/>
        <v>902.66619300000002</v>
      </c>
      <c r="L1449" s="75">
        <f>IF(VLOOKUP(A1449,$T$12:$AC$125,8)=VLOOKUP(A1448,$T$12:$AC$125,8),0,VLOOKUP(A1449,T$12:$AC$125,8))</f>
        <v>0</v>
      </c>
      <c r="M1449" s="76">
        <f>IF(L1449&gt;0,VLOOKUP(L1449,S$12:$AB$125,7),0)</f>
        <v>0</v>
      </c>
      <c r="N1449" s="74">
        <f t="shared" si="319"/>
        <v>0</v>
      </c>
      <c r="O1449" s="74">
        <f t="shared" ca="1" si="320"/>
        <v>902.66619300000002</v>
      </c>
      <c r="P1449" s="77" t="str">
        <f t="shared" si="321"/>
        <v>A+J=</v>
      </c>
      <c r="Q1449" s="78">
        <f t="shared" si="322"/>
        <v>44256</v>
      </c>
    </row>
    <row r="1450" spans="1:17" ht="12.75" x14ac:dyDescent="0.15">
      <c r="A1450" s="68">
        <f t="shared" si="325"/>
        <v>44019</v>
      </c>
      <c r="B1450" s="69">
        <f t="shared" ca="1" si="314"/>
        <v>14295.636895000001</v>
      </c>
      <c r="C1450" s="70">
        <f t="shared" ca="1" si="323"/>
        <v>13391.401900000001</v>
      </c>
      <c r="D1450" s="71">
        <f ca="1">IF(A1450&lt;$B$1,VLOOKUP(A1450,[1]DI!$A$4:$B$15000,2),0)</f>
        <v>2.1500000000000005E-2</v>
      </c>
      <c r="E1450" s="70">
        <f t="shared" ca="1" si="315"/>
        <v>8.4419999999999995E-5</v>
      </c>
      <c r="F1450" s="72">
        <f t="shared" si="313"/>
        <v>1.3</v>
      </c>
      <c r="G1450" s="73">
        <f t="shared" ca="1" si="316"/>
        <v>1.0001097459999999</v>
      </c>
      <c r="H1450" s="70">
        <f ca="1">TRUNC(PRODUCT(G$10:G1449),15)</f>
        <v>1.4295636832944001</v>
      </c>
      <c r="I1450" s="70">
        <f t="shared" ca="1" si="324"/>
        <v>1.33914019</v>
      </c>
      <c r="J1450" s="70">
        <f t="shared" ca="1" si="317"/>
        <v>1.06752355</v>
      </c>
      <c r="K1450" s="74">
        <f t="shared" ca="1" si="318"/>
        <v>904.23499500000003</v>
      </c>
      <c r="L1450" s="75">
        <f>IF(VLOOKUP(A1450,$T$12:$AC$125,8)=VLOOKUP(A1449,$T$12:$AC$125,8),0,VLOOKUP(A1450,T$12:$AC$125,8))</f>
        <v>0</v>
      </c>
      <c r="M1450" s="76">
        <f>IF(L1450&gt;0,VLOOKUP(L1450,S$12:$AB$125,7),0)</f>
        <v>0</v>
      </c>
      <c r="N1450" s="74">
        <f t="shared" si="319"/>
        <v>0</v>
      </c>
      <c r="O1450" s="74">
        <f t="shared" ca="1" si="320"/>
        <v>904.23499500000003</v>
      </c>
      <c r="P1450" s="77" t="str">
        <f t="shared" si="321"/>
        <v>A+J=</v>
      </c>
      <c r="Q1450" s="78">
        <f t="shared" si="322"/>
        <v>44256</v>
      </c>
    </row>
    <row r="1451" spans="1:17" ht="12.75" x14ac:dyDescent="0.15">
      <c r="A1451" s="68">
        <f t="shared" si="325"/>
        <v>44020</v>
      </c>
      <c r="B1451" s="69">
        <f t="shared" ca="1" si="314"/>
        <v>14297.205698000002</v>
      </c>
      <c r="C1451" s="70">
        <f t="shared" ca="1" si="323"/>
        <v>13391.401900000001</v>
      </c>
      <c r="D1451" s="71">
        <f ca="1">IF(A1451&lt;$B$1,VLOOKUP(A1451,[1]DI!$A$4:$B$15000,2),0)</f>
        <v>2.1500000000000005E-2</v>
      </c>
      <c r="E1451" s="70">
        <f t="shared" ca="1" si="315"/>
        <v>8.4419999999999995E-5</v>
      </c>
      <c r="F1451" s="72">
        <f t="shared" si="313"/>
        <v>1.3</v>
      </c>
      <c r="G1451" s="73">
        <f t="shared" ca="1" si="316"/>
        <v>1.0001097459999999</v>
      </c>
      <c r="H1451" s="70">
        <f ca="1">TRUNC(PRODUCT(G$10:G1450),15)</f>
        <v>1.4297205721903801</v>
      </c>
      <c r="I1451" s="70">
        <f t="shared" ca="1" si="324"/>
        <v>1.33914019</v>
      </c>
      <c r="J1451" s="70">
        <f t="shared" ca="1" si="317"/>
        <v>1.0676407000000001</v>
      </c>
      <c r="K1451" s="74">
        <f t="shared" ca="1" si="318"/>
        <v>905.80379800000003</v>
      </c>
      <c r="L1451" s="75">
        <f>IF(VLOOKUP(A1451,$T$12:$AC$125,8)=VLOOKUP(A1450,$T$12:$AC$125,8),0,VLOOKUP(A1451,T$12:$AC$125,8))</f>
        <v>0</v>
      </c>
      <c r="M1451" s="76">
        <f>IF(L1451&gt;0,VLOOKUP(L1451,S$12:$AB$125,7),0)</f>
        <v>0</v>
      </c>
      <c r="N1451" s="74">
        <f t="shared" si="319"/>
        <v>0</v>
      </c>
      <c r="O1451" s="74">
        <f t="shared" ca="1" si="320"/>
        <v>905.80379800000003</v>
      </c>
      <c r="P1451" s="77" t="str">
        <f t="shared" si="321"/>
        <v>A+J=</v>
      </c>
      <c r="Q1451" s="78">
        <f t="shared" si="322"/>
        <v>44256</v>
      </c>
    </row>
    <row r="1452" spans="1:17" ht="12.75" x14ac:dyDescent="0.15">
      <c r="A1452" s="68">
        <f t="shared" si="325"/>
        <v>44021</v>
      </c>
      <c r="B1452" s="69">
        <f t="shared" ca="1" si="314"/>
        <v>14298.774769000001</v>
      </c>
      <c r="C1452" s="70">
        <f t="shared" ca="1" si="323"/>
        <v>13391.401900000001</v>
      </c>
      <c r="D1452" s="71">
        <f ca="1">IF(A1452&lt;$B$1,VLOOKUP(A1452,[1]DI!$A$4:$B$15000,2),0)</f>
        <v>2.1500000000000005E-2</v>
      </c>
      <c r="E1452" s="70">
        <f t="shared" ca="1" si="315"/>
        <v>8.4419999999999995E-5</v>
      </c>
      <c r="F1452" s="72">
        <f t="shared" ref="F1452:F1515" si="326">F1451</f>
        <v>1.3</v>
      </c>
      <c r="G1452" s="73">
        <f t="shared" ca="1" si="316"/>
        <v>1.0001097459999999</v>
      </c>
      <c r="H1452" s="70">
        <f ca="1">TRUNC(PRODUCT(G$10:G1451),15)</f>
        <v>1.4298774783043</v>
      </c>
      <c r="I1452" s="70">
        <f t="shared" ca="1" si="324"/>
        <v>1.33914019</v>
      </c>
      <c r="J1452" s="70">
        <f t="shared" ca="1" si="317"/>
        <v>1.0677578700000001</v>
      </c>
      <c r="K1452" s="74">
        <f t="shared" ca="1" si="318"/>
        <v>907.37286900000004</v>
      </c>
      <c r="L1452" s="75">
        <f>IF(VLOOKUP(A1452,$T$12:$AC$125,8)=VLOOKUP(A1451,$T$12:$AC$125,8),0,VLOOKUP(A1452,T$12:$AC$125,8))</f>
        <v>0</v>
      </c>
      <c r="M1452" s="76">
        <f>IF(L1452&gt;0,VLOOKUP(L1452,S$12:$AB$125,7),0)</f>
        <v>0</v>
      </c>
      <c r="N1452" s="74">
        <f t="shared" si="319"/>
        <v>0</v>
      </c>
      <c r="O1452" s="74">
        <f t="shared" ca="1" si="320"/>
        <v>907.37286900000004</v>
      </c>
      <c r="P1452" s="77" t="str">
        <f t="shared" si="321"/>
        <v>A+J=</v>
      </c>
      <c r="Q1452" s="78">
        <f t="shared" si="322"/>
        <v>44256</v>
      </c>
    </row>
    <row r="1453" spans="1:17" ht="12.75" x14ac:dyDescent="0.15">
      <c r="A1453" s="68">
        <f t="shared" si="325"/>
        <v>44022</v>
      </c>
      <c r="B1453" s="69">
        <f t="shared" ca="1" si="314"/>
        <v>14300.343973000001</v>
      </c>
      <c r="C1453" s="70">
        <f t="shared" ca="1" si="323"/>
        <v>13391.401900000001</v>
      </c>
      <c r="D1453" s="71">
        <f ca="1">IF(A1453&lt;$B$1,VLOOKUP(A1453,[1]DI!$A$4:$B$15000,2),0)</f>
        <v>2.1500000000000005E-2</v>
      </c>
      <c r="E1453" s="70">
        <f t="shared" ca="1" si="315"/>
        <v>8.4419999999999995E-5</v>
      </c>
      <c r="F1453" s="72">
        <f t="shared" si="326"/>
        <v>1.3</v>
      </c>
      <c r="G1453" s="73">
        <f t="shared" ca="1" si="316"/>
        <v>1.0001097459999999</v>
      </c>
      <c r="H1453" s="70">
        <f ca="1">TRUNC(PRODUCT(G$10:G1452),15)</f>
        <v>1.43003440163803</v>
      </c>
      <c r="I1453" s="70">
        <f t="shared" ca="1" si="324"/>
        <v>1.33914019</v>
      </c>
      <c r="J1453" s="70">
        <f t="shared" ca="1" si="317"/>
        <v>1.06787505</v>
      </c>
      <c r="K1453" s="74">
        <f t="shared" ca="1" si="318"/>
        <v>908.94207300000005</v>
      </c>
      <c r="L1453" s="75">
        <f>IF(VLOOKUP(A1453,$T$12:$AC$125,8)=VLOOKUP(A1452,$T$12:$AC$125,8),0,VLOOKUP(A1453,T$12:$AC$125,8))</f>
        <v>0</v>
      </c>
      <c r="M1453" s="76">
        <f>IF(L1453&gt;0,VLOOKUP(L1453,S$12:$AB$125,7),0)</f>
        <v>0</v>
      </c>
      <c r="N1453" s="74">
        <f t="shared" si="319"/>
        <v>0</v>
      </c>
      <c r="O1453" s="74">
        <f t="shared" ca="1" si="320"/>
        <v>908.94207300000005</v>
      </c>
      <c r="P1453" s="77" t="str">
        <f t="shared" si="321"/>
        <v>A+J=</v>
      </c>
      <c r="Q1453" s="78">
        <f t="shared" si="322"/>
        <v>44256</v>
      </c>
    </row>
    <row r="1454" spans="1:17" ht="12.75" x14ac:dyDescent="0.15">
      <c r="A1454" s="68">
        <f t="shared" si="325"/>
        <v>44023</v>
      </c>
      <c r="B1454" s="69">
        <f t="shared" ca="1" si="314"/>
        <v>14301.913445</v>
      </c>
      <c r="C1454" s="70">
        <f t="shared" ca="1" si="323"/>
        <v>13391.401900000001</v>
      </c>
      <c r="D1454" s="71">
        <f ca="1">IF(A1454&lt;$B$1,VLOOKUP(A1454,[1]DI!$A$4:$B$15000,2),0)</f>
        <v>0</v>
      </c>
      <c r="E1454" s="70">
        <f t="shared" ca="1" si="315"/>
        <v>0</v>
      </c>
      <c r="F1454" s="72">
        <f t="shared" si="326"/>
        <v>1.3</v>
      </c>
      <c r="G1454" s="73">
        <f t="shared" ca="1" si="316"/>
        <v>1</v>
      </c>
      <c r="H1454" s="70">
        <f ca="1">TRUNC(PRODUCT(G$10:G1453),15)</f>
        <v>1.43019134219347</v>
      </c>
      <c r="I1454" s="70">
        <f t="shared" ca="1" si="324"/>
        <v>1.33914019</v>
      </c>
      <c r="J1454" s="70">
        <f t="shared" ca="1" si="317"/>
        <v>1.0679922500000001</v>
      </c>
      <c r="K1454" s="74">
        <f t="shared" ca="1" si="318"/>
        <v>910.51154499999996</v>
      </c>
      <c r="L1454" s="75">
        <f>IF(VLOOKUP(A1454,$T$12:$AC$125,8)=VLOOKUP(A1453,$T$12:$AC$125,8),0,VLOOKUP(A1454,T$12:$AC$125,8))</f>
        <v>0</v>
      </c>
      <c r="M1454" s="76">
        <f>IF(L1454&gt;0,VLOOKUP(L1454,S$12:$AB$125,7),0)</f>
        <v>0</v>
      </c>
      <c r="N1454" s="74">
        <f t="shared" si="319"/>
        <v>0</v>
      </c>
      <c r="O1454" s="74">
        <f t="shared" ca="1" si="320"/>
        <v>910.51154499999996</v>
      </c>
      <c r="P1454" s="77" t="str">
        <f t="shared" si="321"/>
        <v>A+J=</v>
      </c>
      <c r="Q1454" s="78">
        <f t="shared" si="322"/>
        <v>44256</v>
      </c>
    </row>
    <row r="1455" spans="1:17" ht="12.75" x14ac:dyDescent="0.15">
      <c r="A1455" s="68">
        <f t="shared" si="325"/>
        <v>44024</v>
      </c>
      <c r="B1455" s="69">
        <f t="shared" ca="1" si="314"/>
        <v>14301.913445</v>
      </c>
      <c r="C1455" s="70">
        <f t="shared" ca="1" si="323"/>
        <v>13391.401900000001</v>
      </c>
      <c r="D1455" s="71">
        <f ca="1">IF(A1455&lt;$B$1,VLOOKUP(A1455,[1]DI!$A$4:$B$15000,2),0)</f>
        <v>0</v>
      </c>
      <c r="E1455" s="70">
        <f t="shared" ca="1" si="315"/>
        <v>0</v>
      </c>
      <c r="F1455" s="72">
        <f t="shared" si="326"/>
        <v>1.3</v>
      </c>
      <c r="G1455" s="73">
        <f t="shared" ca="1" si="316"/>
        <v>1</v>
      </c>
      <c r="H1455" s="70">
        <f ca="1">TRUNC(PRODUCT(G$10:G1454),15)</f>
        <v>1.43019134219347</v>
      </c>
      <c r="I1455" s="70">
        <f t="shared" ca="1" si="324"/>
        <v>1.33914019</v>
      </c>
      <c r="J1455" s="70">
        <f t="shared" ca="1" si="317"/>
        <v>1.0679922500000001</v>
      </c>
      <c r="K1455" s="74">
        <f t="shared" ca="1" si="318"/>
        <v>910.51154499999996</v>
      </c>
      <c r="L1455" s="75">
        <f>IF(VLOOKUP(A1455,$T$12:$AC$125,8)=VLOOKUP(A1454,$T$12:$AC$125,8),0,VLOOKUP(A1455,T$12:$AC$125,8))</f>
        <v>0</v>
      </c>
      <c r="M1455" s="76">
        <f>IF(L1455&gt;0,VLOOKUP(L1455,S$12:$AB$125,7),0)</f>
        <v>0</v>
      </c>
      <c r="N1455" s="74">
        <f t="shared" si="319"/>
        <v>0</v>
      </c>
      <c r="O1455" s="74">
        <f t="shared" ca="1" si="320"/>
        <v>910.51154499999996</v>
      </c>
      <c r="P1455" s="77" t="str">
        <f t="shared" si="321"/>
        <v>A+J=</v>
      </c>
      <c r="Q1455" s="78">
        <f t="shared" si="322"/>
        <v>44256</v>
      </c>
    </row>
    <row r="1456" spans="1:17" ht="12.75" x14ac:dyDescent="0.15">
      <c r="A1456" s="68">
        <f t="shared" si="325"/>
        <v>44025</v>
      </c>
      <c r="B1456" s="69">
        <f t="shared" ca="1" si="314"/>
        <v>14301.913445</v>
      </c>
      <c r="C1456" s="70">
        <f t="shared" ca="1" si="323"/>
        <v>13391.401900000001</v>
      </c>
      <c r="D1456" s="71">
        <f ca="1">IF(A1456&lt;$B$1,VLOOKUP(A1456,[1]DI!$A$4:$B$15000,2),0)</f>
        <v>2.1500000000000005E-2</v>
      </c>
      <c r="E1456" s="70">
        <f t="shared" ca="1" si="315"/>
        <v>8.4419999999999995E-5</v>
      </c>
      <c r="F1456" s="72">
        <f t="shared" si="326"/>
        <v>1.3</v>
      </c>
      <c r="G1456" s="73">
        <f t="shared" ca="1" si="316"/>
        <v>1.0001097459999999</v>
      </c>
      <c r="H1456" s="70">
        <f ca="1">TRUNC(PRODUCT(G$10:G1455),15)</f>
        <v>1.43019134219347</v>
      </c>
      <c r="I1456" s="70">
        <f t="shared" ca="1" si="324"/>
        <v>1.33914019</v>
      </c>
      <c r="J1456" s="70">
        <f t="shared" ca="1" si="317"/>
        <v>1.0679922500000001</v>
      </c>
      <c r="K1456" s="74">
        <f t="shared" ca="1" si="318"/>
        <v>910.51154499999996</v>
      </c>
      <c r="L1456" s="75">
        <f>IF(VLOOKUP(A1456,$T$12:$AC$125,8)=VLOOKUP(A1455,$T$12:$AC$125,8),0,VLOOKUP(A1456,T$12:$AC$125,8))</f>
        <v>0</v>
      </c>
      <c r="M1456" s="76">
        <f>IF(L1456&gt;0,VLOOKUP(L1456,S$12:$AB$125,7),0)</f>
        <v>0</v>
      </c>
      <c r="N1456" s="74">
        <f t="shared" si="319"/>
        <v>0</v>
      </c>
      <c r="O1456" s="74">
        <f t="shared" ca="1" si="320"/>
        <v>910.51154499999996</v>
      </c>
      <c r="P1456" s="77" t="str">
        <f t="shared" si="321"/>
        <v>A+J=</v>
      </c>
      <c r="Q1456" s="78">
        <f t="shared" si="322"/>
        <v>44256</v>
      </c>
    </row>
    <row r="1457" spans="1:17" ht="12.75" x14ac:dyDescent="0.15">
      <c r="A1457" s="68">
        <f t="shared" si="325"/>
        <v>44026</v>
      </c>
      <c r="B1457" s="69">
        <f t="shared" ca="1" si="314"/>
        <v>14303.483052000001</v>
      </c>
      <c r="C1457" s="70">
        <f t="shared" ca="1" si="323"/>
        <v>13391.401900000001</v>
      </c>
      <c r="D1457" s="71">
        <f ca="1">IF(A1457&lt;$B$1,VLOOKUP(A1457,[1]DI!$A$4:$B$15000,2),0)</f>
        <v>2.1500000000000005E-2</v>
      </c>
      <c r="E1457" s="70">
        <f t="shared" ca="1" si="315"/>
        <v>8.4419999999999995E-5</v>
      </c>
      <c r="F1457" s="72">
        <f t="shared" si="326"/>
        <v>1.3</v>
      </c>
      <c r="G1457" s="73">
        <f t="shared" ca="1" si="316"/>
        <v>1.0001097459999999</v>
      </c>
      <c r="H1457" s="70">
        <f ca="1">TRUNC(PRODUCT(G$10:G1456),15)</f>
        <v>1.4303482999725099</v>
      </c>
      <c r="I1457" s="70">
        <f t="shared" ca="1" si="324"/>
        <v>1.33914019</v>
      </c>
      <c r="J1457" s="70">
        <f t="shared" ca="1" si="317"/>
        <v>1.0681094600000001</v>
      </c>
      <c r="K1457" s="74">
        <f t="shared" ca="1" si="318"/>
        <v>912.08115199999997</v>
      </c>
      <c r="L1457" s="75">
        <f>IF(VLOOKUP(A1457,$T$12:$AC$125,8)=VLOOKUP(A1456,$T$12:$AC$125,8),0,VLOOKUP(A1457,T$12:$AC$125,8))</f>
        <v>0</v>
      </c>
      <c r="M1457" s="76">
        <f>IF(L1457&gt;0,VLOOKUP(L1457,S$12:$AB$125,7),0)</f>
        <v>0</v>
      </c>
      <c r="N1457" s="74">
        <f t="shared" si="319"/>
        <v>0</v>
      </c>
      <c r="O1457" s="74">
        <f t="shared" ca="1" si="320"/>
        <v>912.08115199999997</v>
      </c>
      <c r="P1457" s="77" t="str">
        <f t="shared" si="321"/>
        <v>A+J=</v>
      </c>
      <c r="Q1457" s="78">
        <f t="shared" si="322"/>
        <v>44256</v>
      </c>
    </row>
    <row r="1458" spans="1:17" ht="12.75" x14ac:dyDescent="0.15">
      <c r="A1458" s="68">
        <f t="shared" si="325"/>
        <v>44027</v>
      </c>
      <c r="B1458" s="69">
        <f t="shared" ca="1" si="314"/>
        <v>14305.052792</v>
      </c>
      <c r="C1458" s="70">
        <f t="shared" ca="1" si="323"/>
        <v>13391.401900000001</v>
      </c>
      <c r="D1458" s="71">
        <f ca="1">IF(A1458&lt;$B$1,VLOOKUP(A1458,[1]DI!$A$4:$B$15000,2),0)</f>
        <v>2.1500000000000005E-2</v>
      </c>
      <c r="E1458" s="70">
        <f t="shared" ca="1" si="315"/>
        <v>8.4419999999999995E-5</v>
      </c>
      <c r="F1458" s="72">
        <f t="shared" si="326"/>
        <v>1.3</v>
      </c>
      <c r="G1458" s="73">
        <f t="shared" ca="1" si="316"/>
        <v>1.0001097459999999</v>
      </c>
      <c r="H1458" s="70">
        <f ca="1">TRUNC(PRODUCT(G$10:G1457),15)</f>
        <v>1.4305052749770399</v>
      </c>
      <c r="I1458" s="70">
        <f t="shared" ca="1" si="324"/>
        <v>1.33914019</v>
      </c>
      <c r="J1458" s="70">
        <f t="shared" ca="1" si="317"/>
        <v>1.06822668</v>
      </c>
      <c r="K1458" s="74">
        <f t="shared" ca="1" si="318"/>
        <v>913.650892</v>
      </c>
      <c r="L1458" s="75">
        <f>IF(VLOOKUP(A1458,$T$12:$AC$125,8)=VLOOKUP(A1457,$T$12:$AC$125,8),0,VLOOKUP(A1458,T$12:$AC$125,8))</f>
        <v>0</v>
      </c>
      <c r="M1458" s="76">
        <f>IF(L1458&gt;0,VLOOKUP(L1458,S$12:$AB$125,7),0)</f>
        <v>0</v>
      </c>
      <c r="N1458" s="74">
        <f t="shared" si="319"/>
        <v>0</v>
      </c>
      <c r="O1458" s="74">
        <f t="shared" ca="1" si="320"/>
        <v>913.650892</v>
      </c>
      <c r="P1458" s="77" t="str">
        <f t="shared" si="321"/>
        <v>A+J=</v>
      </c>
      <c r="Q1458" s="78">
        <f t="shared" si="322"/>
        <v>44256</v>
      </c>
    </row>
    <row r="1459" spans="1:17" ht="12.75" x14ac:dyDescent="0.15">
      <c r="A1459" s="68">
        <f t="shared" si="325"/>
        <v>44028</v>
      </c>
      <c r="B1459" s="69">
        <f t="shared" ca="1" si="314"/>
        <v>14306.622666000001</v>
      </c>
      <c r="C1459" s="70">
        <f t="shared" ca="1" si="323"/>
        <v>13391.401900000001</v>
      </c>
      <c r="D1459" s="71">
        <f ca="1">IF(A1459&lt;$B$1,VLOOKUP(A1459,[1]DI!$A$4:$B$15000,2),0)</f>
        <v>2.1500000000000005E-2</v>
      </c>
      <c r="E1459" s="70">
        <f t="shared" ca="1" si="315"/>
        <v>8.4419999999999995E-5</v>
      </c>
      <c r="F1459" s="72">
        <f t="shared" si="326"/>
        <v>1.3</v>
      </c>
      <c r="G1459" s="73">
        <f t="shared" ca="1" si="316"/>
        <v>1.0001097459999999</v>
      </c>
      <c r="H1459" s="70">
        <f ca="1">TRUNC(PRODUCT(G$10:G1458),15)</f>
        <v>1.43066226720895</v>
      </c>
      <c r="I1459" s="70">
        <f t="shared" ca="1" si="324"/>
        <v>1.33914019</v>
      </c>
      <c r="J1459" s="70">
        <f t="shared" ca="1" si="317"/>
        <v>1.0683439100000001</v>
      </c>
      <c r="K1459" s="74">
        <f t="shared" ca="1" si="318"/>
        <v>915.22076600000003</v>
      </c>
      <c r="L1459" s="75">
        <f>IF(VLOOKUP(A1459,$T$12:$AC$125,8)=VLOOKUP(A1458,$T$12:$AC$125,8),0,VLOOKUP(A1459,T$12:$AC$125,8))</f>
        <v>0</v>
      </c>
      <c r="M1459" s="76">
        <f>IF(L1459&gt;0,VLOOKUP(L1459,S$12:$AB$125,7),0)</f>
        <v>0</v>
      </c>
      <c r="N1459" s="74">
        <f t="shared" si="319"/>
        <v>0</v>
      </c>
      <c r="O1459" s="74">
        <f t="shared" ca="1" si="320"/>
        <v>915.22076600000003</v>
      </c>
      <c r="P1459" s="77" t="str">
        <f t="shared" si="321"/>
        <v>A+J=</v>
      </c>
      <c r="Q1459" s="78">
        <f t="shared" si="322"/>
        <v>44256</v>
      </c>
    </row>
    <row r="1460" spans="1:17" ht="12.75" x14ac:dyDescent="0.15">
      <c r="A1460" s="68">
        <f t="shared" si="325"/>
        <v>44029</v>
      </c>
      <c r="B1460" s="69">
        <f t="shared" ca="1" si="314"/>
        <v>14308.192808</v>
      </c>
      <c r="C1460" s="70">
        <f t="shared" ca="1" si="323"/>
        <v>13391.401900000001</v>
      </c>
      <c r="D1460" s="71">
        <f ca="1">IF(A1460&lt;$B$1,VLOOKUP(A1460,[1]DI!$A$4:$B$15000,2),0)</f>
        <v>2.1500000000000005E-2</v>
      </c>
      <c r="E1460" s="70">
        <f t="shared" ca="1" si="315"/>
        <v>8.4419999999999995E-5</v>
      </c>
      <c r="F1460" s="72">
        <f t="shared" si="326"/>
        <v>1.3</v>
      </c>
      <c r="G1460" s="73">
        <f t="shared" ca="1" si="316"/>
        <v>1.0001097459999999</v>
      </c>
      <c r="H1460" s="70">
        <f ca="1">TRUNC(PRODUCT(G$10:G1459),15)</f>
        <v>1.43081927667013</v>
      </c>
      <c r="I1460" s="70">
        <f t="shared" ca="1" si="324"/>
        <v>1.33914019</v>
      </c>
      <c r="J1460" s="70">
        <f t="shared" ca="1" si="317"/>
        <v>1.06846116</v>
      </c>
      <c r="K1460" s="74">
        <f t="shared" ca="1" si="318"/>
        <v>916.79090799999994</v>
      </c>
      <c r="L1460" s="75">
        <f>IF(VLOOKUP(A1460,$T$12:$AC$125,8)=VLOOKUP(A1459,$T$12:$AC$125,8),0,VLOOKUP(A1460,T$12:$AC$125,8))</f>
        <v>0</v>
      </c>
      <c r="M1460" s="76">
        <f>IF(L1460&gt;0,VLOOKUP(L1460,S$12:$AB$125,7),0)</f>
        <v>0</v>
      </c>
      <c r="N1460" s="74">
        <f t="shared" si="319"/>
        <v>0</v>
      </c>
      <c r="O1460" s="74">
        <f t="shared" ca="1" si="320"/>
        <v>916.79090799999994</v>
      </c>
      <c r="P1460" s="77" t="str">
        <f t="shared" si="321"/>
        <v>A+J=</v>
      </c>
      <c r="Q1460" s="78">
        <f t="shared" si="322"/>
        <v>44256</v>
      </c>
    </row>
    <row r="1461" spans="1:17" ht="12.75" x14ac:dyDescent="0.15">
      <c r="A1461" s="68">
        <f t="shared" si="325"/>
        <v>44030</v>
      </c>
      <c r="B1461" s="69">
        <f t="shared" ca="1" si="314"/>
        <v>14309.763083000002</v>
      </c>
      <c r="C1461" s="70">
        <f t="shared" ca="1" si="323"/>
        <v>13391.401900000001</v>
      </c>
      <c r="D1461" s="71">
        <f ca="1">IF(A1461&lt;$B$1,VLOOKUP(A1461,[1]DI!$A$4:$B$15000,2),0)</f>
        <v>0</v>
      </c>
      <c r="E1461" s="70">
        <f t="shared" ca="1" si="315"/>
        <v>0</v>
      </c>
      <c r="F1461" s="72">
        <f t="shared" si="326"/>
        <v>1.3</v>
      </c>
      <c r="G1461" s="73">
        <f t="shared" ca="1" si="316"/>
        <v>1</v>
      </c>
      <c r="H1461" s="70">
        <f ca="1">TRUNC(PRODUCT(G$10:G1460),15)</f>
        <v>1.4309763033624601</v>
      </c>
      <c r="I1461" s="70">
        <f t="shared" ca="1" si="324"/>
        <v>1.33914019</v>
      </c>
      <c r="J1461" s="70">
        <f t="shared" ca="1" si="317"/>
        <v>1.0685784199999999</v>
      </c>
      <c r="K1461" s="74">
        <f t="shared" ca="1" si="318"/>
        <v>918.36118299999998</v>
      </c>
      <c r="L1461" s="75">
        <f>IF(VLOOKUP(A1461,$T$12:$AC$125,8)=VLOOKUP(A1460,$T$12:$AC$125,8),0,VLOOKUP(A1461,T$12:$AC$125,8))</f>
        <v>0</v>
      </c>
      <c r="M1461" s="76">
        <f>IF(L1461&gt;0,VLOOKUP(L1461,S$12:$AB$125,7),0)</f>
        <v>0</v>
      </c>
      <c r="N1461" s="74">
        <f t="shared" si="319"/>
        <v>0</v>
      </c>
      <c r="O1461" s="74">
        <f t="shared" ca="1" si="320"/>
        <v>918.36118299999998</v>
      </c>
      <c r="P1461" s="77" t="str">
        <f t="shared" si="321"/>
        <v>A+J=</v>
      </c>
      <c r="Q1461" s="78">
        <f t="shared" si="322"/>
        <v>44256</v>
      </c>
    </row>
    <row r="1462" spans="1:17" ht="12.75" x14ac:dyDescent="0.15">
      <c r="A1462" s="68">
        <f t="shared" si="325"/>
        <v>44031</v>
      </c>
      <c r="B1462" s="69">
        <f t="shared" ca="1" si="314"/>
        <v>14309.763083000002</v>
      </c>
      <c r="C1462" s="70">
        <f t="shared" ca="1" si="323"/>
        <v>13391.401900000001</v>
      </c>
      <c r="D1462" s="71">
        <f ca="1">IF(A1462&lt;$B$1,VLOOKUP(A1462,[1]DI!$A$4:$B$15000,2),0)</f>
        <v>0</v>
      </c>
      <c r="E1462" s="70">
        <f t="shared" ca="1" si="315"/>
        <v>0</v>
      </c>
      <c r="F1462" s="72">
        <f t="shared" si="326"/>
        <v>1.3</v>
      </c>
      <c r="G1462" s="73">
        <f t="shared" ca="1" si="316"/>
        <v>1</v>
      </c>
      <c r="H1462" s="70">
        <f ca="1">TRUNC(PRODUCT(G$10:G1461),15)</f>
        <v>1.4309763033624601</v>
      </c>
      <c r="I1462" s="70">
        <f t="shared" ca="1" si="324"/>
        <v>1.33914019</v>
      </c>
      <c r="J1462" s="70">
        <f t="shared" ca="1" si="317"/>
        <v>1.0685784199999999</v>
      </c>
      <c r="K1462" s="74">
        <f t="shared" ca="1" si="318"/>
        <v>918.36118299999998</v>
      </c>
      <c r="L1462" s="75">
        <f>IF(VLOOKUP(A1462,$T$12:$AC$125,8)=VLOOKUP(A1461,$T$12:$AC$125,8),0,VLOOKUP(A1462,T$12:$AC$125,8))</f>
        <v>0</v>
      </c>
      <c r="M1462" s="76">
        <f>IF(L1462&gt;0,VLOOKUP(L1462,S$12:$AB$125,7),0)</f>
        <v>0</v>
      </c>
      <c r="N1462" s="74">
        <f t="shared" si="319"/>
        <v>0</v>
      </c>
      <c r="O1462" s="74">
        <f t="shared" ca="1" si="320"/>
        <v>918.36118299999998</v>
      </c>
      <c r="P1462" s="77" t="str">
        <f t="shared" si="321"/>
        <v>A+J=</v>
      </c>
      <c r="Q1462" s="78">
        <f t="shared" si="322"/>
        <v>44256</v>
      </c>
    </row>
    <row r="1463" spans="1:17" ht="12.75" x14ac:dyDescent="0.15">
      <c r="A1463" s="68">
        <f t="shared" si="325"/>
        <v>44032</v>
      </c>
      <c r="B1463" s="69">
        <f t="shared" ca="1" si="314"/>
        <v>14309.763083000002</v>
      </c>
      <c r="C1463" s="70">
        <f t="shared" ca="1" si="323"/>
        <v>13391.401900000001</v>
      </c>
      <c r="D1463" s="71">
        <f ca="1">IF(A1463&lt;$B$1,VLOOKUP(A1463,[1]DI!$A$4:$B$15000,2),0)</f>
        <v>2.1500000000000005E-2</v>
      </c>
      <c r="E1463" s="70">
        <f t="shared" ca="1" si="315"/>
        <v>8.4419999999999995E-5</v>
      </c>
      <c r="F1463" s="72">
        <f t="shared" si="326"/>
        <v>1.3</v>
      </c>
      <c r="G1463" s="73">
        <f t="shared" ca="1" si="316"/>
        <v>1.0001097459999999</v>
      </c>
      <c r="H1463" s="70">
        <f ca="1">TRUNC(PRODUCT(G$10:G1462),15)</f>
        <v>1.4309763033624601</v>
      </c>
      <c r="I1463" s="70">
        <f t="shared" ca="1" si="324"/>
        <v>1.33914019</v>
      </c>
      <c r="J1463" s="70">
        <f t="shared" ca="1" si="317"/>
        <v>1.0685784199999999</v>
      </c>
      <c r="K1463" s="74">
        <f t="shared" ca="1" si="318"/>
        <v>918.36118299999998</v>
      </c>
      <c r="L1463" s="75">
        <f>IF(VLOOKUP(A1463,$T$12:$AC$125,8)=VLOOKUP(A1462,$T$12:$AC$125,8),0,VLOOKUP(A1463,T$12:$AC$125,8))</f>
        <v>0</v>
      </c>
      <c r="M1463" s="76">
        <f>IF(L1463&gt;0,VLOOKUP(L1463,S$12:$AB$125,7),0)</f>
        <v>0</v>
      </c>
      <c r="N1463" s="74">
        <f t="shared" si="319"/>
        <v>0</v>
      </c>
      <c r="O1463" s="74">
        <f t="shared" ca="1" si="320"/>
        <v>918.36118299999998</v>
      </c>
      <c r="P1463" s="77" t="str">
        <f t="shared" si="321"/>
        <v>A+J=</v>
      </c>
      <c r="Q1463" s="78">
        <f t="shared" si="322"/>
        <v>44256</v>
      </c>
    </row>
    <row r="1464" spans="1:17" ht="12.75" x14ac:dyDescent="0.15">
      <c r="A1464" s="68">
        <f t="shared" si="325"/>
        <v>44033</v>
      </c>
      <c r="B1464" s="69">
        <f t="shared" ca="1" si="314"/>
        <v>14311.333493</v>
      </c>
      <c r="C1464" s="70">
        <f t="shared" ca="1" si="323"/>
        <v>13391.401900000001</v>
      </c>
      <c r="D1464" s="71">
        <f ca="1">IF(A1464&lt;$B$1,VLOOKUP(A1464,[1]DI!$A$4:$B$15000,2),0)</f>
        <v>2.1500000000000005E-2</v>
      </c>
      <c r="E1464" s="70">
        <f t="shared" ca="1" si="315"/>
        <v>8.4419999999999995E-5</v>
      </c>
      <c r="F1464" s="72">
        <f t="shared" si="326"/>
        <v>1.3</v>
      </c>
      <c r="G1464" s="73">
        <f t="shared" ca="1" si="316"/>
        <v>1.0001097459999999</v>
      </c>
      <c r="H1464" s="70">
        <f ca="1">TRUNC(PRODUCT(G$10:G1463),15)</f>
        <v>1.43113334728785</v>
      </c>
      <c r="I1464" s="70">
        <f t="shared" ca="1" si="324"/>
        <v>1.33914019</v>
      </c>
      <c r="J1464" s="70">
        <f t="shared" ca="1" si="317"/>
        <v>1.06869569</v>
      </c>
      <c r="K1464" s="74">
        <f t="shared" ca="1" si="318"/>
        <v>919.93159300000002</v>
      </c>
      <c r="L1464" s="75">
        <f>IF(VLOOKUP(A1464,$T$12:$AC$125,8)=VLOOKUP(A1463,$T$12:$AC$125,8),0,VLOOKUP(A1464,T$12:$AC$125,8))</f>
        <v>0</v>
      </c>
      <c r="M1464" s="76">
        <f>IF(L1464&gt;0,VLOOKUP(L1464,S$12:$AB$125,7),0)</f>
        <v>0</v>
      </c>
      <c r="N1464" s="74">
        <f t="shared" si="319"/>
        <v>0</v>
      </c>
      <c r="O1464" s="74">
        <f t="shared" ca="1" si="320"/>
        <v>919.93159300000002</v>
      </c>
      <c r="P1464" s="77" t="str">
        <f t="shared" si="321"/>
        <v>A+J=</v>
      </c>
      <c r="Q1464" s="78">
        <f t="shared" si="322"/>
        <v>44256</v>
      </c>
    </row>
    <row r="1465" spans="1:17" ht="12.75" x14ac:dyDescent="0.15">
      <c r="A1465" s="68">
        <f t="shared" si="325"/>
        <v>44034</v>
      </c>
      <c r="B1465" s="69">
        <f t="shared" ca="1" si="314"/>
        <v>14312.904037</v>
      </c>
      <c r="C1465" s="70">
        <f t="shared" ca="1" si="323"/>
        <v>13391.401900000001</v>
      </c>
      <c r="D1465" s="71">
        <f ca="1">IF(A1465&lt;$B$1,VLOOKUP(A1465,[1]DI!$A$4:$B$15000,2),0)</f>
        <v>2.1500000000000005E-2</v>
      </c>
      <c r="E1465" s="70">
        <f t="shared" ca="1" si="315"/>
        <v>8.4419999999999995E-5</v>
      </c>
      <c r="F1465" s="72">
        <f t="shared" si="326"/>
        <v>1.3</v>
      </c>
      <c r="G1465" s="73">
        <f t="shared" ca="1" si="316"/>
        <v>1.0001097459999999</v>
      </c>
      <c r="H1465" s="70">
        <f ca="1">TRUNC(PRODUCT(G$10:G1464),15)</f>
        <v>1.4312904084481799</v>
      </c>
      <c r="I1465" s="70">
        <f t="shared" ca="1" si="324"/>
        <v>1.33914019</v>
      </c>
      <c r="J1465" s="70">
        <f t="shared" ca="1" si="317"/>
        <v>1.06881297</v>
      </c>
      <c r="K1465" s="74">
        <f t="shared" ca="1" si="318"/>
        <v>921.50213699999995</v>
      </c>
      <c r="L1465" s="75">
        <f>IF(VLOOKUP(A1465,$T$12:$AC$125,8)=VLOOKUP(A1464,$T$12:$AC$125,8),0,VLOOKUP(A1465,T$12:$AC$125,8))</f>
        <v>0</v>
      </c>
      <c r="M1465" s="76">
        <f>IF(L1465&gt;0,VLOOKUP(L1465,S$12:$AB$125,7),0)</f>
        <v>0</v>
      </c>
      <c r="N1465" s="74">
        <f t="shared" si="319"/>
        <v>0</v>
      </c>
      <c r="O1465" s="74">
        <f t="shared" ca="1" si="320"/>
        <v>921.50213699999995</v>
      </c>
      <c r="P1465" s="77" t="str">
        <f t="shared" si="321"/>
        <v>A+J=</v>
      </c>
      <c r="Q1465" s="78">
        <f t="shared" si="322"/>
        <v>44256</v>
      </c>
    </row>
    <row r="1466" spans="1:17" ht="12.75" x14ac:dyDescent="0.15">
      <c r="A1466" s="68">
        <f t="shared" si="325"/>
        <v>44035</v>
      </c>
      <c r="B1466" s="69">
        <f t="shared" ca="1" si="314"/>
        <v>14314.474848000002</v>
      </c>
      <c r="C1466" s="70">
        <f t="shared" ca="1" si="323"/>
        <v>13391.401900000001</v>
      </c>
      <c r="D1466" s="71">
        <f ca="1">IF(A1466&lt;$B$1,VLOOKUP(A1466,[1]DI!$A$4:$B$15000,2),0)</f>
        <v>2.1500000000000005E-2</v>
      </c>
      <c r="E1466" s="70">
        <f t="shared" ca="1" si="315"/>
        <v>8.4419999999999995E-5</v>
      </c>
      <c r="F1466" s="72">
        <f t="shared" si="326"/>
        <v>1.3</v>
      </c>
      <c r="G1466" s="73">
        <f t="shared" ca="1" si="316"/>
        <v>1.0001097459999999</v>
      </c>
      <c r="H1466" s="70">
        <f ca="1">TRUNC(PRODUCT(G$10:G1465),15)</f>
        <v>1.4314474868453499</v>
      </c>
      <c r="I1466" s="70">
        <f t="shared" ca="1" si="324"/>
        <v>1.33914019</v>
      </c>
      <c r="J1466" s="70">
        <f t="shared" ca="1" si="317"/>
        <v>1.0689302700000001</v>
      </c>
      <c r="K1466" s="74">
        <f t="shared" ca="1" si="318"/>
        <v>923.072948</v>
      </c>
      <c r="L1466" s="75">
        <f>IF(VLOOKUP(A1466,$T$12:$AC$125,8)=VLOOKUP(A1465,$T$12:$AC$125,8),0,VLOOKUP(A1466,T$12:$AC$125,8))</f>
        <v>0</v>
      </c>
      <c r="M1466" s="76">
        <f>IF(L1466&gt;0,VLOOKUP(L1466,S$12:$AB$125,7),0)</f>
        <v>0</v>
      </c>
      <c r="N1466" s="74">
        <f t="shared" si="319"/>
        <v>0</v>
      </c>
      <c r="O1466" s="74">
        <f t="shared" ca="1" si="320"/>
        <v>923.072948</v>
      </c>
      <c r="P1466" s="77" t="str">
        <f t="shared" si="321"/>
        <v>A+J=</v>
      </c>
      <c r="Q1466" s="78">
        <f t="shared" si="322"/>
        <v>44256</v>
      </c>
    </row>
    <row r="1467" spans="1:17" ht="12.75" x14ac:dyDescent="0.15">
      <c r="A1467" s="68">
        <f t="shared" si="325"/>
        <v>44036</v>
      </c>
      <c r="B1467" s="69">
        <f t="shared" ca="1" si="314"/>
        <v>14316.045794000001</v>
      </c>
      <c r="C1467" s="70">
        <f t="shared" ca="1" si="323"/>
        <v>13391.401900000001</v>
      </c>
      <c r="D1467" s="71">
        <f ca="1">IF(A1467&lt;$B$1,VLOOKUP(A1467,[1]DI!$A$4:$B$15000,2),0)</f>
        <v>2.1500000000000005E-2</v>
      </c>
      <c r="E1467" s="70">
        <f t="shared" ca="1" si="315"/>
        <v>8.4419999999999995E-5</v>
      </c>
      <c r="F1467" s="72">
        <f t="shared" si="326"/>
        <v>1.3</v>
      </c>
      <c r="G1467" s="73">
        <f t="shared" ca="1" si="316"/>
        <v>1.0001097459999999</v>
      </c>
      <c r="H1467" s="70">
        <f ca="1">TRUNC(PRODUCT(G$10:G1466),15)</f>
        <v>1.43160458248124</v>
      </c>
      <c r="I1467" s="70">
        <f t="shared" ca="1" si="324"/>
        <v>1.33914019</v>
      </c>
      <c r="J1467" s="70">
        <f t="shared" ca="1" si="317"/>
        <v>1.0690475800000001</v>
      </c>
      <c r="K1467" s="74">
        <f t="shared" ca="1" si="318"/>
        <v>924.64389400000005</v>
      </c>
      <c r="L1467" s="75">
        <f>IF(VLOOKUP(A1467,$T$12:$AC$125,8)=VLOOKUP(A1466,$T$12:$AC$125,8),0,VLOOKUP(A1467,T$12:$AC$125,8))</f>
        <v>0</v>
      </c>
      <c r="M1467" s="76">
        <f>IF(L1467&gt;0,VLOOKUP(L1467,S$12:$AB$125,7),0)</f>
        <v>0</v>
      </c>
      <c r="N1467" s="74">
        <f t="shared" si="319"/>
        <v>0</v>
      </c>
      <c r="O1467" s="74">
        <f t="shared" ca="1" si="320"/>
        <v>924.64389400000005</v>
      </c>
      <c r="P1467" s="77" t="str">
        <f t="shared" si="321"/>
        <v>A+J=</v>
      </c>
      <c r="Q1467" s="78">
        <f t="shared" si="322"/>
        <v>44256</v>
      </c>
    </row>
    <row r="1468" spans="1:17" ht="12.75" x14ac:dyDescent="0.15">
      <c r="A1468" s="68">
        <f t="shared" si="325"/>
        <v>44037</v>
      </c>
      <c r="B1468" s="69">
        <f t="shared" ca="1" si="314"/>
        <v>14317.617007000001</v>
      </c>
      <c r="C1468" s="70">
        <f t="shared" ca="1" si="323"/>
        <v>13391.401900000001</v>
      </c>
      <c r="D1468" s="71">
        <f ca="1">IF(A1468&lt;$B$1,VLOOKUP(A1468,[1]DI!$A$4:$B$15000,2),0)</f>
        <v>0</v>
      </c>
      <c r="E1468" s="70">
        <f t="shared" ca="1" si="315"/>
        <v>0</v>
      </c>
      <c r="F1468" s="72">
        <f t="shared" si="326"/>
        <v>1.3</v>
      </c>
      <c r="G1468" s="73">
        <f t="shared" ca="1" si="316"/>
        <v>1</v>
      </c>
      <c r="H1468" s="70">
        <f ca="1">TRUNC(PRODUCT(G$10:G1467),15)</f>
        <v>1.4317616953577501</v>
      </c>
      <c r="I1468" s="70">
        <f t="shared" ca="1" si="324"/>
        <v>1.33914019</v>
      </c>
      <c r="J1468" s="70">
        <f t="shared" ca="1" si="317"/>
        <v>1.06916491</v>
      </c>
      <c r="K1468" s="74">
        <f t="shared" ca="1" si="318"/>
        <v>926.21510699999999</v>
      </c>
      <c r="L1468" s="75">
        <f>IF(VLOOKUP(A1468,$T$12:$AC$125,8)=VLOOKUP(A1467,$T$12:$AC$125,8),0,VLOOKUP(A1468,T$12:$AC$125,8))</f>
        <v>0</v>
      </c>
      <c r="M1468" s="76">
        <f>IF(L1468&gt;0,VLOOKUP(L1468,S$12:$AB$125,7),0)</f>
        <v>0</v>
      </c>
      <c r="N1468" s="74">
        <f t="shared" si="319"/>
        <v>0</v>
      </c>
      <c r="O1468" s="74">
        <f t="shared" ca="1" si="320"/>
        <v>926.21510699999999</v>
      </c>
      <c r="P1468" s="77" t="str">
        <f t="shared" si="321"/>
        <v>A+J=</v>
      </c>
      <c r="Q1468" s="78">
        <f t="shared" si="322"/>
        <v>44256</v>
      </c>
    </row>
    <row r="1469" spans="1:17" ht="12.75" x14ac:dyDescent="0.15">
      <c r="A1469" s="68">
        <f t="shared" si="325"/>
        <v>44038</v>
      </c>
      <c r="B1469" s="69">
        <f t="shared" ca="1" si="314"/>
        <v>14317.617007000001</v>
      </c>
      <c r="C1469" s="70">
        <f t="shared" ca="1" si="323"/>
        <v>13391.401900000001</v>
      </c>
      <c r="D1469" s="71">
        <f ca="1">IF(A1469&lt;$B$1,VLOOKUP(A1469,[1]DI!$A$4:$B$15000,2),0)</f>
        <v>0</v>
      </c>
      <c r="E1469" s="70">
        <f t="shared" ca="1" si="315"/>
        <v>0</v>
      </c>
      <c r="F1469" s="72">
        <f t="shared" si="326"/>
        <v>1.3</v>
      </c>
      <c r="G1469" s="73">
        <f t="shared" ca="1" si="316"/>
        <v>1</v>
      </c>
      <c r="H1469" s="70">
        <f ca="1">TRUNC(PRODUCT(G$10:G1468),15)</f>
        <v>1.4317616953577501</v>
      </c>
      <c r="I1469" s="70">
        <f t="shared" ca="1" si="324"/>
        <v>1.33914019</v>
      </c>
      <c r="J1469" s="70">
        <f t="shared" ca="1" si="317"/>
        <v>1.06916491</v>
      </c>
      <c r="K1469" s="74">
        <f t="shared" ca="1" si="318"/>
        <v>926.21510699999999</v>
      </c>
      <c r="L1469" s="75">
        <f>IF(VLOOKUP(A1469,$T$12:$AC$125,8)=VLOOKUP(A1468,$T$12:$AC$125,8),0,VLOOKUP(A1469,T$12:$AC$125,8))</f>
        <v>0</v>
      </c>
      <c r="M1469" s="76">
        <f>IF(L1469&gt;0,VLOOKUP(L1469,S$12:$AB$125,7),0)</f>
        <v>0</v>
      </c>
      <c r="N1469" s="74">
        <f t="shared" si="319"/>
        <v>0</v>
      </c>
      <c r="O1469" s="74">
        <f t="shared" ca="1" si="320"/>
        <v>926.21510699999999</v>
      </c>
      <c r="P1469" s="77" t="str">
        <f t="shared" si="321"/>
        <v>A+J=</v>
      </c>
      <c r="Q1469" s="78">
        <f t="shared" si="322"/>
        <v>44256</v>
      </c>
    </row>
    <row r="1470" spans="1:17" ht="12.75" x14ac:dyDescent="0.15">
      <c r="A1470" s="68">
        <f t="shared" si="325"/>
        <v>44039</v>
      </c>
      <c r="B1470" s="69">
        <f t="shared" ca="1" si="314"/>
        <v>14317.617007000001</v>
      </c>
      <c r="C1470" s="70">
        <f t="shared" ca="1" si="323"/>
        <v>13391.401900000001</v>
      </c>
      <c r="D1470" s="71">
        <f ca="1">IF(A1470&lt;$B$1,VLOOKUP(A1470,[1]DI!$A$4:$B$15000,2),0)</f>
        <v>2.1500000000000005E-2</v>
      </c>
      <c r="E1470" s="70">
        <f t="shared" ca="1" si="315"/>
        <v>8.4419999999999995E-5</v>
      </c>
      <c r="F1470" s="72">
        <f t="shared" si="326"/>
        <v>1.3</v>
      </c>
      <c r="G1470" s="73">
        <f t="shared" ca="1" si="316"/>
        <v>1.0001097459999999</v>
      </c>
      <c r="H1470" s="70">
        <f ca="1">TRUNC(PRODUCT(G$10:G1469),15)</f>
        <v>1.4317616953577501</v>
      </c>
      <c r="I1470" s="70">
        <f t="shared" ca="1" si="324"/>
        <v>1.33914019</v>
      </c>
      <c r="J1470" s="70">
        <f t="shared" ca="1" si="317"/>
        <v>1.06916491</v>
      </c>
      <c r="K1470" s="74">
        <f t="shared" ca="1" si="318"/>
        <v>926.21510699999999</v>
      </c>
      <c r="L1470" s="75">
        <f>IF(VLOOKUP(A1470,$T$12:$AC$125,8)=VLOOKUP(A1469,$T$12:$AC$125,8),0,VLOOKUP(A1470,T$12:$AC$125,8))</f>
        <v>0</v>
      </c>
      <c r="M1470" s="76">
        <f>IF(L1470&gt;0,VLOOKUP(L1470,S$12:$AB$125,7),0)</f>
        <v>0</v>
      </c>
      <c r="N1470" s="74">
        <f t="shared" si="319"/>
        <v>0</v>
      </c>
      <c r="O1470" s="74">
        <f t="shared" ca="1" si="320"/>
        <v>926.21510699999999</v>
      </c>
      <c r="P1470" s="77" t="str">
        <f t="shared" si="321"/>
        <v>A+J=</v>
      </c>
      <c r="Q1470" s="78">
        <f t="shared" si="322"/>
        <v>44256</v>
      </c>
    </row>
    <row r="1471" spans="1:17" ht="12.75" x14ac:dyDescent="0.15">
      <c r="A1471" s="68">
        <f t="shared" si="325"/>
        <v>44040</v>
      </c>
      <c r="B1471" s="69">
        <f t="shared" ca="1" si="314"/>
        <v>14319.18822</v>
      </c>
      <c r="C1471" s="70">
        <f t="shared" ca="1" si="323"/>
        <v>13391.401900000001</v>
      </c>
      <c r="D1471" s="71">
        <f ca="1">IF(A1471&lt;$B$1,VLOOKUP(A1471,[1]DI!$A$4:$B$15000,2),0)</f>
        <v>2.1500000000000005E-2</v>
      </c>
      <c r="E1471" s="70">
        <f t="shared" ca="1" si="315"/>
        <v>8.4419999999999995E-5</v>
      </c>
      <c r="F1471" s="72">
        <f t="shared" si="326"/>
        <v>1.3</v>
      </c>
      <c r="G1471" s="73">
        <f t="shared" ca="1" si="316"/>
        <v>1.0001097459999999</v>
      </c>
      <c r="H1471" s="70">
        <f ca="1">TRUNC(PRODUCT(G$10:G1470),15)</f>
        <v>1.4319188254767701</v>
      </c>
      <c r="I1471" s="70">
        <f t="shared" ca="1" si="324"/>
        <v>1.33914019</v>
      </c>
      <c r="J1471" s="70">
        <f t="shared" ca="1" si="317"/>
        <v>1.0692822399999999</v>
      </c>
      <c r="K1471" s="74">
        <f t="shared" ca="1" si="318"/>
        <v>927.78632000000005</v>
      </c>
      <c r="L1471" s="75">
        <f>IF(VLOOKUP(A1471,$T$12:$AC$125,8)=VLOOKUP(A1470,$T$12:$AC$125,8),0,VLOOKUP(A1471,T$12:$AC$125,8))</f>
        <v>0</v>
      </c>
      <c r="M1471" s="76">
        <f>IF(L1471&gt;0,VLOOKUP(L1471,S$12:$AB$125,7),0)</f>
        <v>0</v>
      </c>
      <c r="N1471" s="74">
        <f t="shared" si="319"/>
        <v>0</v>
      </c>
      <c r="O1471" s="74">
        <f t="shared" ca="1" si="320"/>
        <v>927.78632000000005</v>
      </c>
      <c r="P1471" s="77" t="str">
        <f t="shared" si="321"/>
        <v>A+J=</v>
      </c>
      <c r="Q1471" s="78">
        <f t="shared" si="322"/>
        <v>44256</v>
      </c>
    </row>
    <row r="1472" spans="1:17" ht="12.75" x14ac:dyDescent="0.15">
      <c r="A1472" s="68">
        <f t="shared" si="325"/>
        <v>44041</v>
      </c>
      <c r="B1472" s="69">
        <f t="shared" ca="1" si="314"/>
        <v>14320.759701000001</v>
      </c>
      <c r="C1472" s="70">
        <f t="shared" ca="1" si="323"/>
        <v>13391.401900000001</v>
      </c>
      <c r="D1472" s="71">
        <f ca="1">IF(A1472&lt;$B$1,VLOOKUP(A1472,[1]DI!$A$4:$B$15000,2),0)</f>
        <v>2.1500000000000005E-2</v>
      </c>
      <c r="E1472" s="70">
        <f t="shared" ca="1" si="315"/>
        <v>8.4419999999999995E-5</v>
      </c>
      <c r="F1472" s="72">
        <f t="shared" si="326"/>
        <v>1.3</v>
      </c>
      <c r="G1472" s="73">
        <f t="shared" ca="1" si="316"/>
        <v>1.0001097459999999</v>
      </c>
      <c r="H1472" s="70">
        <f ca="1">TRUNC(PRODUCT(G$10:G1471),15)</f>
        <v>1.4320759728401899</v>
      </c>
      <c r="I1472" s="70">
        <f t="shared" ca="1" si="324"/>
        <v>1.33914019</v>
      </c>
      <c r="J1472" s="70">
        <f t="shared" ca="1" si="317"/>
        <v>1.06939959</v>
      </c>
      <c r="K1472" s="74">
        <f t="shared" ca="1" si="318"/>
        <v>929.35780099999999</v>
      </c>
      <c r="L1472" s="75">
        <f>IF(VLOOKUP(A1472,$T$12:$AC$125,8)=VLOOKUP(A1471,$T$12:$AC$125,8),0,VLOOKUP(A1472,T$12:$AC$125,8))</f>
        <v>0</v>
      </c>
      <c r="M1472" s="76">
        <f>IF(L1472&gt;0,VLOOKUP(L1472,S$12:$AB$125,7),0)</f>
        <v>0</v>
      </c>
      <c r="N1472" s="74">
        <f t="shared" si="319"/>
        <v>0</v>
      </c>
      <c r="O1472" s="74">
        <f t="shared" ca="1" si="320"/>
        <v>929.35780099999999</v>
      </c>
      <c r="P1472" s="77" t="str">
        <f t="shared" si="321"/>
        <v>A+J=</v>
      </c>
      <c r="Q1472" s="78">
        <f t="shared" si="322"/>
        <v>44256</v>
      </c>
    </row>
    <row r="1473" spans="1:17" ht="12.75" x14ac:dyDescent="0.15">
      <c r="A1473" s="68">
        <f t="shared" si="325"/>
        <v>44042</v>
      </c>
      <c r="B1473" s="69">
        <f t="shared" ca="1" si="314"/>
        <v>14322.331316</v>
      </c>
      <c r="C1473" s="70">
        <f t="shared" ca="1" si="323"/>
        <v>13391.401900000001</v>
      </c>
      <c r="D1473" s="71">
        <f ca="1">IF(A1473&lt;$B$1,VLOOKUP(A1473,[1]DI!$A$4:$B$15000,2),0)</f>
        <v>2.1500000000000005E-2</v>
      </c>
      <c r="E1473" s="70">
        <f t="shared" ca="1" si="315"/>
        <v>8.4419999999999995E-5</v>
      </c>
      <c r="F1473" s="72">
        <f t="shared" si="326"/>
        <v>1.3</v>
      </c>
      <c r="G1473" s="73">
        <f t="shared" ca="1" si="316"/>
        <v>1.0001097459999999</v>
      </c>
      <c r="H1473" s="70">
        <f ca="1">TRUNC(PRODUCT(G$10:G1472),15)</f>
        <v>1.4322331374499</v>
      </c>
      <c r="I1473" s="70">
        <f t="shared" ca="1" si="324"/>
        <v>1.33914019</v>
      </c>
      <c r="J1473" s="70">
        <f t="shared" ca="1" si="317"/>
        <v>1.0695169499999999</v>
      </c>
      <c r="K1473" s="74">
        <f t="shared" ca="1" si="318"/>
        <v>930.92941599999995</v>
      </c>
      <c r="L1473" s="75">
        <f>IF(VLOOKUP(A1473,$T$12:$AC$125,8)=VLOOKUP(A1472,$T$12:$AC$125,8),0,VLOOKUP(A1473,T$12:$AC$125,8))</f>
        <v>0</v>
      </c>
      <c r="M1473" s="76">
        <f>IF(L1473&gt;0,VLOOKUP(L1473,S$12:$AB$125,7),0)</f>
        <v>0</v>
      </c>
      <c r="N1473" s="74">
        <f t="shared" si="319"/>
        <v>0</v>
      </c>
      <c r="O1473" s="74">
        <f t="shared" ca="1" si="320"/>
        <v>930.92941599999995</v>
      </c>
      <c r="P1473" s="77" t="str">
        <f t="shared" si="321"/>
        <v>A+J=</v>
      </c>
      <c r="Q1473" s="78">
        <f t="shared" si="322"/>
        <v>44256</v>
      </c>
    </row>
    <row r="1474" spans="1:17" ht="12.75" x14ac:dyDescent="0.15">
      <c r="A1474" s="68">
        <f t="shared" si="325"/>
        <v>44043</v>
      </c>
      <c r="B1474" s="69">
        <f t="shared" ca="1" si="314"/>
        <v>14323.903199</v>
      </c>
      <c r="C1474" s="70">
        <f t="shared" ca="1" si="323"/>
        <v>13391.401900000001</v>
      </c>
      <c r="D1474" s="71">
        <f ca="1">IF(A1474&lt;$B$1,VLOOKUP(A1474,[1]DI!$A$4:$B$15000,2),0)</f>
        <v>2.1500000000000005E-2</v>
      </c>
      <c r="E1474" s="70">
        <f t="shared" ca="1" si="315"/>
        <v>8.4419999999999995E-5</v>
      </c>
      <c r="F1474" s="72">
        <f t="shared" si="326"/>
        <v>1.3</v>
      </c>
      <c r="G1474" s="73">
        <f t="shared" ca="1" si="316"/>
        <v>1.0001097459999999</v>
      </c>
      <c r="H1474" s="70">
        <f ca="1">TRUNC(PRODUCT(G$10:G1473),15)</f>
        <v>1.43239031930781</v>
      </c>
      <c r="I1474" s="70">
        <f t="shared" ca="1" si="324"/>
        <v>1.33914019</v>
      </c>
      <c r="J1474" s="70">
        <f t="shared" ca="1" si="317"/>
        <v>1.06963433</v>
      </c>
      <c r="K1474" s="74">
        <f t="shared" ca="1" si="318"/>
        <v>932.50129900000002</v>
      </c>
      <c r="L1474" s="75">
        <f>IF(VLOOKUP(A1474,$T$12:$AC$125,8)=VLOOKUP(A1473,$T$12:$AC$125,8),0,VLOOKUP(A1474,T$12:$AC$125,8))</f>
        <v>0</v>
      </c>
      <c r="M1474" s="76">
        <f>IF(L1474&gt;0,VLOOKUP(L1474,S$12:$AB$125,7),0)</f>
        <v>0</v>
      </c>
      <c r="N1474" s="74">
        <f t="shared" si="319"/>
        <v>0</v>
      </c>
      <c r="O1474" s="74">
        <f t="shared" ca="1" si="320"/>
        <v>932.50129900000002</v>
      </c>
      <c r="P1474" s="77" t="str">
        <f t="shared" si="321"/>
        <v>A+J=</v>
      </c>
      <c r="Q1474" s="78">
        <f t="shared" si="322"/>
        <v>44256</v>
      </c>
    </row>
    <row r="1475" spans="1:17" ht="12.75" x14ac:dyDescent="0.15">
      <c r="A1475" s="68">
        <f t="shared" si="325"/>
        <v>44044</v>
      </c>
      <c r="B1475" s="69">
        <f t="shared" ca="1" si="314"/>
        <v>14325.475215</v>
      </c>
      <c r="C1475" s="70">
        <f t="shared" ca="1" si="323"/>
        <v>13391.401900000001</v>
      </c>
      <c r="D1475" s="71">
        <f ca="1">IF(A1475&lt;$B$1,VLOOKUP(A1475,[1]DI!$A$4:$B$15000,2),0)</f>
        <v>0</v>
      </c>
      <c r="E1475" s="70">
        <f t="shared" ca="1" si="315"/>
        <v>0</v>
      </c>
      <c r="F1475" s="72">
        <f t="shared" si="326"/>
        <v>1.3</v>
      </c>
      <c r="G1475" s="73">
        <f t="shared" ca="1" si="316"/>
        <v>1</v>
      </c>
      <c r="H1475" s="70">
        <f ca="1">TRUNC(PRODUCT(G$10:G1474),15)</f>
        <v>1.4325475184157901</v>
      </c>
      <c r="I1475" s="70">
        <f t="shared" ca="1" si="324"/>
        <v>1.33914019</v>
      </c>
      <c r="J1475" s="70">
        <f t="shared" ca="1" si="317"/>
        <v>1.06975172</v>
      </c>
      <c r="K1475" s="74">
        <f t="shared" ca="1" si="318"/>
        <v>934.07331499999998</v>
      </c>
      <c r="L1475" s="75">
        <f>IF(VLOOKUP(A1475,$T$12:$AC$125,8)=VLOOKUP(A1474,$T$12:$AC$125,8),0,VLOOKUP(A1475,T$12:$AC$125,8))</f>
        <v>0</v>
      </c>
      <c r="M1475" s="76">
        <f>IF(L1475&gt;0,VLOOKUP(L1475,S$12:$AB$125,7),0)</f>
        <v>0</v>
      </c>
      <c r="N1475" s="74">
        <f t="shared" si="319"/>
        <v>0</v>
      </c>
      <c r="O1475" s="74">
        <f t="shared" ca="1" si="320"/>
        <v>934.07331499999998</v>
      </c>
      <c r="P1475" s="77" t="str">
        <f t="shared" si="321"/>
        <v>A+J=</v>
      </c>
      <c r="Q1475" s="78">
        <f t="shared" si="322"/>
        <v>44256</v>
      </c>
    </row>
    <row r="1476" spans="1:17" ht="12.75" x14ac:dyDescent="0.15">
      <c r="A1476" s="68">
        <f t="shared" si="325"/>
        <v>44045</v>
      </c>
      <c r="B1476" s="69">
        <f t="shared" ca="1" si="314"/>
        <v>14325.475215</v>
      </c>
      <c r="C1476" s="70">
        <f t="shared" ca="1" si="323"/>
        <v>13391.401900000001</v>
      </c>
      <c r="D1476" s="71">
        <f ca="1">IF(A1476&lt;$B$1,VLOOKUP(A1476,[1]DI!$A$4:$B$15000,2),0)</f>
        <v>0</v>
      </c>
      <c r="E1476" s="70">
        <f t="shared" ca="1" si="315"/>
        <v>0</v>
      </c>
      <c r="F1476" s="72">
        <f t="shared" si="326"/>
        <v>1.3</v>
      </c>
      <c r="G1476" s="73">
        <f t="shared" ca="1" si="316"/>
        <v>1</v>
      </c>
      <c r="H1476" s="70">
        <f ca="1">TRUNC(PRODUCT(G$10:G1475),15)</f>
        <v>1.4325475184157901</v>
      </c>
      <c r="I1476" s="70">
        <f t="shared" ca="1" si="324"/>
        <v>1.33914019</v>
      </c>
      <c r="J1476" s="70">
        <f t="shared" ca="1" si="317"/>
        <v>1.06975172</v>
      </c>
      <c r="K1476" s="74">
        <f t="shared" ca="1" si="318"/>
        <v>934.07331499999998</v>
      </c>
      <c r="L1476" s="75">
        <f>IF(VLOOKUP(A1476,$T$12:$AC$125,8)=VLOOKUP(A1475,$T$12:$AC$125,8),0,VLOOKUP(A1476,T$12:$AC$125,8))</f>
        <v>0</v>
      </c>
      <c r="M1476" s="76">
        <f>IF(L1476&gt;0,VLOOKUP(L1476,S$12:$AB$125,7),0)</f>
        <v>0</v>
      </c>
      <c r="N1476" s="74">
        <f t="shared" si="319"/>
        <v>0</v>
      </c>
      <c r="O1476" s="74">
        <f t="shared" ca="1" si="320"/>
        <v>934.07331499999998</v>
      </c>
      <c r="P1476" s="77" t="str">
        <f t="shared" si="321"/>
        <v>A+J=</v>
      </c>
      <c r="Q1476" s="78">
        <f t="shared" si="322"/>
        <v>44256</v>
      </c>
    </row>
    <row r="1477" spans="1:17" ht="12.75" x14ac:dyDescent="0.15">
      <c r="A1477" s="68">
        <f t="shared" si="325"/>
        <v>44046</v>
      </c>
      <c r="B1477" s="69">
        <f t="shared" ca="1" si="314"/>
        <v>14325.475215</v>
      </c>
      <c r="C1477" s="70">
        <f t="shared" ca="1" si="323"/>
        <v>13391.401900000001</v>
      </c>
      <c r="D1477" s="71">
        <f ca="1">IF(A1477&lt;$B$1,VLOOKUP(A1477,[1]DI!$A$4:$B$15000,2),0)</f>
        <v>2.1500000000000005E-2</v>
      </c>
      <c r="E1477" s="70">
        <f t="shared" ca="1" si="315"/>
        <v>8.4419999999999995E-5</v>
      </c>
      <c r="F1477" s="72">
        <f t="shared" si="326"/>
        <v>1.3</v>
      </c>
      <c r="G1477" s="73">
        <f t="shared" ca="1" si="316"/>
        <v>1.0001097459999999</v>
      </c>
      <c r="H1477" s="70">
        <f ca="1">TRUNC(PRODUCT(G$10:G1476),15)</f>
        <v>1.4325475184157901</v>
      </c>
      <c r="I1477" s="70">
        <f t="shared" ca="1" si="324"/>
        <v>1.33914019</v>
      </c>
      <c r="J1477" s="70">
        <f t="shared" ca="1" si="317"/>
        <v>1.06975172</v>
      </c>
      <c r="K1477" s="74">
        <f t="shared" ca="1" si="318"/>
        <v>934.07331499999998</v>
      </c>
      <c r="L1477" s="75">
        <f>IF(VLOOKUP(A1477,$T$12:$AC$125,8)=VLOOKUP(A1476,$T$12:$AC$125,8),0,VLOOKUP(A1477,T$12:$AC$125,8))</f>
        <v>0</v>
      </c>
      <c r="M1477" s="76">
        <f>IF(L1477&gt;0,VLOOKUP(L1477,S$12:$AB$125,7),0)</f>
        <v>0</v>
      </c>
      <c r="N1477" s="74">
        <f t="shared" si="319"/>
        <v>0</v>
      </c>
      <c r="O1477" s="74">
        <f t="shared" ca="1" si="320"/>
        <v>934.07331499999998</v>
      </c>
      <c r="P1477" s="77" t="str">
        <f t="shared" si="321"/>
        <v>A+J=</v>
      </c>
      <c r="Q1477" s="78">
        <f t="shared" si="322"/>
        <v>44256</v>
      </c>
    </row>
    <row r="1478" spans="1:17" ht="12.75" x14ac:dyDescent="0.15">
      <c r="A1478" s="68">
        <f t="shared" si="325"/>
        <v>44047</v>
      </c>
      <c r="B1478" s="69">
        <f t="shared" ca="1" si="314"/>
        <v>14327.047366000001</v>
      </c>
      <c r="C1478" s="70">
        <f t="shared" ca="1" si="323"/>
        <v>13391.401900000001</v>
      </c>
      <c r="D1478" s="71">
        <f ca="1">IF(A1478&lt;$B$1,VLOOKUP(A1478,[1]DI!$A$4:$B$15000,2),0)</f>
        <v>2.1500000000000005E-2</v>
      </c>
      <c r="E1478" s="70">
        <f t="shared" ca="1" si="315"/>
        <v>8.4419999999999995E-5</v>
      </c>
      <c r="F1478" s="72">
        <f t="shared" si="326"/>
        <v>1.3</v>
      </c>
      <c r="G1478" s="73">
        <f t="shared" ca="1" si="316"/>
        <v>1.0001097459999999</v>
      </c>
      <c r="H1478" s="70">
        <f ca="1">TRUNC(PRODUCT(G$10:G1477),15)</f>
        <v>1.43270473477575</v>
      </c>
      <c r="I1478" s="70">
        <f t="shared" ca="1" si="324"/>
        <v>1.33914019</v>
      </c>
      <c r="J1478" s="70">
        <f t="shared" ca="1" si="317"/>
        <v>1.0698691199999999</v>
      </c>
      <c r="K1478" s="74">
        <f t="shared" ca="1" si="318"/>
        <v>935.64546600000006</v>
      </c>
      <c r="L1478" s="75">
        <f>IF(VLOOKUP(A1478,$T$12:$AC$125,8)=VLOOKUP(A1477,$T$12:$AC$125,8),0,VLOOKUP(A1478,T$12:$AC$125,8))</f>
        <v>0</v>
      </c>
      <c r="M1478" s="76">
        <f>IF(L1478&gt;0,VLOOKUP(L1478,S$12:$AB$125,7),0)</f>
        <v>0</v>
      </c>
      <c r="N1478" s="74">
        <f t="shared" si="319"/>
        <v>0</v>
      </c>
      <c r="O1478" s="74">
        <f t="shared" ca="1" si="320"/>
        <v>935.64546600000006</v>
      </c>
      <c r="P1478" s="77" t="str">
        <f t="shared" si="321"/>
        <v>A+J=</v>
      </c>
      <c r="Q1478" s="78">
        <f t="shared" si="322"/>
        <v>44256</v>
      </c>
    </row>
    <row r="1479" spans="1:17" ht="12.75" x14ac:dyDescent="0.15">
      <c r="A1479" s="68">
        <f t="shared" si="325"/>
        <v>44048</v>
      </c>
      <c r="B1479" s="69">
        <f t="shared" ref="B1479:B1505" ca="1" si="327">IF(A1479&lt;=TODAY(),C1479+K1479,IF(AND(A1479&gt;TODAY(),A1479&lt;=$B$1),IF(VLOOKUP(TODAY(),$A$10:$D$10000,4,FALSE)=0,"n.d",C1479+K1479),"n.d"))</f>
        <v>14328.619650000001</v>
      </c>
      <c r="C1479" s="70">
        <f t="shared" ref="C1479:C1505" ca="1" si="328">TRUNC(C1478-N1478,6)</f>
        <v>13391.401900000001</v>
      </c>
      <c r="D1479" s="71">
        <f ca="1">IF(A1479&lt;$B$1,VLOOKUP(A1479,[1]DI!$A$4:$B$15000,2),0)</f>
        <v>2.1500000000000005E-2</v>
      </c>
      <c r="E1479" s="70">
        <f t="shared" ref="E1479:E1505" ca="1" si="329">ROUND((((1+D1479)^(1/252)-1)),8)</f>
        <v>8.4419999999999995E-5</v>
      </c>
      <c r="F1479" s="72">
        <f t="shared" si="326"/>
        <v>1.3</v>
      </c>
      <c r="G1479" s="73">
        <f t="shared" ref="G1479:G1505" ca="1" si="330">TRUNC((1+(E1479*F1479)),15)</f>
        <v>1.0001097459999999</v>
      </c>
      <c r="H1479" s="70">
        <f ca="1">TRUNC(PRODUCT(G$10:G1478),15)</f>
        <v>1.43286196838957</v>
      </c>
      <c r="I1479" s="70">
        <f t="shared" ref="I1479:I1505" ca="1" si="331">IF(OR(L1478&gt;0,L1478="E"),H1478,I1478)</f>
        <v>1.33914019</v>
      </c>
      <c r="J1479" s="70">
        <f t="shared" ref="J1479:J1505" ca="1" si="332">ROUND(TRUNC(H1479/I1479,15),8)</f>
        <v>1.06998653</v>
      </c>
      <c r="K1479" s="74">
        <f t="shared" ref="K1479:K1505" ca="1" si="333">TRUNC((C1479*(J1479-1)),6)</f>
        <v>937.21775000000002</v>
      </c>
      <c r="L1479" s="75">
        <f>IF(VLOOKUP(A1479,$T$12:$AC$125,8)=VLOOKUP(A1478,$T$12:$AC$125,8),0,VLOOKUP(A1479,T$12:$AC$125,8))</f>
        <v>0</v>
      </c>
      <c r="M1479" s="76">
        <f>IF(L1479&gt;0,VLOOKUP(L1479,S$12:$AB$125,7),0)</f>
        <v>0</v>
      </c>
      <c r="N1479" s="74">
        <f t="shared" ref="N1479:N1505" si="334">IF(M1479&gt;0,(C$10*M1479),0)</f>
        <v>0</v>
      </c>
      <c r="O1479" s="74">
        <f t="shared" ref="O1479:O1505" ca="1" si="335">(K1479+N1479)</f>
        <v>937.21775000000002</v>
      </c>
      <c r="P1479" s="77" t="str">
        <f t="shared" ref="P1479:P1505" si="336">IF(L1478&gt;0,VLOOKUP(A1478,$T$12:$AC$125,9),P1478)</f>
        <v>A+J=</v>
      </c>
      <c r="Q1479" s="78">
        <f t="shared" ref="Q1479:Q1505" si="337">IF(L1478&gt;0,VLOOKUP(A1478,$T$12:$AC$125,10),Q1478)</f>
        <v>44256</v>
      </c>
    </row>
    <row r="1480" spans="1:17" ht="12.75" x14ac:dyDescent="0.15">
      <c r="A1480" s="68">
        <f t="shared" si="325"/>
        <v>44049</v>
      </c>
      <c r="B1480" s="69">
        <f t="shared" ca="1" si="327"/>
        <v>14330.192203000001</v>
      </c>
      <c r="C1480" s="70">
        <f t="shared" ca="1" si="328"/>
        <v>13391.401900000001</v>
      </c>
      <c r="D1480" s="71">
        <f ca="1">IF(A1480&lt;$B$1,VLOOKUP(A1480,[1]DI!$A$4:$B$15000,2),0)</f>
        <v>1.9000000000000006E-2</v>
      </c>
      <c r="E1480" s="70">
        <f t="shared" ca="1" si="329"/>
        <v>7.4690000000000005E-5</v>
      </c>
      <c r="F1480" s="72">
        <f t="shared" si="326"/>
        <v>1.3</v>
      </c>
      <c r="G1480" s="73">
        <f t="shared" ca="1" si="330"/>
        <v>1.000097097</v>
      </c>
      <c r="H1480" s="70">
        <f ca="1">TRUNC(PRODUCT(G$10:G1479),15)</f>
        <v>1.43301921925915</v>
      </c>
      <c r="I1480" s="70">
        <f t="shared" ca="1" si="331"/>
        <v>1.33914019</v>
      </c>
      <c r="J1480" s="70">
        <f t="shared" ca="1" si="332"/>
        <v>1.07010396</v>
      </c>
      <c r="K1480" s="74">
        <f t="shared" ca="1" si="333"/>
        <v>938.79030299999999</v>
      </c>
      <c r="L1480" s="75">
        <f>IF(VLOOKUP(A1480,$T$12:$AC$125,8)=VLOOKUP(A1479,$T$12:$AC$125,8),0,VLOOKUP(A1480,T$12:$AC$125,8))</f>
        <v>0</v>
      </c>
      <c r="M1480" s="76">
        <f>IF(L1480&gt;0,VLOOKUP(L1480,S$12:$AB$125,7),0)</f>
        <v>0</v>
      </c>
      <c r="N1480" s="74">
        <f t="shared" si="334"/>
        <v>0</v>
      </c>
      <c r="O1480" s="74">
        <f t="shared" ca="1" si="335"/>
        <v>938.79030299999999</v>
      </c>
      <c r="P1480" s="77" t="str">
        <f t="shared" si="336"/>
        <v>A+J=</v>
      </c>
      <c r="Q1480" s="78">
        <f t="shared" si="337"/>
        <v>44256</v>
      </c>
    </row>
    <row r="1481" spans="1:17" ht="12.75" x14ac:dyDescent="0.15">
      <c r="A1481" s="68">
        <f t="shared" si="325"/>
        <v>44050</v>
      </c>
      <c r="B1481" s="69">
        <f t="shared" ca="1" si="327"/>
        <v>14331.583569</v>
      </c>
      <c r="C1481" s="70">
        <f t="shared" ca="1" si="328"/>
        <v>13391.401900000001</v>
      </c>
      <c r="D1481" s="71">
        <f ca="1">IF(A1481&lt;$B$1,VLOOKUP(A1481,[1]DI!$A$4:$B$15000,2),0)</f>
        <v>1.9000000000000006E-2</v>
      </c>
      <c r="E1481" s="70">
        <f t="shared" ca="1" si="329"/>
        <v>7.4690000000000005E-5</v>
      </c>
      <c r="F1481" s="72">
        <f t="shared" si="326"/>
        <v>1.3</v>
      </c>
      <c r="G1481" s="73">
        <f t="shared" ca="1" si="330"/>
        <v>1.000097097</v>
      </c>
      <c r="H1481" s="70">
        <f ca="1">TRUNC(PRODUCT(G$10:G1480),15)</f>
        <v>1.4331583611262799</v>
      </c>
      <c r="I1481" s="70">
        <f t="shared" ca="1" si="331"/>
        <v>1.33914019</v>
      </c>
      <c r="J1481" s="70">
        <f t="shared" ca="1" si="332"/>
        <v>1.07020786</v>
      </c>
      <c r="K1481" s="74">
        <f t="shared" ca="1" si="333"/>
        <v>940.18166900000006</v>
      </c>
      <c r="L1481" s="75">
        <f>IF(VLOOKUP(A1481,$T$12:$AC$125,8)=VLOOKUP(A1480,$T$12:$AC$125,8),0,VLOOKUP(A1481,T$12:$AC$125,8))</f>
        <v>0</v>
      </c>
      <c r="M1481" s="76">
        <f>IF(L1481&gt;0,VLOOKUP(L1481,S$12:$AB$125,7),0)</f>
        <v>0</v>
      </c>
      <c r="N1481" s="74">
        <f t="shared" si="334"/>
        <v>0</v>
      </c>
      <c r="O1481" s="74">
        <f t="shared" ca="1" si="335"/>
        <v>940.18166900000006</v>
      </c>
      <c r="P1481" s="77" t="str">
        <f t="shared" si="336"/>
        <v>A+J=</v>
      </c>
      <c r="Q1481" s="78">
        <f t="shared" si="337"/>
        <v>44256</v>
      </c>
    </row>
    <row r="1482" spans="1:17" ht="12.75" x14ac:dyDescent="0.15">
      <c r="A1482" s="68">
        <f t="shared" si="325"/>
        <v>44051</v>
      </c>
      <c r="B1482" s="69">
        <f t="shared" ca="1" si="327"/>
        <v>14332.975204</v>
      </c>
      <c r="C1482" s="70">
        <f t="shared" ca="1" si="328"/>
        <v>13391.401900000001</v>
      </c>
      <c r="D1482" s="71">
        <f ca="1">IF(A1482&lt;$B$1,VLOOKUP(A1482,[1]DI!$A$4:$B$15000,2),0)</f>
        <v>0</v>
      </c>
      <c r="E1482" s="70">
        <f t="shared" ca="1" si="329"/>
        <v>0</v>
      </c>
      <c r="F1482" s="72">
        <f t="shared" si="326"/>
        <v>1.3</v>
      </c>
      <c r="G1482" s="73">
        <f t="shared" ca="1" si="330"/>
        <v>1</v>
      </c>
      <c r="H1482" s="70">
        <f ca="1">TRUNC(PRODUCT(G$10:G1481),15)</f>
        <v>1.4332975165036701</v>
      </c>
      <c r="I1482" s="70">
        <f t="shared" ca="1" si="331"/>
        <v>1.33914019</v>
      </c>
      <c r="J1482" s="70">
        <f t="shared" ca="1" si="332"/>
        <v>1.0703117799999999</v>
      </c>
      <c r="K1482" s="74">
        <f t="shared" ca="1" si="333"/>
        <v>941.57330400000001</v>
      </c>
      <c r="L1482" s="75">
        <f>IF(VLOOKUP(A1482,$T$12:$AC$125,8)=VLOOKUP(A1481,$T$12:$AC$125,8),0,VLOOKUP(A1482,T$12:$AC$125,8))</f>
        <v>0</v>
      </c>
      <c r="M1482" s="76">
        <f>IF(L1482&gt;0,VLOOKUP(L1482,S$12:$AB$125,7),0)</f>
        <v>0</v>
      </c>
      <c r="N1482" s="74">
        <f t="shared" si="334"/>
        <v>0</v>
      </c>
      <c r="O1482" s="74">
        <f t="shared" ca="1" si="335"/>
        <v>941.57330400000001</v>
      </c>
      <c r="P1482" s="77" t="str">
        <f t="shared" si="336"/>
        <v>A+J=</v>
      </c>
      <c r="Q1482" s="78">
        <f t="shared" si="337"/>
        <v>44256</v>
      </c>
    </row>
    <row r="1483" spans="1:17" ht="12.75" x14ac:dyDescent="0.15">
      <c r="A1483" s="68">
        <f t="shared" ref="A1483:A1546" si="338">(A1482+1)</f>
        <v>44052</v>
      </c>
      <c r="B1483" s="69">
        <f t="shared" ca="1" si="327"/>
        <v>14332.975204</v>
      </c>
      <c r="C1483" s="70">
        <f t="shared" ca="1" si="328"/>
        <v>13391.401900000001</v>
      </c>
      <c r="D1483" s="71">
        <f ca="1">IF(A1483&lt;$B$1,VLOOKUP(A1483,[1]DI!$A$4:$B$15000,2),0)</f>
        <v>0</v>
      </c>
      <c r="E1483" s="70">
        <f t="shared" ca="1" si="329"/>
        <v>0</v>
      </c>
      <c r="F1483" s="72">
        <f t="shared" si="326"/>
        <v>1.3</v>
      </c>
      <c r="G1483" s="73">
        <f t="shared" ca="1" si="330"/>
        <v>1</v>
      </c>
      <c r="H1483" s="70">
        <f ca="1">TRUNC(PRODUCT(G$10:G1482),15)</f>
        <v>1.4332975165036701</v>
      </c>
      <c r="I1483" s="70">
        <f t="shared" ca="1" si="331"/>
        <v>1.33914019</v>
      </c>
      <c r="J1483" s="70">
        <f t="shared" ca="1" si="332"/>
        <v>1.0703117799999999</v>
      </c>
      <c r="K1483" s="74">
        <f t="shared" ca="1" si="333"/>
        <v>941.57330400000001</v>
      </c>
      <c r="L1483" s="75">
        <f>IF(VLOOKUP(A1483,$T$12:$AC$125,8)=VLOOKUP(A1482,$T$12:$AC$125,8),0,VLOOKUP(A1483,T$12:$AC$125,8))</f>
        <v>0</v>
      </c>
      <c r="M1483" s="76">
        <f>IF(L1483&gt;0,VLOOKUP(L1483,S$12:$AB$125,7),0)</f>
        <v>0</v>
      </c>
      <c r="N1483" s="74">
        <f t="shared" si="334"/>
        <v>0</v>
      </c>
      <c r="O1483" s="74">
        <f t="shared" ca="1" si="335"/>
        <v>941.57330400000001</v>
      </c>
      <c r="P1483" s="77" t="str">
        <f t="shared" si="336"/>
        <v>A+J=</v>
      </c>
      <c r="Q1483" s="78">
        <f t="shared" si="337"/>
        <v>44256</v>
      </c>
    </row>
    <row r="1484" spans="1:17" ht="12.75" x14ac:dyDescent="0.15">
      <c r="A1484" s="68">
        <f t="shared" si="338"/>
        <v>44053</v>
      </c>
      <c r="B1484" s="69">
        <f t="shared" ca="1" si="327"/>
        <v>14332.975204</v>
      </c>
      <c r="C1484" s="70">
        <f t="shared" ca="1" si="328"/>
        <v>13391.401900000001</v>
      </c>
      <c r="D1484" s="71">
        <f ca="1">IF(A1484&lt;$B$1,VLOOKUP(A1484,[1]DI!$A$4:$B$15000,2),0)</f>
        <v>1.9000000000000006E-2</v>
      </c>
      <c r="E1484" s="70">
        <f t="shared" ca="1" si="329"/>
        <v>7.4690000000000005E-5</v>
      </c>
      <c r="F1484" s="72">
        <f t="shared" si="326"/>
        <v>1.3</v>
      </c>
      <c r="G1484" s="73">
        <f t="shared" ca="1" si="330"/>
        <v>1.000097097</v>
      </c>
      <c r="H1484" s="70">
        <f ca="1">TRUNC(PRODUCT(G$10:G1483),15)</f>
        <v>1.4332975165036701</v>
      </c>
      <c r="I1484" s="70">
        <f t="shared" ca="1" si="331"/>
        <v>1.33914019</v>
      </c>
      <c r="J1484" s="70">
        <f t="shared" ca="1" si="332"/>
        <v>1.0703117799999999</v>
      </c>
      <c r="K1484" s="74">
        <f t="shared" ca="1" si="333"/>
        <v>941.57330400000001</v>
      </c>
      <c r="L1484" s="75">
        <f>IF(VLOOKUP(A1484,$T$12:$AC$125,8)=VLOOKUP(A1483,$T$12:$AC$125,8),0,VLOOKUP(A1484,T$12:$AC$125,8))</f>
        <v>0</v>
      </c>
      <c r="M1484" s="76">
        <f>IF(L1484&gt;0,VLOOKUP(L1484,S$12:$AB$125,7),0)</f>
        <v>0</v>
      </c>
      <c r="N1484" s="74">
        <f t="shared" si="334"/>
        <v>0</v>
      </c>
      <c r="O1484" s="74">
        <f t="shared" ca="1" si="335"/>
        <v>941.57330400000001</v>
      </c>
      <c r="P1484" s="77" t="str">
        <f t="shared" si="336"/>
        <v>A+J=</v>
      </c>
      <c r="Q1484" s="78">
        <f t="shared" si="337"/>
        <v>44256</v>
      </c>
    </row>
    <row r="1485" spans="1:17" ht="12.75" x14ac:dyDescent="0.15">
      <c r="A1485" s="68">
        <f t="shared" si="338"/>
        <v>44054</v>
      </c>
      <c r="B1485" s="69">
        <f t="shared" ca="1" si="327"/>
        <v>14334.366838</v>
      </c>
      <c r="C1485" s="70">
        <f t="shared" ca="1" si="328"/>
        <v>13391.401900000001</v>
      </c>
      <c r="D1485" s="71">
        <f ca="1">IF(A1485&lt;$B$1,VLOOKUP(A1485,[1]DI!$A$4:$B$15000,2),0)</f>
        <v>1.9000000000000006E-2</v>
      </c>
      <c r="E1485" s="70">
        <f t="shared" ca="1" si="329"/>
        <v>7.4690000000000005E-5</v>
      </c>
      <c r="F1485" s="72">
        <f t="shared" si="326"/>
        <v>1.3</v>
      </c>
      <c r="G1485" s="73">
        <f t="shared" ca="1" si="330"/>
        <v>1.000097097</v>
      </c>
      <c r="H1485" s="70">
        <f ca="1">TRUNC(PRODUCT(G$10:G1484),15)</f>
        <v>1.4334366853926299</v>
      </c>
      <c r="I1485" s="70">
        <f t="shared" ca="1" si="331"/>
        <v>1.33914019</v>
      </c>
      <c r="J1485" s="70">
        <f t="shared" ca="1" si="332"/>
        <v>1.0704157000000001</v>
      </c>
      <c r="K1485" s="74">
        <f t="shared" ca="1" si="333"/>
        <v>942.96493799999996</v>
      </c>
      <c r="L1485" s="75">
        <f>IF(VLOOKUP(A1485,$T$12:$AC$125,8)=VLOOKUP(A1484,$T$12:$AC$125,8),0,VLOOKUP(A1485,T$12:$AC$125,8))</f>
        <v>0</v>
      </c>
      <c r="M1485" s="76">
        <f>IF(L1485&gt;0,VLOOKUP(L1485,S$12:$AB$125,7),0)</f>
        <v>0</v>
      </c>
      <c r="N1485" s="74">
        <f t="shared" si="334"/>
        <v>0</v>
      </c>
      <c r="O1485" s="74">
        <f t="shared" ca="1" si="335"/>
        <v>942.96493799999996</v>
      </c>
      <c r="P1485" s="77" t="str">
        <f t="shared" si="336"/>
        <v>A+J=</v>
      </c>
      <c r="Q1485" s="78">
        <f t="shared" si="337"/>
        <v>44256</v>
      </c>
    </row>
    <row r="1486" spans="1:17" ht="12.75" x14ac:dyDescent="0.15">
      <c r="A1486" s="68">
        <f t="shared" si="338"/>
        <v>44055</v>
      </c>
      <c r="B1486" s="69">
        <f t="shared" ca="1" si="327"/>
        <v>14335.758741000001</v>
      </c>
      <c r="C1486" s="70">
        <f t="shared" ca="1" si="328"/>
        <v>13391.401900000001</v>
      </c>
      <c r="D1486" s="71">
        <f ca="1">IF(A1486&lt;$B$1,VLOOKUP(A1486,[1]DI!$A$4:$B$15000,2),0)</f>
        <v>1.9000000000000006E-2</v>
      </c>
      <c r="E1486" s="70">
        <f t="shared" ca="1" si="329"/>
        <v>7.4690000000000005E-5</v>
      </c>
      <c r="F1486" s="72">
        <f t="shared" si="326"/>
        <v>1.3</v>
      </c>
      <c r="G1486" s="73">
        <f t="shared" ca="1" si="330"/>
        <v>1.000097097</v>
      </c>
      <c r="H1486" s="70">
        <f ca="1">TRUNC(PRODUCT(G$10:G1485),15)</f>
        <v>1.4335758677944801</v>
      </c>
      <c r="I1486" s="70">
        <f t="shared" ca="1" si="331"/>
        <v>1.33914019</v>
      </c>
      <c r="J1486" s="70">
        <f t="shared" ca="1" si="332"/>
        <v>1.0705196400000001</v>
      </c>
      <c r="K1486" s="74">
        <f t="shared" ca="1" si="333"/>
        <v>944.35684100000003</v>
      </c>
      <c r="L1486" s="75">
        <f>IF(VLOOKUP(A1486,$T$12:$AC$125,8)=VLOOKUP(A1485,$T$12:$AC$125,8),0,VLOOKUP(A1486,T$12:$AC$125,8))</f>
        <v>0</v>
      </c>
      <c r="M1486" s="76">
        <f>IF(L1486&gt;0,VLOOKUP(L1486,S$12:$AB$125,7),0)</f>
        <v>0</v>
      </c>
      <c r="N1486" s="74">
        <f t="shared" si="334"/>
        <v>0</v>
      </c>
      <c r="O1486" s="74">
        <f t="shared" ca="1" si="335"/>
        <v>944.35684100000003</v>
      </c>
      <c r="P1486" s="77" t="str">
        <f t="shared" si="336"/>
        <v>A+J=</v>
      </c>
      <c r="Q1486" s="78">
        <f t="shared" si="337"/>
        <v>44256</v>
      </c>
    </row>
    <row r="1487" spans="1:17" ht="12.75" x14ac:dyDescent="0.15">
      <c r="A1487" s="68">
        <f t="shared" si="338"/>
        <v>44056</v>
      </c>
      <c r="B1487" s="69">
        <f t="shared" ca="1" si="327"/>
        <v>14337.150643000001</v>
      </c>
      <c r="C1487" s="70">
        <f t="shared" ca="1" si="328"/>
        <v>13391.401900000001</v>
      </c>
      <c r="D1487" s="71">
        <f ca="1">IF(A1487&lt;$B$1,VLOOKUP(A1487,[1]DI!$A$4:$B$15000,2),0)</f>
        <v>1.9000000000000006E-2</v>
      </c>
      <c r="E1487" s="70">
        <f t="shared" ca="1" si="329"/>
        <v>7.4690000000000005E-5</v>
      </c>
      <c r="F1487" s="72">
        <f t="shared" si="326"/>
        <v>1.3</v>
      </c>
      <c r="G1487" s="73">
        <f t="shared" ca="1" si="330"/>
        <v>1.000097097</v>
      </c>
      <c r="H1487" s="70">
        <f ca="1">TRUNC(PRODUCT(G$10:G1486),15)</f>
        <v>1.4337150637105101</v>
      </c>
      <c r="I1487" s="70">
        <f t="shared" ca="1" si="331"/>
        <v>1.33914019</v>
      </c>
      <c r="J1487" s="70">
        <f t="shared" ca="1" si="332"/>
        <v>1.0706235799999999</v>
      </c>
      <c r="K1487" s="74">
        <f t="shared" ca="1" si="333"/>
        <v>945.74874299999999</v>
      </c>
      <c r="L1487" s="75">
        <f>IF(VLOOKUP(A1487,$T$12:$AC$125,8)=VLOOKUP(A1486,$T$12:$AC$125,8),0,VLOOKUP(A1487,T$12:$AC$125,8))</f>
        <v>0</v>
      </c>
      <c r="M1487" s="76">
        <f>IF(L1487&gt;0,VLOOKUP(L1487,S$12:$AB$125,7),0)</f>
        <v>0</v>
      </c>
      <c r="N1487" s="74">
        <f t="shared" si="334"/>
        <v>0</v>
      </c>
      <c r="O1487" s="74">
        <f t="shared" ca="1" si="335"/>
        <v>945.74874299999999</v>
      </c>
      <c r="P1487" s="77" t="str">
        <f t="shared" si="336"/>
        <v>A+J=</v>
      </c>
      <c r="Q1487" s="78">
        <f t="shared" si="337"/>
        <v>44256</v>
      </c>
    </row>
    <row r="1488" spans="1:17" ht="12.75" x14ac:dyDescent="0.15">
      <c r="A1488" s="68">
        <f t="shared" si="338"/>
        <v>44057</v>
      </c>
      <c r="B1488" s="69">
        <f t="shared" ca="1" si="327"/>
        <v>14338.542679</v>
      </c>
      <c r="C1488" s="70">
        <f t="shared" ca="1" si="328"/>
        <v>13391.401900000001</v>
      </c>
      <c r="D1488" s="71">
        <f ca="1">IF(A1488&lt;$B$1,VLOOKUP(A1488,[1]DI!$A$4:$B$15000,2),0)</f>
        <v>1.9000000000000006E-2</v>
      </c>
      <c r="E1488" s="70">
        <f t="shared" ca="1" si="329"/>
        <v>7.4690000000000005E-5</v>
      </c>
      <c r="F1488" s="72">
        <f t="shared" si="326"/>
        <v>1.3</v>
      </c>
      <c r="G1488" s="73">
        <f t="shared" ca="1" si="330"/>
        <v>1.000097097</v>
      </c>
      <c r="H1488" s="70">
        <f ca="1">TRUNC(PRODUCT(G$10:G1487),15)</f>
        <v>1.4338542731420501</v>
      </c>
      <c r="I1488" s="70">
        <f t="shared" ca="1" si="331"/>
        <v>1.33914019</v>
      </c>
      <c r="J1488" s="70">
        <f t="shared" ca="1" si="332"/>
        <v>1.0707275300000001</v>
      </c>
      <c r="K1488" s="74">
        <f t="shared" ca="1" si="333"/>
        <v>947.14077899999995</v>
      </c>
      <c r="L1488" s="75">
        <f>IF(VLOOKUP(A1488,$T$12:$AC$125,8)=VLOOKUP(A1487,$T$12:$AC$125,8),0,VLOOKUP(A1488,T$12:$AC$125,8))</f>
        <v>0</v>
      </c>
      <c r="M1488" s="76">
        <f>IF(L1488&gt;0,VLOOKUP(L1488,S$12:$AB$125,7),0)</f>
        <v>0</v>
      </c>
      <c r="N1488" s="74">
        <f t="shared" si="334"/>
        <v>0</v>
      </c>
      <c r="O1488" s="74">
        <f t="shared" ca="1" si="335"/>
        <v>947.14077899999995</v>
      </c>
      <c r="P1488" s="77" t="str">
        <f t="shared" si="336"/>
        <v>A+J=</v>
      </c>
      <c r="Q1488" s="78">
        <f t="shared" si="337"/>
        <v>44256</v>
      </c>
    </row>
    <row r="1489" spans="1:17" ht="12.75" x14ac:dyDescent="0.15">
      <c r="A1489" s="68">
        <f t="shared" si="338"/>
        <v>44058</v>
      </c>
      <c r="B1489" s="69">
        <f t="shared" ca="1" si="327"/>
        <v>14339.934983000001</v>
      </c>
      <c r="C1489" s="70">
        <f t="shared" ca="1" si="328"/>
        <v>13391.401900000001</v>
      </c>
      <c r="D1489" s="71">
        <f ca="1">IF(A1489&lt;$B$1,VLOOKUP(A1489,[1]DI!$A$4:$B$15000,2),0)</f>
        <v>0</v>
      </c>
      <c r="E1489" s="70">
        <f t="shared" ca="1" si="329"/>
        <v>0</v>
      </c>
      <c r="F1489" s="72">
        <f t="shared" si="326"/>
        <v>1.3</v>
      </c>
      <c r="G1489" s="73">
        <f t="shared" ca="1" si="330"/>
        <v>1</v>
      </c>
      <c r="H1489" s="70">
        <f ca="1">TRUNC(PRODUCT(G$10:G1488),15)</f>
        <v>1.4339934960904099</v>
      </c>
      <c r="I1489" s="70">
        <f t="shared" ca="1" si="331"/>
        <v>1.33914019</v>
      </c>
      <c r="J1489" s="70">
        <f t="shared" ca="1" si="332"/>
        <v>1.0708314999999999</v>
      </c>
      <c r="K1489" s="74">
        <f t="shared" ca="1" si="333"/>
        <v>948.53308300000003</v>
      </c>
      <c r="L1489" s="75">
        <f>IF(VLOOKUP(A1489,$T$12:$AC$125,8)=VLOOKUP(A1488,$T$12:$AC$125,8),0,VLOOKUP(A1489,T$12:$AC$125,8))</f>
        <v>0</v>
      </c>
      <c r="M1489" s="76">
        <f>IF(L1489&gt;0,VLOOKUP(L1489,S$12:$AB$125,7),0)</f>
        <v>0</v>
      </c>
      <c r="N1489" s="74">
        <f t="shared" si="334"/>
        <v>0</v>
      </c>
      <c r="O1489" s="74">
        <f t="shared" ca="1" si="335"/>
        <v>948.53308300000003</v>
      </c>
      <c r="P1489" s="77" t="str">
        <f t="shared" si="336"/>
        <v>A+J=</v>
      </c>
      <c r="Q1489" s="78">
        <f t="shared" si="337"/>
        <v>44256</v>
      </c>
    </row>
    <row r="1490" spans="1:17" ht="12.75" x14ac:dyDescent="0.15">
      <c r="A1490" s="68">
        <f t="shared" si="338"/>
        <v>44059</v>
      </c>
      <c r="B1490" s="69">
        <f t="shared" ca="1" si="327"/>
        <v>14339.934983000001</v>
      </c>
      <c r="C1490" s="70">
        <f t="shared" ca="1" si="328"/>
        <v>13391.401900000001</v>
      </c>
      <c r="D1490" s="71">
        <f ca="1">IF(A1490&lt;$B$1,VLOOKUP(A1490,[1]DI!$A$4:$B$15000,2),0)</f>
        <v>0</v>
      </c>
      <c r="E1490" s="70">
        <f t="shared" ca="1" si="329"/>
        <v>0</v>
      </c>
      <c r="F1490" s="72">
        <f t="shared" si="326"/>
        <v>1.3</v>
      </c>
      <c r="G1490" s="73">
        <f t="shared" ca="1" si="330"/>
        <v>1</v>
      </c>
      <c r="H1490" s="70">
        <f ca="1">TRUNC(PRODUCT(G$10:G1489),15)</f>
        <v>1.4339934960904099</v>
      </c>
      <c r="I1490" s="70">
        <f t="shared" ca="1" si="331"/>
        <v>1.33914019</v>
      </c>
      <c r="J1490" s="70">
        <f t="shared" ca="1" si="332"/>
        <v>1.0708314999999999</v>
      </c>
      <c r="K1490" s="74">
        <f t="shared" ca="1" si="333"/>
        <v>948.53308300000003</v>
      </c>
      <c r="L1490" s="75">
        <f>IF(VLOOKUP(A1490,$T$12:$AC$125,8)=VLOOKUP(A1489,$T$12:$AC$125,8),0,VLOOKUP(A1490,T$12:$AC$125,8))</f>
        <v>0</v>
      </c>
      <c r="M1490" s="76">
        <f>IF(L1490&gt;0,VLOOKUP(L1490,S$12:$AB$125,7),0)</f>
        <v>0</v>
      </c>
      <c r="N1490" s="74">
        <f t="shared" si="334"/>
        <v>0</v>
      </c>
      <c r="O1490" s="74">
        <f t="shared" ca="1" si="335"/>
        <v>948.53308300000003</v>
      </c>
      <c r="P1490" s="77" t="str">
        <f t="shared" si="336"/>
        <v>A+J=</v>
      </c>
      <c r="Q1490" s="78">
        <f t="shared" si="337"/>
        <v>44256</v>
      </c>
    </row>
    <row r="1491" spans="1:17" ht="12.75" x14ac:dyDescent="0.15">
      <c r="A1491" s="68">
        <f t="shared" si="338"/>
        <v>44060</v>
      </c>
      <c r="B1491" s="69">
        <f t="shared" ca="1" si="327"/>
        <v>14339.934983000001</v>
      </c>
      <c r="C1491" s="70">
        <f t="shared" ca="1" si="328"/>
        <v>13391.401900000001</v>
      </c>
      <c r="D1491" s="71">
        <f ca="1">IF(A1491&lt;$B$1,VLOOKUP(A1491,[1]DI!$A$4:$B$15000,2),0)</f>
        <v>1.9000000000000006E-2</v>
      </c>
      <c r="E1491" s="70">
        <f t="shared" ca="1" si="329"/>
        <v>7.4690000000000005E-5</v>
      </c>
      <c r="F1491" s="72">
        <f t="shared" si="326"/>
        <v>1.3</v>
      </c>
      <c r="G1491" s="73">
        <f t="shared" ca="1" si="330"/>
        <v>1.000097097</v>
      </c>
      <c r="H1491" s="70">
        <f ca="1">TRUNC(PRODUCT(G$10:G1490),15)</f>
        <v>1.4339934960904099</v>
      </c>
      <c r="I1491" s="70">
        <f t="shared" ca="1" si="331"/>
        <v>1.33914019</v>
      </c>
      <c r="J1491" s="70">
        <f t="shared" ca="1" si="332"/>
        <v>1.0708314999999999</v>
      </c>
      <c r="K1491" s="74">
        <f t="shared" ca="1" si="333"/>
        <v>948.53308300000003</v>
      </c>
      <c r="L1491" s="75">
        <f>IF(VLOOKUP(A1491,$T$12:$AC$125,8)=VLOOKUP(A1490,$T$12:$AC$125,8),0,VLOOKUP(A1491,T$12:$AC$125,8))</f>
        <v>0</v>
      </c>
      <c r="M1491" s="76">
        <f>IF(L1491&gt;0,VLOOKUP(L1491,S$12:$AB$125,7),0)</f>
        <v>0</v>
      </c>
      <c r="N1491" s="74">
        <f t="shared" si="334"/>
        <v>0</v>
      </c>
      <c r="O1491" s="74">
        <f t="shared" ca="1" si="335"/>
        <v>948.53308300000003</v>
      </c>
      <c r="P1491" s="77" t="str">
        <f t="shared" si="336"/>
        <v>A+J=</v>
      </c>
      <c r="Q1491" s="78">
        <f t="shared" si="337"/>
        <v>44256</v>
      </c>
    </row>
    <row r="1492" spans="1:17" ht="12.75" x14ac:dyDescent="0.15">
      <c r="A1492" s="68">
        <f t="shared" si="338"/>
        <v>44061</v>
      </c>
      <c r="B1492" s="69">
        <f t="shared" ca="1" si="327"/>
        <v>14341.327287</v>
      </c>
      <c r="C1492" s="70">
        <f t="shared" ca="1" si="328"/>
        <v>13391.401900000001</v>
      </c>
      <c r="D1492" s="71">
        <f ca="1">IF(A1492&lt;$B$1,VLOOKUP(A1492,[1]DI!$A$4:$B$15000,2),0)</f>
        <v>1.9000000000000006E-2</v>
      </c>
      <c r="E1492" s="70">
        <f t="shared" ca="1" si="329"/>
        <v>7.4690000000000005E-5</v>
      </c>
      <c r="F1492" s="72">
        <f t="shared" si="326"/>
        <v>1.3</v>
      </c>
      <c r="G1492" s="73">
        <f t="shared" ca="1" si="330"/>
        <v>1.000097097</v>
      </c>
      <c r="H1492" s="70">
        <f ca="1">TRUNC(PRODUCT(G$10:G1491),15)</f>
        <v>1.4341327325569</v>
      </c>
      <c r="I1492" s="70">
        <f t="shared" ca="1" si="331"/>
        <v>1.33914019</v>
      </c>
      <c r="J1492" s="70">
        <f t="shared" ca="1" si="332"/>
        <v>1.07093547</v>
      </c>
      <c r="K1492" s="74">
        <f t="shared" ca="1" si="333"/>
        <v>949.925387</v>
      </c>
      <c r="L1492" s="75">
        <f>IF(VLOOKUP(A1492,$T$12:$AC$125,8)=VLOOKUP(A1491,$T$12:$AC$125,8),0,VLOOKUP(A1492,T$12:$AC$125,8))</f>
        <v>0</v>
      </c>
      <c r="M1492" s="76">
        <f>IF(L1492&gt;0,VLOOKUP(L1492,S$12:$AB$125,7),0)</f>
        <v>0</v>
      </c>
      <c r="N1492" s="74">
        <f t="shared" si="334"/>
        <v>0</v>
      </c>
      <c r="O1492" s="74">
        <f t="shared" ca="1" si="335"/>
        <v>949.925387</v>
      </c>
      <c r="P1492" s="77" t="str">
        <f t="shared" si="336"/>
        <v>A+J=</v>
      </c>
      <c r="Q1492" s="78">
        <f t="shared" si="337"/>
        <v>44256</v>
      </c>
    </row>
    <row r="1493" spans="1:17" ht="12.75" x14ac:dyDescent="0.15">
      <c r="A1493" s="68">
        <f t="shared" si="338"/>
        <v>44062</v>
      </c>
      <c r="B1493" s="69">
        <f t="shared" ca="1" si="327"/>
        <v>14342.719859000001</v>
      </c>
      <c r="C1493" s="70">
        <f t="shared" ca="1" si="328"/>
        <v>13391.401900000001</v>
      </c>
      <c r="D1493" s="71">
        <f ca="1">IF(A1493&lt;$B$1,VLOOKUP(A1493,[1]DI!$A$4:$B$15000,2),0)</f>
        <v>1.9000000000000006E-2</v>
      </c>
      <c r="E1493" s="70">
        <f t="shared" ca="1" si="329"/>
        <v>7.4690000000000005E-5</v>
      </c>
      <c r="F1493" s="72">
        <f t="shared" si="326"/>
        <v>1.3</v>
      </c>
      <c r="G1493" s="73">
        <f t="shared" ca="1" si="330"/>
        <v>1.000097097</v>
      </c>
      <c r="H1493" s="70">
        <f ca="1">TRUNC(PRODUCT(G$10:G1492),15)</f>
        <v>1.4342719825428301</v>
      </c>
      <c r="I1493" s="70">
        <f t="shared" ca="1" si="331"/>
        <v>1.33914019</v>
      </c>
      <c r="J1493" s="70">
        <f t="shared" ca="1" si="332"/>
        <v>1.0710394599999999</v>
      </c>
      <c r="K1493" s="74">
        <f t="shared" ca="1" si="333"/>
        <v>951.31795899999997</v>
      </c>
      <c r="L1493" s="75">
        <f>IF(VLOOKUP(A1493,$T$12:$AC$125,8)=VLOOKUP(A1492,$T$12:$AC$125,8),0,VLOOKUP(A1493,T$12:$AC$125,8))</f>
        <v>0</v>
      </c>
      <c r="M1493" s="76">
        <f>IF(L1493&gt;0,VLOOKUP(L1493,S$12:$AB$125,7),0)</f>
        <v>0</v>
      </c>
      <c r="N1493" s="74">
        <f t="shared" si="334"/>
        <v>0</v>
      </c>
      <c r="O1493" s="74">
        <f t="shared" ca="1" si="335"/>
        <v>951.31795899999997</v>
      </c>
      <c r="P1493" s="77" t="str">
        <f t="shared" si="336"/>
        <v>A+J=</v>
      </c>
      <c r="Q1493" s="78">
        <f t="shared" si="337"/>
        <v>44256</v>
      </c>
    </row>
    <row r="1494" spans="1:17" ht="12.75" x14ac:dyDescent="0.15">
      <c r="A1494" s="68">
        <f t="shared" si="338"/>
        <v>44063</v>
      </c>
      <c r="B1494" s="69">
        <f t="shared" ca="1" si="327"/>
        <v>14344.112431000001</v>
      </c>
      <c r="C1494" s="70">
        <f t="shared" ca="1" si="328"/>
        <v>13391.401900000001</v>
      </c>
      <c r="D1494" s="71">
        <f ca="1">IF(A1494&lt;$B$1,VLOOKUP(A1494,[1]DI!$A$4:$B$15000,2),0)</f>
        <v>1.9000000000000006E-2</v>
      </c>
      <c r="E1494" s="70">
        <f t="shared" ca="1" si="329"/>
        <v>7.4690000000000005E-5</v>
      </c>
      <c r="F1494" s="72">
        <f t="shared" si="326"/>
        <v>1.3</v>
      </c>
      <c r="G1494" s="73">
        <f t="shared" ca="1" si="330"/>
        <v>1.000097097</v>
      </c>
      <c r="H1494" s="70">
        <f ca="1">TRUNC(PRODUCT(G$10:G1493),15)</f>
        <v>1.43441124604952</v>
      </c>
      <c r="I1494" s="70">
        <f t="shared" ca="1" si="331"/>
        <v>1.33914019</v>
      </c>
      <c r="J1494" s="70">
        <f t="shared" ca="1" si="332"/>
        <v>1.0711434500000001</v>
      </c>
      <c r="K1494" s="74">
        <f t="shared" ca="1" si="333"/>
        <v>952.71053099999995</v>
      </c>
      <c r="L1494" s="75">
        <f>IF(VLOOKUP(A1494,$T$12:$AC$125,8)=VLOOKUP(A1493,$T$12:$AC$125,8),0,VLOOKUP(A1494,T$12:$AC$125,8))</f>
        <v>0</v>
      </c>
      <c r="M1494" s="76">
        <f>IF(L1494&gt;0,VLOOKUP(L1494,S$12:$AB$125,7),0)</f>
        <v>0</v>
      </c>
      <c r="N1494" s="74">
        <f t="shared" si="334"/>
        <v>0</v>
      </c>
      <c r="O1494" s="74">
        <f t="shared" ca="1" si="335"/>
        <v>952.71053099999995</v>
      </c>
      <c r="P1494" s="77" t="str">
        <f t="shared" si="336"/>
        <v>A+J=</v>
      </c>
      <c r="Q1494" s="78">
        <f t="shared" si="337"/>
        <v>44256</v>
      </c>
    </row>
    <row r="1495" spans="1:17" ht="12.75" x14ac:dyDescent="0.15">
      <c r="A1495" s="68">
        <f t="shared" si="338"/>
        <v>44064</v>
      </c>
      <c r="B1495" s="69">
        <f t="shared" ca="1" si="327"/>
        <v>14345.505271</v>
      </c>
      <c r="C1495" s="70">
        <f t="shared" ca="1" si="328"/>
        <v>13391.401900000001</v>
      </c>
      <c r="D1495" s="71">
        <f ca="1">IF(A1495&lt;$B$1,VLOOKUP(A1495,[1]DI!$A$4:$B$15000,2),0)</f>
        <v>1.9000000000000006E-2</v>
      </c>
      <c r="E1495" s="70">
        <f t="shared" ca="1" si="329"/>
        <v>7.4690000000000005E-5</v>
      </c>
      <c r="F1495" s="72">
        <f t="shared" si="326"/>
        <v>1.3</v>
      </c>
      <c r="G1495" s="73">
        <f t="shared" ca="1" si="330"/>
        <v>1.000097097</v>
      </c>
      <c r="H1495" s="70">
        <f ca="1">TRUNC(PRODUCT(G$10:G1494),15)</f>
        <v>1.43455052307828</v>
      </c>
      <c r="I1495" s="70">
        <f t="shared" ca="1" si="331"/>
        <v>1.33914019</v>
      </c>
      <c r="J1495" s="70">
        <f t="shared" ca="1" si="332"/>
        <v>1.0712474599999999</v>
      </c>
      <c r="K1495" s="74">
        <f t="shared" ca="1" si="333"/>
        <v>954.10337100000004</v>
      </c>
      <c r="L1495" s="75">
        <f>IF(VLOOKUP(A1495,$T$12:$AC$125,8)=VLOOKUP(A1494,$T$12:$AC$125,8),0,VLOOKUP(A1495,T$12:$AC$125,8))</f>
        <v>0</v>
      </c>
      <c r="M1495" s="76">
        <f>IF(L1495&gt;0,VLOOKUP(L1495,S$12:$AB$125,7),0)</f>
        <v>0</v>
      </c>
      <c r="N1495" s="74">
        <f t="shared" si="334"/>
        <v>0</v>
      </c>
      <c r="O1495" s="74">
        <f t="shared" ca="1" si="335"/>
        <v>954.10337100000004</v>
      </c>
      <c r="P1495" s="77" t="str">
        <f t="shared" si="336"/>
        <v>A+J=</v>
      </c>
      <c r="Q1495" s="78">
        <f t="shared" si="337"/>
        <v>44256</v>
      </c>
    </row>
    <row r="1496" spans="1:17" ht="12.75" x14ac:dyDescent="0.15">
      <c r="A1496" s="68">
        <f t="shared" si="338"/>
        <v>44065</v>
      </c>
      <c r="B1496" s="69">
        <f t="shared" ca="1" si="327"/>
        <v>14346.89811</v>
      </c>
      <c r="C1496" s="70">
        <f t="shared" ca="1" si="328"/>
        <v>13391.401900000001</v>
      </c>
      <c r="D1496" s="71">
        <f ca="1">IF(A1496&lt;$B$1,VLOOKUP(A1496,[1]DI!$A$4:$B$15000,2),0)</f>
        <v>0</v>
      </c>
      <c r="E1496" s="70">
        <f t="shared" ca="1" si="329"/>
        <v>0</v>
      </c>
      <c r="F1496" s="72">
        <f t="shared" si="326"/>
        <v>1.3</v>
      </c>
      <c r="G1496" s="73">
        <f t="shared" ca="1" si="330"/>
        <v>1</v>
      </c>
      <c r="H1496" s="70">
        <f ca="1">TRUNC(PRODUCT(G$10:G1495),15)</f>
        <v>1.43468981363042</v>
      </c>
      <c r="I1496" s="70">
        <f t="shared" ca="1" si="331"/>
        <v>1.33914019</v>
      </c>
      <c r="J1496" s="70">
        <f t="shared" ca="1" si="332"/>
        <v>1.07135147</v>
      </c>
      <c r="K1496" s="74">
        <f t="shared" ca="1" si="333"/>
        <v>955.49621000000002</v>
      </c>
      <c r="L1496" s="75">
        <f>IF(VLOOKUP(A1496,$T$12:$AC$125,8)=VLOOKUP(A1495,$T$12:$AC$125,8),0,VLOOKUP(A1496,T$12:$AC$125,8))</f>
        <v>0</v>
      </c>
      <c r="M1496" s="76">
        <f>IF(L1496&gt;0,VLOOKUP(L1496,S$12:$AB$125,7),0)</f>
        <v>0</v>
      </c>
      <c r="N1496" s="74">
        <f t="shared" si="334"/>
        <v>0</v>
      </c>
      <c r="O1496" s="74">
        <f t="shared" ca="1" si="335"/>
        <v>955.49621000000002</v>
      </c>
      <c r="P1496" s="77" t="str">
        <f t="shared" si="336"/>
        <v>A+J=</v>
      </c>
      <c r="Q1496" s="78">
        <f t="shared" si="337"/>
        <v>44256</v>
      </c>
    </row>
    <row r="1497" spans="1:17" ht="12.75" x14ac:dyDescent="0.15">
      <c r="A1497" s="68">
        <f t="shared" si="338"/>
        <v>44066</v>
      </c>
      <c r="B1497" s="69">
        <f t="shared" ca="1" si="327"/>
        <v>14346.89811</v>
      </c>
      <c r="C1497" s="70">
        <f t="shared" ca="1" si="328"/>
        <v>13391.401900000001</v>
      </c>
      <c r="D1497" s="71">
        <f ca="1">IF(A1497&lt;$B$1,VLOOKUP(A1497,[1]DI!$A$4:$B$15000,2),0)</f>
        <v>0</v>
      </c>
      <c r="E1497" s="70">
        <f t="shared" ca="1" si="329"/>
        <v>0</v>
      </c>
      <c r="F1497" s="72">
        <f t="shared" si="326"/>
        <v>1.3</v>
      </c>
      <c r="G1497" s="73">
        <f t="shared" ca="1" si="330"/>
        <v>1</v>
      </c>
      <c r="H1497" s="70">
        <f ca="1">TRUNC(PRODUCT(G$10:G1496),15)</f>
        <v>1.43468981363042</v>
      </c>
      <c r="I1497" s="70">
        <f t="shared" ca="1" si="331"/>
        <v>1.33914019</v>
      </c>
      <c r="J1497" s="70">
        <f t="shared" ca="1" si="332"/>
        <v>1.07135147</v>
      </c>
      <c r="K1497" s="74">
        <f t="shared" ca="1" si="333"/>
        <v>955.49621000000002</v>
      </c>
      <c r="L1497" s="75">
        <f>IF(VLOOKUP(A1497,$T$12:$AC$125,8)=VLOOKUP(A1496,$T$12:$AC$125,8),0,VLOOKUP(A1497,T$12:$AC$125,8))</f>
        <v>0</v>
      </c>
      <c r="M1497" s="76">
        <f>IF(L1497&gt;0,VLOOKUP(L1497,S$12:$AB$125,7),0)</f>
        <v>0</v>
      </c>
      <c r="N1497" s="74">
        <f t="shared" si="334"/>
        <v>0</v>
      </c>
      <c r="O1497" s="74">
        <f t="shared" ca="1" si="335"/>
        <v>955.49621000000002</v>
      </c>
      <c r="P1497" s="77" t="str">
        <f t="shared" si="336"/>
        <v>A+J=</v>
      </c>
      <c r="Q1497" s="78">
        <f t="shared" si="337"/>
        <v>44256</v>
      </c>
    </row>
    <row r="1498" spans="1:17" ht="12.75" x14ac:dyDescent="0.15">
      <c r="A1498" s="68">
        <f t="shared" si="338"/>
        <v>44067</v>
      </c>
      <c r="B1498" s="69">
        <f t="shared" ca="1" si="327"/>
        <v>14346.89811</v>
      </c>
      <c r="C1498" s="70">
        <f t="shared" ca="1" si="328"/>
        <v>13391.401900000001</v>
      </c>
      <c r="D1498" s="71">
        <f ca="1">IF(A1498&lt;$B$1,VLOOKUP(A1498,[1]DI!$A$4:$B$15000,2),0)</f>
        <v>1.9000000000000006E-2</v>
      </c>
      <c r="E1498" s="70">
        <f t="shared" ca="1" si="329"/>
        <v>7.4690000000000005E-5</v>
      </c>
      <c r="F1498" s="72">
        <f t="shared" si="326"/>
        <v>1.3</v>
      </c>
      <c r="G1498" s="73">
        <f t="shared" ca="1" si="330"/>
        <v>1.000097097</v>
      </c>
      <c r="H1498" s="70">
        <f ca="1">TRUNC(PRODUCT(G$10:G1497),15)</f>
        <v>1.43468981363042</v>
      </c>
      <c r="I1498" s="70">
        <f t="shared" ca="1" si="331"/>
        <v>1.33914019</v>
      </c>
      <c r="J1498" s="70">
        <f t="shared" ca="1" si="332"/>
        <v>1.07135147</v>
      </c>
      <c r="K1498" s="74">
        <f t="shared" ca="1" si="333"/>
        <v>955.49621000000002</v>
      </c>
      <c r="L1498" s="75">
        <f>IF(VLOOKUP(A1498,$T$12:$AC$125,8)=VLOOKUP(A1497,$T$12:$AC$125,8),0,VLOOKUP(A1498,T$12:$AC$125,8))</f>
        <v>0</v>
      </c>
      <c r="M1498" s="76">
        <f>IF(L1498&gt;0,VLOOKUP(L1498,S$12:$AB$125,7),0)</f>
        <v>0</v>
      </c>
      <c r="N1498" s="74">
        <f t="shared" si="334"/>
        <v>0</v>
      </c>
      <c r="O1498" s="74">
        <f t="shared" ca="1" si="335"/>
        <v>955.49621000000002</v>
      </c>
      <c r="P1498" s="77" t="str">
        <f t="shared" si="336"/>
        <v>A+J=</v>
      </c>
      <c r="Q1498" s="78">
        <f t="shared" si="337"/>
        <v>44256</v>
      </c>
    </row>
    <row r="1499" spans="1:17" ht="12.75" x14ac:dyDescent="0.15">
      <c r="A1499" s="68">
        <f t="shared" si="338"/>
        <v>44068</v>
      </c>
      <c r="B1499" s="69">
        <f t="shared" ca="1" si="327"/>
        <v>14348.291218</v>
      </c>
      <c r="C1499" s="70">
        <f t="shared" ca="1" si="328"/>
        <v>13391.401900000001</v>
      </c>
      <c r="D1499" s="71">
        <f ca="1">IF(A1499&lt;$B$1,VLOOKUP(A1499,[1]DI!$A$4:$B$15000,2),0)</f>
        <v>1.9000000000000006E-2</v>
      </c>
      <c r="E1499" s="70">
        <f t="shared" ca="1" si="329"/>
        <v>7.4690000000000005E-5</v>
      </c>
      <c r="F1499" s="72">
        <f t="shared" si="326"/>
        <v>1.3</v>
      </c>
      <c r="G1499" s="73">
        <f t="shared" ca="1" si="330"/>
        <v>1.000097097</v>
      </c>
      <c r="H1499" s="70">
        <f ca="1">TRUNC(PRODUCT(G$10:G1498),15)</f>
        <v>1.4348291177072501</v>
      </c>
      <c r="I1499" s="70">
        <f t="shared" ca="1" si="331"/>
        <v>1.33914019</v>
      </c>
      <c r="J1499" s="70">
        <f t="shared" ca="1" si="332"/>
        <v>1.0714554999999999</v>
      </c>
      <c r="K1499" s="74">
        <f t="shared" ca="1" si="333"/>
        <v>956.889318</v>
      </c>
      <c r="L1499" s="75">
        <f>IF(VLOOKUP(A1499,$T$12:$AC$125,8)=VLOOKUP(A1498,$T$12:$AC$125,8),0,VLOOKUP(A1499,T$12:$AC$125,8))</f>
        <v>0</v>
      </c>
      <c r="M1499" s="76">
        <f>IF(L1499&gt;0,VLOOKUP(L1499,S$12:$AB$125,7),0)</f>
        <v>0</v>
      </c>
      <c r="N1499" s="74">
        <f t="shared" si="334"/>
        <v>0</v>
      </c>
      <c r="O1499" s="74">
        <f t="shared" ca="1" si="335"/>
        <v>956.889318</v>
      </c>
      <c r="P1499" s="77" t="str">
        <f t="shared" si="336"/>
        <v>A+J=</v>
      </c>
      <c r="Q1499" s="78">
        <f t="shared" si="337"/>
        <v>44256</v>
      </c>
    </row>
    <row r="1500" spans="1:17" ht="12.75" x14ac:dyDescent="0.15">
      <c r="A1500" s="68">
        <f t="shared" si="338"/>
        <v>44069</v>
      </c>
      <c r="B1500" s="69">
        <f t="shared" ca="1" si="327"/>
        <v>14349.684326000001</v>
      </c>
      <c r="C1500" s="70">
        <f t="shared" ca="1" si="328"/>
        <v>13391.401900000001</v>
      </c>
      <c r="D1500" s="71">
        <f ca="1">IF(A1500&lt;$B$1,VLOOKUP(A1500,[1]DI!$A$4:$B$15000,2),0)</f>
        <v>1.9000000000000006E-2</v>
      </c>
      <c r="E1500" s="70">
        <f t="shared" ca="1" si="329"/>
        <v>7.4690000000000005E-5</v>
      </c>
      <c r="F1500" s="72">
        <f t="shared" si="326"/>
        <v>1.3</v>
      </c>
      <c r="G1500" s="73">
        <f t="shared" ca="1" si="330"/>
        <v>1.000097097</v>
      </c>
      <c r="H1500" s="70">
        <f ca="1">TRUNC(PRODUCT(G$10:G1499),15)</f>
        <v>1.4349684353101</v>
      </c>
      <c r="I1500" s="70">
        <f t="shared" ca="1" si="331"/>
        <v>1.33914019</v>
      </c>
      <c r="J1500" s="70">
        <f t="shared" ca="1" si="332"/>
        <v>1.07155953</v>
      </c>
      <c r="K1500" s="74">
        <f t="shared" ca="1" si="333"/>
        <v>958.28242599999999</v>
      </c>
      <c r="L1500" s="75">
        <f>IF(VLOOKUP(A1500,$T$12:$AC$125,8)=VLOOKUP(A1499,$T$12:$AC$125,8),0,VLOOKUP(A1500,T$12:$AC$125,8))</f>
        <v>0</v>
      </c>
      <c r="M1500" s="76">
        <f>IF(L1500&gt;0,VLOOKUP(L1500,S$12:$AB$125,7),0)</f>
        <v>0</v>
      </c>
      <c r="N1500" s="74">
        <f t="shared" si="334"/>
        <v>0</v>
      </c>
      <c r="O1500" s="74">
        <f t="shared" ca="1" si="335"/>
        <v>958.28242599999999</v>
      </c>
      <c r="P1500" s="77" t="str">
        <f t="shared" si="336"/>
        <v>A+J=</v>
      </c>
      <c r="Q1500" s="78">
        <f t="shared" si="337"/>
        <v>44256</v>
      </c>
    </row>
    <row r="1501" spans="1:17" ht="12.75" x14ac:dyDescent="0.15">
      <c r="A1501" s="68">
        <f t="shared" si="338"/>
        <v>44070</v>
      </c>
      <c r="B1501" s="69">
        <f t="shared" ca="1" si="327"/>
        <v>14351.077701</v>
      </c>
      <c r="C1501" s="70">
        <f t="shared" ca="1" si="328"/>
        <v>13391.401900000001</v>
      </c>
      <c r="D1501" s="71">
        <f ca="1">IF(A1501&lt;$B$1,VLOOKUP(A1501,[1]DI!$A$4:$B$15000,2),0)</f>
        <v>1.9000000000000006E-2</v>
      </c>
      <c r="E1501" s="70">
        <f t="shared" ca="1" si="329"/>
        <v>7.4690000000000005E-5</v>
      </c>
      <c r="F1501" s="72">
        <f t="shared" si="326"/>
        <v>1.3</v>
      </c>
      <c r="G1501" s="73">
        <f t="shared" ca="1" si="330"/>
        <v>1.000097097</v>
      </c>
      <c r="H1501" s="70">
        <f ca="1">TRUNC(PRODUCT(G$10:G1500),15)</f>
        <v>1.4351077664402601</v>
      </c>
      <c r="I1501" s="70">
        <f t="shared" ca="1" si="331"/>
        <v>1.33914019</v>
      </c>
      <c r="J1501" s="70">
        <f t="shared" ca="1" si="332"/>
        <v>1.0716635800000001</v>
      </c>
      <c r="K1501" s="74">
        <f t="shared" ca="1" si="333"/>
        <v>959.67580099999998</v>
      </c>
      <c r="L1501" s="75">
        <f>IF(VLOOKUP(A1501,$T$12:$AC$125,8)=VLOOKUP(A1500,$T$12:$AC$125,8),0,VLOOKUP(A1501,T$12:$AC$125,8))</f>
        <v>0</v>
      </c>
      <c r="M1501" s="76">
        <f>IF(L1501&gt;0,VLOOKUP(L1501,S$12:$AB$125,7),0)</f>
        <v>0</v>
      </c>
      <c r="N1501" s="74">
        <f t="shared" si="334"/>
        <v>0</v>
      </c>
      <c r="O1501" s="74">
        <f t="shared" ca="1" si="335"/>
        <v>959.67580099999998</v>
      </c>
      <c r="P1501" s="77" t="str">
        <f t="shared" si="336"/>
        <v>A+J=</v>
      </c>
      <c r="Q1501" s="78">
        <f t="shared" si="337"/>
        <v>44256</v>
      </c>
    </row>
    <row r="1502" spans="1:17" ht="12.75" x14ac:dyDescent="0.15">
      <c r="A1502" s="68">
        <f t="shared" si="338"/>
        <v>44071</v>
      </c>
      <c r="B1502" s="69">
        <f t="shared" ca="1" si="327"/>
        <v>14352.471076000002</v>
      </c>
      <c r="C1502" s="70">
        <f t="shared" ca="1" si="328"/>
        <v>13391.401900000001</v>
      </c>
      <c r="D1502" s="71">
        <f ca="1">IF(A1502&lt;$B$1,VLOOKUP(A1502,[1]DI!$A$4:$B$15000,2),0)</f>
        <v>1.9000000000000006E-2</v>
      </c>
      <c r="E1502" s="70">
        <f t="shared" ca="1" si="329"/>
        <v>7.4690000000000005E-5</v>
      </c>
      <c r="F1502" s="72">
        <f t="shared" si="326"/>
        <v>1.3</v>
      </c>
      <c r="G1502" s="73">
        <f t="shared" ca="1" si="330"/>
        <v>1.000097097</v>
      </c>
      <c r="H1502" s="70">
        <f ca="1">TRUNC(PRODUCT(G$10:G1501),15)</f>
        <v>1.4352471110990599</v>
      </c>
      <c r="I1502" s="70">
        <f t="shared" ca="1" si="331"/>
        <v>1.33914019</v>
      </c>
      <c r="J1502" s="70">
        <f t="shared" ca="1" si="332"/>
        <v>1.0717676300000001</v>
      </c>
      <c r="K1502" s="74">
        <f t="shared" ca="1" si="333"/>
        <v>961.06917599999997</v>
      </c>
      <c r="L1502" s="75">
        <f>IF(VLOOKUP(A1502,$T$12:$AC$125,8)=VLOOKUP(A1501,$T$12:$AC$125,8),0,VLOOKUP(A1502,T$12:$AC$125,8))</f>
        <v>0</v>
      </c>
      <c r="M1502" s="76">
        <f>IF(L1502&gt;0,VLOOKUP(L1502,S$12:$AB$125,7),0)</f>
        <v>0</v>
      </c>
      <c r="N1502" s="74">
        <f t="shared" si="334"/>
        <v>0</v>
      </c>
      <c r="O1502" s="74">
        <f t="shared" ca="1" si="335"/>
        <v>961.06917599999997</v>
      </c>
      <c r="P1502" s="77" t="str">
        <f t="shared" si="336"/>
        <v>A+J=</v>
      </c>
      <c r="Q1502" s="78">
        <f t="shared" si="337"/>
        <v>44256</v>
      </c>
    </row>
    <row r="1503" spans="1:17" ht="12.75" x14ac:dyDescent="0.15">
      <c r="A1503" s="68">
        <f t="shared" si="338"/>
        <v>44072</v>
      </c>
      <c r="B1503" s="69">
        <f t="shared" ca="1" si="327"/>
        <v>14353.864719000001</v>
      </c>
      <c r="C1503" s="70">
        <f t="shared" ca="1" si="328"/>
        <v>13391.401900000001</v>
      </c>
      <c r="D1503" s="71">
        <f ca="1">IF(A1503&lt;$B$1,VLOOKUP(A1503,[1]DI!$A$4:$B$15000,2),0)</f>
        <v>0</v>
      </c>
      <c r="E1503" s="70">
        <f t="shared" ca="1" si="329"/>
        <v>0</v>
      </c>
      <c r="F1503" s="72">
        <f t="shared" si="326"/>
        <v>1.3</v>
      </c>
      <c r="G1503" s="73">
        <f t="shared" ca="1" si="330"/>
        <v>1</v>
      </c>
      <c r="H1503" s="70">
        <f ca="1">TRUNC(PRODUCT(G$10:G1502),15)</f>
        <v>1.4353864692878</v>
      </c>
      <c r="I1503" s="70">
        <f t="shared" ca="1" si="331"/>
        <v>1.33914019</v>
      </c>
      <c r="J1503" s="70">
        <f t="shared" ca="1" si="332"/>
        <v>1.0718717</v>
      </c>
      <c r="K1503" s="74">
        <f t="shared" ca="1" si="333"/>
        <v>962.46281899999997</v>
      </c>
      <c r="L1503" s="75">
        <f>IF(VLOOKUP(A1503,$T$12:$AC$125,8)=VLOOKUP(A1502,$T$12:$AC$125,8),0,VLOOKUP(A1503,T$12:$AC$125,8))</f>
        <v>0</v>
      </c>
      <c r="M1503" s="76">
        <f>IF(L1503&gt;0,VLOOKUP(L1503,S$12:$AB$125,7),0)</f>
        <v>0</v>
      </c>
      <c r="N1503" s="74">
        <f t="shared" si="334"/>
        <v>0</v>
      </c>
      <c r="O1503" s="74">
        <f t="shared" ca="1" si="335"/>
        <v>962.46281899999997</v>
      </c>
      <c r="P1503" s="77" t="str">
        <f t="shared" si="336"/>
        <v>A+J=</v>
      </c>
      <c r="Q1503" s="78">
        <f t="shared" si="337"/>
        <v>44256</v>
      </c>
    </row>
    <row r="1504" spans="1:17" ht="12.75" x14ac:dyDescent="0.15">
      <c r="A1504" s="68">
        <f t="shared" si="338"/>
        <v>44073</v>
      </c>
      <c r="B1504" s="69">
        <f t="shared" ca="1" si="327"/>
        <v>14353.864719000001</v>
      </c>
      <c r="C1504" s="70">
        <f t="shared" ca="1" si="328"/>
        <v>13391.401900000001</v>
      </c>
      <c r="D1504" s="71">
        <f ca="1">IF(A1504&lt;$B$1,VLOOKUP(A1504,[1]DI!$A$4:$B$15000,2),0)</f>
        <v>0</v>
      </c>
      <c r="E1504" s="70">
        <f t="shared" ca="1" si="329"/>
        <v>0</v>
      </c>
      <c r="F1504" s="72">
        <f t="shared" si="326"/>
        <v>1.3</v>
      </c>
      <c r="G1504" s="73">
        <f t="shared" ca="1" si="330"/>
        <v>1</v>
      </c>
      <c r="H1504" s="70">
        <f ca="1">TRUNC(PRODUCT(G$10:G1503),15)</f>
        <v>1.4353864692878</v>
      </c>
      <c r="I1504" s="70">
        <f t="shared" ca="1" si="331"/>
        <v>1.33914019</v>
      </c>
      <c r="J1504" s="70">
        <f t="shared" ca="1" si="332"/>
        <v>1.0718717</v>
      </c>
      <c r="K1504" s="74">
        <f t="shared" ca="1" si="333"/>
        <v>962.46281899999997</v>
      </c>
      <c r="L1504" s="75">
        <f>IF(VLOOKUP(A1504,$T$12:$AC$125,8)=VLOOKUP(A1503,$T$12:$AC$125,8),0,VLOOKUP(A1504,T$12:$AC$125,8))</f>
        <v>0</v>
      </c>
      <c r="M1504" s="76">
        <f>IF(L1504&gt;0,VLOOKUP(L1504,S$12:$AB$125,7),0)</f>
        <v>0</v>
      </c>
      <c r="N1504" s="74">
        <f t="shared" si="334"/>
        <v>0</v>
      </c>
      <c r="O1504" s="74">
        <f t="shared" ca="1" si="335"/>
        <v>962.46281899999997</v>
      </c>
      <c r="P1504" s="77" t="str">
        <f t="shared" si="336"/>
        <v>A+J=</v>
      </c>
      <c r="Q1504" s="78">
        <f t="shared" si="337"/>
        <v>44256</v>
      </c>
    </row>
    <row r="1505" spans="1:17" ht="12.75" x14ac:dyDescent="0.15">
      <c r="A1505" s="68">
        <f t="shared" si="338"/>
        <v>44074</v>
      </c>
      <c r="B1505" s="69">
        <f t="shared" ca="1" si="327"/>
        <v>14353.864719000001</v>
      </c>
      <c r="C1505" s="70">
        <f t="shared" ca="1" si="328"/>
        <v>13391.401900000001</v>
      </c>
      <c r="D1505" s="71">
        <f ca="1">IF(A1505&lt;$B$1,VLOOKUP(A1505,[1]DI!$A$4:$B$15000,2),0)</f>
        <v>1.9000000000000006E-2</v>
      </c>
      <c r="E1505" s="70">
        <f t="shared" ca="1" si="329"/>
        <v>7.4690000000000005E-5</v>
      </c>
      <c r="F1505" s="72">
        <f t="shared" si="326"/>
        <v>1.3</v>
      </c>
      <c r="G1505" s="73">
        <f t="shared" ca="1" si="330"/>
        <v>1.000097097</v>
      </c>
      <c r="H1505" s="70">
        <f ca="1">TRUNC(PRODUCT(G$10:G1504),15)</f>
        <v>1.4353864692878</v>
      </c>
      <c r="I1505" s="70">
        <f t="shared" ca="1" si="331"/>
        <v>1.33914019</v>
      </c>
      <c r="J1505" s="70">
        <f t="shared" ca="1" si="332"/>
        <v>1.0718717</v>
      </c>
      <c r="K1505" s="74">
        <f t="shared" ca="1" si="333"/>
        <v>962.46281899999997</v>
      </c>
      <c r="L1505" s="75">
        <f>IF(VLOOKUP(A1505,$T$12:$AC$125,8)=VLOOKUP(A1504,$T$12:$AC$125,8),0,VLOOKUP(A1505,T$12:$AC$125,8))</f>
        <v>0</v>
      </c>
      <c r="M1505" s="76">
        <f>IF(L1505&gt;0,VLOOKUP(L1505,S$12:$AB$125,7),0)</f>
        <v>0</v>
      </c>
      <c r="N1505" s="74">
        <f t="shared" si="334"/>
        <v>0</v>
      </c>
      <c r="O1505" s="74">
        <f t="shared" ca="1" si="335"/>
        <v>962.46281899999997</v>
      </c>
      <c r="P1505" s="77" t="str">
        <f t="shared" si="336"/>
        <v>A+J=</v>
      </c>
      <c r="Q1505" s="78">
        <f t="shared" si="337"/>
        <v>44256</v>
      </c>
    </row>
    <row r="1506" spans="1:17" ht="12.75" x14ac:dyDescent="0.15">
      <c r="A1506" s="68">
        <f t="shared" si="338"/>
        <v>44075</v>
      </c>
      <c r="B1506" s="69">
        <f t="shared" ref="B1506:B1569" ca="1" si="339">IF(A1506&lt;=TODAY(),C1506+K1506,IF(AND(A1506&gt;TODAY(),A1506&lt;=$B$1),IF(VLOOKUP(TODAY(),$A$10:$D$10000,4,FALSE)=0,"n.d",C1506+K1506),"n.d"))</f>
        <v>14355.258363000001</v>
      </c>
      <c r="C1506" s="70">
        <f t="shared" ref="C1506:C1569" ca="1" si="340">TRUNC(C1505-N1505,6)</f>
        <v>13391.401900000001</v>
      </c>
      <c r="D1506" s="71">
        <f ca="1">IF(A1506&lt;$B$1,VLOOKUP(A1506,[1]DI!$A$4:$B$15000,2),0)</f>
        <v>1.9000000000000006E-2</v>
      </c>
      <c r="E1506" s="70">
        <f t="shared" ref="E1506:E1569" ca="1" si="341">ROUND((((1+D1506)^(1/252)-1)),8)</f>
        <v>7.4690000000000005E-5</v>
      </c>
      <c r="F1506" s="72">
        <f t="shared" si="326"/>
        <v>1.3</v>
      </c>
      <c r="G1506" s="73">
        <f t="shared" ref="G1506:G1569" ca="1" si="342">TRUNC((1+(E1506*F1506)),15)</f>
        <v>1.000097097</v>
      </c>
      <c r="H1506" s="70">
        <f ca="1">TRUNC(PRODUCT(G$10:G1505),15)</f>
        <v>1.43552584100781</v>
      </c>
      <c r="I1506" s="70">
        <f t="shared" ref="I1506:I1569" ca="1" si="343">IF(OR(L1505&gt;0,L1505="E"),H1505,I1505)</f>
        <v>1.33914019</v>
      </c>
      <c r="J1506" s="70">
        <f t="shared" ref="J1506:J1569" ca="1" si="344">ROUND(TRUNC(H1506/I1506,15),8)</f>
        <v>1.0719757700000001</v>
      </c>
      <c r="K1506" s="74">
        <f t="shared" ref="K1506:K1569" ca="1" si="345">TRUNC((C1506*(J1506-1)),6)</f>
        <v>963.85646299999996</v>
      </c>
      <c r="L1506" s="75">
        <f>IF(VLOOKUP(A1506,$T$12:$AC$125,8)=VLOOKUP(A1505,$T$12:$AC$125,8),0,VLOOKUP(A1506,T$12:$AC$125,8))</f>
        <v>0</v>
      </c>
      <c r="M1506" s="76">
        <f>IF(L1506&gt;0,VLOOKUP(L1506,S$12:$AB$125,7),0)</f>
        <v>0</v>
      </c>
      <c r="N1506" s="74">
        <f t="shared" ref="N1506:N1569" si="346">IF(M1506&gt;0,(C$10*M1506),0)</f>
        <v>0</v>
      </c>
      <c r="O1506" s="74">
        <f t="shared" ref="O1506:O1569" ca="1" si="347">(K1506+N1506)</f>
        <v>963.85646299999996</v>
      </c>
      <c r="P1506" s="77" t="str">
        <f t="shared" ref="P1506:P1569" si="348">IF(L1505&gt;0,VLOOKUP(A1505,$T$12:$AC$125,9),P1505)</f>
        <v>A+J=</v>
      </c>
      <c r="Q1506" s="78">
        <f t="shared" ref="Q1506:Q1569" si="349">IF(L1505&gt;0,VLOOKUP(A1505,$T$12:$AC$125,10),Q1505)</f>
        <v>44256</v>
      </c>
    </row>
    <row r="1507" spans="1:17" ht="12.75" x14ac:dyDescent="0.15">
      <c r="A1507" s="68">
        <f t="shared" si="338"/>
        <v>44076</v>
      </c>
      <c r="B1507" s="69">
        <f t="shared" ca="1" si="339"/>
        <v>14356.652274</v>
      </c>
      <c r="C1507" s="70">
        <f t="shared" ca="1" si="340"/>
        <v>13391.401900000001</v>
      </c>
      <c r="D1507" s="71">
        <f ca="1">IF(A1507&lt;$B$1,VLOOKUP(A1507,[1]DI!$A$4:$B$15000,2),0)</f>
        <v>1.9000000000000006E-2</v>
      </c>
      <c r="E1507" s="70">
        <f t="shared" ca="1" si="341"/>
        <v>7.4690000000000005E-5</v>
      </c>
      <c r="F1507" s="72">
        <f t="shared" si="326"/>
        <v>1.3</v>
      </c>
      <c r="G1507" s="73">
        <f t="shared" ca="1" si="342"/>
        <v>1.000097097</v>
      </c>
      <c r="H1507" s="70">
        <f ca="1">TRUNC(PRODUCT(G$10:G1506),15)</f>
        <v>1.4356652262603999</v>
      </c>
      <c r="I1507" s="70">
        <f t="shared" ca="1" si="343"/>
        <v>1.33914019</v>
      </c>
      <c r="J1507" s="70">
        <f t="shared" ca="1" si="344"/>
        <v>1.0720798600000001</v>
      </c>
      <c r="K1507" s="74">
        <f t="shared" ca="1" si="345"/>
        <v>965.25037399999997</v>
      </c>
      <c r="L1507" s="75">
        <f>IF(VLOOKUP(A1507,$T$12:$AC$125,8)=VLOOKUP(A1506,$T$12:$AC$125,8),0,VLOOKUP(A1507,T$12:$AC$125,8))</f>
        <v>0</v>
      </c>
      <c r="M1507" s="76">
        <f>IF(L1507&gt;0,VLOOKUP(L1507,S$12:$AB$125,7),0)</f>
        <v>0</v>
      </c>
      <c r="N1507" s="74">
        <f t="shared" si="346"/>
        <v>0</v>
      </c>
      <c r="O1507" s="74">
        <f t="shared" ca="1" si="347"/>
        <v>965.25037399999997</v>
      </c>
      <c r="P1507" s="77" t="str">
        <f t="shared" si="348"/>
        <v>A+J=</v>
      </c>
      <c r="Q1507" s="78">
        <f t="shared" si="349"/>
        <v>44256</v>
      </c>
    </row>
    <row r="1508" spans="1:17" ht="12.75" x14ac:dyDescent="0.15">
      <c r="A1508" s="68">
        <f t="shared" si="338"/>
        <v>44077</v>
      </c>
      <c r="B1508" s="69">
        <f t="shared" ca="1" si="339"/>
        <v>14358.046185000001</v>
      </c>
      <c r="C1508" s="70">
        <f t="shared" ca="1" si="340"/>
        <v>13391.401900000001</v>
      </c>
      <c r="D1508" s="71">
        <f ca="1">IF(A1508&lt;$B$1,VLOOKUP(A1508,[1]DI!$A$4:$B$15000,2),0)</f>
        <v>1.9000000000000006E-2</v>
      </c>
      <c r="E1508" s="70">
        <f t="shared" ca="1" si="341"/>
        <v>7.4690000000000005E-5</v>
      </c>
      <c r="F1508" s="72">
        <f t="shared" si="326"/>
        <v>1.3</v>
      </c>
      <c r="G1508" s="73">
        <f t="shared" ca="1" si="342"/>
        <v>1.000097097</v>
      </c>
      <c r="H1508" s="70">
        <f ca="1">TRUNC(PRODUCT(G$10:G1507),15)</f>
        <v>1.4358046250468699</v>
      </c>
      <c r="I1508" s="70">
        <f t="shared" ca="1" si="343"/>
        <v>1.33914019</v>
      </c>
      <c r="J1508" s="70">
        <f t="shared" ca="1" si="344"/>
        <v>1.0721839500000001</v>
      </c>
      <c r="K1508" s="74">
        <f t="shared" ca="1" si="345"/>
        <v>966.64428499999997</v>
      </c>
      <c r="L1508" s="75">
        <f>IF(VLOOKUP(A1508,$T$12:$AC$125,8)=VLOOKUP(A1507,$T$12:$AC$125,8),0,VLOOKUP(A1508,T$12:$AC$125,8))</f>
        <v>0</v>
      </c>
      <c r="M1508" s="76">
        <f>IF(L1508&gt;0,VLOOKUP(L1508,S$12:$AB$125,7),0)</f>
        <v>0</v>
      </c>
      <c r="N1508" s="74">
        <f t="shared" si="346"/>
        <v>0</v>
      </c>
      <c r="O1508" s="74">
        <f t="shared" ca="1" si="347"/>
        <v>966.64428499999997</v>
      </c>
      <c r="P1508" s="77" t="str">
        <f t="shared" si="348"/>
        <v>A+J=</v>
      </c>
      <c r="Q1508" s="78">
        <f t="shared" si="349"/>
        <v>44256</v>
      </c>
    </row>
    <row r="1509" spans="1:17" ht="12.75" x14ac:dyDescent="0.15">
      <c r="A1509" s="68">
        <f t="shared" si="338"/>
        <v>44078</v>
      </c>
      <c r="B1509" s="69">
        <f t="shared" ca="1" si="339"/>
        <v>14359.440364</v>
      </c>
      <c r="C1509" s="70">
        <f t="shared" ca="1" si="340"/>
        <v>13391.401900000001</v>
      </c>
      <c r="D1509" s="71">
        <f ca="1">IF(A1509&lt;$B$1,VLOOKUP(A1509,[1]DI!$A$4:$B$15000,2),0)</f>
        <v>1.9000000000000006E-2</v>
      </c>
      <c r="E1509" s="70">
        <f t="shared" ca="1" si="341"/>
        <v>7.4690000000000005E-5</v>
      </c>
      <c r="F1509" s="72">
        <f t="shared" si="326"/>
        <v>1.3</v>
      </c>
      <c r="G1509" s="73">
        <f t="shared" ca="1" si="342"/>
        <v>1.000097097</v>
      </c>
      <c r="H1509" s="70">
        <f ca="1">TRUNC(PRODUCT(G$10:G1508),15)</f>
        <v>1.4359440373685499</v>
      </c>
      <c r="I1509" s="70">
        <f t="shared" ca="1" si="343"/>
        <v>1.33914019</v>
      </c>
      <c r="J1509" s="70">
        <f t="shared" ca="1" si="344"/>
        <v>1.07228806</v>
      </c>
      <c r="K1509" s="74">
        <f t="shared" ca="1" si="345"/>
        <v>968.03846399999998</v>
      </c>
      <c r="L1509" s="75">
        <f>IF(VLOOKUP(A1509,$T$12:$AC$125,8)=VLOOKUP(A1508,$T$12:$AC$125,8),0,VLOOKUP(A1509,T$12:$AC$125,8))</f>
        <v>0</v>
      </c>
      <c r="M1509" s="76">
        <f>IF(L1509&gt;0,VLOOKUP(L1509,S$12:$AB$125,7),0)</f>
        <v>0</v>
      </c>
      <c r="N1509" s="74">
        <f t="shared" si="346"/>
        <v>0</v>
      </c>
      <c r="O1509" s="74">
        <f t="shared" ca="1" si="347"/>
        <v>968.03846399999998</v>
      </c>
      <c r="P1509" s="77" t="str">
        <f t="shared" si="348"/>
        <v>A+J=</v>
      </c>
      <c r="Q1509" s="78">
        <f t="shared" si="349"/>
        <v>44256</v>
      </c>
    </row>
    <row r="1510" spans="1:17" ht="12.75" x14ac:dyDescent="0.15">
      <c r="A1510" s="68">
        <f t="shared" si="338"/>
        <v>44079</v>
      </c>
      <c r="B1510" s="69">
        <f t="shared" ca="1" si="339"/>
        <v>14360.834676</v>
      </c>
      <c r="C1510" s="70">
        <f t="shared" ca="1" si="340"/>
        <v>13391.401900000001</v>
      </c>
      <c r="D1510" s="71">
        <f ca="1">IF(A1510&lt;$B$1,VLOOKUP(A1510,[1]DI!$A$4:$B$15000,2),0)</f>
        <v>0</v>
      </c>
      <c r="E1510" s="70">
        <f t="shared" ca="1" si="341"/>
        <v>0</v>
      </c>
      <c r="F1510" s="72">
        <f t="shared" si="326"/>
        <v>1.3</v>
      </c>
      <c r="G1510" s="73">
        <f t="shared" ca="1" si="342"/>
        <v>1</v>
      </c>
      <c r="H1510" s="70">
        <f ca="1">TRUNC(PRODUCT(G$10:G1509),15)</f>
        <v>1.4360834632267501</v>
      </c>
      <c r="I1510" s="70">
        <f t="shared" ca="1" si="343"/>
        <v>1.33914019</v>
      </c>
      <c r="J1510" s="70">
        <f t="shared" ca="1" si="344"/>
        <v>1.07239218</v>
      </c>
      <c r="K1510" s="74">
        <f t="shared" ca="1" si="345"/>
        <v>969.43277599999999</v>
      </c>
      <c r="L1510" s="75">
        <f>IF(VLOOKUP(A1510,$T$12:$AC$125,8)=VLOOKUP(A1509,$T$12:$AC$125,8),0,VLOOKUP(A1510,T$12:$AC$125,8))</f>
        <v>0</v>
      </c>
      <c r="M1510" s="76">
        <f>IF(L1510&gt;0,VLOOKUP(L1510,S$12:$AB$125,7),0)</f>
        <v>0</v>
      </c>
      <c r="N1510" s="74">
        <f t="shared" si="346"/>
        <v>0</v>
      </c>
      <c r="O1510" s="74">
        <f t="shared" ca="1" si="347"/>
        <v>969.43277599999999</v>
      </c>
      <c r="P1510" s="77" t="str">
        <f t="shared" si="348"/>
        <v>A+J=</v>
      </c>
      <c r="Q1510" s="78">
        <f t="shared" si="349"/>
        <v>44256</v>
      </c>
    </row>
    <row r="1511" spans="1:17" ht="12.75" x14ac:dyDescent="0.15">
      <c r="A1511" s="68">
        <f t="shared" si="338"/>
        <v>44080</v>
      </c>
      <c r="B1511" s="69">
        <f t="shared" ca="1" si="339"/>
        <v>14360.834676</v>
      </c>
      <c r="C1511" s="70">
        <f t="shared" ca="1" si="340"/>
        <v>13391.401900000001</v>
      </c>
      <c r="D1511" s="71">
        <f ca="1">IF(A1511&lt;$B$1,VLOOKUP(A1511,[1]DI!$A$4:$B$15000,2),0)</f>
        <v>0</v>
      </c>
      <c r="E1511" s="70">
        <f t="shared" ca="1" si="341"/>
        <v>0</v>
      </c>
      <c r="F1511" s="72">
        <f t="shared" si="326"/>
        <v>1.3</v>
      </c>
      <c r="G1511" s="73">
        <f t="shared" ca="1" si="342"/>
        <v>1</v>
      </c>
      <c r="H1511" s="70">
        <f ca="1">TRUNC(PRODUCT(G$10:G1510),15)</f>
        <v>1.4360834632267501</v>
      </c>
      <c r="I1511" s="70">
        <f t="shared" ca="1" si="343"/>
        <v>1.33914019</v>
      </c>
      <c r="J1511" s="70">
        <f t="shared" ca="1" si="344"/>
        <v>1.07239218</v>
      </c>
      <c r="K1511" s="74">
        <f t="shared" ca="1" si="345"/>
        <v>969.43277599999999</v>
      </c>
      <c r="L1511" s="75">
        <f>IF(VLOOKUP(A1511,$T$12:$AC$125,8)=VLOOKUP(A1510,$T$12:$AC$125,8),0,VLOOKUP(A1511,T$12:$AC$125,8))</f>
        <v>0</v>
      </c>
      <c r="M1511" s="76">
        <f>IF(L1511&gt;0,VLOOKUP(L1511,S$12:$AB$125,7),0)</f>
        <v>0</v>
      </c>
      <c r="N1511" s="74">
        <f t="shared" si="346"/>
        <v>0</v>
      </c>
      <c r="O1511" s="74">
        <f t="shared" ca="1" si="347"/>
        <v>969.43277599999999</v>
      </c>
      <c r="P1511" s="77" t="str">
        <f t="shared" si="348"/>
        <v>A+J=</v>
      </c>
      <c r="Q1511" s="78">
        <f t="shared" si="349"/>
        <v>44256</v>
      </c>
    </row>
    <row r="1512" spans="1:17" ht="12.75" x14ac:dyDescent="0.15">
      <c r="A1512" s="68">
        <f t="shared" si="338"/>
        <v>44081</v>
      </c>
      <c r="B1512" s="69">
        <f t="shared" ca="1" si="339"/>
        <v>14360.834676</v>
      </c>
      <c r="C1512" s="70">
        <f t="shared" ca="1" si="340"/>
        <v>13391.401900000001</v>
      </c>
      <c r="D1512" s="71">
        <f ca="1">IF(A1512&lt;$B$1,VLOOKUP(A1512,[1]DI!$A$4:$B$15000,2),0)</f>
        <v>0</v>
      </c>
      <c r="E1512" s="70">
        <f t="shared" ca="1" si="341"/>
        <v>0</v>
      </c>
      <c r="F1512" s="72">
        <f t="shared" si="326"/>
        <v>1.3</v>
      </c>
      <c r="G1512" s="73">
        <f t="shared" ca="1" si="342"/>
        <v>1</v>
      </c>
      <c r="H1512" s="70">
        <f ca="1">TRUNC(PRODUCT(G$10:G1511),15)</f>
        <v>1.4360834632267501</v>
      </c>
      <c r="I1512" s="70">
        <f t="shared" ca="1" si="343"/>
        <v>1.33914019</v>
      </c>
      <c r="J1512" s="70">
        <f t="shared" ca="1" si="344"/>
        <v>1.07239218</v>
      </c>
      <c r="K1512" s="74">
        <f t="shared" ca="1" si="345"/>
        <v>969.43277599999999</v>
      </c>
      <c r="L1512" s="75">
        <f>IF(VLOOKUP(A1512,$T$12:$AC$125,8)=VLOOKUP(A1511,$T$12:$AC$125,8),0,VLOOKUP(A1512,T$12:$AC$125,8))</f>
        <v>0</v>
      </c>
      <c r="M1512" s="76">
        <f>IF(L1512&gt;0,VLOOKUP(L1512,S$12:$AB$125,7),0)</f>
        <v>0</v>
      </c>
      <c r="N1512" s="74">
        <f t="shared" si="346"/>
        <v>0</v>
      </c>
      <c r="O1512" s="74">
        <f t="shared" ca="1" si="347"/>
        <v>969.43277599999999</v>
      </c>
      <c r="P1512" s="77" t="str">
        <f t="shared" si="348"/>
        <v>A+J=</v>
      </c>
      <c r="Q1512" s="78">
        <f t="shared" si="349"/>
        <v>44256</v>
      </c>
    </row>
    <row r="1513" spans="1:17" ht="12.75" x14ac:dyDescent="0.15">
      <c r="A1513" s="68">
        <f t="shared" si="338"/>
        <v>44082</v>
      </c>
      <c r="B1513" s="69">
        <f t="shared" ca="1" si="339"/>
        <v>14360.834676</v>
      </c>
      <c r="C1513" s="70">
        <f t="shared" ca="1" si="340"/>
        <v>13391.401900000001</v>
      </c>
      <c r="D1513" s="71">
        <f ca="1">IF(A1513&lt;$B$1,VLOOKUP(A1513,[1]DI!$A$4:$B$15000,2),0)</f>
        <v>1.9000000000000006E-2</v>
      </c>
      <c r="E1513" s="70">
        <f t="shared" ca="1" si="341"/>
        <v>7.4690000000000005E-5</v>
      </c>
      <c r="F1513" s="72">
        <f t="shared" si="326"/>
        <v>1.3</v>
      </c>
      <c r="G1513" s="73">
        <f t="shared" ca="1" si="342"/>
        <v>1.000097097</v>
      </c>
      <c r="H1513" s="70">
        <f ca="1">TRUNC(PRODUCT(G$10:G1512),15)</f>
        <v>1.4360834632267501</v>
      </c>
      <c r="I1513" s="70">
        <f t="shared" ca="1" si="343"/>
        <v>1.33914019</v>
      </c>
      <c r="J1513" s="70">
        <f t="shared" ca="1" si="344"/>
        <v>1.07239218</v>
      </c>
      <c r="K1513" s="74">
        <f t="shared" ca="1" si="345"/>
        <v>969.43277599999999</v>
      </c>
      <c r="L1513" s="75">
        <f>IF(VLOOKUP(A1513,$T$12:$AC$125,8)=VLOOKUP(A1512,$T$12:$AC$125,8),0,VLOOKUP(A1513,T$12:$AC$125,8))</f>
        <v>0</v>
      </c>
      <c r="M1513" s="76">
        <f>IF(L1513&gt;0,VLOOKUP(L1513,S$12:$AB$125,7),0)</f>
        <v>0</v>
      </c>
      <c r="N1513" s="74">
        <f t="shared" si="346"/>
        <v>0</v>
      </c>
      <c r="O1513" s="74">
        <f t="shared" ca="1" si="347"/>
        <v>969.43277599999999</v>
      </c>
      <c r="P1513" s="77" t="str">
        <f t="shared" si="348"/>
        <v>A+J=</v>
      </c>
      <c r="Q1513" s="78">
        <f t="shared" si="349"/>
        <v>44256</v>
      </c>
    </row>
    <row r="1514" spans="1:17" ht="12.75" x14ac:dyDescent="0.15">
      <c r="A1514" s="68">
        <f t="shared" si="338"/>
        <v>44083</v>
      </c>
      <c r="B1514" s="69">
        <f t="shared" ca="1" si="339"/>
        <v>14362.228989000001</v>
      </c>
      <c r="C1514" s="70">
        <f t="shared" ca="1" si="340"/>
        <v>13391.401900000001</v>
      </c>
      <c r="D1514" s="71">
        <f ca="1">IF(A1514&lt;$B$1,VLOOKUP(A1514,[1]DI!$A$4:$B$15000,2),0)</f>
        <v>1.9000000000000006E-2</v>
      </c>
      <c r="E1514" s="70">
        <f t="shared" ca="1" si="341"/>
        <v>7.4690000000000005E-5</v>
      </c>
      <c r="F1514" s="72">
        <f t="shared" si="326"/>
        <v>1.3</v>
      </c>
      <c r="G1514" s="73">
        <f t="shared" ca="1" si="342"/>
        <v>1.000097097</v>
      </c>
      <c r="H1514" s="70">
        <f ca="1">TRUNC(PRODUCT(G$10:G1513),15)</f>
        <v>1.43622290262278</v>
      </c>
      <c r="I1514" s="70">
        <f t="shared" ca="1" si="343"/>
        <v>1.33914019</v>
      </c>
      <c r="J1514" s="70">
        <f t="shared" ca="1" si="344"/>
        <v>1.0724963000000001</v>
      </c>
      <c r="K1514" s="74">
        <f t="shared" ca="1" si="345"/>
        <v>970.827089</v>
      </c>
      <c r="L1514" s="75">
        <f>IF(VLOOKUP(A1514,$T$12:$AC$125,8)=VLOOKUP(A1513,$T$12:$AC$125,8),0,VLOOKUP(A1514,T$12:$AC$125,8))</f>
        <v>0</v>
      </c>
      <c r="M1514" s="76">
        <f>IF(L1514&gt;0,VLOOKUP(L1514,S$12:$AB$125,7),0)</f>
        <v>0</v>
      </c>
      <c r="N1514" s="74">
        <f t="shared" si="346"/>
        <v>0</v>
      </c>
      <c r="O1514" s="74">
        <f t="shared" ca="1" si="347"/>
        <v>970.827089</v>
      </c>
      <c r="P1514" s="77" t="str">
        <f t="shared" si="348"/>
        <v>A+J=</v>
      </c>
      <c r="Q1514" s="78">
        <f t="shared" si="349"/>
        <v>44256</v>
      </c>
    </row>
    <row r="1515" spans="1:17" ht="12.75" x14ac:dyDescent="0.15">
      <c r="A1515" s="68">
        <f t="shared" si="338"/>
        <v>44084</v>
      </c>
      <c r="B1515" s="69">
        <f t="shared" ca="1" si="339"/>
        <v>14363.623570000002</v>
      </c>
      <c r="C1515" s="70">
        <f t="shared" ca="1" si="340"/>
        <v>13391.401900000001</v>
      </c>
      <c r="D1515" s="71">
        <f ca="1">IF(A1515&lt;$B$1,VLOOKUP(A1515,[1]DI!$A$4:$B$15000,2),0)</f>
        <v>1.9000000000000006E-2</v>
      </c>
      <c r="E1515" s="70">
        <f t="shared" ca="1" si="341"/>
        <v>7.4690000000000005E-5</v>
      </c>
      <c r="F1515" s="72">
        <f t="shared" si="326"/>
        <v>1.3</v>
      </c>
      <c r="G1515" s="73">
        <f t="shared" ca="1" si="342"/>
        <v>1.000097097</v>
      </c>
      <c r="H1515" s="70">
        <f ca="1">TRUNC(PRODUCT(G$10:G1514),15)</f>
        <v>1.4363623555579501</v>
      </c>
      <c r="I1515" s="70">
        <f t="shared" ca="1" si="343"/>
        <v>1.33914019</v>
      </c>
      <c r="J1515" s="70">
        <f t="shared" ca="1" si="344"/>
        <v>1.07260044</v>
      </c>
      <c r="K1515" s="74">
        <f t="shared" ca="1" si="345"/>
        <v>972.22167000000002</v>
      </c>
      <c r="L1515" s="75">
        <f>IF(VLOOKUP(A1515,$T$12:$AC$125,8)=VLOOKUP(A1514,$T$12:$AC$125,8),0,VLOOKUP(A1515,T$12:$AC$125,8))</f>
        <v>0</v>
      </c>
      <c r="M1515" s="76">
        <f>IF(L1515&gt;0,VLOOKUP(L1515,S$12:$AB$125,7),0)</f>
        <v>0</v>
      </c>
      <c r="N1515" s="74">
        <f t="shared" si="346"/>
        <v>0</v>
      </c>
      <c r="O1515" s="74">
        <f t="shared" ca="1" si="347"/>
        <v>972.22167000000002</v>
      </c>
      <c r="P1515" s="77" t="str">
        <f t="shared" si="348"/>
        <v>A+J=</v>
      </c>
      <c r="Q1515" s="78">
        <f t="shared" si="349"/>
        <v>44256</v>
      </c>
    </row>
    <row r="1516" spans="1:17" ht="12.75" x14ac:dyDescent="0.15">
      <c r="A1516" s="68">
        <f t="shared" si="338"/>
        <v>44085</v>
      </c>
      <c r="B1516" s="69">
        <f t="shared" ca="1" si="339"/>
        <v>14365.018284000002</v>
      </c>
      <c r="C1516" s="70">
        <f t="shared" ca="1" si="340"/>
        <v>13391.401900000001</v>
      </c>
      <c r="D1516" s="71">
        <f ca="1">IF(A1516&lt;$B$1,VLOOKUP(A1516,[1]DI!$A$4:$B$15000,2),0)</f>
        <v>1.9000000000000006E-2</v>
      </c>
      <c r="E1516" s="70">
        <f t="shared" ca="1" si="341"/>
        <v>7.4690000000000005E-5</v>
      </c>
      <c r="F1516" s="72">
        <f t="shared" ref="F1516:F1579" si="350">F1515</f>
        <v>1.3</v>
      </c>
      <c r="G1516" s="73">
        <f t="shared" ca="1" si="342"/>
        <v>1.000097097</v>
      </c>
      <c r="H1516" s="70">
        <f ca="1">TRUNC(PRODUCT(G$10:G1515),15)</f>
        <v>1.4365018220335899</v>
      </c>
      <c r="I1516" s="70">
        <f t="shared" ca="1" si="343"/>
        <v>1.33914019</v>
      </c>
      <c r="J1516" s="70">
        <f t="shared" ca="1" si="344"/>
        <v>1.0727045900000001</v>
      </c>
      <c r="K1516" s="74">
        <f t="shared" ca="1" si="345"/>
        <v>973.61638400000004</v>
      </c>
      <c r="L1516" s="75">
        <f>IF(VLOOKUP(A1516,$T$12:$AC$125,8)=VLOOKUP(A1515,$T$12:$AC$125,8),0,VLOOKUP(A1516,T$12:$AC$125,8))</f>
        <v>0</v>
      </c>
      <c r="M1516" s="76">
        <f>IF(L1516&gt;0,VLOOKUP(L1516,S$12:$AB$125,7),0)</f>
        <v>0</v>
      </c>
      <c r="N1516" s="74">
        <f t="shared" si="346"/>
        <v>0</v>
      </c>
      <c r="O1516" s="74">
        <f t="shared" ca="1" si="347"/>
        <v>973.61638400000004</v>
      </c>
      <c r="P1516" s="77" t="str">
        <f t="shared" si="348"/>
        <v>A+J=</v>
      </c>
      <c r="Q1516" s="78">
        <f t="shared" si="349"/>
        <v>44256</v>
      </c>
    </row>
    <row r="1517" spans="1:17" ht="12.75" x14ac:dyDescent="0.15">
      <c r="A1517" s="68">
        <f t="shared" si="338"/>
        <v>44086</v>
      </c>
      <c r="B1517" s="69">
        <f t="shared" ca="1" si="339"/>
        <v>14366.412999</v>
      </c>
      <c r="C1517" s="70">
        <f t="shared" ca="1" si="340"/>
        <v>13391.401900000001</v>
      </c>
      <c r="D1517" s="71">
        <f ca="1">IF(A1517&lt;$B$1,VLOOKUP(A1517,[1]DI!$A$4:$B$15000,2),0)</f>
        <v>0</v>
      </c>
      <c r="E1517" s="70">
        <f t="shared" ca="1" si="341"/>
        <v>0</v>
      </c>
      <c r="F1517" s="72">
        <f t="shared" si="350"/>
        <v>1.3</v>
      </c>
      <c r="G1517" s="73">
        <f t="shared" ca="1" si="342"/>
        <v>1</v>
      </c>
      <c r="H1517" s="70">
        <f ca="1">TRUNC(PRODUCT(G$10:G1516),15)</f>
        <v>1.436641302051</v>
      </c>
      <c r="I1517" s="70">
        <f t="shared" ca="1" si="343"/>
        <v>1.33914019</v>
      </c>
      <c r="J1517" s="70">
        <f t="shared" ca="1" si="344"/>
        <v>1.0728087399999999</v>
      </c>
      <c r="K1517" s="74">
        <f t="shared" ca="1" si="345"/>
        <v>975.01109899999994</v>
      </c>
      <c r="L1517" s="75">
        <f>IF(VLOOKUP(A1517,$T$12:$AC$125,8)=VLOOKUP(A1516,$T$12:$AC$125,8),0,VLOOKUP(A1517,T$12:$AC$125,8))</f>
        <v>0</v>
      </c>
      <c r="M1517" s="76">
        <f>IF(L1517&gt;0,VLOOKUP(L1517,S$12:$AB$125,7),0)</f>
        <v>0</v>
      </c>
      <c r="N1517" s="74">
        <f t="shared" si="346"/>
        <v>0</v>
      </c>
      <c r="O1517" s="74">
        <f t="shared" ca="1" si="347"/>
        <v>975.01109899999994</v>
      </c>
      <c r="P1517" s="77" t="str">
        <f t="shared" si="348"/>
        <v>A+J=</v>
      </c>
      <c r="Q1517" s="78">
        <f t="shared" si="349"/>
        <v>44256</v>
      </c>
    </row>
    <row r="1518" spans="1:17" ht="12.75" x14ac:dyDescent="0.15">
      <c r="A1518" s="68">
        <f t="shared" si="338"/>
        <v>44087</v>
      </c>
      <c r="B1518" s="69">
        <f t="shared" ca="1" si="339"/>
        <v>14366.412999</v>
      </c>
      <c r="C1518" s="70">
        <f t="shared" ca="1" si="340"/>
        <v>13391.401900000001</v>
      </c>
      <c r="D1518" s="71">
        <f ca="1">IF(A1518&lt;$B$1,VLOOKUP(A1518,[1]DI!$A$4:$B$15000,2),0)</f>
        <v>0</v>
      </c>
      <c r="E1518" s="70">
        <f t="shared" ca="1" si="341"/>
        <v>0</v>
      </c>
      <c r="F1518" s="72">
        <f t="shared" si="350"/>
        <v>1.3</v>
      </c>
      <c r="G1518" s="73">
        <f t="shared" ca="1" si="342"/>
        <v>1</v>
      </c>
      <c r="H1518" s="70">
        <f ca="1">TRUNC(PRODUCT(G$10:G1517),15)</f>
        <v>1.436641302051</v>
      </c>
      <c r="I1518" s="70">
        <f t="shared" ca="1" si="343"/>
        <v>1.33914019</v>
      </c>
      <c r="J1518" s="70">
        <f t="shared" ca="1" si="344"/>
        <v>1.0728087399999999</v>
      </c>
      <c r="K1518" s="74">
        <f t="shared" ca="1" si="345"/>
        <v>975.01109899999994</v>
      </c>
      <c r="L1518" s="75">
        <f>IF(VLOOKUP(A1518,$T$12:$AC$125,8)=VLOOKUP(A1517,$T$12:$AC$125,8),0,VLOOKUP(A1518,T$12:$AC$125,8))</f>
        <v>0</v>
      </c>
      <c r="M1518" s="76">
        <f>IF(L1518&gt;0,VLOOKUP(L1518,S$12:$AB$125,7),0)</f>
        <v>0</v>
      </c>
      <c r="N1518" s="74">
        <f t="shared" si="346"/>
        <v>0</v>
      </c>
      <c r="O1518" s="74">
        <f t="shared" ca="1" si="347"/>
        <v>975.01109899999994</v>
      </c>
      <c r="P1518" s="77" t="str">
        <f t="shared" si="348"/>
        <v>A+J=</v>
      </c>
      <c r="Q1518" s="78">
        <f t="shared" si="349"/>
        <v>44256</v>
      </c>
    </row>
    <row r="1519" spans="1:17" ht="12.75" x14ac:dyDescent="0.15">
      <c r="A1519" s="68">
        <f t="shared" si="338"/>
        <v>44088</v>
      </c>
      <c r="B1519" s="69">
        <f t="shared" ca="1" si="339"/>
        <v>14366.412999</v>
      </c>
      <c r="C1519" s="70">
        <f t="shared" ca="1" si="340"/>
        <v>13391.401900000001</v>
      </c>
      <c r="D1519" s="71">
        <f ca="1">IF(A1519&lt;$B$1,VLOOKUP(A1519,[1]DI!$A$4:$B$15000,2),0)</f>
        <v>1.9000000000000006E-2</v>
      </c>
      <c r="E1519" s="70">
        <f t="shared" ca="1" si="341"/>
        <v>7.4690000000000005E-5</v>
      </c>
      <c r="F1519" s="72">
        <f t="shared" si="350"/>
        <v>1.3</v>
      </c>
      <c r="G1519" s="73">
        <f t="shared" ca="1" si="342"/>
        <v>1.000097097</v>
      </c>
      <c r="H1519" s="70">
        <f ca="1">TRUNC(PRODUCT(G$10:G1518),15)</f>
        <v>1.436641302051</v>
      </c>
      <c r="I1519" s="70">
        <f t="shared" ca="1" si="343"/>
        <v>1.33914019</v>
      </c>
      <c r="J1519" s="70">
        <f t="shared" ca="1" si="344"/>
        <v>1.0728087399999999</v>
      </c>
      <c r="K1519" s="74">
        <f t="shared" ca="1" si="345"/>
        <v>975.01109899999994</v>
      </c>
      <c r="L1519" s="75">
        <f>IF(VLOOKUP(A1519,$T$12:$AC$125,8)=VLOOKUP(A1518,$T$12:$AC$125,8),0,VLOOKUP(A1519,T$12:$AC$125,8))</f>
        <v>0</v>
      </c>
      <c r="M1519" s="76">
        <f>IF(L1519&gt;0,VLOOKUP(L1519,S$12:$AB$125,7),0)</f>
        <v>0</v>
      </c>
      <c r="N1519" s="74">
        <f t="shared" si="346"/>
        <v>0</v>
      </c>
      <c r="O1519" s="74">
        <f t="shared" ca="1" si="347"/>
        <v>975.01109899999994</v>
      </c>
      <c r="P1519" s="77" t="str">
        <f t="shared" si="348"/>
        <v>A+J=</v>
      </c>
      <c r="Q1519" s="78">
        <f t="shared" si="349"/>
        <v>44256</v>
      </c>
    </row>
    <row r="1520" spans="1:17" ht="12.75" x14ac:dyDescent="0.15">
      <c r="A1520" s="68">
        <f t="shared" si="338"/>
        <v>44089</v>
      </c>
      <c r="B1520" s="69">
        <f t="shared" ca="1" si="339"/>
        <v>14367.807981</v>
      </c>
      <c r="C1520" s="70">
        <f t="shared" ca="1" si="340"/>
        <v>13391.401900000001</v>
      </c>
      <c r="D1520" s="71">
        <f ca="1">IF(A1520&lt;$B$1,VLOOKUP(A1520,[1]DI!$A$4:$B$15000,2),0)</f>
        <v>1.9000000000000006E-2</v>
      </c>
      <c r="E1520" s="70">
        <f t="shared" ca="1" si="341"/>
        <v>7.4690000000000005E-5</v>
      </c>
      <c r="F1520" s="72">
        <f t="shared" si="350"/>
        <v>1.3</v>
      </c>
      <c r="G1520" s="73">
        <f t="shared" ca="1" si="342"/>
        <v>1.000097097</v>
      </c>
      <c r="H1520" s="70">
        <f ca="1">TRUNC(PRODUCT(G$10:G1519),15)</f>
        <v>1.43678079561151</v>
      </c>
      <c r="I1520" s="70">
        <f t="shared" ca="1" si="343"/>
        <v>1.33914019</v>
      </c>
      <c r="J1520" s="70">
        <f t="shared" ca="1" si="344"/>
        <v>1.0729129100000001</v>
      </c>
      <c r="K1520" s="74">
        <f t="shared" ca="1" si="345"/>
        <v>976.40608099999997</v>
      </c>
      <c r="L1520" s="75">
        <f>IF(VLOOKUP(A1520,$T$12:$AC$125,8)=VLOOKUP(A1519,$T$12:$AC$125,8),0,VLOOKUP(A1520,T$12:$AC$125,8))</f>
        <v>0</v>
      </c>
      <c r="M1520" s="76">
        <f>IF(L1520&gt;0,VLOOKUP(L1520,S$12:$AB$125,7),0)</f>
        <v>0</v>
      </c>
      <c r="N1520" s="74">
        <f t="shared" si="346"/>
        <v>0</v>
      </c>
      <c r="O1520" s="74">
        <f t="shared" ca="1" si="347"/>
        <v>976.40608099999997</v>
      </c>
      <c r="P1520" s="77" t="str">
        <f t="shared" si="348"/>
        <v>A+J=</v>
      </c>
      <c r="Q1520" s="78">
        <f t="shared" si="349"/>
        <v>44256</v>
      </c>
    </row>
    <row r="1521" spans="1:17" ht="12.75" x14ac:dyDescent="0.15">
      <c r="A1521" s="68">
        <f t="shared" si="338"/>
        <v>44090</v>
      </c>
      <c r="B1521" s="69">
        <f t="shared" ca="1" si="339"/>
        <v>14369.202963000002</v>
      </c>
      <c r="C1521" s="70">
        <f t="shared" ca="1" si="340"/>
        <v>13391.401900000001</v>
      </c>
      <c r="D1521" s="71">
        <f ca="1">IF(A1521&lt;$B$1,VLOOKUP(A1521,[1]DI!$A$4:$B$15000,2),0)</f>
        <v>1.9000000000000006E-2</v>
      </c>
      <c r="E1521" s="70">
        <f t="shared" ca="1" si="341"/>
        <v>7.4690000000000005E-5</v>
      </c>
      <c r="F1521" s="72">
        <f t="shared" si="350"/>
        <v>1.3</v>
      </c>
      <c r="G1521" s="73">
        <f t="shared" ca="1" si="342"/>
        <v>1.000097097</v>
      </c>
      <c r="H1521" s="70">
        <f ca="1">TRUNC(PRODUCT(G$10:G1520),15)</f>
        <v>1.4369203027164199</v>
      </c>
      <c r="I1521" s="70">
        <f t="shared" ca="1" si="343"/>
        <v>1.33914019</v>
      </c>
      <c r="J1521" s="70">
        <f t="shared" ca="1" si="344"/>
        <v>1.0730170800000001</v>
      </c>
      <c r="K1521" s="74">
        <f t="shared" ca="1" si="345"/>
        <v>977.801063</v>
      </c>
      <c r="L1521" s="75">
        <f>IF(VLOOKUP(A1521,$T$12:$AC$125,8)=VLOOKUP(A1520,$T$12:$AC$125,8),0,VLOOKUP(A1521,T$12:$AC$125,8))</f>
        <v>0</v>
      </c>
      <c r="M1521" s="76">
        <f>IF(L1521&gt;0,VLOOKUP(L1521,S$12:$AB$125,7),0)</f>
        <v>0</v>
      </c>
      <c r="N1521" s="74">
        <f t="shared" si="346"/>
        <v>0</v>
      </c>
      <c r="O1521" s="74">
        <f t="shared" ca="1" si="347"/>
        <v>977.801063</v>
      </c>
      <c r="P1521" s="77" t="str">
        <f t="shared" si="348"/>
        <v>A+J=</v>
      </c>
      <c r="Q1521" s="78">
        <f t="shared" si="349"/>
        <v>44256</v>
      </c>
    </row>
    <row r="1522" spans="1:17" ht="12.75" x14ac:dyDescent="0.15">
      <c r="A1522" s="68">
        <f t="shared" si="338"/>
        <v>44091</v>
      </c>
      <c r="B1522" s="69">
        <f t="shared" ca="1" si="339"/>
        <v>14370.598214000001</v>
      </c>
      <c r="C1522" s="70">
        <f t="shared" ca="1" si="340"/>
        <v>13391.401900000001</v>
      </c>
      <c r="D1522" s="71">
        <f ca="1">IF(A1522&lt;$B$1,VLOOKUP(A1522,[1]DI!$A$4:$B$15000,2),0)</f>
        <v>1.9000000000000006E-2</v>
      </c>
      <c r="E1522" s="70">
        <f t="shared" ca="1" si="341"/>
        <v>7.4690000000000005E-5</v>
      </c>
      <c r="F1522" s="72">
        <f t="shared" si="350"/>
        <v>1.3</v>
      </c>
      <c r="G1522" s="73">
        <f t="shared" ca="1" si="342"/>
        <v>1.000097097</v>
      </c>
      <c r="H1522" s="70">
        <f ca="1">TRUNC(PRODUCT(G$10:G1521),15)</f>
        <v>1.43705982336705</v>
      </c>
      <c r="I1522" s="70">
        <f t="shared" ca="1" si="343"/>
        <v>1.33914019</v>
      </c>
      <c r="J1522" s="70">
        <f t="shared" ca="1" si="344"/>
        <v>1.0731212699999999</v>
      </c>
      <c r="K1522" s="74">
        <f t="shared" ca="1" si="345"/>
        <v>979.19631400000003</v>
      </c>
      <c r="L1522" s="75">
        <f>IF(VLOOKUP(A1522,$T$12:$AC$125,8)=VLOOKUP(A1521,$T$12:$AC$125,8),0,VLOOKUP(A1522,T$12:$AC$125,8))</f>
        <v>0</v>
      </c>
      <c r="M1522" s="76">
        <f>IF(L1522&gt;0,VLOOKUP(L1522,S$12:$AB$125,7),0)</f>
        <v>0</v>
      </c>
      <c r="N1522" s="74">
        <f t="shared" si="346"/>
        <v>0</v>
      </c>
      <c r="O1522" s="74">
        <f t="shared" ca="1" si="347"/>
        <v>979.19631400000003</v>
      </c>
      <c r="P1522" s="77" t="str">
        <f t="shared" si="348"/>
        <v>A+J=</v>
      </c>
      <c r="Q1522" s="78">
        <f t="shared" si="349"/>
        <v>44256</v>
      </c>
    </row>
    <row r="1523" spans="1:17" ht="12.75" x14ac:dyDescent="0.15">
      <c r="A1523" s="68">
        <f t="shared" si="338"/>
        <v>44092</v>
      </c>
      <c r="B1523" s="69">
        <f t="shared" ca="1" si="339"/>
        <v>14371.993598000001</v>
      </c>
      <c r="C1523" s="70">
        <f t="shared" ca="1" si="340"/>
        <v>13391.401900000001</v>
      </c>
      <c r="D1523" s="71">
        <f ca="1">IF(A1523&lt;$B$1,VLOOKUP(A1523,[1]DI!$A$4:$B$15000,2),0)</f>
        <v>1.9000000000000006E-2</v>
      </c>
      <c r="E1523" s="70">
        <f t="shared" ca="1" si="341"/>
        <v>7.4690000000000005E-5</v>
      </c>
      <c r="F1523" s="72">
        <f t="shared" si="350"/>
        <v>1.3</v>
      </c>
      <c r="G1523" s="73">
        <f t="shared" ca="1" si="342"/>
        <v>1.000097097</v>
      </c>
      <c r="H1523" s="70">
        <f ca="1">TRUNC(PRODUCT(G$10:G1522),15)</f>
        <v>1.4371993575647199</v>
      </c>
      <c r="I1523" s="70">
        <f t="shared" ca="1" si="343"/>
        <v>1.33914019</v>
      </c>
      <c r="J1523" s="70">
        <f t="shared" ca="1" si="344"/>
        <v>1.0732254699999999</v>
      </c>
      <c r="K1523" s="74">
        <f t="shared" ca="1" si="345"/>
        <v>980.59169799999995</v>
      </c>
      <c r="L1523" s="75">
        <f>IF(VLOOKUP(A1523,$T$12:$AC$125,8)=VLOOKUP(A1522,$T$12:$AC$125,8),0,VLOOKUP(A1523,T$12:$AC$125,8))</f>
        <v>0</v>
      </c>
      <c r="M1523" s="76">
        <f>IF(L1523&gt;0,VLOOKUP(L1523,S$12:$AB$125,7),0)</f>
        <v>0</v>
      </c>
      <c r="N1523" s="74">
        <f t="shared" si="346"/>
        <v>0</v>
      </c>
      <c r="O1523" s="74">
        <f t="shared" ca="1" si="347"/>
        <v>980.59169799999995</v>
      </c>
      <c r="P1523" s="77" t="str">
        <f t="shared" si="348"/>
        <v>A+J=</v>
      </c>
      <c r="Q1523" s="78">
        <f t="shared" si="349"/>
        <v>44256</v>
      </c>
    </row>
    <row r="1524" spans="1:17" ht="12.75" x14ac:dyDescent="0.15">
      <c r="A1524" s="68">
        <f t="shared" si="338"/>
        <v>44093</v>
      </c>
      <c r="B1524" s="69">
        <f t="shared" ca="1" si="339"/>
        <v>14373.389116</v>
      </c>
      <c r="C1524" s="70">
        <f t="shared" ca="1" si="340"/>
        <v>13391.401900000001</v>
      </c>
      <c r="D1524" s="71">
        <f ca="1">IF(A1524&lt;$B$1,VLOOKUP(A1524,[1]DI!$A$4:$B$15000,2),0)</f>
        <v>0</v>
      </c>
      <c r="E1524" s="70">
        <f t="shared" ca="1" si="341"/>
        <v>0</v>
      </c>
      <c r="F1524" s="72">
        <f t="shared" si="350"/>
        <v>1.3</v>
      </c>
      <c r="G1524" s="73">
        <f t="shared" ca="1" si="342"/>
        <v>1</v>
      </c>
      <c r="H1524" s="70">
        <f ca="1">TRUNC(PRODUCT(G$10:G1523),15)</f>
        <v>1.4373389053107399</v>
      </c>
      <c r="I1524" s="70">
        <f t="shared" ca="1" si="343"/>
        <v>1.33914019</v>
      </c>
      <c r="J1524" s="70">
        <f t="shared" ca="1" si="344"/>
        <v>1.0733296800000001</v>
      </c>
      <c r="K1524" s="74">
        <f t="shared" ca="1" si="345"/>
        <v>981.98721599999999</v>
      </c>
      <c r="L1524" s="75">
        <f>IF(VLOOKUP(A1524,$T$12:$AC$125,8)=VLOOKUP(A1523,$T$12:$AC$125,8),0,VLOOKUP(A1524,T$12:$AC$125,8))</f>
        <v>0</v>
      </c>
      <c r="M1524" s="76">
        <f>IF(L1524&gt;0,VLOOKUP(L1524,S$12:$AB$125,7),0)</f>
        <v>0</v>
      </c>
      <c r="N1524" s="74">
        <f t="shared" si="346"/>
        <v>0</v>
      </c>
      <c r="O1524" s="74">
        <f t="shared" ca="1" si="347"/>
        <v>981.98721599999999</v>
      </c>
      <c r="P1524" s="77" t="str">
        <f t="shared" si="348"/>
        <v>A+J=</v>
      </c>
      <c r="Q1524" s="78">
        <f t="shared" si="349"/>
        <v>44256</v>
      </c>
    </row>
    <row r="1525" spans="1:17" ht="12.75" x14ac:dyDescent="0.15">
      <c r="A1525" s="68">
        <f t="shared" si="338"/>
        <v>44094</v>
      </c>
      <c r="B1525" s="69">
        <f t="shared" ca="1" si="339"/>
        <v>14373.389116</v>
      </c>
      <c r="C1525" s="70">
        <f t="shared" ca="1" si="340"/>
        <v>13391.401900000001</v>
      </c>
      <c r="D1525" s="71">
        <f ca="1">IF(A1525&lt;$B$1,VLOOKUP(A1525,[1]DI!$A$4:$B$15000,2),0)</f>
        <v>0</v>
      </c>
      <c r="E1525" s="70">
        <f t="shared" ca="1" si="341"/>
        <v>0</v>
      </c>
      <c r="F1525" s="72">
        <f t="shared" si="350"/>
        <v>1.3</v>
      </c>
      <c r="G1525" s="73">
        <f t="shared" ca="1" si="342"/>
        <v>1</v>
      </c>
      <c r="H1525" s="70">
        <f ca="1">TRUNC(PRODUCT(G$10:G1524),15)</f>
        <v>1.4373389053107399</v>
      </c>
      <c r="I1525" s="70">
        <f t="shared" ca="1" si="343"/>
        <v>1.33914019</v>
      </c>
      <c r="J1525" s="70">
        <f t="shared" ca="1" si="344"/>
        <v>1.0733296800000001</v>
      </c>
      <c r="K1525" s="74">
        <f t="shared" ca="1" si="345"/>
        <v>981.98721599999999</v>
      </c>
      <c r="L1525" s="75">
        <f>IF(VLOOKUP(A1525,$T$12:$AC$125,8)=VLOOKUP(A1524,$T$12:$AC$125,8),0,VLOOKUP(A1525,T$12:$AC$125,8))</f>
        <v>0</v>
      </c>
      <c r="M1525" s="76">
        <f>IF(L1525&gt;0,VLOOKUP(L1525,S$12:$AB$125,7),0)</f>
        <v>0</v>
      </c>
      <c r="N1525" s="74">
        <f t="shared" si="346"/>
        <v>0</v>
      </c>
      <c r="O1525" s="74">
        <f t="shared" ca="1" si="347"/>
        <v>981.98721599999999</v>
      </c>
      <c r="P1525" s="77" t="str">
        <f t="shared" si="348"/>
        <v>A+J=</v>
      </c>
      <c r="Q1525" s="78">
        <f t="shared" si="349"/>
        <v>44256</v>
      </c>
    </row>
    <row r="1526" spans="1:17" ht="12.75" x14ac:dyDescent="0.15">
      <c r="A1526" s="68">
        <f t="shared" si="338"/>
        <v>44095</v>
      </c>
      <c r="B1526" s="69">
        <f t="shared" ca="1" si="339"/>
        <v>14373.389116</v>
      </c>
      <c r="C1526" s="70">
        <f t="shared" ca="1" si="340"/>
        <v>13391.401900000001</v>
      </c>
      <c r="D1526" s="71">
        <f ca="1">IF(A1526&lt;$B$1,VLOOKUP(A1526,[1]DI!$A$4:$B$15000,2),0)</f>
        <v>1.9000000000000006E-2</v>
      </c>
      <c r="E1526" s="70">
        <f t="shared" ca="1" si="341"/>
        <v>7.4690000000000005E-5</v>
      </c>
      <c r="F1526" s="72">
        <f t="shared" si="350"/>
        <v>1.3</v>
      </c>
      <c r="G1526" s="73">
        <f t="shared" ca="1" si="342"/>
        <v>1.000097097</v>
      </c>
      <c r="H1526" s="70">
        <f ca="1">TRUNC(PRODUCT(G$10:G1525),15)</f>
        <v>1.4373389053107399</v>
      </c>
      <c r="I1526" s="70">
        <f t="shared" ca="1" si="343"/>
        <v>1.33914019</v>
      </c>
      <c r="J1526" s="70">
        <f t="shared" ca="1" si="344"/>
        <v>1.0733296800000001</v>
      </c>
      <c r="K1526" s="74">
        <f t="shared" ca="1" si="345"/>
        <v>981.98721599999999</v>
      </c>
      <c r="L1526" s="75">
        <f>IF(VLOOKUP(A1526,$T$12:$AC$125,8)=VLOOKUP(A1525,$T$12:$AC$125,8),0,VLOOKUP(A1526,T$12:$AC$125,8))</f>
        <v>0</v>
      </c>
      <c r="M1526" s="76">
        <f>IF(L1526&gt;0,VLOOKUP(L1526,S$12:$AB$125,7),0)</f>
        <v>0</v>
      </c>
      <c r="N1526" s="74">
        <f t="shared" si="346"/>
        <v>0</v>
      </c>
      <c r="O1526" s="74">
        <f t="shared" ca="1" si="347"/>
        <v>981.98721599999999</v>
      </c>
      <c r="P1526" s="77" t="str">
        <f t="shared" si="348"/>
        <v>A+J=</v>
      </c>
      <c r="Q1526" s="78">
        <f t="shared" si="349"/>
        <v>44256</v>
      </c>
    </row>
    <row r="1527" spans="1:17" ht="12.75" x14ac:dyDescent="0.15">
      <c r="A1527" s="68">
        <f t="shared" si="338"/>
        <v>44096</v>
      </c>
      <c r="B1527" s="69">
        <f t="shared" ca="1" si="339"/>
        <v>14374.784634000001</v>
      </c>
      <c r="C1527" s="70">
        <f t="shared" ca="1" si="340"/>
        <v>13391.401900000001</v>
      </c>
      <c r="D1527" s="71">
        <f ca="1">IF(A1527&lt;$B$1,VLOOKUP(A1527,[1]DI!$A$4:$B$15000,2),0)</f>
        <v>1.9000000000000006E-2</v>
      </c>
      <c r="E1527" s="70">
        <f t="shared" ca="1" si="341"/>
        <v>7.4690000000000005E-5</v>
      </c>
      <c r="F1527" s="72">
        <f t="shared" si="350"/>
        <v>1.3</v>
      </c>
      <c r="G1527" s="73">
        <f t="shared" ca="1" si="342"/>
        <v>1.000097097</v>
      </c>
      <c r="H1527" s="70">
        <f ca="1">TRUNC(PRODUCT(G$10:G1526),15)</f>
        <v>1.43747846660643</v>
      </c>
      <c r="I1527" s="70">
        <f t="shared" ca="1" si="343"/>
        <v>1.33914019</v>
      </c>
      <c r="J1527" s="70">
        <f t="shared" ca="1" si="344"/>
        <v>1.07343389</v>
      </c>
      <c r="K1527" s="74">
        <f t="shared" ca="1" si="345"/>
        <v>983.38273400000003</v>
      </c>
      <c r="L1527" s="75">
        <f>IF(VLOOKUP(A1527,$T$12:$AC$125,8)=VLOOKUP(A1526,$T$12:$AC$125,8),0,VLOOKUP(A1527,T$12:$AC$125,8))</f>
        <v>0</v>
      </c>
      <c r="M1527" s="76">
        <f>IF(L1527&gt;0,VLOOKUP(L1527,S$12:$AB$125,7),0)</f>
        <v>0</v>
      </c>
      <c r="N1527" s="74">
        <f t="shared" si="346"/>
        <v>0</v>
      </c>
      <c r="O1527" s="74">
        <f t="shared" ca="1" si="347"/>
        <v>983.38273400000003</v>
      </c>
      <c r="P1527" s="77" t="str">
        <f t="shared" si="348"/>
        <v>A+J=</v>
      </c>
      <c r="Q1527" s="78">
        <f t="shared" si="349"/>
        <v>44256</v>
      </c>
    </row>
    <row r="1528" spans="1:17" ht="12.75" x14ac:dyDescent="0.15">
      <c r="A1528" s="68">
        <f t="shared" si="338"/>
        <v>44097</v>
      </c>
      <c r="B1528" s="69">
        <f t="shared" ca="1" si="339"/>
        <v>14376.180419</v>
      </c>
      <c r="C1528" s="70">
        <f t="shared" ca="1" si="340"/>
        <v>13391.401900000001</v>
      </c>
      <c r="D1528" s="71">
        <f ca="1">IF(A1528&lt;$B$1,VLOOKUP(A1528,[1]DI!$A$4:$B$15000,2),0)</f>
        <v>1.9000000000000006E-2</v>
      </c>
      <c r="E1528" s="70">
        <f t="shared" ca="1" si="341"/>
        <v>7.4690000000000005E-5</v>
      </c>
      <c r="F1528" s="72">
        <f t="shared" si="350"/>
        <v>1.3</v>
      </c>
      <c r="G1528" s="73">
        <f t="shared" ca="1" si="342"/>
        <v>1.000097097</v>
      </c>
      <c r="H1528" s="70">
        <f ca="1">TRUNC(PRODUCT(G$10:G1527),15)</f>
        <v>1.4376180414531099</v>
      </c>
      <c r="I1528" s="70">
        <f t="shared" ca="1" si="343"/>
        <v>1.33914019</v>
      </c>
      <c r="J1528" s="70">
        <f t="shared" ca="1" si="344"/>
        <v>1.07353812</v>
      </c>
      <c r="K1528" s="74">
        <f t="shared" ca="1" si="345"/>
        <v>984.77851899999996</v>
      </c>
      <c r="L1528" s="75">
        <f>IF(VLOOKUP(A1528,$T$12:$AC$125,8)=VLOOKUP(A1527,$T$12:$AC$125,8),0,VLOOKUP(A1528,T$12:$AC$125,8))</f>
        <v>0</v>
      </c>
      <c r="M1528" s="76">
        <f>IF(L1528&gt;0,VLOOKUP(L1528,S$12:$AB$125,7),0)</f>
        <v>0</v>
      </c>
      <c r="N1528" s="74">
        <f t="shared" si="346"/>
        <v>0</v>
      </c>
      <c r="O1528" s="74">
        <f t="shared" ca="1" si="347"/>
        <v>984.77851899999996</v>
      </c>
      <c r="P1528" s="77" t="str">
        <f t="shared" si="348"/>
        <v>A+J=</v>
      </c>
      <c r="Q1528" s="78">
        <f t="shared" si="349"/>
        <v>44256</v>
      </c>
    </row>
    <row r="1529" spans="1:17" ht="12.75" x14ac:dyDescent="0.15">
      <c r="A1529" s="68">
        <f t="shared" si="338"/>
        <v>44098</v>
      </c>
      <c r="B1529" s="69">
        <f t="shared" ca="1" si="339"/>
        <v>14377.576339000001</v>
      </c>
      <c r="C1529" s="70">
        <f t="shared" ca="1" si="340"/>
        <v>13391.401900000001</v>
      </c>
      <c r="D1529" s="71">
        <f ca="1">IF(A1529&lt;$B$1,VLOOKUP(A1529,[1]DI!$A$4:$B$15000,2),0)</f>
        <v>1.9000000000000006E-2</v>
      </c>
      <c r="E1529" s="70">
        <f t="shared" ca="1" si="341"/>
        <v>7.4690000000000005E-5</v>
      </c>
      <c r="F1529" s="72">
        <f t="shared" si="350"/>
        <v>1.3</v>
      </c>
      <c r="G1529" s="73">
        <f t="shared" ca="1" si="342"/>
        <v>1.000097097</v>
      </c>
      <c r="H1529" s="70">
        <f ca="1">TRUNC(PRODUCT(G$10:G1528),15)</f>
        <v>1.43775762985208</v>
      </c>
      <c r="I1529" s="70">
        <f t="shared" ca="1" si="343"/>
        <v>1.33914019</v>
      </c>
      <c r="J1529" s="70">
        <f t="shared" ca="1" si="344"/>
        <v>1.07364236</v>
      </c>
      <c r="K1529" s="74">
        <f t="shared" ca="1" si="345"/>
        <v>986.17443900000001</v>
      </c>
      <c r="L1529" s="75">
        <f>IF(VLOOKUP(A1529,$T$12:$AC$125,8)=VLOOKUP(A1528,$T$12:$AC$125,8),0,VLOOKUP(A1529,T$12:$AC$125,8))</f>
        <v>0</v>
      </c>
      <c r="M1529" s="76">
        <f>IF(L1529&gt;0,VLOOKUP(L1529,S$12:$AB$125,7),0)</f>
        <v>0</v>
      </c>
      <c r="N1529" s="74">
        <f t="shared" si="346"/>
        <v>0</v>
      </c>
      <c r="O1529" s="74">
        <f t="shared" ca="1" si="347"/>
        <v>986.17443900000001</v>
      </c>
      <c r="P1529" s="77" t="str">
        <f t="shared" si="348"/>
        <v>A+J=</v>
      </c>
      <c r="Q1529" s="78">
        <f t="shared" si="349"/>
        <v>44256</v>
      </c>
    </row>
    <row r="1530" spans="1:17" ht="12.75" x14ac:dyDescent="0.15">
      <c r="A1530" s="68">
        <f t="shared" si="338"/>
        <v>44099</v>
      </c>
      <c r="B1530" s="69">
        <f t="shared" ca="1" si="339"/>
        <v>14378.972259</v>
      </c>
      <c r="C1530" s="70">
        <f t="shared" ca="1" si="340"/>
        <v>13391.401900000001</v>
      </c>
      <c r="D1530" s="71">
        <f ca="1">IF(A1530&lt;$B$1,VLOOKUP(A1530,[1]DI!$A$4:$B$15000,2),0)</f>
        <v>1.9000000000000006E-2</v>
      </c>
      <c r="E1530" s="70">
        <f t="shared" ca="1" si="341"/>
        <v>7.4690000000000005E-5</v>
      </c>
      <c r="F1530" s="72">
        <f t="shared" si="350"/>
        <v>1.3</v>
      </c>
      <c r="G1530" s="73">
        <f t="shared" ca="1" si="342"/>
        <v>1.000097097</v>
      </c>
      <c r="H1530" s="70">
        <f ca="1">TRUNC(PRODUCT(G$10:G1529),15)</f>
        <v>1.4378972318046599</v>
      </c>
      <c r="I1530" s="70">
        <f t="shared" ca="1" si="343"/>
        <v>1.33914019</v>
      </c>
      <c r="J1530" s="70">
        <f t="shared" ca="1" si="344"/>
        <v>1.0737466</v>
      </c>
      <c r="K1530" s="74">
        <f t="shared" ca="1" si="345"/>
        <v>987.57035900000005</v>
      </c>
      <c r="L1530" s="75">
        <f>IF(VLOOKUP(A1530,$T$12:$AC$125,8)=VLOOKUP(A1529,$T$12:$AC$125,8),0,VLOOKUP(A1530,T$12:$AC$125,8))</f>
        <v>0</v>
      </c>
      <c r="M1530" s="76">
        <f>IF(L1530&gt;0,VLOOKUP(L1530,S$12:$AB$125,7),0)</f>
        <v>0</v>
      </c>
      <c r="N1530" s="74">
        <f t="shared" si="346"/>
        <v>0</v>
      </c>
      <c r="O1530" s="74">
        <f t="shared" ca="1" si="347"/>
        <v>987.57035900000005</v>
      </c>
      <c r="P1530" s="77" t="str">
        <f t="shared" si="348"/>
        <v>A+J=</v>
      </c>
      <c r="Q1530" s="78">
        <f t="shared" si="349"/>
        <v>44256</v>
      </c>
    </row>
    <row r="1531" spans="1:17" ht="12.75" x14ac:dyDescent="0.15">
      <c r="A1531" s="68">
        <f t="shared" si="338"/>
        <v>44100</v>
      </c>
      <c r="B1531" s="69">
        <f t="shared" ca="1" si="339"/>
        <v>14380.368446</v>
      </c>
      <c r="C1531" s="70">
        <f t="shared" ca="1" si="340"/>
        <v>13391.401900000001</v>
      </c>
      <c r="D1531" s="71">
        <f ca="1">IF(A1531&lt;$B$1,VLOOKUP(A1531,[1]DI!$A$4:$B$15000,2),0)</f>
        <v>0</v>
      </c>
      <c r="E1531" s="70">
        <f t="shared" ca="1" si="341"/>
        <v>0</v>
      </c>
      <c r="F1531" s="72">
        <f t="shared" si="350"/>
        <v>1.3</v>
      </c>
      <c r="G1531" s="73">
        <f t="shared" ca="1" si="342"/>
        <v>1</v>
      </c>
      <c r="H1531" s="70">
        <f ca="1">TRUNC(PRODUCT(G$10:G1530),15)</f>
        <v>1.4380368473121801</v>
      </c>
      <c r="I1531" s="70">
        <f t="shared" ca="1" si="343"/>
        <v>1.33914019</v>
      </c>
      <c r="J1531" s="70">
        <f t="shared" ca="1" si="344"/>
        <v>1.0738508600000001</v>
      </c>
      <c r="K1531" s="74">
        <f t="shared" ca="1" si="345"/>
        <v>988.96654599999999</v>
      </c>
      <c r="L1531" s="75">
        <f>IF(VLOOKUP(A1531,$T$12:$AC$125,8)=VLOOKUP(A1530,$T$12:$AC$125,8),0,VLOOKUP(A1531,T$12:$AC$125,8))</f>
        <v>0</v>
      </c>
      <c r="M1531" s="76">
        <f>IF(L1531&gt;0,VLOOKUP(L1531,S$12:$AB$125,7),0)</f>
        <v>0</v>
      </c>
      <c r="N1531" s="74">
        <f t="shared" si="346"/>
        <v>0</v>
      </c>
      <c r="O1531" s="74">
        <f t="shared" ca="1" si="347"/>
        <v>988.96654599999999</v>
      </c>
      <c r="P1531" s="77" t="str">
        <f t="shared" si="348"/>
        <v>A+J=</v>
      </c>
      <c r="Q1531" s="78">
        <f t="shared" si="349"/>
        <v>44256</v>
      </c>
    </row>
    <row r="1532" spans="1:17" ht="12.75" x14ac:dyDescent="0.15">
      <c r="A1532" s="68">
        <f t="shared" si="338"/>
        <v>44101</v>
      </c>
      <c r="B1532" s="69">
        <f t="shared" ca="1" si="339"/>
        <v>14380.368446</v>
      </c>
      <c r="C1532" s="70">
        <f t="shared" ca="1" si="340"/>
        <v>13391.401900000001</v>
      </c>
      <c r="D1532" s="71">
        <f ca="1">IF(A1532&lt;$B$1,VLOOKUP(A1532,[1]DI!$A$4:$B$15000,2),0)</f>
        <v>0</v>
      </c>
      <c r="E1532" s="70">
        <f t="shared" ca="1" si="341"/>
        <v>0</v>
      </c>
      <c r="F1532" s="72">
        <f t="shared" si="350"/>
        <v>1.3</v>
      </c>
      <c r="G1532" s="73">
        <f t="shared" ca="1" si="342"/>
        <v>1</v>
      </c>
      <c r="H1532" s="70">
        <f ca="1">TRUNC(PRODUCT(G$10:G1531),15)</f>
        <v>1.4380368473121801</v>
      </c>
      <c r="I1532" s="70">
        <f t="shared" ca="1" si="343"/>
        <v>1.33914019</v>
      </c>
      <c r="J1532" s="70">
        <f t="shared" ca="1" si="344"/>
        <v>1.0738508600000001</v>
      </c>
      <c r="K1532" s="74">
        <f t="shared" ca="1" si="345"/>
        <v>988.96654599999999</v>
      </c>
      <c r="L1532" s="75">
        <f>IF(VLOOKUP(A1532,$T$12:$AC$125,8)=VLOOKUP(A1531,$T$12:$AC$125,8),0,VLOOKUP(A1532,T$12:$AC$125,8))</f>
        <v>0</v>
      </c>
      <c r="M1532" s="76">
        <f>IF(L1532&gt;0,VLOOKUP(L1532,S$12:$AB$125,7),0)</f>
        <v>0</v>
      </c>
      <c r="N1532" s="74">
        <f t="shared" si="346"/>
        <v>0</v>
      </c>
      <c r="O1532" s="74">
        <f t="shared" ca="1" si="347"/>
        <v>988.96654599999999</v>
      </c>
      <c r="P1532" s="77" t="str">
        <f t="shared" si="348"/>
        <v>A+J=</v>
      </c>
      <c r="Q1532" s="78">
        <f t="shared" si="349"/>
        <v>44256</v>
      </c>
    </row>
    <row r="1533" spans="1:17" ht="12.75" x14ac:dyDescent="0.15">
      <c r="A1533" s="68">
        <f t="shared" si="338"/>
        <v>44102</v>
      </c>
      <c r="B1533" s="69">
        <f t="shared" ca="1" si="339"/>
        <v>14380.368446</v>
      </c>
      <c r="C1533" s="70">
        <f t="shared" ca="1" si="340"/>
        <v>13391.401900000001</v>
      </c>
      <c r="D1533" s="71">
        <f ca="1">IF(A1533&lt;$B$1,VLOOKUP(A1533,[1]DI!$A$4:$B$15000,2),0)</f>
        <v>1.9000000000000006E-2</v>
      </c>
      <c r="E1533" s="70">
        <f t="shared" ca="1" si="341"/>
        <v>7.4690000000000005E-5</v>
      </c>
      <c r="F1533" s="72">
        <f t="shared" si="350"/>
        <v>1.3</v>
      </c>
      <c r="G1533" s="73">
        <f t="shared" ca="1" si="342"/>
        <v>1.000097097</v>
      </c>
      <c r="H1533" s="70">
        <f ca="1">TRUNC(PRODUCT(G$10:G1532),15)</f>
        <v>1.4380368473121801</v>
      </c>
      <c r="I1533" s="70">
        <f t="shared" ca="1" si="343"/>
        <v>1.33914019</v>
      </c>
      <c r="J1533" s="70">
        <f t="shared" ca="1" si="344"/>
        <v>1.0738508600000001</v>
      </c>
      <c r="K1533" s="74">
        <f t="shared" ca="1" si="345"/>
        <v>988.96654599999999</v>
      </c>
      <c r="L1533" s="75">
        <f>IF(VLOOKUP(A1533,$T$12:$AC$125,8)=VLOOKUP(A1532,$T$12:$AC$125,8),0,VLOOKUP(A1533,T$12:$AC$125,8))</f>
        <v>0</v>
      </c>
      <c r="M1533" s="76">
        <f>IF(L1533&gt;0,VLOOKUP(L1533,S$12:$AB$125,7),0)</f>
        <v>0</v>
      </c>
      <c r="N1533" s="74">
        <f t="shared" si="346"/>
        <v>0</v>
      </c>
      <c r="O1533" s="74">
        <f t="shared" ca="1" si="347"/>
        <v>988.96654599999999</v>
      </c>
      <c r="P1533" s="77" t="str">
        <f t="shared" si="348"/>
        <v>A+J=</v>
      </c>
      <c r="Q1533" s="78">
        <f t="shared" si="349"/>
        <v>44256</v>
      </c>
    </row>
    <row r="1534" spans="1:17" ht="12.75" x14ac:dyDescent="0.15">
      <c r="A1534" s="68">
        <f t="shared" si="338"/>
        <v>44103</v>
      </c>
      <c r="B1534" s="69">
        <f t="shared" ca="1" si="339"/>
        <v>14381.764768000001</v>
      </c>
      <c r="C1534" s="70">
        <f t="shared" ca="1" si="340"/>
        <v>13391.401900000001</v>
      </c>
      <c r="D1534" s="71">
        <f ca="1">IF(A1534&lt;$B$1,VLOOKUP(A1534,[1]DI!$A$4:$B$15000,2),0)</f>
        <v>1.9000000000000006E-2</v>
      </c>
      <c r="E1534" s="70">
        <f t="shared" ca="1" si="341"/>
        <v>7.4690000000000005E-5</v>
      </c>
      <c r="F1534" s="72">
        <f t="shared" si="350"/>
        <v>1.3</v>
      </c>
      <c r="G1534" s="73">
        <f t="shared" ca="1" si="342"/>
        <v>1.000097097</v>
      </c>
      <c r="H1534" s="70">
        <f ca="1">TRUNC(PRODUCT(G$10:G1533),15)</f>
        <v>1.4381764763759399</v>
      </c>
      <c r="I1534" s="70">
        <f t="shared" ca="1" si="343"/>
        <v>1.33914019</v>
      </c>
      <c r="J1534" s="70">
        <f t="shared" ca="1" si="344"/>
        <v>1.0739551300000001</v>
      </c>
      <c r="K1534" s="74">
        <f t="shared" ca="1" si="345"/>
        <v>990.36286800000005</v>
      </c>
      <c r="L1534" s="75">
        <f>IF(VLOOKUP(A1534,$T$12:$AC$125,8)=VLOOKUP(A1533,$T$12:$AC$125,8),0,VLOOKUP(A1534,T$12:$AC$125,8))</f>
        <v>0</v>
      </c>
      <c r="M1534" s="76">
        <f>IF(L1534&gt;0,VLOOKUP(L1534,S$12:$AB$125,7),0)</f>
        <v>0</v>
      </c>
      <c r="N1534" s="74">
        <f t="shared" si="346"/>
        <v>0</v>
      </c>
      <c r="O1534" s="74">
        <f t="shared" ca="1" si="347"/>
        <v>990.36286800000005</v>
      </c>
      <c r="P1534" s="77" t="str">
        <f t="shared" si="348"/>
        <v>A+J=</v>
      </c>
      <c r="Q1534" s="78">
        <f t="shared" si="349"/>
        <v>44256</v>
      </c>
    </row>
    <row r="1535" spans="1:17" ht="12.75" x14ac:dyDescent="0.15">
      <c r="A1535" s="68">
        <f t="shared" si="338"/>
        <v>44104</v>
      </c>
      <c r="B1535" s="69">
        <f t="shared" ca="1" si="339"/>
        <v>14383.161223000001</v>
      </c>
      <c r="C1535" s="70">
        <f t="shared" ca="1" si="340"/>
        <v>13391.401900000001</v>
      </c>
      <c r="D1535" s="71">
        <f ca="1">IF(A1535&lt;$B$1,VLOOKUP(A1535,[1]DI!$A$4:$B$15000,2),0)</f>
        <v>1.9000000000000006E-2</v>
      </c>
      <c r="E1535" s="70">
        <f t="shared" ca="1" si="341"/>
        <v>7.4690000000000005E-5</v>
      </c>
      <c r="F1535" s="72">
        <f t="shared" si="350"/>
        <v>1.3</v>
      </c>
      <c r="G1535" s="73">
        <f t="shared" ca="1" si="342"/>
        <v>1.000097097</v>
      </c>
      <c r="H1535" s="70">
        <f ca="1">TRUNC(PRODUCT(G$10:G1534),15)</f>
        <v>1.43831611899727</v>
      </c>
      <c r="I1535" s="70">
        <f t="shared" ca="1" si="343"/>
        <v>1.33914019</v>
      </c>
      <c r="J1535" s="70">
        <f t="shared" ca="1" si="344"/>
        <v>1.07405941</v>
      </c>
      <c r="K1535" s="74">
        <f t="shared" ca="1" si="345"/>
        <v>991.75932299999999</v>
      </c>
      <c r="L1535" s="75">
        <f>IF(VLOOKUP(A1535,$T$12:$AC$125,8)=VLOOKUP(A1534,$T$12:$AC$125,8),0,VLOOKUP(A1535,T$12:$AC$125,8))</f>
        <v>0</v>
      </c>
      <c r="M1535" s="76">
        <f>IF(L1535&gt;0,VLOOKUP(L1535,S$12:$AB$125,7),0)</f>
        <v>0</v>
      </c>
      <c r="N1535" s="74">
        <f t="shared" si="346"/>
        <v>0</v>
      </c>
      <c r="O1535" s="74">
        <f t="shared" ca="1" si="347"/>
        <v>991.75932299999999</v>
      </c>
      <c r="P1535" s="77" t="str">
        <f t="shared" si="348"/>
        <v>A+J=</v>
      </c>
      <c r="Q1535" s="78">
        <f t="shared" si="349"/>
        <v>44256</v>
      </c>
    </row>
    <row r="1536" spans="1:17" ht="12.75" x14ac:dyDescent="0.15">
      <c r="A1536" s="68">
        <f t="shared" si="338"/>
        <v>44105</v>
      </c>
      <c r="B1536" s="69">
        <f t="shared" ca="1" si="339"/>
        <v>14384.557813000001</v>
      </c>
      <c r="C1536" s="70">
        <f t="shared" ca="1" si="340"/>
        <v>13391.401900000001</v>
      </c>
      <c r="D1536" s="71">
        <f ca="1">IF(A1536&lt;$B$1,VLOOKUP(A1536,[1]DI!$A$4:$B$15000,2),0)</f>
        <v>1.9000000000000006E-2</v>
      </c>
      <c r="E1536" s="70">
        <f t="shared" ca="1" si="341"/>
        <v>7.4690000000000005E-5</v>
      </c>
      <c r="F1536" s="72">
        <f t="shared" si="350"/>
        <v>1.3</v>
      </c>
      <c r="G1536" s="73">
        <f t="shared" ca="1" si="342"/>
        <v>1.000097097</v>
      </c>
      <c r="H1536" s="70">
        <f ca="1">TRUNC(PRODUCT(G$10:G1535),15)</f>
        <v>1.43845577517748</v>
      </c>
      <c r="I1536" s="70">
        <f t="shared" ca="1" si="343"/>
        <v>1.33914019</v>
      </c>
      <c r="J1536" s="70">
        <f t="shared" ca="1" si="344"/>
        <v>1.0741636999999999</v>
      </c>
      <c r="K1536" s="74">
        <f t="shared" ca="1" si="345"/>
        <v>993.15591300000006</v>
      </c>
      <c r="L1536" s="75">
        <f>IF(VLOOKUP(A1536,$T$12:$AC$125,8)=VLOOKUP(A1535,$T$12:$AC$125,8),0,VLOOKUP(A1536,T$12:$AC$125,8))</f>
        <v>0</v>
      </c>
      <c r="M1536" s="76">
        <f>IF(L1536&gt;0,VLOOKUP(L1536,S$12:$AB$125,7),0)</f>
        <v>0</v>
      </c>
      <c r="N1536" s="74">
        <f t="shared" si="346"/>
        <v>0</v>
      </c>
      <c r="O1536" s="74">
        <f t="shared" ca="1" si="347"/>
        <v>993.15591300000006</v>
      </c>
      <c r="P1536" s="77" t="str">
        <f t="shared" si="348"/>
        <v>A+J=</v>
      </c>
      <c r="Q1536" s="78">
        <f t="shared" si="349"/>
        <v>44256</v>
      </c>
    </row>
    <row r="1537" spans="1:17" ht="12.75" x14ac:dyDescent="0.15">
      <c r="A1537" s="68">
        <f t="shared" si="338"/>
        <v>44106</v>
      </c>
      <c r="B1537" s="69">
        <f t="shared" ca="1" si="339"/>
        <v>14385.954402000001</v>
      </c>
      <c r="C1537" s="70">
        <f t="shared" ca="1" si="340"/>
        <v>13391.401900000001</v>
      </c>
      <c r="D1537" s="71">
        <f ca="1">IF(A1537&lt;$B$1,VLOOKUP(A1537,[1]DI!$A$4:$B$15000,2),0)</f>
        <v>1.9000000000000006E-2</v>
      </c>
      <c r="E1537" s="70">
        <f t="shared" ca="1" si="341"/>
        <v>7.4690000000000005E-5</v>
      </c>
      <c r="F1537" s="72">
        <f t="shared" si="350"/>
        <v>1.3</v>
      </c>
      <c r="G1537" s="73">
        <f t="shared" ca="1" si="342"/>
        <v>1.000097097</v>
      </c>
      <c r="H1537" s="70">
        <f ca="1">TRUNC(PRODUCT(G$10:G1536),15)</f>
        <v>1.4385954449178799</v>
      </c>
      <c r="I1537" s="70">
        <f t="shared" ca="1" si="343"/>
        <v>1.33914019</v>
      </c>
      <c r="J1537" s="70">
        <f t="shared" ca="1" si="344"/>
        <v>1.0742679900000001</v>
      </c>
      <c r="K1537" s="74">
        <f t="shared" ca="1" si="345"/>
        <v>994.552502</v>
      </c>
      <c r="L1537" s="75">
        <f>IF(VLOOKUP(A1537,$T$12:$AC$125,8)=VLOOKUP(A1536,$T$12:$AC$125,8),0,VLOOKUP(A1537,T$12:$AC$125,8))</f>
        <v>0</v>
      </c>
      <c r="M1537" s="76">
        <f>IF(L1537&gt;0,VLOOKUP(L1537,S$12:$AB$125,7),0)</f>
        <v>0</v>
      </c>
      <c r="N1537" s="74">
        <f t="shared" si="346"/>
        <v>0</v>
      </c>
      <c r="O1537" s="74">
        <f t="shared" ca="1" si="347"/>
        <v>994.552502</v>
      </c>
      <c r="P1537" s="77" t="str">
        <f t="shared" si="348"/>
        <v>A+J=</v>
      </c>
      <c r="Q1537" s="78">
        <f t="shared" si="349"/>
        <v>44256</v>
      </c>
    </row>
    <row r="1538" spans="1:17" ht="12.75" x14ac:dyDescent="0.15">
      <c r="A1538" s="68">
        <f t="shared" si="338"/>
        <v>44107</v>
      </c>
      <c r="B1538" s="69">
        <f t="shared" ca="1" si="339"/>
        <v>14387.351259000001</v>
      </c>
      <c r="C1538" s="70">
        <f t="shared" ca="1" si="340"/>
        <v>13391.401900000001</v>
      </c>
      <c r="D1538" s="71">
        <f ca="1">IF(A1538&lt;$B$1,VLOOKUP(A1538,[1]DI!$A$4:$B$15000,2),0)</f>
        <v>0</v>
      </c>
      <c r="E1538" s="70">
        <f t="shared" ca="1" si="341"/>
        <v>0</v>
      </c>
      <c r="F1538" s="72">
        <f t="shared" si="350"/>
        <v>1.3</v>
      </c>
      <c r="G1538" s="73">
        <f t="shared" ca="1" si="342"/>
        <v>1</v>
      </c>
      <c r="H1538" s="70">
        <f ca="1">TRUNC(PRODUCT(G$10:G1537),15)</f>
        <v>1.43873512821979</v>
      </c>
      <c r="I1538" s="70">
        <f t="shared" ca="1" si="343"/>
        <v>1.33914019</v>
      </c>
      <c r="J1538" s="70">
        <f t="shared" ca="1" si="344"/>
        <v>1.0743723000000001</v>
      </c>
      <c r="K1538" s="74">
        <f t="shared" ca="1" si="345"/>
        <v>995.94935899999996</v>
      </c>
      <c r="L1538" s="75">
        <f>IF(VLOOKUP(A1538,$T$12:$AC$125,8)=VLOOKUP(A1537,$T$12:$AC$125,8),0,VLOOKUP(A1538,T$12:$AC$125,8))</f>
        <v>0</v>
      </c>
      <c r="M1538" s="76">
        <f>IF(L1538&gt;0,VLOOKUP(L1538,S$12:$AB$125,7),0)</f>
        <v>0</v>
      </c>
      <c r="N1538" s="74">
        <f t="shared" si="346"/>
        <v>0</v>
      </c>
      <c r="O1538" s="74">
        <f t="shared" ca="1" si="347"/>
        <v>995.94935899999996</v>
      </c>
      <c r="P1538" s="77" t="str">
        <f t="shared" si="348"/>
        <v>A+J=</v>
      </c>
      <c r="Q1538" s="78">
        <f t="shared" si="349"/>
        <v>44256</v>
      </c>
    </row>
    <row r="1539" spans="1:17" ht="12.75" x14ac:dyDescent="0.15">
      <c r="A1539" s="68">
        <f t="shared" si="338"/>
        <v>44108</v>
      </c>
      <c r="B1539" s="69">
        <f t="shared" ca="1" si="339"/>
        <v>14387.351259000001</v>
      </c>
      <c r="C1539" s="70">
        <f t="shared" ca="1" si="340"/>
        <v>13391.401900000001</v>
      </c>
      <c r="D1539" s="71">
        <f ca="1">IF(A1539&lt;$B$1,VLOOKUP(A1539,[1]DI!$A$4:$B$15000,2),0)</f>
        <v>0</v>
      </c>
      <c r="E1539" s="70">
        <f t="shared" ca="1" si="341"/>
        <v>0</v>
      </c>
      <c r="F1539" s="72">
        <f t="shared" si="350"/>
        <v>1.3</v>
      </c>
      <c r="G1539" s="73">
        <f t="shared" ca="1" si="342"/>
        <v>1</v>
      </c>
      <c r="H1539" s="70">
        <f ca="1">TRUNC(PRODUCT(G$10:G1538),15)</f>
        <v>1.43873512821979</v>
      </c>
      <c r="I1539" s="70">
        <f t="shared" ca="1" si="343"/>
        <v>1.33914019</v>
      </c>
      <c r="J1539" s="70">
        <f t="shared" ca="1" si="344"/>
        <v>1.0743723000000001</v>
      </c>
      <c r="K1539" s="74">
        <f t="shared" ca="1" si="345"/>
        <v>995.94935899999996</v>
      </c>
      <c r="L1539" s="75">
        <f>IF(VLOOKUP(A1539,$T$12:$AC$125,8)=VLOOKUP(A1538,$T$12:$AC$125,8),0,VLOOKUP(A1539,T$12:$AC$125,8))</f>
        <v>0</v>
      </c>
      <c r="M1539" s="76">
        <f>IF(L1539&gt;0,VLOOKUP(L1539,S$12:$AB$125,7),0)</f>
        <v>0</v>
      </c>
      <c r="N1539" s="74">
        <f t="shared" si="346"/>
        <v>0</v>
      </c>
      <c r="O1539" s="74">
        <f t="shared" ca="1" si="347"/>
        <v>995.94935899999996</v>
      </c>
      <c r="P1539" s="77" t="str">
        <f t="shared" si="348"/>
        <v>A+J=</v>
      </c>
      <c r="Q1539" s="78">
        <f t="shared" si="349"/>
        <v>44256</v>
      </c>
    </row>
    <row r="1540" spans="1:17" ht="12.75" x14ac:dyDescent="0.15">
      <c r="A1540" s="68">
        <f t="shared" si="338"/>
        <v>44109</v>
      </c>
      <c r="B1540" s="69">
        <f t="shared" ca="1" si="339"/>
        <v>14387.351259000001</v>
      </c>
      <c r="C1540" s="70">
        <f t="shared" ca="1" si="340"/>
        <v>13391.401900000001</v>
      </c>
      <c r="D1540" s="71">
        <f ca="1">IF(A1540&lt;$B$1,VLOOKUP(A1540,[1]DI!$A$4:$B$15000,2),0)</f>
        <v>1.9000000000000006E-2</v>
      </c>
      <c r="E1540" s="70">
        <f t="shared" ca="1" si="341"/>
        <v>7.4690000000000005E-5</v>
      </c>
      <c r="F1540" s="72">
        <f t="shared" si="350"/>
        <v>1.3</v>
      </c>
      <c r="G1540" s="73">
        <f t="shared" ca="1" si="342"/>
        <v>1.000097097</v>
      </c>
      <c r="H1540" s="70">
        <f ca="1">TRUNC(PRODUCT(G$10:G1539),15)</f>
        <v>1.43873512821979</v>
      </c>
      <c r="I1540" s="70">
        <f t="shared" ca="1" si="343"/>
        <v>1.33914019</v>
      </c>
      <c r="J1540" s="70">
        <f t="shared" ca="1" si="344"/>
        <v>1.0743723000000001</v>
      </c>
      <c r="K1540" s="74">
        <f t="shared" ca="1" si="345"/>
        <v>995.94935899999996</v>
      </c>
      <c r="L1540" s="75">
        <f>IF(VLOOKUP(A1540,$T$12:$AC$125,8)=VLOOKUP(A1539,$T$12:$AC$125,8),0,VLOOKUP(A1540,T$12:$AC$125,8))</f>
        <v>0</v>
      </c>
      <c r="M1540" s="76">
        <f>IF(L1540&gt;0,VLOOKUP(L1540,S$12:$AB$125,7),0)</f>
        <v>0</v>
      </c>
      <c r="N1540" s="74">
        <f t="shared" si="346"/>
        <v>0</v>
      </c>
      <c r="O1540" s="74">
        <f t="shared" ca="1" si="347"/>
        <v>995.94935899999996</v>
      </c>
      <c r="P1540" s="77" t="str">
        <f t="shared" si="348"/>
        <v>A+J=</v>
      </c>
      <c r="Q1540" s="78">
        <f t="shared" si="349"/>
        <v>44256</v>
      </c>
    </row>
    <row r="1541" spans="1:17" ht="12.75" x14ac:dyDescent="0.15">
      <c r="A1541" s="68">
        <f t="shared" si="338"/>
        <v>44110</v>
      </c>
      <c r="B1541" s="69">
        <f t="shared" ca="1" si="339"/>
        <v>14388.748250000001</v>
      </c>
      <c r="C1541" s="70">
        <f t="shared" ca="1" si="340"/>
        <v>13391.401900000001</v>
      </c>
      <c r="D1541" s="71">
        <f ca="1">IF(A1541&lt;$B$1,VLOOKUP(A1541,[1]DI!$A$4:$B$15000,2),0)</f>
        <v>1.9000000000000006E-2</v>
      </c>
      <c r="E1541" s="70">
        <f t="shared" ca="1" si="341"/>
        <v>7.4690000000000005E-5</v>
      </c>
      <c r="F1541" s="72">
        <f t="shared" si="350"/>
        <v>1.3</v>
      </c>
      <c r="G1541" s="73">
        <f t="shared" ca="1" si="342"/>
        <v>1.000097097</v>
      </c>
      <c r="H1541" s="70">
        <f ca="1">TRUNC(PRODUCT(G$10:G1540),15)</f>
        <v>1.43887482508454</v>
      </c>
      <c r="I1541" s="70">
        <f t="shared" ca="1" si="343"/>
        <v>1.33914019</v>
      </c>
      <c r="J1541" s="70">
        <f t="shared" ca="1" si="344"/>
        <v>1.07447662</v>
      </c>
      <c r="K1541" s="74">
        <f t="shared" ca="1" si="345"/>
        <v>997.34635000000003</v>
      </c>
      <c r="L1541" s="75">
        <f>IF(VLOOKUP(A1541,$T$12:$AC$125,8)=VLOOKUP(A1540,$T$12:$AC$125,8),0,VLOOKUP(A1541,T$12:$AC$125,8))</f>
        <v>0</v>
      </c>
      <c r="M1541" s="76">
        <f>IF(L1541&gt;0,VLOOKUP(L1541,S$12:$AB$125,7),0)</f>
        <v>0</v>
      </c>
      <c r="N1541" s="74">
        <f t="shared" si="346"/>
        <v>0</v>
      </c>
      <c r="O1541" s="74">
        <f t="shared" ca="1" si="347"/>
        <v>997.34635000000003</v>
      </c>
      <c r="P1541" s="77" t="str">
        <f t="shared" si="348"/>
        <v>A+J=</v>
      </c>
      <c r="Q1541" s="78">
        <f t="shared" si="349"/>
        <v>44256</v>
      </c>
    </row>
    <row r="1542" spans="1:17" ht="12.75" x14ac:dyDescent="0.15">
      <c r="A1542" s="68">
        <f t="shared" si="338"/>
        <v>44111</v>
      </c>
      <c r="B1542" s="69">
        <f t="shared" ca="1" si="339"/>
        <v>14390.145375</v>
      </c>
      <c r="C1542" s="70">
        <f t="shared" ca="1" si="340"/>
        <v>13391.401900000001</v>
      </c>
      <c r="D1542" s="71">
        <f ca="1">IF(A1542&lt;$B$1,VLOOKUP(A1542,[1]DI!$A$4:$B$15000,2),0)</f>
        <v>1.9000000000000006E-2</v>
      </c>
      <c r="E1542" s="70">
        <f t="shared" ca="1" si="341"/>
        <v>7.4690000000000005E-5</v>
      </c>
      <c r="F1542" s="72">
        <f t="shared" si="350"/>
        <v>1.3</v>
      </c>
      <c r="G1542" s="73">
        <f t="shared" ca="1" si="342"/>
        <v>1.000097097</v>
      </c>
      <c r="H1542" s="70">
        <f ca="1">TRUNC(PRODUCT(G$10:G1541),15)</f>
        <v>1.4390145355134301</v>
      </c>
      <c r="I1542" s="70">
        <f t="shared" ca="1" si="343"/>
        <v>1.33914019</v>
      </c>
      <c r="J1542" s="70">
        <f t="shared" ca="1" si="344"/>
        <v>1.0745809500000001</v>
      </c>
      <c r="K1542" s="74">
        <f t="shared" ca="1" si="345"/>
        <v>998.74347499999999</v>
      </c>
      <c r="L1542" s="75">
        <f>IF(VLOOKUP(A1542,$T$12:$AC$125,8)=VLOOKUP(A1541,$T$12:$AC$125,8),0,VLOOKUP(A1542,T$12:$AC$125,8))</f>
        <v>0</v>
      </c>
      <c r="M1542" s="76">
        <f>IF(L1542&gt;0,VLOOKUP(L1542,S$12:$AB$125,7),0)</f>
        <v>0</v>
      </c>
      <c r="N1542" s="74">
        <f t="shared" si="346"/>
        <v>0</v>
      </c>
      <c r="O1542" s="74">
        <f t="shared" ca="1" si="347"/>
        <v>998.74347499999999</v>
      </c>
      <c r="P1542" s="77" t="str">
        <f t="shared" si="348"/>
        <v>A+J=</v>
      </c>
      <c r="Q1542" s="78">
        <f t="shared" si="349"/>
        <v>44256</v>
      </c>
    </row>
    <row r="1543" spans="1:17" ht="12.75" x14ac:dyDescent="0.15">
      <c r="A1543" s="68">
        <f t="shared" si="338"/>
        <v>44112</v>
      </c>
      <c r="B1543" s="69">
        <f t="shared" ca="1" si="339"/>
        <v>14391.542634000001</v>
      </c>
      <c r="C1543" s="70">
        <f t="shared" ca="1" si="340"/>
        <v>13391.401900000001</v>
      </c>
      <c r="D1543" s="71">
        <f ca="1">IF(A1543&lt;$B$1,VLOOKUP(A1543,[1]DI!$A$4:$B$15000,2),0)</f>
        <v>1.9000000000000006E-2</v>
      </c>
      <c r="E1543" s="70">
        <f t="shared" ca="1" si="341"/>
        <v>7.4690000000000005E-5</v>
      </c>
      <c r="F1543" s="72">
        <f t="shared" si="350"/>
        <v>1.3</v>
      </c>
      <c r="G1543" s="73">
        <f t="shared" ca="1" si="342"/>
        <v>1.000097097</v>
      </c>
      <c r="H1543" s="70">
        <f ca="1">TRUNC(PRODUCT(G$10:G1542),15)</f>
        <v>1.43915425950778</v>
      </c>
      <c r="I1543" s="70">
        <f t="shared" ca="1" si="343"/>
        <v>1.33914019</v>
      </c>
      <c r="J1543" s="70">
        <f t="shared" ca="1" si="344"/>
        <v>1.0746852899999999</v>
      </c>
      <c r="K1543" s="74">
        <f t="shared" ca="1" si="345"/>
        <v>1000.140734</v>
      </c>
      <c r="L1543" s="75">
        <f>IF(VLOOKUP(A1543,$T$12:$AC$125,8)=VLOOKUP(A1542,$T$12:$AC$125,8),0,VLOOKUP(A1543,T$12:$AC$125,8))</f>
        <v>0</v>
      </c>
      <c r="M1543" s="76">
        <f>IF(L1543&gt;0,VLOOKUP(L1543,S$12:$AB$125,7),0)</f>
        <v>0</v>
      </c>
      <c r="N1543" s="74">
        <f t="shared" si="346"/>
        <v>0</v>
      </c>
      <c r="O1543" s="74">
        <f t="shared" ca="1" si="347"/>
        <v>1000.140734</v>
      </c>
      <c r="P1543" s="77" t="str">
        <f t="shared" si="348"/>
        <v>A+J=</v>
      </c>
      <c r="Q1543" s="78">
        <f t="shared" si="349"/>
        <v>44256</v>
      </c>
    </row>
    <row r="1544" spans="1:17" ht="12.75" x14ac:dyDescent="0.15">
      <c r="A1544" s="68">
        <f t="shared" si="338"/>
        <v>44113</v>
      </c>
      <c r="B1544" s="69">
        <f t="shared" ca="1" si="339"/>
        <v>14392.940027000001</v>
      </c>
      <c r="C1544" s="70">
        <f t="shared" ca="1" si="340"/>
        <v>13391.401900000001</v>
      </c>
      <c r="D1544" s="71">
        <f ca="1">IF(A1544&lt;$B$1,VLOOKUP(A1544,[1]DI!$A$4:$B$15000,2),0)</f>
        <v>1.9000000000000006E-2</v>
      </c>
      <c r="E1544" s="70">
        <f t="shared" ca="1" si="341"/>
        <v>7.4690000000000005E-5</v>
      </c>
      <c r="F1544" s="72">
        <f t="shared" si="350"/>
        <v>1.3</v>
      </c>
      <c r="G1544" s="73">
        <f t="shared" ca="1" si="342"/>
        <v>1.000097097</v>
      </c>
      <c r="H1544" s="70">
        <f ca="1">TRUNC(PRODUCT(G$10:G1543),15)</f>
        <v>1.43929399706892</v>
      </c>
      <c r="I1544" s="70">
        <f t="shared" ca="1" si="343"/>
        <v>1.33914019</v>
      </c>
      <c r="J1544" s="70">
        <f t="shared" ca="1" si="344"/>
        <v>1.0747896400000001</v>
      </c>
      <c r="K1544" s="74">
        <f t="shared" ca="1" si="345"/>
        <v>1001.538127</v>
      </c>
      <c r="L1544" s="75">
        <f>IF(VLOOKUP(A1544,$T$12:$AC$125,8)=VLOOKUP(A1543,$T$12:$AC$125,8),0,VLOOKUP(A1544,T$12:$AC$125,8))</f>
        <v>0</v>
      </c>
      <c r="M1544" s="76">
        <f>IF(L1544&gt;0,VLOOKUP(L1544,S$12:$AB$125,7),0)</f>
        <v>0</v>
      </c>
      <c r="N1544" s="74">
        <f t="shared" si="346"/>
        <v>0</v>
      </c>
      <c r="O1544" s="74">
        <f t="shared" ca="1" si="347"/>
        <v>1001.538127</v>
      </c>
      <c r="P1544" s="77" t="str">
        <f t="shared" si="348"/>
        <v>A+J=</v>
      </c>
      <c r="Q1544" s="78">
        <f t="shared" si="349"/>
        <v>44256</v>
      </c>
    </row>
    <row r="1545" spans="1:17" ht="12.75" x14ac:dyDescent="0.15">
      <c r="A1545" s="68">
        <f t="shared" si="338"/>
        <v>44114</v>
      </c>
      <c r="B1545" s="69">
        <f t="shared" ca="1" si="339"/>
        <v>14394.337419000001</v>
      </c>
      <c r="C1545" s="70">
        <f t="shared" ca="1" si="340"/>
        <v>13391.401900000001</v>
      </c>
      <c r="D1545" s="71">
        <f ca="1">IF(A1545&lt;$B$1,VLOOKUP(A1545,[1]DI!$A$4:$B$15000,2),0)</f>
        <v>0</v>
      </c>
      <c r="E1545" s="70">
        <f t="shared" ca="1" si="341"/>
        <v>0</v>
      </c>
      <c r="F1545" s="72">
        <f t="shared" si="350"/>
        <v>1.3</v>
      </c>
      <c r="G1545" s="73">
        <f t="shared" ca="1" si="342"/>
        <v>1</v>
      </c>
      <c r="H1545" s="70">
        <f ca="1">TRUNC(PRODUCT(G$10:G1544),15)</f>
        <v>1.4394337481981501</v>
      </c>
      <c r="I1545" s="70">
        <f t="shared" ca="1" si="343"/>
        <v>1.33914019</v>
      </c>
      <c r="J1545" s="70">
        <f t="shared" ca="1" si="344"/>
        <v>1.0748939900000001</v>
      </c>
      <c r="K1545" s="74">
        <f t="shared" ca="1" si="345"/>
        <v>1002.935519</v>
      </c>
      <c r="L1545" s="75">
        <f>IF(VLOOKUP(A1545,$T$12:$AC$125,8)=VLOOKUP(A1544,$T$12:$AC$125,8),0,VLOOKUP(A1545,T$12:$AC$125,8))</f>
        <v>0</v>
      </c>
      <c r="M1545" s="76">
        <f>IF(L1545&gt;0,VLOOKUP(L1545,S$12:$AB$125,7),0)</f>
        <v>0</v>
      </c>
      <c r="N1545" s="74">
        <f t="shared" si="346"/>
        <v>0</v>
      </c>
      <c r="O1545" s="74">
        <f t="shared" ca="1" si="347"/>
        <v>1002.935519</v>
      </c>
      <c r="P1545" s="77" t="str">
        <f t="shared" si="348"/>
        <v>A+J=</v>
      </c>
      <c r="Q1545" s="78">
        <f t="shared" si="349"/>
        <v>44256</v>
      </c>
    </row>
    <row r="1546" spans="1:17" ht="12.75" x14ac:dyDescent="0.15">
      <c r="A1546" s="68">
        <f t="shared" si="338"/>
        <v>44115</v>
      </c>
      <c r="B1546" s="69">
        <f t="shared" ca="1" si="339"/>
        <v>14394.337419000001</v>
      </c>
      <c r="C1546" s="70">
        <f t="shared" ca="1" si="340"/>
        <v>13391.401900000001</v>
      </c>
      <c r="D1546" s="71">
        <f ca="1">IF(A1546&lt;$B$1,VLOOKUP(A1546,[1]DI!$A$4:$B$15000,2),0)</f>
        <v>0</v>
      </c>
      <c r="E1546" s="70">
        <f t="shared" ca="1" si="341"/>
        <v>0</v>
      </c>
      <c r="F1546" s="72">
        <f t="shared" si="350"/>
        <v>1.3</v>
      </c>
      <c r="G1546" s="73">
        <f t="shared" ca="1" si="342"/>
        <v>1</v>
      </c>
      <c r="H1546" s="70">
        <f ca="1">TRUNC(PRODUCT(G$10:G1545),15)</f>
        <v>1.4394337481981501</v>
      </c>
      <c r="I1546" s="70">
        <f t="shared" ca="1" si="343"/>
        <v>1.33914019</v>
      </c>
      <c r="J1546" s="70">
        <f t="shared" ca="1" si="344"/>
        <v>1.0748939900000001</v>
      </c>
      <c r="K1546" s="74">
        <f t="shared" ca="1" si="345"/>
        <v>1002.935519</v>
      </c>
      <c r="L1546" s="75">
        <f>IF(VLOOKUP(A1546,$T$12:$AC$125,8)=VLOOKUP(A1545,$T$12:$AC$125,8),0,VLOOKUP(A1546,T$12:$AC$125,8))</f>
        <v>0</v>
      </c>
      <c r="M1546" s="76">
        <f>IF(L1546&gt;0,VLOOKUP(L1546,S$12:$AB$125,7),0)</f>
        <v>0</v>
      </c>
      <c r="N1546" s="74">
        <f t="shared" si="346"/>
        <v>0</v>
      </c>
      <c r="O1546" s="74">
        <f t="shared" ca="1" si="347"/>
        <v>1002.935519</v>
      </c>
      <c r="P1546" s="77" t="str">
        <f t="shared" si="348"/>
        <v>A+J=</v>
      </c>
      <c r="Q1546" s="78">
        <f t="shared" si="349"/>
        <v>44256</v>
      </c>
    </row>
    <row r="1547" spans="1:17" ht="12.75" x14ac:dyDescent="0.15">
      <c r="A1547" s="68">
        <f t="shared" ref="A1547:A1610" si="351">(A1546+1)</f>
        <v>44116</v>
      </c>
      <c r="B1547" s="69">
        <f t="shared" ca="1" si="339"/>
        <v>14394.337419000001</v>
      </c>
      <c r="C1547" s="70">
        <f t="shared" ca="1" si="340"/>
        <v>13391.401900000001</v>
      </c>
      <c r="D1547" s="71">
        <f ca="1">IF(A1547&lt;$B$1,VLOOKUP(A1547,[1]DI!$A$4:$B$15000,2),0)</f>
        <v>0</v>
      </c>
      <c r="E1547" s="70">
        <f t="shared" ca="1" si="341"/>
        <v>0</v>
      </c>
      <c r="F1547" s="72">
        <f t="shared" si="350"/>
        <v>1.3</v>
      </c>
      <c r="G1547" s="73">
        <f t="shared" ca="1" si="342"/>
        <v>1</v>
      </c>
      <c r="H1547" s="70">
        <f ca="1">TRUNC(PRODUCT(G$10:G1546),15)</f>
        <v>1.4394337481981501</v>
      </c>
      <c r="I1547" s="70">
        <f t="shared" ca="1" si="343"/>
        <v>1.33914019</v>
      </c>
      <c r="J1547" s="70">
        <f t="shared" ca="1" si="344"/>
        <v>1.0748939900000001</v>
      </c>
      <c r="K1547" s="74">
        <f t="shared" ca="1" si="345"/>
        <v>1002.935519</v>
      </c>
      <c r="L1547" s="75">
        <f>IF(VLOOKUP(A1547,$T$12:$AC$125,8)=VLOOKUP(A1546,$T$12:$AC$125,8),0,VLOOKUP(A1547,T$12:$AC$125,8))</f>
        <v>0</v>
      </c>
      <c r="M1547" s="76">
        <f>IF(L1547&gt;0,VLOOKUP(L1547,S$12:$AB$125,7),0)</f>
        <v>0</v>
      </c>
      <c r="N1547" s="74">
        <f t="shared" si="346"/>
        <v>0</v>
      </c>
      <c r="O1547" s="74">
        <f t="shared" ca="1" si="347"/>
        <v>1002.935519</v>
      </c>
      <c r="P1547" s="77" t="str">
        <f t="shared" si="348"/>
        <v>A+J=</v>
      </c>
      <c r="Q1547" s="78">
        <f t="shared" si="349"/>
        <v>44256</v>
      </c>
    </row>
    <row r="1548" spans="1:17" ht="12.75" x14ac:dyDescent="0.15">
      <c r="A1548" s="68">
        <f t="shared" si="351"/>
        <v>44117</v>
      </c>
      <c r="B1548" s="69">
        <f t="shared" ca="1" si="339"/>
        <v>14394.337419000001</v>
      </c>
      <c r="C1548" s="70">
        <f t="shared" ca="1" si="340"/>
        <v>13391.401900000001</v>
      </c>
      <c r="D1548" s="71">
        <f ca="1">IF(A1548&lt;$B$1,VLOOKUP(A1548,[1]DI!$A$4:$B$15000,2),0)</f>
        <v>1.9000000000000006E-2</v>
      </c>
      <c r="E1548" s="70">
        <f t="shared" ca="1" si="341"/>
        <v>7.4690000000000005E-5</v>
      </c>
      <c r="F1548" s="72">
        <f t="shared" si="350"/>
        <v>1.3</v>
      </c>
      <c r="G1548" s="73">
        <f t="shared" ca="1" si="342"/>
        <v>1.000097097</v>
      </c>
      <c r="H1548" s="70">
        <f ca="1">TRUNC(PRODUCT(G$10:G1547),15)</f>
        <v>1.4394337481981501</v>
      </c>
      <c r="I1548" s="70">
        <f t="shared" ca="1" si="343"/>
        <v>1.33914019</v>
      </c>
      <c r="J1548" s="70">
        <f t="shared" ca="1" si="344"/>
        <v>1.0748939900000001</v>
      </c>
      <c r="K1548" s="74">
        <f t="shared" ca="1" si="345"/>
        <v>1002.935519</v>
      </c>
      <c r="L1548" s="75">
        <f>IF(VLOOKUP(A1548,$T$12:$AC$125,8)=VLOOKUP(A1547,$T$12:$AC$125,8),0,VLOOKUP(A1548,T$12:$AC$125,8))</f>
        <v>0</v>
      </c>
      <c r="M1548" s="76">
        <f>IF(L1548&gt;0,VLOOKUP(L1548,S$12:$AB$125,7),0)</f>
        <v>0</v>
      </c>
      <c r="N1548" s="74">
        <f t="shared" si="346"/>
        <v>0</v>
      </c>
      <c r="O1548" s="74">
        <f t="shared" ca="1" si="347"/>
        <v>1002.935519</v>
      </c>
      <c r="P1548" s="77" t="str">
        <f t="shared" si="348"/>
        <v>A+J=</v>
      </c>
      <c r="Q1548" s="78">
        <f t="shared" si="349"/>
        <v>44256</v>
      </c>
    </row>
    <row r="1549" spans="1:17" ht="12.75" x14ac:dyDescent="0.15">
      <c r="A1549" s="68">
        <f t="shared" si="351"/>
        <v>44118</v>
      </c>
      <c r="B1549" s="69">
        <f t="shared" ca="1" si="339"/>
        <v>14395.73508</v>
      </c>
      <c r="C1549" s="70">
        <f t="shared" ca="1" si="340"/>
        <v>13391.401900000001</v>
      </c>
      <c r="D1549" s="71">
        <f ca="1">IF(A1549&lt;$B$1,VLOOKUP(A1549,[1]DI!$A$4:$B$15000,2),0)</f>
        <v>1.9000000000000006E-2</v>
      </c>
      <c r="E1549" s="70">
        <f t="shared" ca="1" si="341"/>
        <v>7.4690000000000005E-5</v>
      </c>
      <c r="F1549" s="72">
        <f t="shared" si="350"/>
        <v>1.3</v>
      </c>
      <c r="G1549" s="73">
        <f t="shared" ca="1" si="342"/>
        <v>1.000097097</v>
      </c>
      <c r="H1549" s="70">
        <f ca="1">TRUNC(PRODUCT(G$10:G1548),15)</f>
        <v>1.4395735128967999</v>
      </c>
      <c r="I1549" s="70">
        <f t="shared" ca="1" si="343"/>
        <v>1.33914019</v>
      </c>
      <c r="J1549" s="70">
        <f t="shared" ca="1" si="344"/>
        <v>1.0749983599999999</v>
      </c>
      <c r="K1549" s="74">
        <f t="shared" ca="1" si="345"/>
        <v>1004.33318</v>
      </c>
      <c r="L1549" s="75">
        <f>IF(VLOOKUP(A1549,$T$12:$AC$125,8)=VLOOKUP(A1548,$T$12:$AC$125,8),0,VLOOKUP(A1549,T$12:$AC$125,8))</f>
        <v>0</v>
      </c>
      <c r="M1549" s="76">
        <f>IF(L1549&gt;0,VLOOKUP(L1549,S$12:$AB$125,7),0)</f>
        <v>0</v>
      </c>
      <c r="N1549" s="74">
        <f t="shared" si="346"/>
        <v>0</v>
      </c>
      <c r="O1549" s="74">
        <f t="shared" ca="1" si="347"/>
        <v>1004.33318</v>
      </c>
      <c r="P1549" s="77" t="str">
        <f t="shared" si="348"/>
        <v>A+J=</v>
      </c>
      <c r="Q1549" s="78">
        <f t="shared" si="349"/>
        <v>44256</v>
      </c>
    </row>
    <row r="1550" spans="1:17" ht="12.75" x14ac:dyDescent="0.15">
      <c r="A1550" s="68">
        <f t="shared" si="351"/>
        <v>44119</v>
      </c>
      <c r="B1550" s="69">
        <f t="shared" ca="1" si="339"/>
        <v>14397.132875000001</v>
      </c>
      <c r="C1550" s="70">
        <f t="shared" ca="1" si="340"/>
        <v>13391.401900000001</v>
      </c>
      <c r="D1550" s="71">
        <f ca="1">IF(A1550&lt;$B$1,VLOOKUP(A1550,[1]DI!$A$4:$B$15000,2),0)</f>
        <v>1.9000000000000006E-2</v>
      </c>
      <c r="E1550" s="70">
        <f t="shared" ca="1" si="341"/>
        <v>7.4690000000000005E-5</v>
      </c>
      <c r="F1550" s="72">
        <f t="shared" si="350"/>
        <v>1.3</v>
      </c>
      <c r="G1550" s="73">
        <f t="shared" ca="1" si="342"/>
        <v>1.000097097</v>
      </c>
      <c r="H1550" s="70">
        <f ca="1">TRUNC(PRODUCT(G$10:G1549),15)</f>
        <v>1.4397132911661801</v>
      </c>
      <c r="I1550" s="70">
        <f t="shared" ca="1" si="343"/>
        <v>1.33914019</v>
      </c>
      <c r="J1550" s="70">
        <f t="shared" ca="1" si="344"/>
        <v>1.0751027399999999</v>
      </c>
      <c r="K1550" s="74">
        <f t="shared" ca="1" si="345"/>
        <v>1005.7309749999999</v>
      </c>
      <c r="L1550" s="75">
        <f>IF(VLOOKUP(A1550,$T$12:$AC$125,8)=VLOOKUP(A1549,$T$12:$AC$125,8),0,VLOOKUP(A1550,T$12:$AC$125,8))</f>
        <v>0</v>
      </c>
      <c r="M1550" s="76">
        <f>IF(L1550&gt;0,VLOOKUP(L1550,S$12:$AB$125,7),0)</f>
        <v>0</v>
      </c>
      <c r="N1550" s="74">
        <f t="shared" si="346"/>
        <v>0</v>
      </c>
      <c r="O1550" s="74">
        <f t="shared" ca="1" si="347"/>
        <v>1005.7309749999999</v>
      </c>
      <c r="P1550" s="77" t="str">
        <f t="shared" si="348"/>
        <v>A+J=</v>
      </c>
      <c r="Q1550" s="78">
        <f t="shared" si="349"/>
        <v>44256</v>
      </c>
    </row>
    <row r="1551" spans="1:17" ht="12.75" x14ac:dyDescent="0.15">
      <c r="A1551" s="68">
        <f t="shared" si="351"/>
        <v>44120</v>
      </c>
      <c r="B1551" s="69">
        <f t="shared" ca="1" si="339"/>
        <v>14398.530803000001</v>
      </c>
      <c r="C1551" s="70">
        <f t="shared" ca="1" si="340"/>
        <v>13391.401900000001</v>
      </c>
      <c r="D1551" s="71">
        <f ca="1">IF(A1551&lt;$B$1,VLOOKUP(A1551,[1]DI!$A$4:$B$15000,2),0)</f>
        <v>1.9000000000000006E-2</v>
      </c>
      <c r="E1551" s="70">
        <f t="shared" ca="1" si="341"/>
        <v>7.4690000000000005E-5</v>
      </c>
      <c r="F1551" s="72">
        <f t="shared" si="350"/>
        <v>1.3</v>
      </c>
      <c r="G1551" s="73">
        <f t="shared" ca="1" si="342"/>
        <v>1.000097097</v>
      </c>
      <c r="H1551" s="70">
        <f ca="1">TRUNC(PRODUCT(G$10:G1550),15)</f>
        <v>1.4398530830076199</v>
      </c>
      <c r="I1551" s="70">
        <f t="shared" ca="1" si="343"/>
        <v>1.33914019</v>
      </c>
      <c r="J1551" s="70">
        <f t="shared" ca="1" si="344"/>
        <v>1.0752071299999999</v>
      </c>
      <c r="K1551" s="74">
        <f t="shared" ca="1" si="345"/>
        <v>1007.128903</v>
      </c>
      <c r="L1551" s="75">
        <f>IF(VLOOKUP(A1551,$T$12:$AC$125,8)=VLOOKUP(A1550,$T$12:$AC$125,8),0,VLOOKUP(A1551,T$12:$AC$125,8))</f>
        <v>0</v>
      </c>
      <c r="M1551" s="76">
        <f>IF(L1551&gt;0,VLOOKUP(L1551,S$12:$AB$125,7),0)</f>
        <v>0</v>
      </c>
      <c r="N1551" s="74">
        <f t="shared" si="346"/>
        <v>0</v>
      </c>
      <c r="O1551" s="74">
        <f t="shared" ca="1" si="347"/>
        <v>1007.128903</v>
      </c>
      <c r="P1551" s="77" t="str">
        <f t="shared" si="348"/>
        <v>A+J=</v>
      </c>
      <c r="Q1551" s="78">
        <f t="shared" si="349"/>
        <v>44256</v>
      </c>
    </row>
    <row r="1552" spans="1:17" ht="12.75" x14ac:dyDescent="0.15">
      <c r="A1552" s="68">
        <f t="shared" si="351"/>
        <v>44121</v>
      </c>
      <c r="B1552" s="69">
        <f t="shared" ca="1" si="339"/>
        <v>14399.928865000002</v>
      </c>
      <c r="C1552" s="70">
        <f t="shared" ca="1" si="340"/>
        <v>13391.401900000001</v>
      </c>
      <c r="D1552" s="71">
        <f ca="1">IF(A1552&lt;$B$1,VLOOKUP(A1552,[1]DI!$A$4:$B$15000,2),0)</f>
        <v>0</v>
      </c>
      <c r="E1552" s="70">
        <f t="shared" ca="1" si="341"/>
        <v>0</v>
      </c>
      <c r="F1552" s="72">
        <f t="shared" si="350"/>
        <v>1.3</v>
      </c>
      <c r="G1552" s="73">
        <f t="shared" ca="1" si="342"/>
        <v>1</v>
      </c>
      <c r="H1552" s="70">
        <f ca="1">TRUNC(PRODUCT(G$10:G1551),15)</f>
        <v>1.43999288842242</v>
      </c>
      <c r="I1552" s="70">
        <f t="shared" ca="1" si="343"/>
        <v>1.33914019</v>
      </c>
      <c r="J1552" s="70">
        <f t="shared" ca="1" si="344"/>
        <v>1.07531153</v>
      </c>
      <c r="K1552" s="74">
        <f t="shared" ca="1" si="345"/>
        <v>1008.526965</v>
      </c>
      <c r="L1552" s="75">
        <f>IF(VLOOKUP(A1552,$T$12:$AC$125,8)=VLOOKUP(A1551,$T$12:$AC$125,8),0,VLOOKUP(A1552,T$12:$AC$125,8))</f>
        <v>0</v>
      </c>
      <c r="M1552" s="76">
        <f>IF(L1552&gt;0,VLOOKUP(L1552,S$12:$AB$125,7),0)</f>
        <v>0</v>
      </c>
      <c r="N1552" s="74">
        <f t="shared" si="346"/>
        <v>0</v>
      </c>
      <c r="O1552" s="74">
        <f t="shared" ca="1" si="347"/>
        <v>1008.526965</v>
      </c>
      <c r="P1552" s="77" t="str">
        <f t="shared" si="348"/>
        <v>A+J=</v>
      </c>
      <c r="Q1552" s="78">
        <f t="shared" si="349"/>
        <v>44256</v>
      </c>
    </row>
    <row r="1553" spans="1:17" ht="12.75" x14ac:dyDescent="0.15">
      <c r="A1553" s="68">
        <f t="shared" si="351"/>
        <v>44122</v>
      </c>
      <c r="B1553" s="69">
        <f t="shared" ca="1" si="339"/>
        <v>14399.928865000002</v>
      </c>
      <c r="C1553" s="70">
        <f t="shared" ca="1" si="340"/>
        <v>13391.401900000001</v>
      </c>
      <c r="D1553" s="71">
        <f ca="1">IF(A1553&lt;$B$1,VLOOKUP(A1553,[1]DI!$A$4:$B$15000,2),0)</f>
        <v>0</v>
      </c>
      <c r="E1553" s="70">
        <f t="shared" ca="1" si="341"/>
        <v>0</v>
      </c>
      <c r="F1553" s="72">
        <f t="shared" si="350"/>
        <v>1.3</v>
      </c>
      <c r="G1553" s="73">
        <f t="shared" ca="1" si="342"/>
        <v>1</v>
      </c>
      <c r="H1553" s="70">
        <f ca="1">TRUNC(PRODUCT(G$10:G1552),15)</f>
        <v>1.43999288842242</v>
      </c>
      <c r="I1553" s="70">
        <f t="shared" ca="1" si="343"/>
        <v>1.33914019</v>
      </c>
      <c r="J1553" s="70">
        <f t="shared" ca="1" si="344"/>
        <v>1.07531153</v>
      </c>
      <c r="K1553" s="74">
        <f t="shared" ca="1" si="345"/>
        <v>1008.526965</v>
      </c>
      <c r="L1553" s="75">
        <f>IF(VLOOKUP(A1553,$T$12:$AC$125,8)=VLOOKUP(A1552,$T$12:$AC$125,8),0,VLOOKUP(A1553,T$12:$AC$125,8))</f>
        <v>0</v>
      </c>
      <c r="M1553" s="76">
        <f>IF(L1553&gt;0,VLOOKUP(L1553,S$12:$AB$125,7),0)</f>
        <v>0</v>
      </c>
      <c r="N1553" s="74">
        <f t="shared" si="346"/>
        <v>0</v>
      </c>
      <c r="O1553" s="74">
        <f t="shared" ca="1" si="347"/>
        <v>1008.526965</v>
      </c>
      <c r="P1553" s="77" t="str">
        <f t="shared" si="348"/>
        <v>A+J=</v>
      </c>
      <c r="Q1553" s="78">
        <f t="shared" si="349"/>
        <v>44256</v>
      </c>
    </row>
    <row r="1554" spans="1:17" ht="12.75" x14ac:dyDescent="0.15">
      <c r="A1554" s="68">
        <f t="shared" si="351"/>
        <v>44123</v>
      </c>
      <c r="B1554" s="69">
        <f t="shared" ca="1" si="339"/>
        <v>14399.928865000002</v>
      </c>
      <c r="C1554" s="70">
        <f t="shared" ca="1" si="340"/>
        <v>13391.401900000001</v>
      </c>
      <c r="D1554" s="71">
        <f ca="1">IF(A1554&lt;$B$1,VLOOKUP(A1554,[1]DI!$A$4:$B$15000,2),0)</f>
        <v>1.9000000000000006E-2</v>
      </c>
      <c r="E1554" s="70">
        <f t="shared" ca="1" si="341"/>
        <v>7.4690000000000005E-5</v>
      </c>
      <c r="F1554" s="72">
        <f t="shared" si="350"/>
        <v>1.3</v>
      </c>
      <c r="G1554" s="73">
        <f t="shared" ca="1" si="342"/>
        <v>1.000097097</v>
      </c>
      <c r="H1554" s="70">
        <f ca="1">TRUNC(PRODUCT(G$10:G1553),15)</f>
        <v>1.43999288842242</v>
      </c>
      <c r="I1554" s="70">
        <f t="shared" ca="1" si="343"/>
        <v>1.33914019</v>
      </c>
      <c r="J1554" s="70">
        <f t="shared" ca="1" si="344"/>
        <v>1.07531153</v>
      </c>
      <c r="K1554" s="74">
        <f t="shared" ca="1" si="345"/>
        <v>1008.526965</v>
      </c>
      <c r="L1554" s="75">
        <f>IF(VLOOKUP(A1554,$T$12:$AC$125,8)=VLOOKUP(A1553,$T$12:$AC$125,8),0,VLOOKUP(A1554,T$12:$AC$125,8))</f>
        <v>0</v>
      </c>
      <c r="M1554" s="76">
        <f>IF(L1554&gt;0,VLOOKUP(L1554,S$12:$AB$125,7),0)</f>
        <v>0</v>
      </c>
      <c r="N1554" s="74">
        <f t="shared" si="346"/>
        <v>0</v>
      </c>
      <c r="O1554" s="74">
        <f t="shared" ca="1" si="347"/>
        <v>1008.526965</v>
      </c>
      <c r="P1554" s="77" t="str">
        <f t="shared" si="348"/>
        <v>A+J=</v>
      </c>
      <c r="Q1554" s="78">
        <f t="shared" si="349"/>
        <v>44256</v>
      </c>
    </row>
    <row r="1555" spans="1:17" ht="12.75" x14ac:dyDescent="0.15">
      <c r="A1555" s="68">
        <f t="shared" si="351"/>
        <v>44124</v>
      </c>
      <c r="B1555" s="69">
        <f t="shared" ca="1" si="339"/>
        <v>14401.327062</v>
      </c>
      <c r="C1555" s="70">
        <f t="shared" ca="1" si="340"/>
        <v>13391.401900000001</v>
      </c>
      <c r="D1555" s="71">
        <f ca="1">IF(A1555&lt;$B$1,VLOOKUP(A1555,[1]DI!$A$4:$B$15000,2),0)</f>
        <v>1.9000000000000006E-2</v>
      </c>
      <c r="E1555" s="70">
        <f t="shared" ca="1" si="341"/>
        <v>7.4690000000000005E-5</v>
      </c>
      <c r="F1555" s="72">
        <f t="shared" si="350"/>
        <v>1.3</v>
      </c>
      <c r="G1555" s="73">
        <f t="shared" ca="1" si="342"/>
        <v>1.000097097</v>
      </c>
      <c r="H1555" s="70">
        <f ca="1">TRUNC(PRODUCT(G$10:G1554),15)</f>
        <v>1.4401327074118999</v>
      </c>
      <c r="I1555" s="70">
        <f t="shared" ca="1" si="343"/>
        <v>1.33914019</v>
      </c>
      <c r="J1555" s="70">
        <f t="shared" ca="1" si="344"/>
        <v>1.0754159400000001</v>
      </c>
      <c r="K1555" s="74">
        <f t="shared" ca="1" si="345"/>
        <v>1009.925162</v>
      </c>
      <c r="L1555" s="75">
        <f>IF(VLOOKUP(A1555,$T$12:$AC$125,8)=VLOOKUP(A1554,$T$12:$AC$125,8),0,VLOOKUP(A1555,T$12:$AC$125,8))</f>
        <v>0</v>
      </c>
      <c r="M1555" s="76">
        <f>IF(L1555&gt;0,VLOOKUP(L1555,S$12:$AB$125,7),0)</f>
        <v>0</v>
      </c>
      <c r="N1555" s="74">
        <f t="shared" si="346"/>
        <v>0</v>
      </c>
      <c r="O1555" s="74">
        <f t="shared" ca="1" si="347"/>
        <v>1009.925162</v>
      </c>
      <c r="P1555" s="77" t="str">
        <f t="shared" si="348"/>
        <v>A+J=</v>
      </c>
      <c r="Q1555" s="78">
        <f t="shared" si="349"/>
        <v>44256</v>
      </c>
    </row>
    <row r="1556" spans="1:17" ht="12.75" x14ac:dyDescent="0.15">
      <c r="A1556" s="68">
        <f t="shared" si="351"/>
        <v>44125</v>
      </c>
      <c r="B1556" s="69">
        <f t="shared" ca="1" si="339"/>
        <v>14402.725392</v>
      </c>
      <c r="C1556" s="70">
        <f t="shared" ca="1" si="340"/>
        <v>13391.401900000001</v>
      </c>
      <c r="D1556" s="71">
        <f ca="1">IF(A1556&lt;$B$1,VLOOKUP(A1556,[1]DI!$A$4:$B$15000,2),0)</f>
        <v>1.9000000000000006E-2</v>
      </c>
      <c r="E1556" s="70">
        <f t="shared" ca="1" si="341"/>
        <v>7.4690000000000005E-5</v>
      </c>
      <c r="F1556" s="72">
        <f t="shared" si="350"/>
        <v>1.3</v>
      </c>
      <c r="G1556" s="73">
        <f t="shared" ca="1" si="342"/>
        <v>1.000097097</v>
      </c>
      <c r="H1556" s="70">
        <f ca="1">TRUNC(PRODUCT(G$10:G1555),15)</f>
        <v>1.4402725399773999</v>
      </c>
      <c r="I1556" s="70">
        <f t="shared" ca="1" si="343"/>
        <v>1.33914019</v>
      </c>
      <c r="J1556" s="70">
        <f t="shared" ca="1" si="344"/>
        <v>1.0755203600000001</v>
      </c>
      <c r="K1556" s="74">
        <f t="shared" ca="1" si="345"/>
        <v>1011.323492</v>
      </c>
      <c r="L1556" s="75">
        <f>IF(VLOOKUP(A1556,$T$12:$AC$125,8)=VLOOKUP(A1555,$T$12:$AC$125,8),0,VLOOKUP(A1556,T$12:$AC$125,8))</f>
        <v>0</v>
      </c>
      <c r="M1556" s="76">
        <f>IF(L1556&gt;0,VLOOKUP(L1556,S$12:$AB$125,7),0)</f>
        <v>0</v>
      </c>
      <c r="N1556" s="74">
        <f t="shared" si="346"/>
        <v>0</v>
      </c>
      <c r="O1556" s="74">
        <f t="shared" ca="1" si="347"/>
        <v>1011.323492</v>
      </c>
      <c r="P1556" s="77" t="str">
        <f t="shared" si="348"/>
        <v>A+J=</v>
      </c>
      <c r="Q1556" s="78">
        <f t="shared" si="349"/>
        <v>44256</v>
      </c>
    </row>
    <row r="1557" spans="1:17" ht="12.75" x14ac:dyDescent="0.15">
      <c r="A1557" s="68">
        <f t="shared" si="351"/>
        <v>44126</v>
      </c>
      <c r="B1557" s="69">
        <f t="shared" ca="1" si="339"/>
        <v>14404.123856</v>
      </c>
      <c r="C1557" s="70">
        <f t="shared" ca="1" si="340"/>
        <v>13391.401900000001</v>
      </c>
      <c r="D1557" s="71">
        <f ca="1">IF(A1557&lt;$B$1,VLOOKUP(A1557,[1]DI!$A$4:$B$15000,2),0)</f>
        <v>1.9000000000000006E-2</v>
      </c>
      <c r="E1557" s="70">
        <f t="shared" ca="1" si="341"/>
        <v>7.4690000000000005E-5</v>
      </c>
      <c r="F1557" s="72">
        <f t="shared" si="350"/>
        <v>1.3</v>
      </c>
      <c r="G1557" s="73">
        <f t="shared" ca="1" si="342"/>
        <v>1.000097097</v>
      </c>
      <c r="H1557" s="70">
        <f ca="1">TRUNC(PRODUCT(G$10:G1556),15)</f>
        <v>1.4404123861202101</v>
      </c>
      <c r="I1557" s="70">
        <f t="shared" ca="1" si="343"/>
        <v>1.33914019</v>
      </c>
      <c r="J1557" s="70">
        <f t="shared" ca="1" si="344"/>
        <v>1.07562479</v>
      </c>
      <c r="K1557" s="74">
        <f t="shared" ca="1" si="345"/>
        <v>1012.721956</v>
      </c>
      <c r="L1557" s="75">
        <f>IF(VLOOKUP(A1557,$T$12:$AC$125,8)=VLOOKUP(A1556,$T$12:$AC$125,8),0,VLOOKUP(A1557,T$12:$AC$125,8))</f>
        <v>0</v>
      </c>
      <c r="M1557" s="76">
        <f>IF(L1557&gt;0,VLOOKUP(L1557,S$12:$AB$125,7),0)</f>
        <v>0</v>
      </c>
      <c r="N1557" s="74">
        <f t="shared" si="346"/>
        <v>0</v>
      </c>
      <c r="O1557" s="74">
        <f t="shared" ca="1" si="347"/>
        <v>1012.721956</v>
      </c>
      <c r="P1557" s="77" t="str">
        <f t="shared" si="348"/>
        <v>A+J=</v>
      </c>
      <c r="Q1557" s="78">
        <f t="shared" si="349"/>
        <v>44256</v>
      </c>
    </row>
    <row r="1558" spans="1:17" ht="12.75" x14ac:dyDescent="0.15">
      <c r="A1558" s="68">
        <f t="shared" si="351"/>
        <v>44127</v>
      </c>
      <c r="B1558" s="69">
        <f t="shared" ca="1" si="339"/>
        <v>14405.522454</v>
      </c>
      <c r="C1558" s="70">
        <f t="shared" ca="1" si="340"/>
        <v>13391.401900000001</v>
      </c>
      <c r="D1558" s="71">
        <f ca="1">IF(A1558&lt;$B$1,VLOOKUP(A1558,[1]DI!$A$4:$B$15000,2),0)</f>
        <v>1.9000000000000006E-2</v>
      </c>
      <c r="E1558" s="70">
        <f t="shared" ca="1" si="341"/>
        <v>7.4690000000000005E-5</v>
      </c>
      <c r="F1558" s="72">
        <f t="shared" si="350"/>
        <v>1.3</v>
      </c>
      <c r="G1558" s="73">
        <f t="shared" ca="1" si="342"/>
        <v>1.000097097</v>
      </c>
      <c r="H1558" s="70">
        <f ca="1">TRUNC(PRODUCT(G$10:G1557),15)</f>
        <v>1.44055224584167</v>
      </c>
      <c r="I1558" s="70">
        <f t="shared" ca="1" si="343"/>
        <v>1.33914019</v>
      </c>
      <c r="J1558" s="70">
        <f t="shared" ca="1" si="344"/>
        <v>1.0757292300000001</v>
      </c>
      <c r="K1558" s="74">
        <f t="shared" ca="1" si="345"/>
        <v>1014.120554</v>
      </c>
      <c r="L1558" s="75">
        <f>IF(VLOOKUP(A1558,$T$12:$AC$125,8)=VLOOKUP(A1557,$T$12:$AC$125,8),0,VLOOKUP(A1558,T$12:$AC$125,8))</f>
        <v>0</v>
      </c>
      <c r="M1558" s="76">
        <f>IF(L1558&gt;0,VLOOKUP(L1558,S$12:$AB$125,7),0)</f>
        <v>0</v>
      </c>
      <c r="N1558" s="74">
        <f t="shared" si="346"/>
        <v>0</v>
      </c>
      <c r="O1558" s="74">
        <f t="shared" ca="1" si="347"/>
        <v>1014.120554</v>
      </c>
      <c r="P1558" s="77" t="str">
        <f t="shared" si="348"/>
        <v>A+J=</v>
      </c>
      <c r="Q1558" s="78">
        <f t="shared" si="349"/>
        <v>44256</v>
      </c>
    </row>
    <row r="1559" spans="1:17" ht="12.75" x14ac:dyDescent="0.15">
      <c r="A1559" s="68">
        <f t="shared" si="351"/>
        <v>44128</v>
      </c>
      <c r="B1559" s="69">
        <f t="shared" ca="1" si="339"/>
        <v>14406.921186000001</v>
      </c>
      <c r="C1559" s="70">
        <f t="shared" ca="1" si="340"/>
        <v>13391.401900000001</v>
      </c>
      <c r="D1559" s="71">
        <f ca="1">IF(A1559&lt;$B$1,VLOOKUP(A1559,[1]DI!$A$4:$B$15000,2),0)</f>
        <v>0</v>
      </c>
      <c r="E1559" s="70">
        <f t="shared" ca="1" si="341"/>
        <v>0</v>
      </c>
      <c r="F1559" s="72">
        <f t="shared" si="350"/>
        <v>1.3</v>
      </c>
      <c r="G1559" s="73">
        <f t="shared" ca="1" si="342"/>
        <v>1</v>
      </c>
      <c r="H1559" s="70">
        <f ca="1">TRUNC(PRODUCT(G$10:G1558),15)</f>
        <v>1.4406921191430799</v>
      </c>
      <c r="I1559" s="70">
        <f t="shared" ca="1" si="343"/>
        <v>1.33914019</v>
      </c>
      <c r="J1559" s="70">
        <f t="shared" ca="1" si="344"/>
        <v>1.0758336799999999</v>
      </c>
      <c r="K1559" s="74">
        <f t="shared" ca="1" si="345"/>
        <v>1015.519286</v>
      </c>
      <c r="L1559" s="75">
        <f>IF(VLOOKUP(A1559,$T$12:$AC$125,8)=VLOOKUP(A1558,$T$12:$AC$125,8),0,VLOOKUP(A1559,T$12:$AC$125,8))</f>
        <v>0</v>
      </c>
      <c r="M1559" s="76">
        <f>IF(L1559&gt;0,VLOOKUP(L1559,S$12:$AB$125,7),0)</f>
        <v>0</v>
      </c>
      <c r="N1559" s="74">
        <f t="shared" si="346"/>
        <v>0</v>
      </c>
      <c r="O1559" s="74">
        <f t="shared" ca="1" si="347"/>
        <v>1015.519286</v>
      </c>
      <c r="P1559" s="77" t="str">
        <f t="shared" si="348"/>
        <v>A+J=</v>
      </c>
      <c r="Q1559" s="78">
        <f t="shared" si="349"/>
        <v>44256</v>
      </c>
    </row>
    <row r="1560" spans="1:17" ht="12.75" x14ac:dyDescent="0.15">
      <c r="A1560" s="68">
        <f t="shared" si="351"/>
        <v>44129</v>
      </c>
      <c r="B1560" s="69">
        <f t="shared" ca="1" si="339"/>
        <v>14406.921186000001</v>
      </c>
      <c r="C1560" s="70">
        <f t="shared" ca="1" si="340"/>
        <v>13391.401900000001</v>
      </c>
      <c r="D1560" s="71">
        <f ca="1">IF(A1560&lt;$B$1,VLOOKUP(A1560,[1]DI!$A$4:$B$15000,2),0)</f>
        <v>0</v>
      </c>
      <c r="E1560" s="70">
        <f t="shared" ca="1" si="341"/>
        <v>0</v>
      </c>
      <c r="F1560" s="72">
        <f t="shared" si="350"/>
        <v>1.3</v>
      </c>
      <c r="G1560" s="73">
        <f t="shared" ca="1" si="342"/>
        <v>1</v>
      </c>
      <c r="H1560" s="70">
        <f ca="1">TRUNC(PRODUCT(G$10:G1559),15)</f>
        <v>1.4406921191430799</v>
      </c>
      <c r="I1560" s="70">
        <f t="shared" ca="1" si="343"/>
        <v>1.33914019</v>
      </c>
      <c r="J1560" s="70">
        <f t="shared" ca="1" si="344"/>
        <v>1.0758336799999999</v>
      </c>
      <c r="K1560" s="74">
        <f t="shared" ca="1" si="345"/>
        <v>1015.519286</v>
      </c>
      <c r="L1560" s="75">
        <f>IF(VLOOKUP(A1560,$T$12:$AC$125,8)=VLOOKUP(A1559,$T$12:$AC$125,8),0,VLOOKUP(A1560,T$12:$AC$125,8))</f>
        <v>0</v>
      </c>
      <c r="M1560" s="76">
        <f>IF(L1560&gt;0,VLOOKUP(L1560,S$12:$AB$125,7),0)</f>
        <v>0</v>
      </c>
      <c r="N1560" s="74">
        <f t="shared" si="346"/>
        <v>0</v>
      </c>
      <c r="O1560" s="74">
        <f t="shared" ca="1" si="347"/>
        <v>1015.519286</v>
      </c>
      <c r="P1560" s="77" t="str">
        <f t="shared" si="348"/>
        <v>A+J=</v>
      </c>
      <c r="Q1560" s="78">
        <f t="shared" si="349"/>
        <v>44256</v>
      </c>
    </row>
    <row r="1561" spans="1:17" ht="12.75" x14ac:dyDescent="0.15">
      <c r="A1561" s="68">
        <f t="shared" si="351"/>
        <v>44130</v>
      </c>
      <c r="B1561" s="69">
        <f t="shared" ca="1" si="339"/>
        <v>14406.921186000001</v>
      </c>
      <c r="C1561" s="70">
        <f t="shared" ca="1" si="340"/>
        <v>13391.401900000001</v>
      </c>
      <c r="D1561" s="71">
        <f ca="1">IF(A1561&lt;$B$1,VLOOKUP(A1561,[1]DI!$A$4:$B$15000,2),0)</f>
        <v>1.9000000000000006E-2</v>
      </c>
      <c r="E1561" s="70">
        <f t="shared" ca="1" si="341"/>
        <v>7.4690000000000005E-5</v>
      </c>
      <c r="F1561" s="72">
        <f t="shared" si="350"/>
        <v>1.3</v>
      </c>
      <c r="G1561" s="73">
        <f t="shared" ca="1" si="342"/>
        <v>1.000097097</v>
      </c>
      <c r="H1561" s="70">
        <f ca="1">TRUNC(PRODUCT(G$10:G1560),15)</f>
        <v>1.4406921191430799</v>
      </c>
      <c r="I1561" s="70">
        <f t="shared" ca="1" si="343"/>
        <v>1.33914019</v>
      </c>
      <c r="J1561" s="70">
        <f t="shared" ca="1" si="344"/>
        <v>1.0758336799999999</v>
      </c>
      <c r="K1561" s="74">
        <f t="shared" ca="1" si="345"/>
        <v>1015.519286</v>
      </c>
      <c r="L1561" s="75">
        <f>IF(VLOOKUP(A1561,$T$12:$AC$125,8)=VLOOKUP(A1560,$T$12:$AC$125,8),0,VLOOKUP(A1561,T$12:$AC$125,8))</f>
        <v>0</v>
      </c>
      <c r="M1561" s="76">
        <f>IF(L1561&gt;0,VLOOKUP(L1561,S$12:$AB$125,7),0)</f>
        <v>0</v>
      </c>
      <c r="N1561" s="74">
        <f t="shared" si="346"/>
        <v>0</v>
      </c>
      <c r="O1561" s="74">
        <f t="shared" ca="1" si="347"/>
        <v>1015.519286</v>
      </c>
      <c r="P1561" s="77" t="str">
        <f t="shared" si="348"/>
        <v>A+J=</v>
      </c>
      <c r="Q1561" s="78">
        <f t="shared" si="349"/>
        <v>44256</v>
      </c>
    </row>
    <row r="1562" spans="1:17" ht="12.75" x14ac:dyDescent="0.15">
      <c r="A1562" s="68">
        <f t="shared" si="351"/>
        <v>44131</v>
      </c>
      <c r="B1562" s="69">
        <f t="shared" ca="1" si="339"/>
        <v>14408.320052000001</v>
      </c>
      <c r="C1562" s="70">
        <f t="shared" ca="1" si="340"/>
        <v>13391.401900000001</v>
      </c>
      <c r="D1562" s="71">
        <f ca="1">IF(A1562&lt;$B$1,VLOOKUP(A1562,[1]DI!$A$4:$B$15000,2),0)</f>
        <v>1.9000000000000006E-2</v>
      </c>
      <c r="E1562" s="70">
        <f t="shared" ca="1" si="341"/>
        <v>7.4690000000000005E-5</v>
      </c>
      <c r="F1562" s="72">
        <f t="shared" si="350"/>
        <v>1.3</v>
      </c>
      <c r="G1562" s="73">
        <f t="shared" ca="1" si="342"/>
        <v>1.000097097</v>
      </c>
      <c r="H1562" s="70">
        <f ca="1">TRUNC(PRODUCT(G$10:G1561),15)</f>
        <v>1.44083200602577</v>
      </c>
      <c r="I1562" s="70">
        <f t="shared" ca="1" si="343"/>
        <v>1.33914019</v>
      </c>
      <c r="J1562" s="70">
        <f t="shared" ca="1" si="344"/>
        <v>1.0759381400000001</v>
      </c>
      <c r="K1562" s="74">
        <f t="shared" ca="1" si="345"/>
        <v>1016.918152</v>
      </c>
      <c r="L1562" s="75">
        <f>IF(VLOOKUP(A1562,$T$12:$AC$125,8)=VLOOKUP(A1561,$T$12:$AC$125,8),0,VLOOKUP(A1562,T$12:$AC$125,8))</f>
        <v>0</v>
      </c>
      <c r="M1562" s="76">
        <f>IF(L1562&gt;0,VLOOKUP(L1562,S$12:$AB$125,7),0)</f>
        <v>0</v>
      </c>
      <c r="N1562" s="74">
        <f t="shared" si="346"/>
        <v>0</v>
      </c>
      <c r="O1562" s="74">
        <f t="shared" ca="1" si="347"/>
        <v>1016.918152</v>
      </c>
      <c r="P1562" s="77" t="str">
        <f t="shared" si="348"/>
        <v>A+J=</v>
      </c>
      <c r="Q1562" s="78">
        <f t="shared" si="349"/>
        <v>44256</v>
      </c>
    </row>
    <row r="1563" spans="1:17" ht="12.75" x14ac:dyDescent="0.15">
      <c r="A1563" s="68">
        <f t="shared" si="351"/>
        <v>44132</v>
      </c>
      <c r="B1563" s="69">
        <f t="shared" ca="1" si="339"/>
        <v>14409.719052</v>
      </c>
      <c r="C1563" s="70">
        <f t="shared" ca="1" si="340"/>
        <v>13391.401900000001</v>
      </c>
      <c r="D1563" s="71">
        <f ca="1">IF(A1563&lt;$B$1,VLOOKUP(A1563,[1]DI!$A$4:$B$15000,2),0)</f>
        <v>1.9000000000000006E-2</v>
      </c>
      <c r="E1563" s="70">
        <f t="shared" ca="1" si="341"/>
        <v>7.4690000000000005E-5</v>
      </c>
      <c r="F1563" s="72">
        <f t="shared" si="350"/>
        <v>1.3</v>
      </c>
      <c r="G1563" s="73">
        <f t="shared" ca="1" si="342"/>
        <v>1.000097097</v>
      </c>
      <c r="H1563" s="70">
        <f ca="1">TRUNC(PRODUCT(G$10:G1562),15)</f>
        <v>1.44097190649106</v>
      </c>
      <c r="I1563" s="70">
        <f t="shared" ca="1" si="343"/>
        <v>1.33914019</v>
      </c>
      <c r="J1563" s="70">
        <f t="shared" ca="1" si="344"/>
        <v>1.07604261</v>
      </c>
      <c r="K1563" s="74">
        <f t="shared" ca="1" si="345"/>
        <v>1018.317152</v>
      </c>
      <c r="L1563" s="75">
        <f>IF(VLOOKUP(A1563,$T$12:$AC$125,8)=VLOOKUP(A1562,$T$12:$AC$125,8),0,VLOOKUP(A1563,T$12:$AC$125,8))</f>
        <v>0</v>
      </c>
      <c r="M1563" s="76">
        <f>IF(L1563&gt;0,VLOOKUP(L1563,S$12:$AB$125,7),0)</f>
        <v>0</v>
      </c>
      <c r="N1563" s="74">
        <f t="shared" si="346"/>
        <v>0</v>
      </c>
      <c r="O1563" s="74">
        <f t="shared" ca="1" si="347"/>
        <v>1018.317152</v>
      </c>
      <c r="P1563" s="77" t="str">
        <f t="shared" si="348"/>
        <v>A+J=</v>
      </c>
      <c r="Q1563" s="78">
        <f t="shared" si="349"/>
        <v>44256</v>
      </c>
    </row>
    <row r="1564" spans="1:17" ht="12.75" x14ac:dyDescent="0.15">
      <c r="A1564" s="68">
        <f t="shared" si="351"/>
        <v>44133</v>
      </c>
      <c r="B1564" s="69">
        <f t="shared" ca="1" si="339"/>
        <v>14411.118185000001</v>
      </c>
      <c r="C1564" s="70">
        <f t="shared" ca="1" si="340"/>
        <v>13391.401900000001</v>
      </c>
      <c r="D1564" s="71">
        <f ca="1">IF(A1564&lt;$B$1,VLOOKUP(A1564,[1]DI!$A$4:$B$15000,2),0)</f>
        <v>1.9000000000000006E-2</v>
      </c>
      <c r="E1564" s="70">
        <f t="shared" ca="1" si="341"/>
        <v>7.4690000000000005E-5</v>
      </c>
      <c r="F1564" s="72">
        <f t="shared" si="350"/>
        <v>1.3</v>
      </c>
      <c r="G1564" s="73">
        <f t="shared" ca="1" si="342"/>
        <v>1.000097097</v>
      </c>
      <c r="H1564" s="70">
        <f ca="1">TRUNC(PRODUCT(G$10:G1563),15)</f>
        <v>1.44111182054027</v>
      </c>
      <c r="I1564" s="70">
        <f t="shared" ca="1" si="343"/>
        <v>1.33914019</v>
      </c>
      <c r="J1564" s="70">
        <f t="shared" ca="1" si="344"/>
        <v>1.0761470900000001</v>
      </c>
      <c r="K1564" s="74">
        <f t="shared" ca="1" si="345"/>
        <v>1019.716285</v>
      </c>
      <c r="L1564" s="75">
        <f>IF(VLOOKUP(A1564,$T$12:$AC$125,8)=VLOOKUP(A1563,$T$12:$AC$125,8),0,VLOOKUP(A1564,T$12:$AC$125,8))</f>
        <v>0</v>
      </c>
      <c r="M1564" s="76">
        <f>IF(L1564&gt;0,VLOOKUP(L1564,S$12:$AB$125,7),0)</f>
        <v>0</v>
      </c>
      <c r="N1564" s="74">
        <f t="shared" si="346"/>
        <v>0</v>
      </c>
      <c r="O1564" s="74">
        <f t="shared" ca="1" si="347"/>
        <v>1019.716285</v>
      </c>
      <c r="P1564" s="77" t="str">
        <f t="shared" si="348"/>
        <v>A+J=</v>
      </c>
      <c r="Q1564" s="78">
        <f t="shared" si="349"/>
        <v>44256</v>
      </c>
    </row>
    <row r="1565" spans="1:17" ht="12.75" x14ac:dyDescent="0.15">
      <c r="A1565" s="68">
        <f t="shared" si="351"/>
        <v>44134</v>
      </c>
      <c r="B1565" s="69">
        <f t="shared" ca="1" si="339"/>
        <v>14412.517453</v>
      </c>
      <c r="C1565" s="70">
        <f t="shared" ca="1" si="340"/>
        <v>13391.401900000001</v>
      </c>
      <c r="D1565" s="71">
        <f ca="1">IF(A1565&lt;$B$1,VLOOKUP(A1565,[1]DI!$A$4:$B$15000,2),0)</f>
        <v>1.9000000000000006E-2</v>
      </c>
      <c r="E1565" s="70">
        <f t="shared" ca="1" si="341"/>
        <v>7.4690000000000005E-5</v>
      </c>
      <c r="F1565" s="72">
        <f t="shared" si="350"/>
        <v>1.3</v>
      </c>
      <c r="G1565" s="73">
        <f t="shared" ca="1" si="342"/>
        <v>1.000097097</v>
      </c>
      <c r="H1565" s="70">
        <f ca="1">TRUNC(PRODUCT(G$10:G1564),15)</f>
        <v>1.44125174817471</v>
      </c>
      <c r="I1565" s="70">
        <f t="shared" ca="1" si="343"/>
        <v>1.33914019</v>
      </c>
      <c r="J1565" s="70">
        <f t="shared" ca="1" si="344"/>
        <v>1.0762515800000001</v>
      </c>
      <c r="K1565" s="74">
        <f t="shared" ca="1" si="345"/>
        <v>1021.115553</v>
      </c>
      <c r="L1565" s="75">
        <f>IF(VLOOKUP(A1565,$T$12:$AC$125,8)=VLOOKUP(A1564,$T$12:$AC$125,8),0,VLOOKUP(A1565,T$12:$AC$125,8))</f>
        <v>0</v>
      </c>
      <c r="M1565" s="76">
        <f>IF(L1565&gt;0,VLOOKUP(L1565,S$12:$AB$125,7),0)</f>
        <v>0</v>
      </c>
      <c r="N1565" s="74">
        <f t="shared" si="346"/>
        <v>0</v>
      </c>
      <c r="O1565" s="74">
        <f t="shared" ca="1" si="347"/>
        <v>1021.115553</v>
      </c>
      <c r="P1565" s="77" t="str">
        <f t="shared" si="348"/>
        <v>A+J=</v>
      </c>
      <c r="Q1565" s="78">
        <f t="shared" si="349"/>
        <v>44256</v>
      </c>
    </row>
    <row r="1566" spans="1:17" ht="12.75" x14ac:dyDescent="0.15">
      <c r="A1566" s="68">
        <f t="shared" si="351"/>
        <v>44135</v>
      </c>
      <c r="B1566" s="69">
        <f t="shared" ca="1" si="339"/>
        <v>14413.916854000001</v>
      </c>
      <c r="C1566" s="70">
        <f t="shared" ca="1" si="340"/>
        <v>13391.401900000001</v>
      </c>
      <c r="D1566" s="71">
        <f ca="1">IF(A1566&lt;$B$1,VLOOKUP(A1566,[1]DI!$A$4:$B$15000,2),0)</f>
        <v>0</v>
      </c>
      <c r="E1566" s="70">
        <f t="shared" ca="1" si="341"/>
        <v>0</v>
      </c>
      <c r="F1566" s="72">
        <f t="shared" si="350"/>
        <v>1.3</v>
      </c>
      <c r="G1566" s="73">
        <f t="shared" ca="1" si="342"/>
        <v>1</v>
      </c>
      <c r="H1566" s="70">
        <f ca="1">TRUNC(PRODUCT(G$10:G1565),15)</f>
        <v>1.4413916893956999</v>
      </c>
      <c r="I1566" s="70">
        <f t="shared" ca="1" si="343"/>
        <v>1.33914019</v>
      </c>
      <c r="J1566" s="70">
        <f t="shared" ca="1" si="344"/>
        <v>1.07635608</v>
      </c>
      <c r="K1566" s="74">
        <f t="shared" ca="1" si="345"/>
        <v>1022.514954</v>
      </c>
      <c r="L1566" s="75">
        <f>IF(VLOOKUP(A1566,$T$12:$AC$125,8)=VLOOKUP(A1565,$T$12:$AC$125,8),0,VLOOKUP(A1566,T$12:$AC$125,8))</f>
        <v>0</v>
      </c>
      <c r="M1566" s="76">
        <f>IF(L1566&gt;0,VLOOKUP(L1566,S$12:$AB$125,7),0)</f>
        <v>0</v>
      </c>
      <c r="N1566" s="74">
        <f t="shared" si="346"/>
        <v>0</v>
      </c>
      <c r="O1566" s="74">
        <f t="shared" ca="1" si="347"/>
        <v>1022.514954</v>
      </c>
      <c r="P1566" s="77" t="str">
        <f t="shared" si="348"/>
        <v>A+J=</v>
      </c>
      <c r="Q1566" s="78">
        <f t="shared" si="349"/>
        <v>44256</v>
      </c>
    </row>
    <row r="1567" spans="1:17" ht="12.75" x14ac:dyDescent="0.15">
      <c r="A1567" s="68">
        <f t="shared" si="351"/>
        <v>44136</v>
      </c>
      <c r="B1567" s="69">
        <f t="shared" ca="1" si="339"/>
        <v>14413.916854000001</v>
      </c>
      <c r="C1567" s="70">
        <f t="shared" ca="1" si="340"/>
        <v>13391.401900000001</v>
      </c>
      <c r="D1567" s="71">
        <f ca="1">IF(A1567&lt;$B$1,VLOOKUP(A1567,[1]DI!$A$4:$B$15000,2),0)</f>
        <v>0</v>
      </c>
      <c r="E1567" s="70">
        <f t="shared" ca="1" si="341"/>
        <v>0</v>
      </c>
      <c r="F1567" s="72">
        <f t="shared" si="350"/>
        <v>1.3</v>
      </c>
      <c r="G1567" s="73">
        <f t="shared" ca="1" si="342"/>
        <v>1</v>
      </c>
      <c r="H1567" s="70">
        <f ca="1">TRUNC(PRODUCT(G$10:G1566),15)</f>
        <v>1.4413916893956999</v>
      </c>
      <c r="I1567" s="70">
        <f t="shared" ca="1" si="343"/>
        <v>1.33914019</v>
      </c>
      <c r="J1567" s="70">
        <f t="shared" ca="1" si="344"/>
        <v>1.07635608</v>
      </c>
      <c r="K1567" s="74">
        <f t="shared" ca="1" si="345"/>
        <v>1022.514954</v>
      </c>
      <c r="L1567" s="75">
        <f>IF(VLOOKUP(A1567,$T$12:$AC$125,8)=VLOOKUP(A1566,$T$12:$AC$125,8),0,VLOOKUP(A1567,T$12:$AC$125,8))</f>
        <v>0</v>
      </c>
      <c r="M1567" s="76">
        <f>IF(L1567&gt;0,VLOOKUP(L1567,S$12:$AB$125,7),0)</f>
        <v>0</v>
      </c>
      <c r="N1567" s="74">
        <f t="shared" si="346"/>
        <v>0</v>
      </c>
      <c r="O1567" s="74">
        <f t="shared" ca="1" si="347"/>
        <v>1022.514954</v>
      </c>
      <c r="P1567" s="77" t="str">
        <f t="shared" si="348"/>
        <v>A+J=</v>
      </c>
      <c r="Q1567" s="78">
        <f t="shared" si="349"/>
        <v>44256</v>
      </c>
    </row>
    <row r="1568" spans="1:17" ht="12.75" x14ac:dyDescent="0.15">
      <c r="A1568" s="68">
        <f t="shared" si="351"/>
        <v>44137</v>
      </c>
      <c r="B1568" s="69">
        <f t="shared" ca="1" si="339"/>
        <v>14413.916854000001</v>
      </c>
      <c r="C1568" s="70">
        <f t="shared" ca="1" si="340"/>
        <v>13391.401900000001</v>
      </c>
      <c r="D1568" s="71">
        <f ca="1">IF(A1568&lt;$B$1,VLOOKUP(A1568,[1]DI!$A$4:$B$15000,2),0)</f>
        <v>0</v>
      </c>
      <c r="E1568" s="70">
        <f t="shared" ca="1" si="341"/>
        <v>0</v>
      </c>
      <c r="F1568" s="72">
        <f t="shared" si="350"/>
        <v>1.3</v>
      </c>
      <c r="G1568" s="73">
        <f t="shared" ca="1" si="342"/>
        <v>1</v>
      </c>
      <c r="H1568" s="70">
        <f ca="1">TRUNC(PRODUCT(G$10:G1567),15)</f>
        <v>1.4413916893956999</v>
      </c>
      <c r="I1568" s="70">
        <f t="shared" ca="1" si="343"/>
        <v>1.33914019</v>
      </c>
      <c r="J1568" s="70">
        <f t="shared" ca="1" si="344"/>
        <v>1.07635608</v>
      </c>
      <c r="K1568" s="74">
        <f t="shared" ca="1" si="345"/>
        <v>1022.514954</v>
      </c>
      <c r="L1568" s="75">
        <f>IF(VLOOKUP(A1568,$T$12:$AC$125,8)=VLOOKUP(A1567,$T$12:$AC$125,8),0,VLOOKUP(A1568,T$12:$AC$125,8))</f>
        <v>0</v>
      </c>
      <c r="M1568" s="76">
        <f>IF(L1568&gt;0,VLOOKUP(L1568,S$12:$AB$125,7),0)</f>
        <v>0</v>
      </c>
      <c r="N1568" s="74">
        <f t="shared" si="346"/>
        <v>0</v>
      </c>
      <c r="O1568" s="74">
        <f t="shared" ca="1" si="347"/>
        <v>1022.514954</v>
      </c>
      <c r="P1568" s="77" t="str">
        <f t="shared" si="348"/>
        <v>A+J=</v>
      </c>
      <c r="Q1568" s="78">
        <f t="shared" si="349"/>
        <v>44256</v>
      </c>
    </row>
    <row r="1569" spans="1:17" ht="12.75" x14ac:dyDescent="0.15">
      <c r="A1569" s="68">
        <f t="shared" si="351"/>
        <v>44138</v>
      </c>
      <c r="B1569" s="69">
        <f t="shared" ca="1" si="339"/>
        <v>14413.916854000001</v>
      </c>
      <c r="C1569" s="70">
        <f t="shared" ca="1" si="340"/>
        <v>13391.401900000001</v>
      </c>
      <c r="D1569" s="71">
        <f ca="1">IF(A1569&lt;$B$1,VLOOKUP(A1569,[1]DI!$A$4:$B$15000,2),0)</f>
        <v>1.9000000000000006E-2</v>
      </c>
      <c r="E1569" s="70">
        <f t="shared" ca="1" si="341"/>
        <v>7.4690000000000005E-5</v>
      </c>
      <c r="F1569" s="72">
        <f t="shared" si="350"/>
        <v>1.3</v>
      </c>
      <c r="G1569" s="73">
        <f t="shared" ca="1" si="342"/>
        <v>1.000097097</v>
      </c>
      <c r="H1569" s="70">
        <f ca="1">TRUNC(PRODUCT(G$10:G1568),15)</f>
        <v>1.4413916893956999</v>
      </c>
      <c r="I1569" s="70">
        <f t="shared" ca="1" si="343"/>
        <v>1.33914019</v>
      </c>
      <c r="J1569" s="70">
        <f t="shared" ca="1" si="344"/>
        <v>1.07635608</v>
      </c>
      <c r="K1569" s="74">
        <f t="shared" ca="1" si="345"/>
        <v>1022.514954</v>
      </c>
      <c r="L1569" s="75">
        <f>IF(VLOOKUP(A1569,$T$12:$AC$125,8)=VLOOKUP(A1568,$T$12:$AC$125,8),0,VLOOKUP(A1569,T$12:$AC$125,8))</f>
        <v>0</v>
      </c>
      <c r="M1569" s="76">
        <f>IF(L1569&gt;0,VLOOKUP(L1569,S$12:$AB$125,7),0)</f>
        <v>0</v>
      </c>
      <c r="N1569" s="74">
        <f t="shared" si="346"/>
        <v>0</v>
      </c>
      <c r="O1569" s="74">
        <f t="shared" ca="1" si="347"/>
        <v>1022.514954</v>
      </c>
      <c r="P1569" s="77" t="str">
        <f t="shared" si="348"/>
        <v>A+J=</v>
      </c>
      <c r="Q1569" s="78">
        <f t="shared" si="349"/>
        <v>44256</v>
      </c>
    </row>
    <row r="1570" spans="1:17" ht="12.75" x14ac:dyDescent="0.15">
      <c r="A1570" s="68">
        <f t="shared" si="351"/>
        <v>44139</v>
      </c>
      <c r="B1570" s="69">
        <f t="shared" ref="B1570:B1633" ca="1" si="352">IF(A1570&lt;=TODAY(),C1570+K1570,IF(AND(A1570&gt;TODAY(),A1570&lt;=$B$1),IF(VLOOKUP(TODAY(),$A$10:$D$10000,4,FALSE)=0,"n.d",C1570+K1570),"n.d"))</f>
        <v>14415.31639</v>
      </c>
      <c r="C1570" s="70">
        <f t="shared" ref="C1570:C1633" ca="1" si="353">TRUNC(C1569-N1569,6)</f>
        <v>13391.401900000001</v>
      </c>
      <c r="D1570" s="71">
        <f ca="1">IF(A1570&lt;$B$1,VLOOKUP(A1570,[1]DI!$A$4:$B$15000,2),0)</f>
        <v>1.9000000000000006E-2</v>
      </c>
      <c r="E1570" s="70">
        <f t="shared" ref="E1570:E1633" ca="1" si="354">ROUND((((1+D1570)^(1/252)-1)),8)</f>
        <v>7.4690000000000005E-5</v>
      </c>
      <c r="F1570" s="72">
        <f t="shared" si="350"/>
        <v>1.3</v>
      </c>
      <c r="G1570" s="73">
        <f t="shared" ref="G1570:G1633" ca="1" si="355">TRUNC((1+(E1570*F1570)),15)</f>
        <v>1.000097097</v>
      </c>
      <c r="H1570" s="70">
        <f ca="1">TRUNC(PRODUCT(G$10:G1569),15)</f>
        <v>1.44153164420456</v>
      </c>
      <c r="I1570" s="70">
        <f t="shared" ref="I1570:I1633" ca="1" si="356">IF(OR(L1569&gt;0,L1569="E"),H1569,I1569)</f>
        <v>1.33914019</v>
      </c>
      <c r="J1570" s="70">
        <f t="shared" ref="J1570:J1633" ca="1" si="357">ROUND(TRUNC(H1570/I1570,15),8)</f>
        <v>1.0764605899999999</v>
      </c>
      <c r="K1570" s="74">
        <f t="shared" ref="K1570:K1633" ca="1" si="358">TRUNC((C1570*(J1570-1)),6)</f>
        <v>1023.91449</v>
      </c>
      <c r="L1570" s="75">
        <f>IF(VLOOKUP(A1570,$T$12:$AC$125,8)=VLOOKUP(A1569,$T$12:$AC$125,8),0,VLOOKUP(A1570,T$12:$AC$125,8))</f>
        <v>0</v>
      </c>
      <c r="M1570" s="76">
        <f>IF(L1570&gt;0,VLOOKUP(L1570,S$12:$AB$125,7),0)</f>
        <v>0</v>
      </c>
      <c r="N1570" s="74">
        <f t="shared" ref="N1570:N1633" si="359">IF(M1570&gt;0,(C$10*M1570),0)</f>
        <v>0</v>
      </c>
      <c r="O1570" s="74">
        <f t="shared" ref="O1570:O1633" ca="1" si="360">(K1570+N1570)</f>
        <v>1023.91449</v>
      </c>
      <c r="P1570" s="77" t="str">
        <f t="shared" ref="P1570:P1633" si="361">IF(L1569&gt;0,VLOOKUP(A1569,$T$12:$AC$125,9),P1569)</f>
        <v>A+J=</v>
      </c>
      <c r="Q1570" s="78">
        <f t="shared" ref="Q1570:Q1633" si="362">IF(L1569&gt;0,VLOOKUP(A1569,$T$12:$AC$125,10),Q1569)</f>
        <v>44256</v>
      </c>
    </row>
    <row r="1571" spans="1:17" ht="12.75" x14ac:dyDescent="0.15">
      <c r="A1571" s="68">
        <f t="shared" si="351"/>
        <v>44140</v>
      </c>
      <c r="B1571" s="69">
        <f t="shared" ca="1" si="352"/>
        <v>14416.716059</v>
      </c>
      <c r="C1571" s="70">
        <f t="shared" ca="1" si="353"/>
        <v>13391.401900000001</v>
      </c>
      <c r="D1571" s="71">
        <f ca="1">IF(A1571&lt;$B$1,VLOOKUP(A1571,[1]DI!$A$4:$B$15000,2),0)</f>
        <v>1.9000000000000006E-2</v>
      </c>
      <c r="E1571" s="70">
        <f t="shared" ca="1" si="354"/>
        <v>7.4690000000000005E-5</v>
      </c>
      <c r="F1571" s="72">
        <f t="shared" si="350"/>
        <v>1.3</v>
      </c>
      <c r="G1571" s="73">
        <f t="shared" ca="1" si="355"/>
        <v>1.000097097</v>
      </c>
      <c r="H1571" s="70">
        <f ca="1">TRUNC(PRODUCT(G$10:G1570),15)</f>
        <v>1.4416716126026199</v>
      </c>
      <c r="I1571" s="70">
        <f t="shared" ca="1" si="356"/>
        <v>1.33914019</v>
      </c>
      <c r="J1571" s="70">
        <f t="shared" ca="1" si="357"/>
        <v>1.07656511</v>
      </c>
      <c r="K1571" s="74">
        <f t="shared" ca="1" si="358"/>
        <v>1025.314159</v>
      </c>
      <c r="L1571" s="75">
        <f>IF(VLOOKUP(A1571,$T$12:$AC$125,8)=VLOOKUP(A1570,$T$12:$AC$125,8),0,VLOOKUP(A1571,T$12:$AC$125,8))</f>
        <v>0</v>
      </c>
      <c r="M1571" s="76">
        <f>IF(L1571&gt;0,VLOOKUP(L1571,S$12:$AB$125,7),0)</f>
        <v>0</v>
      </c>
      <c r="N1571" s="74">
        <f t="shared" si="359"/>
        <v>0</v>
      </c>
      <c r="O1571" s="74">
        <f t="shared" ca="1" si="360"/>
        <v>1025.314159</v>
      </c>
      <c r="P1571" s="77" t="str">
        <f t="shared" si="361"/>
        <v>A+J=</v>
      </c>
      <c r="Q1571" s="78">
        <f t="shared" si="362"/>
        <v>44256</v>
      </c>
    </row>
    <row r="1572" spans="1:17" ht="12.75" x14ac:dyDescent="0.15">
      <c r="A1572" s="68">
        <f t="shared" si="351"/>
        <v>44141</v>
      </c>
      <c r="B1572" s="69">
        <f t="shared" ca="1" si="352"/>
        <v>14418.115996</v>
      </c>
      <c r="C1572" s="70">
        <f t="shared" ca="1" si="353"/>
        <v>13391.401900000001</v>
      </c>
      <c r="D1572" s="71">
        <f ca="1">IF(A1572&lt;$B$1,VLOOKUP(A1572,[1]DI!$A$4:$B$15000,2),0)</f>
        <v>1.9000000000000006E-2</v>
      </c>
      <c r="E1572" s="70">
        <f t="shared" ca="1" si="354"/>
        <v>7.4690000000000005E-5</v>
      </c>
      <c r="F1572" s="72">
        <f t="shared" si="350"/>
        <v>1.3</v>
      </c>
      <c r="G1572" s="73">
        <f t="shared" ca="1" si="355"/>
        <v>1.000097097</v>
      </c>
      <c r="H1572" s="70">
        <f ca="1">TRUNC(PRODUCT(G$10:G1571),15)</f>
        <v>1.44181159459119</v>
      </c>
      <c r="I1572" s="70">
        <f t="shared" ca="1" si="356"/>
        <v>1.33914019</v>
      </c>
      <c r="J1572" s="70">
        <f t="shared" ca="1" si="357"/>
        <v>1.0766696499999999</v>
      </c>
      <c r="K1572" s="74">
        <f t="shared" ca="1" si="358"/>
        <v>1026.7140959999999</v>
      </c>
      <c r="L1572" s="75">
        <f>IF(VLOOKUP(A1572,$T$12:$AC$125,8)=VLOOKUP(A1571,$T$12:$AC$125,8),0,VLOOKUP(A1572,T$12:$AC$125,8))</f>
        <v>0</v>
      </c>
      <c r="M1572" s="76">
        <f>IF(L1572&gt;0,VLOOKUP(L1572,S$12:$AB$125,7),0)</f>
        <v>0</v>
      </c>
      <c r="N1572" s="74">
        <f t="shared" si="359"/>
        <v>0</v>
      </c>
      <c r="O1572" s="74">
        <f t="shared" ca="1" si="360"/>
        <v>1026.7140959999999</v>
      </c>
      <c r="P1572" s="77" t="str">
        <f t="shared" si="361"/>
        <v>A+J=</v>
      </c>
      <c r="Q1572" s="78">
        <f t="shared" si="362"/>
        <v>44256</v>
      </c>
    </row>
    <row r="1573" spans="1:17" ht="12.75" x14ac:dyDescent="0.15">
      <c r="A1573" s="68">
        <f t="shared" si="351"/>
        <v>44142</v>
      </c>
      <c r="B1573" s="69">
        <f t="shared" ca="1" si="352"/>
        <v>14419.515933000001</v>
      </c>
      <c r="C1573" s="70">
        <f t="shared" ca="1" si="353"/>
        <v>13391.401900000001</v>
      </c>
      <c r="D1573" s="71">
        <f ca="1">IF(A1573&lt;$B$1,VLOOKUP(A1573,[1]DI!$A$4:$B$15000,2),0)</f>
        <v>0</v>
      </c>
      <c r="E1573" s="70">
        <f t="shared" ca="1" si="354"/>
        <v>0</v>
      </c>
      <c r="F1573" s="72">
        <f t="shared" si="350"/>
        <v>1.3</v>
      </c>
      <c r="G1573" s="73">
        <f t="shared" ca="1" si="355"/>
        <v>1</v>
      </c>
      <c r="H1573" s="70">
        <f ca="1">TRUNC(PRODUCT(G$10:G1572),15)</f>
        <v>1.44195159017159</v>
      </c>
      <c r="I1573" s="70">
        <f t="shared" ca="1" si="356"/>
        <v>1.33914019</v>
      </c>
      <c r="J1573" s="70">
        <f t="shared" ca="1" si="357"/>
        <v>1.0767741900000001</v>
      </c>
      <c r="K1573" s="74">
        <f t="shared" ca="1" si="358"/>
        <v>1028.1140330000001</v>
      </c>
      <c r="L1573" s="75">
        <f>IF(VLOOKUP(A1573,$T$12:$AC$125,8)=VLOOKUP(A1572,$T$12:$AC$125,8),0,VLOOKUP(A1573,T$12:$AC$125,8))</f>
        <v>0</v>
      </c>
      <c r="M1573" s="76">
        <f>IF(L1573&gt;0,VLOOKUP(L1573,S$12:$AB$125,7),0)</f>
        <v>0</v>
      </c>
      <c r="N1573" s="74">
        <f t="shared" si="359"/>
        <v>0</v>
      </c>
      <c r="O1573" s="74">
        <f t="shared" ca="1" si="360"/>
        <v>1028.1140330000001</v>
      </c>
      <c r="P1573" s="77" t="str">
        <f t="shared" si="361"/>
        <v>A+J=</v>
      </c>
      <c r="Q1573" s="78">
        <f t="shared" si="362"/>
        <v>44256</v>
      </c>
    </row>
    <row r="1574" spans="1:17" ht="12.75" x14ac:dyDescent="0.15">
      <c r="A1574" s="68">
        <f t="shared" si="351"/>
        <v>44143</v>
      </c>
      <c r="B1574" s="69">
        <f t="shared" ca="1" si="352"/>
        <v>14419.515933000001</v>
      </c>
      <c r="C1574" s="70">
        <f t="shared" ca="1" si="353"/>
        <v>13391.401900000001</v>
      </c>
      <c r="D1574" s="71">
        <f ca="1">IF(A1574&lt;$B$1,VLOOKUP(A1574,[1]DI!$A$4:$B$15000,2),0)</f>
        <v>0</v>
      </c>
      <c r="E1574" s="70">
        <f t="shared" ca="1" si="354"/>
        <v>0</v>
      </c>
      <c r="F1574" s="72">
        <f t="shared" si="350"/>
        <v>1.3</v>
      </c>
      <c r="G1574" s="73">
        <f t="shared" ca="1" si="355"/>
        <v>1</v>
      </c>
      <c r="H1574" s="70">
        <f ca="1">TRUNC(PRODUCT(G$10:G1573),15)</f>
        <v>1.44195159017159</v>
      </c>
      <c r="I1574" s="70">
        <f t="shared" ca="1" si="356"/>
        <v>1.33914019</v>
      </c>
      <c r="J1574" s="70">
        <f t="shared" ca="1" si="357"/>
        <v>1.0767741900000001</v>
      </c>
      <c r="K1574" s="74">
        <f t="shared" ca="1" si="358"/>
        <v>1028.1140330000001</v>
      </c>
      <c r="L1574" s="75">
        <f>IF(VLOOKUP(A1574,$T$12:$AC$125,8)=VLOOKUP(A1573,$T$12:$AC$125,8),0,VLOOKUP(A1574,T$12:$AC$125,8))</f>
        <v>0</v>
      </c>
      <c r="M1574" s="76">
        <f>IF(L1574&gt;0,VLOOKUP(L1574,S$12:$AB$125,7),0)</f>
        <v>0</v>
      </c>
      <c r="N1574" s="74">
        <f t="shared" si="359"/>
        <v>0</v>
      </c>
      <c r="O1574" s="74">
        <f t="shared" ca="1" si="360"/>
        <v>1028.1140330000001</v>
      </c>
      <c r="P1574" s="77" t="str">
        <f t="shared" si="361"/>
        <v>A+J=</v>
      </c>
      <c r="Q1574" s="78">
        <f t="shared" si="362"/>
        <v>44256</v>
      </c>
    </row>
    <row r="1575" spans="1:17" ht="12.75" x14ac:dyDescent="0.15">
      <c r="A1575" s="68">
        <f t="shared" si="351"/>
        <v>44144</v>
      </c>
      <c r="B1575" s="69">
        <f t="shared" ca="1" si="352"/>
        <v>14419.515933000001</v>
      </c>
      <c r="C1575" s="70">
        <f t="shared" ca="1" si="353"/>
        <v>13391.401900000001</v>
      </c>
      <c r="D1575" s="71">
        <f ca="1">IF(A1575&lt;$B$1,VLOOKUP(A1575,[1]DI!$A$4:$B$15000,2),0)</f>
        <v>1.9000000000000006E-2</v>
      </c>
      <c r="E1575" s="70">
        <f t="shared" ca="1" si="354"/>
        <v>7.4690000000000005E-5</v>
      </c>
      <c r="F1575" s="72">
        <f t="shared" si="350"/>
        <v>1.3</v>
      </c>
      <c r="G1575" s="73">
        <f t="shared" ca="1" si="355"/>
        <v>1.000097097</v>
      </c>
      <c r="H1575" s="70">
        <f ca="1">TRUNC(PRODUCT(G$10:G1574),15)</f>
        <v>1.44195159017159</v>
      </c>
      <c r="I1575" s="70">
        <f t="shared" ca="1" si="356"/>
        <v>1.33914019</v>
      </c>
      <c r="J1575" s="70">
        <f t="shared" ca="1" si="357"/>
        <v>1.0767741900000001</v>
      </c>
      <c r="K1575" s="74">
        <f t="shared" ca="1" si="358"/>
        <v>1028.1140330000001</v>
      </c>
      <c r="L1575" s="75">
        <f>IF(VLOOKUP(A1575,$T$12:$AC$125,8)=VLOOKUP(A1574,$T$12:$AC$125,8),0,VLOOKUP(A1575,T$12:$AC$125,8))</f>
        <v>0</v>
      </c>
      <c r="M1575" s="76">
        <f>IF(L1575&gt;0,VLOOKUP(L1575,S$12:$AB$125,7),0)</f>
        <v>0</v>
      </c>
      <c r="N1575" s="74">
        <f t="shared" si="359"/>
        <v>0</v>
      </c>
      <c r="O1575" s="74">
        <f t="shared" ca="1" si="360"/>
        <v>1028.1140330000001</v>
      </c>
      <c r="P1575" s="77" t="str">
        <f t="shared" si="361"/>
        <v>A+J=</v>
      </c>
      <c r="Q1575" s="78">
        <f t="shared" si="362"/>
        <v>44256</v>
      </c>
    </row>
    <row r="1576" spans="1:17" ht="12.75" x14ac:dyDescent="0.15">
      <c r="A1576" s="68">
        <f t="shared" si="351"/>
        <v>44145</v>
      </c>
      <c r="B1576" s="69">
        <f t="shared" ca="1" si="352"/>
        <v>14420.916004000001</v>
      </c>
      <c r="C1576" s="70">
        <f t="shared" ca="1" si="353"/>
        <v>13391.401900000001</v>
      </c>
      <c r="D1576" s="71">
        <f ca="1">IF(A1576&lt;$B$1,VLOOKUP(A1576,[1]DI!$A$4:$B$15000,2),0)</f>
        <v>1.9000000000000006E-2</v>
      </c>
      <c r="E1576" s="70">
        <f t="shared" ca="1" si="354"/>
        <v>7.4690000000000005E-5</v>
      </c>
      <c r="F1576" s="72">
        <f t="shared" si="350"/>
        <v>1.3</v>
      </c>
      <c r="G1576" s="73">
        <f t="shared" ca="1" si="355"/>
        <v>1.000097097</v>
      </c>
      <c r="H1576" s="70">
        <f ca="1">TRUNC(PRODUCT(G$10:G1575),15)</f>
        <v>1.44209159934514</v>
      </c>
      <c r="I1576" s="70">
        <f t="shared" ca="1" si="356"/>
        <v>1.33914019</v>
      </c>
      <c r="J1576" s="70">
        <f t="shared" ca="1" si="357"/>
        <v>1.0768787399999999</v>
      </c>
      <c r="K1576" s="74">
        <f t="shared" ca="1" si="358"/>
        <v>1029.5141040000001</v>
      </c>
      <c r="L1576" s="75">
        <f>IF(VLOOKUP(A1576,$T$12:$AC$125,8)=VLOOKUP(A1575,$T$12:$AC$125,8),0,VLOOKUP(A1576,T$12:$AC$125,8))</f>
        <v>0</v>
      </c>
      <c r="M1576" s="76">
        <f>IF(L1576&gt;0,VLOOKUP(L1576,S$12:$AB$125,7),0)</f>
        <v>0</v>
      </c>
      <c r="N1576" s="74">
        <f t="shared" si="359"/>
        <v>0</v>
      </c>
      <c r="O1576" s="74">
        <f t="shared" ca="1" si="360"/>
        <v>1029.5141040000001</v>
      </c>
      <c r="P1576" s="77" t="str">
        <f t="shared" si="361"/>
        <v>A+J=</v>
      </c>
      <c r="Q1576" s="78">
        <f t="shared" si="362"/>
        <v>44256</v>
      </c>
    </row>
    <row r="1577" spans="1:17" ht="12.75" x14ac:dyDescent="0.15">
      <c r="A1577" s="68">
        <f t="shared" si="351"/>
        <v>44146</v>
      </c>
      <c r="B1577" s="69">
        <f t="shared" ca="1" si="352"/>
        <v>14422.316209000001</v>
      </c>
      <c r="C1577" s="70">
        <f t="shared" ca="1" si="353"/>
        <v>13391.401900000001</v>
      </c>
      <c r="D1577" s="71">
        <f ca="1">IF(A1577&lt;$B$1,VLOOKUP(A1577,[1]DI!$A$4:$B$15000,2),0)</f>
        <v>1.9000000000000006E-2</v>
      </c>
      <c r="E1577" s="70">
        <f t="shared" ca="1" si="354"/>
        <v>7.4690000000000005E-5</v>
      </c>
      <c r="F1577" s="72">
        <f t="shared" si="350"/>
        <v>1.3</v>
      </c>
      <c r="G1577" s="73">
        <f t="shared" ca="1" si="355"/>
        <v>1.000097097</v>
      </c>
      <c r="H1577" s="70">
        <f ca="1">TRUNC(PRODUCT(G$10:G1576),15)</f>
        <v>1.4422316221131599</v>
      </c>
      <c r="I1577" s="70">
        <f t="shared" ca="1" si="356"/>
        <v>1.33914019</v>
      </c>
      <c r="J1577" s="70">
        <f t="shared" ca="1" si="357"/>
        <v>1.0769833</v>
      </c>
      <c r="K1577" s="74">
        <f t="shared" ca="1" si="358"/>
        <v>1030.914309</v>
      </c>
      <c r="L1577" s="75">
        <f>IF(VLOOKUP(A1577,$T$12:$AC$125,8)=VLOOKUP(A1576,$T$12:$AC$125,8),0,VLOOKUP(A1577,T$12:$AC$125,8))</f>
        <v>0</v>
      </c>
      <c r="M1577" s="76">
        <f>IF(L1577&gt;0,VLOOKUP(L1577,S$12:$AB$125,7),0)</f>
        <v>0</v>
      </c>
      <c r="N1577" s="74">
        <f t="shared" si="359"/>
        <v>0</v>
      </c>
      <c r="O1577" s="74">
        <f t="shared" ca="1" si="360"/>
        <v>1030.914309</v>
      </c>
      <c r="P1577" s="77" t="str">
        <f t="shared" si="361"/>
        <v>A+J=</v>
      </c>
      <c r="Q1577" s="78">
        <f t="shared" si="362"/>
        <v>44256</v>
      </c>
    </row>
    <row r="1578" spans="1:17" ht="12.75" x14ac:dyDescent="0.15">
      <c r="A1578" s="68">
        <f t="shared" si="351"/>
        <v>44147</v>
      </c>
      <c r="B1578" s="69">
        <f t="shared" ca="1" si="352"/>
        <v>14423.716548</v>
      </c>
      <c r="C1578" s="70">
        <f t="shared" ca="1" si="353"/>
        <v>13391.401900000001</v>
      </c>
      <c r="D1578" s="71">
        <f ca="1">IF(A1578&lt;$B$1,VLOOKUP(A1578,[1]DI!$A$4:$B$15000,2),0)</f>
        <v>1.9000000000000006E-2</v>
      </c>
      <c r="E1578" s="70">
        <f t="shared" ca="1" si="354"/>
        <v>7.4690000000000005E-5</v>
      </c>
      <c r="F1578" s="72">
        <f t="shared" si="350"/>
        <v>1.3</v>
      </c>
      <c r="G1578" s="73">
        <f t="shared" ca="1" si="355"/>
        <v>1.000097097</v>
      </c>
      <c r="H1578" s="70">
        <f ca="1">TRUNC(PRODUCT(G$10:G1577),15)</f>
        <v>1.4423716584769799</v>
      </c>
      <c r="I1578" s="70">
        <f t="shared" ca="1" si="356"/>
        <v>1.33914019</v>
      </c>
      <c r="J1578" s="70">
        <f t="shared" ca="1" si="357"/>
        <v>1.0770878699999999</v>
      </c>
      <c r="K1578" s="74">
        <f t="shared" ca="1" si="358"/>
        <v>1032.314648</v>
      </c>
      <c r="L1578" s="75">
        <f>IF(VLOOKUP(A1578,$T$12:$AC$125,8)=VLOOKUP(A1577,$T$12:$AC$125,8),0,VLOOKUP(A1578,T$12:$AC$125,8))</f>
        <v>0</v>
      </c>
      <c r="M1578" s="76">
        <f>IF(L1578&gt;0,VLOOKUP(L1578,S$12:$AB$125,7),0)</f>
        <v>0</v>
      </c>
      <c r="N1578" s="74">
        <f t="shared" si="359"/>
        <v>0</v>
      </c>
      <c r="O1578" s="74">
        <f t="shared" ca="1" si="360"/>
        <v>1032.314648</v>
      </c>
      <c r="P1578" s="77" t="str">
        <f t="shared" si="361"/>
        <v>A+J=</v>
      </c>
      <c r="Q1578" s="78">
        <f t="shared" si="362"/>
        <v>44256</v>
      </c>
    </row>
    <row r="1579" spans="1:17" ht="12.75" x14ac:dyDescent="0.15">
      <c r="A1579" s="68">
        <f t="shared" si="351"/>
        <v>44148</v>
      </c>
      <c r="B1579" s="69">
        <f t="shared" ca="1" si="352"/>
        <v>14425.117021</v>
      </c>
      <c r="C1579" s="70">
        <f t="shared" ca="1" si="353"/>
        <v>13391.401900000001</v>
      </c>
      <c r="D1579" s="71">
        <f ca="1">IF(A1579&lt;$B$1,VLOOKUP(A1579,[1]DI!$A$4:$B$15000,2),0)</f>
        <v>1.9000000000000006E-2</v>
      </c>
      <c r="E1579" s="70">
        <f t="shared" ca="1" si="354"/>
        <v>7.4690000000000005E-5</v>
      </c>
      <c r="F1579" s="72">
        <f t="shared" si="350"/>
        <v>1.3</v>
      </c>
      <c r="G1579" s="73">
        <f t="shared" ca="1" si="355"/>
        <v>1.000097097</v>
      </c>
      <c r="H1579" s="70">
        <f ca="1">TRUNC(PRODUCT(G$10:G1578),15)</f>
        <v>1.4425117084379</v>
      </c>
      <c r="I1579" s="70">
        <f t="shared" ca="1" si="356"/>
        <v>1.33914019</v>
      </c>
      <c r="J1579" s="70">
        <f t="shared" ca="1" si="357"/>
        <v>1.0771924500000001</v>
      </c>
      <c r="K1579" s="74">
        <f t="shared" ca="1" si="358"/>
        <v>1033.715121</v>
      </c>
      <c r="L1579" s="75">
        <f>IF(VLOOKUP(A1579,$T$12:$AC$125,8)=VLOOKUP(A1578,$T$12:$AC$125,8),0,VLOOKUP(A1579,T$12:$AC$125,8))</f>
        <v>0</v>
      </c>
      <c r="M1579" s="76">
        <f>IF(L1579&gt;0,VLOOKUP(L1579,S$12:$AB$125,7),0)</f>
        <v>0</v>
      </c>
      <c r="N1579" s="74">
        <f t="shared" si="359"/>
        <v>0</v>
      </c>
      <c r="O1579" s="74">
        <f t="shared" ca="1" si="360"/>
        <v>1033.715121</v>
      </c>
      <c r="P1579" s="77" t="str">
        <f t="shared" si="361"/>
        <v>A+J=</v>
      </c>
      <c r="Q1579" s="78">
        <f t="shared" si="362"/>
        <v>44256</v>
      </c>
    </row>
    <row r="1580" spans="1:17" ht="12.75" x14ac:dyDescent="0.15">
      <c r="A1580" s="68">
        <f t="shared" si="351"/>
        <v>44149</v>
      </c>
      <c r="B1580" s="69">
        <f t="shared" ca="1" si="352"/>
        <v>14426.517762000001</v>
      </c>
      <c r="C1580" s="70">
        <f t="shared" ca="1" si="353"/>
        <v>13391.401900000001</v>
      </c>
      <c r="D1580" s="71">
        <f ca="1">IF(A1580&lt;$B$1,VLOOKUP(A1580,[1]DI!$A$4:$B$15000,2),0)</f>
        <v>0</v>
      </c>
      <c r="E1580" s="70">
        <f t="shared" ca="1" si="354"/>
        <v>0</v>
      </c>
      <c r="F1580" s="72">
        <f t="shared" ref="F1580:F1643" si="363">F1579</f>
        <v>1.3</v>
      </c>
      <c r="G1580" s="73">
        <f t="shared" ca="1" si="355"/>
        <v>1</v>
      </c>
      <c r="H1580" s="70">
        <f ca="1">TRUNC(PRODUCT(G$10:G1579),15)</f>
        <v>1.44265177199725</v>
      </c>
      <c r="I1580" s="70">
        <f t="shared" ca="1" si="356"/>
        <v>1.33914019</v>
      </c>
      <c r="J1580" s="70">
        <f t="shared" ca="1" si="357"/>
        <v>1.0772970500000001</v>
      </c>
      <c r="K1580" s="74">
        <f t="shared" ca="1" si="358"/>
        <v>1035.1158620000001</v>
      </c>
      <c r="L1580" s="75">
        <f>IF(VLOOKUP(A1580,$T$12:$AC$125,8)=VLOOKUP(A1579,$T$12:$AC$125,8),0,VLOOKUP(A1580,T$12:$AC$125,8))</f>
        <v>0</v>
      </c>
      <c r="M1580" s="76">
        <f>IF(L1580&gt;0,VLOOKUP(L1580,S$12:$AB$125,7),0)</f>
        <v>0</v>
      </c>
      <c r="N1580" s="74">
        <f t="shared" si="359"/>
        <v>0</v>
      </c>
      <c r="O1580" s="74">
        <f t="shared" ca="1" si="360"/>
        <v>1035.1158620000001</v>
      </c>
      <c r="P1580" s="77" t="str">
        <f t="shared" si="361"/>
        <v>A+J=</v>
      </c>
      <c r="Q1580" s="78">
        <f t="shared" si="362"/>
        <v>44256</v>
      </c>
    </row>
    <row r="1581" spans="1:17" ht="12.75" x14ac:dyDescent="0.15">
      <c r="A1581" s="68">
        <f t="shared" si="351"/>
        <v>44150</v>
      </c>
      <c r="B1581" s="69">
        <f t="shared" ca="1" si="352"/>
        <v>14426.517762000001</v>
      </c>
      <c r="C1581" s="70">
        <f t="shared" ca="1" si="353"/>
        <v>13391.401900000001</v>
      </c>
      <c r="D1581" s="71">
        <f ca="1">IF(A1581&lt;$B$1,VLOOKUP(A1581,[1]DI!$A$4:$B$15000,2),0)</f>
        <v>0</v>
      </c>
      <c r="E1581" s="70">
        <f t="shared" ca="1" si="354"/>
        <v>0</v>
      </c>
      <c r="F1581" s="72">
        <f t="shared" si="363"/>
        <v>1.3</v>
      </c>
      <c r="G1581" s="73">
        <f t="shared" ca="1" si="355"/>
        <v>1</v>
      </c>
      <c r="H1581" s="70">
        <f ca="1">TRUNC(PRODUCT(G$10:G1580),15)</f>
        <v>1.44265177199725</v>
      </c>
      <c r="I1581" s="70">
        <f t="shared" ca="1" si="356"/>
        <v>1.33914019</v>
      </c>
      <c r="J1581" s="70">
        <f t="shared" ca="1" si="357"/>
        <v>1.0772970500000001</v>
      </c>
      <c r="K1581" s="74">
        <f t="shared" ca="1" si="358"/>
        <v>1035.1158620000001</v>
      </c>
      <c r="L1581" s="75">
        <f>IF(VLOOKUP(A1581,$T$12:$AC$125,8)=VLOOKUP(A1580,$T$12:$AC$125,8),0,VLOOKUP(A1581,T$12:$AC$125,8))</f>
        <v>0</v>
      </c>
      <c r="M1581" s="76">
        <f>IF(L1581&gt;0,VLOOKUP(L1581,S$12:$AB$125,7),0)</f>
        <v>0</v>
      </c>
      <c r="N1581" s="74">
        <f t="shared" si="359"/>
        <v>0</v>
      </c>
      <c r="O1581" s="74">
        <f t="shared" ca="1" si="360"/>
        <v>1035.1158620000001</v>
      </c>
      <c r="P1581" s="77" t="str">
        <f t="shared" si="361"/>
        <v>A+J=</v>
      </c>
      <c r="Q1581" s="78">
        <f t="shared" si="362"/>
        <v>44256</v>
      </c>
    </row>
    <row r="1582" spans="1:17" ht="12.75" x14ac:dyDescent="0.15">
      <c r="A1582" s="68">
        <f t="shared" si="351"/>
        <v>44151</v>
      </c>
      <c r="B1582" s="69">
        <f t="shared" ca="1" si="352"/>
        <v>14426.517762000001</v>
      </c>
      <c r="C1582" s="70">
        <f t="shared" ca="1" si="353"/>
        <v>13391.401900000001</v>
      </c>
      <c r="D1582" s="71">
        <f ca="1">IF(A1582&lt;$B$1,VLOOKUP(A1582,[1]DI!$A$4:$B$15000,2),0)</f>
        <v>1.9000000000000006E-2</v>
      </c>
      <c r="E1582" s="70">
        <f t="shared" ca="1" si="354"/>
        <v>7.4690000000000005E-5</v>
      </c>
      <c r="F1582" s="72">
        <f t="shared" si="363"/>
        <v>1.3</v>
      </c>
      <c r="G1582" s="73">
        <f t="shared" ca="1" si="355"/>
        <v>1.000097097</v>
      </c>
      <c r="H1582" s="70">
        <f ca="1">TRUNC(PRODUCT(G$10:G1581),15)</f>
        <v>1.44265177199725</v>
      </c>
      <c r="I1582" s="70">
        <f t="shared" ca="1" si="356"/>
        <v>1.33914019</v>
      </c>
      <c r="J1582" s="70">
        <f t="shared" ca="1" si="357"/>
        <v>1.0772970500000001</v>
      </c>
      <c r="K1582" s="74">
        <f t="shared" ca="1" si="358"/>
        <v>1035.1158620000001</v>
      </c>
      <c r="L1582" s="75">
        <f>IF(VLOOKUP(A1582,$T$12:$AC$125,8)=VLOOKUP(A1581,$T$12:$AC$125,8),0,VLOOKUP(A1582,T$12:$AC$125,8))</f>
        <v>0</v>
      </c>
      <c r="M1582" s="76">
        <f>IF(L1582&gt;0,VLOOKUP(L1582,S$12:$AB$125,7),0)</f>
        <v>0</v>
      </c>
      <c r="N1582" s="74">
        <f t="shared" si="359"/>
        <v>0</v>
      </c>
      <c r="O1582" s="74">
        <f t="shared" ca="1" si="360"/>
        <v>1035.1158620000001</v>
      </c>
      <c r="P1582" s="77" t="str">
        <f t="shared" si="361"/>
        <v>A+J=</v>
      </c>
      <c r="Q1582" s="78">
        <f t="shared" si="362"/>
        <v>44256</v>
      </c>
    </row>
    <row r="1583" spans="1:17" ht="12.75" x14ac:dyDescent="0.15">
      <c r="A1583" s="68">
        <f t="shared" si="351"/>
        <v>44152</v>
      </c>
      <c r="B1583" s="69">
        <f t="shared" ca="1" si="352"/>
        <v>14427.918502</v>
      </c>
      <c r="C1583" s="70">
        <f t="shared" ca="1" si="353"/>
        <v>13391.401900000001</v>
      </c>
      <c r="D1583" s="71">
        <f ca="1">IF(A1583&lt;$B$1,VLOOKUP(A1583,[1]DI!$A$4:$B$15000,2),0)</f>
        <v>1.9000000000000006E-2</v>
      </c>
      <c r="E1583" s="70">
        <f t="shared" ca="1" si="354"/>
        <v>7.4690000000000005E-5</v>
      </c>
      <c r="F1583" s="72">
        <f t="shared" si="363"/>
        <v>1.3</v>
      </c>
      <c r="G1583" s="73">
        <f t="shared" ca="1" si="355"/>
        <v>1.000097097</v>
      </c>
      <c r="H1583" s="70">
        <f ca="1">TRUNC(PRODUCT(G$10:G1582),15)</f>
        <v>1.4427918491563601</v>
      </c>
      <c r="I1583" s="70">
        <f t="shared" ca="1" si="356"/>
        <v>1.33914019</v>
      </c>
      <c r="J1583" s="70">
        <f t="shared" ca="1" si="357"/>
        <v>1.0774016500000001</v>
      </c>
      <c r="K1583" s="74">
        <f t="shared" ca="1" si="358"/>
        <v>1036.5166019999999</v>
      </c>
      <c r="L1583" s="75">
        <f>IF(VLOOKUP(A1583,$T$12:$AC$125,8)=VLOOKUP(A1582,$T$12:$AC$125,8),0,VLOOKUP(A1583,T$12:$AC$125,8))</f>
        <v>0</v>
      </c>
      <c r="M1583" s="76">
        <f>IF(L1583&gt;0,VLOOKUP(L1583,S$12:$AB$125,7),0)</f>
        <v>0</v>
      </c>
      <c r="N1583" s="74">
        <f t="shared" si="359"/>
        <v>0</v>
      </c>
      <c r="O1583" s="74">
        <f t="shared" ca="1" si="360"/>
        <v>1036.5166019999999</v>
      </c>
      <c r="P1583" s="77" t="str">
        <f t="shared" si="361"/>
        <v>A+J=</v>
      </c>
      <c r="Q1583" s="78">
        <f t="shared" si="362"/>
        <v>44256</v>
      </c>
    </row>
    <row r="1584" spans="1:17" ht="12.75" x14ac:dyDescent="0.15">
      <c r="A1584" s="68">
        <f t="shared" si="351"/>
        <v>44153</v>
      </c>
      <c r="B1584" s="69">
        <f t="shared" ca="1" si="352"/>
        <v>14429.319377</v>
      </c>
      <c r="C1584" s="70">
        <f t="shared" ca="1" si="353"/>
        <v>13391.401900000001</v>
      </c>
      <c r="D1584" s="71">
        <f ca="1">IF(A1584&lt;$B$1,VLOOKUP(A1584,[1]DI!$A$4:$B$15000,2),0)</f>
        <v>1.9000000000000006E-2</v>
      </c>
      <c r="E1584" s="70">
        <f t="shared" ca="1" si="354"/>
        <v>7.4690000000000005E-5</v>
      </c>
      <c r="F1584" s="72">
        <f t="shared" si="363"/>
        <v>1.3</v>
      </c>
      <c r="G1584" s="73">
        <f t="shared" ca="1" si="355"/>
        <v>1.000097097</v>
      </c>
      <c r="H1584" s="70">
        <f ca="1">TRUNC(PRODUCT(G$10:G1583),15)</f>
        <v>1.4429319399165399</v>
      </c>
      <c r="I1584" s="70">
        <f t="shared" ca="1" si="356"/>
        <v>1.33914019</v>
      </c>
      <c r="J1584" s="70">
        <f t="shared" ca="1" si="357"/>
        <v>1.07750626</v>
      </c>
      <c r="K1584" s="74">
        <f t="shared" ca="1" si="358"/>
        <v>1037.917477</v>
      </c>
      <c r="L1584" s="75">
        <f>IF(VLOOKUP(A1584,$T$12:$AC$125,8)=VLOOKUP(A1583,$T$12:$AC$125,8),0,VLOOKUP(A1584,T$12:$AC$125,8))</f>
        <v>0</v>
      </c>
      <c r="M1584" s="76">
        <f>IF(L1584&gt;0,VLOOKUP(L1584,S$12:$AB$125,7),0)</f>
        <v>0</v>
      </c>
      <c r="N1584" s="74">
        <f t="shared" si="359"/>
        <v>0</v>
      </c>
      <c r="O1584" s="74">
        <f t="shared" ca="1" si="360"/>
        <v>1037.917477</v>
      </c>
      <c r="P1584" s="77" t="str">
        <f t="shared" si="361"/>
        <v>A+J=</v>
      </c>
      <c r="Q1584" s="78">
        <f t="shared" si="362"/>
        <v>44256</v>
      </c>
    </row>
    <row r="1585" spans="1:17" ht="12.75" x14ac:dyDescent="0.15">
      <c r="A1585" s="68">
        <f t="shared" si="351"/>
        <v>44154</v>
      </c>
      <c r="B1585" s="69">
        <f t="shared" ca="1" si="352"/>
        <v>14430.720385000001</v>
      </c>
      <c r="C1585" s="70">
        <f t="shared" ca="1" si="353"/>
        <v>13391.401900000001</v>
      </c>
      <c r="D1585" s="71">
        <f ca="1">IF(A1585&lt;$B$1,VLOOKUP(A1585,[1]DI!$A$4:$B$15000,2),0)</f>
        <v>1.9000000000000006E-2</v>
      </c>
      <c r="E1585" s="70">
        <f t="shared" ca="1" si="354"/>
        <v>7.4690000000000005E-5</v>
      </c>
      <c r="F1585" s="72">
        <f t="shared" si="363"/>
        <v>1.3</v>
      </c>
      <c r="G1585" s="73">
        <f t="shared" ca="1" si="355"/>
        <v>1.000097097</v>
      </c>
      <c r="H1585" s="70">
        <f ca="1">TRUNC(PRODUCT(G$10:G1584),15)</f>
        <v>1.4430720442791101</v>
      </c>
      <c r="I1585" s="70">
        <f t="shared" ca="1" si="356"/>
        <v>1.33914019</v>
      </c>
      <c r="J1585" s="70">
        <f t="shared" ca="1" si="357"/>
        <v>1.0776108799999999</v>
      </c>
      <c r="K1585" s="74">
        <f t="shared" ca="1" si="358"/>
        <v>1039.318485</v>
      </c>
      <c r="L1585" s="75">
        <f>IF(VLOOKUP(A1585,$T$12:$AC$125,8)=VLOOKUP(A1584,$T$12:$AC$125,8),0,VLOOKUP(A1585,T$12:$AC$125,8))</f>
        <v>0</v>
      </c>
      <c r="M1585" s="76">
        <f>IF(L1585&gt;0,VLOOKUP(L1585,S$12:$AB$125,7),0)</f>
        <v>0</v>
      </c>
      <c r="N1585" s="74">
        <f t="shared" si="359"/>
        <v>0</v>
      </c>
      <c r="O1585" s="74">
        <f t="shared" ca="1" si="360"/>
        <v>1039.318485</v>
      </c>
      <c r="P1585" s="77" t="str">
        <f t="shared" si="361"/>
        <v>A+J=</v>
      </c>
      <c r="Q1585" s="78">
        <f t="shared" si="362"/>
        <v>44256</v>
      </c>
    </row>
    <row r="1586" spans="1:17" ht="12.75" x14ac:dyDescent="0.15">
      <c r="A1586" s="68">
        <f t="shared" si="351"/>
        <v>44155</v>
      </c>
      <c r="B1586" s="69">
        <f t="shared" ca="1" si="352"/>
        <v>14432.121662000001</v>
      </c>
      <c r="C1586" s="70">
        <f t="shared" ca="1" si="353"/>
        <v>13391.401900000001</v>
      </c>
      <c r="D1586" s="71">
        <f ca="1">IF(A1586&lt;$B$1,VLOOKUP(A1586,[1]DI!$A$4:$B$15000,2),0)</f>
        <v>1.9000000000000006E-2</v>
      </c>
      <c r="E1586" s="70">
        <f t="shared" ca="1" si="354"/>
        <v>7.4690000000000005E-5</v>
      </c>
      <c r="F1586" s="72">
        <f t="shared" si="363"/>
        <v>1.3</v>
      </c>
      <c r="G1586" s="73">
        <f t="shared" ca="1" si="355"/>
        <v>1.000097097</v>
      </c>
      <c r="H1586" s="70">
        <f ca="1">TRUNC(PRODUCT(G$10:G1585),15)</f>
        <v>1.44321216224539</v>
      </c>
      <c r="I1586" s="70">
        <f t="shared" ca="1" si="356"/>
        <v>1.33914019</v>
      </c>
      <c r="J1586" s="70">
        <f t="shared" ca="1" si="357"/>
        <v>1.0777155199999999</v>
      </c>
      <c r="K1586" s="74">
        <f t="shared" ca="1" si="358"/>
        <v>1040.7197619999999</v>
      </c>
      <c r="L1586" s="75">
        <f>IF(VLOOKUP(A1586,$T$12:$AC$125,8)=VLOOKUP(A1585,$T$12:$AC$125,8),0,VLOOKUP(A1586,T$12:$AC$125,8))</f>
        <v>0</v>
      </c>
      <c r="M1586" s="76">
        <f>IF(L1586&gt;0,VLOOKUP(L1586,S$12:$AB$125,7),0)</f>
        <v>0</v>
      </c>
      <c r="N1586" s="74">
        <f t="shared" si="359"/>
        <v>0</v>
      </c>
      <c r="O1586" s="74">
        <f t="shared" ca="1" si="360"/>
        <v>1040.7197619999999</v>
      </c>
      <c r="P1586" s="77" t="str">
        <f t="shared" si="361"/>
        <v>A+J=</v>
      </c>
      <c r="Q1586" s="78">
        <f t="shared" si="362"/>
        <v>44256</v>
      </c>
    </row>
    <row r="1587" spans="1:17" ht="12.75" x14ac:dyDescent="0.15">
      <c r="A1587" s="68">
        <f t="shared" si="351"/>
        <v>44156</v>
      </c>
      <c r="B1587" s="69">
        <f t="shared" ca="1" si="352"/>
        <v>14433.522938</v>
      </c>
      <c r="C1587" s="70">
        <f t="shared" ca="1" si="353"/>
        <v>13391.401900000001</v>
      </c>
      <c r="D1587" s="71">
        <f ca="1">IF(A1587&lt;$B$1,VLOOKUP(A1587,[1]DI!$A$4:$B$15000,2),0)</f>
        <v>0</v>
      </c>
      <c r="E1587" s="70">
        <f t="shared" ca="1" si="354"/>
        <v>0</v>
      </c>
      <c r="F1587" s="72">
        <f t="shared" si="363"/>
        <v>1.3</v>
      </c>
      <c r="G1587" s="73">
        <f t="shared" ca="1" si="355"/>
        <v>1</v>
      </c>
      <c r="H1587" s="70">
        <f ca="1">TRUNC(PRODUCT(G$10:G1586),15)</f>
        <v>1.44335229381671</v>
      </c>
      <c r="I1587" s="70">
        <f t="shared" ca="1" si="356"/>
        <v>1.33914019</v>
      </c>
      <c r="J1587" s="70">
        <f t="shared" ca="1" si="357"/>
        <v>1.0778201599999999</v>
      </c>
      <c r="K1587" s="74">
        <f t="shared" ca="1" si="358"/>
        <v>1042.121038</v>
      </c>
      <c r="L1587" s="75">
        <f>IF(VLOOKUP(A1587,$T$12:$AC$125,8)=VLOOKUP(A1586,$T$12:$AC$125,8),0,VLOOKUP(A1587,T$12:$AC$125,8))</f>
        <v>0</v>
      </c>
      <c r="M1587" s="76">
        <f>IF(L1587&gt;0,VLOOKUP(L1587,S$12:$AB$125,7),0)</f>
        <v>0</v>
      </c>
      <c r="N1587" s="74">
        <f t="shared" si="359"/>
        <v>0</v>
      </c>
      <c r="O1587" s="74">
        <f t="shared" ca="1" si="360"/>
        <v>1042.121038</v>
      </c>
      <c r="P1587" s="77" t="str">
        <f t="shared" si="361"/>
        <v>A+J=</v>
      </c>
      <c r="Q1587" s="78">
        <f t="shared" si="362"/>
        <v>44256</v>
      </c>
    </row>
    <row r="1588" spans="1:17" ht="12.75" x14ac:dyDescent="0.15">
      <c r="A1588" s="68">
        <f t="shared" si="351"/>
        <v>44157</v>
      </c>
      <c r="B1588" s="69">
        <f t="shared" ca="1" si="352"/>
        <v>14433.522938</v>
      </c>
      <c r="C1588" s="70">
        <f t="shared" ca="1" si="353"/>
        <v>13391.401900000001</v>
      </c>
      <c r="D1588" s="71">
        <f ca="1">IF(A1588&lt;$B$1,VLOOKUP(A1588,[1]DI!$A$4:$B$15000,2),0)</f>
        <v>0</v>
      </c>
      <c r="E1588" s="70">
        <f t="shared" ca="1" si="354"/>
        <v>0</v>
      </c>
      <c r="F1588" s="72">
        <f t="shared" si="363"/>
        <v>1.3</v>
      </c>
      <c r="G1588" s="73">
        <f t="shared" ca="1" si="355"/>
        <v>1</v>
      </c>
      <c r="H1588" s="70">
        <f ca="1">TRUNC(PRODUCT(G$10:G1587),15)</f>
        <v>1.44335229381671</v>
      </c>
      <c r="I1588" s="70">
        <f t="shared" ca="1" si="356"/>
        <v>1.33914019</v>
      </c>
      <c r="J1588" s="70">
        <f t="shared" ca="1" si="357"/>
        <v>1.0778201599999999</v>
      </c>
      <c r="K1588" s="74">
        <f t="shared" ca="1" si="358"/>
        <v>1042.121038</v>
      </c>
      <c r="L1588" s="75">
        <f>IF(VLOOKUP(A1588,$T$12:$AC$125,8)=VLOOKUP(A1587,$T$12:$AC$125,8),0,VLOOKUP(A1588,T$12:$AC$125,8))</f>
        <v>0</v>
      </c>
      <c r="M1588" s="76">
        <f>IF(L1588&gt;0,VLOOKUP(L1588,S$12:$AB$125,7),0)</f>
        <v>0</v>
      </c>
      <c r="N1588" s="74">
        <f t="shared" si="359"/>
        <v>0</v>
      </c>
      <c r="O1588" s="74">
        <f t="shared" ca="1" si="360"/>
        <v>1042.121038</v>
      </c>
      <c r="P1588" s="77" t="str">
        <f t="shared" si="361"/>
        <v>A+J=</v>
      </c>
      <c r="Q1588" s="78">
        <f t="shared" si="362"/>
        <v>44256</v>
      </c>
    </row>
    <row r="1589" spans="1:17" ht="12.75" x14ac:dyDescent="0.15">
      <c r="A1589" s="68">
        <f t="shared" si="351"/>
        <v>44158</v>
      </c>
      <c r="B1589" s="69">
        <f t="shared" ca="1" si="352"/>
        <v>14433.522938</v>
      </c>
      <c r="C1589" s="70">
        <f t="shared" ca="1" si="353"/>
        <v>13391.401900000001</v>
      </c>
      <c r="D1589" s="71">
        <f ca="1">IF(A1589&lt;$B$1,VLOOKUP(A1589,[1]DI!$A$4:$B$15000,2),0)</f>
        <v>1.9000000000000006E-2</v>
      </c>
      <c r="E1589" s="70">
        <f t="shared" ca="1" si="354"/>
        <v>7.4690000000000005E-5</v>
      </c>
      <c r="F1589" s="72">
        <f t="shared" si="363"/>
        <v>1.3</v>
      </c>
      <c r="G1589" s="73">
        <f t="shared" ca="1" si="355"/>
        <v>1.000097097</v>
      </c>
      <c r="H1589" s="70">
        <f ca="1">TRUNC(PRODUCT(G$10:G1588),15)</f>
        <v>1.44335229381671</v>
      </c>
      <c r="I1589" s="70">
        <f t="shared" ca="1" si="356"/>
        <v>1.33914019</v>
      </c>
      <c r="J1589" s="70">
        <f t="shared" ca="1" si="357"/>
        <v>1.0778201599999999</v>
      </c>
      <c r="K1589" s="74">
        <f t="shared" ca="1" si="358"/>
        <v>1042.121038</v>
      </c>
      <c r="L1589" s="75">
        <f>IF(VLOOKUP(A1589,$T$12:$AC$125,8)=VLOOKUP(A1588,$T$12:$AC$125,8),0,VLOOKUP(A1589,T$12:$AC$125,8))</f>
        <v>0</v>
      </c>
      <c r="M1589" s="76">
        <f>IF(L1589&gt;0,VLOOKUP(L1589,S$12:$AB$125,7),0)</f>
        <v>0</v>
      </c>
      <c r="N1589" s="74">
        <f t="shared" si="359"/>
        <v>0</v>
      </c>
      <c r="O1589" s="74">
        <f t="shared" ca="1" si="360"/>
        <v>1042.121038</v>
      </c>
      <c r="P1589" s="77" t="str">
        <f t="shared" si="361"/>
        <v>A+J=</v>
      </c>
      <c r="Q1589" s="78">
        <f t="shared" si="362"/>
        <v>44256</v>
      </c>
    </row>
    <row r="1590" spans="1:17" ht="12.75" x14ac:dyDescent="0.15">
      <c r="A1590" s="68">
        <f t="shared" si="351"/>
        <v>44159</v>
      </c>
      <c r="B1590" s="69">
        <f t="shared" ca="1" si="352"/>
        <v>14434.924348</v>
      </c>
      <c r="C1590" s="70">
        <f t="shared" ca="1" si="353"/>
        <v>13391.401900000001</v>
      </c>
      <c r="D1590" s="71">
        <f ca="1">IF(A1590&lt;$B$1,VLOOKUP(A1590,[1]DI!$A$4:$B$15000,2),0)</f>
        <v>1.9000000000000006E-2</v>
      </c>
      <c r="E1590" s="70">
        <f t="shared" ca="1" si="354"/>
        <v>7.4690000000000005E-5</v>
      </c>
      <c r="F1590" s="72">
        <f t="shared" si="363"/>
        <v>1.3</v>
      </c>
      <c r="G1590" s="73">
        <f t="shared" ca="1" si="355"/>
        <v>1.000097097</v>
      </c>
      <c r="H1590" s="70">
        <f ca="1">TRUNC(PRODUCT(G$10:G1589),15)</f>
        <v>1.44349243899438</v>
      </c>
      <c r="I1590" s="70">
        <f t="shared" ca="1" si="356"/>
        <v>1.33914019</v>
      </c>
      <c r="J1590" s="70">
        <f t="shared" ca="1" si="357"/>
        <v>1.0779248100000001</v>
      </c>
      <c r="K1590" s="74">
        <f t="shared" ca="1" si="358"/>
        <v>1043.5224479999999</v>
      </c>
      <c r="L1590" s="75">
        <f>IF(VLOOKUP(A1590,$T$12:$AC$125,8)=VLOOKUP(A1589,$T$12:$AC$125,8),0,VLOOKUP(A1590,T$12:$AC$125,8))</f>
        <v>0</v>
      </c>
      <c r="M1590" s="76">
        <f>IF(L1590&gt;0,VLOOKUP(L1590,S$12:$AB$125,7),0)</f>
        <v>0</v>
      </c>
      <c r="N1590" s="74">
        <f t="shared" si="359"/>
        <v>0</v>
      </c>
      <c r="O1590" s="74">
        <f t="shared" ca="1" si="360"/>
        <v>1043.5224479999999</v>
      </c>
      <c r="P1590" s="77" t="str">
        <f t="shared" si="361"/>
        <v>A+J=</v>
      </c>
      <c r="Q1590" s="78">
        <f t="shared" si="362"/>
        <v>44256</v>
      </c>
    </row>
    <row r="1591" spans="1:17" ht="12.75" x14ac:dyDescent="0.15">
      <c r="A1591" s="68">
        <f t="shared" si="351"/>
        <v>44160</v>
      </c>
      <c r="B1591" s="69">
        <f t="shared" ca="1" si="352"/>
        <v>14436.326026000001</v>
      </c>
      <c r="C1591" s="70">
        <f t="shared" ca="1" si="353"/>
        <v>13391.401900000001</v>
      </c>
      <c r="D1591" s="71">
        <f ca="1">IF(A1591&lt;$B$1,VLOOKUP(A1591,[1]DI!$A$4:$B$15000,2),0)</f>
        <v>1.9000000000000006E-2</v>
      </c>
      <c r="E1591" s="70">
        <f t="shared" ca="1" si="354"/>
        <v>7.4690000000000005E-5</v>
      </c>
      <c r="F1591" s="72">
        <f t="shared" si="363"/>
        <v>1.3</v>
      </c>
      <c r="G1591" s="73">
        <f t="shared" ca="1" si="355"/>
        <v>1.000097097</v>
      </c>
      <c r="H1591" s="70">
        <f ca="1">TRUNC(PRODUCT(G$10:G1590),15)</f>
        <v>1.44363259777973</v>
      </c>
      <c r="I1591" s="70">
        <f t="shared" ca="1" si="356"/>
        <v>1.33914019</v>
      </c>
      <c r="J1591" s="70">
        <f t="shared" ca="1" si="357"/>
        <v>1.0780294800000001</v>
      </c>
      <c r="K1591" s="74">
        <f t="shared" ca="1" si="358"/>
        <v>1044.9241259999999</v>
      </c>
      <c r="L1591" s="75">
        <f>IF(VLOOKUP(A1591,$T$12:$AC$125,8)=VLOOKUP(A1590,$T$12:$AC$125,8),0,VLOOKUP(A1591,T$12:$AC$125,8))</f>
        <v>0</v>
      </c>
      <c r="M1591" s="76">
        <f>IF(L1591&gt;0,VLOOKUP(L1591,S$12:$AB$125,7),0)</f>
        <v>0</v>
      </c>
      <c r="N1591" s="74">
        <f t="shared" si="359"/>
        <v>0</v>
      </c>
      <c r="O1591" s="74">
        <f t="shared" ca="1" si="360"/>
        <v>1044.9241259999999</v>
      </c>
      <c r="P1591" s="77" t="str">
        <f t="shared" si="361"/>
        <v>A+J=</v>
      </c>
      <c r="Q1591" s="78">
        <f t="shared" si="362"/>
        <v>44256</v>
      </c>
    </row>
    <row r="1592" spans="1:17" ht="12.75" x14ac:dyDescent="0.15">
      <c r="A1592" s="68">
        <f t="shared" si="351"/>
        <v>44161</v>
      </c>
      <c r="B1592" s="69">
        <f t="shared" ca="1" si="352"/>
        <v>14437.727704000001</v>
      </c>
      <c r="C1592" s="70">
        <f t="shared" ca="1" si="353"/>
        <v>13391.401900000001</v>
      </c>
      <c r="D1592" s="71">
        <f ca="1">IF(A1592&lt;$B$1,VLOOKUP(A1592,[1]DI!$A$4:$B$15000,2),0)</f>
        <v>1.9000000000000006E-2</v>
      </c>
      <c r="E1592" s="70">
        <f t="shared" ca="1" si="354"/>
        <v>7.4690000000000005E-5</v>
      </c>
      <c r="F1592" s="72">
        <f t="shared" si="363"/>
        <v>1.3</v>
      </c>
      <c r="G1592" s="73">
        <f t="shared" ca="1" si="355"/>
        <v>1.000097097</v>
      </c>
      <c r="H1592" s="70">
        <f ca="1">TRUNC(PRODUCT(G$10:G1591),15)</f>
        <v>1.4437727701740799</v>
      </c>
      <c r="I1592" s="70">
        <f t="shared" ca="1" si="356"/>
        <v>1.33914019</v>
      </c>
      <c r="J1592" s="70">
        <f t="shared" ca="1" si="357"/>
        <v>1.0781341499999999</v>
      </c>
      <c r="K1592" s="74">
        <f t="shared" ca="1" si="358"/>
        <v>1046.3258040000001</v>
      </c>
      <c r="L1592" s="75">
        <f>IF(VLOOKUP(A1592,$T$12:$AC$125,8)=VLOOKUP(A1591,$T$12:$AC$125,8),0,VLOOKUP(A1592,T$12:$AC$125,8))</f>
        <v>0</v>
      </c>
      <c r="M1592" s="76">
        <f>IF(L1592&gt;0,VLOOKUP(L1592,S$12:$AB$125,7),0)</f>
        <v>0</v>
      </c>
      <c r="N1592" s="74">
        <f t="shared" si="359"/>
        <v>0</v>
      </c>
      <c r="O1592" s="74">
        <f t="shared" ca="1" si="360"/>
        <v>1046.3258040000001</v>
      </c>
      <c r="P1592" s="77" t="str">
        <f t="shared" si="361"/>
        <v>A+J=</v>
      </c>
      <c r="Q1592" s="78">
        <f t="shared" si="362"/>
        <v>44256</v>
      </c>
    </row>
    <row r="1593" spans="1:17" ht="12.75" x14ac:dyDescent="0.15">
      <c r="A1593" s="68">
        <f t="shared" si="351"/>
        <v>44162</v>
      </c>
      <c r="B1593" s="69">
        <f t="shared" ca="1" si="352"/>
        <v>14439.129516000001</v>
      </c>
      <c r="C1593" s="70">
        <f t="shared" ca="1" si="353"/>
        <v>13391.401900000001</v>
      </c>
      <c r="D1593" s="71">
        <f ca="1">IF(A1593&lt;$B$1,VLOOKUP(A1593,[1]DI!$A$4:$B$15000,2),0)</f>
        <v>1.9000000000000006E-2</v>
      </c>
      <c r="E1593" s="70">
        <f t="shared" ca="1" si="354"/>
        <v>7.4690000000000005E-5</v>
      </c>
      <c r="F1593" s="72">
        <f t="shared" si="363"/>
        <v>1.3</v>
      </c>
      <c r="G1593" s="73">
        <f t="shared" ca="1" si="355"/>
        <v>1.000097097</v>
      </c>
      <c r="H1593" s="70">
        <f ca="1">TRUNC(PRODUCT(G$10:G1592),15)</f>
        <v>1.44391295617874</v>
      </c>
      <c r="I1593" s="70">
        <f t="shared" ca="1" si="356"/>
        <v>1.33914019</v>
      </c>
      <c r="J1593" s="70">
        <f t="shared" ca="1" si="357"/>
        <v>1.0782388300000001</v>
      </c>
      <c r="K1593" s="74">
        <f t="shared" ca="1" si="358"/>
        <v>1047.7276159999999</v>
      </c>
      <c r="L1593" s="75">
        <f>IF(VLOOKUP(A1593,$T$12:$AC$125,8)=VLOOKUP(A1592,$T$12:$AC$125,8),0,VLOOKUP(A1593,T$12:$AC$125,8))</f>
        <v>0</v>
      </c>
      <c r="M1593" s="76">
        <f>IF(L1593&gt;0,VLOOKUP(L1593,S$12:$AB$125,7),0)</f>
        <v>0</v>
      </c>
      <c r="N1593" s="74">
        <f t="shared" si="359"/>
        <v>0</v>
      </c>
      <c r="O1593" s="74">
        <f t="shared" ca="1" si="360"/>
        <v>1047.7276159999999</v>
      </c>
      <c r="P1593" s="77" t="str">
        <f t="shared" si="361"/>
        <v>A+J=</v>
      </c>
      <c r="Q1593" s="78">
        <f t="shared" si="362"/>
        <v>44256</v>
      </c>
    </row>
    <row r="1594" spans="1:17" ht="12.75" x14ac:dyDescent="0.15">
      <c r="A1594" s="68">
        <f t="shared" si="351"/>
        <v>44163</v>
      </c>
      <c r="B1594" s="69">
        <f t="shared" ca="1" si="352"/>
        <v>14440.531596000001</v>
      </c>
      <c r="C1594" s="70">
        <f t="shared" ca="1" si="353"/>
        <v>13391.401900000001</v>
      </c>
      <c r="D1594" s="71">
        <f ca="1">IF(A1594&lt;$B$1,VLOOKUP(A1594,[1]DI!$A$4:$B$15000,2),0)</f>
        <v>0</v>
      </c>
      <c r="E1594" s="70">
        <f t="shared" ca="1" si="354"/>
        <v>0</v>
      </c>
      <c r="F1594" s="72">
        <f t="shared" si="363"/>
        <v>1.3</v>
      </c>
      <c r="G1594" s="73">
        <f t="shared" ca="1" si="355"/>
        <v>1</v>
      </c>
      <c r="H1594" s="70">
        <f ca="1">TRUNC(PRODUCT(G$10:G1593),15)</f>
        <v>1.44405315579505</v>
      </c>
      <c r="I1594" s="70">
        <f t="shared" ca="1" si="356"/>
        <v>1.33914019</v>
      </c>
      <c r="J1594" s="70">
        <f t="shared" ca="1" si="357"/>
        <v>1.0783435299999999</v>
      </c>
      <c r="K1594" s="74">
        <f t="shared" ca="1" si="358"/>
        <v>1049.129696</v>
      </c>
      <c r="L1594" s="75">
        <f>IF(VLOOKUP(A1594,$T$12:$AC$125,8)=VLOOKUP(A1593,$T$12:$AC$125,8),0,VLOOKUP(A1594,T$12:$AC$125,8))</f>
        <v>0</v>
      </c>
      <c r="M1594" s="76">
        <f>IF(L1594&gt;0,VLOOKUP(L1594,S$12:$AB$125,7),0)</f>
        <v>0</v>
      </c>
      <c r="N1594" s="74">
        <f t="shared" si="359"/>
        <v>0</v>
      </c>
      <c r="O1594" s="74">
        <f t="shared" ca="1" si="360"/>
        <v>1049.129696</v>
      </c>
      <c r="P1594" s="77" t="str">
        <f t="shared" si="361"/>
        <v>A+J=</v>
      </c>
      <c r="Q1594" s="78">
        <f t="shared" si="362"/>
        <v>44256</v>
      </c>
    </row>
    <row r="1595" spans="1:17" ht="12.75" x14ac:dyDescent="0.15">
      <c r="A1595" s="68">
        <f t="shared" si="351"/>
        <v>44164</v>
      </c>
      <c r="B1595" s="69">
        <f t="shared" ca="1" si="352"/>
        <v>14440.531596000001</v>
      </c>
      <c r="C1595" s="70">
        <f t="shared" ca="1" si="353"/>
        <v>13391.401900000001</v>
      </c>
      <c r="D1595" s="71">
        <f ca="1">IF(A1595&lt;$B$1,VLOOKUP(A1595,[1]DI!$A$4:$B$15000,2),0)</f>
        <v>0</v>
      </c>
      <c r="E1595" s="70">
        <f t="shared" ca="1" si="354"/>
        <v>0</v>
      </c>
      <c r="F1595" s="72">
        <f t="shared" si="363"/>
        <v>1.3</v>
      </c>
      <c r="G1595" s="73">
        <f t="shared" ca="1" si="355"/>
        <v>1</v>
      </c>
      <c r="H1595" s="70">
        <f ca="1">TRUNC(PRODUCT(G$10:G1594),15)</f>
        <v>1.44405315579505</v>
      </c>
      <c r="I1595" s="70">
        <f t="shared" ca="1" si="356"/>
        <v>1.33914019</v>
      </c>
      <c r="J1595" s="70">
        <f t="shared" ca="1" si="357"/>
        <v>1.0783435299999999</v>
      </c>
      <c r="K1595" s="74">
        <f t="shared" ca="1" si="358"/>
        <v>1049.129696</v>
      </c>
      <c r="L1595" s="75">
        <f>IF(VLOOKUP(A1595,$T$12:$AC$125,8)=VLOOKUP(A1594,$T$12:$AC$125,8),0,VLOOKUP(A1595,T$12:$AC$125,8))</f>
        <v>0</v>
      </c>
      <c r="M1595" s="76">
        <f>IF(L1595&gt;0,VLOOKUP(L1595,S$12:$AB$125,7),0)</f>
        <v>0</v>
      </c>
      <c r="N1595" s="74">
        <f t="shared" si="359"/>
        <v>0</v>
      </c>
      <c r="O1595" s="74">
        <f t="shared" ca="1" si="360"/>
        <v>1049.129696</v>
      </c>
      <c r="P1595" s="77" t="str">
        <f t="shared" si="361"/>
        <v>A+J=</v>
      </c>
      <c r="Q1595" s="78">
        <f t="shared" si="362"/>
        <v>44256</v>
      </c>
    </row>
    <row r="1596" spans="1:17" ht="12.75" x14ac:dyDescent="0.15">
      <c r="A1596" s="68">
        <f t="shared" si="351"/>
        <v>44165</v>
      </c>
      <c r="B1596" s="69">
        <f t="shared" ca="1" si="352"/>
        <v>14440.531596000001</v>
      </c>
      <c r="C1596" s="70">
        <f t="shared" ca="1" si="353"/>
        <v>13391.401900000001</v>
      </c>
      <c r="D1596" s="71">
        <f ca="1">IF(A1596&lt;$B$1,VLOOKUP(A1596,[1]DI!$A$4:$B$15000,2),0)</f>
        <v>1.9000000000000006E-2</v>
      </c>
      <c r="E1596" s="70">
        <f t="shared" ca="1" si="354"/>
        <v>7.4690000000000005E-5</v>
      </c>
      <c r="F1596" s="72">
        <f t="shared" si="363"/>
        <v>1.3</v>
      </c>
      <c r="G1596" s="73">
        <f t="shared" ca="1" si="355"/>
        <v>1.000097097</v>
      </c>
      <c r="H1596" s="70">
        <f ca="1">TRUNC(PRODUCT(G$10:G1595),15)</f>
        <v>1.44405315579505</v>
      </c>
      <c r="I1596" s="70">
        <f t="shared" ca="1" si="356"/>
        <v>1.33914019</v>
      </c>
      <c r="J1596" s="70">
        <f t="shared" ca="1" si="357"/>
        <v>1.0783435299999999</v>
      </c>
      <c r="K1596" s="74">
        <f t="shared" ca="1" si="358"/>
        <v>1049.129696</v>
      </c>
      <c r="L1596" s="75">
        <f>IF(VLOOKUP(A1596,$T$12:$AC$125,8)=VLOOKUP(A1595,$T$12:$AC$125,8),0,VLOOKUP(A1596,T$12:$AC$125,8))</f>
        <v>0</v>
      </c>
      <c r="M1596" s="76">
        <f>IF(L1596&gt;0,VLOOKUP(L1596,S$12:$AB$125,7),0)</f>
        <v>0</v>
      </c>
      <c r="N1596" s="74">
        <f t="shared" si="359"/>
        <v>0</v>
      </c>
      <c r="O1596" s="74">
        <f t="shared" ca="1" si="360"/>
        <v>1049.129696</v>
      </c>
      <c r="P1596" s="77" t="str">
        <f t="shared" si="361"/>
        <v>A+J=</v>
      </c>
      <c r="Q1596" s="78">
        <f t="shared" si="362"/>
        <v>44256</v>
      </c>
    </row>
    <row r="1597" spans="1:17" ht="12.75" x14ac:dyDescent="0.15">
      <c r="A1597" s="68">
        <f t="shared" si="351"/>
        <v>44166</v>
      </c>
      <c r="B1597" s="69">
        <f t="shared" ca="1" si="352"/>
        <v>14441.933676000001</v>
      </c>
      <c r="C1597" s="70">
        <f t="shared" ca="1" si="353"/>
        <v>13391.401900000001</v>
      </c>
      <c r="D1597" s="71">
        <f ca="1">IF(A1597&lt;$B$1,VLOOKUP(A1597,[1]DI!$A$4:$B$15000,2),0)</f>
        <v>1.9000000000000006E-2</v>
      </c>
      <c r="E1597" s="70">
        <f t="shared" ca="1" si="354"/>
        <v>7.4690000000000005E-5</v>
      </c>
      <c r="F1597" s="72">
        <f t="shared" si="363"/>
        <v>1.3</v>
      </c>
      <c r="G1597" s="73">
        <f t="shared" ca="1" si="355"/>
        <v>1.000097097</v>
      </c>
      <c r="H1597" s="70">
        <f ca="1">TRUNC(PRODUCT(G$10:G1596),15)</f>
        <v>1.4441933690243201</v>
      </c>
      <c r="I1597" s="70">
        <f t="shared" ca="1" si="356"/>
        <v>1.33914019</v>
      </c>
      <c r="J1597" s="70">
        <f t="shared" ca="1" si="357"/>
        <v>1.07844823</v>
      </c>
      <c r="K1597" s="74">
        <f t="shared" ca="1" si="358"/>
        <v>1050.531776</v>
      </c>
      <c r="L1597" s="75">
        <f>IF(VLOOKUP(A1597,$T$12:$AC$125,8)=VLOOKUP(A1596,$T$12:$AC$125,8),0,VLOOKUP(A1597,T$12:$AC$125,8))</f>
        <v>0</v>
      </c>
      <c r="M1597" s="76">
        <f>IF(L1597&gt;0,VLOOKUP(L1597,S$12:$AB$125,7),0)</f>
        <v>0</v>
      </c>
      <c r="N1597" s="74">
        <f t="shared" si="359"/>
        <v>0</v>
      </c>
      <c r="O1597" s="74">
        <f t="shared" ca="1" si="360"/>
        <v>1050.531776</v>
      </c>
      <c r="P1597" s="77" t="str">
        <f t="shared" si="361"/>
        <v>A+J=</v>
      </c>
      <c r="Q1597" s="78">
        <f t="shared" si="362"/>
        <v>44256</v>
      </c>
    </row>
    <row r="1598" spans="1:17" ht="12.75" x14ac:dyDescent="0.15">
      <c r="A1598" s="68">
        <f t="shared" si="351"/>
        <v>44167</v>
      </c>
      <c r="B1598" s="69">
        <f t="shared" ca="1" si="352"/>
        <v>14443.336023</v>
      </c>
      <c r="C1598" s="70">
        <f t="shared" ca="1" si="353"/>
        <v>13391.401900000001</v>
      </c>
      <c r="D1598" s="71">
        <f ca="1">IF(A1598&lt;$B$1,VLOOKUP(A1598,[1]DI!$A$4:$B$15000,2),0)</f>
        <v>1.9000000000000006E-2</v>
      </c>
      <c r="E1598" s="70">
        <f t="shared" ca="1" si="354"/>
        <v>7.4690000000000005E-5</v>
      </c>
      <c r="F1598" s="72">
        <f t="shared" si="363"/>
        <v>1.3</v>
      </c>
      <c r="G1598" s="73">
        <f t="shared" ca="1" si="355"/>
        <v>1.000097097</v>
      </c>
      <c r="H1598" s="70">
        <f ca="1">TRUNC(PRODUCT(G$10:G1597),15)</f>
        <v>1.44433359586787</v>
      </c>
      <c r="I1598" s="70">
        <f t="shared" ca="1" si="356"/>
        <v>1.33914019</v>
      </c>
      <c r="J1598" s="70">
        <f t="shared" ca="1" si="357"/>
        <v>1.07855295</v>
      </c>
      <c r="K1598" s="74">
        <f t="shared" ca="1" si="358"/>
        <v>1051.934123</v>
      </c>
      <c r="L1598" s="75">
        <f>IF(VLOOKUP(A1598,$T$12:$AC$125,8)=VLOOKUP(A1597,$T$12:$AC$125,8),0,VLOOKUP(A1598,T$12:$AC$125,8))</f>
        <v>0</v>
      </c>
      <c r="M1598" s="76">
        <f>IF(L1598&gt;0,VLOOKUP(L1598,S$12:$AB$125,7),0)</f>
        <v>0</v>
      </c>
      <c r="N1598" s="74">
        <f t="shared" si="359"/>
        <v>0</v>
      </c>
      <c r="O1598" s="74">
        <f t="shared" ca="1" si="360"/>
        <v>1051.934123</v>
      </c>
      <c r="P1598" s="77" t="str">
        <f t="shared" si="361"/>
        <v>A+J=</v>
      </c>
      <c r="Q1598" s="78">
        <f t="shared" si="362"/>
        <v>44256</v>
      </c>
    </row>
    <row r="1599" spans="1:17" ht="12.75" x14ac:dyDescent="0.15">
      <c r="A1599" s="68">
        <f t="shared" si="351"/>
        <v>44168</v>
      </c>
      <c r="B1599" s="69">
        <f t="shared" ca="1" si="352"/>
        <v>14444.738371000001</v>
      </c>
      <c r="C1599" s="70">
        <f t="shared" ca="1" si="353"/>
        <v>13391.401900000001</v>
      </c>
      <c r="D1599" s="71">
        <f ca="1">IF(A1599&lt;$B$1,VLOOKUP(A1599,[1]DI!$A$4:$B$15000,2),0)</f>
        <v>1.9000000000000006E-2</v>
      </c>
      <c r="E1599" s="70">
        <f t="shared" ca="1" si="354"/>
        <v>7.4690000000000005E-5</v>
      </c>
      <c r="F1599" s="72">
        <f t="shared" si="363"/>
        <v>1.3</v>
      </c>
      <c r="G1599" s="73">
        <f t="shared" ca="1" si="355"/>
        <v>1.000097097</v>
      </c>
      <c r="H1599" s="70">
        <f ca="1">TRUNC(PRODUCT(G$10:G1598),15)</f>
        <v>1.44447383632703</v>
      </c>
      <c r="I1599" s="70">
        <f t="shared" ca="1" si="356"/>
        <v>1.33914019</v>
      </c>
      <c r="J1599" s="70">
        <f t="shared" ca="1" si="357"/>
        <v>1.0786576699999999</v>
      </c>
      <c r="K1599" s="74">
        <f t="shared" ca="1" si="358"/>
        <v>1053.3364710000001</v>
      </c>
      <c r="L1599" s="75">
        <f>IF(VLOOKUP(A1599,$T$12:$AC$125,8)=VLOOKUP(A1598,$T$12:$AC$125,8),0,VLOOKUP(A1599,T$12:$AC$125,8))</f>
        <v>0</v>
      </c>
      <c r="M1599" s="76">
        <f>IF(L1599&gt;0,VLOOKUP(L1599,S$12:$AB$125,7),0)</f>
        <v>0</v>
      </c>
      <c r="N1599" s="74">
        <f t="shared" si="359"/>
        <v>0</v>
      </c>
      <c r="O1599" s="74">
        <f t="shared" ca="1" si="360"/>
        <v>1053.3364710000001</v>
      </c>
      <c r="P1599" s="77" t="str">
        <f t="shared" si="361"/>
        <v>A+J=</v>
      </c>
      <c r="Q1599" s="78">
        <f t="shared" si="362"/>
        <v>44256</v>
      </c>
    </row>
    <row r="1600" spans="1:17" ht="12.75" x14ac:dyDescent="0.15">
      <c r="A1600" s="68">
        <f t="shared" si="351"/>
        <v>44169</v>
      </c>
      <c r="B1600" s="69">
        <f t="shared" ca="1" si="352"/>
        <v>14446.140853000001</v>
      </c>
      <c r="C1600" s="70">
        <f t="shared" ca="1" si="353"/>
        <v>13391.401900000001</v>
      </c>
      <c r="D1600" s="71">
        <f ca="1">IF(A1600&lt;$B$1,VLOOKUP(A1600,[1]DI!$A$4:$B$15000,2),0)</f>
        <v>1.9000000000000006E-2</v>
      </c>
      <c r="E1600" s="70">
        <f t="shared" ca="1" si="354"/>
        <v>7.4690000000000005E-5</v>
      </c>
      <c r="F1600" s="72">
        <f t="shared" si="363"/>
        <v>1.3</v>
      </c>
      <c r="G1600" s="73">
        <f t="shared" ca="1" si="355"/>
        <v>1.000097097</v>
      </c>
      <c r="H1600" s="70">
        <f ca="1">TRUNC(PRODUCT(G$10:G1599),15)</f>
        <v>1.44461409040311</v>
      </c>
      <c r="I1600" s="70">
        <f t="shared" ca="1" si="356"/>
        <v>1.33914019</v>
      </c>
      <c r="J1600" s="70">
        <f t="shared" ca="1" si="357"/>
        <v>1.0787624</v>
      </c>
      <c r="K1600" s="74">
        <f t="shared" ca="1" si="358"/>
        <v>1054.738953</v>
      </c>
      <c r="L1600" s="75">
        <f>IF(VLOOKUP(A1600,$T$12:$AC$125,8)=VLOOKUP(A1599,$T$12:$AC$125,8),0,VLOOKUP(A1600,T$12:$AC$125,8))</f>
        <v>0</v>
      </c>
      <c r="M1600" s="76">
        <f>IF(L1600&gt;0,VLOOKUP(L1600,S$12:$AB$125,7),0)</f>
        <v>0</v>
      </c>
      <c r="N1600" s="74">
        <f t="shared" si="359"/>
        <v>0</v>
      </c>
      <c r="O1600" s="74">
        <f t="shared" ca="1" si="360"/>
        <v>1054.738953</v>
      </c>
      <c r="P1600" s="77" t="str">
        <f t="shared" si="361"/>
        <v>A+J=</v>
      </c>
      <c r="Q1600" s="78">
        <f t="shared" si="362"/>
        <v>44256</v>
      </c>
    </row>
    <row r="1601" spans="1:17" ht="12.75" x14ac:dyDescent="0.15">
      <c r="A1601" s="68">
        <f t="shared" si="351"/>
        <v>44170</v>
      </c>
      <c r="B1601" s="69">
        <f t="shared" ca="1" si="352"/>
        <v>14447.543602000002</v>
      </c>
      <c r="C1601" s="70">
        <f t="shared" ca="1" si="353"/>
        <v>13391.401900000001</v>
      </c>
      <c r="D1601" s="71">
        <f ca="1">IF(A1601&lt;$B$1,VLOOKUP(A1601,[1]DI!$A$4:$B$15000,2),0)</f>
        <v>0</v>
      </c>
      <c r="E1601" s="70">
        <f t="shared" ca="1" si="354"/>
        <v>0</v>
      </c>
      <c r="F1601" s="72">
        <f t="shared" si="363"/>
        <v>1.3</v>
      </c>
      <c r="G1601" s="73">
        <f t="shared" ca="1" si="355"/>
        <v>1</v>
      </c>
      <c r="H1601" s="70">
        <f ca="1">TRUNC(PRODUCT(G$10:G1600),15)</f>
        <v>1.44475435809745</v>
      </c>
      <c r="I1601" s="70">
        <f t="shared" ca="1" si="356"/>
        <v>1.33914019</v>
      </c>
      <c r="J1601" s="70">
        <f t="shared" ca="1" si="357"/>
        <v>1.07886715</v>
      </c>
      <c r="K1601" s="74">
        <f t="shared" ca="1" si="358"/>
        <v>1056.1417019999999</v>
      </c>
      <c r="L1601" s="75">
        <f>IF(VLOOKUP(A1601,$T$12:$AC$125,8)=VLOOKUP(A1600,$T$12:$AC$125,8),0,VLOOKUP(A1601,T$12:$AC$125,8))</f>
        <v>0</v>
      </c>
      <c r="M1601" s="76">
        <f>IF(L1601&gt;0,VLOOKUP(L1601,S$12:$AB$125,7),0)</f>
        <v>0</v>
      </c>
      <c r="N1601" s="74">
        <f t="shared" si="359"/>
        <v>0</v>
      </c>
      <c r="O1601" s="74">
        <f t="shared" ca="1" si="360"/>
        <v>1056.1417019999999</v>
      </c>
      <c r="P1601" s="77" t="str">
        <f t="shared" si="361"/>
        <v>A+J=</v>
      </c>
      <c r="Q1601" s="78">
        <f t="shared" si="362"/>
        <v>44256</v>
      </c>
    </row>
    <row r="1602" spans="1:17" ht="12.75" x14ac:dyDescent="0.15">
      <c r="A1602" s="68">
        <f t="shared" si="351"/>
        <v>44171</v>
      </c>
      <c r="B1602" s="69">
        <f t="shared" ca="1" si="352"/>
        <v>14447.543602000002</v>
      </c>
      <c r="C1602" s="70">
        <f t="shared" ca="1" si="353"/>
        <v>13391.401900000001</v>
      </c>
      <c r="D1602" s="71">
        <f ca="1">IF(A1602&lt;$B$1,VLOOKUP(A1602,[1]DI!$A$4:$B$15000,2),0)</f>
        <v>0</v>
      </c>
      <c r="E1602" s="70">
        <f t="shared" ca="1" si="354"/>
        <v>0</v>
      </c>
      <c r="F1602" s="72">
        <f t="shared" si="363"/>
        <v>1.3</v>
      </c>
      <c r="G1602" s="73">
        <f t="shared" ca="1" si="355"/>
        <v>1</v>
      </c>
      <c r="H1602" s="70">
        <f ca="1">TRUNC(PRODUCT(G$10:G1601),15)</f>
        <v>1.44475435809745</v>
      </c>
      <c r="I1602" s="70">
        <f t="shared" ca="1" si="356"/>
        <v>1.33914019</v>
      </c>
      <c r="J1602" s="70">
        <f t="shared" ca="1" si="357"/>
        <v>1.07886715</v>
      </c>
      <c r="K1602" s="74">
        <f t="shared" ca="1" si="358"/>
        <v>1056.1417019999999</v>
      </c>
      <c r="L1602" s="75">
        <f>IF(VLOOKUP(A1602,$T$12:$AC$125,8)=VLOOKUP(A1601,$T$12:$AC$125,8),0,VLOOKUP(A1602,T$12:$AC$125,8))</f>
        <v>0</v>
      </c>
      <c r="M1602" s="76">
        <f>IF(L1602&gt;0,VLOOKUP(L1602,S$12:$AB$125,7),0)</f>
        <v>0</v>
      </c>
      <c r="N1602" s="74">
        <f t="shared" si="359"/>
        <v>0</v>
      </c>
      <c r="O1602" s="74">
        <f t="shared" ca="1" si="360"/>
        <v>1056.1417019999999</v>
      </c>
      <c r="P1602" s="77" t="str">
        <f t="shared" si="361"/>
        <v>A+J=</v>
      </c>
      <c r="Q1602" s="78">
        <f t="shared" si="362"/>
        <v>44256</v>
      </c>
    </row>
    <row r="1603" spans="1:17" ht="12.75" x14ac:dyDescent="0.15">
      <c r="A1603" s="68">
        <f t="shared" si="351"/>
        <v>44172</v>
      </c>
      <c r="B1603" s="69">
        <f t="shared" ca="1" si="352"/>
        <v>14447.543602000002</v>
      </c>
      <c r="C1603" s="70">
        <f t="shared" ca="1" si="353"/>
        <v>13391.401900000001</v>
      </c>
      <c r="D1603" s="71">
        <f ca="1">IF(A1603&lt;$B$1,VLOOKUP(A1603,[1]DI!$A$4:$B$15000,2),0)</f>
        <v>1.9000000000000006E-2</v>
      </c>
      <c r="E1603" s="70">
        <f t="shared" ca="1" si="354"/>
        <v>7.4690000000000005E-5</v>
      </c>
      <c r="F1603" s="72">
        <f t="shared" si="363"/>
        <v>1.3</v>
      </c>
      <c r="G1603" s="73">
        <f t="shared" ca="1" si="355"/>
        <v>1.000097097</v>
      </c>
      <c r="H1603" s="70">
        <f ca="1">TRUNC(PRODUCT(G$10:G1602),15)</f>
        <v>1.44475435809745</v>
      </c>
      <c r="I1603" s="70">
        <f t="shared" ca="1" si="356"/>
        <v>1.33914019</v>
      </c>
      <c r="J1603" s="70">
        <f t="shared" ca="1" si="357"/>
        <v>1.07886715</v>
      </c>
      <c r="K1603" s="74">
        <f t="shared" ca="1" si="358"/>
        <v>1056.1417019999999</v>
      </c>
      <c r="L1603" s="75">
        <f>IF(VLOOKUP(A1603,$T$12:$AC$125,8)=VLOOKUP(A1602,$T$12:$AC$125,8),0,VLOOKUP(A1603,T$12:$AC$125,8))</f>
        <v>0</v>
      </c>
      <c r="M1603" s="76">
        <f>IF(L1603&gt;0,VLOOKUP(L1603,S$12:$AB$125,7),0)</f>
        <v>0</v>
      </c>
      <c r="N1603" s="74">
        <f t="shared" si="359"/>
        <v>0</v>
      </c>
      <c r="O1603" s="74">
        <f t="shared" ca="1" si="360"/>
        <v>1056.1417019999999</v>
      </c>
      <c r="P1603" s="77" t="str">
        <f t="shared" si="361"/>
        <v>A+J=</v>
      </c>
      <c r="Q1603" s="78">
        <f t="shared" si="362"/>
        <v>44256</v>
      </c>
    </row>
    <row r="1604" spans="1:17" ht="12.75" x14ac:dyDescent="0.15">
      <c r="A1604" s="68">
        <f t="shared" si="351"/>
        <v>44173</v>
      </c>
      <c r="B1604" s="69">
        <f t="shared" ca="1" si="352"/>
        <v>14448.946351000001</v>
      </c>
      <c r="C1604" s="70">
        <f t="shared" ca="1" si="353"/>
        <v>13391.401900000001</v>
      </c>
      <c r="D1604" s="71">
        <f ca="1">IF(A1604&lt;$B$1,VLOOKUP(A1604,[1]DI!$A$4:$B$15000,2),0)</f>
        <v>1.9000000000000006E-2</v>
      </c>
      <c r="E1604" s="70">
        <f t="shared" ca="1" si="354"/>
        <v>7.4690000000000005E-5</v>
      </c>
      <c r="F1604" s="72">
        <f t="shared" si="363"/>
        <v>1.3</v>
      </c>
      <c r="G1604" s="73">
        <f t="shared" ca="1" si="355"/>
        <v>1.000097097</v>
      </c>
      <c r="H1604" s="70">
        <f ca="1">TRUNC(PRODUCT(G$10:G1603),15)</f>
        <v>1.44489463941136</v>
      </c>
      <c r="I1604" s="70">
        <f t="shared" ca="1" si="356"/>
        <v>1.33914019</v>
      </c>
      <c r="J1604" s="70">
        <f t="shared" ca="1" si="357"/>
        <v>1.0789719</v>
      </c>
      <c r="K1604" s="74">
        <f t="shared" ca="1" si="358"/>
        <v>1057.544451</v>
      </c>
      <c r="L1604" s="75">
        <f>IF(VLOOKUP(A1604,$T$12:$AC$125,8)=VLOOKUP(A1603,$T$12:$AC$125,8),0,VLOOKUP(A1604,T$12:$AC$125,8))</f>
        <v>0</v>
      </c>
      <c r="M1604" s="76">
        <f>IF(L1604&gt;0,VLOOKUP(L1604,S$12:$AB$125,7),0)</f>
        <v>0</v>
      </c>
      <c r="N1604" s="74">
        <f t="shared" si="359"/>
        <v>0</v>
      </c>
      <c r="O1604" s="74">
        <f t="shared" ca="1" si="360"/>
        <v>1057.544451</v>
      </c>
      <c r="P1604" s="77" t="str">
        <f t="shared" si="361"/>
        <v>A+J=</v>
      </c>
      <c r="Q1604" s="78">
        <f t="shared" si="362"/>
        <v>44256</v>
      </c>
    </row>
    <row r="1605" spans="1:17" ht="12.75" x14ac:dyDescent="0.15">
      <c r="A1605" s="68">
        <f t="shared" si="351"/>
        <v>44174</v>
      </c>
      <c r="B1605" s="69">
        <f t="shared" ca="1" si="352"/>
        <v>14450.349368000001</v>
      </c>
      <c r="C1605" s="70">
        <f t="shared" ca="1" si="353"/>
        <v>13391.401900000001</v>
      </c>
      <c r="D1605" s="71">
        <f ca="1">IF(A1605&lt;$B$1,VLOOKUP(A1605,[1]DI!$A$4:$B$15000,2),0)</f>
        <v>1.9000000000000006E-2</v>
      </c>
      <c r="E1605" s="70">
        <f t="shared" ca="1" si="354"/>
        <v>7.4690000000000005E-5</v>
      </c>
      <c r="F1605" s="72">
        <f t="shared" si="363"/>
        <v>1.3</v>
      </c>
      <c r="G1605" s="73">
        <f t="shared" ca="1" si="355"/>
        <v>1.000097097</v>
      </c>
      <c r="H1605" s="70">
        <f ca="1">TRUNC(PRODUCT(G$10:G1604),15)</f>
        <v>1.4450349343461599</v>
      </c>
      <c r="I1605" s="70">
        <f t="shared" ca="1" si="356"/>
        <v>1.33914019</v>
      </c>
      <c r="J1605" s="70">
        <f t="shared" ca="1" si="357"/>
        <v>1.0790766700000001</v>
      </c>
      <c r="K1605" s="74">
        <f t="shared" ca="1" si="358"/>
        <v>1058.9474680000001</v>
      </c>
      <c r="L1605" s="75">
        <f>IF(VLOOKUP(A1605,$T$12:$AC$125,8)=VLOOKUP(A1604,$T$12:$AC$125,8),0,VLOOKUP(A1605,T$12:$AC$125,8))</f>
        <v>0</v>
      </c>
      <c r="M1605" s="76">
        <f>IF(L1605&gt;0,VLOOKUP(L1605,S$12:$AB$125,7),0)</f>
        <v>0</v>
      </c>
      <c r="N1605" s="74">
        <f t="shared" si="359"/>
        <v>0</v>
      </c>
      <c r="O1605" s="74">
        <f t="shared" ca="1" si="360"/>
        <v>1058.9474680000001</v>
      </c>
      <c r="P1605" s="77" t="str">
        <f t="shared" si="361"/>
        <v>A+J=</v>
      </c>
      <c r="Q1605" s="78">
        <f t="shared" si="362"/>
        <v>44256</v>
      </c>
    </row>
    <row r="1606" spans="1:17" ht="12.75" x14ac:dyDescent="0.15">
      <c r="A1606" s="68">
        <f t="shared" si="351"/>
        <v>44175</v>
      </c>
      <c r="B1606" s="69">
        <f t="shared" ca="1" si="352"/>
        <v>14451.752386</v>
      </c>
      <c r="C1606" s="70">
        <f t="shared" ca="1" si="353"/>
        <v>13391.401900000001</v>
      </c>
      <c r="D1606" s="71">
        <f ca="1">IF(A1606&lt;$B$1,VLOOKUP(A1606,[1]DI!$A$4:$B$15000,2),0)</f>
        <v>1.9000000000000006E-2</v>
      </c>
      <c r="E1606" s="70">
        <f t="shared" ca="1" si="354"/>
        <v>7.4690000000000005E-5</v>
      </c>
      <c r="F1606" s="72">
        <f t="shared" si="363"/>
        <v>1.3</v>
      </c>
      <c r="G1606" s="73">
        <f t="shared" ca="1" si="355"/>
        <v>1.000097097</v>
      </c>
      <c r="H1606" s="70">
        <f ca="1">TRUNC(PRODUCT(G$10:G1605),15)</f>
        <v>1.4451752429031799</v>
      </c>
      <c r="I1606" s="70">
        <f t="shared" ca="1" si="356"/>
        <v>1.33914019</v>
      </c>
      <c r="J1606" s="70">
        <f t="shared" ca="1" si="357"/>
        <v>1.0791814399999999</v>
      </c>
      <c r="K1606" s="74">
        <f t="shared" ca="1" si="358"/>
        <v>1060.350486</v>
      </c>
      <c r="L1606" s="75">
        <f>IF(VLOOKUP(A1606,$T$12:$AC$125,8)=VLOOKUP(A1605,$T$12:$AC$125,8),0,VLOOKUP(A1606,T$12:$AC$125,8))</f>
        <v>0</v>
      </c>
      <c r="M1606" s="76">
        <f>IF(L1606&gt;0,VLOOKUP(L1606,S$12:$AB$125,7),0)</f>
        <v>0</v>
      </c>
      <c r="N1606" s="74">
        <f t="shared" si="359"/>
        <v>0</v>
      </c>
      <c r="O1606" s="74">
        <f t="shared" ca="1" si="360"/>
        <v>1060.350486</v>
      </c>
      <c r="P1606" s="77" t="str">
        <f t="shared" si="361"/>
        <v>A+J=</v>
      </c>
      <c r="Q1606" s="78">
        <f t="shared" si="362"/>
        <v>44256</v>
      </c>
    </row>
    <row r="1607" spans="1:17" ht="12.75" x14ac:dyDescent="0.15">
      <c r="A1607" s="68">
        <f t="shared" si="351"/>
        <v>44176</v>
      </c>
      <c r="B1607" s="69">
        <f t="shared" ca="1" si="352"/>
        <v>14453.155671</v>
      </c>
      <c r="C1607" s="70">
        <f t="shared" ca="1" si="353"/>
        <v>13391.401900000001</v>
      </c>
      <c r="D1607" s="71">
        <f ca="1">IF(A1607&lt;$B$1,VLOOKUP(A1607,[1]DI!$A$4:$B$15000,2),0)</f>
        <v>1.9000000000000006E-2</v>
      </c>
      <c r="E1607" s="70">
        <f t="shared" ca="1" si="354"/>
        <v>7.4690000000000005E-5</v>
      </c>
      <c r="F1607" s="72">
        <f t="shared" si="363"/>
        <v>1.3</v>
      </c>
      <c r="G1607" s="73">
        <f t="shared" ca="1" si="355"/>
        <v>1.000097097</v>
      </c>
      <c r="H1607" s="70">
        <f ca="1">TRUNC(PRODUCT(G$10:G1606),15)</f>
        <v>1.4453155650837399</v>
      </c>
      <c r="I1607" s="70">
        <f t="shared" ca="1" si="356"/>
        <v>1.33914019</v>
      </c>
      <c r="J1607" s="70">
        <f t="shared" ca="1" si="357"/>
        <v>1.0792862299999999</v>
      </c>
      <c r="K1607" s="74">
        <f t="shared" ca="1" si="358"/>
        <v>1061.7537709999999</v>
      </c>
      <c r="L1607" s="75">
        <f>IF(VLOOKUP(A1607,$T$12:$AC$125,8)=VLOOKUP(A1606,$T$12:$AC$125,8),0,VLOOKUP(A1607,T$12:$AC$125,8))</f>
        <v>0</v>
      </c>
      <c r="M1607" s="76">
        <f>IF(L1607&gt;0,VLOOKUP(L1607,S$12:$AB$125,7),0)</f>
        <v>0</v>
      </c>
      <c r="N1607" s="74">
        <f t="shared" si="359"/>
        <v>0</v>
      </c>
      <c r="O1607" s="74">
        <f t="shared" ca="1" si="360"/>
        <v>1061.7537709999999</v>
      </c>
      <c r="P1607" s="77" t="str">
        <f t="shared" si="361"/>
        <v>A+J=</v>
      </c>
      <c r="Q1607" s="78">
        <f t="shared" si="362"/>
        <v>44256</v>
      </c>
    </row>
    <row r="1608" spans="1:17" ht="12.75" x14ac:dyDescent="0.15">
      <c r="A1608" s="68">
        <f t="shared" si="351"/>
        <v>44177</v>
      </c>
      <c r="B1608" s="69">
        <f t="shared" ca="1" si="352"/>
        <v>14454.558956000001</v>
      </c>
      <c r="C1608" s="70">
        <f t="shared" ca="1" si="353"/>
        <v>13391.401900000001</v>
      </c>
      <c r="D1608" s="71">
        <f ca="1">IF(A1608&lt;$B$1,VLOOKUP(A1608,[1]DI!$A$4:$B$15000,2),0)</f>
        <v>0</v>
      </c>
      <c r="E1608" s="70">
        <f t="shared" ca="1" si="354"/>
        <v>0</v>
      </c>
      <c r="F1608" s="72">
        <f t="shared" si="363"/>
        <v>1.3</v>
      </c>
      <c r="G1608" s="73">
        <f t="shared" ca="1" si="355"/>
        <v>1</v>
      </c>
      <c r="H1608" s="70">
        <f ca="1">TRUNC(PRODUCT(G$10:G1607),15)</f>
        <v>1.4454559008891601</v>
      </c>
      <c r="I1608" s="70">
        <f t="shared" ca="1" si="356"/>
        <v>1.33914019</v>
      </c>
      <c r="J1608" s="70">
        <f t="shared" ca="1" si="357"/>
        <v>1.0793910200000001</v>
      </c>
      <c r="K1608" s="74">
        <f t="shared" ca="1" si="358"/>
        <v>1063.157056</v>
      </c>
      <c r="L1608" s="75">
        <f>IF(VLOOKUP(A1608,$T$12:$AC$125,8)=VLOOKUP(A1607,$T$12:$AC$125,8),0,VLOOKUP(A1608,T$12:$AC$125,8))</f>
        <v>0</v>
      </c>
      <c r="M1608" s="76">
        <f>IF(L1608&gt;0,VLOOKUP(L1608,S$12:$AB$125,7),0)</f>
        <v>0</v>
      </c>
      <c r="N1608" s="74">
        <f t="shared" si="359"/>
        <v>0</v>
      </c>
      <c r="O1608" s="74">
        <f t="shared" ca="1" si="360"/>
        <v>1063.157056</v>
      </c>
      <c r="P1608" s="77" t="str">
        <f t="shared" si="361"/>
        <v>A+J=</v>
      </c>
      <c r="Q1608" s="78">
        <f t="shared" si="362"/>
        <v>44256</v>
      </c>
    </row>
    <row r="1609" spans="1:17" ht="12.75" x14ac:dyDescent="0.15">
      <c r="A1609" s="68">
        <f t="shared" si="351"/>
        <v>44178</v>
      </c>
      <c r="B1609" s="69">
        <f t="shared" ca="1" si="352"/>
        <v>14454.558956000001</v>
      </c>
      <c r="C1609" s="70">
        <f t="shared" ca="1" si="353"/>
        <v>13391.401900000001</v>
      </c>
      <c r="D1609" s="71">
        <f ca="1">IF(A1609&lt;$B$1,VLOOKUP(A1609,[1]DI!$A$4:$B$15000,2),0)</f>
        <v>0</v>
      </c>
      <c r="E1609" s="70">
        <f t="shared" ca="1" si="354"/>
        <v>0</v>
      </c>
      <c r="F1609" s="72">
        <f t="shared" si="363"/>
        <v>1.3</v>
      </c>
      <c r="G1609" s="73">
        <f t="shared" ca="1" si="355"/>
        <v>1</v>
      </c>
      <c r="H1609" s="70">
        <f ca="1">TRUNC(PRODUCT(G$10:G1608),15)</f>
        <v>1.4454559008891601</v>
      </c>
      <c r="I1609" s="70">
        <f t="shared" ca="1" si="356"/>
        <v>1.33914019</v>
      </c>
      <c r="J1609" s="70">
        <f t="shared" ca="1" si="357"/>
        <v>1.0793910200000001</v>
      </c>
      <c r="K1609" s="74">
        <f t="shared" ca="1" si="358"/>
        <v>1063.157056</v>
      </c>
      <c r="L1609" s="75">
        <f>IF(VLOOKUP(A1609,$T$12:$AC$125,8)=VLOOKUP(A1608,$T$12:$AC$125,8),0,VLOOKUP(A1609,T$12:$AC$125,8))</f>
        <v>0</v>
      </c>
      <c r="M1609" s="76">
        <f>IF(L1609&gt;0,VLOOKUP(L1609,S$12:$AB$125,7),0)</f>
        <v>0</v>
      </c>
      <c r="N1609" s="74">
        <f t="shared" si="359"/>
        <v>0</v>
      </c>
      <c r="O1609" s="74">
        <f t="shared" ca="1" si="360"/>
        <v>1063.157056</v>
      </c>
      <c r="P1609" s="77" t="str">
        <f t="shared" si="361"/>
        <v>A+J=</v>
      </c>
      <c r="Q1609" s="78">
        <f t="shared" si="362"/>
        <v>44256</v>
      </c>
    </row>
    <row r="1610" spans="1:17" ht="12.75" x14ac:dyDescent="0.15">
      <c r="A1610" s="68">
        <f t="shared" si="351"/>
        <v>44179</v>
      </c>
      <c r="B1610" s="69">
        <f t="shared" ca="1" si="352"/>
        <v>14454.558956000001</v>
      </c>
      <c r="C1610" s="70">
        <f t="shared" ca="1" si="353"/>
        <v>13391.401900000001</v>
      </c>
      <c r="D1610" s="71">
        <f ca="1">IF(A1610&lt;$B$1,VLOOKUP(A1610,[1]DI!$A$4:$B$15000,2),0)</f>
        <v>1.9000000000000006E-2</v>
      </c>
      <c r="E1610" s="70">
        <f t="shared" ca="1" si="354"/>
        <v>7.4690000000000005E-5</v>
      </c>
      <c r="F1610" s="72">
        <f t="shared" si="363"/>
        <v>1.3</v>
      </c>
      <c r="G1610" s="73">
        <f t="shared" ca="1" si="355"/>
        <v>1.000097097</v>
      </c>
      <c r="H1610" s="70">
        <f ca="1">TRUNC(PRODUCT(G$10:G1609),15)</f>
        <v>1.4454559008891601</v>
      </c>
      <c r="I1610" s="70">
        <f t="shared" ca="1" si="356"/>
        <v>1.33914019</v>
      </c>
      <c r="J1610" s="70">
        <f t="shared" ca="1" si="357"/>
        <v>1.0793910200000001</v>
      </c>
      <c r="K1610" s="74">
        <f t="shared" ca="1" si="358"/>
        <v>1063.157056</v>
      </c>
      <c r="L1610" s="75">
        <f>IF(VLOOKUP(A1610,$T$12:$AC$125,8)=VLOOKUP(A1609,$T$12:$AC$125,8),0,VLOOKUP(A1610,T$12:$AC$125,8))</f>
        <v>0</v>
      </c>
      <c r="M1610" s="76">
        <f>IF(L1610&gt;0,VLOOKUP(L1610,S$12:$AB$125,7),0)</f>
        <v>0</v>
      </c>
      <c r="N1610" s="74">
        <f t="shared" si="359"/>
        <v>0</v>
      </c>
      <c r="O1610" s="74">
        <f t="shared" ca="1" si="360"/>
        <v>1063.157056</v>
      </c>
      <c r="P1610" s="77" t="str">
        <f t="shared" si="361"/>
        <v>A+J=</v>
      </c>
      <c r="Q1610" s="78">
        <f t="shared" si="362"/>
        <v>44256</v>
      </c>
    </row>
    <row r="1611" spans="1:17" ht="12.75" x14ac:dyDescent="0.15">
      <c r="A1611" s="68">
        <f t="shared" ref="A1611:A1674" si="364">(A1610+1)</f>
        <v>44180</v>
      </c>
      <c r="B1611" s="69">
        <f t="shared" ca="1" si="352"/>
        <v>14455.962508000001</v>
      </c>
      <c r="C1611" s="70">
        <f t="shared" ca="1" si="353"/>
        <v>13391.401900000001</v>
      </c>
      <c r="D1611" s="71">
        <f ca="1">IF(A1611&lt;$B$1,VLOOKUP(A1611,[1]DI!$A$4:$B$15000,2),0)</f>
        <v>1.9000000000000006E-2</v>
      </c>
      <c r="E1611" s="70">
        <f t="shared" ca="1" si="354"/>
        <v>7.4690000000000005E-5</v>
      </c>
      <c r="F1611" s="72">
        <f t="shared" si="363"/>
        <v>1.3</v>
      </c>
      <c r="G1611" s="73">
        <f t="shared" ca="1" si="355"/>
        <v>1.000097097</v>
      </c>
      <c r="H1611" s="70">
        <f ca="1">TRUNC(PRODUCT(G$10:G1610),15)</f>
        <v>1.44559625032077</v>
      </c>
      <c r="I1611" s="70">
        <f t="shared" ca="1" si="356"/>
        <v>1.33914019</v>
      </c>
      <c r="J1611" s="70">
        <f t="shared" ca="1" si="357"/>
        <v>1.0794958299999999</v>
      </c>
      <c r="K1611" s="74">
        <f t="shared" ca="1" si="358"/>
        <v>1064.560608</v>
      </c>
      <c r="L1611" s="75">
        <f>IF(VLOOKUP(A1611,$T$12:$AC$125,8)=VLOOKUP(A1610,$T$12:$AC$125,8),0,VLOOKUP(A1611,T$12:$AC$125,8))</f>
        <v>0</v>
      </c>
      <c r="M1611" s="76">
        <f>IF(L1611&gt;0,VLOOKUP(L1611,S$12:$AB$125,7),0)</f>
        <v>0</v>
      </c>
      <c r="N1611" s="74">
        <f t="shared" si="359"/>
        <v>0</v>
      </c>
      <c r="O1611" s="74">
        <f t="shared" ca="1" si="360"/>
        <v>1064.560608</v>
      </c>
      <c r="P1611" s="77" t="str">
        <f t="shared" si="361"/>
        <v>A+J=</v>
      </c>
      <c r="Q1611" s="78">
        <f t="shared" si="362"/>
        <v>44256</v>
      </c>
    </row>
    <row r="1612" spans="1:17" ht="12.75" x14ac:dyDescent="0.15">
      <c r="A1612" s="68">
        <f t="shared" si="364"/>
        <v>44181</v>
      </c>
      <c r="B1612" s="69">
        <f t="shared" ca="1" si="352"/>
        <v>14457.366195000001</v>
      </c>
      <c r="C1612" s="70">
        <f t="shared" ca="1" si="353"/>
        <v>13391.401900000001</v>
      </c>
      <c r="D1612" s="71">
        <f ca="1">IF(A1612&lt;$B$1,VLOOKUP(A1612,[1]DI!$A$4:$B$15000,2),0)</f>
        <v>1.9000000000000006E-2</v>
      </c>
      <c r="E1612" s="70">
        <f t="shared" ca="1" si="354"/>
        <v>7.4690000000000005E-5</v>
      </c>
      <c r="F1612" s="72">
        <f t="shared" si="363"/>
        <v>1.3</v>
      </c>
      <c r="G1612" s="73">
        <f t="shared" ca="1" si="355"/>
        <v>1.000097097</v>
      </c>
      <c r="H1612" s="70">
        <f ca="1">TRUNC(PRODUCT(G$10:G1611),15)</f>
        <v>1.4457366133798899</v>
      </c>
      <c r="I1612" s="70">
        <f t="shared" ca="1" si="356"/>
        <v>1.33914019</v>
      </c>
      <c r="J1612" s="70">
        <f t="shared" ca="1" si="357"/>
        <v>1.0796006499999999</v>
      </c>
      <c r="K1612" s="74">
        <f t="shared" ca="1" si="358"/>
        <v>1065.964295</v>
      </c>
      <c r="L1612" s="75">
        <f>IF(VLOOKUP(A1612,$T$12:$AC$125,8)=VLOOKUP(A1611,$T$12:$AC$125,8),0,VLOOKUP(A1612,T$12:$AC$125,8))</f>
        <v>0</v>
      </c>
      <c r="M1612" s="76">
        <f>IF(L1612&gt;0,VLOOKUP(L1612,S$12:$AB$125,7),0)</f>
        <v>0</v>
      </c>
      <c r="N1612" s="74">
        <f t="shared" si="359"/>
        <v>0</v>
      </c>
      <c r="O1612" s="74">
        <f t="shared" ca="1" si="360"/>
        <v>1065.964295</v>
      </c>
      <c r="P1612" s="77" t="str">
        <f t="shared" si="361"/>
        <v>A+J=</v>
      </c>
      <c r="Q1612" s="78">
        <f t="shared" si="362"/>
        <v>44256</v>
      </c>
    </row>
    <row r="1613" spans="1:17" ht="12.75" x14ac:dyDescent="0.15">
      <c r="A1613" s="68">
        <f t="shared" si="364"/>
        <v>44182</v>
      </c>
      <c r="B1613" s="69">
        <f t="shared" ca="1" si="352"/>
        <v>14458.769882000001</v>
      </c>
      <c r="C1613" s="70">
        <f t="shared" ca="1" si="353"/>
        <v>13391.401900000001</v>
      </c>
      <c r="D1613" s="71">
        <f ca="1">IF(A1613&lt;$B$1,VLOOKUP(A1613,[1]DI!$A$4:$B$15000,2),0)</f>
        <v>1.9000000000000006E-2</v>
      </c>
      <c r="E1613" s="70">
        <f t="shared" ca="1" si="354"/>
        <v>7.4690000000000005E-5</v>
      </c>
      <c r="F1613" s="72">
        <f t="shared" si="363"/>
        <v>1.3</v>
      </c>
      <c r="G1613" s="73">
        <f t="shared" ca="1" si="355"/>
        <v>1.000097097</v>
      </c>
      <c r="H1613" s="70">
        <f ca="1">TRUNC(PRODUCT(G$10:G1612),15)</f>
        <v>1.4458769900678401</v>
      </c>
      <c r="I1613" s="70">
        <f t="shared" ca="1" si="356"/>
        <v>1.33914019</v>
      </c>
      <c r="J1613" s="70">
        <f t="shared" ca="1" si="357"/>
        <v>1.0797054699999999</v>
      </c>
      <c r="K1613" s="74">
        <f t="shared" ca="1" si="358"/>
        <v>1067.367982</v>
      </c>
      <c r="L1613" s="75">
        <f>IF(VLOOKUP(A1613,$T$12:$AC$125,8)=VLOOKUP(A1612,$T$12:$AC$125,8),0,VLOOKUP(A1613,T$12:$AC$125,8))</f>
        <v>0</v>
      </c>
      <c r="M1613" s="76">
        <f>IF(L1613&gt;0,VLOOKUP(L1613,S$12:$AB$125,7),0)</f>
        <v>0</v>
      </c>
      <c r="N1613" s="74">
        <f t="shared" si="359"/>
        <v>0</v>
      </c>
      <c r="O1613" s="74">
        <f t="shared" ca="1" si="360"/>
        <v>1067.367982</v>
      </c>
      <c r="P1613" s="77" t="str">
        <f t="shared" si="361"/>
        <v>A+J=</v>
      </c>
      <c r="Q1613" s="78">
        <f t="shared" si="362"/>
        <v>44256</v>
      </c>
    </row>
    <row r="1614" spans="1:17" ht="12.75" x14ac:dyDescent="0.15">
      <c r="A1614" s="68">
        <f t="shared" si="364"/>
        <v>44183</v>
      </c>
      <c r="B1614" s="69">
        <f t="shared" ca="1" si="352"/>
        <v>14460.173836000002</v>
      </c>
      <c r="C1614" s="70">
        <f t="shared" ca="1" si="353"/>
        <v>13391.401900000001</v>
      </c>
      <c r="D1614" s="71">
        <f ca="1">IF(A1614&lt;$B$1,VLOOKUP(A1614,[1]DI!$A$4:$B$15000,2),0)</f>
        <v>1.9000000000000006E-2</v>
      </c>
      <c r="E1614" s="70">
        <f t="shared" ca="1" si="354"/>
        <v>7.4690000000000005E-5</v>
      </c>
      <c r="F1614" s="72">
        <f t="shared" si="363"/>
        <v>1.3</v>
      </c>
      <c r="G1614" s="73">
        <f t="shared" ca="1" si="355"/>
        <v>1.000097097</v>
      </c>
      <c r="H1614" s="70">
        <f ca="1">TRUNC(PRODUCT(G$10:G1613),15)</f>
        <v>1.44601738038594</v>
      </c>
      <c r="I1614" s="70">
        <f t="shared" ca="1" si="356"/>
        <v>1.33914019</v>
      </c>
      <c r="J1614" s="70">
        <f t="shared" ca="1" si="357"/>
        <v>1.0798103100000001</v>
      </c>
      <c r="K1614" s="74">
        <f t="shared" ca="1" si="358"/>
        <v>1068.7719360000001</v>
      </c>
      <c r="L1614" s="75">
        <f>IF(VLOOKUP(A1614,$T$12:$AC$125,8)=VLOOKUP(A1613,$T$12:$AC$125,8),0,VLOOKUP(A1614,T$12:$AC$125,8))</f>
        <v>0</v>
      </c>
      <c r="M1614" s="76">
        <f>IF(L1614&gt;0,VLOOKUP(L1614,S$12:$AB$125,7),0)</f>
        <v>0</v>
      </c>
      <c r="N1614" s="74">
        <f t="shared" si="359"/>
        <v>0</v>
      </c>
      <c r="O1614" s="74">
        <f t="shared" ca="1" si="360"/>
        <v>1068.7719360000001</v>
      </c>
      <c r="P1614" s="77" t="str">
        <f t="shared" si="361"/>
        <v>A+J=</v>
      </c>
      <c r="Q1614" s="78">
        <f t="shared" si="362"/>
        <v>44256</v>
      </c>
    </row>
    <row r="1615" spans="1:17" ht="12.75" x14ac:dyDescent="0.15">
      <c r="A1615" s="68">
        <f t="shared" si="364"/>
        <v>44184</v>
      </c>
      <c r="B1615" s="69">
        <f t="shared" ca="1" si="352"/>
        <v>14461.577791000002</v>
      </c>
      <c r="C1615" s="70">
        <f t="shared" ca="1" si="353"/>
        <v>13391.401900000001</v>
      </c>
      <c r="D1615" s="71">
        <f ca="1">IF(A1615&lt;$B$1,VLOOKUP(A1615,[1]DI!$A$4:$B$15000,2),0)</f>
        <v>0</v>
      </c>
      <c r="E1615" s="70">
        <f t="shared" ca="1" si="354"/>
        <v>0</v>
      </c>
      <c r="F1615" s="72">
        <f t="shared" si="363"/>
        <v>1.3</v>
      </c>
      <c r="G1615" s="73">
        <f t="shared" ca="1" si="355"/>
        <v>1</v>
      </c>
      <c r="H1615" s="70">
        <f ca="1">TRUNC(PRODUCT(G$10:G1614),15)</f>
        <v>1.44615778433553</v>
      </c>
      <c r="I1615" s="70">
        <f t="shared" ca="1" si="356"/>
        <v>1.33914019</v>
      </c>
      <c r="J1615" s="70">
        <f t="shared" ca="1" si="357"/>
        <v>1.0799151499999999</v>
      </c>
      <c r="K1615" s="74">
        <f t="shared" ca="1" si="358"/>
        <v>1070.1758910000001</v>
      </c>
      <c r="L1615" s="75">
        <f>IF(VLOOKUP(A1615,$T$12:$AC$125,8)=VLOOKUP(A1614,$T$12:$AC$125,8),0,VLOOKUP(A1615,T$12:$AC$125,8))</f>
        <v>0</v>
      </c>
      <c r="M1615" s="76">
        <f>IF(L1615&gt;0,VLOOKUP(L1615,S$12:$AB$125,7),0)</f>
        <v>0</v>
      </c>
      <c r="N1615" s="74">
        <f t="shared" si="359"/>
        <v>0</v>
      </c>
      <c r="O1615" s="74">
        <f t="shared" ca="1" si="360"/>
        <v>1070.1758910000001</v>
      </c>
      <c r="P1615" s="77" t="str">
        <f t="shared" si="361"/>
        <v>A+J=</v>
      </c>
      <c r="Q1615" s="78">
        <f t="shared" si="362"/>
        <v>44256</v>
      </c>
    </row>
    <row r="1616" spans="1:17" ht="12.75" x14ac:dyDescent="0.15">
      <c r="A1616" s="68">
        <f t="shared" si="364"/>
        <v>44185</v>
      </c>
      <c r="B1616" s="69">
        <f t="shared" ca="1" si="352"/>
        <v>14461.577791000002</v>
      </c>
      <c r="C1616" s="70">
        <f t="shared" ca="1" si="353"/>
        <v>13391.401900000001</v>
      </c>
      <c r="D1616" s="71">
        <f ca="1">IF(A1616&lt;$B$1,VLOOKUP(A1616,[1]DI!$A$4:$B$15000,2),0)</f>
        <v>0</v>
      </c>
      <c r="E1616" s="70">
        <f t="shared" ca="1" si="354"/>
        <v>0</v>
      </c>
      <c r="F1616" s="72">
        <f t="shared" si="363"/>
        <v>1.3</v>
      </c>
      <c r="G1616" s="73">
        <f t="shared" ca="1" si="355"/>
        <v>1</v>
      </c>
      <c r="H1616" s="70">
        <f ca="1">TRUNC(PRODUCT(G$10:G1615),15)</f>
        <v>1.44615778433553</v>
      </c>
      <c r="I1616" s="70">
        <f t="shared" ca="1" si="356"/>
        <v>1.33914019</v>
      </c>
      <c r="J1616" s="70">
        <f t="shared" ca="1" si="357"/>
        <v>1.0799151499999999</v>
      </c>
      <c r="K1616" s="74">
        <f t="shared" ca="1" si="358"/>
        <v>1070.1758910000001</v>
      </c>
      <c r="L1616" s="75">
        <f>IF(VLOOKUP(A1616,$T$12:$AC$125,8)=VLOOKUP(A1615,$T$12:$AC$125,8),0,VLOOKUP(A1616,T$12:$AC$125,8))</f>
        <v>0</v>
      </c>
      <c r="M1616" s="76">
        <f>IF(L1616&gt;0,VLOOKUP(L1616,S$12:$AB$125,7),0)</f>
        <v>0</v>
      </c>
      <c r="N1616" s="74">
        <f t="shared" si="359"/>
        <v>0</v>
      </c>
      <c r="O1616" s="74">
        <f t="shared" ca="1" si="360"/>
        <v>1070.1758910000001</v>
      </c>
      <c r="P1616" s="77" t="str">
        <f t="shared" si="361"/>
        <v>A+J=</v>
      </c>
      <c r="Q1616" s="78">
        <f t="shared" si="362"/>
        <v>44256</v>
      </c>
    </row>
    <row r="1617" spans="1:17" ht="12.75" x14ac:dyDescent="0.15">
      <c r="A1617" s="68">
        <f t="shared" si="364"/>
        <v>44186</v>
      </c>
      <c r="B1617" s="69">
        <f t="shared" ca="1" si="352"/>
        <v>14461.577791000002</v>
      </c>
      <c r="C1617" s="70">
        <f t="shared" ca="1" si="353"/>
        <v>13391.401900000001</v>
      </c>
      <c r="D1617" s="71">
        <f ca="1">IF(A1617&lt;$B$1,VLOOKUP(A1617,[1]DI!$A$4:$B$15000,2),0)</f>
        <v>1.9000000000000006E-2</v>
      </c>
      <c r="E1617" s="70">
        <f t="shared" ca="1" si="354"/>
        <v>7.4690000000000005E-5</v>
      </c>
      <c r="F1617" s="72">
        <f t="shared" si="363"/>
        <v>1.3</v>
      </c>
      <c r="G1617" s="73">
        <f t="shared" ca="1" si="355"/>
        <v>1.000097097</v>
      </c>
      <c r="H1617" s="70">
        <f ca="1">TRUNC(PRODUCT(G$10:G1616),15)</f>
        <v>1.44615778433553</v>
      </c>
      <c r="I1617" s="70">
        <f t="shared" ca="1" si="356"/>
        <v>1.33914019</v>
      </c>
      <c r="J1617" s="70">
        <f t="shared" ca="1" si="357"/>
        <v>1.0799151499999999</v>
      </c>
      <c r="K1617" s="74">
        <f t="shared" ca="1" si="358"/>
        <v>1070.1758910000001</v>
      </c>
      <c r="L1617" s="75">
        <f>IF(VLOOKUP(A1617,$T$12:$AC$125,8)=VLOOKUP(A1616,$T$12:$AC$125,8),0,VLOOKUP(A1617,T$12:$AC$125,8))</f>
        <v>0</v>
      </c>
      <c r="M1617" s="76">
        <f>IF(L1617&gt;0,VLOOKUP(L1617,S$12:$AB$125,7),0)</f>
        <v>0</v>
      </c>
      <c r="N1617" s="74">
        <f t="shared" si="359"/>
        <v>0</v>
      </c>
      <c r="O1617" s="74">
        <f t="shared" ca="1" si="360"/>
        <v>1070.1758910000001</v>
      </c>
      <c r="P1617" s="77" t="str">
        <f t="shared" si="361"/>
        <v>A+J=</v>
      </c>
      <c r="Q1617" s="78">
        <f t="shared" si="362"/>
        <v>44256</v>
      </c>
    </row>
    <row r="1618" spans="1:17" ht="12.75" x14ac:dyDescent="0.15">
      <c r="A1618" s="68">
        <f t="shared" si="364"/>
        <v>44187</v>
      </c>
      <c r="B1618" s="69">
        <f t="shared" ca="1" si="352"/>
        <v>14462.982013000001</v>
      </c>
      <c r="C1618" s="70">
        <f t="shared" ca="1" si="353"/>
        <v>13391.401900000001</v>
      </c>
      <c r="D1618" s="71">
        <f ca="1">IF(A1618&lt;$B$1,VLOOKUP(A1618,[1]DI!$A$4:$B$15000,2),0)</f>
        <v>1.9000000000000006E-2</v>
      </c>
      <c r="E1618" s="70">
        <f t="shared" ca="1" si="354"/>
        <v>7.4690000000000005E-5</v>
      </c>
      <c r="F1618" s="72">
        <f t="shared" si="363"/>
        <v>1.3</v>
      </c>
      <c r="G1618" s="73">
        <f t="shared" ca="1" si="355"/>
        <v>1.000097097</v>
      </c>
      <c r="H1618" s="70">
        <f ca="1">TRUNC(PRODUCT(G$10:G1617),15)</f>
        <v>1.44629820191791</v>
      </c>
      <c r="I1618" s="70">
        <f t="shared" ca="1" si="356"/>
        <v>1.33914019</v>
      </c>
      <c r="J1618" s="70">
        <f t="shared" ca="1" si="357"/>
        <v>1.0800200099999999</v>
      </c>
      <c r="K1618" s="74">
        <f t="shared" ca="1" si="358"/>
        <v>1071.580113</v>
      </c>
      <c r="L1618" s="75">
        <f>IF(VLOOKUP(A1618,$T$12:$AC$125,8)=VLOOKUP(A1617,$T$12:$AC$125,8),0,VLOOKUP(A1618,T$12:$AC$125,8))</f>
        <v>0</v>
      </c>
      <c r="M1618" s="76">
        <f>IF(L1618&gt;0,VLOOKUP(L1618,S$12:$AB$125,7),0)</f>
        <v>0</v>
      </c>
      <c r="N1618" s="74">
        <f t="shared" si="359"/>
        <v>0</v>
      </c>
      <c r="O1618" s="74">
        <f t="shared" ca="1" si="360"/>
        <v>1071.580113</v>
      </c>
      <c r="P1618" s="77" t="str">
        <f t="shared" si="361"/>
        <v>A+J=</v>
      </c>
      <c r="Q1618" s="78">
        <f t="shared" si="362"/>
        <v>44256</v>
      </c>
    </row>
    <row r="1619" spans="1:17" ht="12.75" x14ac:dyDescent="0.15">
      <c r="A1619" s="68">
        <f t="shared" si="364"/>
        <v>44188</v>
      </c>
      <c r="B1619" s="69">
        <f t="shared" ca="1" si="352"/>
        <v>14464.38637</v>
      </c>
      <c r="C1619" s="70">
        <f t="shared" ca="1" si="353"/>
        <v>13391.401900000001</v>
      </c>
      <c r="D1619" s="71">
        <f ca="1">IF(A1619&lt;$B$1,VLOOKUP(A1619,[1]DI!$A$4:$B$15000,2),0)</f>
        <v>1.9000000000000006E-2</v>
      </c>
      <c r="E1619" s="70">
        <f t="shared" ca="1" si="354"/>
        <v>7.4690000000000005E-5</v>
      </c>
      <c r="F1619" s="72">
        <f t="shared" si="363"/>
        <v>1.3</v>
      </c>
      <c r="G1619" s="73">
        <f t="shared" ca="1" si="355"/>
        <v>1.000097097</v>
      </c>
      <c r="H1619" s="70">
        <f ca="1">TRUNC(PRODUCT(G$10:G1618),15)</f>
        <v>1.4464386331344199</v>
      </c>
      <c r="I1619" s="70">
        <f t="shared" ca="1" si="356"/>
        <v>1.33914019</v>
      </c>
      <c r="J1619" s="70">
        <f t="shared" ca="1" si="357"/>
        <v>1.0801248800000001</v>
      </c>
      <c r="K1619" s="74">
        <f t="shared" ca="1" si="358"/>
        <v>1072.9844700000001</v>
      </c>
      <c r="L1619" s="75">
        <f>IF(VLOOKUP(A1619,$T$12:$AC$125,8)=VLOOKUP(A1618,$T$12:$AC$125,8),0,VLOOKUP(A1619,T$12:$AC$125,8))</f>
        <v>0</v>
      </c>
      <c r="M1619" s="76">
        <f>IF(L1619&gt;0,VLOOKUP(L1619,S$12:$AB$125,7),0)</f>
        <v>0</v>
      </c>
      <c r="N1619" s="74">
        <f t="shared" si="359"/>
        <v>0</v>
      </c>
      <c r="O1619" s="74">
        <f t="shared" ca="1" si="360"/>
        <v>1072.9844700000001</v>
      </c>
      <c r="P1619" s="77" t="str">
        <f t="shared" si="361"/>
        <v>A+J=</v>
      </c>
      <c r="Q1619" s="78">
        <f t="shared" si="362"/>
        <v>44256</v>
      </c>
    </row>
    <row r="1620" spans="1:17" ht="12.75" x14ac:dyDescent="0.15">
      <c r="A1620" s="68">
        <f t="shared" si="364"/>
        <v>44189</v>
      </c>
      <c r="B1620" s="69">
        <f t="shared" ca="1" si="352"/>
        <v>14465.790726000001</v>
      </c>
      <c r="C1620" s="70">
        <f t="shared" ca="1" si="353"/>
        <v>13391.401900000001</v>
      </c>
      <c r="D1620" s="71">
        <f ca="1">IF(A1620&lt;$B$1,VLOOKUP(A1620,[1]DI!$A$4:$B$15000,2),0)</f>
        <v>1.9000000000000006E-2</v>
      </c>
      <c r="E1620" s="70">
        <f t="shared" ca="1" si="354"/>
        <v>7.4690000000000005E-5</v>
      </c>
      <c r="F1620" s="72">
        <f t="shared" si="363"/>
        <v>1.3</v>
      </c>
      <c r="G1620" s="73">
        <f t="shared" ca="1" si="355"/>
        <v>1.000097097</v>
      </c>
      <c r="H1620" s="70">
        <f ca="1">TRUNC(PRODUCT(G$10:G1619),15)</f>
        <v>1.4465790779863801</v>
      </c>
      <c r="I1620" s="70">
        <f t="shared" ca="1" si="356"/>
        <v>1.33914019</v>
      </c>
      <c r="J1620" s="70">
        <f t="shared" ca="1" si="357"/>
        <v>1.08022975</v>
      </c>
      <c r="K1620" s="74">
        <f t="shared" ca="1" si="358"/>
        <v>1074.3888260000001</v>
      </c>
      <c r="L1620" s="75">
        <f>IF(VLOOKUP(A1620,$T$12:$AC$125,8)=VLOOKUP(A1619,$T$12:$AC$125,8),0,VLOOKUP(A1620,T$12:$AC$125,8))</f>
        <v>0</v>
      </c>
      <c r="M1620" s="76">
        <f>IF(L1620&gt;0,VLOOKUP(L1620,S$12:$AB$125,7),0)</f>
        <v>0</v>
      </c>
      <c r="N1620" s="74">
        <f t="shared" si="359"/>
        <v>0</v>
      </c>
      <c r="O1620" s="74">
        <f t="shared" ca="1" si="360"/>
        <v>1074.3888260000001</v>
      </c>
      <c r="P1620" s="77" t="str">
        <f t="shared" si="361"/>
        <v>A+J=</v>
      </c>
      <c r="Q1620" s="78">
        <f t="shared" si="362"/>
        <v>44256</v>
      </c>
    </row>
    <row r="1621" spans="1:17" ht="12.75" x14ac:dyDescent="0.15">
      <c r="A1621" s="68">
        <f t="shared" si="364"/>
        <v>44190</v>
      </c>
      <c r="B1621" s="69">
        <f t="shared" ca="1" si="352"/>
        <v>14467.19535</v>
      </c>
      <c r="C1621" s="70">
        <f t="shared" ca="1" si="353"/>
        <v>13391.401900000001</v>
      </c>
      <c r="D1621" s="71">
        <f ca="1">IF(A1621&lt;$B$1,VLOOKUP(A1621,[1]DI!$A$4:$B$15000,2),0)</f>
        <v>0</v>
      </c>
      <c r="E1621" s="70">
        <f t="shared" ca="1" si="354"/>
        <v>0</v>
      </c>
      <c r="F1621" s="72">
        <f t="shared" si="363"/>
        <v>1.3</v>
      </c>
      <c r="G1621" s="73">
        <f t="shared" ca="1" si="355"/>
        <v>1</v>
      </c>
      <c r="H1621" s="70">
        <f ca="1">TRUNC(PRODUCT(G$10:G1620),15)</f>
        <v>1.44671953647512</v>
      </c>
      <c r="I1621" s="70">
        <f t="shared" ca="1" si="356"/>
        <v>1.33914019</v>
      </c>
      <c r="J1621" s="70">
        <f t="shared" ca="1" si="357"/>
        <v>1.08033464</v>
      </c>
      <c r="K1621" s="74">
        <f t="shared" ca="1" si="358"/>
        <v>1075.7934499999999</v>
      </c>
      <c r="L1621" s="75">
        <f>IF(VLOOKUP(A1621,$T$12:$AC$125,8)=VLOOKUP(A1620,$T$12:$AC$125,8),0,VLOOKUP(A1621,T$12:$AC$125,8))</f>
        <v>0</v>
      </c>
      <c r="M1621" s="76">
        <f>IF(L1621&gt;0,VLOOKUP(L1621,S$12:$AB$125,7),0)</f>
        <v>0</v>
      </c>
      <c r="N1621" s="74">
        <f t="shared" si="359"/>
        <v>0</v>
      </c>
      <c r="O1621" s="74">
        <f t="shared" ca="1" si="360"/>
        <v>1075.7934499999999</v>
      </c>
      <c r="P1621" s="77" t="str">
        <f t="shared" si="361"/>
        <v>A+J=</v>
      </c>
      <c r="Q1621" s="78">
        <f t="shared" si="362"/>
        <v>44256</v>
      </c>
    </row>
    <row r="1622" spans="1:17" ht="12.75" x14ac:dyDescent="0.15">
      <c r="A1622" s="68">
        <f t="shared" si="364"/>
        <v>44191</v>
      </c>
      <c r="B1622" s="69">
        <f t="shared" ca="1" si="352"/>
        <v>14467.19535</v>
      </c>
      <c r="C1622" s="70">
        <f t="shared" ca="1" si="353"/>
        <v>13391.401900000001</v>
      </c>
      <c r="D1622" s="71">
        <f ca="1">IF(A1622&lt;$B$1,VLOOKUP(A1622,[1]DI!$A$4:$B$15000,2),0)</f>
        <v>0</v>
      </c>
      <c r="E1622" s="70">
        <f t="shared" ca="1" si="354"/>
        <v>0</v>
      </c>
      <c r="F1622" s="72">
        <f t="shared" si="363"/>
        <v>1.3</v>
      </c>
      <c r="G1622" s="73">
        <f t="shared" ca="1" si="355"/>
        <v>1</v>
      </c>
      <c r="H1622" s="70">
        <f ca="1">TRUNC(PRODUCT(G$10:G1621),15)</f>
        <v>1.44671953647512</v>
      </c>
      <c r="I1622" s="70">
        <f t="shared" ca="1" si="356"/>
        <v>1.33914019</v>
      </c>
      <c r="J1622" s="70">
        <f t="shared" ca="1" si="357"/>
        <v>1.08033464</v>
      </c>
      <c r="K1622" s="74">
        <f t="shared" ca="1" si="358"/>
        <v>1075.7934499999999</v>
      </c>
      <c r="L1622" s="75">
        <f>IF(VLOOKUP(A1622,$T$12:$AC$125,8)=VLOOKUP(A1621,$T$12:$AC$125,8),0,VLOOKUP(A1622,T$12:$AC$125,8))</f>
        <v>0</v>
      </c>
      <c r="M1622" s="76">
        <f>IF(L1622&gt;0,VLOOKUP(L1622,S$12:$AB$125,7),0)</f>
        <v>0</v>
      </c>
      <c r="N1622" s="74">
        <f t="shared" si="359"/>
        <v>0</v>
      </c>
      <c r="O1622" s="74">
        <f t="shared" ca="1" si="360"/>
        <v>1075.7934499999999</v>
      </c>
      <c r="P1622" s="77" t="str">
        <f t="shared" si="361"/>
        <v>A+J=</v>
      </c>
      <c r="Q1622" s="78">
        <f t="shared" si="362"/>
        <v>44256</v>
      </c>
    </row>
    <row r="1623" spans="1:17" ht="12.75" x14ac:dyDescent="0.15">
      <c r="A1623" s="68">
        <f t="shared" si="364"/>
        <v>44192</v>
      </c>
      <c r="B1623" s="69">
        <f t="shared" ca="1" si="352"/>
        <v>14467.19535</v>
      </c>
      <c r="C1623" s="70">
        <f t="shared" ca="1" si="353"/>
        <v>13391.401900000001</v>
      </c>
      <c r="D1623" s="71">
        <f ca="1">IF(A1623&lt;$B$1,VLOOKUP(A1623,[1]DI!$A$4:$B$15000,2),0)</f>
        <v>0</v>
      </c>
      <c r="E1623" s="70">
        <f t="shared" ca="1" si="354"/>
        <v>0</v>
      </c>
      <c r="F1623" s="72">
        <f t="shared" si="363"/>
        <v>1.3</v>
      </c>
      <c r="G1623" s="73">
        <f t="shared" ca="1" si="355"/>
        <v>1</v>
      </c>
      <c r="H1623" s="70">
        <f ca="1">TRUNC(PRODUCT(G$10:G1622),15)</f>
        <v>1.44671953647512</v>
      </c>
      <c r="I1623" s="70">
        <f t="shared" ca="1" si="356"/>
        <v>1.33914019</v>
      </c>
      <c r="J1623" s="70">
        <f t="shared" ca="1" si="357"/>
        <v>1.08033464</v>
      </c>
      <c r="K1623" s="74">
        <f t="shared" ca="1" si="358"/>
        <v>1075.7934499999999</v>
      </c>
      <c r="L1623" s="75">
        <f>IF(VLOOKUP(A1623,$T$12:$AC$125,8)=VLOOKUP(A1622,$T$12:$AC$125,8),0,VLOOKUP(A1623,T$12:$AC$125,8))</f>
        <v>0</v>
      </c>
      <c r="M1623" s="76">
        <f>IF(L1623&gt;0,VLOOKUP(L1623,S$12:$AB$125,7),0)</f>
        <v>0</v>
      </c>
      <c r="N1623" s="74">
        <f t="shared" si="359"/>
        <v>0</v>
      </c>
      <c r="O1623" s="74">
        <f t="shared" ca="1" si="360"/>
        <v>1075.7934499999999</v>
      </c>
      <c r="P1623" s="77" t="str">
        <f t="shared" si="361"/>
        <v>A+J=</v>
      </c>
      <c r="Q1623" s="78">
        <f t="shared" si="362"/>
        <v>44256</v>
      </c>
    </row>
    <row r="1624" spans="1:17" ht="12.75" x14ac:dyDescent="0.15">
      <c r="A1624" s="68">
        <f t="shared" si="364"/>
        <v>44193</v>
      </c>
      <c r="B1624" s="69">
        <f t="shared" ca="1" si="352"/>
        <v>14467.19535</v>
      </c>
      <c r="C1624" s="70">
        <f t="shared" ca="1" si="353"/>
        <v>13391.401900000001</v>
      </c>
      <c r="D1624" s="71">
        <f ca="1">IF(A1624&lt;$B$1,VLOOKUP(A1624,[1]DI!$A$4:$B$15000,2),0)</f>
        <v>1.9000000000000006E-2</v>
      </c>
      <c r="E1624" s="70">
        <f t="shared" ca="1" si="354"/>
        <v>7.4690000000000005E-5</v>
      </c>
      <c r="F1624" s="72">
        <f t="shared" si="363"/>
        <v>1.3</v>
      </c>
      <c r="G1624" s="73">
        <f t="shared" ca="1" si="355"/>
        <v>1.000097097</v>
      </c>
      <c r="H1624" s="70">
        <f ca="1">TRUNC(PRODUCT(G$10:G1623),15)</f>
        <v>1.44671953647512</v>
      </c>
      <c r="I1624" s="70">
        <f t="shared" ca="1" si="356"/>
        <v>1.33914019</v>
      </c>
      <c r="J1624" s="70">
        <f t="shared" ca="1" si="357"/>
        <v>1.08033464</v>
      </c>
      <c r="K1624" s="74">
        <f t="shared" ca="1" si="358"/>
        <v>1075.7934499999999</v>
      </c>
      <c r="L1624" s="75">
        <f>IF(VLOOKUP(A1624,$T$12:$AC$125,8)=VLOOKUP(A1623,$T$12:$AC$125,8),0,VLOOKUP(A1624,T$12:$AC$125,8))</f>
        <v>0</v>
      </c>
      <c r="M1624" s="76">
        <f>IF(L1624&gt;0,VLOOKUP(L1624,S$12:$AB$125,7),0)</f>
        <v>0</v>
      </c>
      <c r="N1624" s="74">
        <f t="shared" si="359"/>
        <v>0</v>
      </c>
      <c r="O1624" s="74">
        <f t="shared" ca="1" si="360"/>
        <v>1075.7934499999999</v>
      </c>
      <c r="P1624" s="77" t="str">
        <f t="shared" si="361"/>
        <v>A+J=</v>
      </c>
      <c r="Q1624" s="78">
        <f t="shared" si="362"/>
        <v>44256</v>
      </c>
    </row>
    <row r="1625" spans="1:17" ht="12.75" x14ac:dyDescent="0.15">
      <c r="A1625" s="68">
        <f t="shared" si="364"/>
        <v>44194</v>
      </c>
      <c r="B1625" s="69">
        <f t="shared" ca="1" si="352"/>
        <v>14468.600108000001</v>
      </c>
      <c r="C1625" s="70">
        <f t="shared" ca="1" si="353"/>
        <v>13391.401900000001</v>
      </c>
      <c r="D1625" s="71">
        <f ca="1">IF(A1625&lt;$B$1,VLOOKUP(A1625,[1]DI!$A$4:$B$15000,2),0)</f>
        <v>1.9000000000000006E-2</v>
      </c>
      <c r="E1625" s="70">
        <f t="shared" ca="1" si="354"/>
        <v>7.4690000000000005E-5</v>
      </c>
      <c r="F1625" s="72">
        <f t="shared" si="363"/>
        <v>1.3</v>
      </c>
      <c r="G1625" s="73">
        <f t="shared" ca="1" si="355"/>
        <v>1.000097097</v>
      </c>
      <c r="H1625" s="70">
        <f ca="1">TRUNC(PRODUCT(G$10:G1624),15)</f>
        <v>1.4468600086019501</v>
      </c>
      <c r="I1625" s="70">
        <f t="shared" ca="1" si="356"/>
        <v>1.33914019</v>
      </c>
      <c r="J1625" s="70">
        <f t="shared" ca="1" si="357"/>
        <v>1.08043954</v>
      </c>
      <c r="K1625" s="74">
        <f t="shared" ca="1" si="358"/>
        <v>1077.198208</v>
      </c>
      <c r="L1625" s="75">
        <f>IF(VLOOKUP(A1625,$T$12:$AC$125,8)=VLOOKUP(A1624,$T$12:$AC$125,8),0,VLOOKUP(A1625,T$12:$AC$125,8))</f>
        <v>0</v>
      </c>
      <c r="M1625" s="76">
        <f>IF(L1625&gt;0,VLOOKUP(L1625,S$12:$AB$125,7),0)</f>
        <v>0</v>
      </c>
      <c r="N1625" s="74">
        <f t="shared" si="359"/>
        <v>0</v>
      </c>
      <c r="O1625" s="74">
        <f t="shared" ca="1" si="360"/>
        <v>1077.198208</v>
      </c>
      <c r="P1625" s="77" t="str">
        <f t="shared" si="361"/>
        <v>A+J=</v>
      </c>
      <c r="Q1625" s="78">
        <f t="shared" si="362"/>
        <v>44256</v>
      </c>
    </row>
    <row r="1626" spans="1:17" ht="12.75" x14ac:dyDescent="0.15">
      <c r="A1626" s="68">
        <f t="shared" si="364"/>
        <v>44195</v>
      </c>
      <c r="B1626" s="69">
        <f t="shared" ca="1" si="352"/>
        <v>14470.005000000001</v>
      </c>
      <c r="C1626" s="70">
        <f t="shared" ca="1" si="353"/>
        <v>13391.401900000001</v>
      </c>
      <c r="D1626" s="71">
        <f ca="1">IF(A1626&lt;$B$1,VLOOKUP(A1626,[1]DI!$A$4:$B$15000,2),0)</f>
        <v>1.9000000000000006E-2</v>
      </c>
      <c r="E1626" s="70">
        <f t="shared" ca="1" si="354"/>
        <v>7.4690000000000005E-5</v>
      </c>
      <c r="F1626" s="72">
        <f t="shared" si="363"/>
        <v>1.3</v>
      </c>
      <c r="G1626" s="73">
        <f t="shared" ca="1" si="355"/>
        <v>1.000097097</v>
      </c>
      <c r="H1626" s="70">
        <f ca="1">TRUNC(PRODUCT(G$10:G1625),15)</f>
        <v>1.44700049436821</v>
      </c>
      <c r="I1626" s="70">
        <f t="shared" ca="1" si="356"/>
        <v>1.33914019</v>
      </c>
      <c r="J1626" s="70">
        <f t="shared" ca="1" si="357"/>
        <v>1.0805444500000001</v>
      </c>
      <c r="K1626" s="74">
        <f t="shared" ca="1" si="358"/>
        <v>1078.6031</v>
      </c>
      <c r="L1626" s="75">
        <f>IF(VLOOKUP(A1626,$T$12:$AC$125,8)=VLOOKUP(A1625,$T$12:$AC$125,8),0,VLOOKUP(A1626,T$12:$AC$125,8))</f>
        <v>0</v>
      </c>
      <c r="M1626" s="76">
        <f>IF(L1626&gt;0,VLOOKUP(L1626,S$12:$AB$125,7),0)</f>
        <v>0</v>
      </c>
      <c r="N1626" s="74">
        <f t="shared" si="359"/>
        <v>0</v>
      </c>
      <c r="O1626" s="74">
        <f t="shared" ca="1" si="360"/>
        <v>1078.6031</v>
      </c>
      <c r="P1626" s="77" t="str">
        <f t="shared" si="361"/>
        <v>A+J=</v>
      </c>
      <c r="Q1626" s="78">
        <f t="shared" si="362"/>
        <v>44256</v>
      </c>
    </row>
    <row r="1627" spans="1:17" ht="12.75" x14ac:dyDescent="0.15">
      <c r="A1627" s="68">
        <f t="shared" si="364"/>
        <v>44196</v>
      </c>
      <c r="B1627" s="69">
        <f t="shared" ca="1" si="352"/>
        <v>14471.409892000001</v>
      </c>
      <c r="C1627" s="70">
        <f t="shared" ca="1" si="353"/>
        <v>13391.401900000001</v>
      </c>
      <c r="D1627" s="71">
        <f ca="1">IF(A1627&lt;$B$1,VLOOKUP(A1627,[1]DI!$A$4:$B$15000,2),0)</f>
        <v>1.9000000000000006E-2</v>
      </c>
      <c r="E1627" s="70">
        <f t="shared" ca="1" si="354"/>
        <v>7.4690000000000005E-5</v>
      </c>
      <c r="F1627" s="72">
        <f t="shared" si="363"/>
        <v>1.3</v>
      </c>
      <c r="G1627" s="73">
        <f t="shared" ca="1" si="355"/>
        <v>1.000097097</v>
      </c>
      <c r="H1627" s="70">
        <f ca="1">TRUNC(PRODUCT(G$10:G1626),15)</f>
        <v>1.44714099377521</v>
      </c>
      <c r="I1627" s="70">
        <f t="shared" ca="1" si="356"/>
        <v>1.33914019</v>
      </c>
      <c r="J1627" s="70">
        <f t="shared" ca="1" si="357"/>
        <v>1.08064936</v>
      </c>
      <c r="K1627" s="74">
        <f t="shared" ca="1" si="358"/>
        <v>1080.0079920000001</v>
      </c>
      <c r="L1627" s="75">
        <f>IF(VLOOKUP(A1627,$T$12:$AC$125,8)=VLOOKUP(A1626,$T$12:$AC$125,8),0,VLOOKUP(A1627,T$12:$AC$125,8))</f>
        <v>0</v>
      </c>
      <c r="M1627" s="76">
        <f>IF(L1627&gt;0,VLOOKUP(L1627,S$12:$AB$125,7),0)</f>
        <v>0</v>
      </c>
      <c r="N1627" s="74">
        <f t="shared" si="359"/>
        <v>0</v>
      </c>
      <c r="O1627" s="74">
        <f t="shared" ca="1" si="360"/>
        <v>1080.0079920000001</v>
      </c>
      <c r="P1627" s="77" t="str">
        <f t="shared" si="361"/>
        <v>A+J=</v>
      </c>
      <c r="Q1627" s="78">
        <f t="shared" si="362"/>
        <v>44256</v>
      </c>
    </row>
    <row r="1628" spans="1:17" ht="12.75" x14ac:dyDescent="0.15">
      <c r="A1628" s="68">
        <f t="shared" si="364"/>
        <v>44197</v>
      </c>
      <c r="B1628" s="69">
        <f t="shared" ca="1" si="352"/>
        <v>14472.815052000002</v>
      </c>
      <c r="C1628" s="70">
        <f t="shared" ca="1" si="353"/>
        <v>13391.401900000001</v>
      </c>
      <c r="D1628" s="71">
        <f ca="1">IF(A1628&lt;$B$1,VLOOKUP(A1628,[1]DI!$A$4:$B$15000,2),0)</f>
        <v>0</v>
      </c>
      <c r="E1628" s="70">
        <f t="shared" ca="1" si="354"/>
        <v>0</v>
      </c>
      <c r="F1628" s="72">
        <f t="shared" si="363"/>
        <v>1.3</v>
      </c>
      <c r="G1628" s="73">
        <f t="shared" ca="1" si="355"/>
        <v>1</v>
      </c>
      <c r="H1628" s="70">
        <f ca="1">TRUNC(PRODUCT(G$10:G1627),15)</f>
        <v>1.4472815068242799</v>
      </c>
      <c r="I1628" s="70">
        <f t="shared" ca="1" si="356"/>
        <v>1.33914019</v>
      </c>
      <c r="J1628" s="70">
        <f t="shared" ca="1" si="357"/>
        <v>1.08075429</v>
      </c>
      <c r="K1628" s="74">
        <f t="shared" ca="1" si="358"/>
        <v>1081.4131520000001</v>
      </c>
      <c r="L1628" s="75">
        <f>IF(VLOOKUP(A1628,$T$12:$AC$125,8)=VLOOKUP(A1627,$T$12:$AC$125,8),0,VLOOKUP(A1628,T$12:$AC$125,8))</f>
        <v>0</v>
      </c>
      <c r="M1628" s="76">
        <f>IF(L1628&gt;0,VLOOKUP(L1628,S$12:$AB$125,7),0)</f>
        <v>0</v>
      </c>
      <c r="N1628" s="74">
        <f t="shared" si="359"/>
        <v>0</v>
      </c>
      <c r="O1628" s="74">
        <f t="shared" ca="1" si="360"/>
        <v>1081.4131520000001</v>
      </c>
      <c r="P1628" s="77" t="str">
        <f t="shared" si="361"/>
        <v>A+J=</v>
      </c>
      <c r="Q1628" s="78">
        <f t="shared" si="362"/>
        <v>44256</v>
      </c>
    </row>
    <row r="1629" spans="1:17" ht="12.75" x14ac:dyDescent="0.15">
      <c r="A1629" s="68">
        <f t="shared" si="364"/>
        <v>44198</v>
      </c>
      <c r="B1629" s="69">
        <f t="shared" ca="1" si="352"/>
        <v>14472.815052000002</v>
      </c>
      <c r="C1629" s="70">
        <f t="shared" ca="1" si="353"/>
        <v>13391.401900000001</v>
      </c>
      <c r="D1629" s="71">
        <f ca="1">IF(A1629&lt;$B$1,VLOOKUP(A1629,[1]DI!$A$4:$B$15000,2),0)</f>
        <v>0</v>
      </c>
      <c r="E1629" s="70">
        <f t="shared" ca="1" si="354"/>
        <v>0</v>
      </c>
      <c r="F1629" s="72">
        <f t="shared" si="363"/>
        <v>1.3</v>
      </c>
      <c r="G1629" s="73">
        <f t="shared" ca="1" si="355"/>
        <v>1</v>
      </c>
      <c r="H1629" s="70">
        <f ca="1">TRUNC(PRODUCT(G$10:G1628),15)</f>
        <v>1.4472815068242799</v>
      </c>
      <c r="I1629" s="70">
        <f t="shared" ca="1" si="356"/>
        <v>1.33914019</v>
      </c>
      <c r="J1629" s="70">
        <f t="shared" ca="1" si="357"/>
        <v>1.08075429</v>
      </c>
      <c r="K1629" s="74">
        <f t="shared" ca="1" si="358"/>
        <v>1081.4131520000001</v>
      </c>
      <c r="L1629" s="75">
        <f>IF(VLOOKUP(A1629,$T$12:$AC$125,8)=VLOOKUP(A1628,$T$12:$AC$125,8),0,VLOOKUP(A1629,T$12:$AC$125,8))</f>
        <v>0</v>
      </c>
      <c r="M1629" s="76">
        <f>IF(L1629&gt;0,VLOOKUP(L1629,S$12:$AB$125,7),0)</f>
        <v>0</v>
      </c>
      <c r="N1629" s="74">
        <f t="shared" si="359"/>
        <v>0</v>
      </c>
      <c r="O1629" s="74">
        <f t="shared" ca="1" si="360"/>
        <v>1081.4131520000001</v>
      </c>
      <c r="P1629" s="77" t="str">
        <f t="shared" si="361"/>
        <v>A+J=</v>
      </c>
      <c r="Q1629" s="78">
        <f t="shared" si="362"/>
        <v>44256</v>
      </c>
    </row>
    <row r="1630" spans="1:17" ht="12.75" x14ac:dyDescent="0.15">
      <c r="A1630" s="68">
        <f t="shared" si="364"/>
        <v>44199</v>
      </c>
      <c r="B1630" s="69">
        <f t="shared" ca="1" si="352"/>
        <v>14472.815052000002</v>
      </c>
      <c r="C1630" s="70">
        <f t="shared" ca="1" si="353"/>
        <v>13391.401900000001</v>
      </c>
      <c r="D1630" s="71">
        <f ca="1">IF(A1630&lt;$B$1,VLOOKUP(A1630,[1]DI!$A$4:$B$15000,2),0)</f>
        <v>0</v>
      </c>
      <c r="E1630" s="70">
        <f t="shared" ca="1" si="354"/>
        <v>0</v>
      </c>
      <c r="F1630" s="72">
        <f t="shared" si="363"/>
        <v>1.3</v>
      </c>
      <c r="G1630" s="73">
        <f t="shared" ca="1" si="355"/>
        <v>1</v>
      </c>
      <c r="H1630" s="70">
        <f ca="1">TRUNC(PRODUCT(G$10:G1629),15)</f>
        <v>1.4472815068242799</v>
      </c>
      <c r="I1630" s="70">
        <f t="shared" ca="1" si="356"/>
        <v>1.33914019</v>
      </c>
      <c r="J1630" s="70">
        <f t="shared" ca="1" si="357"/>
        <v>1.08075429</v>
      </c>
      <c r="K1630" s="74">
        <f t="shared" ca="1" si="358"/>
        <v>1081.4131520000001</v>
      </c>
      <c r="L1630" s="75">
        <f>IF(VLOOKUP(A1630,$T$12:$AC$125,8)=VLOOKUP(A1629,$T$12:$AC$125,8),0,VLOOKUP(A1630,T$12:$AC$125,8))</f>
        <v>0</v>
      </c>
      <c r="M1630" s="76">
        <f>IF(L1630&gt;0,VLOOKUP(L1630,S$12:$AB$125,7),0)</f>
        <v>0</v>
      </c>
      <c r="N1630" s="74">
        <f t="shared" si="359"/>
        <v>0</v>
      </c>
      <c r="O1630" s="74">
        <f t="shared" ca="1" si="360"/>
        <v>1081.4131520000001</v>
      </c>
      <c r="P1630" s="77" t="str">
        <f t="shared" si="361"/>
        <v>A+J=</v>
      </c>
      <c r="Q1630" s="78">
        <f t="shared" si="362"/>
        <v>44256</v>
      </c>
    </row>
    <row r="1631" spans="1:17" ht="12.75" x14ac:dyDescent="0.15">
      <c r="A1631" s="68">
        <f t="shared" si="364"/>
        <v>44200</v>
      </c>
      <c r="B1631" s="69">
        <f t="shared" ca="1" si="352"/>
        <v>14472.815052000002</v>
      </c>
      <c r="C1631" s="70">
        <f t="shared" ca="1" si="353"/>
        <v>13391.401900000001</v>
      </c>
      <c r="D1631" s="71">
        <f ca="1">IF(A1631&lt;$B$1,VLOOKUP(A1631,[1]DI!$A$4:$B$15000,2),0)</f>
        <v>1.9000000000000006E-2</v>
      </c>
      <c r="E1631" s="70">
        <f t="shared" ca="1" si="354"/>
        <v>7.4690000000000005E-5</v>
      </c>
      <c r="F1631" s="72">
        <f t="shared" si="363"/>
        <v>1.3</v>
      </c>
      <c r="G1631" s="73">
        <f t="shared" ca="1" si="355"/>
        <v>1.000097097</v>
      </c>
      <c r="H1631" s="70">
        <f ca="1">TRUNC(PRODUCT(G$10:G1630),15)</f>
        <v>1.4472815068242799</v>
      </c>
      <c r="I1631" s="70">
        <f t="shared" ca="1" si="356"/>
        <v>1.33914019</v>
      </c>
      <c r="J1631" s="70">
        <f t="shared" ca="1" si="357"/>
        <v>1.08075429</v>
      </c>
      <c r="K1631" s="74">
        <f t="shared" ca="1" si="358"/>
        <v>1081.4131520000001</v>
      </c>
      <c r="L1631" s="75">
        <f>IF(VLOOKUP(A1631,$T$12:$AC$125,8)=VLOOKUP(A1630,$T$12:$AC$125,8),0,VLOOKUP(A1631,T$12:$AC$125,8))</f>
        <v>0</v>
      </c>
      <c r="M1631" s="76">
        <f>IF(L1631&gt;0,VLOOKUP(L1631,S$12:$AB$125,7),0)</f>
        <v>0</v>
      </c>
      <c r="N1631" s="74">
        <f t="shared" si="359"/>
        <v>0</v>
      </c>
      <c r="O1631" s="74">
        <f t="shared" ca="1" si="360"/>
        <v>1081.4131520000001</v>
      </c>
      <c r="P1631" s="77" t="str">
        <f t="shared" si="361"/>
        <v>A+J=</v>
      </c>
      <c r="Q1631" s="78">
        <f t="shared" si="362"/>
        <v>44256</v>
      </c>
    </row>
    <row r="1632" spans="1:17" ht="12.75" x14ac:dyDescent="0.15">
      <c r="A1632" s="68">
        <f t="shared" si="364"/>
        <v>44201</v>
      </c>
      <c r="B1632" s="69">
        <f t="shared" ca="1" si="352"/>
        <v>14474.220346</v>
      </c>
      <c r="C1632" s="70">
        <f t="shared" ca="1" si="353"/>
        <v>13391.401900000001</v>
      </c>
      <c r="D1632" s="71">
        <f ca="1">IF(A1632&lt;$B$1,VLOOKUP(A1632,[1]DI!$A$4:$B$15000,2),0)</f>
        <v>1.9000000000000006E-2</v>
      </c>
      <c r="E1632" s="70">
        <f t="shared" ca="1" si="354"/>
        <v>7.4690000000000005E-5</v>
      </c>
      <c r="F1632" s="72">
        <f t="shared" si="363"/>
        <v>1.3</v>
      </c>
      <c r="G1632" s="73">
        <f t="shared" ca="1" si="355"/>
        <v>1.000097097</v>
      </c>
      <c r="H1632" s="70">
        <f ca="1">TRUNC(PRODUCT(G$10:G1631),15)</f>
        <v>1.44742203351675</v>
      </c>
      <c r="I1632" s="70">
        <f t="shared" ca="1" si="356"/>
        <v>1.33914019</v>
      </c>
      <c r="J1632" s="70">
        <f t="shared" ca="1" si="357"/>
        <v>1.0808592299999999</v>
      </c>
      <c r="K1632" s="74">
        <f t="shared" ca="1" si="358"/>
        <v>1082.818446</v>
      </c>
      <c r="L1632" s="75">
        <f>IF(VLOOKUP(A1632,$T$12:$AC$125,8)=VLOOKUP(A1631,$T$12:$AC$125,8),0,VLOOKUP(A1632,T$12:$AC$125,8))</f>
        <v>0</v>
      </c>
      <c r="M1632" s="76">
        <f>IF(L1632&gt;0,VLOOKUP(L1632,S$12:$AB$125,7),0)</f>
        <v>0</v>
      </c>
      <c r="N1632" s="74">
        <f t="shared" si="359"/>
        <v>0</v>
      </c>
      <c r="O1632" s="74">
        <f t="shared" ca="1" si="360"/>
        <v>1082.818446</v>
      </c>
      <c r="P1632" s="77" t="str">
        <f t="shared" si="361"/>
        <v>A+J=</v>
      </c>
      <c r="Q1632" s="78">
        <f t="shared" si="362"/>
        <v>44256</v>
      </c>
    </row>
    <row r="1633" spans="1:17" ht="12.75" x14ac:dyDescent="0.15">
      <c r="A1633" s="68">
        <f t="shared" si="364"/>
        <v>44202</v>
      </c>
      <c r="B1633" s="69">
        <f t="shared" ca="1" si="352"/>
        <v>14475.625773</v>
      </c>
      <c r="C1633" s="70">
        <f t="shared" ca="1" si="353"/>
        <v>13391.401900000001</v>
      </c>
      <c r="D1633" s="71">
        <f ca="1">IF(A1633&lt;$B$1,VLOOKUP(A1633,[1]DI!$A$4:$B$15000,2),0)</f>
        <v>1.9000000000000006E-2</v>
      </c>
      <c r="E1633" s="70">
        <f t="shared" ca="1" si="354"/>
        <v>7.4690000000000005E-5</v>
      </c>
      <c r="F1633" s="72">
        <f t="shared" si="363"/>
        <v>1.3</v>
      </c>
      <c r="G1633" s="73">
        <f t="shared" ca="1" si="355"/>
        <v>1.000097097</v>
      </c>
      <c r="H1633" s="70">
        <f ca="1">TRUNC(PRODUCT(G$10:G1632),15)</f>
        <v>1.4475625738539399</v>
      </c>
      <c r="I1633" s="70">
        <f t="shared" ca="1" si="356"/>
        <v>1.33914019</v>
      </c>
      <c r="J1633" s="70">
        <f t="shared" ca="1" si="357"/>
        <v>1.0809641800000001</v>
      </c>
      <c r="K1633" s="74">
        <f t="shared" ca="1" si="358"/>
        <v>1084.2238729999999</v>
      </c>
      <c r="L1633" s="75">
        <f>IF(VLOOKUP(A1633,$T$12:$AC$125,8)=VLOOKUP(A1632,$T$12:$AC$125,8),0,VLOOKUP(A1633,T$12:$AC$125,8))</f>
        <v>0</v>
      </c>
      <c r="M1633" s="76">
        <f>IF(L1633&gt;0,VLOOKUP(L1633,S$12:$AB$125,7),0)</f>
        <v>0</v>
      </c>
      <c r="N1633" s="74">
        <f t="shared" si="359"/>
        <v>0</v>
      </c>
      <c r="O1633" s="74">
        <f t="shared" ca="1" si="360"/>
        <v>1084.2238729999999</v>
      </c>
      <c r="P1633" s="77" t="str">
        <f t="shared" si="361"/>
        <v>A+J=</v>
      </c>
      <c r="Q1633" s="78">
        <f t="shared" si="362"/>
        <v>44256</v>
      </c>
    </row>
    <row r="1634" spans="1:17" ht="12.75" x14ac:dyDescent="0.15">
      <c r="A1634" s="68">
        <f t="shared" si="364"/>
        <v>44203</v>
      </c>
      <c r="B1634" s="69">
        <f t="shared" ref="B1634:B1686" ca="1" si="365">IF(A1634&lt;=TODAY(),C1634+K1634,IF(AND(A1634&gt;TODAY(),A1634&lt;=$B$1),IF(VLOOKUP(TODAY(),$A$10:$D$10000,4,FALSE)=0,"n.d",C1634+K1634),"n.d"))</f>
        <v>14477.031335000001</v>
      </c>
      <c r="C1634" s="70">
        <f t="shared" ref="C1634:C1686" ca="1" si="366">TRUNC(C1633-N1633,6)</f>
        <v>13391.401900000001</v>
      </c>
      <c r="D1634" s="71">
        <f ca="1">IF(A1634&lt;$B$1,VLOOKUP(A1634,[1]DI!$A$4:$B$15000,2),0)</f>
        <v>1.9000000000000006E-2</v>
      </c>
      <c r="E1634" s="70">
        <f t="shared" ref="E1634:E1686" ca="1" si="367">ROUND((((1+D1634)^(1/252)-1)),8)</f>
        <v>7.4690000000000005E-5</v>
      </c>
      <c r="F1634" s="72">
        <f t="shared" si="363"/>
        <v>1.3</v>
      </c>
      <c r="G1634" s="73">
        <f t="shared" ref="G1634:G1686" ca="1" si="368">TRUNC((1+(E1634*F1634)),15)</f>
        <v>1.000097097</v>
      </c>
      <c r="H1634" s="70">
        <f ca="1">TRUNC(PRODUCT(G$10:G1633),15)</f>
        <v>1.4477031278371699</v>
      </c>
      <c r="I1634" s="70">
        <f t="shared" ref="I1634:I1686" ca="1" si="369">IF(OR(L1633&gt;0,L1633="E"),H1633,I1633)</f>
        <v>1.33914019</v>
      </c>
      <c r="J1634" s="70">
        <f t="shared" ref="J1634:J1686" ca="1" si="370">ROUND(TRUNC(H1634/I1634,15),8)</f>
        <v>1.0810691400000001</v>
      </c>
      <c r="K1634" s="74">
        <f t="shared" ref="K1634:K1686" ca="1" si="371">TRUNC((C1634*(J1634-1)),6)</f>
        <v>1085.6294350000001</v>
      </c>
      <c r="L1634" s="75">
        <f>IF(VLOOKUP(A1634,$T$12:$AC$125,8)=VLOOKUP(A1633,$T$12:$AC$125,8),0,VLOOKUP(A1634,T$12:$AC$125,8))</f>
        <v>0</v>
      </c>
      <c r="M1634" s="76">
        <f>IF(L1634&gt;0,VLOOKUP(L1634,S$12:$AB$125,7),0)</f>
        <v>0</v>
      </c>
      <c r="N1634" s="74">
        <f t="shared" ref="N1634:N1686" si="372">IF(M1634&gt;0,(C$10*M1634),0)</f>
        <v>0</v>
      </c>
      <c r="O1634" s="74">
        <f t="shared" ref="O1634:O1686" ca="1" si="373">(K1634+N1634)</f>
        <v>1085.6294350000001</v>
      </c>
      <c r="P1634" s="77" t="str">
        <f t="shared" ref="P1634:P1686" si="374">IF(L1633&gt;0,VLOOKUP(A1633,$T$12:$AC$125,9),P1633)</f>
        <v>A+J=</v>
      </c>
      <c r="Q1634" s="78">
        <f t="shared" ref="Q1634:Q1686" si="375">IF(L1633&gt;0,VLOOKUP(A1633,$T$12:$AC$125,10),Q1633)</f>
        <v>44256</v>
      </c>
    </row>
    <row r="1635" spans="1:17" ht="12.75" x14ac:dyDescent="0.15">
      <c r="A1635" s="68">
        <f t="shared" si="364"/>
        <v>44204</v>
      </c>
      <c r="B1635" s="69">
        <f t="shared" ca="1" si="365"/>
        <v>14478.436896000001</v>
      </c>
      <c r="C1635" s="70">
        <f t="shared" ca="1" si="366"/>
        <v>13391.401900000001</v>
      </c>
      <c r="D1635" s="71">
        <f ca="1">IF(A1635&lt;$B$1,VLOOKUP(A1635,[1]DI!$A$4:$B$15000,2),0)</f>
        <v>1.9000000000000006E-2</v>
      </c>
      <c r="E1635" s="70">
        <f t="shared" ca="1" si="367"/>
        <v>7.4690000000000005E-5</v>
      </c>
      <c r="F1635" s="72">
        <f t="shared" si="363"/>
        <v>1.3</v>
      </c>
      <c r="G1635" s="73">
        <f t="shared" ca="1" si="368"/>
        <v>1.000097097</v>
      </c>
      <c r="H1635" s="70">
        <f ca="1">TRUNC(PRODUCT(G$10:G1634),15)</f>
        <v>1.44784369546778</v>
      </c>
      <c r="I1635" s="70">
        <f t="shared" ca="1" si="369"/>
        <v>1.33914019</v>
      </c>
      <c r="J1635" s="70">
        <f t="shared" ca="1" si="370"/>
        <v>1.0811740999999999</v>
      </c>
      <c r="K1635" s="74">
        <f t="shared" ca="1" si="371"/>
        <v>1087.0349960000001</v>
      </c>
      <c r="L1635" s="75">
        <f>IF(VLOOKUP(A1635,$T$12:$AC$125,8)=VLOOKUP(A1634,$T$12:$AC$125,8),0,VLOOKUP(A1635,T$12:$AC$125,8))</f>
        <v>0</v>
      </c>
      <c r="M1635" s="76">
        <f>IF(L1635&gt;0,VLOOKUP(L1635,S$12:$AB$125,7),0)</f>
        <v>0</v>
      </c>
      <c r="N1635" s="74">
        <f t="shared" si="372"/>
        <v>0</v>
      </c>
      <c r="O1635" s="74">
        <f t="shared" ca="1" si="373"/>
        <v>1087.0349960000001</v>
      </c>
      <c r="P1635" s="77" t="str">
        <f t="shared" si="374"/>
        <v>A+J=</v>
      </c>
      <c r="Q1635" s="78">
        <f t="shared" si="375"/>
        <v>44256</v>
      </c>
    </row>
    <row r="1636" spans="1:17" ht="12.75" x14ac:dyDescent="0.15">
      <c r="A1636" s="68">
        <f t="shared" si="364"/>
        <v>44205</v>
      </c>
      <c r="B1636" s="69">
        <f t="shared" ca="1" si="365"/>
        <v>14479.842726000001</v>
      </c>
      <c r="C1636" s="70">
        <f t="shared" ca="1" si="366"/>
        <v>13391.401900000001</v>
      </c>
      <c r="D1636" s="71">
        <f ca="1">IF(A1636&lt;$B$1,VLOOKUP(A1636,[1]DI!$A$4:$B$15000,2),0)</f>
        <v>0</v>
      </c>
      <c r="E1636" s="70">
        <f t="shared" ca="1" si="367"/>
        <v>0</v>
      </c>
      <c r="F1636" s="72">
        <f t="shared" si="363"/>
        <v>1.3</v>
      </c>
      <c r="G1636" s="73">
        <f t="shared" ca="1" si="368"/>
        <v>1</v>
      </c>
      <c r="H1636" s="70">
        <f ca="1">TRUNC(PRODUCT(G$10:G1635),15)</f>
        <v>1.4479842767470801</v>
      </c>
      <c r="I1636" s="70">
        <f t="shared" ca="1" si="369"/>
        <v>1.33914019</v>
      </c>
      <c r="J1636" s="70">
        <f t="shared" ca="1" si="370"/>
        <v>1.0812790800000001</v>
      </c>
      <c r="K1636" s="74">
        <f t="shared" ca="1" si="371"/>
        <v>1088.440826</v>
      </c>
      <c r="L1636" s="75">
        <f>IF(VLOOKUP(A1636,$T$12:$AC$125,8)=VLOOKUP(A1635,$T$12:$AC$125,8),0,VLOOKUP(A1636,T$12:$AC$125,8))</f>
        <v>0</v>
      </c>
      <c r="M1636" s="76">
        <f>IF(L1636&gt;0,VLOOKUP(L1636,S$12:$AB$125,7),0)</f>
        <v>0</v>
      </c>
      <c r="N1636" s="74">
        <f t="shared" si="372"/>
        <v>0</v>
      </c>
      <c r="O1636" s="74">
        <f t="shared" ca="1" si="373"/>
        <v>1088.440826</v>
      </c>
      <c r="P1636" s="77" t="str">
        <f t="shared" si="374"/>
        <v>A+J=</v>
      </c>
      <c r="Q1636" s="78">
        <f t="shared" si="375"/>
        <v>44256</v>
      </c>
    </row>
    <row r="1637" spans="1:17" ht="12.75" x14ac:dyDescent="0.15">
      <c r="A1637" s="68">
        <f t="shared" si="364"/>
        <v>44206</v>
      </c>
      <c r="B1637" s="69">
        <f t="shared" ca="1" si="365"/>
        <v>14479.842726000001</v>
      </c>
      <c r="C1637" s="70">
        <f t="shared" ca="1" si="366"/>
        <v>13391.401900000001</v>
      </c>
      <c r="D1637" s="71">
        <f ca="1">IF(A1637&lt;$B$1,VLOOKUP(A1637,[1]DI!$A$4:$B$15000,2),0)</f>
        <v>0</v>
      </c>
      <c r="E1637" s="70">
        <f t="shared" ca="1" si="367"/>
        <v>0</v>
      </c>
      <c r="F1637" s="72">
        <f t="shared" si="363"/>
        <v>1.3</v>
      </c>
      <c r="G1637" s="73">
        <f t="shared" ca="1" si="368"/>
        <v>1</v>
      </c>
      <c r="H1637" s="70">
        <f ca="1">TRUNC(PRODUCT(G$10:G1636),15)</f>
        <v>1.4479842767470801</v>
      </c>
      <c r="I1637" s="70">
        <f t="shared" ca="1" si="369"/>
        <v>1.33914019</v>
      </c>
      <c r="J1637" s="70">
        <f t="shared" ca="1" si="370"/>
        <v>1.0812790800000001</v>
      </c>
      <c r="K1637" s="74">
        <f t="shared" ca="1" si="371"/>
        <v>1088.440826</v>
      </c>
      <c r="L1637" s="75">
        <f>IF(VLOOKUP(A1637,$T$12:$AC$125,8)=VLOOKUP(A1636,$T$12:$AC$125,8),0,VLOOKUP(A1637,T$12:$AC$125,8))</f>
        <v>0</v>
      </c>
      <c r="M1637" s="76">
        <f>IF(L1637&gt;0,VLOOKUP(L1637,S$12:$AB$125,7),0)</f>
        <v>0</v>
      </c>
      <c r="N1637" s="74">
        <f t="shared" si="372"/>
        <v>0</v>
      </c>
      <c r="O1637" s="74">
        <f t="shared" ca="1" si="373"/>
        <v>1088.440826</v>
      </c>
      <c r="P1637" s="77" t="str">
        <f t="shared" si="374"/>
        <v>A+J=</v>
      </c>
      <c r="Q1637" s="78">
        <f t="shared" si="375"/>
        <v>44256</v>
      </c>
    </row>
    <row r="1638" spans="1:17" ht="12.75" x14ac:dyDescent="0.15">
      <c r="A1638" s="68">
        <f t="shared" si="364"/>
        <v>44207</v>
      </c>
      <c r="B1638" s="69">
        <f t="shared" ca="1" si="365"/>
        <v>14479.842726000001</v>
      </c>
      <c r="C1638" s="70">
        <f t="shared" ca="1" si="366"/>
        <v>13391.401900000001</v>
      </c>
      <c r="D1638" s="71">
        <f ca="1">IF(A1638&lt;$B$1,VLOOKUP(A1638,[1]DI!$A$4:$B$15000,2),0)</f>
        <v>1.9000000000000006E-2</v>
      </c>
      <c r="E1638" s="70">
        <f t="shared" ca="1" si="367"/>
        <v>7.4690000000000005E-5</v>
      </c>
      <c r="F1638" s="72">
        <f t="shared" si="363"/>
        <v>1.3</v>
      </c>
      <c r="G1638" s="73">
        <f t="shared" ca="1" si="368"/>
        <v>1.000097097</v>
      </c>
      <c r="H1638" s="70">
        <f ca="1">TRUNC(PRODUCT(G$10:G1637),15)</f>
        <v>1.4479842767470801</v>
      </c>
      <c r="I1638" s="70">
        <f t="shared" ca="1" si="369"/>
        <v>1.33914019</v>
      </c>
      <c r="J1638" s="70">
        <f t="shared" ca="1" si="370"/>
        <v>1.0812790800000001</v>
      </c>
      <c r="K1638" s="74">
        <f t="shared" ca="1" si="371"/>
        <v>1088.440826</v>
      </c>
      <c r="L1638" s="75">
        <f>IF(VLOOKUP(A1638,$T$12:$AC$125,8)=VLOOKUP(A1637,$T$12:$AC$125,8),0,VLOOKUP(A1638,T$12:$AC$125,8))</f>
        <v>0</v>
      </c>
      <c r="M1638" s="76">
        <f>IF(L1638&gt;0,VLOOKUP(L1638,S$12:$AB$125,7),0)</f>
        <v>0</v>
      </c>
      <c r="N1638" s="74">
        <f t="shared" si="372"/>
        <v>0</v>
      </c>
      <c r="O1638" s="74">
        <f t="shared" ca="1" si="373"/>
        <v>1088.440826</v>
      </c>
      <c r="P1638" s="77" t="str">
        <f t="shared" si="374"/>
        <v>A+J=</v>
      </c>
      <c r="Q1638" s="78">
        <f t="shared" si="375"/>
        <v>44256</v>
      </c>
    </row>
    <row r="1639" spans="1:17" ht="12.75" x14ac:dyDescent="0.15">
      <c r="A1639" s="68">
        <f t="shared" si="364"/>
        <v>44208</v>
      </c>
      <c r="B1639" s="69">
        <f t="shared" ca="1" si="365"/>
        <v>14481.248689</v>
      </c>
      <c r="C1639" s="70">
        <f t="shared" ca="1" si="366"/>
        <v>13391.401900000001</v>
      </c>
      <c r="D1639" s="71">
        <f ca="1">IF(A1639&lt;$B$1,VLOOKUP(A1639,[1]DI!$A$4:$B$15000,2),0)</f>
        <v>1.9000000000000006E-2</v>
      </c>
      <c r="E1639" s="70">
        <f t="shared" ca="1" si="367"/>
        <v>7.4690000000000005E-5</v>
      </c>
      <c r="F1639" s="72">
        <f t="shared" si="363"/>
        <v>1.3</v>
      </c>
      <c r="G1639" s="73">
        <f t="shared" ca="1" si="368"/>
        <v>1.000097097</v>
      </c>
      <c r="H1639" s="70">
        <f ca="1">TRUNC(PRODUCT(G$10:G1638),15)</f>
        <v>1.4481248716763899</v>
      </c>
      <c r="I1639" s="70">
        <f t="shared" ca="1" si="369"/>
        <v>1.33914019</v>
      </c>
      <c r="J1639" s="70">
        <f t="shared" ca="1" si="370"/>
        <v>1.0813840699999999</v>
      </c>
      <c r="K1639" s="74">
        <f t="shared" ca="1" si="371"/>
        <v>1089.8467889999999</v>
      </c>
      <c r="L1639" s="75">
        <f>IF(VLOOKUP(A1639,$T$12:$AC$125,8)=VLOOKUP(A1638,$T$12:$AC$125,8),0,VLOOKUP(A1639,T$12:$AC$125,8))</f>
        <v>0</v>
      </c>
      <c r="M1639" s="76">
        <f>IF(L1639&gt;0,VLOOKUP(L1639,S$12:$AB$125,7),0)</f>
        <v>0</v>
      </c>
      <c r="N1639" s="74">
        <f t="shared" si="372"/>
        <v>0</v>
      </c>
      <c r="O1639" s="74">
        <f t="shared" ca="1" si="373"/>
        <v>1089.8467889999999</v>
      </c>
      <c r="P1639" s="77" t="str">
        <f t="shared" si="374"/>
        <v>A+J=</v>
      </c>
      <c r="Q1639" s="78">
        <f t="shared" si="375"/>
        <v>44256</v>
      </c>
    </row>
    <row r="1640" spans="1:17" ht="12.75" x14ac:dyDescent="0.15">
      <c r="A1640" s="68">
        <f t="shared" si="364"/>
        <v>44209</v>
      </c>
      <c r="B1640" s="69">
        <f t="shared" ca="1" si="365"/>
        <v>14482.654786000001</v>
      </c>
      <c r="C1640" s="70">
        <f t="shared" ca="1" si="366"/>
        <v>13391.401900000001</v>
      </c>
      <c r="D1640" s="71">
        <f ca="1">IF(A1640&lt;$B$1,VLOOKUP(A1640,[1]DI!$A$4:$B$15000,2),0)</f>
        <v>1.9000000000000006E-2</v>
      </c>
      <c r="E1640" s="70">
        <f t="shared" ca="1" si="367"/>
        <v>7.4690000000000005E-5</v>
      </c>
      <c r="F1640" s="72">
        <f t="shared" si="363"/>
        <v>1.3</v>
      </c>
      <c r="G1640" s="73">
        <f t="shared" ca="1" si="368"/>
        <v>1.000097097</v>
      </c>
      <c r="H1640" s="70">
        <f ca="1">TRUNC(PRODUCT(G$10:G1639),15)</f>
        <v>1.44826548025706</v>
      </c>
      <c r="I1640" s="70">
        <f t="shared" ca="1" si="369"/>
        <v>1.33914019</v>
      </c>
      <c r="J1640" s="70">
        <f t="shared" ca="1" si="370"/>
        <v>1.0814890699999999</v>
      </c>
      <c r="K1640" s="74">
        <f t="shared" ca="1" si="371"/>
        <v>1091.252886</v>
      </c>
      <c r="L1640" s="75">
        <f>IF(VLOOKUP(A1640,$T$12:$AC$125,8)=VLOOKUP(A1639,$T$12:$AC$125,8),0,VLOOKUP(A1640,T$12:$AC$125,8))</f>
        <v>0</v>
      </c>
      <c r="M1640" s="76">
        <f>IF(L1640&gt;0,VLOOKUP(L1640,S$12:$AB$125,7),0)</f>
        <v>0</v>
      </c>
      <c r="N1640" s="74">
        <f t="shared" si="372"/>
        <v>0</v>
      </c>
      <c r="O1640" s="74">
        <f t="shared" ca="1" si="373"/>
        <v>1091.252886</v>
      </c>
      <c r="P1640" s="77" t="str">
        <f t="shared" si="374"/>
        <v>A+J=</v>
      </c>
      <c r="Q1640" s="78">
        <f t="shared" si="375"/>
        <v>44256</v>
      </c>
    </row>
    <row r="1641" spans="1:17" ht="12.75" x14ac:dyDescent="0.15">
      <c r="A1641" s="68">
        <f t="shared" si="364"/>
        <v>44210</v>
      </c>
      <c r="B1641" s="69">
        <f t="shared" ca="1" si="365"/>
        <v>14484.061017</v>
      </c>
      <c r="C1641" s="70">
        <f t="shared" ca="1" si="366"/>
        <v>13391.401900000001</v>
      </c>
      <c r="D1641" s="71">
        <f ca="1">IF(A1641&lt;$B$1,VLOOKUP(A1641,[1]DI!$A$4:$B$15000,2),0)</f>
        <v>1.9000000000000006E-2</v>
      </c>
      <c r="E1641" s="70">
        <f t="shared" ca="1" si="367"/>
        <v>7.4690000000000005E-5</v>
      </c>
      <c r="F1641" s="72">
        <f t="shared" si="363"/>
        <v>1.3</v>
      </c>
      <c r="G1641" s="73">
        <f t="shared" ca="1" si="368"/>
        <v>1.000097097</v>
      </c>
      <c r="H1641" s="70">
        <f ca="1">TRUNC(PRODUCT(G$10:G1640),15)</f>
        <v>1.4484061024904</v>
      </c>
      <c r="I1641" s="70">
        <f t="shared" ca="1" si="369"/>
        <v>1.33914019</v>
      </c>
      <c r="J1641" s="70">
        <f t="shared" ca="1" si="370"/>
        <v>1.0815940799999999</v>
      </c>
      <c r="K1641" s="74">
        <f t="shared" ca="1" si="371"/>
        <v>1092.6591169999999</v>
      </c>
      <c r="L1641" s="75">
        <f>IF(VLOOKUP(A1641,$T$12:$AC$125,8)=VLOOKUP(A1640,$T$12:$AC$125,8),0,VLOOKUP(A1641,T$12:$AC$125,8))</f>
        <v>0</v>
      </c>
      <c r="M1641" s="76">
        <f>IF(L1641&gt;0,VLOOKUP(L1641,S$12:$AB$125,7),0)</f>
        <v>0</v>
      </c>
      <c r="N1641" s="74">
        <f t="shared" si="372"/>
        <v>0</v>
      </c>
      <c r="O1641" s="74">
        <f t="shared" ca="1" si="373"/>
        <v>1092.6591169999999</v>
      </c>
      <c r="P1641" s="77" t="str">
        <f t="shared" si="374"/>
        <v>A+J=</v>
      </c>
      <c r="Q1641" s="78">
        <f t="shared" si="375"/>
        <v>44256</v>
      </c>
    </row>
    <row r="1642" spans="1:17" ht="12.75" x14ac:dyDescent="0.15">
      <c r="A1642" s="68">
        <f t="shared" si="364"/>
        <v>44211</v>
      </c>
      <c r="B1642" s="69">
        <f t="shared" ca="1" si="365"/>
        <v>14485.467382000001</v>
      </c>
      <c r="C1642" s="70">
        <f t="shared" ca="1" si="366"/>
        <v>13391.401900000001</v>
      </c>
      <c r="D1642" s="71">
        <f ca="1">IF(A1642&lt;$B$1,VLOOKUP(A1642,[1]DI!$A$4:$B$15000,2),0)</f>
        <v>1.9000000000000006E-2</v>
      </c>
      <c r="E1642" s="70">
        <f t="shared" ca="1" si="367"/>
        <v>7.4690000000000005E-5</v>
      </c>
      <c r="F1642" s="72">
        <f t="shared" si="363"/>
        <v>1.3</v>
      </c>
      <c r="G1642" s="73">
        <f t="shared" ca="1" si="368"/>
        <v>1.000097097</v>
      </c>
      <c r="H1642" s="70">
        <f ca="1">TRUNC(PRODUCT(G$10:G1641),15)</f>
        <v>1.44854673837773</v>
      </c>
      <c r="I1642" s="70">
        <f t="shared" ca="1" si="369"/>
        <v>1.33914019</v>
      </c>
      <c r="J1642" s="70">
        <f t="shared" ca="1" si="370"/>
        <v>1.0816991</v>
      </c>
      <c r="K1642" s="74">
        <f t="shared" ca="1" si="371"/>
        <v>1094.065482</v>
      </c>
      <c r="L1642" s="75">
        <f>IF(VLOOKUP(A1642,$T$12:$AC$125,8)=VLOOKUP(A1641,$T$12:$AC$125,8),0,VLOOKUP(A1642,T$12:$AC$125,8))</f>
        <v>0</v>
      </c>
      <c r="M1642" s="76">
        <f>IF(L1642&gt;0,VLOOKUP(L1642,S$12:$AB$125,7),0)</f>
        <v>0</v>
      </c>
      <c r="N1642" s="74">
        <f t="shared" si="372"/>
        <v>0</v>
      </c>
      <c r="O1642" s="74">
        <f t="shared" ca="1" si="373"/>
        <v>1094.065482</v>
      </c>
      <c r="P1642" s="77" t="str">
        <f t="shared" si="374"/>
        <v>A+J=</v>
      </c>
      <c r="Q1642" s="78">
        <f t="shared" si="375"/>
        <v>44256</v>
      </c>
    </row>
    <row r="1643" spans="1:17" ht="12.75" x14ac:dyDescent="0.15">
      <c r="A1643" s="68">
        <f t="shared" si="364"/>
        <v>44212</v>
      </c>
      <c r="B1643" s="69">
        <f t="shared" ca="1" si="365"/>
        <v>14486.873881000001</v>
      </c>
      <c r="C1643" s="70">
        <f t="shared" ca="1" si="366"/>
        <v>13391.401900000001</v>
      </c>
      <c r="D1643" s="71">
        <f ca="1">IF(A1643&lt;$B$1,VLOOKUP(A1643,[1]DI!$A$4:$B$15000,2),0)</f>
        <v>0</v>
      </c>
      <c r="E1643" s="70">
        <f t="shared" ca="1" si="367"/>
        <v>0</v>
      </c>
      <c r="F1643" s="72">
        <f t="shared" si="363"/>
        <v>1.3</v>
      </c>
      <c r="G1643" s="73">
        <f t="shared" ca="1" si="368"/>
        <v>1</v>
      </c>
      <c r="H1643" s="70">
        <f ca="1">TRUNC(PRODUCT(G$10:G1642),15)</f>
        <v>1.4486873879203901</v>
      </c>
      <c r="I1643" s="70">
        <f t="shared" ca="1" si="369"/>
        <v>1.33914019</v>
      </c>
      <c r="J1643" s="70">
        <f t="shared" ca="1" si="370"/>
        <v>1.0818041300000001</v>
      </c>
      <c r="K1643" s="74">
        <f t="shared" ca="1" si="371"/>
        <v>1095.4719809999999</v>
      </c>
      <c r="L1643" s="75">
        <f>IF(VLOOKUP(A1643,$T$12:$AC$125,8)=VLOOKUP(A1642,$T$12:$AC$125,8),0,VLOOKUP(A1643,T$12:$AC$125,8))</f>
        <v>0</v>
      </c>
      <c r="M1643" s="76">
        <f>IF(L1643&gt;0,VLOOKUP(L1643,S$12:$AB$125,7),0)</f>
        <v>0</v>
      </c>
      <c r="N1643" s="74">
        <f t="shared" si="372"/>
        <v>0</v>
      </c>
      <c r="O1643" s="74">
        <f t="shared" ca="1" si="373"/>
        <v>1095.4719809999999</v>
      </c>
      <c r="P1643" s="77" t="str">
        <f t="shared" si="374"/>
        <v>A+J=</v>
      </c>
      <c r="Q1643" s="78">
        <f t="shared" si="375"/>
        <v>44256</v>
      </c>
    </row>
    <row r="1644" spans="1:17" ht="12.75" x14ac:dyDescent="0.15">
      <c r="A1644" s="68">
        <f t="shared" si="364"/>
        <v>44213</v>
      </c>
      <c r="B1644" s="69">
        <f t="shared" ca="1" si="365"/>
        <v>14486.873881000001</v>
      </c>
      <c r="C1644" s="70">
        <f t="shared" ca="1" si="366"/>
        <v>13391.401900000001</v>
      </c>
      <c r="D1644" s="71">
        <f ca="1">IF(A1644&lt;$B$1,VLOOKUP(A1644,[1]DI!$A$4:$B$15000,2),0)</f>
        <v>0</v>
      </c>
      <c r="E1644" s="70">
        <f t="shared" ca="1" si="367"/>
        <v>0</v>
      </c>
      <c r="F1644" s="72">
        <f t="shared" ref="F1644:F1707" si="376">F1643</f>
        <v>1.3</v>
      </c>
      <c r="G1644" s="73">
        <f t="shared" ca="1" si="368"/>
        <v>1</v>
      </c>
      <c r="H1644" s="70">
        <f ca="1">TRUNC(PRODUCT(G$10:G1643),15)</f>
        <v>1.4486873879203901</v>
      </c>
      <c r="I1644" s="70">
        <f t="shared" ca="1" si="369"/>
        <v>1.33914019</v>
      </c>
      <c r="J1644" s="70">
        <f t="shared" ca="1" si="370"/>
        <v>1.0818041300000001</v>
      </c>
      <c r="K1644" s="74">
        <f t="shared" ca="1" si="371"/>
        <v>1095.4719809999999</v>
      </c>
      <c r="L1644" s="75">
        <f>IF(VLOOKUP(A1644,$T$12:$AC$125,8)=VLOOKUP(A1643,$T$12:$AC$125,8),0,VLOOKUP(A1644,T$12:$AC$125,8))</f>
        <v>0</v>
      </c>
      <c r="M1644" s="76">
        <f>IF(L1644&gt;0,VLOOKUP(L1644,S$12:$AB$125,7),0)</f>
        <v>0</v>
      </c>
      <c r="N1644" s="74">
        <f t="shared" si="372"/>
        <v>0</v>
      </c>
      <c r="O1644" s="74">
        <f t="shared" ca="1" si="373"/>
        <v>1095.4719809999999</v>
      </c>
      <c r="P1644" s="77" t="str">
        <f t="shared" si="374"/>
        <v>A+J=</v>
      </c>
      <c r="Q1644" s="78">
        <f t="shared" si="375"/>
        <v>44256</v>
      </c>
    </row>
    <row r="1645" spans="1:17" ht="12.75" x14ac:dyDescent="0.15">
      <c r="A1645" s="68">
        <f t="shared" si="364"/>
        <v>44214</v>
      </c>
      <c r="B1645" s="69">
        <f t="shared" ca="1" si="365"/>
        <v>14486.873881000001</v>
      </c>
      <c r="C1645" s="70">
        <f t="shared" ca="1" si="366"/>
        <v>13391.401900000001</v>
      </c>
      <c r="D1645" s="71">
        <f ca="1">IF(A1645&lt;$B$1,VLOOKUP(A1645,[1]DI!$A$4:$B$15000,2),0)</f>
        <v>1.9000000000000006E-2</v>
      </c>
      <c r="E1645" s="70">
        <f t="shared" ca="1" si="367"/>
        <v>7.4690000000000005E-5</v>
      </c>
      <c r="F1645" s="72">
        <f t="shared" si="376"/>
        <v>1.3</v>
      </c>
      <c r="G1645" s="73">
        <f t="shared" ca="1" si="368"/>
        <v>1.000097097</v>
      </c>
      <c r="H1645" s="70">
        <f ca="1">TRUNC(PRODUCT(G$10:G1644),15)</f>
        <v>1.4486873879203901</v>
      </c>
      <c r="I1645" s="70">
        <f t="shared" ca="1" si="369"/>
        <v>1.33914019</v>
      </c>
      <c r="J1645" s="70">
        <f t="shared" ca="1" si="370"/>
        <v>1.0818041300000001</v>
      </c>
      <c r="K1645" s="74">
        <f t="shared" ca="1" si="371"/>
        <v>1095.4719809999999</v>
      </c>
      <c r="L1645" s="75">
        <f>IF(VLOOKUP(A1645,$T$12:$AC$125,8)=VLOOKUP(A1644,$T$12:$AC$125,8),0,VLOOKUP(A1645,T$12:$AC$125,8))</f>
        <v>0</v>
      </c>
      <c r="M1645" s="76">
        <f>IF(L1645&gt;0,VLOOKUP(L1645,S$12:$AB$125,7),0)</f>
        <v>0</v>
      </c>
      <c r="N1645" s="74">
        <f t="shared" si="372"/>
        <v>0</v>
      </c>
      <c r="O1645" s="74">
        <f t="shared" ca="1" si="373"/>
        <v>1095.4719809999999</v>
      </c>
      <c r="P1645" s="77" t="str">
        <f t="shared" si="374"/>
        <v>A+J=</v>
      </c>
      <c r="Q1645" s="78">
        <f t="shared" si="375"/>
        <v>44256</v>
      </c>
    </row>
    <row r="1646" spans="1:17" ht="12.75" x14ac:dyDescent="0.15">
      <c r="A1646" s="68">
        <f t="shared" si="364"/>
        <v>44215</v>
      </c>
      <c r="B1646" s="69">
        <f t="shared" ca="1" si="365"/>
        <v>14488.280514</v>
      </c>
      <c r="C1646" s="70">
        <f t="shared" ca="1" si="366"/>
        <v>13391.401900000001</v>
      </c>
      <c r="D1646" s="71">
        <f ca="1">IF(A1646&lt;$B$1,VLOOKUP(A1646,[1]DI!$A$4:$B$15000,2),0)</f>
        <v>1.9000000000000006E-2</v>
      </c>
      <c r="E1646" s="70">
        <f t="shared" ca="1" si="367"/>
        <v>7.4690000000000005E-5</v>
      </c>
      <c r="F1646" s="72">
        <f t="shared" si="376"/>
        <v>1.3</v>
      </c>
      <c r="G1646" s="73">
        <f t="shared" ca="1" si="368"/>
        <v>1.000097097</v>
      </c>
      <c r="H1646" s="70">
        <f ca="1">TRUNC(PRODUCT(G$10:G1645),15)</f>
        <v>1.44882805111969</v>
      </c>
      <c r="I1646" s="70">
        <f t="shared" ca="1" si="369"/>
        <v>1.33914019</v>
      </c>
      <c r="J1646" s="70">
        <f t="shared" ca="1" si="370"/>
        <v>1.0819091700000001</v>
      </c>
      <c r="K1646" s="74">
        <f t="shared" ca="1" si="371"/>
        <v>1096.878614</v>
      </c>
      <c r="L1646" s="75">
        <f>IF(VLOOKUP(A1646,$T$12:$AC$125,8)=VLOOKUP(A1645,$T$12:$AC$125,8),0,VLOOKUP(A1646,T$12:$AC$125,8))</f>
        <v>0</v>
      </c>
      <c r="M1646" s="76">
        <f>IF(L1646&gt;0,VLOOKUP(L1646,S$12:$AB$125,7),0)</f>
        <v>0</v>
      </c>
      <c r="N1646" s="74">
        <f t="shared" si="372"/>
        <v>0</v>
      </c>
      <c r="O1646" s="74">
        <f t="shared" ca="1" si="373"/>
        <v>1096.878614</v>
      </c>
      <c r="P1646" s="77" t="str">
        <f t="shared" si="374"/>
        <v>A+J=</v>
      </c>
      <c r="Q1646" s="78">
        <f t="shared" si="375"/>
        <v>44256</v>
      </c>
    </row>
    <row r="1647" spans="1:17" ht="12.75" x14ac:dyDescent="0.15">
      <c r="A1647" s="68">
        <f t="shared" si="364"/>
        <v>44216</v>
      </c>
      <c r="B1647" s="69">
        <f t="shared" ca="1" si="365"/>
        <v>14489.687281</v>
      </c>
      <c r="C1647" s="70">
        <f t="shared" ca="1" si="366"/>
        <v>13391.401900000001</v>
      </c>
      <c r="D1647" s="71">
        <f ca="1">IF(A1647&lt;$B$1,VLOOKUP(A1647,[1]DI!$A$4:$B$15000,2),0)</f>
        <v>1.9000000000000006E-2</v>
      </c>
      <c r="E1647" s="70">
        <f t="shared" ca="1" si="367"/>
        <v>7.4690000000000005E-5</v>
      </c>
      <c r="F1647" s="72">
        <f t="shared" si="376"/>
        <v>1.3</v>
      </c>
      <c r="G1647" s="73">
        <f t="shared" ca="1" si="368"/>
        <v>1.000097097</v>
      </c>
      <c r="H1647" s="70">
        <f ca="1">TRUNC(PRODUCT(G$10:G1646),15)</f>
        <v>1.4489687279769701</v>
      </c>
      <c r="I1647" s="70">
        <f t="shared" ca="1" si="369"/>
        <v>1.33914019</v>
      </c>
      <c r="J1647" s="70">
        <f t="shared" ca="1" si="370"/>
        <v>1.08201422</v>
      </c>
      <c r="K1647" s="74">
        <f t="shared" ca="1" si="371"/>
        <v>1098.2853809999999</v>
      </c>
      <c r="L1647" s="75">
        <f>IF(VLOOKUP(A1647,$T$12:$AC$125,8)=VLOOKUP(A1646,$T$12:$AC$125,8),0,VLOOKUP(A1647,T$12:$AC$125,8))</f>
        <v>0</v>
      </c>
      <c r="M1647" s="76">
        <f>IF(L1647&gt;0,VLOOKUP(L1647,S$12:$AB$125,7),0)</f>
        <v>0</v>
      </c>
      <c r="N1647" s="74">
        <f t="shared" si="372"/>
        <v>0</v>
      </c>
      <c r="O1647" s="74">
        <f t="shared" ca="1" si="373"/>
        <v>1098.2853809999999</v>
      </c>
      <c r="P1647" s="77" t="str">
        <f t="shared" si="374"/>
        <v>A+J=</v>
      </c>
      <c r="Q1647" s="78">
        <f t="shared" si="375"/>
        <v>44256</v>
      </c>
    </row>
    <row r="1648" spans="1:17" ht="12.75" x14ac:dyDescent="0.15">
      <c r="A1648" s="68">
        <f t="shared" si="364"/>
        <v>44217</v>
      </c>
      <c r="B1648" s="69">
        <f t="shared" ca="1" si="365"/>
        <v>14491.094182000001</v>
      </c>
      <c r="C1648" s="70">
        <f t="shared" ca="1" si="366"/>
        <v>13391.401900000001</v>
      </c>
      <c r="D1648" s="71">
        <f ca="1">IF(A1648&lt;$B$1,VLOOKUP(A1648,[1]DI!$A$4:$B$15000,2),0)</f>
        <v>1.9000000000000006E-2</v>
      </c>
      <c r="E1648" s="70">
        <f t="shared" ca="1" si="367"/>
        <v>7.4690000000000005E-5</v>
      </c>
      <c r="F1648" s="72">
        <f t="shared" si="376"/>
        <v>1.3</v>
      </c>
      <c r="G1648" s="73">
        <f t="shared" ca="1" si="368"/>
        <v>1.000097097</v>
      </c>
      <c r="H1648" s="70">
        <f ca="1">TRUNC(PRODUCT(G$10:G1647),15)</f>
        <v>1.44910941849355</v>
      </c>
      <c r="I1648" s="70">
        <f t="shared" ca="1" si="369"/>
        <v>1.33914019</v>
      </c>
      <c r="J1648" s="70">
        <f t="shared" ca="1" si="370"/>
        <v>1.0821192799999999</v>
      </c>
      <c r="K1648" s="74">
        <f t="shared" ca="1" si="371"/>
        <v>1099.692282</v>
      </c>
      <c r="L1648" s="75">
        <f>IF(VLOOKUP(A1648,$T$12:$AC$125,8)=VLOOKUP(A1647,$T$12:$AC$125,8),0,VLOOKUP(A1648,T$12:$AC$125,8))</f>
        <v>0</v>
      </c>
      <c r="M1648" s="76">
        <f>IF(L1648&gt;0,VLOOKUP(L1648,S$12:$AB$125,7),0)</f>
        <v>0</v>
      </c>
      <c r="N1648" s="74">
        <f t="shared" si="372"/>
        <v>0</v>
      </c>
      <c r="O1648" s="74">
        <f t="shared" ca="1" si="373"/>
        <v>1099.692282</v>
      </c>
      <c r="P1648" s="77" t="str">
        <f t="shared" si="374"/>
        <v>A+J=</v>
      </c>
      <c r="Q1648" s="78">
        <f t="shared" si="375"/>
        <v>44256</v>
      </c>
    </row>
    <row r="1649" spans="1:17" ht="12.75" x14ac:dyDescent="0.15">
      <c r="A1649" s="68">
        <f t="shared" si="364"/>
        <v>44218</v>
      </c>
      <c r="B1649" s="69">
        <f t="shared" ca="1" si="365"/>
        <v>14492.501216000001</v>
      </c>
      <c r="C1649" s="70">
        <f t="shared" ca="1" si="366"/>
        <v>13391.401900000001</v>
      </c>
      <c r="D1649" s="71">
        <f ca="1">IF(A1649&lt;$B$1,VLOOKUP(A1649,[1]DI!$A$4:$B$15000,2),0)</f>
        <v>1.9000000000000006E-2</v>
      </c>
      <c r="E1649" s="70">
        <f t="shared" ca="1" si="367"/>
        <v>7.4690000000000005E-5</v>
      </c>
      <c r="F1649" s="72">
        <f t="shared" si="376"/>
        <v>1.3</v>
      </c>
      <c r="G1649" s="73">
        <f t="shared" ca="1" si="368"/>
        <v>1.000097097</v>
      </c>
      <c r="H1649" s="70">
        <f ca="1">TRUNC(PRODUCT(G$10:G1648),15)</f>
        <v>1.4492501226707599</v>
      </c>
      <c r="I1649" s="70">
        <f t="shared" ca="1" si="369"/>
        <v>1.33914019</v>
      </c>
      <c r="J1649" s="70">
        <f t="shared" ca="1" si="370"/>
        <v>1.0822243499999999</v>
      </c>
      <c r="K1649" s="74">
        <f t="shared" ca="1" si="371"/>
        <v>1101.099316</v>
      </c>
      <c r="L1649" s="75">
        <f>IF(VLOOKUP(A1649,$T$12:$AC$125,8)=VLOOKUP(A1648,$T$12:$AC$125,8),0,VLOOKUP(A1649,T$12:$AC$125,8))</f>
        <v>0</v>
      </c>
      <c r="M1649" s="76">
        <f>IF(L1649&gt;0,VLOOKUP(L1649,S$12:$AB$125,7),0)</f>
        <v>0</v>
      </c>
      <c r="N1649" s="74">
        <f t="shared" si="372"/>
        <v>0</v>
      </c>
      <c r="O1649" s="74">
        <f t="shared" ca="1" si="373"/>
        <v>1101.099316</v>
      </c>
      <c r="P1649" s="77" t="str">
        <f t="shared" si="374"/>
        <v>A+J=</v>
      </c>
      <c r="Q1649" s="78">
        <f t="shared" si="375"/>
        <v>44256</v>
      </c>
    </row>
    <row r="1650" spans="1:17" ht="12.75" x14ac:dyDescent="0.15">
      <c r="A1650" s="68">
        <f t="shared" si="364"/>
        <v>44219</v>
      </c>
      <c r="B1650" s="69">
        <f t="shared" ca="1" si="365"/>
        <v>14493.908385000001</v>
      </c>
      <c r="C1650" s="70">
        <f t="shared" ca="1" si="366"/>
        <v>13391.401900000001</v>
      </c>
      <c r="D1650" s="71">
        <f ca="1">IF(A1650&lt;$B$1,VLOOKUP(A1650,[1]DI!$A$4:$B$15000,2),0)</f>
        <v>0</v>
      </c>
      <c r="E1650" s="70">
        <f t="shared" ca="1" si="367"/>
        <v>0</v>
      </c>
      <c r="F1650" s="72">
        <f t="shared" si="376"/>
        <v>1.3</v>
      </c>
      <c r="G1650" s="73">
        <f t="shared" ca="1" si="368"/>
        <v>1</v>
      </c>
      <c r="H1650" s="70">
        <f ca="1">TRUNC(PRODUCT(G$10:G1649),15)</f>
        <v>1.4493908405099201</v>
      </c>
      <c r="I1650" s="70">
        <f t="shared" ca="1" si="369"/>
        <v>1.33914019</v>
      </c>
      <c r="J1650" s="70">
        <f t="shared" ca="1" si="370"/>
        <v>1.0823294299999999</v>
      </c>
      <c r="K1650" s="74">
        <f t="shared" ca="1" si="371"/>
        <v>1102.5064850000001</v>
      </c>
      <c r="L1650" s="75">
        <f>IF(VLOOKUP(A1650,$T$12:$AC$125,8)=VLOOKUP(A1649,$T$12:$AC$125,8),0,VLOOKUP(A1650,T$12:$AC$125,8))</f>
        <v>0</v>
      </c>
      <c r="M1650" s="76">
        <f>IF(L1650&gt;0,VLOOKUP(L1650,S$12:$AB$125,7),0)</f>
        <v>0</v>
      </c>
      <c r="N1650" s="74">
        <f t="shared" si="372"/>
        <v>0</v>
      </c>
      <c r="O1650" s="74">
        <f t="shared" ca="1" si="373"/>
        <v>1102.5064850000001</v>
      </c>
      <c r="P1650" s="77" t="str">
        <f t="shared" si="374"/>
        <v>A+J=</v>
      </c>
      <c r="Q1650" s="78">
        <f t="shared" si="375"/>
        <v>44256</v>
      </c>
    </row>
    <row r="1651" spans="1:17" ht="12.75" x14ac:dyDescent="0.15">
      <c r="A1651" s="68">
        <f t="shared" si="364"/>
        <v>44220</v>
      </c>
      <c r="B1651" s="69">
        <f t="shared" ca="1" si="365"/>
        <v>14493.908385000001</v>
      </c>
      <c r="C1651" s="70">
        <f t="shared" ca="1" si="366"/>
        <v>13391.401900000001</v>
      </c>
      <c r="D1651" s="71">
        <f ca="1">IF(A1651&lt;$B$1,VLOOKUP(A1651,[1]DI!$A$4:$B$15000,2),0)</f>
        <v>0</v>
      </c>
      <c r="E1651" s="70">
        <f t="shared" ca="1" si="367"/>
        <v>0</v>
      </c>
      <c r="F1651" s="72">
        <f t="shared" si="376"/>
        <v>1.3</v>
      </c>
      <c r="G1651" s="73">
        <f t="shared" ca="1" si="368"/>
        <v>1</v>
      </c>
      <c r="H1651" s="70">
        <f ca="1">TRUNC(PRODUCT(G$10:G1650),15)</f>
        <v>1.4493908405099201</v>
      </c>
      <c r="I1651" s="70">
        <f t="shared" ca="1" si="369"/>
        <v>1.33914019</v>
      </c>
      <c r="J1651" s="70">
        <f t="shared" ca="1" si="370"/>
        <v>1.0823294299999999</v>
      </c>
      <c r="K1651" s="74">
        <f t="shared" ca="1" si="371"/>
        <v>1102.5064850000001</v>
      </c>
      <c r="L1651" s="75">
        <f>IF(VLOOKUP(A1651,$T$12:$AC$125,8)=VLOOKUP(A1650,$T$12:$AC$125,8),0,VLOOKUP(A1651,T$12:$AC$125,8))</f>
        <v>0</v>
      </c>
      <c r="M1651" s="76">
        <f>IF(L1651&gt;0,VLOOKUP(L1651,S$12:$AB$125,7),0)</f>
        <v>0</v>
      </c>
      <c r="N1651" s="74">
        <f t="shared" si="372"/>
        <v>0</v>
      </c>
      <c r="O1651" s="74">
        <f t="shared" ca="1" si="373"/>
        <v>1102.5064850000001</v>
      </c>
      <c r="P1651" s="77" t="str">
        <f t="shared" si="374"/>
        <v>A+J=</v>
      </c>
      <c r="Q1651" s="78">
        <f t="shared" si="375"/>
        <v>44256</v>
      </c>
    </row>
    <row r="1652" spans="1:17" ht="12.75" x14ac:dyDescent="0.15">
      <c r="A1652" s="68">
        <f t="shared" si="364"/>
        <v>44221</v>
      </c>
      <c r="B1652" s="69">
        <f t="shared" ca="1" si="365"/>
        <v>14493.908385000001</v>
      </c>
      <c r="C1652" s="70">
        <f t="shared" ca="1" si="366"/>
        <v>13391.401900000001</v>
      </c>
      <c r="D1652" s="71">
        <f ca="1">IF(A1652&lt;$B$1,VLOOKUP(A1652,[1]DI!$A$4:$B$15000,2),0)</f>
        <v>1.9000000000000006E-2</v>
      </c>
      <c r="E1652" s="70">
        <f t="shared" ca="1" si="367"/>
        <v>7.4690000000000005E-5</v>
      </c>
      <c r="F1652" s="72">
        <f t="shared" si="376"/>
        <v>1.3</v>
      </c>
      <c r="G1652" s="73">
        <f t="shared" ca="1" si="368"/>
        <v>1.000097097</v>
      </c>
      <c r="H1652" s="70">
        <f ca="1">TRUNC(PRODUCT(G$10:G1651),15)</f>
        <v>1.4493908405099201</v>
      </c>
      <c r="I1652" s="70">
        <f t="shared" ca="1" si="369"/>
        <v>1.33914019</v>
      </c>
      <c r="J1652" s="70">
        <f t="shared" ca="1" si="370"/>
        <v>1.0823294299999999</v>
      </c>
      <c r="K1652" s="74">
        <f t="shared" ca="1" si="371"/>
        <v>1102.5064850000001</v>
      </c>
      <c r="L1652" s="75">
        <f>IF(VLOOKUP(A1652,$T$12:$AC$125,8)=VLOOKUP(A1651,$T$12:$AC$125,8),0,VLOOKUP(A1652,T$12:$AC$125,8))</f>
        <v>0</v>
      </c>
      <c r="M1652" s="76">
        <f>IF(L1652&gt;0,VLOOKUP(L1652,S$12:$AB$125,7),0)</f>
        <v>0</v>
      </c>
      <c r="N1652" s="74">
        <f t="shared" si="372"/>
        <v>0</v>
      </c>
      <c r="O1652" s="74">
        <f t="shared" ca="1" si="373"/>
        <v>1102.5064850000001</v>
      </c>
      <c r="P1652" s="77" t="str">
        <f t="shared" si="374"/>
        <v>A+J=</v>
      </c>
      <c r="Q1652" s="78">
        <f t="shared" si="375"/>
        <v>44256</v>
      </c>
    </row>
    <row r="1653" spans="1:17" ht="12.75" x14ac:dyDescent="0.15">
      <c r="A1653" s="68">
        <f t="shared" si="364"/>
        <v>44222</v>
      </c>
      <c r="B1653" s="69">
        <f t="shared" ca="1" si="365"/>
        <v>14495.315687</v>
      </c>
      <c r="C1653" s="70">
        <f t="shared" ca="1" si="366"/>
        <v>13391.401900000001</v>
      </c>
      <c r="D1653" s="71">
        <f ca="1">IF(A1653&lt;$B$1,VLOOKUP(A1653,[1]DI!$A$4:$B$15000,2),0)</f>
        <v>1.9000000000000006E-2</v>
      </c>
      <c r="E1653" s="70">
        <f t="shared" ca="1" si="367"/>
        <v>7.4690000000000005E-5</v>
      </c>
      <c r="F1653" s="72">
        <f t="shared" si="376"/>
        <v>1.3</v>
      </c>
      <c r="G1653" s="73">
        <f t="shared" ca="1" si="368"/>
        <v>1.000097097</v>
      </c>
      <c r="H1653" s="70">
        <f ca="1">TRUNC(PRODUCT(G$10:G1652),15)</f>
        <v>1.44953157201236</v>
      </c>
      <c r="I1653" s="70">
        <f t="shared" ca="1" si="369"/>
        <v>1.33914019</v>
      </c>
      <c r="J1653" s="70">
        <f t="shared" ca="1" si="370"/>
        <v>1.0824345200000001</v>
      </c>
      <c r="K1653" s="74">
        <f t="shared" ca="1" si="371"/>
        <v>1103.913787</v>
      </c>
      <c r="L1653" s="75">
        <f>IF(VLOOKUP(A1653,$T$12:$AC$125,8)=VLOOKUP(A1652,$T$12:$AC$125,8),0,VLOOKUP(A1653,T$12:$AC$125,8))</f>
        <v>0</v>
      </c>
      <c r="M1653" s="76">
        <f>IF(L1653&gt;0,VLOOKUP(L1653,S$12:$AB$125,7),0)</f>
        <v>0</v>
      </c>
      <c r="N1653" s="74">
        <f t="shared" si="372"/>
        <v>0</v>
      </c>
      <c r="O1653" s="74">
        <f t="shared" ca="1" si="373"/>
        <v>1103.913787</v>
      </c>
      <c r="P1653" s="77" t="str">
        <f t="shared" si="374"/>
        <v>A+J=</v>
      </c>
      <c r="Q1653" s="78">
        <f t="shared" si="375"/>
        <v>44256</v>
      </c>
    </row>
    <row r="1654" spans="1:17" ht="12.75" x14ac:dyDescent="0.15">
      <c r="A1654" s="68">
        <f t="shared" si="364"/>
        <v>44223</v>
      </c>
      <c r="B1654" s="69">
        <f t="shared" ca="1" si="365"/>
        <v>14496.723124</v>
      </c>
      <c r="C1654" s="70">
        <f t="shared" ca="1" si="366"/>
        <v>13391.401900000001</v>
      </c>
      <c r="D1654" s="71">
        <f ca="1">IF(A1654&lt;$B$1,VLOOKUP(A1654,[1]DI!$A$4:$B$15000,2),0)</f>
        <v>1.9000000000000006E-2</v>
      </c>
      <c r="E1654" s="70">
        <f t="shared" ca="1" si="367"/>
        <v>7.4690000000000005E-5</v>
      </c>
      <c r="F1654" s="72">
        <f t="shared" si="376"/>
        <v>1.3</v>
      </c>
      <c r="G1654" s="73">
        <f t="shared" ca="1" si="368"/>
        <v>1.000097097</v>
      </c>
      <c r="H1654" s="70">
        <f ca="1">TRUNC(PRODUCT(G$10:G1653),15)</f>
        <v>1.4496723171794099</v>
      </c>
      <c r="I1654" s="70">
        <f t="shared" ca="1" si="369"/>
        <v>1.33914019</v>
      </c>
      <c r="J1654" s="70">
        <f t="shared" ca="1" si="370"/>
        <v>1.0825396199999999</v>
      </c>
      <c r="K1654" s="74">
        <f t="shared" ca="1" si="371"/>
        <v>1105.321224</v>
      </c>
      <c r="L1654" s="75">
        <f>IF(VLOOKUP(A1654,$T$12:$AC$125,8)=VLOOKUP(A1653,$T$12:$AC$125,8),0,VLOOKUP(A1654,T$12:$AC$125,8))</f>
        <v>0</v>
      </c>
      <c r="M1654" s="76">
        <f>IF(L1654&gt;0,VLOOKUP(L1654,S$12:$AB$125,7),0)</f>
        <v>0</v>
      </c>
      <c r="N1654" s="74">
        <f t="shared" si="372"/>
        <v>0</v>
      </c>
      <c r="O1654" s="74">
        <f t="shared" ca="1" si="373"/>
        <v>1105.321224</v>
      </c>
      <c r="P1654" s="77" t="str">
        <f t="shared" si="374"/>
        <v>A+J=</v>
      </c>
      <c r="Q1654" s="78">
        <f t="shared" si="375"/>
        <v>44256</v>
      </c>
    </row>
    <row r="1655" spans="1:17" ht="12.75" x14ac:dyDescent="0.15">
      <c r="A1655" s="68">
        <f t="shared" si="364"/>
        <v>44224</v>
      </c>
      <c r="B1655" s="69">
        <f t="shared" ca="1" si="365"/>
        <v>14498.130694000001</v>
      </c>
      <c r="C1655" s="70">
        <f t="shared" ca="1" si="366"/>
        <v>13391.401900000001</v>
      </c>
      <c r="D1655" s="71">
        <f ca="1">IF(A1655&lt;$B$1,VLOOKUP(A1655,[1]DI!$A$4:$B$15000,2),0)</f>
        <v>1.9000000000000006E-2</v>
      </c>
      <c r="E1655" s="70">
        <f t="shared" ca="1" si="367"/>
        <v>7.4690000000000005E-5</v>
      </c>
      <c r="F1655" s="72">
        <f t="shared" si="376"/>
        <v>1.3</v>
      </c>
      <c r="G1655" s="73">
        <f t="shared" ca="1" si="368"/>
        <v>1.000097097</v>
      </c>
      <c r="H1655" s="70">
        <f ca="1">TRUNC(PRODUCT(G$10:G1654),15)</f>
        <v>1.44981307601239</v>
      </c>
      <c r="I1655" s="70">
        <f t="shared" ca="1" si="369"/>
        <v>1.33914019</v>
      </c>
      <c r="J1655" s="70">
        <f t="shared" ca="1" si="370"/>
        <v>1.0826447299999999</v>
      </c>
      <c r="K1655" s="74">
        <f t="shared" ca="1" si="371"/>
        <v>1106.7287940000001</v>
      </c>
      <c r="L1655" s="75">
        <f>IF(VLOOKUP(A1655,$T$12:$AC$125,8)=VLOOKUP(A1654,$T$12:$AC$125,8),0,VLOOKUP(A1655,T$12:$AC$125,8))</f>
        <v>0</v>
      </c>
      <c r="M1655" s="76">
        <f>IF(L1655&gt;0,VLOOKUP(L1655,S$12:$AB$125,7),0)</f>
        <v>0</v>
      </c>
      <c r="N1655" s="74">
        <f t="shared" si="372"/>
        <v>0</v>
      </c>
      <c r="O1655" s="74">
        <f t="shared" ca="1" si="373"/>
        <v>1106.7287940000001</v>
      </c>
      <c r="P1655" s="77" t="str">
        <f t="shared" si="374"/>
        <v>A+J=</v>
      </c>
      <c r="Q1655" s="78">
        <f t="shared" si="375"/>
        <v>44256</v>
      </c>
    </row>
    <row r="1656" spans="1:17" ht="12.75" x14ac:dyDescent="0.15">
      <c r="A1656" s="68">
        <f t="shared" si="364"/>
        <v>44225</v>
      </c>
      <c r="B1656" s="69">
        <f t="shared" ca="1" si="365"/>
        <v>14499.538532</v>
      </c>
      <c r="C1656" s="70">
        <f t="shared" ca="1" si="366"/>
        <v>13391.401900000001</v>
      </c>
      <c r="D1656" s="71">
        <f ca="1">IF(A1656&lt;$B$1,VLOOKUP(A1656,[1]DI!$A$4:$B$15000,2),0)</f>
        <v>1.9000000000000006E-2</v>
      </c>
      <c r="E1656" s="70">
        <f t="shared" ca="1" si="367"/>
        <v>7.4690000000000005E-5</v>
      </c>
      <c r="F1656" s="72">
        <f t="shared" si="376"/>
        <v>1.3</v>
      </c>
      <c r="G1656" s="73">
        <f t="shared" ca="1" si="368"/>
        <v>1.000097097</v>
      </c>
      <c r="H1656" s="70">
        <f ca="1">TRUNC(PRODUCT(G$10:G1655),15)</f>
        <v>1.44995384851263</v>
      </c>
      <c r="I1656" s="70">
        <f t="shared" ca="1" si="369"/>
        <v>1.33914019</v>
      </c>
      <c r="J1656" s="70">
        <f t="shared" ca="1" si="370"/>
        <v>1.0827498600000001</v>
      </c>
      <c r="K1656" s="74">
        <f t="shared" ca="1" si="371"/>
        <v>1108.136632</v>
      </c>
      <c r="L1656" s="75">
        <f>IF(VLOOKUP(A1656,$T$12:$AC$125,8)=VLOOKUP(A1655,$T$12:$AC$125,8),0,VLOOKUP(A1656,T$12:$AC$125,8))</f>
        <v>0</v>
      </c>
      <c r="M1656" s="76">
        <f>IF(L1656&gt;0,VLOOKUP(L1656,S$12:$AB$125,7),0)</f>
        <v>0</v>
      </c>
      <c r="N1656" s="74">
        <f t="shared" si="372"/>
        <v>0</v>
      </c>
      <c r="O1656" s="74">
        <f t="shared" ca="1" si="373"/>
        <v>1108.136632</v>
      </c>
      <c r="P1656" s="77" t="str">
        <f t="shared" si="374"/>
        <v>A+J=</v>
      </c>
      <c r="Q1656" s="78">
        <f t="shared" si="375"/>
        <v>44256</v>
      </c>
    </row>
    <row r="1657" spans="1:17" ht="12.75" x14ac:dyDescent="0.15">
      <c r="A1657" s="68">
        <f t="shared" si="364"/>
        <v>44226</v>
      </c>
      <c r="B1657" s="69">
        <f t="shared" ca="1" si="365"/>
        <v>14500.946370000001</v>
      </c>
      <c r="C1657" s="70">
        <f t="shared" ca="1" si="366"/>
        <v>13391.401900000001</v>
      </c>
      <c r="D1657" s="71">
        <f ca="1">IF(A1657&lt;$B$1,VLOOKUP(A1657,[1]DI!$A$4:$B$15000,2),0)</f>
        <v>0</v>
      </c>
      <c r="E1657" s="70">
        <f t="shared" ca="1" si="367"/>
        <v>0</v>
      </c>
      <c r="F1657" s="72">
        <f t="shared" si="376"/>
        <v>1.3</v>
      </c>
      <c r="G1657" s="73">
        <f t="shared" ca="1" si="368"/>
        <v>1</v>
      </c>
      <c r="H1657" s="70">
        <f ca="1">TRUNC(PRODUCT(G$10:G1656),15)</f>
        <v>1.45009463468146</v>
      </c>
      <c r="I1657" s="70">
        <f t="shared" ca="1" si="369"/>
        <v>1.33914019</v>
      </c>
      <c r="J1657" s="70">
        <f t="shared" ca="1" si="370"/>
        <v>1.08285499</v>
      </c>
      <c r="K1657" s="74">
        <f t="shared" ca="1" si="371"/>
        <v>1109.54447</v>
      </c>
      <c r="L1657" s="75">
        <f>IF(VLOOKUP(A1657,$T$12:$AC$125,8)=VLOOKUP(A1656,$T$12:$AC$125,8),0,VLOOKUP(A1657,T$12:$AC$125,8))</f>
        <v>0</v>
      </c>
      <c r="M1657" s="76">
        <f>IF(L1657&gt;0,VLOOKUP(L1657,S$12:$AB$125,7),0)</f>
        <v>0</v>
      </c>
      <c r="N1657" s="74">
        <f t="shared" si="372"/>
        <v>0</v>
      </c>
      <c r="O1657" s="74">
        <f t="shared" ca="1" si="373"/>
        <v>1109.54447</v>
      </c>
      <c r="P1657" s="77" t="str">
        <f t="shared" si="374"/>
        <v>A+J=</v>
      </c>
      <c r="Q1657" s="78">
        <f t="shared" si="375"/>
        <v>44256</v>
      </c>
    </row>
    <row r="1658" spans="1:17" ht="12.75" x14ac:dyDescent="0.15">
      <c r="A1658" s="68">
        <f t="shared" si="364"/>
        <v>44227</v>
      </c>
      <c r="B1658" s="69">
        <f t="shared" ca="1" si="365"/>
        <v>14500.946370000001</v>
      </c>
      <c r="C1658" s="70">
        <f t="shared" ca="1" si="366"/>
        <v>13391.401900000001</v>
      </c>
      <c r="D1658" s="71">
        <f ca="1">IF(A1658&lt;$B$1,VLOOKUP(A1658,[1]DI!$A$4:$B$15000,2),0)</f>
        <v>0</v>
      </c>
      <c r="E1658" s="70">
        <f t="shared" ca="1" si="367"/>
        <v>0</v>
      </c>
      <c r="F1658" s="72">
        <f t="shared" si="376"/>
        <v>1.3</v>
      </c>
      <c r="G1658" s="73">
        <f t="shared" ca="1" si="368"/>
        <v>1</v>
      </c>
      <c r="H1658" s="70">
        <f ca="1">TRUNC(PRODUCT(G$10:G1657),15)</f>
        <v>1.45009463468146</v>
      </c>
      <c r="I1658" s="70">
        <f t="shared" ca="1" si="369"/>
        <v>1.33914019</v>
      </c>
      <c r="J1658" s="70">
        <f t="shared" ca="1" si="370"/>
        <v>1.08285499</v>
      </c>
      <c r="K1658" s="74">
        <f t="shared" ca="1" si="371"/>
        <v>1109.54447</v>
      </c>
      <c r="L1658" s="75">
        <f>IF(VLOOKUP(A1658,$T$12:$AC$125,8)=VLOOKUP(A1657,$T$12:$AC$125,8),0,VLOOKUP(A1658,T$12:$AC$125,8))</f>
        <v>0</v>
      </c>
      <c r="M1658" s="76">
        <f>IF(L1658&gt;0,VLOOKUP(L1658,S$12:$AB$125,7),0)</f>
        <v>0</v>
      </c>
      <c r="N1658" s="74">
        <f t="shared" si="372"/>
        <v>0</v>
      </c>
      <c r="O1658" s="74">
        <f t="shared" ca="1" si="373"/>
        <v>1109.54447</v>
      </c>
      <c r="P1658" s="77" t="str">
        <f t="shared" si="374"/>
        <v>A+J=</v>
      </c>
      <c r="Q1658" s="78">
        <f t="shared" si="375"/>
        <v>44256</v>
      </c>
    </row>
    <row r="1659" spans="1:17" ht="12.75" x14ac:dyDescent="0.15">
      <c r="A1659" s="68">
        <f t="shared" si="364"/>
        <v>44228</v>
      </c>
      <c r="B1659" s="69">
        <f t="shared" ca="1" si="365"/>
        <v>14500.946370000001</v>
      </c>
      <c r="C1659" s="70">
        <f t="shared" ca="1" si="366"/>
        <v>13391.401900000001</v>
      </c>
      <c r="D1659" s="71">
        <f ca="1">IF(A1659&lt;$B$1,VLOOKUP(A1659,[1]DI!$A$4:$B$15000,2),0)</f>
        <v>1.9000000000000006E-2</v>
      </c>
      <c r="E1659" s="70">
        <f t="shared" ca="1" si="367"/>
        <v>7.4690000000000005E-5</v>
      </c>
      <c r="F1659" s="72">
        <f t="shared" si="376"/>
        <v>1.3</v>
      </c>
      <c r="G1659" s="73">
        <f t="shared" ca="1" si="368"/>
        <v>1.000097097</v>
      </c>
      <c r="H1659" s="70">
        <f ca="1">TRUNC(PRODUCT(G$10:G1658),15)</f>
        <v>1.45009463468146</v>
      </c>
      <c r="I1659" s="70">
        <f t="shared" ca="1" si="369"/>
        <v>1.33914019</v>
      </c>
      <c r="J1659" s="70">
        <f t="shared" ca="1" si="370"/>
        <v>1.08285499</v>
      </c>
      <c r="K1659" s="74">
        <f t="shared" ca="1" si="371"/>
        <v>1109.54447</v>
      </c>
      <c r="L1659" s="75">
        <f>IF(VLOOKUP(A1659,$T$12:$AC$125,8)=VLOOKUP(A1658,$T$12:$AC$125,8),0,VLOOKUP(A1659,T$12:$AC$125,8))</f>
        <v>0</v>
      </c>
      <c r="M1659" s="76">
        <f>IF(L1659&gt;0,VLOOKUP(L1659,S$12:$AB$125,7),0)</f>
        <v>0</v>
      </c>
      <c r="N1659" s="74">
        <f t="shared" si="372"/>
        <v>0</v>
      </c>
      <c r="O1659" s="74">
        <f t="shared" ca="1" si="373"/>
        <v>1109.54447</v>
      </c>
      <c r="P1659" s="77" t="str">
        <f t="shared" si="374"/>
        <v>A+J=</v>
      </c>
      <c r="Q1659" s="78">
        <f t="shared" si="375"/>
        <v>44256</v>
      </c>
    </row>
    <row r="1660" spans="1:17" ht="12.75" x14ac:dyDescent="0.15">
      <c r="A1660" s="68">
        <f t="shared" si="364"/>
        <v>44229</v>
      </c>
      <c r="B1660" s="69">
        <f t="shared" ca="1" si="365"/>
        <v>14502.354342000001</v>
      </c>
      <c r="C1660" s="70">
        <f t="shared" ca="1" si="366"/>
        <v>13391.401900000001</v>
      </c>
      <c r="D1660" s="71">
        <f ca="1">IF(A1660&lt;$B$1,VLOOKUP(A1660,[1]DI!$A$4:$B$15000,2),0)</f>
        <v>1.9000000000000006E-2</v>
      </c>
      <c r="E1660" s="70">
        <f t="shared" ca="1" si="367"/>
        <v>7.4690000000000005E-5</v>
      </c>
      <c r="F1660" s="72">
        <f t="shared" si="376"/>
        <v>1.3</v>
      </c>
      <c r="G1660" s="73">
        <f t="shared" ca="1" si="368"/>
        <v>1.000097097</v>
      </c>
      <c r="H1660" s="70">
        <f ca="1">TRUNC(PRODUCT(G$10:G1659),15)</f>
        <v>1.4502354345202</v>
      </c>
      <c r="I1660" s="70">
        <f t="shared" ca="1" si="369"/>
        <v>1.33914019</v>
      </c>
      <c r="J1660" s="70">
        <f t="shared" ca="1" si="370"/>
        <v>1.08296013</v>
      </c>
      <c r="K1660" s="74">
        <f t="shared" ca="1" si="371"/>
        <v>1110.952442</v>
      </c>
      <c r="L1660" s="75">
        <f>IF(VLOOKUP(A1660,$T$12:$AC$125,8)=VLOOKUP(A1659,$T$12:$AC$125,8),0,VLOOKUP(A1660,T$12:$AC$125,8))</f>
        <v>0</v>
      </c>
      <c r="M1660" s="76">
        <f>IF(L1660&gt;0,VLOOKUP(L1660,S$12:$AB$125,7),0)</f>
        <v>0</v>
      </c>
      <c r="N1660" s="74">
        <f t="shared" si="372"/>
        <v>0</v>
      </c>
      <c r="O1660" s="74">
        <f t="shared" ca="1" si="373"/>
        <v>1110.952442</v>
      </c>
      <c r="P1660" s="77" t="str">
        <f t="shared" si="374"/>
        <v>A+J=</v>
      </c>
      <c r="Q1660" s="78">
        <f t="shared" si="375"/>
        <v>44256</v>
      </c>
    </row>
    <row r="1661" spans="1:17" ht="12.75" x14ac:dyDescent="0.15">
      <c r="A1661" s="68">
        <f t="shared" si="364"/>
        <v>44230</v>
      </c>
      <c r="B1661" s="69">
        <f t="shared" ca="1" si="365"/>
        <v>14503.762448000001</v>
      </c>
      <c r="C1661" s="70">
        <f t="shared" ca="1" si="366"/>
        <v>13391.401900000001</v>
      </c>
      <c r="D1661" s="71">
        <f ca="1">IF(A1661&lt;$B$1,VLOOKUP(A1661,[1]DI!$A$4:$B$15000,2),0)</f>
        <v>1.9000000000000006E-2</v>
      </c>
      <c r="E1661" s="70">
        <f t="shared" ca="1" si="367"/>
        <v>7.4690000000000005E-5</v>
      </c>
      <c r="F1661" s="72">
        <f t="shared" si="376"/>
        <v>1.3</v>
      </c>
      <c r="G1661" s="73">
        <f t="shared" ca="1" si="368"/>
        <v>1.000097097</v>
      </c>
      <c r="H1661" s="70">
        <f ca="1">TRUNC(PRODUCT(G$10:G1660),15)</f>
        <v>1.4503762480301901</v>
      </c>
      <c r="I1661" s="70">
        <f t="shared" ca="1" si="369"/>
        <v>1.33914019</v>
      </c>
      <c r="J1661" s="70">
        <f t="shared" ca="1" si="370"/>
        <v>1.08306528</v>
      </c>
      <c r="K1661" s="74">
        <f t="shared" ca="1" si="371"/>
        <v>1112.3605480000001</v>
      </c>
      <c r="L1661" s="75">
        <f>IF(VLOOKUP(A1661,$T$12:$AC$125,8)=VLOOKUP(A1660,$T$12:$AC$125,8),0,VLOOKUP(A1661,T$12:$AC$125,8))</f>
        <v>0</v>
      </c>
      <c r="M1661" s="76">
        <f>IF(L1661&gt;0,VLOOKUP(L1661,S$12:$AB$125,7),0)</f>
        <v>0</v>
      </c>
      <c r="N1661" s="74">
        <f t="shared" si="372"/>
        <v>0</v>
      </c>
      <c r="O1661" s="74">
        <f t="shared" ca="1" si="373"/>
        <v>1112.3605480000001</v>
      </c>
      <c r="P1661" s="77" t="str">
        <f t="shared" si="374"/>
        <v>A+J=</v>
      </c>
      <c r="Q1661" s="78">
        <f t="shared" si="375"/>
        <v>44256</v>
      </c>
    </row>
    <row r="1662" spans="1:17" ht="12.75" x14ac:dyDescent="0.15">
      <c r="A1662" s="68">
        <f t="shared" si="364"/>
        <v>44231</v>
      </c>
      <c r="B1662" s="69">
        <f t="shared" ca="1" si="365"/>
        <v>14505.170688</v>
      </c>
      <c r="C1662" s="70">
        <f t="shared" ca="1" si="366"/>
        <v>13391.401900000001</v>
      </c>
      <c r="D1662" s="71">
        <f ca="1">IF(A1662&lt;$B$1,VLOOKUP(A1662,[1]DI!$A$4:$B$15000,2),0)</f>
        <v>1.9000000000000006E-2</v>
      </c>
      <c r="E1662" s="70">
        <f t="shared" ca="1" si="367"/>
        <v>7.4690000000000005E-5</v>
      </c>
      <c r="F1662" s="72">
        <f t="shared" si="376"/>
        <v>1.3</v>
      </c>
      <c r="G1662" s="73">
        <f t="shared" ca="1" si="368"/>
        <v>1.000097097</v>
      </c>
      <c r="H1662" s="70">
        <f ca="1">TRUNC(PRODUCT(G$10:G1661),15)</f>
        <v>1.4505170752127501</v>
      </c>
      <c r="I1662" s="70">
        <f t="shared" ca="1" si="369"/>
        <v>1.33914019</v>
      </c>
      <c r="J1662" s="70">
        <f t="shared" ca="1" si="370"/>
        <v>1.08317044</v>
      </c>
      <c r="K1662" s="74">
        <f t="shared" ca="1" si="371"/>
        <v>1113.7687880000001</v>
      </c>
      <c r="L1662" s="75">
        <f>IF(VLOOKUP(A1662,$T$12:$AC$125,8)=VLOOKUP(A1661,$T$12:$AC$125,8),0,VLOOKUP(A1662,T$12:$AC$125,8))</f>
        <v>0</v>
      </c>
      <c r="M1662" s="76">
        <f>IF(L1662&gt;0,VLOOKUP(L1662,S$12:$AB$125,7),0)</f>
        <v>0</v>
      </c>
      <c r="N1662" s="74">
        <f t="shared" si="372"/>
        <v>0</v>
      </c>
      <c r="O1662" s="74">
        <f t="shared" ca="1" si="373"/>
        <v>1113.7687880000001</v>
      </c>
      <c r="P1662" s="77" t="str">
        <f t="shared" si="374"/>
        <v>A+J=</v>
      </c>
      <c r="Q1662" s="78">
        <f t="shared" si="375"/>
        <v>44256</v>
      </c>
    </row>
    <row r="1663" spans="1:17" ht="12.75" x14ac:dyDescent="0.15">
      <c r="A1663" s="68">
        <f t="shared" si="364"/>
        <v>44232</v>
      </c>
      <c r="B1663" s="69">
        <f t="shared" ca="1" si="365"/>
        <v>14506.579195</v>
      </c>
      <c r="C1663" s="70">
        <f t="shared" ca="1" si="366"/>
        <v>13391.401900000001</v>
      </c>
      <c r="D1663" s="71">
        <f ca="1">IF(A1663&lt;$B$1,VLOOKUP(A1663,[1]DI!$A$4:$B$15000,2),0)</f>
        <v>1.9000000000000006E-2</v>
      </c>
      <c r="E1663" s="70">
        <f t="shared" ca="1" si="367"/>
        <v>7.4690000000000005E-5</v>
      </c>
      <c r="F1663" s="72">
        <f t="shared" si="376"/>
        <v>1.3</v>
      </c>
      <c r="G1663" s="73">
        <f t="shared" ca="1" si="368"/>
        <v>1.000097097</v>
      </c>
      <c r="H1663" s="70">
        <f ca="1">TRUNC(PRODUCT(G$10:G1662),15)</f>
        <v>1.4506579160691999</v>
      </c>
      <c r="I1663" s="70">
        <f t="shared" ca="1" si="369"/>
        <v>1.33914019</v>
      </c>
      <c r="J1663" s="70">
        <f t="shared" ca="1" si="370"/>
        <v>1.08327562</v>
      </c>
      <c r="K1663" s="74">
        <f t="shared" ca="1" si="371"/>
        <v>1115.177295</v>
      </c>
      <c r="L1663" s="75">
        <f>IF(VLOOKUP(A1663,$T$12:$AC$125,8)=VLOOKUP(A1662,$T$12:$AC$125,8),0,VLOOKUP(A1663,T$12:$AC$125,8))</f>
        <v>0</v>
      </c>
      <c r="M1663" s="76">
        <f>IF(L1663&gt;0,VLOOKUP(L1663,S$12:$AB$125,7),0)</f>
        <v>0</v>
      </c>
      <c r="N1663" s="74">
        <f t="shared" si="372"/>
        <v>0</v>
      </c>
      <c r="O1663" s="74">
        <f t="shared" ca="1" si="373"/>
        <v>1115.177295</v>
      </c>
      <c r="P1663" s="77" t="str">
        <f t="shared" si="374"/>
        <v>A+J=</v>
      </c>
      <c r="Q1663" s="78">
        <f t="shared" si="375"/>
        <v>44256</v>
      </c>
    </row>
    <row r="1664" spans="1:17" ht="12.75" x14ac:dyDescent="0.15">
      <c r="A1664" s="68">
        <f t="shared" si="364"/>
        <v>44233</v>
      </c>
      <c r="B1664" s="69">
        <f t="shared" ca="1" si="365"/>
        <v>14507.987703000001</v>
      </c>
      <c r="C1664" s="70">
        <f t="shared" ca="1" si="366"/>
        <v>13391.401900000001</v>
      </c>
      <c r="D1664" s="71">
        <f ca="1">IF(A1664&lt;$B$1,VLOOKUP(A1664,[1]DI!$A$4:$B$15000,2),0)</f>
        <v>0</v>
      </c>
      <c r="E1664" s="70">
        <f t="shared" ca="1" si="367"/>
        <v>0</v>
      </c>
      <c r="F1664" s="72">
        <f t="shared" si="376"/>
        <v>1.3</v>
      </c>
      <c r="G1664" s="73">
        <f t="shared" ca="1" si="368"/>
        <v>1</v>
      </c>
      <c r="H1664" s="70">
        <f ca="1">TRUNC(PRODUCT(G$10:G1663),15)</f>
        <v>1.45079877060087</v>
      </c>
      <c r="I1664" s="70">
        <f t="shared" ca="1" si="369"/>
        <v>1.33914019</v>
      </c>
      <c r="J1664" s="70">
        <f t="shared" ca="1" si="370"/>
        <v>1.0833808</v>
      </c>
      <c r="K1664" s="74">
        <f t="shared" ca="1" si="371"/>
        <v>1116.5858029999999</v>
      </c>
      <c r="L1664" s="75">
        <f>IF(VLOOKUP(A1664,$T$12:$AC$125,8)=VLOOKUP(A1663,$T$12:$AC$125,8),0,VLOOKUP(A1664,T$12:$AC$125,8))</f>
        <v>0</v>
      </c>
      <c r="M1664" s="76">
        <f>IF(L1664&gt;0,VLOOKUP(L1664,S$12:$AB$125,7),0)</f>
        <v>0</v>
      </c>
      <c r="N1664" s="74">
        <f t="shared" si="372"/>
        <v>0</v>
      </c>
      <c r="O1664" s="74">
        <f t="shared" ca="1" si="373"/>
        <v>1116.5858029999999</v>
      </c>
      <c r="P1664" s="77" t="str">
        <f t="shared" si="374"/>
        <v>A+J=</v>
      </c>
      <c r="Q1664" s="78">
        <f t="shared" si="375"/>
        <v>44256</v>
      </c>
    </row>
    <row r="1665" spans="1:17" ht="12.75" x14ac:dyDescent="0.15">
      <c r="A1665" s="68">
        <f t="shared" si="364"/>
        <v>44234</v>
      </c>
      <c r="B1665" s="69">
        <f t="shared" ca="1" si="365"/>
        <v>14507.987703000001</v>
      </c>
      <c r="C1665" s="70">
        <f t="shared" ca="1" si="366"/>
        <v>13391.401900000001</v>
      </c>
      <c r="D1665" s="71">
        <f ca="1">IF(A1665&lt;$B$1,VLOOKUP(A1665,[1]DI!$A$4:$B$15000,2),0)</f>
        <v>0</v>
      </c>
      <c r="E1665" s="70">
        <f t="shared" ca="1" si="367"/>
        <v>0</v>
      </c>
      <c r="F1665" s="72">
        <f t="shared" si="376"/>
        <v>1.3</v>
      </c>
      <c r="G1665" s="73">
        <f t="shared" ca="1" si="368"/>
        <v>1</v>
      </c>
      <c r="H1665" s="70">
        <f ca="1">TRUNC(PRODUCT(G$10:G1664),15)</f>
        <v>1.45079877060087</v>
      </c>
      <c r="I1665" s="70">
        <f t="shared" ca="1" si="369"/>
        <v>1.33914019</v>
      </c>
      <c r="J1665" s="70">
        <f t="shared" ca="1" si="370"/>
        <v>1.0833808</v>
      </c>
      <c r="K1665" s="74">
        <f t="shared" ca="1" si="371"/>
        <v>1116.5858029999999</v>
      </c>
      <c r="L1665" s="75">
        <f>IF(VLOOKUP(A1665,$T$12:$AC$125,8)=VLOOKUP(A1664,$T$12:$AC$125,8),0,VLOOKUP(A1665,T$12:$AC$125,8))</f>
        <v>0</v>
      </c>
      <c r="M1665" s="76">
        <f>IF(L1665&gt;0,VLOOKUP(L1665,S$12:$AB$125,7),0)</f>
        <v>0</v>
      </c>
      <c r="N1665" s="74">
        <f t="shared" si="372"/>
        <v>0</v>
      </c>
      <c r="O1665" s="74">
        <f t="shared" ca="1" si="373"/>
        <v>1116.5858029999999</v>
      </c>
      <c r="P1665" s="77" t="str">
        <f t="shared" si="374"/>
        <v>A+J=</v>
      </c>
      <c r="Q1665" s="78">
        <f t="shared" si="375"/>
        <v>44256</v>
      </c>
    </row>
    <row r="1666" spans="1:17" ht="12.75" x14ac:dyDescent="0.15">
      <c r="A1666" s="68">
        <f t="shared" si="364"/>
        <v>44235</v>
      </c>
      <c r="B1666" s="69">
        <f t="shared" ca="1" si="365"/>
        <v>14507.987703000001</v>
      </c>
      <c r="C1666" s="70">
        <f t="shared" ca="1" si="366"/>
        <v>13391.401900000001</v>
      </c>
      <c r="D1666" s="71">
        <f ca="1">IF(A1666&lt;$B$1,VLOOKUP(A1666,[1]DI!$A$4:$B$15000,2),0)</f>
        <v>1.9000000000000006E-2</v>
      </c>
      <c r="E1666" s="70">
        <f t="shared" ca="1" si="367"/>
        <v>7.4690000000000005E-5</v>
      </c>
      <c r="F1666" s="72">
        <f t="shared" si="376"/>
        <v>1.3</v>
      </c>
      <c r="G1666" s="73">
        <f t="shared" ca="1" si="368"/>
        <v>1.000097097</v>
      </c>
      <c r="H1666" s="70">
        <f ca="1">TRUNC(PRODUCT(G$10:G1665),15)</f>
        <v>1.45079877060087</v>
      </c>
      <c r="I1666" s="70">
        <f t="shared" ca="1" si="369"/>
        <v>1.33914019</v>
      </c>
      <c r="J1666" s="70">
        <f t="shared" ca="1" si="370"/>
        <v>1.0833808</v>
      </c>
      <c r="K1666" s="74">
        <f t="shared" ca="1" si="371"/>
        <v>1116.5858029999999</v>
      </c>
      <c r="L1666" s="75">
        <f>IF(VLOOKUP(A1666,$T$12:$AC$125,8)=VLOOKUP(A1665,$T$12:$AC$125,8),0,VLOOKUP(A1666,T$12:$AC$125,8))</f>
        <v>0</v>
      </c>
      <c r="M1666" s="76">
        <f>IF(L1666&gt;0,VLOOKUP(L1666,S$12:$AB$125,7),0)</f>
        <v>0</v>
      </c>
      <c r="N1666" s="74">
        <f t="shared" si="372"/>
        <v>0</v>
      </c>
      <c r="O1666" s="74">
        <f t="shared" ca="1" si="373"/>
        <v>1116.5858029999999</v>
      </c>
      <c r="P1666" s="77" t="str">
        <f t="shared" si="374"/>
        <v>A+J=</v>
      </c>
      <c r="Q1666" s="78">
        <f t="shared" si="375"/>
        <v>44256</v>
      </c>
    </row>
    <row r="1667" spans="1:17" ht="12.75" x14ac:dyDescent="0.15">
      <c r="A1667" s="68">
        <f t="shared" si="364"/>
        <v>44236</v>
      </c>
      <c r="B1667" s="69">
        <f t="shared" ca="1" si="365"/>
        <v>14509.396345000001</v>
      </c>
      <c r="C1667" s="70">
        <f t="shared" ca="1" si="366"/>
        <v>13391.401900000001</v>
      </c>
      <c r="D1667" s="71">
        <f ca="1">IF(A1667&lt;$B$1,VLOOKUP(A1667,[1]DI!$A$4:$B$15000,2),0)</f>
        <v>1.9000000000000006E-2</v>
      </c>
      <c r="E1667" s="70">
        <f t="shared" ca="1" si="367"/>
        <v>7.4690000000000005E-5</v>
      </c>
      <c r="F1667" s="72">
        <f t="shared" si="376"/>
        <v>1.3</v>
      </c>
      <c r="G1667" s="73">
        <f t="shared" ca="1" si="368"/>
        <v>1.000097097</v>
      </c>
      <c r="H1667" s="70">
        <f ca="1">TRUNC(PRODUCT(G$10:G1666),15)</f>
        <v>1.4509396388091</v>
      </c>
      <c r="I1667" s="70">
        <f t="shared" ca="1" si="369"/>
        <v>1.33914019</v>
      </c>
      <c r="J1667" s="70">
        <f t="shared" ca="1" si="370"/>
        <v>1.08348599</v>
      </c>
      <c r="K1667" s="74">
        <f t="shared" ca="1" si="371"/>
        <v>1117.994445</v>
      </c>
      <c r="L1667" s="75">
        <f>IF(VLOOKUP(A1667,$T$12:$AC$125,8)=VLOOKUP(A1666,$T$12:$AC$125,8),0,VLOOKUP(A1667,T$12:$AC$125,8))</f>
        <v>0</v>
      </c>
      <c r="M1667" s="76">
        <f>IF(L1667&gt;0,VLOOKUP(L1667,S$12:$AB$125,7),0)</f>
        <v>0</v>
      </c>
      <c r="N1667" s="74">
        <f t="shared" si="372"/>
        <v>0</v>
      </c>
      <c r="O1667" s="74">
        <f t="shared" ca="1" si="373"/>
        <v>1117.994445</v>
      </c>
      <c r="P1667" s="77" t="str">
        <f t="shared" si="374"/>
        <v>A+J=</v>
      </c>
      <c r="Q1667" s="78">
        <f t="shared" si="375"/>
        <v>44256</v>
      </c>
    </row>
    <row r="1668" spans="1:17" ht="12.75" x14ac:dyDescent="0.15">
      <c r="A1668" s="68">
        <f t="shared" si="364"/>
        <v>44237</v>
      </c>
      <c r="B1668" s="69">
        <f t="shared" ca="1" si="365"/>
        <v>14510.805254000001</v>
      </c>
      <c r="C1668" s="70">
        <f t="shared" ca="1" si="366"/>
        <v>13391.401900000001</v>
      </c>
      <c r="D1668" s="71">
        <f ca="1">IF(A1668&lt;$B$1,VLOOKUP(A1668,[1]DI!$A$4:$B$15000,2),0)</f>
        <v>1.9000000000000006E-2</v>
      </c>
      <c r="E1668" s="70">
        <f t="shared" ca="1" si="367"/>
        <v>7.4690000000000005E-5</v>
      </c>
      <c r="F1668" s="72">
        <f t="shared" si="376"/>
        <v>1.3</v>
      </c>
      <c r="G1668" s="73">
        <f t="shared" ca="1" si="368"/>
        <v>1.000097097</v>
      </c>
      <c r="H1668" s="70">
        <f ca="1">TRUNC(PRODUCT(G$10:G1667),15)</f>
        <v>1.45108052069521</v>
      </c>
      <c r="I1668" s="70">
        <f t="shared" ca="1" si="369"/>
        <v>1.33914019</v>
      </c>
      <c r="J1668" s="70">
        <f t="shared" ca="1" si="370"/>
        <v>1.0835912000000001</v>
      </c>
      <c r="K1668" s="74">
        <f t="shared" ca="1" si="371"/>
        <v>1119.403354</v>
      </c>
      <c r="L1668" s="75">
        <f>IF(VLOOKUP(A1668,$T$12:$AC$125,8)=VLOOKUP(A1667,$T$12:$AC$125,8),0,VLOOKUP(A1668,T$12:$AC$125,8))</f>
        <v>0</v>
      </c>
      <c r="M1668" s="76">
        <f>IF(L1668&gt;0,VLOOKUP(L1668,S$12:$AB$125,7),0)</f>
        <v>0</v>
      </c>
      <c r="N1668" s="74">
        <f t="shared" si="372"/>
        <v>0</v>
      </c>
      <c r="O1668" s="74">
        <f t="shared" ca="1" si="373"/>
        <v>1119.403354</v>
      </c>
      <c r="P1668" s="77" t="str">
        <f t="shared" si="374"/>
        <v>A+J=</v>
      </c>
      <c r="Q1668" s="78">
        <f t="shared" si="375"/>
        <v>44256</v>
      </c>
    </row>
    <row r="1669" spans="1:17" ht="12.75" x14ac:dyDescent="0.15">
      <c r="A1669" s="68">
        <f t="shared" si="364"/>
        <v>44238</v>
      </c>
      <c r="B1669" s="69">
        <f t="shared" ca="1" si="365"/>
        <v>14512.214163000001</v>
      </c>
      <c r="C1669" s="70">
        <f t="shared" ca="1" si="366"/>
        <v>13391.401900000001</v>
      </c>
      <c r="D1669" s="71">
        <f ca="1">IF(A1669&lt;$B$1,VLOOKUP(A1669,[1]DI!$A$4:$B$15000,2),0)</f>
        <v>1.9000000000000006E-2</v>
      </c>
      <c r="E1669" s="70">
        <f t="shared" ca="1" si="367"/>
        <v>7.4690000000000005E-5</v>
      </c>
      <c r="F1669" s="72">
        <f t="shared" si="376"/>
        <v>1.3</v>
      </c>
      <c r="G1669" s="73">
        <f t="shared" ca="1" si="368"/>
        <v>1.000097097</v>
      </c>
      <c r="H1669" s="70">
        <f ca="1">TRUNC(PRODUCT(G$10:G1668),15)</f>
        <v>1.4512214162605299</v>
      </c>
      <c r="I1669" s="70">
        <f t="shared" ca="1" si="369"/>
        <v>1.33914019</v>
      </c>
      <c r="J1669" s="70">
        <f t="shared" ca="1" si="370"/>
        <v>1.0836964099999999</v>
      </c>
      <c r="K1669" s="74">
        <f t="shared" ca="1" si="371"/>
        <v>1120.812263</v>
      </c>
      <c r="L1669" s="75">
        <f>IF(VLOOKUP(A1669,$T$12:$AC$125,8)=VLOOKUP(A1668,$T$12:$AC$125,8),0,VLOOKUP(A1669,T$12:$AC$125,8))</f>
        <v>0</v>
      </c>
      <c r="M1669" s="76">
        <f>IF(L1669&gt;0,VLOOKUP(L1669,S$12:$AB$125,7),0)</f>
        <v>0</v>
      </c>
      <c r="N1669" s="74">
        <f t="shared" si="372"/>
        <v>0</v>
      </c>
      <c r="O1669" s="74">
        <f t="shared" ca="1" si="373"/>
        <v>1120.812263</v>
      </c>
      <c r="P1669" s="77" t="str">
        <f t="shared" si="374"/>
        <v>A+J=</v>
      </c>
      <c r="Q1669" s="78">
        <f t="shared" si="375"/>
        <v>44256</v>
      </c>
    </row>
    <row r="1670" spans="1:17" ht="12.75" x14ac:dyDescent="0.15">
      <c r="A1670" s="68">
        <f t="shared" si="364"/>
        <v>44239</v>
      </c>
      <c r="B1670" s="69">
        <f t="shared" ca="1" si="365"/>
        <v>14513.623207000001</v>
      </c>
      <c r="C1670" s="70">
        <f t="shared" ca="1" si="366"/>
        <v>13391.401900000001</v>
      </c>
      <c r="D1670" s="71">
        <f ca="1">IF(A1670&lt;$B$1,VLOOKUP(A1670,[1]DI!$A$4:$B$15000,2),0)</f>
        <v>1.9000000000000006E-2</v>
      </c>
      <c r="E1670" s="70">
        <f t="shared" ca="1" si="367"/>
        <v>7.4690000000000005E-5</v>
      </c>
      <c r="F1670" s="72">
        <f t="shared" si="376"/>
        <v>1.3</v>
      </c>
      <c r="G1670" s="73">
        <f t="shared" ca="1" si="368"/>
        <v>1.000097097</v>
      </c>
      <c r="H1670" s="70">
        <f ca="1">TRUNC(PRODUCT(G$10:G1669),15)</f>
        <v>1.4513623255063799</v>
      </c>
      <c r="I1670" s="70">
        <f t="shared" ca="1" si="369"/>
        <v>1.33914019</v>
      </c>
      <c r="J1670" s="70">
        <f t="shared" ca="1" si="370"/>
        <v>1.08380163</v>
      </c>
      <c r="K1670" s="74">
        <f t="shared" ca="1" si="371"/>
        <v>1122.221307</v>
      </c>
      <c r="L1670" s="75">
        <f>IF(VLOOKUP(A1670,$T$12:$AC$125,8)=VLOOKUP(A1669,$T$12:$AC$125,8),0,VLOOKUP(A1670,T$12:$AC$125,8))</f>
        <v>0</v>
      </c>
      <c r="M1670" s="76">
        <f>IF(L1670&gt;0,VLOOKUP(L1670,S$12:$AB$125,7),0)</f>
        <v>0</v>
      </c>
      <c r="N1670" s="74">
        <f t="shared" si="372"/>
        <v>0</v>
      </c>
      <c r="O1670" s="74">
        <f t="shared" ca="1" si="373"/>
        <v>1122.221307</v>
      </c>
      <c r="P1670" s="77" t="str">
        <f t="shared" si="374"/>
        <v>A+J=</v>
      </c>
      <c r="Q1670" s="78">
        <f t="shared" si="375"/>
        <v>44256</v>
      </c>
    </row>
    <row r="1671" spans="1:17" ht="12.75" x14ac:dyDescent="0.15">
      <c r="A1671" s="68">
        <f t="shared" si="364"/>
        <v>44240</v>
      </c>
      <c r="B1671" s="69">
        <f t="shared" ca="1" si="365"/>
        <v>14515.032518</v>
      </c>
      <c r="C1671" s="70">
        <f t="shared" ca="1" si="366"/>
        <v>13391.401900000001</v>
      </c>
      <c r="D1671" s="71">
        <f ca="1">IF(A1671&lt;$B$1,VLOOKUP(A1671,[1]DI!$A$4:$B$15000,2),0)</f>
        <v>0</v>
      </c>
      <c r="E1671" s="70">
        <f t="shared" ca="1" si="367"/>
        <v>0</v>
      </c>
      <c r="F1671" s="72">
        <f t="shared" si="376"/>
        <v>1.3</v>
      </c>
      <c r="G1671" s="73">
        <f t="shared" ca="1" si="368"/>
        <v>1</v>
      </c>
      <c r="H1671" s="70">
        <f ca="1">TRUNC(PRODUCT(G$10:G1670),15)</f>
        <v>1.4515032484340999</v>
      </c>
      <c r="I1671" s="70">
        <f t="shared" ca="1" si="369"/>
        <v>1.33914019</v>
      </c>
      <c r="J1671" s="70">
        <f t="shared" ca="1" si="370"/>
        <v>1.0839068700000001</v>
      </c>
      <c r="K1671" s="74">
        <f t="shared" ca="1" si="371"/>
        <v>1123.6306179999999</v>
      </c>
      <c r="L1671" s="75">
        <f>IF(VLOOKUP(A1671,$T$12:$AC$125,8)=VLOOKUP(A1670,$T$12:$AC$125,8),0,VLOOKUP(A1671,T$12:$AC$125,8))</f>
        <v>0</v>
      </c>
      <c r="M1671" s="76">
        <f>IF(L1671&gt;0,VLOOKUP(L1671,S$12:$AB$125,7),0)</f>
        <v>0</v>
      </c>
      <c r="N1671" s="74">
        <f t="shared" si="372"/>
        <v>0</v>
      </c>
      <c r="O1671" s="74">
        <f t="shared" ca="1" si="373"/>
        <v>1123.6306179999999</v>
      </c>
      <c r="P1671" s="77" t="str">
        <f t="shared" si="374"/>
        <v>A+J=</v>
      </c>
      <c r="Q1671" s="78">
        <f t="shared" si="375"/>
        <v>44256</v>
      </c>
    </row>
    <row r="1672" spans="1:17" ht="12.75" x14ac:dyDescent="0.15">
      <c r="A1672" s="68">
        <f t="shared" si="364"/>
        <v>44241</v>
      </c>
      <c r="B1672" s="69">
        <f t="shared" ca="1" si="365"/>
        <v>14515.032518</v>
      </c>
      <c r="C1672" s="70">
        <f t="shared" ca="1" si="366"/>
        <v>13391.401900000001</v>
      </c>
      <c r="D1672" s="71">
        <f ca="1">IF(A1672&lt;$B$1,VLOOKUP(A1672,[1]DI!$A$4:$B$15000,2),0)</f>
        <v>0</v>
      </c>
      <c r="E1672" s="70">
        <f t="shared" ca="1" si="367"/>
        <v>0</v>
      </c>
      <c r="F1672" s="72">
        <f t="shared" si="376"/>
        <v>1.3</v>
      </c>
      <c r="G1672" s="73">
        <f t="shared" ca="1" si="368"/>
        <v>1</v>
      </c>
      <c r="H1672" s="70">
        <f ca="1">TRUNC(PRODUCT(G$10:G1671),15)</f>
        <v>1.4515032484340999</v>
      </c>
      <c r="I1672" s="70">
        <f t="shared" ca="1" si="369"/>
        <v>1.33914019</v>
      </c>
      <c r="J1672" s="70">
        <f t="shared" ca="1" si="370"/>
        <v>1.0839068700000001</v>
      </c>
      <c r="K1672" s="74">
        <f t="shared" ca="1" si="371"/>
        <v>1123.6306179999999</v>
      </c>
      <c r="L1672" s="75">
        <f>IF(VLOOKUP(A1672,$T$12:$AC$125,8)=VLOOKUP(A1671,$T$12:$AC$125,8),0,VLOOKUP(A1672,T$12:$AC$125,8))</f>
        <v>0</v>
      </c>
      <c r="M1672" s="76">
        <f>IF(L1672&gt;0,VLOOKUP(L1672,S$12:$AB$125,7),0)</f>
        <v>0</v>
      </c>
      <c r="N1672" s="74">
        <f t="shared" si="372"/>
        <v>0</v>
      </c>
      <c r="O1672" s="74">
        <f t="shared" ca="1" si="373"/>
        <v>1123.6306179999999</v>
      </c>
      <c r="P1672" s="77" t="str">
        <f t="shared" si="374"/>
        <v>A+J=</v>
      </c>
      <c r="Q1672" s="78">
        <f t="shared" si="375"/>
        <v>44256</v>
      </c>
    </row>
    <row r="1673" spans="1:17" ht="12.75" x14ac:dyDescent="0.15">
      <c r="A1673" s="68">
        <f t="shared" si="364"/>
        <v>44242</v>
      </c>
      <c r="B1673" s="69">
        <f t="shared" ca="1" si="365"/>
        <v>14515.032518</v>
      </c>
      <c r="C1673" s="70">
        <f t="shared" ca="1" si="366"/>
        <v>13391.401900000001</v>
      </c>
      <c r="D1673" s="71">
        <f ca="1">IF(A1673&lt;$B$1,VLOOKUP(A1673,[1]DI!$A$4:$B$15000,2),0)</f>
        <v>0</v>
      </c>
      <c r="E1673" s="70">
        <f t="shared" ca="1" si="367"/>
        <v>0</v>
      </c>
      <c r="F1673" s="72">
        <f t="shared" si="376"/>
        <v>1.3</v>
      </c>
      <c r="G1673" s="73">
        <f t="shared" ca="1" si="368"/>
        <v>1</v>
      </c>
      <c r="H1673" s="70">
        <f ca="1">TRUNC(PRODUCT(G$10:G1672),15)</f>
        <v>1.4515032484340999</v>
      </c>
      <c r="I1673" s="70">
        <f t="shared" ca="1" si="369"/>
        <v>1.33914019</v>
      </c>
      <c r="J1673" s="70">
        <f t="shared" ca="1" si="370"/>
        <v>1.0839068700000001</v>
      </c>
      <c r="K1673" s="74">
        <f t="shared" ca="1" si="371"/>
        <v>1123.6306179999999</v>
      </c>
      <c r="L1673" s="75">
        <f>IF(VLOOKUP(A1673,$T$12:$AC$125,8)=VLOOKUP(A1672,$T$12:$AC$125,8),0,VLOOKUP(A1673,T$12:$AC$125,8))</f>
        <v>0</v>
      </c>
      <c r="M1673" s="76">
        <f>IF(L1673&gt;0,VLOOKUP(L1673,S$12:$AB$125,7),0)</f>
        <v>0</v>
      </c>
      <c r="N1673" s="74">
        <f t="shared" si="372"/>
        <v>0</v>
      </c>
      <c r="O1673" s="74">
        <f t="shared" ca="1" si="373"/>
        <v>1123.6306179999999</v>
      </c>
      <c r="P1673" s="77" t="str">
        <f t="shared" si="374"/>
        <v>A+J=</v>
      </c>
      <c r="Q1673" s="78">
        <f t="shared" si="375"/>
        <v>44256</v>
      </c>
    </row>
    <row r="1674" spans="1:17" ht="12.75" x14ac:dyDescent="0.15">
      <c r="A1674" s="68">
        <f t="shared" si="364"/>
        <v>44243</v>
      </c>
      <c r="B1674" s="69">
        <f t="shared" ca="1" si="365"/>
        <v>14515.032518</v>
      </c>
      <c r="C1674" s="70">
        <f t="shared" ca="1" si="366"/>
        <v>13391.401900000001</v>
      </c>
      <c r="D1674" s="71">
        <f ca="1">IF(A1674&lt;$B$1,VLOOKUP(A1674,[1]DI!$A$4:$B$15000,2),0)</f>
        <v>0</v>
      </c>
      <c r="E1674" s="70">
        <f t="shared" ca="1" si="367"/>
        <v>0</v>
      </c>
      <c r="F1674" s="72">
        <f t="shared" si="376"/>
        <v>1.3</v>
      </c>
      <c r="G1674" s="73">
        <f t="shared" ca="1" si="368"/>
        <v>1</v>
      </c>
      <c r="H1674" s="70">
        <f ca="1">TRUNC(PRODUCT(G$10:G1673),15)</f>
        <v>1.4515032484340999</v>
      </c>
      <c r="I1674" s="70">
        <f t="shared" ca="1" si="369"/>
        <v>1.33914019</v>
      </c>
      <c r="J1674" s="70">
        <f t="shared" ca="1" si="370"/>
        <v>1.0839068700000001</v>
      </c>
      <c r="K1674" s="74">
        <f t="shared" ca="1" si="371"/>
        <v>1123.6306179999999</v>
      </c>
      <c r="L1674" s="75">
        <f>IF(VLOOKUP(A1674,$T$12:$AC$125,8)=VLOOKUP(A1673,$T$12:$AC$125,8),0,VLOOKUP(A1674,T$12:$AC$125,8))</f>
        <v>0</v>
      </c>
      <c r="M1674" s="76">
        <f>IF(L1674&gt;0,VLOOKUP(L1674,S$12:$AB$125,7),0)</f>
        <v>0</v>
      </c>
      <c r="N1674" s="74">
        <f t="shared" si="372"/>
        <v>0</v>
      </c>
      <c r="O1674" s="74">
        <f t="shared" ca="1" si="373"/>
        <v>1123.6306179999999</v>
      </c>
      <c r="P1674" s="77" t="str">
        <f t="shared" si="374"/>
        <v>A+J=</v>
      </c>
      <c r="Q1674" s="78">
        <f t="shared" si="375"/>
        <v>44256</v>
      </c>
    </row>
    <row r="1675" spans="1:17" ht="12.75" x14ac:dyDescent="0.15">
      <c r="A1675" s="68">
        <f t="shared" ref="A1675:A1738" si="377">(A1674+1)</f>
        <v>44244</v>
      </c>
      <c r="B1675" s="69">
        <f t="shared" ca="1" si="365"/>
        <v>14515.032518</v>
      </c>
      <c r="C1675" s="70">
        <f t="shared" ca="1" si="366"/>
        <v>13391.401900000001</v>
      </c>
      <c r="D1675" s="71">
        <f ca="1">IF(A1675&lt;$B$1,VLOOKUP(A1675,[1]DI!$A$4:$B$15000,2),0)</f>
        <v>1.9000000000000006E-2</v>
      </c>
      <c r="E1675" s="70">
        <f t="shared" ca="1" si="367"/>
        <v>7.4690000000000005E-5</v>
      </c>
      <c r="F1675" s="72">
        <f t="shared" si="376"/>
        <v>1.3</v>
      </c>
      <c r="G1675" s="73">
        <f t="shared" ca="1" si="368"/>
        <v>1.000097097</v>
      </c>
      <c r="H1675" s="70">
        <f ca="1">TRUNC(PRODUCT(G$10:G1674),15)</f>
        <v>1.4515032484340999</v>
      </c>
      <c r="I1675" s="70">
        <f t="shared" ca="1" si="369"/>
        <v>1.33914019</v>
      </c>
      <c r="J1675" s="70">
        <f t="shared" ca="1" si="370"/>
        <v>1.0839068700000001</v>
      </c>
      <c r="K1675" s="74">
        <f t="shared" ca="1" si="371"/>
        <v>1123.6306179999999</v>
      </c>
      <c r="L1675" s="75">
        <f>IF(VLOOKUP(A1675,$T$12:$AC$125,8)=VLOOKUP(A1674,$T$12:$AC$125,8),0,VLOOKUP(A1675,T$12:$AC$125,8))</f>
        <v>0</v>
      </c>
      <c r="M1675" s="76">
        <f>IF(L1675&gt;0,VLOOKUP(L1675,S$12:$AB$125,7),0)</f>
        <v>0</v>
      </c>
      <c r="N1675" s="74">
        <f t="shared" si="372"/>
        <v>0</v>
      </c>
      <c r="O1675" s="74">
        <f t="shared" ca="1" si="373"/>
        <v>1123.6306179999999</v>
      </c>
      <c r="P1675" s="77" t="str">
        <f t="shared" si="374"/>
        <v>A+J=</v>
      </c>
      <c r="Q1675" s="78">
        <f t="shared" si="375"/>
        <v>44256</v>
      </c>
    </row>
    <row r="1676" spans="1:17" ht="12.75" x14ac:dyDescent="0.15">
      <c r="A1676" s="68">
        <f t="shared" si="377"/>
        <v>44245</v>
      </c>
      <c r="B1676" s="69">
        <f t="shared" ca="1" si="365"/>
        <v>14516.441829000001</v>
      </c>
      <c r="C1676" s="70">
        <f t="shared" ca="1" si="366"/>
        <v>13391.401900000001</v>
      </c>
      <c r="D1676" s="71">
        <f ca="1">IF(A1676&lt;$B$1,VLOOKUP(A1676,[1]DI!$A$4:$B$15000,2),0)</f>
        <v>1.9000000000000006E-2</v>
      </c>
      <c r="E1676" s="70">
        <f t="shared" ca="1" si="367"/>
        <v>7.4690000000000005E-5</v>
      </c>
      <c r="F1676" s="72">
        <f t="shared" si="376"/>
        <v>1.3</v>
      </c>
      <c r="G1676" s="73">
        <f t="shared" ca="1" si="368"/>
        <v>1.000097097</v>
      </c>
      <c r="H1676" s="70">
        <f ca="1">TRUNC(PRODUCT(G$10:G1675),15)</f>
        <v>1.4516441850450199</v>
      </c>
      <c r="I1676" s="70">
        <f t="shared" ca="1" si="369"/>
        <v>1.33914019</v>
      </c>
      <c r="J1676" s="70">
        <f t="shared" ca="1" si="370"/>
        <v>1.08401211</v>
      </c>
      <c r="K1676" s="74">
        <f t="shared" ca="1" si="371"/>
        <v>1125.039929</v>
      </c>
      <c r="L1676" s="75">
        <f>IF(VLOOKUP(A1676,$T$12:$AC$125,8)=VLOOKUP(A1675,$T$12:$AC$125,8),0,VLOOKUP(A1676,T$12:$AC$125,8))</f>
        <v>0</v>
      </c>
      <c r="M1676" s="76">
        <f>IF(L1676&gt;0,VLOOKUP(L1676,S$12:$AB$125,7),0)</f>
        <v>0</v>
      </c>
      <c r="N1676" s="74">
        <f t="shared" si="372"/>
        <v>0</v>
      </c>
      <c r="O1676" s="74">
        <f t="shared" ca="1" si="373"/>
        <v>1125.039929</v>
      </c>
      <c r="P1676" s="77" t="str">
        <f t="shared" si="374"/>
        <v>A+J=</v>
      </c>
      <c r="Q1676" s="78">
        <f t="shared" si="375"/>
        <v>44256</v>
      </c>
    </row>
    <row r="1677" spans="1:17" ht="12.75" x14ac:dyDescent="0.15">
      <c r="A1677" s="68">
        <f t="shared" si="377"/>
        <v>44246</v>
      </c>
      <c r="B1677" s="69">
        <f t="shared" ca="1" si="365"/>
        <v>14517.851408</v>
      </c>
      <c r="C1677" s="70">
        <f t="shared" ca="1" si="366"/>
        <v>13391.401900000001</v>
      </c>
      <c r="D1677" s="71">
        <f ca="1">IF(A1677&lt;$B$1,VLOOKUP(A1677,[1]DI!$A$4:$B$15000,2),0)</f>
        <v>1.9000000000000006E-2</v>
      </c>
      <c r="E1677" s="70">
        <f t="shared" ca="1" si="367"/>
        <v>7.4690000000000005E-5</v>
      </c>
      <c r="F1677" s="72">
        <f t="shared" si="376"/>
        <v>1.3</v>
      </c>
      <c r="G1677" s="73">
        <f t="shared" ca="1" si="368"/>
        <v>1.000097097</v>
      </c>
      <c r="H1677" s="70">
        <f ca="1">TRUNC(PRODUCT(G$10:G1676),15)</f>
        <v>1.4517851353404501</v>
      </c>
      <c r="I1677" s="70">
        <f t="shared" ca="1" si="369"/>
        <v>1.33914019</v>
      </c>
      <c r="J1677" s="70">
        <f t="shared" ca="1" si="370"/>
        <v>1.08411737</v>
      </c>
      <c r="K1677" s="74">
        <f t="shared" ca="1" si="371"/>
        <v>1126.4495079999999</v>
      </c>
      <c r="L1677" s="75">
        <f>IF(VLOOKUP(A1677,$T$12:$AC$125,8)=VLOOKUP(A1676,$T$12:$AC$125,8),0,VLOOKUP(A1677,T$12:$AC$125,8))</f>
        <v>0</v>
      </c>
      <c r="M1677" s="76">
        <f>IF(L1677&gt;0,VLOOKUP(L1677,S$12:$AB$125,7),0)</f>
        <v>0</v>
      </c>
      <c r="N1677" s="74">
        <f t="shared" si="372"/>
        <v>0</v>
      </c>
      <c r="O1677" s="74">
        <f t="shared" ca="1" si="373"/>
        <v>1126.4495079999999</v>
      </c>
      <c r="P1677" s="77" t="str">
        <f t="shared" si="374"/>
        <v>A+J=</v>
      </c>
      <c r="Q1677" s="78">
        <f t="shared" si="375"/>
        <v>44256</v>
      </c>
    </row>
    <row r="1678" spans="1:17" ht="12.75" x14ac:dyDescent="0.15">
      <c r="A1678" s="68">
        <f t="shared" si="377"/>
        <v>44247</v>
      </c>
      <c r="B1678" s="69">
        <f t="shared" ca="1" si="365"/>
        <v>14519.260987000001</v>
      </c>
      <c r="C1678" s="70">
        <f t="shared" ca="1" si="366"/>
        <v>13391.401900000001</v>
      </c>
      <c r="D1678" s="71">
        <f ca="1">IF(A1678&lt;$B$1,VLOOKUP(A1678,[1]DI!$A$4:$B$15000,2),0)</f>
        <v>0</v>
      </c>
      <c r="E1678" s="70">
        <f t="shared" ca="1" si="367"/>
        <v>0</v>
      </c>
      <c r="F1678" s="72">
        <f t="shared" si="376"/>
        <v>1.3</v>
      </c>
      <c r="G1678" s="73">
        <f t="shared" ca="1" si="368"/>
        <v>1</v>
      </c>
      <c r="H1678" s="70">
        <f ca="1">TRUNC(PRODUCT(G$10:G1677),15)</f>
        <v>1.45192609932174</v>
      </c>
      <c r="I1678" s="70">
        <f t="shared" ca="1" si="369"/>
        <v>1.33914019</v>
      </c>
      <c r="J1678" s="70">
        <f t="shared" ca="1" si="370"/>
        <v>1.08422263</v>
      </c>
      <c r="K1678" s="74">
        <f t="shared" ca="1" si="371"/>
        <v>1127.859087</v>
      </c>
      <c r="L1678" s="75">
        <f>IF(VLOOKUP(A1678,$T$12:$AC$125,8)=VLOOKUP(A1677,$T$12:$AC$125,8),0,VLOOKUP(A1678,T$12:$AC$125,8))</f>
        <v>0</v>
      </c>
      <c r="M1678" s="76">
        <f>IF(L1678&gt;0,VLOOKUP(L1678,S$12:$AB$125,7),0)</f>
        <v>0</v>
      </c>
      <c r="N1678" s="74">
        <f t="shared" si="372"/>
        <v>0</v>
      </c>
      <c r="O1678" s="74">
        <f t="shared" ca="1" si="373"/>
        <v>1127.859087</v>
      </c>
      <c r="P1678" s="77" t="str">
        <f t="shared" si="374"/>
        <v>A+J=</v>
      </c>
      <c r="Q1678" s="78">
        <f t="shared" si="375"/>
        <v>44256</v>
      </c>
    </row>
    <row r="1679" spans="1:17" ht="12.75" x14ac:dyDescent="0.15">
      <c r="A1679" s="68">
        <f t="shared" si="377"/>
        <v>44248</v>
      </c>
      <c r="B1679" s="69">
        <f t="shared" ca="1" si="365"/>
        <v>14519.260987000001</v>
      </c>
      <c r="C1679" s="70">
        <f t="shared" ca="1" si="366"/>
        <v>13391.401900000001</v>
      </c>
      <c r="D1679" s="71">
        <f ca="1">IF(A1679&lt;$B$1,VLOOKUP(A1679,[1]DI!$A$4:$B$15000,2),0)</f>
        <v>0</v>
      </c>
      <c r="E1679" s="70">
        <f t="shared" ca="1" si="367"/>
        <v>0</v>
      </c>
      <c r="F1679" s="72">
        <f t="shared" si="376"/>
        <v>1.3</v>
      </c>
      <c r="G1679" s="73">
        <f t="shared" ca="1" si="368"/>
        <v>1</v>
      </c>
      <c r="H1679" s="70">
        <f ca="1">TRUNC(PRODUCT(G$10:G1678),15)</f>
        <v>1.45192609932174</v>
      </c>
      <c r="I1679" s="70">
        <f t="shared" ca="1" si="369"/>
        <v>1.33914019</v>
      </c>
      <c r="J1679" s="70">
        <f t="shared" ca="1" si="370"/>
        <v>1.08422263</v>
      </c>
      <c r="K1679" s="74">
        <f t="shared" ca="1" si="371"/>
        <v>1127.859087</v>
      </c>
      <c r="L1679" s="75">
        <f>IF(VLOOKUP(A1679,$T$12:$AC$125,8)=VLOOKUP(A1678,$T$12:$AC$125,8),0,VLOOKUP(A1679,T$12:$AC$125,8))</f>
        <v>0</v>
      </c>
      <c r="M1679" s="76">
        <f>IF(L1679&gt;0,VLOOKUP(L1679,S$12:$AB$125,7),0)</f>
        <v>0</v>
      </c>
      <c r="N1679" s="74">
        <f t="shared" si="372"/>
        <v>0</v>
      </c>
      <c r="O1679" s="74">
        <f t="shared" ca="1" si="373"/>
        <v>1127.859087</v>
      </c>
      <c r="P1679" s="77" t="str">
        <f t="shared" si="374"/>
        <v>A+J=</v>
      </c>
      <c r="Q1679" s="78">
        <f t="shared" si="375"/>
        <v>44256</v>
      </c>
    </row>
    <row r="1680" spans="1:17" ht="12.75" x14ac:dyDescent="0.15">
      <c r="A1680" s="68">
        <f t="shared" si="377"/>
        <v>44249</v>
      </c>
      <c r="B1680" s="69">
        <f t="shared" ca="1" si="365"/>
        <v>14519.260987000001</v>
      </c>
      <c r="C1680" s="70">
        <f t="shared" ca="1" si="366"/>
        <v>13391.401900000001</v>
      </c>
      <c r="D1680" s="71">
        <f ca="1">IF(A1680&lt;$B$1,VLOOKUP(A1680,[1]DI!$A$4:$B$15000,2),0)</f>
        <v>1.9000000000000006E-2</v>
      </c>
      <c r="E1680" s="70">
        <f t="shared" ca="1" si="367"/>
        <v>7.4690000000000005E-5</v>
      </c>
      <c r="F1680" s="72">
        <f t="shared" si="376"/>
        <v>1.3</v>
      </c>
      <c r="G1680" s="73">
        <f t="shared" ca="1" si="368"/>
        <v>1.000097097</v>
      </c>
      <c r="H1680" s="70">
        <f ca="1">TRUNC(PRODUCT(G$10:G1679),15)</f>
        <v>1.45192609932174</v>
      </c>
      <c r="I1680" s="70">
        <f t="shared" ca="1" si="369"/>
        <v>1.33914019</v>
      </c>
      <c r="J1680" s="70">
        <f t="shared" ca="1" si="370"/>
        <v>1.08422263</v>
      </c>
      <c r="K1680" s="74">
        <f t="shared" ca="1" si="371"/>
        <v>1127.859087</v>
      </c>
      <c r="L1680" s="75">
        <f>IF(VLOOKUP(A1680,$T$12:$AC$125,8)=VLOOKUP(A1679,$T$12:$AC$125,8),0,VLOOKUP(A1680,T$12:$AC$125,8))</f>
        <v>0</v>
      </c>
      <c r="M1680" s="76">
        <f>IF(L1680&gt;0,VLOOKUP(L1680,S$12:$AB$125,7),0)</f>
        <v>0</v>
      </c>
      <c r="N1680" s="74">
        <f t="shared" si="372"/>
        <v>0</v>
      </c>
      <c r="O1680" s="74">
        <f t="shared" ca="1" si="373"/>
        <v>1127.859087</v>
      </c>
      <c r="P1680" s="77" t="str">
        <f t="shared" si="374"/>
        <v>A+J=</v>
      </c>
      <c r="Q1680" s="78">
        <f t="shared" si="375"/>
        <v>44256</v>
      </c>
    </row>
    <row r="1681" spans="1:17" ht="12.75" x14ac:dyDescent="0.15">
      <c r="A1681" s="68">
        <f t="shared" si="377"/>
        <v>44250</v>
      </c>
      <c r="B1681" s="69">
        <f t="shared" ca="1" si="365"/>
        <v>14520.670834</v>
      </c>
      <c r="C1681" s="70">
        <f t="shared" ca="1" si="366"/>
        <v>13391.401900000001</v>
      </c>
      <c r="D1681" s="71">
        <f ca="1">IF(A1681&lt;$B$1,VLOOKUP(A1681,[1]DI!$A$4:$B$15000,2),0)</f>
        <v>1.9000000000000006E-2</v>
      </c>
      <c r="E1681" s="70">
        <f t="shared" ca="1" si="367"/>
        <v>7.4690000000000005E-5</v>
      </c>
      <c r="F1681" s="72">
        <f t="shared" si="376"/>
        <v>1.3</v>
      </c>
      <c r="G1681" s="73">
        <f t="shared" ca="1" si="368"/>
        <v>1.000097097</v>
      </c>
      <c r="H1681" s="70">
        <f ca="1">TRUNC(PRODUCT(G$10:G1680),15)</f>
        <v>1.45206707699021</v>
      </c>
      <c r="I1681" s="70">
        <f t="shared" ca="1" si="369"/>
        <v>1.33914019</v>
      </c>
      <c r="J1681" s="70">
        <f t="shared" ca="1" si="370"/>
        <v>1.0843279100000001</v>
      </c>
      <c r="K1681" s="74">
        <f t="shared" ca="1" si="371"/>
        <v>1129.2689339999999</v>
      </c>
      <c r="L1681" s="75">
        <f>IF(VLOOKUP(A1681,$T$12:$AC$125,8)=VLOOKUP(A1680,$T$12:$AC$125,8),0,VLOOKUP(A1681,T$12:$AC$125,8))</f>
        <v>0</v>
      </c>
      <c r="M1681" s="76">
        <f>IF(L1681&gt;0,VLOOKUP(L1681,S$12:$AB$125,7),0)</f>
        <v>0</v>
      </c>
      <c r="N1681" s="74">
        <f t="shared" si="372"/>
        <v>0</v>
      </c>
      <c r="O1681" s="74">
        <f t="shared" ca="1" si="373"/>
        <v>1129.2689339999999</v>
      </c>
      <c r="P1681" s="77" t="str">
        <f t="shared" si="374"/>
        <v>A+J=</v>
      </c>
      <c r="Q1681" s="78">
        <f t="shared" si="375"/>
        <v>44256</v>
      </c>
    </row>
    <row r="1682" spans="1:17" ht="12.75" x14ac:dyDescent="0.15">
      <c r="A1682" s="68">
        <f t="shared" si="377"/>
        <v>44251</v>
      </c>
      <c r="B1682" s="69">
        <f t="shared" ca="1" si="365"/>
        <v>14522.080680000001</v>
      </c>
      <c r="C1682" s="70">
        <f t="shared" ca="1" si="366"/>
        <v>13391.401900000001</v>
      </c>
      <c r="D1682" s="71">
        <f ca="1">IF(A1682&lt;$B$1,VLOOKUP(A1682,[1]DI!$A$4:$B$15000,2),0)</f>
        <v>1.9000000000000006E-2</v>
      </c>
      <c r="E1682" s="70">
        <f t="shared" ca="1" si="367"/>
        <v>7.4690000000000005E-5</v>
      </c>
      <c r="F1682" s="72">
        <f t="shared" si="376"/>
        <v>1.3</v>
      </c>
      <c r="G1682" s="73">
        <f t="shared" ca="1" si="368"/>
        <v>1.000097097</v>
      </c>
      <c r="H1682" s="70">
        <f ca="1">TRUNC(PRODUCT(G$10:G1681),15)</f>
        <v>1.4522080683471801</v>
      </c>
      <c r="I1682" s="70">
        <f t="shared" ca="1" si="369"/>
        <v>1.33914019</v>
      </c>
      <c r="J1682" s="70">
        <f t="shared" ca="1" si="370"/>
        <v>1.0844331899999999</v>
      </c>
      <c r="K1682" s="74">
        <f t="shared" ca="1" si="371"/>
        <v>1130.67878</v>
      </c>
      <c r="L1682" s="75">
        <f>IF(VLOOKUP(A1682,$T$12:$AC$125,8)=VLOOKUP(A1681,$T$12:$AC$125,8),0,VLOOKUP(A1682,T$12:$AC$125,8))</f>
        <v>0</v>
      </c>
      <c r="M1682" s="76">
        <f>IF(L1682&gt;0,VLOOKUP(L1682,S$12:$AB$125,7),0)</f>
        <v>0</v>
      </c>
      <c r="N1682" s="74">
        <f t="shared" si="372"/>
        <v>0</v>
      </c>
      <c r="O1682" s="74">
        <f t="shared" ca="1" si="373"/>
        <v>1130.67878</v>
      </c>
      <c r="P1682" s="77" t="str">
        <f t="shared" si="374"/>
        <v>A+J=</v>
      </c>
      <c r="Q1682" s="78">
        <f t="shared" si="375"/>
        <v>44256</v>
      </c>
    </row>
    <row r="1683" spans="1:17" ht="12.75" x14ac:dyDescent="0.15">
      <c r="A1683" s="68">
        <f t="shared" si="377"/>
        <v>44252</v>
      </c>
      <c r="B1683" s="69">
        <f t="shared" ca="1" si="365"/>
        <v>14523.490795000002</v>
      </c>
      <c r="C1683" s="70">
        <f t="shared" ca="1" si="366"/>
        <v>13391.401900000001</v>
      </c>
      <c r="D1683" s="71">
        <f ca="1">IF(A1683&lt;$B$1,VLOOKUP(A1683,[1]DI!$A$4:$B$15000,2),0)</f>
        <v>1.9000000000000006E-2</v>
      </c>
      <c r="E1683" s="70">
        <f t="shared" ca="1" si="367"/>
        <v>7.4690000000000005E-5</v>
      </c>
      <c r="F1683" s="72">
        <f t="shared" si="376"/>
        <v>1.3</v>
      </c>
      <c r="G1683" s="73">
        <f t="shared" ca="1" si="368"/>
        <v>1.000097097</v>
      </c>
      <c r="H1683" s="70">
        <f ca="1">TRUNC(PRODUCT(G$10:G1682),15)</f>
        <v>1.4523490733939901</v>
      </c>
      <c r="I1683" s="70">
        <f t="shared" ca="1" si="369"/>
        <v>1.33914019</v>
      </c>
      <c r="J1683" s="70">
        <f t="shared" ca="1" si="370"/>
        <v>1.0845384899999999</v>
      </c>
      <c r="K1683" s="74">
        <f t="shared" ca="1" si="371"/>
        <v>1132.0888950000001</v>
      </c>
      <c r="L1683" s="75">
        <f>IF(VLOOKUP(A1683,$T$12:$AC$125,8)=VLOOKUP(A1682,$T$12:$AC$125,8),0,VLOOKUP(A1683,T$12:$AC$125,8))</f>
        <v>0</v>
      </c>
      <c r="M1683" s="76">
        <f>IF(L1683&gt;0,VLOOKUP(L1683,S$12:$AB$125,7),0)</f>
        <v>0</v>
      </c>
      <c r="N1683" s="74">
        <f t="shared" si="372"/>
        <v>0</v>
      </c>
      <c r="O1683" s="74">
        <f t="shared" ca="1" si="373"/>
        <v>1132.0888950000001</v>
      </c>
      <c r="P1683" s="77" t="str">
        <f t="shared" si="374"/>
        <v>A+J=</v>
      </c>
      <c r="Q1683" s="78">
        <f t="shared" si="375"/>
        <v>44256</v>
      </c>
    </row>
    <row r="1684" spans="1:17" ht="12.75" x14ac:dyDescent="0.15">
      <c r="A1684" s="68">
        <f t="shared" si="377"/>
        <v>44253</v>
      </c>
      <c r="B1684" s="69">
        <f t="shared" ca="1" si="365"/>
        <v>14524.90091</v>
      </c>
      <c r="C1684" s="70">
        <f t="shared" ca="1" si="366"/>
        <v>13391.401900000001</v>
      </c>
      <c r="D1684" s="71">
        <f ca="1">IF(A1684&lt;$B$1,VLOOKUP(A1684,[1]DI!$A$4:$B$15000,2),0)</f>
        <v>1.9000000000000006E-2</v>
      </c>
      <c r="E1684" s="70">
        <f t="shared" ca="1" si="367"/>
        <v>7.4690000000000005E-5</v>
      </c>
      <c r="F1684" s="72">
        <f t="shared" si="376"/>
        <v>1.3</v>
      </c>
      <c r="G1684" s="73">
        <f t="shared" ca="1" si="368"/>
        <v>1.000097097</v>
      </c>
      <c r="H1684" s="70">
        <f ca="1">TRUNC(PRODUCT(G$10:G1683),15)</f>
        <v>1.4524900921319699</v>
      </c>
      <c r="I1684" s="70">
        <f t="shared" ca="1" si="369"/>
        <v>1.33914019</v>
      </c>
      <c r="J1684" s="70">
        <f t="shared" ca="1" si="370"/>
        <v>1.0846437900000001</v>
      </c>
      <c r="K1684" s="74">
        <f t="shared" ca="1" si="371"/>
        <v>1133.49901</v>
      </c>
      <c r="L1684" s="75">
        <f>IF(VLOOKUP(A1684,$T$12:$AC$125,8)=VLOOKUP(A1683,$T$12:$AC$125,8),0,VLOOKUP(A1684,T$12:$AC$125,8))</f>
        <v>0</v>
      </c>
      <c r="M1684" s="76">
        <f>IF(L1684&gt;0,VLOOKUP(L1684,S$12:$AB$125,7),0)</f>
        <v>0</v>
      </c>
      <c r="N1684" s="74">
        <f t="shared" si="372"/>
        <v>0</v>
      </c>
      <c r="O1684" s="74">
        <f t="shared" ca="1" si="373"/>
        <v>1133.49901</v>
      </c>
      <c r="P1684" s="77" t="str">
        <f t="shared" si="374"/>
        <v>A+J=</v>
      </c>
      <c r="Q1684" s="78">
        <f t="shared" si="375"/>
        <v>44256</v>
      </c>
    </row>
    <row r="1685" spans="1:17" ht="12.75" x14ac:dyDescent="0.15">
      <c r="A1685" s="68">
        <f t="shared" si="377"/>
        <v>44254</v>
      </c>
      <c r="B1685" s="69">
        <f t="shared" ca="1" si="365"/>
        <v>14526.311292</v>
      </c>
      <c r="C1685" s="70">
        <f t="shared" ca="1" si="366"/>
        <v>13391.401900000001</v>
      </c>
      <c r="D1685" s="71">
        <f ca="1">IF(A1685&lt;$B$1,VLOOKUP(A1685,[1]DI!$A$4:$B$15000,2),0)</f>
        <v>0</v>
      </c>
      <c r="E1685" s="70">
        <f t="shared" ca="1" si="367"/>
        <v>0</v>
      </c>
      <c r="F1685" s="72">
        <f t="shared" si="376"/>
        <v>1.3</v>
      </c>
      <c r="G1685" s="73">
        <f t="shared" ca="1" si="368"/>
        <v>1</v>
      </c>
      <c r="H1685" s="70">
        <f ca="1">TRUNC(PRODUCT(G$10:G1684),15)</f>
        <v>1.4526311245624499</v>
      </c>
      <c r="I1685" s="70">
        <f t="shared" ca="1" si="369"/>
        <v>1.33914019</v>
      </c>
      <c r="J1685" s="70">
        <f t="shared" ca="1" si="370"/>
        <v>1.08474911</v>
      </c>
      <c r="K1685" s="74">
        <f t="shared" ca="1" si="371"/>
        <v>1134.909392</v>
      </c>
      <c r="L1685" s="75">
        <f>IF(VLOOKUP(A1685,$T$12:$AC$125,8)=VLOOKUP(A1684,$T$12:$AC$125,8),0,VLOOKUP(A1685,T$12:$AC$125,8))</f>
        <v>0</v>
      </c>
      <c r="M1685" s="76">
        <f>IF(L1685&gt;0,VLOOKUP(L1685,S$12:$AB$125,7),0)</f>
        <v>0</v>
      </c>
      <c r="N1685" s="74">
        <f t="shared" si="372"/>
        <v>0</v>
      </c>
      <c r="O1685" s="74">
        <f t="shared" ca="1" si="373"/>
        <v>1134.909392</v>
      </c>
      <c r="P1685" s="77" t="str">
        <f t="shared" si="374"/>
        <v>A+J=</v>
      </c>
      <c r="Q1685" s="78">
        <f t="shared" si="375"/>
        <v>44256</v>
      </c>
    </row>
    <row r="1686" spans="1:17" ht="12.75" x14ac:dyDescent="0.15">
      <c r="A1686" s="68">
        <f t="shared" si="377"/>
        <v>44255</v>
      </c>
      <c r="B1686" s="69">
        <f t="shared" ca="1" si="365"/>
        <v>14526.311292</v>
      </c>
      <c r="C1686" s="70">
        <f t="shared" ca="1" si="366"/>
        <v>13391.401900000001</v>
      </c>
      <c r="D1686" s="71">
        <f ca="1">IF(A1686&lt;$B$1,VLOOKUP(A1686,[1]DI!$A$4:$B$15000,2),0)</f>
        <v>0</v>
      </c>
      <c r="E1686" s="70">
        <f t="shared" ca="1" si="367"/>
        <v>0</v>
      </c>
      <c r="F1686" s="72">
        <f t="shared" si="376"/>
        <v>1.3</v>
      </c>
      <c r="G1686" s="73">
        <f t="shared" ca="1" si="368"/>
        <v>1</v>
      </c>
      <c r="H1686" s="70">
        <f ca="1">TRUNC(PRODUCT(G$10:G1685),15)</f>
        <v>1.4526311245624499</v>
      </c>
      <c r="I1686" s="70">
        <f t="shared" ca="1" si="369"/>
        <v>1.33914019</v>
      </c>
      <c r="J1686" s="70">
        <f t="shared" ca="1" si="370"/>
        <v>1.08474911</v>
      </c>
      <c r="K1686" s="74">
        <f t="shared" ca="1" si="371"/>
        <v>1134.909392</v>
      </c>
      <c r="L1686" s="75">
        <f>IF(VLOOKUP(A1686,$T$12:$AC$125,8)=VLOOKUP(A1685,$T$12:$AC$125,8),0,VLOOKUP(A1686,T$12:$AC$125,8))</f>
        <v>0</v>
      </c>
      <c r="M1686" s="76">
        <f>IF(L1686&gt;0,VLOOKUP(L1686,S$12:$AB$125,7),0)</f>
        <v>0</v>
      </c>
      <c r="N1686" s="74">
        <f t="shared" si="372"/>
        <v>0</v>
      </c>
      <c r="O1686" s="74">
        <f t="shared" ca="1" si="373"/>
        <v>1134.909392</v>
      </c>
      <c r="P1686" s="77" t="str">
        <f t="shared" si="374"/>
        <v>A+J=</v>
      </c>
      <c r="Q1686" s="78">
        <f t="shared" si="375"/>
        <v>44256</v>
      </c>
    </row>
    <row r="1687" spans="1:17" ht="18.75" x14ac:dyDescent="0.25">
      <c r="A1687" s="104">
        <f t="shared" si="377"/>
        <v>44256</v>
      </c>
      <c r="B1687" s="105">
        <f t="shared" ref="B1687" ca="1" si="378">IF(A1687&lt;=TODAY(),C1687+K1687,IF(AND(A1687&gt;TODAY(),A1687&lt;=$B$1),IF(VLOOKUP(TODAY(),$A$10:$D$10000,4,FALSE)=0,"n.d",C1687+K1687),"n.d"))</f>
        <v>14526.311292</v>
      </c>
      <c r="C1687" s="105">
        <f t="shared" ref="C1687" ca="1" si="379">TRUNC(C1686-N1686,6)</f>
        <v>13391.401900000001</v>
      </c>
      <c r="D1687" s="106">
        <f ca="1">IF(A1687&lt;$B$1,VLOOKUP(A1687,[1]DI!$A$4:$B$15000,2),0)</f>
        <v>1.9000000000000006E-2</v>
      </c>
      <c r="E1687" s="105">
        <f t="shared" ref="E1687" ca="1" si="380">ROUND((((1+D1687)^(1/252)-1)),8)</f>
        <v>7.4690000000000005E-5</v>
      </c>
      <c r="F1687" s="107">
        <f t="shared" si="376"/>
        <v>1.3</v>
      </c>
      <c r="G1687" s="108">
        <f t="shared" ref="G1687" ca="1" si="381">TRUNC((1+(E1687*F1687)),15)</f>
        <v>1.000097097</v>
      </c>
      <c r="H1687" s="105">
        <f ca="1">TRUNC(PRODUCT(G$10:G1686),15)</f>
        <v>1.4526311245624499</v>
      </c>
      <c r="I1687" s="105">
        <f t="shared" ref="I1687" ca="1" si="382">IF(OR(L1686&gt;0,L1686="E"),H1686,I1686)</f>
        <v>1.33914019</v>
      </c>
      <c r="J1687" s="105">
        <f t="shared" ref="J1687" ca="1" si="383">ROUND(TRUNC(H1687/I1687,15),8)</f>
        <v>1.08474911</v>
      </c>
      <c r="K1687" s="102">
        <f t="shared" ref="K1687" ca="1" si="384">TRUNC((C1687*(J1687-1)),6)</f>
        <v>1134.909392</v>
      </c>
      <c r="L1687" s="110">
        <v>1</v>
      </c>
      <c r="M1687" s="111">
        <v>0</v>
      </c>
      <c r="N1687" s="109">
        <f t="shared" ref="N1687" si="385">IF(M1687&gt;0,(C$10*M1687),0)</f>
        <v>0</v>
      </c>
      <c r="O1687" s="109">
        <f t="shared" ref="O1687" ca="1" si="386">(K1687+N1687)</f>
        <v>1134.909392</v>
      </c>
      <c r="P1687" s="112" t="str">
        <f t="shared" ref="P1687" si="387">IF(L1686&gt;0,VLOOKUP(A1686,$T$12:$AC$125,9),P1686)</f>
        <v>A+J=</v>
      </c>
      <c r="Q1687" s="113">
        <f t="shared" ref="Q1687" si="388">IF(L1686&gt;0,VLOOKUP(A1686,$T$12:$AC$125,10),Q1686)</f>
        <v>44256</v>
      </c>
    </row>
    <row r="1688" spans="1:17" ht="18.75" x14ac:dyDescent="0.15">
      <c r="A1688" s="68">
        <f t="shared" si="377"/>
        <v>44257</v>
      </c>
      <c r="B1688" s="69">
        <f t="shared" ref="B1688:B1751" ca="1" si="389">IF(A1688&lt;=TODAY(),C1688+K1688,IF(AND(A1688&gt;TODAY(),A1688&lt;=$B$1),IF(VLOOKUP(TODAY(),$A$10:$D$10000,4,FALSE)=0,"n.d",C1688+K1688),"n.d"))</f>
        <v>14527.721796</v>
      </c>
      <c r="C1688" s="101">
        <f ca="1">TRUNC(C1687-N1687,6)+K1687</f>
        <v>14526.311292</v>
      </c>
      <c r="D1688" s="71">
        <f ca="1">IF(A1688&lt;$B$1,VLOOKUP(A1688,[1]DI!$A$4:$B$15000,2),0)</f>
        <v>1.9000000000000006E-2</v>
      </c>
      <c r="E1688" s="70">
        <f t="shared" ref="E1688:E1751" ca="1" si="390">ROUND((((1+D1688)^(1/252)-1)),8)</f>
        <v>7.4690000000000005E-5</v>
      </c>
      <c r="F1688" s="72">
        <f t="shared" si="376"/>
        <v>1.3</v>
      </c>
      <c r="G1688" s="73">
        <f t="shared" ref="G1688:G1751" ca="1" si="391">TRUNC((1+(E1688*F1688)),15)</f>
        <v>1.000097097</v>
      </c>
      <c r="H1688" s="70">
        <f ca="1">TRUNC(PRODUCT(G$10:G1687),15)</f>
        <v>1.45277217068675</v>
      </c>
      <c r="I1688" s="70">
        <f t="shared" ref="I1688:I1751" ca="1" si="392">IF(OR(L1687&gt;0,L1687="E"),H1687,I1687)</f>
        <v>1.4526311245624499</v>
      </c>
      <c r="J1688" s="70">
        <f t="shared" ref="J1688:J1751" ca="1" si="393">ROUND(TRUNC(H1688/I1688,15),8)</f>
        <v>1.0000971000000001</v>
      </c>
      <c r="K1688" s="74">
        <f t="shared" ref="K1688:K1751" ca="1" si="394">TRUNC((C1688*(J1688-1)),6)</f>
        <v>1.410504</v>
      </c>
      <c r="L1688" s="75">
        <f>IF(VLOOKUP(A1688,$T$12:$AC$125,8)=VLOOKUP(A1687,$T$12:$AC$125,8),0,VLOOKUP(A1688,T$12:$AC$125,8))</f>
        <v>0</v>
      </c>
      <c r="M1688" s="76">
        <f>IF(L1688&gt;0,VLOOKUP(L1688,S$12:$AB$125,7),0)</f>
        <v>0</v>
      </c>
      <c r="N1688" s="74">
        <f>IF(M1688&gt;0,(C1688*M1688),0)</f>
        <v>0</v>
      </c>
      <c r="O1688" s="74">
        <f t="shared" ref="O1688:O1751" ca="1" si="395">(K1688+N1688)</f>
        <v>1.410504</v>
      </c>
      <c r="P1688" s="77" t="str">
        <f t="shared" ref="P1688:P1751" si="396">IF(L1687&gt;0,VLOOKUP(A1687,$T$12:$AC$125,9),P1687)</f>
        <v>INCORPJ=</v>
      </c>
      <c r="Q1688" s="78">
        <f t="shared" ref="Q1688:Q1751" si="397">IF(L1687&gt;0,VLOOKUP(A1687,$T$12:$AC$125,10),Q1687)</f>
        <v>44440</v>
      </c>
    </row>
    <row r="1689" spans="1:17" ht="12.75" x14ac:dyDescent="0.15">
      <c r="A1689" s="68">
        <f t="shared" si="377"/>
        <v>44258</v>
      </c>
      <c r="B1689" s="69">
        <f t="shared" ca="1" si="389"/>
        <v>14529.132301</v>
      </c>
      <c r="C1689" s="70">
        <f t="shared" ref="C1689:C1751" ca="1" si="398">TRUNC(C1688-N1688,6)</f>
        <v>14526.311292</v>
      </c>
      <c r="D1689" s="71">
        <f ca="1">IF(A1689&lt;$B$1,VLOOKUP(A1689,[1]DI!$A$4:$B$15000,2),0)</f>
        <v>1.9000000000000006E-2</v>
      </c>
      <c r="E1689" s="70">
        <f t="shared" ca="1" si="390"/>
        <v>7.4690000000000005E-5</v>
      </c>
      <c r="F1689" s="72">
        <f t="shared" si="376"/>
        <v>1.3</v>
      </c>
      <c r="G1689" s="73">
        <f t="shared" ca="1" si="391"/>
        <v>1.000097097</v>
      </c>
      <c r="H1689" s="70">
        <f ca="1">TRUNC(PRODUCT(G$10:G1688),15)</f>
        <v>1.45291323050621</v>
      </c>
      <c r="I1689" s="70">
        <f t="shared" ca="1" si="392"/>
        <v>1.4526311245624499</v>
      </c>
      <c r="J1689" s="70">
        <f t="shared" ca="1" si="393"/>
        <v>1.0001941999999999</v>
      </c>
      <c r="K1689" s="74">
        <f t="shared" ca="1" si="394"/>
        <v>2.8210090000000001</v>
      </c>
      <c r="L1689" s="75">
        <f>IF(VLOOKUP(A1689,$T$12:$AC$125,8)=VLOOKUP(A1688,$T$12:$AC$125,8),0,VLOOKUP(A1689,T$12:$AC$125,8))</f>
        <v>0</v>
      </c>
      <c r="M1689" s="76">
        <f>IF(L1689&gt;0,VLOOKUP(L1689,S$12:$AB$125,7),0)</f>
        <v>0</v>
      </c>
      <c r="N1689" s="74">
        <f t="shared" ref="N1689:N1752" si="399">IF(M1689&gt;0,(C1689*M1689),0)</f>
        <v>0</v>
      </c>
      <c r="O1689" s="74">
        <f t="shared" ca="1" si="395"/>
        <v>2.8210090000000001</v>
      </c>
      <c r="P1689" s="77" t="str">
        <f t="shared" si="396"/>
        <v>INCORPJ=</v>
      </c>
      <c r="Q1689" s="78">
        <f t="shared" si="397"/>
        <v>44440</v>
      </c>
    </row>
    <row r="1690" spans="1:17" ht="12.75" x14ac:dyDescent="0.15">
      <c r="A1690" s="68">
        <f t="shared" si="377"/>
        <v>44259</v>
      </c>
      <c r="B1690" s="69">
        <f t="shared" ca="1" si="389"/>
        <v>14530.543097</v>
      </c>
      <c r="C1690" s="70">
        <f t="shared" ca="1" si="398"/>
        <v>14526.311292</v>
      </c>
      <c r="D1690" s="71">
        <f ca="1">IF(A1690&lt;$B$1,VLOOKUP(A1690,[1]DI!$A$4:$B$15000,2),0)</f>
        <v>1.9000000000000006E-2</v>
      </c>
      <c r="E1690" s="70">
        <f t="shared" ca="1" si="390"/>
        <v>7.4690000000000005E-5</v>
      </c>
      <c r="F1690" s="72">
        <f t="shared" si="376"/>
        <v>1.3</v>
      </c>
      <c r="G1690" s="73">
        <f t="shared" ca="1" si="391"/>
        <v>1.000097097</v>
      </c>
      <c r="H1690" s="70">
        <f ca="1">TRUNC(PRODUCT(G$10:G1689),15)</f>
        <v>1.45305430402215</v>
      </c>
      <c r="I1690" s="70">
        <f t="shared" ca="1" si="392"/>
        <v>1.4526311245624499</v>
      </c>
      <c r="J1690" s="70">
        <f t="shared" ca="1" si="393"/>
        <v>1.0002913200000001</v>
      </c>
      <c r="K1690" s="74">
        <f t="shared" ca="1" si="394"/>
        <v>4.2318049999999996</v>
      </c>
      <c r="L1690" s="75">
        <f>IF(VLOOKUP(A1690,$T$12:$AC$125,8)=VLOOKUP(A1689,$T$12:$AC$125,8),0,VLOOKUP(A1690,T$12:$AC$125,8))</f>
        <v>0</v>
      </c>
      <c r="M1690" s="76">
        <f>IF(L1690&gt;0,VLOOKUP(L1690,S$12:$AB$125,7),0)</f>
        <v>0</v>
      </c>
      <c r="N1690" s="74">
        <f t="shared" si="399"/>
        <v>0</v>
      </c>
      <c r="O1690" s="74">
        <f t="shared" ca="1" si="395"/>
        <v>4.2318049999999996</v>
      </c>
      <c r="P1690" s="77" t="str">
        <f t="shared" si="396"/>
        <v>INCORPJ=</v>
      </c>
      <c r="Q1690" s="78">
        <f t="shared" si="397"/>
        <v>44440</v>
      </c>
    </row>
    <row r="1691" spans="1:17" ht="12.75" x14ac:dyDescent="0.15">
      <c r="A1691" s="68">
        <f t="shared" si="377"/>
        <v>44260</v>
      </c>
      <c r="B1691" s="69">
        <f t="shared" ca="1" si="389"/>
        <v>14531.953892</v>
      </c>
      <c r="C1691" s="70">
        <f t="shared" ca="1" si="398"/>
        <v>14526.311292</v>
      </c>
      <c r="D1691" s="71">
        <f ca="1">IF(A1691&lt;$B$1,VLOOKUP(A1691,[1]DI!$A$4:$B$15000,2),0)</f>
        <v>1.9000000000000006E-2</v>
      </c>
      <c r="E1691" s="70">
        <f t="shared" ca="1" si="390"/>
        <v>7.4690000000000005E-5</v>
      </c>
      <c r="F1691" s="72">
        <f t="shared" si="376"/>
        <v>1.3</v>
      </c>
      <c r="G1691" s="73">
        <f t="shared" ca="1" si="391"/>
        <v>1.000097097</v>
      </c>
      <c r="H1691" s="70">
        <f ca="1">TRUNC(PRODUCT(G$10:G1690),15)</f>
        <v>1.4531953912359099</v>
      </c>
      <c r="I1691" s="70">
        <f t="shared" ca="1" si="392"/>
        <v>1.4526311245624499</v>
      </c>
      <c r="J1691" s="70">
        <f t="shared" ca="1" si="393"/>
        <v>1.00038844</v>
      </c>
      <c r="K1691" s="74">
        <f t="shared" ca="1" si="394"/>
        <v>5.6425999999999998</v>
      </c>
      <c r="L1691" s="75">
        <f>IF(VLOOKUP(A1691,$T$12:$AC$125,8)=VLOOKUP(A1690,$T$12:$AC$125,8),0,VLOOKUP(A1691,T$12:$AC$125,8))</f>
        <v>0</v>
      </c>
      <c r="M1691" s="76">
        <f>IF(L1691&gt;0,VLOOKUP(L1691,S$12:$AB$125,7),0)</f>
        <v>0</v>
      </c>
      <c r="N1691" s="74">
        <f t="shared" si="399"/>
        <v>0</v>
      </c>
      <c r="O1691" s="74">
        <f t="shared" ca="1" si="395"/>
        <v>5.6425999999999998</v>
      </c>
      <c r="P1691" s="77" t="str">
        <f t="shared" si="396"/>
        <v>INCORPJ=</v>
      </c>
      <c r="Q1691" s="78">
        <f t="shared" si="397"/>
        <v>44440</v>
      </c>
    </row>
    <row r="1692" spans="1:17" ht="12.75" x14ac:dyDescent="0.15">
      <c r="A1692" s="68">
        <f t="shared" si="377"/>
        <v>44261</v>
      </c>
      <c r="B1692" s="69">
        <f t="shared" ca="1" si="389"/>
        <v>14533.364978</v>
      </c>
      <c r="C1692" s="70">
        <f t="shared" ca="1" si="398"/>
        <v>14526.311292</v>
      </c>
      <c r="D1692" s="71">
        <f ca="1">IF(A1692&lt;$B$1,VLOOKUP(A1692,[1]DI!$A$4:$B$15000,2),0)</f>
        <v>0</v>
      </c>
      <c r="E1692" s="70">
        <f t="shared" ca="1" si="390"/>
        <v>0</v>
      </c>
      <c r="F1692" s="72">
        <f t="shared" si="376"/>
        <v>1.3</v>
      </c>
      <c r="G1692" s="73">
        <f t="shared" ca="1" si="391"/>
        <v>1</v>
      </c>
      <c r="H1692" s="70">
        <f ca="1">TRUNC(PRODUCT(G$10:G1691),15)</f>
        <v>1.4533364921488101</v>
      </c>
      <c r="I1692" s="70">
        <f t="shared" ca="1" si="392"/>
        <v>1.4526311245624499</v>
      </c>
      <c r="J1692" s="70">
        <f t="shared" ca="1" si="393"/>
        <v>1.0004855800000001</v>
      </c>
      <c r="K1692" s="74">
        <f t="shared" ca="1" si="394"/>
        <v>7.0536859999999999</v>
      </c>
      <c r="L1692" s="75">
        <f>IF(VLOOKUP(A1692,$T$12:$AC$125,8)=VLOOKUP(A1691,$T$12:$AC$125,8),0,VLOOKUP(A1692,T$12:$AC$125,8))</f>
        <v>0</v>
      </c>
      <c r="M1692" s="76">
        <f>IF(L1692&gt;0,VLOOKUP(L1692,S$12:$AB$125,7),0)</f>
        <v>0</v>
      </c>
      <c r="N1692" s="74">
        <f t="shared" si="399"/>
        <v>0</v>
      </c>
      <c r="O1692" s="74">
        <f t="shared" ca="1" si="395"/>
        <v>7.0536859999999999</v>
      </c>
      <c r="P1692" s="77" t="str">
        <f t="shared" si="396"/>
        <v>INCORPJ=</v>
      </c>
      <c r="Q1692" s="78">
        <f t="shared" si="397"/>
        <v>44440</v>
      </c>
    </row>
    <row r="1693" spans="1:17" ht="12.75" x14ac:dyDescent="0.15">
      <c r="A1693" s="68">
        <f t="shared" si="377"/>
        <v>44262</v>
      </c>
      <c r="B1693" s="69">
        <f t="shared" ca="1" si="389"/>
        <v>14533.364978</v>
      </c>
      <c r="C1693" s="70">
        <f t="shared" ca="1" si="398"/>
        <v>14526.311292</v>
      </c>
      <c r="D1693" s="71">
        <f ca="1">IF(A1693&lt;$B$1,VLOOKUP(A1693,[1]DI!$A$4:$B$15000,2),0)</f>
        <v>0</v>
      </c>
      <c r="E1693" s="70">
        <f t="shared" ca="1" si="390"/>
        <v>0</v>
      </c>
      <c r="F1693" s="72">
        <f t="shared" si="376"/>
        <v>1.3</v>
      </c>
      <c r="G1693" s="73">
        <f t="shared" ca="1" si="391"/>
        <v>1</v>
      </c>
      <c r="H1693" s="70">
        <f ca="1">TRUNC(PRODUCT(G$10:G1692),15)</f>
        <v>1.4533364921488101</v>
      </c>
      <c r="I1693" s="70">
        <f t="shared" ca="1" si="392"/>
        <v>1.4526311245624499</v>
      </c>
      <c r="J1693" s="70">
        <f t="shared" ca="1" si="393"/>
        <v>1.0004855800000001</v>
      </c>
      <c r="K1693" s="74">
        <f t="shared" ca="1" si="394"/>
        <v>7.0536859999999999</v>
      </c>
      <c r="L1693" s="75">
        <f>IF(VLOOKUP(A1693,$T$12:$AC$125,8)=VLOOKUP(A1692,$T$12:$AC$125,8),0,VLOOKUP(A1693,T$12:$AC$125,8))</f>
        <v>0</v>
      </c>
      <c r="M1693" s="76">
        <f>IF(L1693&gt;0,VLOOKUP(L1693,S$12:$AB$125,7),0)</f>
        <v>0</v>
      </c>
      <c r="N1693" s="74">
        <f t="shared" si="399"/>
        <v>0</v>
      </c>
      <c r="O1693" s="74">
        <f t="shared" ca="1" si="395"/>
        <v>7.0536859999999999</v>
      </c>
      <c r="P1693" s="77" t="str">
        <f t="shared" si="396"/>
        <v>INCORPJ=</v>
      </c>
      <c r="Q1693" s="78">
        <f t="shared" si="397"/>
        <v>44440</v>
      </c>
    </row>
    <row r="1694" spans="1:17" ht="12.75" x14ac:dyDescent="0.15">
      <c r="A1694" s="68">
        <f t="shared" si="377"/>
        <v>44263</v>
      </c>
      <c r="B1694" s="69">
        <f t="shared" ca="1" si="389"/>
        <v>14533.364978</v>
      </c>
      <c r="C1694" s="70">
        <f t="shared" ca="1" si="398"/>
        <v>14526.311292</v>
      </c>
      <c r="D1694" s="71">
        <f ca="1">IF(A1694&lt;$B$1,VLOOKUP(A1694,[1]DI!$A$4:$B$15000,2),0)</f>
        <v>1.9000000000000006E-2</v>
      </c>
      <c r="E1694" s="70">
        <f t="shared" ca="1" si="390"/>
        <v>7.4690000000000005E-5</v>
      </c>
      <c r="F1694" s="72">
        <f t="shared" si="376"/>
        <v>1.3</v>
      </c>
      <c r="G1694" s="73">
        <f t="shared" ca="1" si="391"/>
        <v>1.000097097</v>
      </c>
      <c r="H1694" s="70">
        <f ca="1">TRUNC(PRODUCT(G$10:G1693),15)</f>
        <v>1.4533364921488101</v>
      </c>
      <c r="I1694" s="70">
        <f t="shared" ca="1" si="392"/>
        <v>1.4526311245624499</v>
      </c>
      <c r="J1694" s="70">
        <f t="shared" ca="1" si="393"/>
        <v>1.0004855800000001</v>
      </c>
      <c r="K1694" s="74">
        <f t="shared" ca="1" si="394"/>
        <v>7.0536859999999999</v>
      </c>
      <c r="L1694" s="75">
        <f>IF(VLOOKUP(A1694,$T$12:$AC$125,8)=VLOOKUP(A1693,$T$12:$AC$125,8),0,VLOOKUP(A1694,T$12:$AC$125,8))</f>
        <v>0</v>
      </c>
      <c r="M1694" s="76">
        <f>IF(L1694&gt;0,VLOOKUP(L1694,S$12:$AB$125,7),0)</f>
        <v>0</v>
      </c>
      <c r="N1694" s="74">
        <f t="shared" si="399"/>
        <v>0</v>
      </c>
      <c r="O1694" s="74">
        <f t="shared" ca="1" si="395"/>
        <v>7.0536859999999999</v>
      </c>
      <c r="P1694" s="77" t="str">
        <f t="shared" si="396"/>
        <v>INCORPJ=</v>
      </c>
      <c r="Q1694" s="78">
        <f t="shared" si="397"/>
        <v>44440</v>
      </c>
    </row>
    <row r="1695" spans="1:17" ht="12.75" x14ac:dyDescent="0.15">
      <c r="A1695" s="68">
        <f t="shared" si="377"/>
        <v>44264</v>
      </c>
      <c r="B1695" s="69">
        <f t="shared" ca="1" si="389"/>
        <v>14534.776064</v>
      </c>
      <c r="C1695" s="70">
        <f t="shared" ca="1" si="398"/>
        <v>14526.311292</v>
      </c>
      <c r="D1695" s="71">
        <f ca="1">IF(A1695&lt;$B$1,VLOOKUP(A1695,[1]DI!$A$4:$B$15000,2),0)</f>
        <v>1.9000000000000006E-2</v>
      </c>
      <c r="E1695" s="70">
        <f t="shared" ca="1" si="390"/>
        <v>7.4690000000000005E-5</v>
      </c>
      <c r="F1695" s="72">
        <f t="shared" si="376"/>
        <v>1.3</v>
      </c>
      <c r="G1695" s="73">
        <f t="shared" ca="1" si="391"/>
        <v>1.000097097</v>
      </c>
      <c r="H1695" s="70">
        <f ca="1">TRUNC(PRODUCT(G$10:G1694),15)</f>
        <v>1.45347760676219</v>
      </c>
      <c r="I1695" s="70">
        <f t="shared" ca="1" si="392"/>
        <v>1.4526311245624499</v>
      </c>
      <c r="J1695" s="70">
        <f t="shared" ca="1" si="393"/>
        <v>1.0005827199999999</v>
      </c>
      <c r="K1695" s="74">
        <f t="shared" ca="1" si="394"/>
        <v>8.464772</v>
      </c>
      <c r="L1695" s="75">
        <f>IF(VLOOKUP(A1695,$T$12:$AC$125,8)=VLOOKUP(A1694,$T$12:$AC$125,8),0,VLOOKUP(A1695,T$12:$AC$125,8))</f>
        <v>0</v>
      </c>
      <c r="M1695" s="76">
        <f>IF(L1695&gt;0,VLOOKUP(L1695,S$12:$AB$125,7),0)</f>
        <v>0</v>
      </c>
      <c r="N1695" s="74">
        <f t="shared" si="399"/>
        <v>0</v>
      </c>
      <c r="O1695" s="74">
        <f t="shared" ca="1" si="395"/>
        <v>8.464772</v>
      </c>
      <c r="P1695" s="77" t="str">
        <f t="shared" si="396"/>
        <v>INCORPJ=</v>
      </c>
      <c r="Q1695" s="78">
        <f t="shared" si="397"/>
        <v>44440</v>
      </c>
    </row>
    <row r="1696" spans="1:17" ht="12.75" x14ac:dyDescent="0.15">
      <c r="A1696" s="68">
        <f t="shared" si="377"/>
        <v>44265</v>
      </c>
      <c r="B1696" s="69">
        <f t="shared" ca="1" si="389"/>
        <v>14536.18744</v>
      </c>
      <c r="C1696" s="70">
        <f t="shared" ca="1" si="398"/>
        <v>14526.311292</v>
      </c>
      <c r="D1696" s="71">
        <f ca="1">IF(A1696&lt;$B$1,VLOOKUP(A1696,[1]DI!$A$4:$B$15000,2),0)</f>
        <v>1.9000000000000006E-2</v>
      </c>
      <c r="E1696" s="70">
        <f t="shared" ca="1" si="390"/>
        <v>7.4690000000000005E-5</v>
      </c>
      <c r="F1696" s="72">
        <f t="shared" si="376"/>
        <v>1.3</v>
      </c>
      <c r="G1696" s="73">
        <f t="shared" ca="1" si="391"/>
        <v>1.000097097</v>
      </c>
      <c r="H1696" s="70">
        <f ca="1">TRUNC(PRODUCT(G$10:G1695),15)</f>
        <v>1.4536187350773699</v>
      </c>
      <c r="I1696" s="70">
        <f t="shared" ca="1" si="392"/>
        <v>1.4526311245624499</v>
      </c>
      <c r="J1696" s="70">
        <f t="shared" ca="1" si="393"/>
        <v>1.0006798800000001</v>
      </c>
      <c r="K1696" s="74">
        <f t="shared" ca="1" si="394"/>
        <v>9.8761480000000006</v>
      </c>
      <c r="L1696" s="75">
        <f>IF(VLOOKUP(A1696,$T$12:$AC$125,8)=VLOOKUP(A1695,$T$12:$AC$125,8),0,VLOOKUP(A1696,T$12:$AC$125,8))</f>
        <v>0</v>
      </c>
      <c r="M1696" s="76">
        <f>IF(L1696&gt;0,VLOOKUP(L1696,S$12:$AB$125,7),0)</f>
        <v>0</v>
      </c>
      <c r="N1696" s="74">
        <f t="shared" si="399"/>
        <v>0</v>
      </c>
      <c r="O1696" s="74">
        <f t="shared" ca="1" si="395"/>
        <v>9.8761480000000006</v>
      </c>
      <c r="P1696" s="77" t="str">
        <f t="shared" si="396"/>
        <v>INCORPJ=</v>
      </c>
      <c r="Q1696" s="78">
        <f t="shared" si="397"/>
        <v>44440</v>
      </c>
    </row>
    <row r="1697" spans="1:17" ht="12.75" x14ac:dyDescent="0.15">
      <c r="A1697" s="68">
        <f t="shared" si="377"/>
        <v>44266</v>
      </c>
      <c r="B1697" s="69">
        <f t="shared" ca="1" si="389"/>
        <v>14537.598816</v>
      </c>
      <c r="C1697" s="70">
        <f t="shared" ca="1" si="398"/>
        <v>14526.311292</v>
      </c>
      <c r="D1697" s="71">
        <f ca="1">IF(A1697&lt;$B$1,VLOOKUP(A1697,[1]DI!$A$4:$B$15000,2),0)</f>
        <v>1.9000000000000006E-2</v>
      </c>
      <c r="E1697" s="70">
        <f t="shared" ca="1" si="390"/>
        <v>7.4690000000000005E-5</v>
      </c>
      <c r="F1697" s="72">
        <f t="shared" si="376"/>
        <v>1.3</v>
      </c>
      <c r="G1697" s="73">
        <f t="shared" ca="1" si="391"/>
        <v>1.000097097</v>
      </c>
      <c r="H1697" s="70">
        <f ca="1">TRUNC(PRODUCT(G$10:G1696),15)</f>
        <v>1.4537598770956901</v>
      </c>
      <c r="I1697" s="70">
        <f t="shared" ca="1" si="392"/>
        <v>1.4526311245624499</v>
      </c>
      <c r="J1697" s="70">
        <f t="shared" ca="1" si="393"/>
        <v>1.00077704</v>
      </c>
      <c r="K1697" s="74">
        <f t="shared" ca="1" si="394"/>
        <v>11.287523999999999</v>
      </c>
      <c r="L1697" s="75">
        <f>IF(VLOOKUP(A1697,$T$12:$AC$125,8)=VLOOKUP(A1696,$T$12:$AC$125,8),0,VLOOKUP(A1697,T$12:$AC$125,8))</f>
        <v>0</v>
      </c>
      <c r="M1697" s="76">
        <f>IF(L1697&gt;0,VLOOKUP(L1697,S$12:$AB$125,7),0)</f>
        <v>0</v>
      </c>
      <c r="N1697" s="74">
        <f t="shared" si="399"/>
        <v>0</v>
      </c>
      <c r="O1697" s="74">
        <f t="shared" ca="1" si="395"/>
        <v>11.287523999999999</v>
      </c>
      <c r="P1697" s="77" t="str">
        <f t="shared" si="396"/>
        <v>INCORPJ=</v>
      </c>
      <c r="Q1697" s="78">
        <f t="shared" si="397"/>
        <v>44440</v>
      </c>
    </row>
    <row r="1698" spans="1:17" ht="12.75" x14ac:dyDescent="0.15">
      <c r="A1698" s="68">
        <f t="shared" si="377"/>
        <v>44267</v>
      </c>
      <c r="B1698" s="69">
        <f t="shared" ca="1" si="389"/>
        <v>14539.010338</v>
      </c>
      <c r="C1698" s="70">
        <f t="shared" ca="1" si="398"/>
        <v>14526.311292</v>
      </c>
      <c r="D1698" s="71">
        <f ca="1">IF(A1698&lt;$B$1,VLOOKUP(A1698,[1]DI!$A$4:$B$15000,2),0)</f>
        <v>1.9000000000000006E-2</v>
      </c>
      <c r="E1698" s="70">
        <f t="shared" ca="1" si="390"/>
        <v>7.4690000000000005E-5</v>
      </c>
      <c r="F1698" s="72">
        <f t="shared" si="376"/>
        <v>1.3</v>
      </c>
      <c r="G1698" s="73">
        <f t="shared" ca="1" si="391"/>
        <v>1.000097097</v>
      </c>
      <c r="H1698" s="70">
        <f ca="1">TRUNC(PRODUCT(G$10:G1697),15)</f>
        <v>1.45390103281848</v>
      </c>
      <c r="I1698" s="70">
        <f t="shared" ca="1" si="392"/>
        <v>1.4526311245624499</v>
      </c>
      <c r="J1698" s="70">
        <f t="shared" ca="1" si="393"/>
        <v>1.0008742100000001</v>
      </c>
      <c r="K1698" s="74">
        <f t="shared" ca="1" si="394"/>
        <v>12.699045999999999</v>
      </c>
      <c r="L1698" s="75">
        <f>IF(VLOOKUP(A1698,$T$12:$AC$125,8)=VLOOKUP(A1697,$T$12:$AC$125,8),0,VLOOKUP(A1698,T$12:$AC$125,8))</f>
        <v>0</v>
      </c>
      <c r="M1698" s="76">
        <f>IF(L1698&gt;0,VLOOKUP(L1698,S$12:$AB$125,7),0)</f>
        <v>0</v>
      </c>
      <c r="N1698" s="74">
        <f t="shared" si="399"/>
        <v>0</v>
      </c>
      <c r="O1698" s="74">
        <f t="shared" ca="1" si="395"/>
        <v>12.699045999999999</v>
      </c>
      <c r="P1698" s="77" t="str">
        <f t="shared" si="396"/>
        <v>INCORPJ=</v>
      </c>
      <c r="Q1698" s="78">
        <f t="shared" si="397"/>
        <v>44440</v>
      </c>
    </row>
    <row r="1699" spans="1:17" ht="12.75" x14ac:dyDescent="0.15">
      <c r="A1699" s="68">
        <f t="shared" si="377"/>
        <v>44268</v>
      </c>
      <c r="B1699" s="69">
        <f t="shared" ca="1" si="389"/>
        <v>14540.422005</v>
      </c>
      <c r="C1699" s="70">
        <f t="shared" ca="1" si="398"/>
        <v>14526.311292</v>
      </c>
      <c r="D1699" s="71">
        <f ca="1">IF(A1699&lt;$B$1,VLOOKUP(A1699,[1]DI!$A$4:$B$15000,2),0)</f>
        <v>0</v>
      </c>
      <c r="E1699" s="70">
        <f t="shared" ca="1" si="390"/>
        <v>0</v>
      </c>
      <c r="F1699" s="72">
        <f t="shared" si="376"/>
        <v>1.3</v>
      </c>
      <c r="G1699" s="73">
        <f t="shared" ca="1" si="391"/>
        <v>1</v>
      </c>
      <c r="H1699" s="70">
        <f ca="1">TRUNC(PRODUCT(G$10:G1698),15)</f>
        <v>1.45404220224706</v>
      </c>
      <c r="I1699" s="70">
        <f t="shared" ca="1" si="392"/>
        <v>1.4526311245624499</v>
      </c>
      <c r="J1699" s="70">
        <f t="shared" ca="1" si="393"/>
        <v>1.0009713899999999</v>
      </c>
      <c r="K1699" s="74">
        <f t="shared" ca="1" si="394"/>
        <v>14.110713000000001</v>
      </c>
      <c r="L1699" s="75">
        <f>IF(VLOOKUP(A1699,$T$12:$AC$125,8)=VLOOKUP(A1698,$T$12:$AC$125,8),0,VLOOKUP(A1699,T$12:$AC$125,8))</f>
        <v>0</v>
      </c>
      <c r="M1699" s="76">
        <f>IF(L1699&gt;0,VLOOKUP(L1699,S$12:$AB$125,7),0)</f>
        <v>0</v>
      </c>
      <c r="N1699" s="74">
        <f t="shared" si="399"/>
        <v>0</v>
      </c>
      <c r="O1699" s="74">
        <f t="shared" ca="1" si="395"/>
        <v>14.110713000000001</v>
      </c>
      <c r="P1699" s="77" t="str">
        <f t="shared" si="396"/>
        <v>INCORPJ=</v>
      </c>
      <c r="Q1699" s="78">
        <f t="shared" si="397"/>
        <v>44440</v>
      </c>
    </row>
    <row r="1700" spans="1:17" ht="12.75" x14ac:dyDescent="0.15">
      <c r="A1700" s="68">
        <f t="shared" si="377"/>
        <v>44269</v>
      </c>
      <c r="B1700" s="69">
        <f t="shared" ca="1" si="389"/>
        <v>14540.422005</v>
      </c>
      <c r="C1700" s="70">
        <f t="shared" ca="1" si="398"/>
        <v>14526.311292</v>
      </c>
      <c r="D1700" s="71">
        <f ca="1">IF(A1700&lt;$B$1,VLOOKUP(A1700,[1]DI!$A$4:$B$15000,2),0)</f>
        <v>0</v>
      </c>
      <c r="E1700" s="70">
        <f t="shared" ca="1" si="390"/>
        <v>0</v>
      </c>
      <c r="F1700" s="72">
        <f t="shared" si="376"/>
        <v>1.3</v>
      </c>
      <c r="G1700" s="73">
        <f t="shared" ca="1" si="391"/>
        <v>1</v>
      </c>
      <c r="H1700" s="70">
        <f ca="1">TRUNC(PRODUCT(G$10:G1699),15)</f>
        <v>1.45404220224706</v>
      </c>
      <c r="I1700" s="70">
        <f t="shared" ca="1" si="392"/>
        <v>1.4526311245624499</v>
      </c>
      <c r="J1700" s="70">
        <f t="shared" ca="1" si="393"/>
        <v>1.0009713899999999</v>
      </c>
      <c r="K1700" s="74">
        <f t="shared" ca="1" si="394"/>
        <v>14.110713000000001</v>
      </c>
      <c r="L1700" s="75">
        <f>IF(VLOOKUP(A1700,$T$12:$AC$125,8)=VLOOKUP(A1699,$T$12:$AC$125,8),0,VLOOKUP(A1700,T$12:$AC$125,8))</f>
        <v>0</v>
      </c>
      <c r="M1700" s="76">
        <f>IF(L1700&gt;0,VLOOKUP(L1700,S$12:$AB$125,7),0)</f>
        <v>0</v>
      </c>
      <c r="N1700" s="74">
        <f t="shared" si="399"/>
        <v>0</v>
      </c>
      <c r="O1700" s="74">
        <f t="shared" ca="1" si="395"/>
        <v>14.110713000000001</v>
      </c>
      <c r="P1700" s="77" t="str">
        <f t="shared" si="396"/>
        <v>INCORPJ=</v>
      </c>
      <c r="Q1700" s="78">
        <f t="shared" si="397"/>
        <v>44440</v>
      </c>
    </row>
    <row r="1701" spans="1:17" ht="12.75" x14ac:dyDescent="0.15">
      <c r="A1701" s="68">
        <f t="shared" si="377"/>
        <v>44270</v>
      </c>
      <c r="B1701" s="69">
        <f t="shared" ca="1" si="389"/>
        <v>14540.422005</v>
      </c>
      <c r="C1701" s="70">
        <f t="shared" ca="1" si="398"/>
        <v>14526.311292</v>
      </c>
      <c r="D1701" s="71">
        <f ca="1">IF(A1701&lt;$B$1,VLOOKUP(A1701,[1]DI!$A$4:$B$15000,2),0)</f>
        <v>1.9000000000000006E-2</v>
      </c>
      <c r="E1701" s="70">
        <f t="shared" ca="1" si="390"/>
        <v>7.4690000000000005E-5</v>
      </c>
      <c r="F1701" s="72">
        <f t="shared" si="376"/>
        <v>1.3</v>
      </c>
      <c r="G1701" s="73">
        <f t="shared" ca="1" si="391"/>
        <v>1.000097097</v>
      </c>
      <c r="H1701" s="70">
        <f ca="1">TRUNC(PRODUCT(G$10:G1700),15)</f>
        <v>1.45404220224706</v>
      </c>
      <c r="I1701" s="70">
        <f t="shared" ca="1" si="392"/>
        <v>1.4526311245624499</v>
      </c>
      <c r="J1701" s="70">
        <f t="shared" ca="1" si="393"/>
        <v>1.0009713899999999</v>
      </c>
      <c r="K1701" s="74">
        <f t="shared" ca="1" si="394"/>
        <v>14.110713000000001</v>
      </c>
      <c r="L1701" s="75">
        <f>IF(VLOOKUP(A1701,$T$12:$AC$125,8)=VLOOKUP(A1700,$T$12:$AC$125,8),0,VLOOKUP(A1701,T$12:$AC$125,8))</f>
        <v>0</v>
      </c>
      <c r="M1701" s="76">
        <f>IF(L1701&gt;0,VLOOKUP(L1701,S$12:$AB$125,7),0)</f>
        <v>0</v>
      </c>
      <c r="N1701" s="74">
        <f t="shared" si="399"/>
        <v>0</v>
      </c>
      <c r="O1701" s="74">
        <f t="shared" ca="1" si="395"/>
        <v>14.110713000000001</v>
      </c>
      <c r="P1701" s="77" t="str">
        <f t="shared" si="396"/>
        <v>INCORPJ=</v>
      </c>
      <c r="Q1701" s="78">
        <f t="shared" si="397"/>
        <v>44440</v>
      </c>
    </row>
    <row r="1702" spans="1:17" ht="12.75" x14ac:dyDescent="0.15">
      <c r="A1702" s="68">
        <f t="shared" si="377"/>
        <v>44271</v>
      </c>
      <c r="B1702" s="69">
        <f t="shared" ca="1" si="389"/>
        <v>14541.833962000001</v>
      </c>
      <c r="C1702" s="70">
        <f t="shared" ca="1" si="398"/>
        <v>14526.311292</v>
      </c>
      <c r="D1702" s="71">
        <f ca="1">IF(A1702&lt;$B$1,VLOOKUP(A1702,[1]DI!$A$4:$B$15000,2),0)</f>
        <v>1.9000000000000006E-2</v>
      </c>
      <c r="E1702" s="70">
        <f t="shared" ca="1" si="390"/>
        <v>7.4690000000000005E-5</v>
      </c>
      <c r="F1702" s="72">
        <f t="shared" si="376"/>
        <v>1.3</v>
      </c>
      <c r="G1702" s="73">
        <f t="shared" ca="1" si="391"/>
        <v>1.000097097</v>
      </c>
      <c r="H1702" s="70">
        <f ca="1">TRUNC(PRODUCT(G$10:G1701),15)</f>
        <v>1.4541833853827699</v>
      </c>
      <c r="I1702" s="70">
        <f t="shared" ca="1" si="392"/>
        <v>1.4526311245624499</v>
      </c>
      <c r="J1702" s="70">
        <f t="shared" ca="1" si="393"/>
        <v>1.00106859</v>
      </c>
      <c r="K1702" s="74">
        <f t="shared" ca="1" si="394"/>
        <v>15.52267</v>
      </c>
      <c r="L1702" s="75">
        <f>IF(VLOOKUP(A1702,$T$12:$AC$125,8)=VLOOKUP(A1701,$T$12:$AC$125,8),0,VLOOKUP(A1702,T$12:$AC$125,8))</f>
        <v>0</v>
      </c>
      <c r="M1702" s="76">
        <f>IF(L1702&gt;0,VLOOKUP(L1702,S$12:$AB$125,7),0)</f>
        <v>0</v>
      </c>
      <c r="N1702" s="74">
        <f t="shared" si="399"/>
        <v>0</v>
      </c>
      <c r="O1702" s="74">
        <f t="shared" ca="1" si="395"/>
        <v>15.52267</v>
      </c>
      <c r="P1702" s="77" t="str">
        <f t="shared" si="396"/>
        <v>INCORPJ=</v>
      </c>
      <c r="Q1702" s="78">
        <f t="shared" si="397"/>
        <v>44440</v>
      </c>
    </row>
    <row r="1703" spans="1:17" ht="12.75" x14ac:dyDescent="0.15">
      <c r="A1703" s="68">
        <f t="shared" si="377"/>
        <v>44272</v>
      </c>
      <c r="B1703" s="69">
        <f t="shared" ca="1" si="389"/>
        <v>14543.245920000001</v>
      </c>
      <c r="C1703" s="70">
        <f t="shared" ca="1" si="398"/>
        <v>14526.311292</v>
      </c>
      <c r="D1703" s="71">
        <f ca="1">IF(A1703&lt;$B$1,VLOOKUP(A1703,[1]DI!$A$4:$B$15000,2),0)</f>
        <v>1.9000000000000006E-2</v>
      </c>
      <c r="E1703" s="70">
        <f t="shared" ca="1" si="390"/>
        <v>7.4690000000000005E-5</v>
      </c>
      <c r="F1703" s="72">
        <f t="shared" si="376"/>
        <v>1.3</v>
      </c>
      <c r="G1703" s="73">
        <f t="shared" ca="1" si="391"/>
        <v>1.000097097</v>
      </c>
      <c r="H1703" s="70">
        <f ca="1">TRUNC(PRODUCT(G$10:G1702),15)</f>
        <v>1.4543245822269399</v>
      </c>
      <c r="I1703" s="70">
        <f t="shared" ca="1" si="392"/>
        <v>1.4526311245624499</v>
      </c>
      <c r="J1703" s="70">
        <f t="shared" ca="1" si="393"/>
        <v>1.0011657899999999</v>
      </c>
      <c r="K1703" s="74">
        <f t="shared" ca="1" si="394"/>
        <v>16.934628</v>
      </c>
      <c r="L1703" s="75">
        <f>IF(VLOOKUP(A1703,$T$12:$AC$125,8)=VLOOKUP(A1702,$T$12:$AC$125,8),0,VLOOKUP(A1703,T$12:$AC$125,8))</f>
        <v>0</v>
      </c>
      <c r="M1703" s="76">
        <f>IF(L1703&gt;0,VLOOKUP(L1703,S$12:$AB$125,7),0)</f>
        <v>0</v>
      </c>
      <c r="N1703" s="74">
        <f t="shared" si="399"/>
        <v>0</v>
      </c>
      <c r="O1703" s="74">
        <f t="shared" ca="1" si="395"/>
        <v>16.934628</v>
      </c>
      <c r="P1703" s="77" t="str">
        <f t="shared" si="396"/>
        <v>INCORPJ=</v>
      </c>
      <c r="Q1703" s="78">
        <f t="shared" si="397"/>
        <v>44440</v>
      </c>
    </row>
    <row r="1704" spans="1:17" ht="12.75" x14ac:dyDescent="0.15">
      <c r="A1704" s="68">
        <f t="shared" si="377"/>
        <v>44273</v>
      </c>
      <c r="B1704" s="69">
        <f t="shared" ca="1" si="389"/>
        <v>14544.658023</v>
      </c>
      <c r="C1704" s="70">
        <f t="shared" ca="1" si="398"/>
        <v>14526.311292</v>
      </c>
      <c r="D1704" s="71">
        <f ca="1">IF(A1704&lt;$B$1,VLOOKUP(A1704,[1]DI!$A$4:$B$15000,2),0)</f>
        <v>2.6499999999999999E-2</v>
      </c>
      <c r="E1704" s="70">
        <f t="shared" ca="1" si="390"/>
        <v>1.0378999999999999E-4</v>
      </c>
      <c r="F1704" s="72">
        <f t="shared" si="376"/>
        <v>1.3</v>
      </c>
      <c r="G1704" s="73">
        <f t="shared" ca="1" si="391"/>
        <v>1.000134927</v>
      </c>
      <c r="H1704" s="70">
        <f ca="1">TRUNC(PRODUCT(G$10:G1703),15)</f>
        <v>1.4544657927809099</v>
      </c>
      <c r="I1704" s="70">
        <f t="shared" ca="1" si="392"/>
        <v>1.4526311245624499</v>
      </c>
      <c r="J1704" s="70">
        <f t="shared" ca="1" si="393"/>
        <v>1.001263</v>
      </c>
      <c r="K1704" s="74">
        <f t="shared" ca="1" si="394"/>
        <v>18.346730999999998</v>
      </c>
      <c r="L1704" s="75">
        <f>IF(VLOOKUP(A1704,$T$12:$AC$125,8)=VLOOKUP(A1703,$T$12:$AC$125,8),0,VLOOKUP(A1704,T$12:$AC$125,8))</f>
        <v>0</v>
      </c>
      <c r="M1704" s="76">
        <f>IF(L1704&gt;0,VLOOKUP(L1704,S$12:$AB$125,7),0)</f>
        <v>0</v>
      </c>
      <c r="N1704" s="74">
        <f t="shared" si="399"/>
        <v>0</v>
      </c>
      <c r="O1704" s="74">
        <f t="shared" ca="1" si="395"/>
        <v>18.346730999999998</v>
      </c>
      <c r="P1704" s="77" t="str">
        <f t="shared" si="396"/>
        <v>INCORPJ=</v>
      </c>
      <c r="Q1704" s="78">
        <f t="shared" si="397"/>
        <v>44440</v>
      </c>
    </row>
    <row r="1705" spans="1:17" ht="12.75" x14ac:dyDescent="0.15">
      <c r="A1705" s="68">
        <f t="shared" si="377"/>
        <v>44274</v>
      </c>
      <c r="B1705" s="69">
        <f t="shared" ca="1" si="389"/>
        <v>14546.620382000001</v>
      </c>
      <c r="C1705" s="70">
        <f t="shared" ca="1" si="398"/>
        <v>14526.311292</v>
      </c>
      <c r="D1705" s="71">
        <f ca="1">IF(A1705&lt;$B$1,VLOOKUP(A1705,[1]DI!$A$4:$B$15000,2),0)</f>
        <v>2.6499999999999999E-2</v>
      </c>
      <c r="E1705" s="70">
        <f t="shared" ca="1" si="390"/>
        <v>1.0378999999999999E-4</v>
      </c>
      <c r="F1705" s="72">
        <f t="shared" si="376"/>
        <v>1.3</v>
      </c>
      <c r="G1705" s="73">
        <f t="shared" ca="1" si="391"/>
        <v>1.000134927</v>
      </c>
      <c r="H1705" s="70">
        <f ca="1">TRUNC(PRODUCT(G$10:G1704),15)</f>
        <v>1.4546620394869301</v>
      </c>
      <c r="I1705" s="70">
        <f t="shared" ca="1" si="392"/>
        <v>1.4526311245624499</v>
      </c>
      <c r="J1705" s="70">
        <f t="shared" ca="1" si="393"/>
        <v>1.0013980899999999</v>
      </c>
      <c r="K1705" s="74">
        <f t="shared" ca="1" si="394"/>
        <v>20.309090000000001</v>
      </c>
      <c r="L1705" s="75">
        <f>IF(VLOOKUP(A1705,$T$12:$AC$125,8)=VLOOKUP(A1704,$T$12:$AC$125,8),0,VLOOKUP(A1705,T$12:$AC$125,8))</f>
        <v>0</v>
      </c>
      <c r="M1705" s="76">
        <f>IF(L1705&gt;0,VLOOKUP(L1705,S$12:$AB$125,7),0)</f>
        <v>0</v>
      </c>
      <c r="N1705" s="74">
        <f t="shared" si="399"/>
        <v>0</v>
      </c>
      <c r="O1705" s="74">
        <f t="shared" ca="1" si="395"/>
        <v>20.309090000000001</v>
      </c>
      <c r="P1705" s="77" t="str">
        <f t="shared" si="396"/>
        <v>INCORPJ=</v>
      </c>
      <c r="Q1705" s="78">
        <f t="shared" si="397"/>
        <v>44440</v>
      </c>
    </row>
    <row r="1706" spans="1:17" ht="12.75" x14ac:dyDescent="0.15">
      <c r="A1706" s="68">
        <f t="shared" si="377"/>
        <v>44275</v>
      </c>
      <c r="B1706" s="69">
        <f t="shared" ca="1" si="389"/>
        <v>14548.583177</v>
      </c>
      <c r="C1706" s="70">
        <f t="shared" ca="1" si="398"/>
        <v>14526.311292</v>
      </c>
      <c r="D1706" s="71">
        <f ca="1">IF(A1706&lt;$B$1,VLOOKUP(A1706,[1]DI!$A$4:$B$15000,2),0)</f>
        <v>0</v>
      </c>
      <c r="E1706" s="70">
        <f t="shared" ca="1" si="390"/>
        <v>0</v>
      </c>
      <c r="F1706" s="72">
        <f t="shared" si="376"/>
        <v>1.3</v>
      </c>
      <c r="G1706" s="73">
        <f t="shared" ca="1" si="391"/>
        <v>1</v>
      </c>
      <c r="H1706" s="70">
        <f ca="1">TRUNC(PRODUCT(G$10:G1705),15)</f>
        <v>1.4548583126719301</v>
      </c>
      <c r="I1706" s="70">
        <f t="shared" ca="1" si="392"/>
        <v>1.4526311245624499</v>
      </c>
      <c r="J1706" s="70">
        <f t="shared" ca="1" si="393"/>
        <v>1.0015332100000001</v>
      </c>
      <c r="K1706" s="74">
        <f t="shared" ca="1" si="394"/>
        <v>22.271885000000001</v>
      </c>
      <c r="L1706" s="75">
        <f>IF(VLOOKUP(A1706,$T$12:$AC$125,8)=VLOOKUP(A1705,$T$12:$AC$125,8),0,VLOOKUP(A1706,T$12:$AC$125,8))</f>
        <v>0</v>
      </c>
      <c r="M1706" s="76">
        <f>IF(L1706&gt;0,VLOOKUP(L1706,S$12:$AB$125,7),0)</f>
        <v>0</v>
      </c>
      <c r="N1706" s="74">
        <f t="shared" si="399"/>
        <v>0</v>
      </c>
      <c r="O1706" s="74">
        <f t="shared" ca="1" si="395"/>
        <v>22.271885000000001</v>
      </c>
      <c r="P1706" s="77" t="str">
        <f t="shared" si="396"/>
        <v>INCORPJ=</v>
      </c>
      <c r="Q1706" s="78">
        <f t="shared" si="397"/>
        <v>44440</v>
      </c>
    </row>
    <row r="1707" spans="1:17" ht="12.75" x14ac:dyDescent="0.15">
      <c r="A1707" s="68">
        <f t="shared" si="377"/>
        <v>44276</v>
      </c>
      <c r="B1707" s="69">
        <f t="shared" ca="1" si="389"/>
        <v>14548.583177</v>
      </c>
      <c r="C1707" s="70">
        <f t="shared" ca="1" si="398"/>
        <v>14526.311292</v>
      </c>
      <c r="D1707" s="71">
        <f ca="1">IF(A1707&lt;$B$1,VLOOKUP(A1707,[1]DI!$A$4:$B$15000,2),0)</f>
        <v>0</v>
      </c>
      <c r="E1707" s="70">
        <f t="shared" ca="1" si="390"/>
        <v>0</v>
      </c>
      <c r="F1707" s="72">
        <f t="shared" si="376"/>
        <v>1.3</v>
      </c>
      <c r="G1707" s="73">
        <f t="shared" ca="1" si="391"/>
        <v>1</v>
      </c>
      <c r="H1707" s="70">
        <f ca="1">TRUNC(PRODUCT(G$10:G1706),15)</f>
        <v>1.4548583126719301</v>
      </c>
      <c r="I1707" s="70">
        <f t="shared" ca="1" si="392"/>
        <v>1.4526311245624499</v>
      </c>
      <c r="J1707" s="70">
        <f t="shared" ca="1" si="393"/>
        <v>1.0015332100000001</v>
      </c>
      <c r="K1707" s="74">
        <f t="shared" ca="1" si="394"/>
        <v>22.271885000000001</v>
      </c>
      <c r="L1707" s="75">
        <f>IF(VLOOKUP(A1707,$T$12:$AC$125,8)=VLOOKUP(A1706,$T$12:$AC$125,8),0,VLOOKUP(A1707,T$12:$AC$125,8))</f>
        <v>0</v>
      </c>
      <c r="M1707" s="76">
        <f>IF(L1707&gt;0,VLOOKUP(L1707,S$12:$AB$125,7),0)</f>
        <v>0</v>
      </c>
      <c r="N1707" s="74">
        <f t="shared" si="399"/>
        <v>0</v>
      </c>
      <c r="O1707" s="74">
        <f t="shared" ca="1" si="395"/>
        <v>22.271885000000001</v>
      </c>
      <c r="P1707" s="77" t="str">
        <f t="shared" si="396"/>
        <v>INCORPJ=</v>
      </c>
      <c r="Q1707" s="78">
        <f t="shared" si="397"/>
        <v>44440</v>
      </c>
    </row>
    <row r="1708" spans="1:17" ht="12.75" x14ac:dyDescent="0.15">
      <c r="A1708" s="68">
        <f t="shared" si="377"/>
        <v>44277</v>
      </c>
      <c r="B1708" s="69">
        <f t="shared" ca="1" si="389"/>
        <v>14548.583177</v>
      </c>
      <c r="C1708" s="70">
        <f t="shared" ca="1" si="398"/>
        <v>14526.311292</v>
      </c>
      <c r="D1708" s="71">
        <f ca="1">IF(A1708&lt;$B$1,VLOOKUP(A1708,[1]DI!$A$4:$B$15000,2),0)</f>
        <v>2.6499999999999999E-2</v>
      </c>
      <c r="E1708" s="70">
        <f t="shared" ca="1" si="390"/>
        <v>1.0378999999999999E-4</v>
      </c>
      <c r="F1708" s="72">
        <f t="shared" ref="F1708:F1771" si="400">F1707</f>
        <v>1.3</v>
      </c>
      <c r="G1708" s="73">
        <f t="shared" ca="1" si="391"/>
        <v>1.000134927</v>
      </c>
      <c r="H1708" s="70">
        <f ca="1">TRUNC(PRODUCT(G$10:G1707),15)</f>
        <v>1.4548583126719301</v>
      </c>
      <c r="I1708" s="70">
        <f t="shared" ca="1" si="392"/>
        <v>1.4526311245624499</v>
      </c>
      <c r="J1708" s="70">
        <f t="shared" ca="1" si="393"/>
        <v>1.0015332100000001</v>
      </c>
      <c r="K1708" s="74">
        <f t="shared" ca="1" si="394"/>
        <v>22.271885000000001</v>
      </c>
      <c r="L1708" s="75">
        <f>IF(VLOOKUP(A1708,$T$12:$AC$125,8)=VLOOKUP(A1707,$T$12:$AC$125,8),0,VLOOKUP(A1708,T$12:$AC$125,8))</f>
        <v>0</v>
      </c>
      <c r="M1708" s="76">
        <f>IF(L1708&gt;0,VLOOKUP(L1708,S$12:$AB$125,7),0)</f>
        <v>0</v>
      </c>
      <c r="N1708" s="74">
        <f t="shared" si="399"/>
        <v>0</v>
      </c>
      <c r="O1708" s="74">
        <f t="shared" ca="1" si="395"/>
        <v>22.271885000000001</v>
      </c>
      <c r="P1708" s="77" t="str">
        <f t="shared" si="396"/>
        <v>INCORPJ=</v>
      </c>
      <c r="Q1708" s="78">
        <f t="shared" si="397"/>
        <v>44440</v>
      </c>
    </row>
    <row r="1709" spans="1:17" ht="12.75" x14ac:dyDescent="0.15">
      <c r="A1709" s="68">
        <f t="shared" si="377"/>
        <v>44278</v>
      </c>
      <c r="B1709" s="69">
        <f t="shared" ca="1" si="389"/>
        <v>14550.546118</v>
      </c>
      <c r="C1709" s="70">
        <f t="shared" ca="1" si="398"/>
        <v>14526.311292</v>
      </c>
      <c r="D1709" s="71">
        <f ca="1">IF(A1709&lt;$B$1,VLOOKUP(A1709,[1]DI!$A$4:$B$15000,2),0)</f>
        <v>2.6499999999999999E-2</v>
      </c>
      <c r="E1709" s="70">
        <f t="shared" ca="1" si="390"/>
        <v>1.0378999999999999E-4</v>
      </c>
      <c r="F1709" s="72">
        <f t="shared" si="400"/>
        <v>1.3</v>
      </c>
      <c r="G1709" s="73">
        <f t="shared" ca="1" si="391"/>
        <v>1.000134927</v>
      </c>
      <c r="H1709" s="70">
        <f ca="1">TRUNC(PRODUCT(G$10:G1708),15)</f>
        <v>1.4550546123394801</v>
      </c>
      <c r="I1709" s="70">
        <f t="shared" ca="1" si="392"/>
        <v>1.4526311245624499</v>
      </c>
      <c r="J1709" s="70">
        <f t="shared" ca="1" si="393"/>
        <v>1.0016683399999999</v>
      </c>
      <c r="K1709" s="74">
        <f t="shared" ca="1" si="394"/>
        <v>24.234826000000002</v>
      </c>
      <c r="L1709" s="75">
        <f>IF(VLOOKUP(A1709,$T$12:$AC$125,8)=VLOOKUP(A1708,$T$12:$AC$125,8),0,VLOOKUP(A1709,T$12:$AC$125,8))</f>
        <v>0</v>
      </c>
      <c r="M1709" s="76">
        <f>IF(L1709&gt;0,VLOOKUP(L1709,S$12:$AB$125,7),0)</f>
        <v>0</v>
      </c>
      <c r="N1709" s="74">
        <f t="shared" si="399"/>
        <v>0</v>
      </c>
      <c r="O1709" s="74">
        <f t="shared" ca="1" si="395"/>
        <v>24.234826000000002</v>
      </c>
      <c r="P1709" s="77" t="str">
        <f t="shared" si="396"/>
        <v>INCORPJ=</v>
      </c>
      <c r="Q1709" s="78">
        <f t="shared" si="397"/>
        <v>44440</v>
      </c>
    </row>
    <row r="1710" spans="1:17" ht="12.75" x14ac:dyDescent="0.15">
      <c r="A1710" s="68">
        <f t="shared" si="377"/>
        <v>44279</v>
      </c>
      <c r="B1710" s="69">
        <f t="shared" ca="1" si="389"/>
        <v>14552.509494</v>
      </c>
      <c r="C1710" s="70">
        <f t="shared" ca="1" si="398"/>
        <v>14526.311292</v>
      </c>
      <c r="D1710" s="71">
        <f ca="1">IF(A1710&lt;$B$1,VLOOKUP(A1710,[1]DI!$A$4:$B$15000,2),0)</f>
        <v>2.6499999999999999E-2</v>
      </c>
      <c r="E1710" s="70">
        <f t="shared" ca="1" si="390"/>
        <v>1.0378999999999999E-4</v>
      </c>
      <c r="F1710" s="72">
        <f t="shared" si="400"/>
        <v>1.3</v>
      </c>
      <c r="G1710" s="73">
        <f t="shared" ca="1" si="391"/>
        <v>1.000134927</v>
      </c>
      <c r="H1710" s="70">
        <f ca="1">TRUNC(PRODUCT(G$10:G1709),15)</f>
        <v>1.45525093849316</v>
      </c>
      <c r="I1710" s="70">
        <f t="shared" ca="1" si="392"/>
        <v>1.4526311245624499</v>
      </c>
      <c r="J1710" s="70">
        <f t="shared" ca="1" si="393"/>
        <v>1.0018035000000001</v>
      </c>
      <c r="K1710" s="74">
        <f t="shared" ca="1" si="394"/>
        <v>26.198201999999998</v>
      </c>
      <c r="L1710" s="75">
        <f>IF(VLOOKUP(A1710,$T$12:$AC$125,8)=VLOOKUP(A1709,$T$12:$AC$125,8),0,VLOOKUP(A1710,T$12:$AC$125,8))</f>
        <v>0</v>
      </c>
      <c r="M1710" s="76">
        <f>IF(L1710&gt;0,VLOOKUP(L1710,S$12:$AB$125,7),0)</f>
        <v>0</v>
      </c>
      <c r="N1710" s="74">
        <f t="shared" si="399"/>
        <v>0</v>
      </c>
      <c r="O1710" s="74">
        <f t="shared" ca="1" si="395"/>
        <v>26.198201999999998</v>
      </c>
      <c r="P1710" s="77" t="str">
        <f t="shared" si="396"/>
        <v>INCORPJ=</v>
      </c>
      <c r="Q1710" s="78">
        <f t="shared" si="397"/>
        <v>44440</v>
      </c>
    </row>
    <row r="1711" spans="1:17" ht="12.75" x14ac:dyDescent="0.15">
      <c r="A1711" s="68">
        <f t="shared" si="377"/>
        <v>44280</v>
      </c>
      <c r="B1711" s="69">
        <f t="shared" ca="1" si="389"/>
        <v>14554.473015</v>
      </c>
      <c r="C1711" s="70">
        <f t="shared" ca="1" si="398"/>
        <v>14526.311292</v>
      </c>
      <c r="D1711" s="71">
        <f ca="1">IF(A1711&lt;$B$1,VLOOKUP(A1711,[1]DI!$A$4:$B$15000,2),0)</f>
        <v>2.6499999999999999E-2</v>
      </c>
      <c r="E1711" s="70">
        <f t="shared" ca="1" si="390"/>
        <v>1.0378999999999999E-4</v>
      </c>
      <c r="F1711" s="72">
        <f t="shared" si="400"/>
        <v>1.3</v>
      </c>
      <c r="G1711" s="73">
        <f t="shared" ca="1" si="391"/>
        <v>1.000134927</v>
      </c>
      <c r="H1711" s="70">
        <f ca="1">TRUNC(PRODUCT(G$10:G1710),15)</f>
        <v>1.4554472911365399</v>
      </c>
      <c r="I1711" s="70">
        <f t="shared" ca="1" si="392"/>
        <v>1.4526311245624499</v>
      </c>
      <c r="J1711" s="70">
        <f t="shared" ca="1" si="393"/>
        <v>1.0019386699999999</v>
      </c>
      <c r="K1711" s="74">
        <f t="shared" ca="1" si="394"/>
        <v>28.161722999999999</v>
      </c>
      <c r="L1711" s="75">
        <f>IF(VLOOKUP(A1711,$T$12:$AC$125,8)=VLOOKUP(A1710,$T$12:$AC$125,8),0,VLOOKUP(A1711,T$12:$AC$125,8))</f>
        <v>0</v>
      </c>
      <c r="M1711" s="76">
        <f>IF(L1711&gt;0,VLOOKUP(L1711,S$12:$AB$125,7),0)</f>
        <v>0</v>
      </c>
      <c r="N1711" s="74">
        <f t="shared" si="399"/>
        <v>0</v>
      </c>
      <c r="O1711" s="74">
        <f t="shared" ca="1" si="395"/>
        <v>28.161722999999999</v>
      </c>
      <c r="P1711" s="77" t="str">
        <f t="shared" si="396"/>
        <v>INCORPJ=</v>
      </c>
      <c r="Q1711" s="78">
        <f t="shared" si="397"/>
        <v>44440</v>
      </c>
    </row>
    <row r="1712" spans="1:17" ht="12.75" x14ac:dyDescent="0.15">
      <c r="A1712" s="68">
        <f t="shared" si="377"/>
        <v>44281</v>
      </c>
      <c r="B1712" s="69">
        <f t="shared" ca="1" si="389"/>
        <v>14556.436682</v>
      </c>
      <c r="C1712" s="70">
        <f t="shared" ca="1" si="398"/>
        <v>14526.311292</v>
      </c>
      <c r="D1712" s="71">
        <f ca="1">IF(A1712&lt;$B$1,VLOOKUP(A1712,[1]DI!$A$4:$B$15000,2),0)</f>
        <v>2.6499999999999999E-2</v>
      </c>
      <c r="E1712" s="70">
        <f t="shared" ca="1" si="390"/>
        <v>1.0378999999999999E-4</v>
      </c>
      <c r="F1712" s="72">
        <f t="shared" si="400"/>
        <v>1.3</v>
      </c>
      <c r="G1712" s="73">
        <f t="shared" ca="1" si="391"/>
        <v>1.000134927</v>
      </c>
      <c r="H1712" s="70">
        <f ca="1">TRUNC(PRODUCT(G$10:G1711),15)</f>
        <v>1.4556436702731901</v>
      </c>
      <c r="I1712" s="70">
        <f t="shared" ca="1" si="392"/>
        <v>1.4526311245624499</v>
      </c>
      <c r="J1712" s="70">
        <f t="shared" ca="1" si="393"/>
        <v>1.0020738499999999</v>
      </c>
      <c r="K1712" s="74">
        <f t="shared" ca="1" si="394"/>
        <v>30.125389999999999</v>
      </c>
      <c r="L1712" s="75">
        <f>IF(VLOOKUP(A1712,$T$12:$AC$125,8)=VLOOKUP(A1711,$T$12:$AC$125,8),0,VLOOKUP(A1712,T$12:$AC$125,8))</f>
        <v>0</v>
      </c>
      <c r="M1712" s="76">
        <f>IF(L1712&gt;0,VLOOKUP(L1712,S$12:$AB$125,7),0)</f>
        <v>0</v>
      </c>
      <c r="N1712" s="74">
        <f t="shared" si="399"/>
        <v>0</v>
      </c>
      <c r="O1712" s="74">
        <f t="shared" ca="1" si="395"/>
        <v>30.125389999999999</v>
      </c>
      <c r="P1712" s="77" t="str">
        <f t="shared" si="396"/>
        <v>INCORPJ=</v>
      </c>
      <c r="Q1712" s="78">
        <f t="shared" si="397"/>
        <v>44440</v>
      </c>
    </row>
    <row r="1713" spans="1:17" ht="12.75" x14ac:dyDescent="0.15">
      <c r="A1713" s="68">
        <f t="shared" si="377"/>
        <v>44282</v>
      </c>
      <c r="B1713" s="69">
        <f t="shared" ca="1" si="389"/>
        <v>14558.400785</v>
      </c>
      <c r="C1713" s="70">
        <f t="shared" ca="1" si="398"/>
        <v>14526.311292</v>
      </c>
      <c r="D1713" s="71">
        <f ca="1">IF(A1713&lt;$B$1,VLOOKUP(A1713,[1]DI!$A$4:$B$15000,2),0)</f>
        <v>0</v>
      </c>
      <c r="E1713" s="70">
        <f t="shared" ca="1" si="390"/>
        <v>0</v>
      </c>
      <c r="F1713" s="72">
        <f t="shared" si="400"/>
        <v>1.3</v>
      </c>
      <c r="G1713" s="73">
        <f t="shared" ca="1" si="391"/>
        <v>1</v>
      </c>
      <c r="H1713" s="70">
        <f ca="1">TRUNC(PRODUCT(G$10:G1712),15)</f>
        <v>1.4558400759066901</v>
      </c>
      <c r="I1713" s="70">
        <f t="shared" ca="1" si="392"/>
        <v>1.4526311245624499</v>
      </c>
      <c r="J1713" s="70">
        <f t="shared" ca="1" si="393"/>
        <v>1.00220906</v>
      </c>
      <c r="K1713" s="74">
        <f t="shared" ca="1" si="394"/>
        <v>32.089492999999997</v>
      </c>
      <c r="L1713" s="75">
        <f>IF(VLOOKUP(A1713,$T$12:$AC$125,8)=VLOOKUP(A1712,$T$12:$AC$125,8),0,VLOOKUP(A1713,T$12:$AC$125,8))</f>
        <v>0</v>
      </c>
      <c r="M1713" s="76">
        <f>IF(L1713&gt;0,VLOOKUP(L1713,S$12:$AB$125,7),0)</f>
        <v>0</v>
      </c>
      <c r="N1713" s="74">
        <f t="shared" si="399"/>
        <v>0</v>
      </c>
      <c r="O1713" s="74">
        <f t="shared" ca="1" si="395"/>
        <v>32.089492999999997</v>
      </c>
      <c r="P1713" s="77" t="str">
        <f t="shared" si="396"/>
        <v>INCORPJ=</v>
      </c>
      <c r="Q1713" s="78">
        <f t="shared" si="397"/>
        <v>44440</v>
      </c>
    </row>
    <row r="1714" spans="1:17" ht="12.75" x14ac:dyDescent="0.15">
      <c r="A1714" s="68">
        <f t="shared" si="377"/>
        <v>44283</v>
      </c>
      <c r="B1714" s="69">
        <f t="shared" ca="1" si="389"/>
        <v>14558.400785</v>
      </c>
      <c r="C1714" s="70">
        <f t="shared" ca="1" si="398"/>
        <v>14526.311292</v>
      </c>
      <c r="D1714" s="71">
        <f ca="1">IF(A1714&lt;$B$1,VLOOKUP(A1714,[1]DI!$A$4:$B$15000,2),0)</f>
        <v>0</v>
      </c>
      <c r="E1714" s="70">
        <f t="shared" ca="1" si="390"/>
        <v>0</v>
      </c>
      <c r="F1714" s="72">
        <f t="shared" si="400"/>
        <v>1.3</v>
      </c>
      <c r="G1714" s="73">
        <f t="shared" ca="1" si="391"/>
        <v>1</v>
      </c>
      <c r="H1714" s="70">
        <f ca="1">TRUNC(PRODUCT(G$10:G1713),15)</f>
        <v>1.4558400759066901</v>
      </c>
      <c r="I1714" s="70">
        <f t="shared" ca="1" si="392"/>
        <v>1.4526311245624499</v>
      </c>
      <c r="J1714" s="70">
        <f t="shared" ca="1" si="393"/>
        <v>1.00220906</v>
      </c>
      <c r="K1714" s="74">
        <f t="shared" ca="1" si="394"/>
        <v>32.089492999999997</v>
      </c>
      <c r="L1714" s="75">
        <f>IF(VLOOKUP(A1714,$T$12:$AC$125,8)=VLOOKUP(A1713,$T$12:$AC$125,8),0,VLOOKUP(A1714,T$12:$AC$125,8))</f>
        <v>0</v>
      </c>
      <c r="M1714" s="76">
        <f>IF(L1714&gt;0,VLOOKUP(L1714,S$12:$AB$125,7),0)</f>
        <v>0</v>
      </c>
      <c r="N1714" s="74">
        <f t="shared" si="399"/>
        <v>0</v>
      </c>
      <c r="O1714" s="74">
        <f t="shared" ca="1" si="395"/>
        <v>32.089492999999997</v>
      </c>
      <c r="P1714" s="77" t="str">
        <f t="shared" si="396"/>
        <v>INCORPJ=</v>
      </c>
      <c r="Q1714" s="78">
        <f t="shared" si="397"/>
        <v>44440</v>
      </c>
    </row>
    <row r="1715" spans="1:17" ht="12.75" x14ac:dyDescent="0.15">
      <c r="A1715" s="68">
        <f t="shared" si="377"/>
        <v>44284</v>
      </c>
      <c r="B1715" s="69">
        <f t="shared" ca="1" si="389"/>
        <v>14558.400785</v>
      </c>
      <c r="C1715" s="70">
        <f t="shared" ca="1" si="398"/>
        <v>14526.311292</v>
      </c>
      <c r="D1715" s="71">
        <f ca="1">IF(A1715&lt;$B$1,VLOOKUP(A1715,[1]DI!$A$4:$B$15000,2),0)</f>
        <v>2.6499999999999999E-2</v>
      </c>
      <c r="E1715" s="70">
        <f t="shared" ca="1" si="390"/>
        <v>1.0378999999999999E-4</v>
      </c>
      <c r="F1715" s="72">
        <f t="shared" si="400"/>
        <v>1.3</v>
      </c>
      <c r="G1715" s="73">
        <f t="shared" ca="1" si="391"/>
        <v>1.000134927</v>
      </c>
      <c r="H1715" s="70">
        <f ca="1">TRUNC(PRODUCT(G$10:G1714),15)</f>
        <v>1.4558400759066901</v>
      </c>
      <c r="I1715" s="70">
        <f t="shared" ca="1" si="392"/>
        <v>1.4526311245624499</v>
      </c>
      <c r="J1715" s="70">
        <f t="shared" ca="1" si="393"/>
        <v>1.00220906</v>
      </c>
      <c r="K1715" s="74">
        <f t="shared" ca="1" si="394"/>
        <v>32.089492999999997</v>
      </c>
      <c r="L1715" s="75">
        <f>IF(VLOOKUP(A1715,$T$12:$AC$125,8)=VLOOKUP(A1714,$T$12:$AC$125,8),0,VLOOKUP(A1715,T$12:$AC$125,8))</f>
        <v>0</v>
      </c>
      <c r="M1715" s="76">
        <f>IF(L1715&gt;0,VLOOKUP(L1715,S$12:$AB$125,7),0)</f>
        <v>0</v>
      </c>
      <c r="N1715" s="74">
        <f t="shared" si="399"/>
        <v>0</v>
      </c>
      <c r="O1715" s="74">
        <f t="shared" ca="1" si="395"/>
        <v>32.089492999999997</v>
      </c>
      <c r="P1715" s="77" t="str">
        <f t="shared" si="396"/>
        <v>INCORPJ=</v>
      </c>
      <c r="Q1715" s="78">
        <f t="shared" si="397"/>
        <v>44440</v>
      </c>
    </row>
    <row r="1716" spans="1:17" ht="12.75" x14ac:dyDescent="0.15">
      <c r="A1716" s="68">
        <f t="shared" si="377"/>
        <v>44285</v>
      </c>
      <c r="B1716" s="69">
        <f t="shared" ca="1" si="389"/>
        <v>14560.365178</v>
      </c>
      <c r="C1716" s="70">
        <f t="shared" ca="1" si="398"/>
        <v>14526.311292</v>
      </c>
      <c r="D1716" s="71">
        <f ca="1">IF(A1716&lt;$B$1,VLOOKUP(A1716,[1]DI!$A$4:$B$15000,2),0)</f>
        <v>2.6499999999999999E-2</v>
      </c>
      <c r="E1716" s="70">
        <f t="shared" ca="1" si="390"/>
        <v>1.0378999999999999E-4</v>
      </c>
      <c r="F1716" s="72">
        <f t="shared" si="400"/>
        <v>1.3</v>
      </c>
      <c r="G1716" s="73">
        <f t="shared" ca="1" si="391"/>
        <v>1.000134927</v>
      </c>
      <c r="H1716" s="70">
        <f ca="1">TRUNC(PRODUCT(G$10:G1715),15)</f>
        <v>1.4560365080406099</v>
      </c>
      <c r="I1716" s="70">
        <f t="shared" ca="1" si="392"/>
        <v>1.4526311245624499</v>
      </c>
      <c r="J1716" s="70">
        <f t="shared" ca="1" si="393"/>
        <v>1.0023442899999999</v>
      </c>
      <c r="K1716" s="74">
        <f t="shared" ca="1" si="394"/>
        <v>34.053885999999999</v>
      </c>
      <c r="L1716" s="75">
        <f>IF(VLOOKUP(A1716,$T$12:$AC$125,8)=VLOOKUP(A1715,$T$12:$AC$125,8),0,VLOOKUP(A1716,T$12:$AC$125,8))</f>
        <v>0</v>
      </c>
      <c r="M1716" s="76">
        <f>IF(L1716&gt;0,VLOOKUP(L1716,S$12:$AB$125,7),0)</f>
        <v>0</v>
      </c>
      <c r="N1716" s="74">
        <f t="shared" si="399"/>
        <v>0</v>
      </c>
      <c r="O1716" s="74">
        <f t="shared" ca="1" si="395"/>
        <v>34.053885999999999</v>
      </c>
      <c r="P1716" s="77" t="str">
        <f t="shared" si="396"/>
        <v>INCORPJ=</v>
      </c>
      <c r="Q1716" s="78">
        <f t="shared" si="397"/>
        <v>44440</v>
      </c>
    </row>
    <row r="1717" spans="1:17" ht="12.75" x14ac:dyDescent="0.15">
      <c r="A1717" s="68">
        <f t="shared" si="377"/>
        <v>44286</v>
      </c>
      <c r="B1717" s="69">
        <f t="shared" ca="1" si="389"/>
        <v>14562.329716</v>
      </c>
      <c r="C1717" s="70">
        <f t="shared" ca="1" si="398"/>
        <v>14526.311292</v>
      </c>
      <c r="D1717" s="71">
        <f ca="1">IF(A1717&lt;$B$1,VLOOKUP(A1717,[1]DI!$A$4:$B$15000,2),0)</f>
        <v>2.6499999999999999E-2</v>
      </c>
      <c r="E1717" s="70">
        <f t="shared" ca="1" si="390"/>
        <v>1.0378999999999999E-4</v>
      </c>
      <c r="F1717" s="72">
        <f t="shared" si="400"/>
        <v>1.3</v>
      </c>
      <c r="G1717" s="73">
        <f t="shared" ca="1" si="391"/>
        <v>1.000134927</v>
      </c>
      <c r="H1717" s="70">
        <f ca="1">TRUNC(PRODUCT(G$10:G1716),15)</f>
        <v>1.4562329666785301</v>
      </c>
      <c r="I1717" s="70">
        <f t="shared" ca="1" si="392"/>
        <v>1.4526311245624499</v>
      </c>
      <c r="J1717" s="70">
        <f t="shared" ca="1" si="393"/>
        <v>1.00247953</v>
      </c>
      <c r="K1717" s="74">
        <f t="shared" ca="1" si="394"/>
        <v>36.018424000000003</v>
      </c>
      <c r="L1717" s="75">
        <f>IF(VLOOKUP(A1717,$T$12:$AC$125,8)=VLOOKUP(A1716,$T$12:$AC$125,8),0,VLOOKUP(A1717,T$12:$AC$125,8))</f>
        <v>0</v>
      </c>
      <c r="M1717" s="76">
        <f>IF(L1717&gt;0,VLOOKUP(L1717,S$12:$AB$125,7),0)</f>
        <v>0</v>
      </c>
      <c r="N1717" s="74">
        <f t="shared" si="399"/>
        <v>0</v>
      </c>
      <c r="O1717" s="74">
        <f t="shared" ca="1" si="395"/>
        <v>36.018424000000003</v>
      </c>
      <c r="P1717" s="77" t="str">
        <f t="shared" si="396"/>
        <v>INCORPJ=</v>
      </c>
      <c r="Q1717" s="78">
        <f t="shared" si="397"/>
        <v>44440</v>
      </c>
    </row>
    <row r="1718" spans="1:17" ht="12.75" x14ac:dyDescent="0.15">
      <c r="A1718" s="68">
        <f t="shared" si="377"/>
        <v>44287</v>
      </c>
      <c r="B1718" s="69">
        <f t="shared" ca="1" si="389"/>
        <v>14564.294545000001</v>
      </c>
      <c r="C1718" s="70">
        <f t="shared" ca="1" si="398"/>
        <v>14526.311292</v>
      </c>
      <c r="D1718" s="71">
        <f ca="1">IF(A1718&lt;$B$1,VLOOKUP(A1718,[1]DI!$A$4:$B$15000,2),0)</f>
        <v>2.6499999999999999E-2</v>
      </c>
      <c r="E1718" s="70">
        <f t="shared" ca="1" si="390"/>
        <v>1.0378999999999999E-4</v>
      </c>
      <c r="F1718" s="72">
        <f t="shared" si="400"/>
        <v>1.3</v>
      </c>
      <c r="G1718" s="73">
        <f t="shared" ca="1" si="391"/>
        <v>1.000134927</v>
      </c>
      <c r="H1718" s="70">
        <f ca="1">TRUNC(PRODUCT(G$10:G1717),15)</f>
        <v>1.4564294518240299</v>
      </c>
      <c r="I1718" s="70">
        <f t="shared" ca="1" si="392"/>
        <v>1.4526311245624499</v>
      </c>
      <c r="J1718" s="70">
        <f t="shared" ca="1" si="393"/>
        <v>1.00261479</v>
      </c>
      <c r="K1718" s="74">
        <f t="shared" ca="1" si="394"/>
        <v>37.983252999999998</v>
      </c>
      <c r="L1718" s="75">
        <f>IF(VLOOKUP(A1718,$T$12:$AC$125,8)=VLOOKUP(A1717,$T$12:$AC$125,8),0,VLOOKUP(A1718,T$12:$AC$125,8))</f>
        <v>0</v>
      </c>
      <c r="M1718" s="76">
        <f>IF(L1718&gt;0,VLOOKUP(L1718,S$12:$AB$125,7),0)</f>
        <v>0</v>
      </c>
      <c r="N1718" s="74">
        <f t="shared" si="399"/>
        <v>0</v>
      </c>
      <c r="O1718" s="74">
        <f t="shared" ca="1" si="395"/>
        <v>37.983252999999998</v>
      </c>
      <c r="P1718" s="77" t="str">
        <f t="shared" si="396"/>
        <v>INCORPJ=</v>
      </c>
      <c r="Q1718" s="78">
        <f t="shared" si="397"/>
        <v>44440</v>
      </c>
    </row>
    <row r="1719" spans="1:17" ht="12.75" x14ac:dyDescent="0.15">
      <c r="A1719" s="68">
        <f t="shared" si="377"/>
        <v>44288</v>
      </c>
      <c r="B1719" s="69">
        <f t="shared" ca="1" si="389"/>
        <v>14566.259664000001</v>
      </c>
      <c r="C1719" s="70">
        <f t="shared" ca="1" si="398"/>
        <v>14526.311292</v>
      </c>
      <c r="D1719" s="71">
        <f ca="1">IF(A1719&lt;$B$1,VLOOKUP(A1719,[1]DI!$A$4:$B$15000,2),0)</f>
        <v>0</v>
      </c>
      <c r="E1719" s="70">
        <f t="shared" ca="1" si="390"/>
        <v>0</v>
      </c>
      <c r="F1719" s="72">
        <f t="shared" si="400"/>
        <v>1.3</v>
      </c>
      <c r="G1719" s="73">
        <f t="shared" ca="1" si="391"/>
        <v>1</v>
      </c>
      <c r="H1719" s="70">
        <f ca="1">TRUNC(PRODUCT(G$10:G1718),15)</f>
        <v>1.45662596348067</v>
      </c>
      <c r="I1719" s="70">
        <f t="shared" ca="1" si="392"/>
        <v>1.4526311245624499</v>
      </c>
      <c r="J1719" s="70">
        <f t="shared" ca="1" si="393"/>
        <v>1.00275007</v>
      </c>
      <c r="K1719" s="74">
        <f t="shared" ca="1" si="394"/>
        <v>39.948371999999999</v>
      </c>
      <c r="L1719" s="75">
        <f>IF(VLOOKUP(A1719,$T$12:$AC$125,8)=VLOOKUP(A1718,$T$12:$AC$125,8),0,VLOOKUP(A1719,T$12:$AC$125,8))</f>
        <v>0</v>
      </c>
      <c r="M1719" s="76">
        <f>IF(L1719&gt;0,VLOOKUP(L1719,S$12:$AB$125,7),0)</f>
        <v>0</v>
      </c>
      <c r="N1719" s="74">
        <f t="shared" si="399"/>
        <v>0</v>
      </c>
      <c r="O1719" s="74">
        <f t="shared" ca="1" si="395"/>
        <v>39.948371999999999</v>
      </c>
      <c r="P1719" s="77" t="str">
        <f t="shared" si="396"/>
        <v>INCORPJ=</v>
      </c>
      <c r="Q1719" s="78">
        <f t="shared" si="397"/>
        <v>44440</v>
      </c>
    </row>
    <row r="1720" spans="1:17" ht="12.75" x14ac:dyDescent="0.15">
      <c r="A1720" s="68">
        <f t="shared" si="377"/>
        <v>44289</v>
      </c>
      <c r="B1720" s="69">
        <f t="shared" ca="1" si="389"/>
        <v>14566.259664000001</v>
      </c>
      <c r="C1720" s="70">
        <f t="shared" ca="1" si="398"/>
        <v>14526.311292</v>
      </c>
      <c r="D1720" s="71">
        <f ca="1">IF(A1720&lt;$B$1,VLOOKUP(A1720,[1]DI!$A$4:$B$15000,2),0)</f>
        <v>0</v>
      </c>
      <c r="E1720" s="70">
        <f t="shared" ca="1" si="390"/>
        <v>0</v>
      </c>
      <c r="F1720" s="72">
        <f t="shared" si="400"/>
        <v>1.3</v>
      </c>
      <c r="G1720" s="73">
        <f t="shared" ca="1" si="391"/>
        <v>1</v>
      </c>
      <c r="H1720" s="70">
        <f ca="1">TRUNC(PRODUCT(G$10:G1719),15)</f>
        <v>1.45662596348067</v>
      </c>
      <c r="I1720" s="70">
        <f t="shared" ca="1" si="392"/>
        <v>1.4526311245624499</v>
      </c>
      <c r="J1720" s="70">
        <f t="shared" ca="1" si="393"/>
        <v>1.00275007</v>
      </c>
      <c r="K1720" s="74">
        <f t="shared" ca="1" si="394"/>
        <v>39.948371999999999</v>
      </c>
      <c r="L1720" s="75">
        <f>IF(VLOOKUP(A1720,$T$12:$AC$125,8)=VLOOKUP(A1719,$T$12:$AC$125,8),0,VLOOKUP(A1720,T$12:$AC$125,8))</f>
        <v>0</v>
      </c>
      <c r="M1720" s="76">
        <f>IF(L1720&gt;0,VLOOKUP(L1720,S$12:$AB$125,7),0)</f>
        <v>0</v>
      </c>
      <c r="N1720" s="74">
        <f t="shared" si="399"/>
        <v>0</v>
      </c>
      <c r="O1720" s="74">
        <f t="shared" ca="1" si="395"/>
        <v>39.948371999999999</v>
      </c>
      <c r="P1720" s="77" t="str">
        <f t="shared" si="396"/>
        <v>INCORPJ=</v>
      </c>
      <c r="Q1720" s="78">
        <f t="shared" si="397"/>
        <v>44440</v>
      </c>
    </row>
    <row r="1721" spans="1:17" ht="12.75" x14ac:dyDescent="0.15">
      <c r="A1721" s="68">
        <f t="shared" si="377"/>
        <v>44290</v>
      </c>
      <c r="B1721" s="69">
        <f t="shared" ca="1" si="389"/>
        <v>14566.259664000001</v>
      </c>
      <c r="C1721" s="70">
        <f t="shared" ca="1" si="398"/>
        <v>14526.311292</v>
      </c>
      <c r="D1721" s="71">
        <f ca="1">IF(A1721&lt;$B$1,VLOOKUP(A1721,[1]DI!$A$4:$B$15000,2),0)</f>
        <v>0</v>
      </c>
      <c r="E1721" s="70">
        <f t="shared" ca="1" si="390"/>
        <v>0</v>
      </c>
      <c r="F1721" s="72">
        <f t="shared" si="400"/>
        <v>1.3</v>
      </c>
      <c r="G1721" s="73">
        <f t="shared" ca="1" si="391"/>
        <v>1</v>
      </c>
      <c r="H1721" s="70">
        <f ca="1">TRUNC(PRODUCT(G$10:G1720),15)</f>
        <v>1.45662596348067</v>
      </c>
      <c r="I1721" s="70">
        <f t="shared" ca="1" si="392"/>
        <v>1.4526311245624499</v>
      </c>
      <c r="J1721" s="70">
        <f t="shared" ca="1" si="393"/>
        <v>1.00275007</v>
      </c>
      <c r="K1721" s="74">
        <f t="shared" ca="1" si="394"/>
        <v>39.948371999999999</v>
      </c>
      <c r="L1721" s="75">
        <f>IF(VLOOKUP(A1721,$T$12:$AC$125,8)=VLOOKUP(A1720,$T$12:$AC$125,8),0,VLOOKUP(A1721,T$12:$AC$125,8))</f>
        <v>0</v>
      </c>
      <c r="M1721" s="76">
        <f>IF(L1721&gt;0,VLOOKUP(L1721,S$12:$AB$125,7),0)</f>
        <v>0</v>
      </c>
      <c r="N1721" s="74">
        <f t="shared" si="399"/>
        <v>0</v>
      </c>
      <c r="O1721" s="74">
        <f t="shared" ca="1" si="395"/>
        <v>39.948371999999999</v>
      </c>
      <c r="P1721" s="77" t="str">
        <f t="shared" si="396"/>
        <v>INCORPJ=</v>
      </c>
      <c r="Q1721" s="78">
        <f t="shared" si="397"/>
        <v>44440</v>
      </c>
    </row>
    <row r="1722" spans="1:17" ht="12.75" x14ac:dyDescent="0.15">
      <c r="A1722" s="68">
        <f t="shared" si="377"/>
        <v>44291</v>
      </c>
      <c r="B1722" s="69">
        <f t="shared" ca="1" si="389"/>
        <v>14566.259664000001</v>
      </c>
      <c r="C1722" s="70">
        <f t="shared" ca="1" si="398"/>
        <v>14526.311292</v>
      </c>
      <c r="D1722" s="71">
        <f ca="1">IF(A1722&lt;$B$1,VLOOKUP(A1722,[1]DI!$A$4:$B$15000,2),0)</f>
        <v>2.6499999999999999E-2</v>
      </c>
      <c r="E1722" s="70">
        <f t="shared" ca="1" si="390"/>
        <v>1.0378999999999999E-4</v>
      </c>
      <c r="F1722" s="72">
        <f t="shared" si="400"/>
        <v>1.3</v>
      </c>
      <c r="G1722" s="73">
        <f t="shared" ca="1" si="391"/>
        <v>1.000134927</v>
      </c>
      <c r="H1722" s="70">
        <f ca="1">TRUNC(PRODUCT(G$10:G1721),15)</f>
        <v>1.45662596348067</v>
      </c>
      <c r="I1722" s="70">
        <f t="shared" ca="1" si="392"/>
        <v>1.4526311245624499</v>
      </c>
      <c r="J1722" s="70">
        <f t="shared" ca="1" si="393"/>
        <v>1.00275007</v>
      </c>
      <c r="K1722" s="74">
        <f t="shared" ca="1" si="394"/>
        <v>39.948371999999999</v>
      </c>
      <c r="L1722" s="75">
        <f>IF(VLOOKUP(A1722,$T$12:$AC$125,8)=VLOOKUP(A1721,$T$12:$AC$125,8),0,VLOOKUP(A1722,T$12:$AC$125,8))</f>
        <v>0</v>
      </c>
      <c r="M1722" s="76">
        <f>IF(L1722&gt;0,VLOOKUP(L1722,S$12:$AB$125,7),0)</f>
        <v>0</v>
      </c>
      <c r="N1722" s="74">
        <f t="shared" si="399"/>
        <v>0</v>
      </c>
      <c r="O1722" s="74">
        <f t="shared" ca="1" si="395"/>
        <v>39.948371999999999</v>
      </c>
      <c r="P1722" s="77" t="str">
        <f t="shared" si="396"/>
        <v>INCORPJ=</v>
      </c>
      <c r="Q1722" s="78">
        <f t="shared" si="397"/>
        <v>44440</v>
      </c>
    </row>
    <row r="1723" spans="1:17" ht="12.75" x14ac:dyDescent="0.15">
      <c r="A1723" s="68">
        <f t="shared" si="377"/>
        <v>44292</v>
      </c>
      <c r="B1723" s="69">
        <f t="shared" ca="1" si="389"/>
        <v>14568.225074</v>
      </c>
      <c r="C1723" s="70">
        <f t="shared" ca="1" si="398"/>
        <v>14526.311292</v>
      </c>
      <c r="D1723" s="71">
        <f ca="1">IF(A1723&lt;$B$1,VLOOKUP(A1723,[1]DI!$A$4:$B$15000,2),0)</f>
        <v>2.6499999999999999E-2</v>
      </c>
      <c r="E1723" s="70">
        <f t="shared" ca="1" si="390"/>
        <v>1.0378999999999999E-4</v>
      </c>
      <c r="F1723" s="72">
        <f t="shared" si="400"/>
        <v>1.3</v>
      </c>
      <c r="G1723" s="73">
        <f t="shared" ca="1" si="391"/>
        <v>1.000134927</v>
      </c>
      <c r="H1723" s="70">
        <f ca="1">TRUNC(PRODUCT(G$10:G1722),15)</f>
        <v>1.45682250165205</v>
      </c>
      <c r="I1723" s="70">
        <f t="shared" ca="1" si="392"/>
        <v>1.4526311245624499</v>
      </c>
      <c r="J1723" s="70">
        <f t="shared" ca="1" si="393"/>
        <v>1.00288537</v>
      </c>
      <c r="K1723" s="74">
        <f t="shared" ca="1" si="394"/>
        <v>41.913781999999998</v>
      </c>
      <c r="L1723" s="75">
        <f>IF(VLOOKUP(A1723,$T$12:$AC$125,8)=VLOOKUP(A1722,$T$12:$AC$125,8),0,VLOOKUP(A1723,T$12:$AC$125,8))</f>
        <v>0</v>
      </c>
      <c r="M1723" s="76">
        <f>IF(L1723&gt;0,VLOOKUP(L1723,S$12:$AB$125,7),0)</f>
        <v>0</v>
      </c>
      <c r="N1723" s="74">
        <f t="shared" si="399"/>
        <v>0</v>
      </c>
      <c r="O1723" s="74">
        <f t="shared" ca="1" si="395"/>
        <v>41.913781999999998</v>
      </c>
      <c r="P1723" s="77" t="str">
        <f t="shared" si="396"/>
        <v>INCORPJ=</v>
      </c>
      <c r="Q1723" s="78">
        <f t="shared" si="397"/>
        <v>44440</v>
      </c>
    </row>
    <row r="1724" spans="1:17" ht="12.75" x14ac:dyDescent="0.15">
      <c r="A1724" s="68">
        <f t="shared" si="377"/>
        <v>44293</v>
      </c>
      <c r="B1724" s="69">
        <f t="shared" ca="1" si="389"/>
        <v>14570.190775000001</v>
      </c>
      <c r="C1724" s="70">
        <f t="shared" ca="1" si="398"/>
        <v>14526.311292</v>
      </c>
      <c r="D1724" s="71">
        <f ca="1">IF(A1724&lt;$B$1,VLOOKUP(A1724,[1]DI!$A$4:$B$15000,2),0)</f>
        <v>2.6499999999999999E-2</v>
      </c>
      <c r="E1724" s="70">
        <f t="shared" ca="1" si="390"/>
        <v>1.0378999999999999E-4</v>
      </c>
      <c r="F1724" s="72">
        <f t="shared" si="400"/>
        <v>1.3</v>
      </c>
      <c r="G1724" s="73">
        <f t="shared" ca="1" si="391"/>
        <v>1.000134927</v>
      </c>
      <c r="H1724" s="70">
        <f ca="1">TRUNC(PRODUCT(G$10:G1723),15)</f>
        <v>1.45701906634173</v>
      </c>
      <c r="I1724" s="70">
        <f t="shared" ca="1" si="392"/>
        <v>1.4526311245624499</v>
      </c>
      <c r="J1724" s="70">
        <f t="shared" ca="1" si="393"/>
        <v>1.00302069</v>
      </c>
      <c r="K1724" s="74">
        <f t="shared" ca="1" si="394"/>
        <v>43.879483</v>
      </c>
      <c r="L1724" s="75">
        <f>IF(VLOOKUP(A1724,$T$12:$AC$125,8)=VLOOKUP(A1723,$T$12:$AC$125,8),0,VLOOKUP(A1724,T$12:$AC$125,8))</f>
        <v>0</v>
      </c>
      <c r="M1724" s="76">
        <f>IF(L1724&gt;0,VLOOKUP(L1724,S$12:$AB$125,7),0)</f>
        <v>0</v>
      </c>
      <c r="N1724" s="74">
        <f t="shared" si="399"/>
        <v>0</v>
      </c>
      <c r="O1724" s="74">
        <f t="shared" ca="1" si="395"/>
        <v>43.879483</v>
      </c>
      <c r="P1724" s="77" t="str">
        <f t="shared" si="396"/>
        <v>INCORPJ=</v>
      </c>
      <c r="Q1724" s="78">
        <f t="shared" si="397"/>
        <v>44440</v>
      </c>
    </row>
    <row r="1725" spans="1:17" ht="12.75" x14ac:dyDescent="0.15">
      <c r="A1725" s="68">
        <f t="shared" si="377"/>
        <v>44294</v>
      </c>
      <c r="B1725" s="69">
        <f t="shared" ca="1" si="389"/>
        <v>14572.15662</v>
      </c>
      <c r="C1725" s="70">
        <f t="shared" ca="1" si="398"/>
        <v>14526.311292</v>
      </c>
      <c r="D1725" s="71">
        <f ca="1">IF(A1725&lt;$B$1,VLOOKUP(A1725,[1]DI!$A$4:$B$15000,2),0)</f>
        <v>2.6499999999999999E-2</v>
      </c>
      <c r="E1725" s="70">
        <f t="shared" ca="1" si="390"/>
        <v>1.0378999999999999E-4</v>
      </c>
      <c r="F1725" s="72">
        <f t="shared" si="400"/>
        <v>1.3</v>
      </c>
      <c r="G1725" s="73">
        <f t="shared" ca="1" si="391"/>
        <v>1.000134927</v>
      </c>
      <c r="H1725" s="70">
        <f ca="1">TRUNC(PRODUCT(G$10:G1724),15)</f>
        <v>1.45721565755329</v>
      </c>
      <c r="I1725" s="70">
        <f t="shared" ca="1" si="392"/>
        <v>1.4526311245624499</v>
      </c>
      <c r="J1725" s="70">
        <f t="shared" ca="1" si="393"/>
        <v>1.00315602</v>
      </c>
      <c r="K1725" s="74">
        <f t="shared" ca="1" si="394"/>
        <v>45.845328000000002</v>
      </c>
      <c r="L1725" s="75">
        <f>IF(VLOOKUP(A1725,$T$12:$AC$125,8)=VLOOKUP(A1724,$T$12:$AC$125,8),0,VLOOKUP(A1725,T$12:$AC$125,8))</f>
        <v>0</v>
      </c>
      <c r="M1725" s="76">
        <f>IF(L1725&gt;0,VLOOKUP(L1725,S$12:$AB$125,7),0)</f>
        <v>0</v>
      </c>
      <c r="N1725" s="74">
        <f t="shared" si="399"/>
        <v>0</v>
      </c>
      <c r="O1725" s="74">
        <f t="shared" ca="1" si="395"/>
        <v>45.845328000000002</v>
      </c>
      <c r="P1725" s="77" t="str">
        <f t="shared" si="396"/>
        <v>INCORPJ=</v>
      </c>
      <c r="Q1725" s="78">
        <f t="shared" si="397"/>
        <v>44440</v>
      </c>
    </row>
    <row r="1726" spans="1:17" ht="12.75" x14ac:dyDescent="0.15">
      <c r="A1726" s="68">
        <f t="shared" si="377"/>
        <v>44295</v>
      </c>
      <c r="B1726" s="69">
        <f t="shared" ca="1" si="389"/>
        <v>14574.122757000001</v>
      </c>
      <c r="C1726" s="70">
        <f t="shared" ca="1" si="398"/>
        <v>14526.311292</v>
      </c>
      <c r="D1726" s="71">
        <f ca="1">IF(A1726&lt;$B$1,VLOOKUP(A1726,[1]DI!$A$4:$B$15000,2),0)</f>
        <v>2.6499999999999999E-2</v>
      </c>
      <c r="E1726" s="70">
        <f t="shared" ca="1" si="390"/>
        <v>1.0378999999999999E-4</v>
      </c>
      <c r="F1726" s="72">
        <f t="shared" si="400"/>
        <v>1.3</v>
      </c>
      <c r="G1726" s="73">
        <f t="shared" ca="1" si="391"/>
        <v>1.000134927</v>
      </c>
      <c r="H1726" s="70">
        <f ca="1">TRUNC(PRODUCT(G$10:G1725),15)</f>
        <v>1.45741227529032</v>
      </c>
      <c r="I1726" s="70">
        <f t="shared" ca="1" si="392"/>
        <v>1.4526311245624499</v>
      </c>
      <c r="J1726" s="70">
        <f t="shared" ca="1" si="393"/>
        <v>1.0032913699999999</v>
      </c>
      <c r="K1726" s="74">
        <f t="shared" ca="1" si="394"/>
        <v>47.811464999999998</v>
      </c>
      <c r="L1726" s="75">
        <f>IF(VLOOKUP(A1726,$T$12:$AC$125,8)=VLOOKUP(A1725,$T$12:$AC$125,8),0,VLOOKUP(A1726,T$12:$AC$125,8))</f>
        <v>0</v>
      </c>
      <c r="M1726" s="76">
        <f>IF(L1726&gt;0,VLOOKUP(L1726,S$12:$AB$125,7),0)</f>
        <v>0</v>
      </c>
      <c r="N1726" s="74">
        <f t="shared" si="399"/>
        <v>0</v>
      </c>
      <c r="O1726" s="74">
        <f t="shared" ca="1" si="395"/>
        <v>47.811464999999998</v>
      </c>
      <c r="P1726" s="77" t="str">
        <f t="shared" si="396"/>
        <v>INCORPJ=</v>
      </c>
      <c r="Q1726" s="78">
        <f t="shared" si="397"/>
        <v>44440</v>
      </c>
    </row>
    <row r="1727" spans="1:17" ht="12.75" x14ac:dyDescent="0.15">
      <c r="A1727" s="68">
        <f t="shared" si="377"/>
        <v>44296</v>
      </c>
      <c r="B1727" s="69">
        <f t="shared" ca="1" si="389"/>
        <v>14576.089183</v>
      </c>
      <c r="C1727" s="70">
        <f t="shared" ca="1" si="398"/>
        <v>14526.311292</v>
      </c>
      <c r="D1727" s="71">
        <f ca="1">IF(A1727&lt;$B$1,VLOOKUP(A1727,[1]DI!$A$4:$B$15000,2),0)</f>
        <v>0</v>
      </c>
      <c r="E1727" s="70">
        <f t="shared" ca="1" si="390"/>
        <v>0</v>
      </c>
      <c r="F1727" s="72">
        <f t="shared" si="400"/>
        <v>1.3</v>
      </c>
      <c r="G1727" s="73">
        <f t="shared" ca="1" si="391"/>
        <v>1</v>
      </c>
      <c r="H1727" s="70">
        <f ca="1">TRUNC(PRODUCT(G$10:G1726),15)</f>
        <v>1.4576089195563899</v>
      </c>
      <c r="I1727" s="70">
        <f t="shared" ca="1" si="392"/>
        <v>1.4526311245624499</v>
      </c>
      <c r="J1727" s="70">
        <f t="shared" ca="1" si="393"/>
        <v>1.0034267400000001</v>
      </c>
      <c r="K1727" s="74">
        <f t="shared" ca="1" si="394"/>
        <v>49.777890999999997</v>
      </c>
      <c r="L1727" s="75">
        <f>IF(VLOOKUP(A1727,$T$12:$AC$125,8)=VLOOKUP(A1726,$T$12:$AC$125,8),0,VLOOKUP(A1727,T$12:$AC$125,8))</f>
        <v>0</v>
      </c>
      <c r="M1727" s="76">
        <f>IF(L1727&gt;0,VLOOKUP(L1727,S$12:$AB$125,7),0)</f>
        <v>0</v>
      </c>
      <c r="N1727" s="74">
        <f t="shared" si="399"/>
        <v>0</v>
      </c>
      <c r="O1727" s="74">
        <f t="shared" ca="1" si="395"/>
        <v>49.777890999999997</v>
      </c>
      <c r="P1727" s="77" t="str">
        <f t="shared" si="396"/>
        <v>INCORPJ=</v>
      </c>
      <c r="Q1727" s="78">
        <f t="shared" si="397"/>
        <v>44440</v>
      </c>
    </row>
    <row r="1728" spans="1:17" ht="12.75" x14ac:dyDescent="0.15">
      <c r="A1728" s="68">
        <f t="shared" si="377"/>
        <v>44297</v>
      </c>
      <c r="B1728" s="69">
        <f t="shared" ca="1" si="389"/>
        <v>14576.089183</v>
      </c>
      <c r="C1728" s="70">
        <f t="shared" ca="1" si="398"/>
        <v>14526.311292</v>
      </c>
      <c r="D1728" s="71">
        <f ca="1">IF(A1728&lt;$B$1,VLOOKUP(A1728,[1]DI!$A$4:$B$15000,2),0)</f>
        <v>0</v>
      </c>
      <c r="E1728" s="70">
        <f t="shared" ca="1" si="390"/>
        <v>0</v>
      </c>
      <c r="F1728" s="72">
        <f t="shared" si="400"/>
        <v>1.3</v>
      </c>
      <c r="G1728" s="73">
        <f t="shared" ca="1" si="391"/>
        <v>1</v>
      </c>
      <c r="H1728" s="70">
        <f ca="1">TRUNC(PRODUCT(G$10:G1727),15)</f>
        <v>1.4576089195563899</v>
      </c>
      <c r="I1728" s="70">
        <f t="shared" ca="1" si="392"/>
        <v>1.4526311245624499</v>
      </c>
      <c r="J1728" s="70">
        <f t="shared" ca="1" si="393"/>
        <v>1.0034267400000001</v>
      </c>
      <c r="K1728" s="74">
        <f t="shared" ca="1" si="394"/>
        <v>49.777890999999997</v>
      </c>
      <c r="L1728" s="75">
        <f>IF(VLOOKUP(A1728,$T$12:$AC$125,8)=VLOOKUP(A1727,$T$12:$AC$125,8),0,VLOOKUP(A1728,T$12:$AC$125,8))</f>
        <v>0</v>
      </c>
      <c r="M1728" s="76">
        <f>IF(L1728&gt;0,VLOOKUP(L1728,S$12:$AB$125,7),0)</f>
        <v>0</v>
      </c>
      <c r="N1728" s="74">
        <f t="shared" si="399"/>
        <v>0</v>
      </c>
      <c r="O1728" s="74">
        <f t="shared" ca="1" si="395"/>
        <v>49.777890999999997</v>
      </c>
      <c r="P1728" s="77" t="str">
        <f t="shared" si="396"/>
        <v>INCORPJ=</v>
      </c>
      <c r="Q1728" s="78">
        <f t="shared" si="397"/>
        <v>44440</v>
      </c>
    </row>
    <row r="1729" spans="1:17" ht="12.75" x14ac:dyDescent="0.15">
      <c r="A1729" s="68">
        <f t="shared" si="377"/>
        <v>44298</v>
      </c>
      <c r="B1729" s="69">
        <f t="shared" ca="1" si="389"/>
        <v>14576.089183</v>
      </c>
      <c r="C1729" s="70">
        <f t="shared" ca="1" si="398"/>
        <v>14526.311292</v>
      </c>
      <c r="D1729" s="71">
        <f ca="1">IF(A1729&lt;$B$1,VLOOKUP(A1729,[1]DI!$A$4:$B$15000,2),0)</f>
        <v>2.6499999999999999E-2</v>
      </c>
      <c r="E1729" s="70">
        <f t="shared" ca="1" si="390"/>
        <v>1.0378999999999999E-4</v>
      </c>
      <c r="F1729" s="72">
        <f t="shared" si="400"/>
        <v>1.3</v>
      </c>
      <c r="G1729" s="73">
        <f t="shared" ca="1" si="391"/>
        <v>1.000134927</v>
      </c>
      <c r="H1729" s="70">
        <f ca="1">TRUNC(PRODUCT(G$10:G1728),15)</f>
        <v>1.4576089195563899</v>
      </c>
      <c r="I1729" s="70">
        <f t="shared" ca="1" si="392"/>
        <v>1.4526311245624499</v>
      </c>
      <c r="J1729" s="70">
        <f t="shared" ca="1" si="393"/>
        <v>1.0034267400000001</v>
      </c>
      <c r="K1729" s="74">
        <f t="shared" ca="1" si="394"/>
        <v>49.777890999999997</v>
      </c>
      <c r="L1729" s="75">
        <f>IF(VLOOKUP(A1729,$T$12:$AC$125,8)=VLOOKUP(A1728,$T$12:$AC$125,8),0,VLOOKUP(A1729,T$12:$AC$125,8))</f>
        <v>0</v>
      </c>
      <c r="M1729" s="76">
        <f>IF(L1729&gt;0,VLOOKUP(L1729,S$12:$AB$125,7),0)</f>
        <v>0</v>
      </c>
      <c r="N1729" s="74">
        <f t="shared" si="399"/>
        <v>0</v>
      </c>
      <c r="O1729" s="74">
        <f t="shared" ca="1" si="395"/>
        <v>49.777890999999997</v>
      </c>
      <c r="P1729" s="77" t="str">
        <f t="shared" si="396"/>
        <v>INCORPJ=</v>
      </c>
      <c r="Q1729" s="78">
        <f t="shared" si="397"/>
        <v>44440</v>
      </c>
    </row>
    <row r="1730" spans="1:17" ht="12.75" x14ac:dyDescent="0.15">
      <c r="A1730" s="68">
        <f t="shared" si="377"/>
        <v>44299</v>
      </c>
      <c r="B1730" s="69">
        <f t="shared" ca="1" si="389"/>
        <v>14578.055901</v>
      </c>
      <c r="C1730" s="70">
        <f t="shared" ca="1" si="398"/>
        <v>14526.311292</v>
      </c>
      <c r="D1730" s="71">
        <f ca="1">IF(A1730&lt;$B$1,VLOOKUP(A1730,[1]DI!$A$4:$B$15000,2),0)</f>
        <v>2.6499999999999999E-2</v>
      </c>
      <c r="E1730" s="70">
        <f t="shared" ca="1" si="390"/>
        <v>1.0378999999999999E-4</v>
      </c>
      <c r="F1730" s="72">
        <f t="shared" si="400"/>
        <v>1.3</v>
      </c>
      <c r="G1730" s="73">
        <f t="shared" ca="1" si="391"/>
        <v>1.000134927</v>
      </c>
      <c r="H1730" s="70">
        <f ca="1">TRUNC(PRODUCT(G$10:G1729),15)</f>
        <v>1.4578055903550799</v>
      </c>
      <c r="I1730" s="70">
        <f t="shared" ca="1" si="392"/>
        <v>1.4526311245624499</v>
      </c>
      <c r="J1730" s="70">
        <f t="shared" ca="1" si="393"/>
        <v>1.0035621299999999</v>
      </c>
      <c r="K1730" s="74">
        <f t="shared" ca="1" si="394"/>
        <v>51.744608999999997</v>
      </c>
      <c r="L1730" s="75">
        <f>IF(VLOOKUP(A1730,$T$12:$AC$125,8)=VLOOKUP(A1729,$T$12:$AC$125,8),0,VLOOKUP(A1730,T$12:$AC$125,8))</f>
        <v>0</v>
      </c>
      <c r="M1730" s="76">
        <f>IF(L1730&gt;0,VLOOKUP(L1730,S$12:$AB$125,7),0)</f>
        <v>0</v>
      </c>
      <c r="N1730" s="74">
        <f t="shared" si="399"/>
        <v>0</v>
      </c>
      <c r="O1730" s="74">
        <f t="shared" ca="1" si="395"/>
        <v>51.744608999999997</v>
      </c>
      <c r="P1730" s="77" t="str">
        <f t="shared" si="396"/>
        <v>INCORPJ=</v>
      </c>
      <c r="Q1730" s="78">
        <f t="shared" si="397"/>
        <v>44440</v>
      </c>
    </row>
    <row r="1731" spans="1:17" ht="12.75" x14ac:dyDescent="0.15">
      <c r="A1731" s="68">
        <f t="shared" si="377"/>
        <v>44300</v>
      </c>
      <c r="B1731" s="69">
        <f t="shared" ca="1" si="389"/>
        <v>14580.022909000001</v>
      </c>
      <c r="C1731" s="70">
        <f t="shared" ca="1" si="398"/>
        <v>14526.311292</v>
      </c>
      <c r="D1731" s="71">
        <f ca="1">IF(A1731&lt;$B$1,VLOOKUP(A1731,[1]DI!$A$4:$B$15000,2),0)</f>
        <v>2.6499999999999999E-2</v>
      </c>
      <c r="E1731" s="70">
        <f t="shared" ca="1" si="390"/>
        <v>1.0378999999999999E-4</v>
      </c>
      <c r="F1731" s="72">
        <f t="shared" si="400"/>
        <v>1.3</v>
      </c>
      <c r="G1731" s="73">
        <f t="shared" ca="1" si="391"/>
        <v>1.000134927</v>
      </c>
      <c r="H1731" s="70">
        <f ca="1">TRUNC(PRODUCT(G$10:G1730),15)</f>
        <v>1.4580022876899701</v>
      </c>
      <c r="I1731" s="70">
        <f t="shared" ca="1" si="392"/>
        <v>1.4526311245624499</v>
      </c>
      <c r="J1731" s="70">
        <f t="shared" ca="1" si="393"/>
        <v>1.0036975400000001</v>
      </c>
      <c r="K1731" s="74">
        <f t="shared" ca="1" si="394"/>
        <v>53.711616999999997</v>
      </c>
      <c r="L1731" s="75">
        <f>IF(VLOOKUP(A1731,$T$12:$AC$125,8)=VLOOKUP(A1730,$T$12:$AC$125,8),0,VLOOKUP(A1731,T$12:$AC$125,8))</f>
        <v>0</v>
      </c>
      <c r="M1731" s="76">
        <f>IF(L1731&gt;0,VLOOKUP(L1731,S$12:$AB$125,7),0)</f>
        <v>0</v>
      </c>
      <c r="N1731" s="74">
        <f t="shared" si="399"/>
        <v>0</v>
      </c>
      <c r="O1731" s="74">
        <f t="shared" ca="1" si="395"/>
        <v>53.711616999999997</v>
      </c>
      <c r="P1731" s="77" t="str">
        <f t="shared" si="396"/>
        <v>INCORPJ=</v>
      </c>
      <c r="Q1731" s="78">
        <f t="shared" si="397"/>
        <v>44440</v>
      </c>
    </row>
    <row r="1732" spans="1:17" ht="12.75" x14ac:dyDescent="0.15">
      <c r="A1732" s="68">
        <f t="shared" si="377"/>
        <v>44301</v>
      </c>
      <c r="B1732" s="69">
        <f t="shared" ca="1" si="389"/>
        <v>14581.990207000001</v>
      </c>
      <c r="C1732" s="70">
        <f t="shared" ca="1" si="398"/>
        <v>14526.311292</v>
      </c>
      <c r="D1732" s="71">
        <f ca="1">IF(A1732&lt;$B$1,VLOOKUP(A1732,[1]DI!$A$4:$B$15000,2),0)</f>
        <v>2.6499999999999999E-2</v>
      </c>
      <c r="E1732" s="70">
        <f t="shared" ca="1" si="390"/>
        <v>1.0378999999999999E-4</v>
      </c>
      <c r="F1732" s="72">
        <f t="shared" si="400"/>
        <v>1.3</v>
      </c>
      <c r="G1732" s="73">
        <f t="shared" ca="1" si="391"/>
        <v>1.000134927</v>
      </c>
      <c r="H1732" s="70">
        <f ca="1">TRUNC(PRODUCT(G$10:G1731),15)</f>
        <v>1.4581990115646399</v>
      </c>
      <c r="I1732" s="70">
        <f t="shared" ca="1" si="392"/>
        <v>1.4526311245624499</v>
      </c>
      <c r="J1732" s="70">
        <f t="shared" ca="1" si="393"/>
        <v>1.0038329699999999</v>
      </c>
      <c r="K1732" s="74">
        <f t="shared" ca="1" si="394"/>
        <v>55.678915000000003</v>
      </c>
      <c r="L1732" s="75">
        <f>IF(VLOOKUP(A1732,$T$12:$AC$125,8)=VLOOKUP(A1731,$T$12:$AC$125,8),0,VLOOKUP(A1732,T$12:$AC$125,8))</f>
        <v>0</v>
      </c>
      <c r="M1732" s="76">
        <f>IF(L1732&gt;0,VLOOKUP(L1732,S$12:$AB$125,7),0)</f>
        <v>0</v>
      </c>
      <c r="N1732" s="74">
        <f t="shared" si="399"/>
        <v>0</v>
      </c>
      <c r="O1732" s="74">
        <f t="shared" ca="1" si="395"/>
        <v>55.678915000000003</v>
      </c>
      <c r="P1732" s="77" t="str">
        <f t="shared" si="396"/>
        <v>INCORPJ=</v>
      </c>
      <c r="Q1732" s="78">
        <f t="shared" si="397"/>
        <v>44440</v>
      </c>
    </row>
    <row r="1733" spans="1:17" ht="12.75" x14ac:dyDescent="0.15">
      <c r="A1733" s="68">
        <f t="shared" si="377"/>
        <v>44302</v>
      </c>
      <c r="B1733" s="69">
        <f t="shared" ca="1" si="389"/>
        <v>14583.95765</v>
      </c>
      <c r="C1733" s="70">
        <f t="shared" ca="1" si="398"/>
        <v>14526.311292</v>
      </c>
      <c r="D1733" s="71">
        <f ca="1">IF(A1733&lt;$B$1,VLOOKUP(A1733,[1]DI!$A$4:$B$15000,2),0)</f>
        <v>2.6499999999999999E-2</v>
      </c>
      <c r="E1733" s="70">
        <f t="shared" ca="1" si="390"/>
        <v>1.0378999999999999E-4</v>
      </c>
      <c r="F1733" s="72">
        <f t="shared" si="400"/>
        <v>1.3</v>
      </c>
      <c r="G1733" s="73">
        <f t="shared" ca="1" si="391"/>
        <v>1.000134927</v>
      </c>
      <c r="H1733" s="70">
        <f ca="1">TRUNC(PRODUCT(G$10:G1732),15)</f>
        <v>1.45839576198267</v>
      </c>
      <c r="I1733" s="70">
        <f t="shared" ca="1" si="392"/>
        <v>1.4526311245624499</v>
      </c>
      <c r="J1733" s="70">
        <f t="shared" ca="1" si="393"/>
        <v>1.0039684099999999</v>
      </c>
      <c r="K1733" s="74">
        <f t="shared" ca="1" si="394"/>
        <v>57.646357999999999</v>
      </c>
      <c r="L1733" s="75">
        <f>IF(VLOOKUP(A1733,$T$12:$AC$125,8)=VLOOKUP(A1732,$T$12:$AC$125,8),0,VLOOKUP(A1733,T$12:$AC$125,8))</f>
        <v>0</v>
      </c>
      <c r="M1733" s="76">
        <f>IF(L1733&gt;0,VLOOKUP(L1733,S$12:$AB$125,7),0)</f>
        <v>0</v>
      </c>
      <c r="N1733" s="74">
        <f t="shared" si="399"/>
        <v>0</v>
      </c>
      <c r="O1733" s="74">
        <f t="shared" ca="1" si="395"/>
        <v>57.646357999999999</v>
      </c>
      <c r="P1733" s="77" t="str">
        <f t="shared" si="396"/>
        <v>INCORPJ=</v>
      </c>
      <c r="Q1733" s="78">
        <f t="shared" si="397"/>
        <v>44440</v>
      </c>
    </row>
    <row r="1734" spans="1:17" ht="12.75" x14ac:dyDescent="0.15">
      <c r="A1734" s="68">
        <f t="shared" si="377"/>
        <v>44303</v>
      </c>
      <c r="B1734" s="69">
        <f t="shared" ca="1" si="389"/>
        <v>14585.925385</v>
      </c>
      <c r="C1734" s="70">
        <f t="shared" ca="1" si="398"/>
        <v>14526.311292</v>
      </c>
      <c r="D1734" s="71">
        <f ca="1">IF(A1734&lt;$B$1,VLOOKUP(A1734,[1]DI!$A$4:$B$15000,2),0)</f>
        <v>0</v>
      </c>
      <c r="E1734" s="70">
        <f t="shared" ca="1" si="390"/>
        <v>0</v>
      </c>
      <c r="F1734" s="72">
        <f t="shared" si="400"/>
        <v>1.3</v>
      </c>
      <c r="G1734" s="73">
        <f t="shared" ca="1" si="391"/>
        <v>1</v>
      </c>
      <c r="H1734" s="70">
        <f ca="1">TRUNC(PRODUCT(G$10:G1733),15)</f>
        <v>1.45859253894765</v>
      </c>
      <c r="I1734" s="70">
        <f t="shared" ca="1" si="392"/>
        <v>1.4526311245624499</v>
      </c>
      <c r="J1734" s="70">
        <f t="shared" ca="1" si="393"/>
        <v>1.00410387</v>
      </c>
      <c r="K1734" s="74">
        <f t="shared" ca="1" si="394"/>
        <v>59.614092999999997</v>
      </c>
      <c r="L1734" s="75">
        <f>IF(VLOOKUP(A1734,$T$12:$AC$125,8)=VLOOKUP(A1733,$T$12:$AC$125,8),0,VLOOKUP(A1734,T$12:$AC$125,8))</f>
        <v>0</v>
      </c>
      <c r="M1734" s="76">
        <f>IF(L1734&gt;0,VLOOKUP(L1734,S$12:$AB$125,7),0)</f>
        <v>0</v>
      </c>
      <c r="N1734" s="74">
        <f t="shared" si="399"/>
        <v>0</v>
      </c>
      <c r="O1734" s="74">
        <f t="shared" ca="1" si="395"/>
        <v>59.614092999999997</v>
      </c>
      <c r="P1734" s="77" t="str">
        <f t="shared" si="396"/>
        <v>INCORPJ=</v>
      </c>
      <c r="Q1734" s="78">
        <f t="shared" si="397"/>
        <v>44440</v>
      </c>
    </row>
    <row r="1735" spans="1:17" ht="12.75" x14ac:dyDescent="0.15">
      <c r="A1735" s="68">
        <f t="shared" si="377"/>
        <v>44304</v>
      </c>
      <c r="B1735" s="69">
        <f t="shared" ca="1" si="389"/>
        <v>14585.925385</v>
      </c>
      <c r="C1735" s="70">
        <f t="shared" ca="1" si="398"/>
        <v>14526.311292</v>
      </c>
      <c r="D1735" s="71">
        <f ca="1">IF(A1735&lt;$B$1,VLOOKUP(A1735,[1]DI!$A$4:$B$15000,2),0)</f>
        <v>0</v>
      </c>
      <c r="E1735" s="70">
        <f t="shared" ca="1" si="390"/>
        <v>0</v>
      </c>
      <c r="F1735" s="72">
        <f t="shared" si="400"/>
        <v>1.3</v>
      </c>
      <c r="G1735" s="73">
        <f t="shared" ca="1" si="391"/>
        <v>1</v>
      </c>
      <c r="H1735" s="70">
        <f ca="1">TRUNC(PRODUCT(G$10:G1734),15)</f>
        <v>1.45859253894765</v>
      </c>
      <c r="I1735" s="70">
        <f t="shared" ca="1" si="392"/>
        <v>1.4526311245624499</v>
      </c>
      <c r="J1735" s="70">
        <f t="shared" ca="1" si="393"/>
        <v>1.00410387</v>
      </c>
      <c r="K1735" s="74">
        <f t="shared" ca="1" si="394"/>
        <v>59.614092999999997</v>
      </c>
      <c r="L1735" s="75">
        <f>IF(VLOOKUP(A1735,$T$12:$AC$125,8)=VLOOKUP(A1734,$T$12:$AC$125,8),0,VLOOKUP(A1735,T$12:$AC$125,8))</f>
        <v>0</v>
      </c>
      <c r="M1735" s="76">
        <f>IF(L1735&gt;0,VLOOKUP(L1735,S$12:$AB$125,7),0)</f>
        <v>0</v>
      </c>
      <c r="N1735" s="74">
        <f t="shared" si="399"/>
        <v>0</v>
      </c>
      <c r="O1735" s="74">
        <f t="shared" ca="1" si="395"/>
        <v>59.614092999999997</v>
      </c>
      <c r="P1735" s="77" t="str">
        <f t="shared" si="396"/>
        <v>INCORPJ=</v>
      </c>
      <c r="Q1735" s="78">
        <f t="shared" si="397"/>
        <v>44440</v>
      </c>
    </row>
    <row r="1736" spans="1:17" ht="12.75" x14ac:dyDescent="0.15">
      <c r="A1736" s="68">
        <f t="shared" si="377"/>
        <v>44305</v>
      </c>
      <c r="B1736" s="69">
        <f t="shared" ca="1" si="389"/>
        <v>14585.925385</v>
      </c>
      <c r="C1736" s="70">
        <f t="shared" ca="1" si="398"/>
        <v>14526.311292</v>
      </c>
      <c r="D1736" s="71">
        <f ca="1">IF(A1736&lt;$B$1,VLOOKUP(A1736,[1]DI!$A$4:$B$15000,2),0)</f>
        <v>2.6499999999999999E-2</v>
      </c>
      <c r="E1736" s="70">
        <f t="shared" ca="1" si="390"/>
        <v>1.0378999999999999E-4</v>
      </c>
      <c r="F1736" s="72">
        <f t="shared" si="400"/>
        <v>1.3</v>
      </c>
      <c r="G1736" s="73">
        <f t="shared" ca="1" si="391"/>
        <v>1.000134927</v>
      </c>
      <c r="H1736" s="70">
        <f ca="1">TRUNC(PRODUCT(G$10:G1735),15)</f>
        <v>1.45859253894765</v>
      </c>
      <c r="I1736" s="70">
        <f t="shared" ca="1" si="392"/>
        <v>1.4526311245624499</v>
      </c>
      <c r="J1736" s="70">
        <f t="shared" ca="1" si="393"/>
        <v>1.00410387</v>
      </c>
      <c r="K1736" s="74">
        <f t="shared" ca="1" si="394"/>
        <v>59.614092999999997</v>
      </c>
      <c r="L1736" s="75">
        <f>IF(VLOOKUP(A1736,$T$12:$AC$125,8)=VLOOKUP(A1735,$T$12:$AC$125,8),0,VLOOKUP(A1736,T$12:$AC$125,8))</f>
        <v>0</v>
      </c>
      <c r="M1736" s="76">
        <f>IF(L1736&gt;0,VLOOKUP(L1736,S$12:$AB$125,7),0)</f>
        <v>0</v>
      </c>
      <c r="N1736" s="74">
        <f t="shared" si="399"/>
        <v>0</v>
      </c>
      <c r="O1736" s="74">
        <f t="shared" ca="1" si="395"/>
        <v>59.614092999999997</v>
      </c>
      <c r="P1736" s="77" t="str">
        <f t="shared" si="396"/>
        <v>INCORPJ=</v>
      </c>
      <c r="Q1736" s="78">
        <f t="shared" si="397"/>
        <v>44440</v>
      </c>
    </row>
    <row r="1737" spans="1:17" ht="12.75" x14ac:dyDescent="0.15">
      <c r="A1737" s="68">
        <f t="shared" si="377"/>
        <v>44306</v>
      </c>
      <c r="B1737" s="69">
        <f t="shared" ca="1" si="389"/>
        <v>14587.893409</v>
      </c>
      <c r="C1737" s="70">
        <f t="shared" ca="1" si="398"/>
        <v>14526.311292</v>
      </c>
      <c r="D1737" s="71">
        <f ca="1">IF(A1737&lt;$B$1,VLOOKUP(A1737,[1]DI!$A$4:$B$15000,2),0)</f>
        <v>2.6499999999999999E-2</v>
      </c>
      <c r="E1737" s="70">
        <f t="shared" ca="1" si="390"/>
        <v>1.0378999999999999E-4</v>
      </c>
      <c r="F1737" s="72">
        <f t="shared" si="400"/>
        <v>1.3</v>
      </c>
      <c r="G1737" s="73">
        <f t="shared" ca="1" si="391"/>
        <v>1.000134927</v>
      </c>
      <c r="H1737" s="70">
        <f ca="1">TRUNC(PRODUCT(G$10:G1736),15)</f>
        <v>1.45878934246315</v>
      </c>
      <c r="I1737" s="70">
        <f t="shared" ca="1" si="392"/>
        <v>1.4526311245624499</v>
      </c>
      <c r="J1737" s="70">
        <f t="shared" ca="1" si="393"/>
        <v>1.00423935</v>
      </c>
      <c r="K1737" s="74">
        <f t="shared" ca="1" si="394"/>
        <v>61.582116999999997</v>
      </c>
      <c r="L1737" s="75">
        <f>IF(VLOOKUP(A1737,$T$12:$AC$125,8)=VLOOKUP(A1736,$T$12:$AC$125,8),0,VLOOKUP(A1737,T$12:$AC$125,8))</f>
        <v>0</v>
      </c>
      <c r="M1737" s="76">
        <f>IF(L1737&gt;0,VLOOKUP(L1737,S$12:$AB$125,7),0)</f>
        <v>0</v>
      </c>
      <c r="N1737" s="74">
        <f t="shared" si="399"/>
        <v>0</v>
      </c>
      <c r="O1737" s="74">
        <f t="shared" ca="1" si="395"/>
        <v>61.582116999999997</v>
      </c>
      <c r="P1737" s="77" t="str">
        <f t="shared" si="396"/>
        <v>INCORPJ=</v>
      </c>
      <c r="Q1737" s="78">
        <f t="shared" si="397"/>
        <v>44440</v>
      </c>
    </row>
    <row r="1738" spans="1:17" ht="12.75" x14ac:dyDescent="0.15">
      <c r="A1738" s="68">
        <f t="shared" si="377"/>
        <v>44307</v>
      </c>
      <c r="B1738" s="69">
        <f t="shared" ca="1" si="389"/>
        <v>14589.861724</v>
      </c>
      <c r="C1738" s="70">
        <f t="shared" ca="1" si="398"/>
        <v>14526.311292</v>
      </c>
      <c r="D1738" s="71">
        <f ca="1">IF(A1738&lt;$B$1,VLOOKUP(A1738,[1]DI!$A$4:$B$15000,2),0)</f>
        <v>0</v>
      </c>
      <c r="E1738" s="70">
        <f t="shared" ca="1" si="390"/>
        <v>0</v>
      </c>
      <c r="F1738" s="72">
        <f t="shared" si="400"/>
        <v>1.3</v>
      </c>
      <c r="G1738" s="73">
        <f t="shared" ca="1" si="391"/>
        <v>1</v>
      </c>
      <c r="H1738" s="70">
        <f ca="1">TRUNC(PRODUCT(G$10:G1737),15)</f>
        <v>1.45898617253276</v>
      </c>
      <c r="I1738" s="70">
        <f t="shared" ca="1" si="392"/>
        <v>1.4526311245624499</v>
      </c>
      <c r="J1738" s="70">
        <f t="shared" ca="1" si="393"/>
        <v>1.00437485</v>
      </c>
      <c r="K1738" s="74">
        <f t="shared" ca="1" si="394"/>
        <v>63.550432000000001</v>
      </c>
      <c r="L1738" s="75">
        <f>IF(VLOOKUP(A1738,$T$12:$AC$125,8)=VLOOKUP(A1737,$T$12:$AC$125,8),0,VLOOKUP(A1738,T$12:$AC$125,8))</f>
        <v>0</v>
      </c>
      <c r="M1738" s="76">
        <f>IF(L1738&gt;0,VLOOKUP(L1738,S$12:$AB$125,7),0)</f>
        <v>0</v>
      </c>
      <c r="N1738" s="74">
        <f t="shared" si="399"/>
        <v>0</v>
      </c>
      <c r="O1738" s="74">
        <f t="shared" ca="1" si="395"/>
        <v>63.550432000000001</v>
      </c>
      <c r="P1738" s="77" t="str">
        <f t="shared" si="396"/>
        <v>INCORPJ=</v>
      </c>
      <c r="Q1738" s="78">
        <f t="shared" si="397"/>
        <v>44440</v>
      </c>
    </row>
    <row r="1739" spans="1:17" ht="12.75" x14ac:dyDescent="0.15">
      <c r="A1739" s="68">
        <f t="shared" ref="A1739:A1802" si="401">(A1738+1)</f>
        <v>44308</v>
      </c>
      <c r="B1739" s="69">
        <f t="shared" ca="1" si="389"/>
        <v>14589.861724</v>
      </c>
      <c r="C1739" s="70">
        <f t="shared" ca="1" si="398"/>
        <v>14526.311292</v>
      </c>
      <c r="D1739" s="71">
        <f ca="1">IF(A1739&lt;$B$1,VLOOKUP(A1739,[1]DI!$A$4:$B$15000,2),0)</f>
        <v>2.6499999999999999E-2</v>
      </c>
      <c r="E1739" s="70">
        <f t="shared" ca="1" si="390"/>
        <v>1.0378999999999999E-4</v>
      </c>
      <c r="F1739" s="72">
        <f t="shared" si="400"/>
        <v>1.3</v>
      </c>
      <c r="G1739" s="73">
        <f t="shared" ca="1" si="391"/>
        <v>1.000134927</v>
      </c>
      <c r="H1739" s="70">
        <f ca="1">TRUNC(PRODUCT(G$10:G1738),15)</f>
        <v>1.45898617253276</v>
      </c>
      <c r="I1739" s="70">
        <f t="shared" ca="1" si="392"/>
        <v>1.4526311245624499</v>
      </c>
      <c r="J1739" s="70">
        <f t="shared" ca="1" si="393"/>
        <v>1.00437485</v>
      </c>
      <c r="K1739" s="74">
        <f t="shared" ca="1" si="394"/>
        <v>63.550432000000001</v>
      </c>
      <c r="L1739" s="75">
        <f>IF(VLOOKUP(A1739,$T$12:$AC$125,8)=VLOOKUP(A1738,$T$12:$AC$125,8),0,VLOOKUP(A1739,T$12:$AC$125,8))</f>
        <v>0</v>
      </c>
      <c r="M1739" s="76">
        <f>IF(L1739&gt;0,VLOOKUP(L1739,S$12:$AB$125,7),0)</f>
        <v>0</v>
      </c>
      <c r="N1739" s="74">
        <f t="shared" si="399"/>
        <v>0</v>
      </c>
      <c r="O1739" s="74">
        <f t="shared" ca="1" si="395"/>
        <v>63.550432000000001</v>
      </c>
      <c r="P1739" s="77" t="str">
        <f t="shared" si="396"/>
        <v>INCORPJ=</v>
      </c>
      <c r="Q1739" s="78">
        <f t="shared" si="397"/>
        <v>44440</v>
      </c>
    </row>
    <row r="1740" spans="1:17" ht="12.75" x14ac:dyDescent="0.15">
      <c r="A1740" s="68">
        <f t="shared" si="401"/>
        <v>44309</v>
      </c>
      <c r="B1740" s="69">
        <f t="shared" ca="1" si="389"/>
        <v>14591.830330000001</v>
      </c>
      <c r="C1740" s="70">
        <f t="shared" ca="1" si="398"/>
        <v>14526.311292</v>
      </c>
      <c r="D1740" s="71">
        <f ca="1">IF(A1740&lt;$B$1,VLOOKUP(A1740,[1]DI!$A$4:$B$15000,2),0)</f>
        <v>2.6499999999999999E-2</v>
      </c>
      <c r="E1740" s="70">
        <f t="shared" ca="1" si="390"/>
        <v>1.0378999999999999E-4</v>
      </c>
      <c r="F1740" s="72">
        <f t="shared" si="400"/>
        <v>1.3</v>
      </c>
      <c r="G1740" s="73">
        <f t="shared" ca="1" si="391"/>
        <v>1.000134927</v>
      </c>
      <c r="H1740" s="70">
        <f ca="1">TRUNC(PRODUCT(G$10:G1739),15)</f>
        <v>1.45918302916006</v>
      </c>
      <c r="I1740" s="70">
        <f t="shared" ca="1" si="392"/>
        <v>1.4526311245624499</v>
      </c>
      <c r="J1740" s="70">
        <f t="shared" ca="1" si="393"/>
        <v>1.00451037</v>
      </c>
      <c r="K1740" s="74">
        <f t="shared" ca="1" si="394"/>
        <v>65.519037999999995</v>
      </c>
      <c r="L1740" s="75">
        <f>IF(VLOOKUP(A1740,$T$12:$AC$125,8)=VLOOKUP(A1739,$T$12:$AC$125,8),0,VLOOKUP(A1740,T$12:$AC$125,8))</f>
        <v>0</v>
      </c>
      <c r="M1740" s="76">
        <f>IF(L1740&gt;0,VLOOKUP(L1740,S$12:$AB$125,7),0)</f>
        <v>0</v>
      </c>
      <c r="N1740" s="74">
        <f t="shared" si="399"/>
        <v>0</v>
      </c>
      <c r="O1740" s="74">
        <f t="shared" ca="1" si="395"/>
        <v>65.519037999999995</v>
      </c>
      <c r="P1740" s="77" t="str">
        <f t="shared" si="396"/>
        <v>INCORPJ=</v>
      </c>
      <c r="Q1740" s="78">
        <f t="shared" si="397"/>
        <v>44440</v>
      </c>
    </row>
    <row r="1741" spans="1:17" ht="12.75" x14ac:dyDescent="0.15">
      <c r="A1741" s="68">
        <f t="shared" si="401"/>
        <v>44310</v>
      </c>
      <c r="B1741" s="69">
        <f t="shared" ca="1" si="389"/>
        <v>14593.799226000001</v>
      </c>
      <c r="C1741" s="70">
        <f t="shared" ca="1" si="398"/>
        <v>14526.311292</v>
      </c>
      <c r="D1741" s="71">
        <f ca="1">IF(A1741&lt;$B$1,VLOOKUP(A1741,[1]DI!$A$4:$B$15000,2),0)</f>
        <v>0</v>
      </c>
      <c r="E1741" s="70">
        <f t="shared" ca="1" si="390"/>
        <v>0</v>
      </c>
      <c r="F1741" s="72">
        <f t="shared" si="400"/>
        <v>1.3</v>
      </c>
      <c r="G1741" s="73">
        <f t="shared" ca="1" si="391"/>
        <v>1</v>
      </c>
      <c r="H1741" s="70">
        <f ca="1">TRUNC(PRODUCT(G$10:G1740),15)</f>
        <v>1.45937991234864</v>
      </c>
      <c r="I1741" s="70">
        <f t="shared" ca="1" si="392"/>
        <v>1.4526311245624499</v>
      </c>
      <c r="J1741" s="70">
        <f t="shared" ca="1" si="393"/>
        <v>1.00464591</v>
      </c>
      <c r="K1741" s="74">
        <f t="shared" ca="1" si="394"/>
        <v>67.487933999999996</v>
      </c>
      <c r="L1741" s="75">
        <f>IF(VLOOKUP(A1741,$T$12:$AC$125,8)=VLOOKUP(A1740,$T$12:$AC$125,8),0,VLOOKUP(A1741,T$12:$AC$125,8))</f>
        <v>0</v>
      </c>
      <c r="M1741" s="76">
        <f>IF(L1741&gt;0,VLOOKUP(L1741,S$12:$AB$125,7),0)</f>
        <v>0</v>
      </c>
      <c r="N1741" s="74">
        <f t="shared" si="399"/>
        <v>0</v>
      </c>
      <c r="O1741" s="74">
        <f t="shared" ca="1" si="395"/>
        <v>67.487933999999996</v>
      </c>
      <c r="P1741" s="77" t="str">
        <f t="shared" si="396"/>
        <v>INCORPJ=</v>
      </c>
      <c r="Q1741" s="78">
        <f t="shared" si="397"/>
        <v>44440</v>
      </c>
    </row>
    <row r="1742" spans="1:17" ht="12.75" x14ac:dyDescent="0.15">
      <c r="A1742" s="68">
        <f t="shared" si="401"/>
        <v>44311</v>
      </c>
      <c r="B1742" s="69">
        <f t="shared" ca="1" si="389"/>
        <v>14593.799226000001</v>
      </c>
      <c r="C1742" s="70">
        <f t="shared" ca="1" si="398"/>
        <v>14526.311292</v>
      </c>
      <c r="D1742" s="71">
        <f ca="1">IF(A1742&lt;$B$1,VLOOKUP(A1742,[1]DI!$A$4:$B$15000,2),0)</f>
        <v>0</v>
      </c>
      <c r="E1742" s="70">
        <f t="shared" ca="1" si="390"/>
        <v>0</v>
      </c>
      <c r="F1742" s="72">
        <f t="shared" si="400"/>
        <v>1.3</v>
      </c>
      <c r="G1742" s="73">
        <f t="shared" ca="1" si="391"/>
        <v>1</v>
      </c>
      <c r="H1742" s="70">
        <f ca="1">TRUNC(PRODUCT(G$10:G1741),15)</f>
        <v>1.45937991234864</v>
      </c>
      <c r="I1742" s="70">
        <f t="shared" ca="1" si="392"/>
        <v>1.4526311245624499</v>
      </c>
      <c r="J1742" s="70">
        <f t="shared" ca="1" si="393"/>
        <v>1.00464591</v>
      </c>
      <c r="K1742" s="74">
        <f t="shared" ca="1" si="394"/>
        <v>67.487933999999996</v>
      </c>
      <c r="L1742" s="75">
        <f>IF(VLOOKUP(A1742,$T$12:$AC$125,8)=VLOOKUP(A1741,$T$12:$AC$125,8),0,VLOOKUP(A1742,T$12:$AC$125,8))</f>
        <v>0</v>
      </c>
      <c r="M1742" s="76">
        <f>IF(L1742&gt;0,VLOOKUP(L1742,S$12:$AB$125,7),0)</f>
        <v>0</v>
      </c>
      <c r="N1742" s="74">
        <f t="shared" si="399"/>
        <v>0</v>
      </c>
      <c r="O1742" s="74">
        <f t="shared" ca="1" si="395"/>
        <v>67.487933999999996</v>
      </c>
      <c r="P1742" s="77" t="str">
        <f t="shared" si="396"/>
        <v>INCORPJ=</v>
      </c>
      <c r="Q1742" s="78">
        <f t="shared" si="397"/>
        <v>44440</v>
      </c>
    </row>
    <row r="1743" spans="1:17" ht="12.75" x14ac:dyDescent="0.15">
      <c r="A1743" s="68">
        <f t="shared" si="401"/>
        <v>44312</v>
      </c>
      <c r="B1743" s="69">
        <f t="shared" ca="1" si="389"/>
        <v>14593.799226000001</v>
      </c>
      <c r="C1743" s="70">
        <f t="shared" ca="1" si="398"/>
        <v>14526.311292</v>
      </c>
      <c r="D1743" s="71">
        <f ca="1">IF(A1743&lt;$B$1,VLOOKUP(A1743,[1]DI!$A$4:$B$15000,2),0)</f>
        <v>2.6499999999999999E-2</v>
      </c>
      <c r="E1743" s="70">
        <f t="shared" ca="1" si="390"/>
        <v>1.0378999999999999E-4</v>
      </c>
      <c r="F1743" s="72">
        <f t="shared" si="400"/>
        <v>1.3</v>
      </c>
      <c r="G1743" s="73">
        <f t="shared" ca="1" si="391"/>
        <v>1.000134927</v>
      </c>
      <c r="H1743" s="70">
        <f ca="1">TRUNC(PRODUCT(G$10:G1742),15)</f>
        <v>1.45937991234864</v>
      </c>
      <c r="I1743" s="70">
        <f t="shared" ca="1" si="392"/>
        <v>1.4526311245624499</v>
      </c>
      <c r="J1743" s="70">
        <f t="shared" ca="1" si="393"/>
        <v>1.00464591</v>
      </c>
      <c r="K1743" s="74">
        <f t="shared" ca="1" si="394"/>
        <v>67.487933999999996</v>
      </c>
      <c r="L1743" s="75">
        <f>IF(VLOOKUP(A1743,$T$12:$AC$125,8)=VLOOKUP(A1742,$T$12:$AC$125,8),0,VLOOKUP(A1743,T$12:$AC$125,8))</f>
        <v>0</v>
      </c>
      <c r="M1743" s="76">
        <f>IF(L1743&gt;0,VLOOKUP(L1743,S$12:$AB$125,7),0)</f>
        <v>0</v>
      </c>
      <c r="N1743" s="74">
        <f t="shared" si="399"/>
        <v>0</v>
      </c>
      <c r="O1743" s="74">
        <f t="shared" ca="1" si="395"/>
        <v>67.487933999999996</v>
      </c>
      <c r="P1743" s="77" t="str">
        <f t="shared" si="396"/>
        <v>INCORPJ=</v>
      </c>
      <c r="Q1743" s="78">
        <f t="shared" si="397"/>
        <v>44440</v>
      </c>
    </row>
    <row r="1744" spans="1:17" ht="12.75" x14ac:dyDescent="0.15">
      <c r="A1744" s="68">
        <f t="shared" si="401"/>
        <v>44313</v>
      </c>
      <c r="B1744" s="69">
        <f t="shared" ca="1" si="389"/>
        <v>14595.768268</v>
      </c>
      <c r="C1744" s="70">
        <f t="shared" ca="1" si="398"/>
        <v>14526.311292</v>
      </c>
      <c r="D1744" s="71">
        <f ca="1">IF(A1744&lt;$B$1,VLOOKUP(A1744,[1]DI!$A$4:$B$15000,2),0)</f>
        <v>2.6499999999999999E-2</v>
      </c>
      <c r="E1744" s="70">
        <f t="shared" ca="1" si="390"/>
        <v>1.0378999999999999E-4</v>
      </c>
      <c r="F1744" s="72">
        <f t="shared" si="400"/>
        <v>1.3</v>
      </c>
      <c r="G1744" s="73">
        <f t="shared" ca="1" si="391"/>
        <v>1.000134927</v>
      </c>
      <c r="H1744" s="70">
        <f ca="1">TRUNC(PRODUCT(G$10:G1743),15)</f>
        <v>1.45957682210207</v>
      </c>
      <c r="I1744" s="70">
        <f t="shared" ca="1" si="392"/>
        <v>1.4526311245624499</v>
      </c>
      <c r="J1744" s="70">
        <f t="shared" ca="1" si="393"/>
        <v>1.00478146</v>
      </c>
      <c r="K1744" s="74">
        <f t="shared" ca="1" si="394"/>
        <v>69.456975999999997</v>
      </c>
      <c r="L1744" s="75">
        <f>IF(VLOOKUP(A1744,$T$12:$AC$125,8)=VLOOKUP(A1743,$T$12:$AC$125,8),0,VLOOKUP(A1744,T$12:$AC$125,8))</f>
        <v>0</v>
      </c>
      <c r="M1744" s="76">
        <f>IF(L1744&gt;0,VLOOKUP(L1744,S$12:$AB$125,7),0)</f>
        <v>0</v>
      </c>
      <c r="N1744" s="74">
        <f t="shared" si="399"/>
        <v>0</v>
      </c>
      <c r="O1744" s="74">
        <f t="shared" ca="1" si="395"/>
        <v>69.456975999999997</v>
      </c>
      <c r="P1744" s="77" t="str">
        <f t="shared" si="396"/>
        <v>INCORPJ=</v>
      </c>
      <c r="Q1744" s="78">
        <f t="shared" si="397"/>
        <v>44440</v>
      </c>
    </row>
    <row r="1745" spans="1:17" ht="12.75" x14ac:dyDescent="0.15">
      <c r="A1745" s="68">
        <f t="shared" si="401"/>
        <v>44314</v>
      </c>
      <c r="B1745" s="69">
        <f t="shared" ca="1" si="389"/>
        <v>14597.7376</v>
      </c>
      <c r="C1745" s="70">
        <f t="shared" ca="1" si="398"/>
        <v>14526.311292</v>
      </c>
      <c r="D1745" s="71">
        <f ca="1">IF(A1745&lt;$B$1,VLOOKUP(A1745,[1]DI!$A$4:$B$15000,2),0)</f>
        <v>2.6499999999999999E-2</v>
      </c>
      <c r="E1745" s="70">
        <f t="shared" ca="1" si="390"/>
        <v>1.0378999999999999E-4</v>
      </c>
      <c r="F1745" s="72">
        <f t="shared" si="400"/>
        <v>1.3</v>
      </c>
      <c r="G1745" s="73">
        <f t="shared" ca="1" si="391"/>
        <v>1.000134927</v>
      </c>
      <c r="H1745" s="70">
        <f ca="1">TRUNC(PRODUCT(G$10:G1744),15)</f>
        <v>1.4597737584239501</v>
      </c>
      <c r="I1745" s="70">
        <f t="shared" ca="1" si="392"/>
        <v>1.4526311245624499</v>
      </c>
      <c r="J1745" s="70">
        <f t="shared" ca="1" si="393"/>
        <v>1.0049170300000001</v>
      </c>
      <c r="K1745" s="74">
        <f t="shared" ca="1" si="394"/>
        <v>71.426308000000006</v>
      </c>
      <c r="L1745" s="75">
        <f>IF(VLOOKUP(A1745,$T$12:$AC$125,8)=VLOOKUP(A1744,$T$12:$AC$125,8),0,VLOOKUP(A1745,T$12:$AC$125,8))</f>
        <v>0</v>
      </c>
      <c r="M1745" s="76">
        <f>IF(L1745&gt;0,VLOOKUP(L1745,S$12:$AB$125,7),0)</f>
        <v>0</v>
      </c>
      <c r="N1745" s="74">
        <f t="shared" si="399"/>
        <v>0</v>
      </c>
      <c r="O1745" s="74">
        <f t="shared" ca="1" si="395"/>
        <v>71.426308000000006</v>
      </c>
      <c r="P1745" s="77" t="str">
        <f t="shared" si="396"/>
        <v>INCORPJ=</v>
      </c>
      <c r="Q1745" s="78">
        <f t="shared" si="397"/>
        <v>44440</v>
      </c>
    </row>
    <row r="1746" spans="1:17" ht="12.75" x14ac:dyDescent="0.15">
      <c r="A1746" s="68">
        <f t="shared" si="401"/>
        <v>44315</v>
      </c>
      <c r="B1746" s="69">
        <f t="shared" ca="1" si="389"/>
        <v>14599.707222000001</v>
      </c>
      <c r="C1746" s="70">
        <f t="shared" ca="1" si="398"/>
        <v>14526.311292</v>
      </c>
      <c r="D1746" s="71">
        <f ca="1">IF(A1746&lt;$B$1,VLOOKUP(A1746,[1]DI!$A$4:$B$15000,2),0)</f>
        <v>2.6499999999999999E-2</v>
      </c>
      <c r="E1746" s="70">
        <f t="shared" ca="1" si="390"/>
        <v>1.0378999999999999E-4</v>
      </c>
      <c r="F1746" s="72">
        <f t="shared" si="400"/>
        <v>1.3</v>
      </c>
      <c r="G1746" s="73">
        <f t="shared" ca="1" si="391"/>
        <v>1.000134927</v>
      </c>
      <c r="H1746" s="70">
        <f ca="1">TRUNC(PRODUCT(G$10:G1745),15)</f>
        <v>1.4599707213178501</v>
      </c>
      <c r="I1746" s="70">
        <f t="shared" ca="1" si="392"/>
        <v>1.4526311245624499</v>
      </c>
      <c r="J1746" s="70">
        <f t="shared" ca="1" si="393"/>
        <v>1.0050526200000001</v>
      </c>
      <c r="K1746" s="74">
        <f t="shared" ca="1" si="394"/>
        <v>73.395930000000007</v>
      </c>
      <c r="L1746" s="75">
        <f>IF(VLOOKUP(A1746,$T$12:$AC$125,8)=VLOOKUP(A1745,$T$12:$AC$125,8),0,VLOOKUP(A1746,T$12:$AC$125,8))</f>
        <v>0</v>
      </c>
      <c r="M1746" s="76">
        <f>IF(L1746&gt;0,VLOOKUP(L1746,S$12:$AB$125,7),0)</f>
        <v>0</v>
      </c>
      <c r="N1746" s="74">
        <f t="shared" si="399"/>
        <v>0</v>
      </c>
      <c r="O1746" s="74">
        <f t="shared" ca="1" si="395"/>
        <v>73.395930000000007</v>
      </c>
      <c r="P1746" s="77" t="str">
        <f t="shared" si="396"/>
        <v>INCORPJ=</v>
      </c>
      <c r="Q1746" s="78">
        <f t="shared" si="397"/>
        <v>44440</v>
      </c>
    </row>
    <row r="1747" spans="1:17" ht="12.75" x14ac:dyDescent="0.15">
      <c r="A1747" s="68">
        <f t="shared" si="401"/>
        <v>44316</v>
      </c>
      <c r="B1747" s="69">
        <f t="shared" ca="1" si="389"/>
        <v>14601.677136</v>
      </c>
      <c r="C1747" s="70">
        <f t="shared" ca="1" si="398"/>
        <v>14526.311292</v>
      </c>
      <c r="D1747" s="71">
        <f ca="1">IF(A1747&lt;$B$1,VLOOKUP(A1747,[1]DI!$A$4:$B$15000,2),0)</f>
        <v>2.6499999999999999E-2</v>
      </c>
      <c r="E1747" s="70">
        <f t="shared" ca="1" si="390"/>
        <v>1.0378999999999999E-4</v>
      </c>
      <c r="F1747" s="72">
        <f t="shared" si="400"/>
        <v>1.3</v>
      </c>
      <c r="G1747" s="73">
        <f t="shared" ca="1" si="391"/>
        <v>1.000134927</v>
      </c>
      <c r="H1747" s="70">
        <f ca="1">TRUNC(PRODUCT(G$10:G1746),15)</f>
        <v>1.4601677107873601</v>
      </c>
      <c r="I1747" s="70">
        <f t="shared" ca="1" si="392"/>
        <v>1.4526311245624499</v>
      </c>
      <c r="J1747" s="70">
        <f t="shared" ca="1" si="393"/>
        <v>1.0051882299999999</v>
      </c>
      <c r="K1747" s="74">
        <f t="shared" ca="1" si="394"/>
        <v>75.365843999999996</v>
      </c>
      <c r="L1747" s="75">
        <f>IF(VLOOKUP(A1747,$T$12:$AC$125,8)=VLOOKUP(A1746,$T$12:$AC$125,8),0,VLOOKUP(A1747,T$12:$AC$125,8))</f>
        <v>0</v>
      </c>
      <c r="M1747" s="76">
        <f>IF(L1747&gt;0,VLOOKUP(L1747,S$12:$AB$125,7),0)</f>
        <v>0</v>
      </c>
      <c r="N1747" s="74">
        <f t="shared" si="399"/>
        <v>0</v>
      </c>
      <c r="O1747" s="74">
        <f t="shared" ca="1" si="395"/>
        <v>75.365843999999996</v>
      </c>
      <c r="P1747" s="77" t="str">
        <f t="shared" si="396"/>
        <v>INCORPJ=</v>
      </c>
      <c r="Q1747" s="78">
        <f t="shared" si="397"/>
        <v>44440</v>
      </c>
    </row>
    <row r="1748" spans="1:17" ht="12.75" x14ac:dyDescent="0.15">
      <c r="A1748" s="68">
        <f t="shared" si="401"/>
        <v>44317</v>
      </c>
      <c r="B1748" s="69">
        <f t="shared" ca="1" si="389"/>
        <v>14603.647339000001</v>
      </c>
      <c r="C1748" s="70">
        <f t="shared" ca="1" si="398"/>
        <v>14526.311292</v>
      </c>
      <c r="D1748" s="71">
        <f ca="1">IF(A1748&lt;$B$1,VLOOKUP(A1748,[1]DI!$A$4:$B$15000,2),0)</f>
        <v>0</v>
      </c>
      <c r="E1748" s="70">
        <f t="shared" ca="1" si="390"/>
        <v>0</v>
      </c>
      <c r="F1748" s="72">
        <f t="shared" si="400"/>
        <v>1.3</v>
      </c>
      <c r="G1748" s="73">
        <f t="shared" ca="1" si="391"/>
        <v>1</v>
      </c>
      <c r="H1748" s="70">
        <f ca="1">TRUNC(PRODUCT(G$10:G1747),15)</f>
        <v>1.46036472683608</v>
      </c>
      <c r="I1748" s="70">
        <f t="shared" ca="1" si="392"/>
        <v>1.4526311245624499</v>
      </c>
      <c r="J1748" s="70">
        <f t="shared" ca="1" si="393"/>
        <v>1.0053238600000001</v>
      </c>
      <c r="K1748" s="74">
        <f t="shared" ca="1" si="394"/>
        <v>77.336046999999994</v>
      </c>
      <c r="L1748" s="75">
        <f>IF(VLOOKUP(A1748,$T$12:$AC$125,8)=VLOOKUP(A1747,$T$12:$AC$125,8),0,VLOOKUP(A1748,T$12:$AC$125,8))</f>
        <v>0</v>
      </c>
      <c r="M1748" s="76">
        <f>IF(L1748&gt;0,VLOOKUP(L1748,S$12:$AB$125,7),0)</f>
        <v>0</v>
      </c>
      <c r="N1748" s="74">
        <f t="shared" si="399"/>
        <v>0</v>
      </c>
      <c r="O1748" s="74">
        <f t="shared" ca="1" si="395"/>
        <v>77.336046999999994</v>
      </c>
      <c r="P1748" s="77" t="str">
        <f t="shared" si="396"/>
        <v>INCORPJ=</v>
      </c>
      <c r="Q1748" s="78">
        <f t="shared" si="397"/>
        <v>44440</v>
      </c>
    </row>
    <row r="1749" spans="1:17" ht="12.75" x14ac:dyDescent="0.15">
      <c r="A1749" s="68">
        <f t="shared" si="401"/>
        <v>44318</v>
      </c>
      <c r="B1749" s="69">
        <f t="shared" ca="1" si="389"/>
        <v>14603.647339000001</v>
      </c>
      <c r="C1749" s="70">
        <f t="shared" ca="1" si="398"/>
        <v>14526.311292</v>
      </c>
      <c r="D1749" s="71">
        <f ca="1">IF(A1749&lt;$B$1,VLOOKUP(A1749,[1]DI!$A$4:$B$15000,2),0)</f>
        <v>0</v>
      </c>
      <c r="E1749" s="70">
        <f t="shared" ca="1" si="390"/>
        <v>0</v>
      </c>
      <c r="F1749" s="72">
        <f t="shared" si="400"/>
        <v>1.3</v>
      </c>
      <c r="G1749" s="73">
        <f t="shared" ca="1" si="391"/>
        <v>1</v>
      </c>
      <c r="H1749" s="70">
        <f ca="1">TRUNC(PRODUCT(G$10:G1748),15)</f>
        <v>1.46036472683608</v>
      </c>
      <c r="I1749" s="70">
        <f t="shared" ca="1" si="392"/>
        <v>1.4526311245624499</v>
      </c>
      <c r="J1749" s="70">
        <f t="shared" ca="1" si="393"/>
        <v>1.0053238600000001</v>
      </c>
      <c r="K1749" s="74">
        <f t="shared" ca="1" si="394"/>
        <v>77.336046999999994</v>
      </c>
      <c r="L1749" s="75">
        <f>IF(VLOOKUP(A1749,$T$12:$AC$125,8)=VLOOKUP(A1748,$T$12:$AC$125,8),0,VLOOKUP(A1749,T$12:$AC$125,8))</f>
        <v>0</v>
      </c>
      <c r="M1749" s="76">
        <f>IF(L1749&gt;0,VLOOKUP(L1749,S$12:$AB$125,7),0)</f>
        <v>0</v>
      </c>
      <c r="N1749" s="74">
        <f t="shared" si="399"/>
        <v>0</v>
      </c>
      <c r="O1749" s="74">
        <f t="shared" ca="1" si="395"/>
        <v>77.336046999999994</v>
      </c>
      <c r="P1749" s="77" t="str">
        <f t="shared" si="396"/>
        <v>INCORPJ=</v>
      </c>
      <c r="Q1749" s="78">
        <f t="shared" si="397"/>
        <v>44440</v>
      </c>
    </row>
    <row r="1750" spans="1:17" ht="12.75" x14ac:dyDescent="0.15">
      <c r="A1750" s="68">
        <f t="shared" si="401"/>
        <v>44319</v>
      </c>
      <c r="B1750" s="69">
        <f t="shared" ca="1" si="389"/>
        <v>14603.647339000001</v>
      </c>
      <c r="C1750" s="70">
        <f t="shared" ca="1" si="398"/>
        <v>14526.311292</v>
      </c>
      <c r="D1750" s="71">
        <f ca="1">IF(A1750&lt;$B$1,VLOOKUP(A1750,[1]DI!$A$4:$B$15000,2),0)</f>
        <v>2.6499999999999999E-2</v>
      </c>
      <c r="E1750" s="70">
        <f t="shared" ca="1" si="390"/>
        <v>1.0378999999999999E-4</v>
      </c>
      <c r="F1750" s="72">
        <f t="shared" si="400"/>
        <v>1.3</v>
      </c>
      <c r="G1750" s="73">
        <f t="shared" ca="1" si="391"/>
        <v>1.000134927</v>
      </c>
      <c r="H1750" s="70">
        <f ca="1">TRUNC(PRODUCT(G$10:G1749),15)</f>
        <v>1.46036472683608</v>
      </c>
      <c r="I1750" s="70">
        <f t="shared" ca="1" si="392"/>
        <v>1.4526311245624499</v>
      </c>
      <c r="J1750" s="70">
        <f t="shared" ca="1" si="393"/>
        <v>1.0053238600000001</v>
      </c>
      <c r="K1750" s="74">
        <f t="shared" ca="1" si="394"/>
        <v>77.336046999999994</v>
      </c>
      <c r="L1750" s="75">
        <f>IF(VLOOKUP(A1750,$T$12:$AC$125,8)=VLOOKUP(A1749,$T$12:$AC$125,8),0,VLOOKUP(A1750,T$12:$AC$125,8))</f>
        <v>0</v>
      </c>
      <c r="M1750" s="76">
        <f>IF(L1750&gt;0,VLOOKUP(L1750,S$12:$AB$125,7),0)</f>
        <v>0</v>
      </c>
      <c r="N1750" s="74">
        <f t="shared" si="399"/>
        <v>0</v>
      </c>
      <c r="O1750" s="74">
        <f t="shared" ca="1" si="395"/>
        <v>77.336046999999994</v>
      </c>
      <c r="P1750" s="77" t="str">
        <f t="shared" si="396"/>
        <v>INCORPJ=</v>
      </c>
      <c r="Q1750" s="78">
        <f t="shared" si="397"/>
        <v>44440</v>
      </c>
    </row>
    <row r="1751" spans="1:17" ht="12.75" x14ac:dyDescent="0.15">
      <c r="A1751" s="68">
        <f t="shared" si="401"/>
        <v>44320</v>
      </c>
      <c r="B1751" s="69">
        <f t="shared" ca="1" si="389"/>
        <v>14605.617688</v>
      </c>
      <c r="C1751" s="70">
        <f t="shared" ca="1" si="398"/>
        <v>14526.311292</v>
      </c>
      <c r="D1751" s="71">
        <f ca="1">IF(A1751&lt;$B$1,VLOOKUP(A1751,[1]DI!$A$4:$B$15000,2),0)</f>
        <v>2.6499999999999999E-2</v>
      </c>
      <c r="E1751" s="70">
        <f t="shared" ca="1" si="390"/>
        <v>1.0378999999999999E-4</v>
      </c>
      <c r="F1751" s="72">
        <f t="shared" si="400"/>
        <v>1.3</v>
      </c>
      <c r="G1751" s="73">
        <f t="shared" ca="1" si="391"/>
        <v>1.000134927</v>
      </c>
      <c r="H1751" s="70">
        <f ca="1">TRUNC(PRODUCT(G$10:G1750),15)</f>
        <v>1.4605617694675701</v>
      </c>
      <c r="I1751" s="70">
        <f t="shared" ca="1" si="392"/>
        <v>1.4526311245624499</v>
      </c>
      <c r="J1751" s="70">
        <f t="shared" ca="1" si="393"/>
        <v>1.0054595</v>
      </c>
      <c r="K1751" s="74">
        <f t="shared" ca="1" si="394"/>
        <v>79.306396000000007</v>
      </c>
      <c r="L1751" s="75">
        <f>IF(VLOOKUP(A1751,$T$12:$AC$125,8)=VLOOKUP(A1750,$T$12:$AC$125,8),0,VLOOKUP(A1751,T$12:$AC$125,8))</f>
        <v>0</v>
      </c>
      <c r="M1751" s="76">
        <f>IF(L1751&gt;0,VLOOKUP(L1751,S$12:$AB$125,7),0)</f>
        <v>0</v>
      </c>
      <c r="N1751" s="74">
        <f t="shared" si="399"/>
        <v>0</v>
      </c>
      <c r="O1751" s="74">
        <f t="shared" ca="1" si="395"/>
        <v>79.306396000000007</v>
      </c>
      <c r="P1751" s="77" t="str">
        <f t="shared" si="396"/>
        <v>INCORPJ=</v>
      </c>
      <c r="Q1751" s="78">
        <f t="shared" si="397"/>
        <v>44440</v>
      </c>
    </row>
    <row r="1752" spans="1:17" ht="12.75" x14ac:dyDescent="0.15">
      <c r="A1752" s="68">
        <f t="shared" si="401"/>
        <v>44321</v>
      </c>
      <c r="B1752" s="69">
        <f t="shared" ref="B1752:B1815" ca="1" si="402">IF(A1752&lt;=TODAY(),C1752+K1752,IF(AND(A1752&gt;TODAY(),A1752&lt;=$B$1),IF(VLOOKUP(TODAY(),$A$10:$D$10000,4,FALSE)=0,"n.d",C1752+K1752),"n.d"))</f>
        <v>14607.588473</v>
      </c>
      <c r="C1752" s="70">
        <f t="shared" ref="C1752:C1815" ca="1" si="403">TRUNC(C1751-N1751,6)</f>
        <v>14526.311292</v>
      </c>
      <c r="D1752" s="71">
        <f ca="1">IF(A1752&lt;$B$1,VLOOKUP(A1752,[1]DI!$A$4:$B$15000,2),0)</f>
        <v>2.6499999999999999E-2</v>
      </c>
      <c r="E1752" s="70">
        <f t="shared" ref="E1752:E1815" ca="1" si="404">ROUND((((1+D1752)^(1/252)-1)),8)</f>
        <v>1.0378999999999999E-4</v>
      </c>
      <c r="F1752" s="72">
        <f t="shared" si="400"/>
        <v>1.3</v>
      </c>
      <c r="G1752" s="73">
        <f t="shared" ref="G1752:G1815" ca="1" si="405">TRUNC((1+(E1752*F1752)),15)</f>
        <v>1.000134927</v>
      </c>
      <c r="H1752" s="70">
        <f ca="1">TRUNC(PRODUCT(G$10:G1751),15)</f>
        <v>1.46075883868544</v>
      </c>
      <c r="I1752" s="70">
        <f t="shared" ref="I1752:I1815" ca="1" si="406">IF(OR(L1751&gt;0,L1751="E"),H1751,I1751)</f>
        <v>1.4526311245624499</v>
      </c>
      <c r="J1752" s="70">
        <f t="shared" ref="J1752:J1815" ca="1" si="407">ROUND(TRUNC(H1752/I1752,15),8)</f>
        <v>1.0055951700000001</v>
      </c>
      <c r="K1752" s="74">
        <f t="shared" ref="K1752:K1815" ca="1" si="408">TRUNC((C1752*(J1752-1)),6)</f>
        <v>81.277180999999999</v>
      </c>
      <c r="L1752" s="75">
        <f>IF(VLOOKUP(A1752,$T$12:$AC$125,8)=VLOOKUP(A1751,$T$12:$AC$125,8),0,VLOOKUP(A1752,T$12:$AC$125,8))</f>
        <v>0</v>
      </c>
      <c r="M1752" s="76">
        <f>IF(L1752&gt;0,VLOOKUP(L1752,S$12:$AB$125,7),0)</f>
        <v>0</v>
      </c>
      <c r="N1752" s="74">
        <f t="shared" si="399"/>
        <v>0</v>
      </c>
      <c r="O1752" s="74">
        <f t="shared" ref="O1752:O1815" ca="1" si="409">(K1752+N1752)</f>
        <v>81.277180999999999</v>
      </c>
      <c r="P1752" s="77" t="str">
        <f t="shared" ref="P1752:P1815" si="410">IF(L1751&gt;0,VLOOKUP(A1751,$T$12:$AC$125,9),P1751)</f>
        <v>INCORPJ=</v>
      </c>
      <c r="Q1752" s="78">
        <f t="shared" ref="Q1752:Q1815" si="411">IF(L1751&gt;0,VLOOKUP(A1751,$T$12:$AC$125,10),Q1751)</f>
        <v>44440</v>
      </c>
    </row>
    <row r="1753" spans="1:17" ht="12.75" x14ac:dyDescent="0.15">
      <c r="A1753" s="68">
        <f t="shared" si="401"/>
        <v>44322</v>
      </c>
      <c r="B1753" s="69">
        <f t="shared" ca="1" si="402"/>
        <v>14609.559403000001</v>
      </c>
      <c r="C1753" s="70">
        <f t="shared" ca="1" si="403"/>
        <v>14526.311292</v>
      </c>
      <c r="D1753" s="71">
        <f ca="1">IF(A1753&lt;$B$1,VLOOKUP(A1753,[1]DI!$A$4:$B$15000,2),0)</f>
        <v>3.4000000000000002E-2</v>
      </c>
      <c r="E1753" s="70">
        <f t="shared" ca="1" si="404"/>
        <v>1.3269000000000001E-4</v>
      </c>
      <c r="F1753" s="72">
        <f t="shared" si="400"/>
        <v>1.3</v>
      </c>
      <c r="G1753" s="73">
        <f t="shared" ca="1" si="405"/>
        <v>1.0001724970000001</v>
      </c>
      <c r="H1753" s="70">
        <f ca="1">TRUNC(PRODUCT(G$10:G1752),15)</f>
        <v>1.4609559344932701</v>
      </c>
      <c r="I1753" s="70">
        <f t="shared" ca="1" si="406"/>
        <v>1.4526311245624499</v>
      </c>
      <c r="J1753" s="70">
        <f t="shared" ca="1" si="407"/>
        <v>1.00573085</v>
      </c>
      <c r="K1753" s="74">
        <f t="shared" ca="1" si="408"/>
        <v>83.248110999999994</v>
      </c>
      <c r="L1753" s="75">
        <f>IF(VLOOKUP(A1753,$T$12:$AC$125,8)=VLOOKUP(A1752,$T$12:$AC$125,8),0,VLOOKUP(A1753,T$12:$AC$125,8))</f>
        <v>0</v>
      </c>
      <c r="M1753" s="76">
        <f>IF(L1753&gt;0,VLOOKUP(L1753,S$12:$AB$125,7),0)</f>
        <v>0</v>
      </c>
      <c r="N1753" s="74">
        <f t="shared" ref="N1753:N1816" si="412">IF(M1753&gt;0,(C1753*M1753),0)</f>
        <v>0</v>
      </c>
      <c r="O1753" s="74">
        <f t="shared" ca="1" si="409"/>
        <v>83.248110999999994</v>
      </c>
      <c r="P1753" s="77" t="str">
        <f t="shared" si="410"/>
        <v>INCORPJ=</v>
      </c>
      <c r="Q1753" s="78">
        <f t="shared" si="411"/>
        <v>44440</v>
      </c>
    </row>
    <row r="1754" spans="1:17" ht="12.75" x14ac:dyDescent="0.15">
      <c r="A1754" s="68">
        <f t="shared" si="401"/>
        <v>44323</v>
      </c>
      <c r="B1754" s="69">
        <f t="shared" ca="1" si="402"/>
        <v>14612.079427000001</v>
      </c>
      <c r="C1754" s="70">
        <f t="shared" ca="1" si="403"/>
        <v>14526.311292</v>
      </c>
      <c r="D1754" s="71">
        <f ca="1">IF(A1754&lt;$B$1,VLOOKUP(A1754,[1]DI!$A$4:$B$15000,2),0)</f>
        <v>3.4000000000000002E-2</v>
      </c>
      <c r="E1754" s="70">
        <f t="shared" ca="1" si="404"/>
        <v>1.3269000000000001E-4</v>
      </c>
      <c r="F1754" s="72">
        <f t="shared" si="400"/>
        <v>1.3</v>
      </c>
      <c r="G1754" s="73">
        <f t="shared" ca="1" si="405"/>
        <v>1.0001724970000001</v>
      </c>
      <c r="H1754" s="70">
        <f ca="1">TRUNC(PRODUCT(G$10:G1753),15)</f>
        <v>1.4612079450091</v>
      </c>
      <c r="I1754" s="70">
        <f t="shared" ca="1" si="406"/>
        <v>1.4526311245624499</v>
      </c>
      <c r="J1754" s="70">
        <f t="shared" ca="1" si="407"/>
        <v>1.0059043299999999</v>
      </c>
      <c r="K1754" s="74">
        <f t="shared" ca="1" si="408"/>
        <v>85.768135000000001</v>
      </c>
      <c r="L1754" s="75">
        <f>IF(VLOOKUP(A1754,$T$12:$AC$125,8)=VLOOKUP(A1753,$T$12:$AC$125,8),0,VLOOKUP(A1754,T$12:$AC$125,8))</f>
        <v>0</v>
      </c>
      <c r="M1754" s="76">
        <f>IF(L1754&gt;0,VLOOKUP(L1754,S$12:$AB$125,7),0)</f>
        <v>0</v>
      </c>
      <c r="N1754" s="74">
        <f t="shared" si="412"/>
        <v>0</v>
      </c>
      <c r="O1754" s="74">
        <f t="shared" ca="1" si="409"/>
        <v>85.768135000000001</v>
      </c>
      <c r="P1754" s="77" t="str">
        <f t="shared" si="410"/>
        <v>INCORPJ=</v>
      </c>
      <c r="Q1754" s="78">
        <f t="shared" si="411"/>
        <v>44440</v>
      </c>
    </row>
    <row r="1755" spans="1:17" ht="12.75" x14ac:dyDescent="0.15">
      <c r="A1755" s="68">
        <f t="shared" si="401"/>
        <v>44324</v>
      </c>
      <c r="B1755" s="69">
        <f t="shared" ca="1" si="402"/>
        <v>14614.600033000001</v>
      </c>
      <c r="C1755" s="70">
        <f t="shared" ca="1" si="403"/>
        <v>14526.311292</v>
      </c>
      <c r="D1755" s="71">
        <f ca="1">IF(A1755&lt;$B$1,VLOOKUP(A1755,[1]DI!$A$4:$B$15000,2),0)</f>
        <v>0</v>
      </c>
      <c r="E1755" s="70">
        <f t="shared" ca="1" si="404"/>
        <v>0</v>
      </c>
      <c r="F1755" s="72">
        <f t="shared" si="400"/>
        <v>1.3</v>
      </c>
      <c r="G1755" s="73">
        <f t="shared" ca="1" si="405"/>
        <v>1</v>
      </c>
      <c r="H1755" s="70">
        <f ca="1">TRUNC(PRODUCT(G$10:G1754),15)</f>
        <v>1.46145999899599</v>
      </c>
      <c r="I1755" s="70">
        <f t="shared" ca="1" si="406"/>
        <v>1.4526311245624499</v>
      </c>
      <c r="J1755" s="70">
        <f t="shared" ca="1" si="407"/>
        <v>1.0060778500000001</v>
      </c>
      <c r="K1755" s="74">
        <f t="shared" ca="1" si="408"/>
        <v>88.288741000000002</v>
      </c>
      <c r="L1755" s="75">
        <f>IF(VLOOKUP(A1755,$T$12:$AC$125,8)=VLOOKUP(A1754,$T$12:$AC$125,8),0,VLOOKUP(A1755,T$12:$AC$125,8))</f>
        <v>0</v>
      </c>
      <c r="M1755" s="76">
        <f>IF(L1755&gt;0,VLOOKUP(L1755,S$12:$AB$125,7),0)</f>
        <v>0</v>
      </c>
      <c r="N1755" s="74">
        <f t="shared" si="412"/>
        <v>0</v>
      </c>
      <c r="O1755" s="74">
        <f t="shared" ca="1" si="409"/>
        <v>88.288741000000002</v>
      </c>
      <c r="P1755" s="77" t="str">
        <f t="shared" si="410"/>
        <v>INCORPJ=</v>
      </c>
      <c r="Q1755" s="78">
        <f t="shared" si="411"/>
        <v>44440</v>
      </c>
    </row>
    <row r="1756" spans="1:17" ht="12.75" x14ac:dyDescent="0.15">
      <c r="A1756" s="68">
        <f t="shared" si="401"/>
        <v>44325</v>
      </c>
      <c r="B1756" s="69">
        <f t="shared" ca="1" si="402"/>
        <v>14614.600033000001</v>
      </c>
      <c r="C1756" s="70">
        <f t="shared" ca="1" si="403"/>
        <v>14526.311292</v>
      </c>
      <c r="D1756" s="71">
        <f ca="1">IF(A1756&lt;$B$1,VLOOKUP(A1756,[1]DI!$A$4:$B$15000,2),0)</f>
        <v>0</v>
      </c>
      <c r="E1756" s="70">
        <f t="shared" ca="1" si="404"/>
        <v>0</v>
      </c>
      <c r="F1756" s="72">
        <f t="shared" si="400"/>
        <v>1.3</v>
      </c>
      <c r="G1756" s="73">
        <f t="shared" ca="1" si="405"/>
        <v>1</v>
      </c>
      <c r="H1756" s="70">
        <f ca="1">TRUNC(PRODUCT(G$10:G1755),15)</f>
        <v>1.46145999899599</v>
      </c>
      <c r="I1756" s="70">
        <f t="shared" ca="1" si="406"/>
        <v>1.4526311245624499</v>
      </c>
      <c r="J1756" s="70">
        <f t="shared" ca="1" si="407"/>
        <v>1.0060778500000001</v>
      </c>
      <c r="K1756" s="74">
        <f t="shared" ca="1" si="408"/>
        <v>88.288741000000002</v>
      </c>
      <c r="L1756" s="75">
        <f>IF(VLOOKUP(A1756,$T$12:$AC$125,8)=VLOOKUP(A1755,$T$12:$AC$125,8),0,VLOOKUP(A1756,T$12:$AC$125,8))</f>
        <v>0</v>
      </c>
      <c r="M1756" s="76">
        <f>IF(L1756&gt;0,VLOOKUP(L1756,S$12:$AB$125,7),0)</f>
        <v>0</v>
      </c>
      <c r="N1756" s="74">
        <f t="shared" si="412"/>
        <v>0</v>
      </c>
      <c r="O1756" s="74">
        <f t="shared" ca="1" si="409"/>
        <v>88.288741000000002</v>
      </c>
      <c r="P1756" s="77" t="str">
        <f t="shared" si="410"/>
        <v>INCORPJ=</v>
      </c>
      <c r="Q1756" s="78">
        <f t="shared" si="411"/>
        <v>44440</v>
      </c>
    </row>
    <row r="1757" spans="1:17" ht="12.75" x14ac:dyDescent="0.15">
      <c r="A1757" s="68">
        <f t="shared" si="401"/>
        <v>44326</v>
      </c>
      <c r="B1757" s="69">
        <f t="shared" ca="1" si="402"/>
        <v>14614.600033000001</v>
      </c>
      <c r="C1757" s="70">
        <f t="shared" ca="1" si="403"/>
        <v>14526.311292</v>
      </c>
      <c r="D1757" s="71">
        <f ca="1">IF(A1757&lt;$B$1,VLOOKUP(A1757,[1]DI!$A$4:$B$15000,2),0)</f>
        <v>3.4000000000000002E-2</v>
      </c>
      <c r="E1757" s="70">
        <f t="shared" ca="1" si="404"/>
        <v>1.3269000000000001E-4</v>
      </c>
      <c r="F1757" s="72">
        <f t="shared" si="400"/>
        <v>1.3</v>
      </c>
      <c r="G1757" s="73">
        <f t="shared" ca="1" si="405"/>
        <v>1.0001724970000001</v>
      </c>
      <c r="H1757" s="70">
        <f ca="1">TRUNC(PRODUCT(G$10:G1756),15)</f>
        <v>1.46145999899599</v>
      </c>
      <c r="I1757" s="70">
        <f t="shared" ca="1" si="406"/>
        <v>1.4526311245624499</v>
      </c>
      <c r="J1757" s="70">
        <f t="shared" ca="1" si="407"/>
        <v>1.0060778500000001</v>
      </c>
      <c r="K1757" s="74">
        <f t="shared" ca="1" si="408"/>
        <v>88.288741000000002</v>
      </c>
      <c r="L1757" s="75">
        <f>IF(VLOOKUP(A1757,$T$12:$AC$125,8)=VLOOKUP(A1756,$T$12:$AC$125,8),0,VLOOKUP(A1757,T$12:$AC$125,8))</f>
        <v>0</v>
      </c>
      <c r="M1757" s="76">
        <f>IF(L1757&gt;0,VLOOKUP(L1757,S$12:$AB$125,7),0)</f>
        <v>0</v>
      </c>
      <c r="N1757" s="74">
        <f t="shared" si="412"/>
        <v>0</v>
      </c>
      <c r="O1757" s="74">
        <f t="shared" ca="1" si="409"/>
        <v>88.288741000000002</v>
      </c>
      <c r="P1757" s="77" t="str">
        <f t="shared" si="410"/>
        <v>INCORPJ=</v>
      </c>
      <c r="Q1757" s="78">
        <f t="shared" si="411"/>
        <v>44440</v>
      </c>
    </row>
    <row r="1758" spans="1:17" ht="12.75" x14ac:dyDescent="0.15">
      <c r="A1758" s="68">
        <f t="shared" si="401"/>
        <v>44327</v>
      </c>
      <c r="B1758" s="69">
        <f t="shared" ca="1" si="402"/>
        <v>14617.121074000001</v>
      </c>
      <c r="C1758" s="70">
        <f t="shared" ca="1" si="403"/>
        <v>14526.311292</v>
      </c>
      <c r="D1758" s="71">
        <f ca="1">IF(A1758&lt;$B$1,VLOOKUP(A1758,[1]DI!$A$4:$B$15000,2),0)</f>
        <v>3.4000000000000002E-2</v>
      </c>
      <c r="E1758" s="70">
        <f t="shared" ca="1" si="404"/>
        <v>1.3269000000000001E-4</v>
      </c>
      <c r="F1758" s="72">
        <f t="shared" si="400"/>
        <v>1.3</v>
      </c>
      <c r="G1758" s="73">
        <f t="shared" ca="1" si="405"/>
        <v>1.0001724970000001</v>
      </c>
      <c r="H1758" s="70">
        <f ca="1">TRUNC(PRODUCT(G$10:G1757),15)</f>
        <v>1.4617120964614401</v>
      </c>
      <c r="I1758" s="70">
        <f t="shared" ca="1" si="406"/>
        <v>1.4526311245624499</v>
      </c>
      <c r="J1758" s="70">
        <f t="shared" ca="1" si="407"/>
        <v>1.0062514</v>
      </c>
      <c r="K1758" s="74">
        <f t="shared" ca="1" si="408"/>
        <v>90.809781999999998</v>
      </c>
      <c r="L1758" s="75">
        <f>IF(VLOOKUP(A1758,$T$12:$AC$125,8)=VLOOKUP(A1757,$T$12:$AC$125,8),0,VLOOKUP(A1758,T$12:$AC$125,8))</f>
        <v>0</v>
      </c>
      <c r="M1758" s="76">
        <f>IF(L1758&gt;0,VLOOKUP(L1758,S$12:$AB$125,7),0)</f>
        <v>0</v>
      </c>
      <c r="N1758" s="74">
        <f t="shared" si="412"/>
        <v>0</v>
      </c>
      <c r="O1758" s="74">
        <f t="shared" ca="1" si="409"/>
        <v>90.809781999999998</v>
      </c>
      <c r="P1758" s="77" t="str">
        <f t="shared" si="410"/>
        <v>INCORPJ=</v>
      </c>
      <c r="Q1758" s="78">
        <f t="shared" si="411"/>
        <v>44440</v>
      </c>
    </row>
    <row r="1759" spans="1:17" ht="12.75" x14ac:dyDescent="0.15">
      <c r="A1759" s="68">
        <f t="shared" si="401"/>
        <v>44328</v>
      </c>
      <c r="B1759" s="69">
        <f t="shared" ca="1" si="402"/>
        <v>14619.642406000001</v>
      </c>
      <c r="C1759" s="70">
        <f t="shared" ca="1" si="403"/>
        <v>14526.311292</v>
      </c>
      <c r="D1759" s="71">
        <f ca="1">IF(A1759&lt;$B$1,VLOOKUP(A1759,[1]DI!$A$4:$B$15000,2),0)</f>
        <v>3.4000000000000002E-2</v>
      </c>
      <c r="E1759" s="70">
        <f t="shared" ca="1" si="404"/>
        <v>1.3269000000000001E-4</v>
      </c>
      <c r="F1759" s="72">
        <f t="shared" si="400"/>
        <v>1.3</v>
      </c>
      <c r="G1759" s="73">
        <f t="shared" ca="1" si="405"/>
        <v>1.0001724970000001</v>
      </c>
      <c r="H1759" s="70">
        <f ca="1">TRUNC(PRODUCT(G$10:G1758),15)</f>
        <v>1.46196423741294</v>
      </c>
      <c r="I1759" s="70">
        <f t="shared" ca="1" si="406"/>
        <v>1.4526311245624499</v>
      </c>
      <c r="J1759" s="70">
        <f t="shared" ca="1" si="407"/>
        <v>1.0064249700000001</v>
      </c>
      <c r="K1759" s="74">
        <f t="shared" ca="1" si="408"/>
        <v>93.331113999999999</v>
      </c>
      <c r="L1759" s="75">
        <f>IF(VLOOKUP(A1759,$T$12:$AC$125,8)=VLOOKUP(A1758,$T$12:$AC$125,8),0,VLOOKUP(A1759,T$12:$AC$125,8))</f>
        <v>0</v>
      </c>
      <c r="M1759" s="76">
        <f>IF(L1759&gt;0,VLOOKUP(L1759,S$12:$AB$125,7),0)</f>
        <v>0</v>
      </c>
      <c r="N1759" s="74">
        <f t="shared" si="412"/>
        <v>0</v>
      </c>
      <c r="O1759" s="74">
        <f t="shared" ca="1" si="409"/>
        <v>93.331113999999999</v>
      </c>
      <c r="P1759" s="77" t="str">
        <f t="shared" si="410"/>
        <v>INCORPJ=</v>
      </c>
      <c r="Q1759" s="78">
        <f t="shared" si="411"/>
        <v>44440</v>
      </c>
    </row>
    <row r="1760" spans="1:17" ht="12.75" x14ac:dyDescent="0.15">
      <c r="A1760" s="68">
        <f t="shared" si="401"/>
        <v>44329</v>
      </c>
      <c r="B1760" s="69">
        <f t="shared" ca="1" si="402"/>
        <v>14622.164319</v>
      </c>
      <c r="C1760" s="70">
        <f t="shared" ca="1" si="403"/>
        <v>14526.311292</v>
      </c>
      <c r="D1760" s="71">
        <f ca="1">IF(A1760&lt;$B$1,VLOOKUP(A1760,[1]DI!$A$4:$B$15000,2),0)</f>
        <v>3.4000000000000002E-2</v>
      </c>
      <c r="E1760" s="70">
        <f t="shared" ca="1" si="404"/>
        <v>1.3269000000000001E-4</v>
      </c>
      <c r="F1760" s="72">
        <f t="shared" si="400"/>
        <v>1.3</v>
      </c>
      <c r="G1760" s="73">
        <f t="shared" ca="1" si="405"/>
        <v>1.0001724970000001</v>
      </c>
      <c r="H1760" s="70">
        <f ca="1">TRUNC(PRODUCT(G$10:G1759),15)</f>
        <v>1.46221642185801</v>
      </c>
      <c r="I1760" s="70">
        <f t="shared" ca="1" si="406"/>
        <v>1.4526311245624499</v>
      </c>
      <c r="J1760" s="70">
        <f t="shared" ca="1" si="407"/>
        <v>1.0065985799999999</v>
      </c>
      <c r="K1760" s="74">
        <f t="shared" ca="1" si="408"/>
        <v>95.853026999999997</v>
      </c>
      <c r="L1760" s="75">
        <f>IF(VLOOKUP(A1760,$T$12:$AC$125,8)=VLOOKUP(A1759,$T$12:$AC$125,8),0,VLOOKUP(A1760,T$12:$AC$125,8))</f>
        <v>0</v>
      </c>
      <c r="M1760" s="76">
        <f>IF(L1760&gt;0,VLOOKUP(L1760,S$12:$AB$125,7),0)</f>
        <v>0</v>
      </c>
      <c r="N1760" s="74">
        <f t="shared" si="412"/>
        <v>0</v>
      </c>
      <c r="O1760" s="74">
        <f t="shared" ca="1" si="409"/>
        <v>95.853026999999997</v>
      </c>
      <c r="P1760" s="77" t="str">
        <f t="shared" si="410"/>
        <v>INCORPJ=</v>
      </c>
      <c r="Q1760" s="78">
        <f t="shared" si="411"/>
        <v>44440</v>
      </c>
    </row>
    <row r="1761" spans="1:17" ht="12.75" x14ac:dyDescent="0.15">
      <c r="A1761" s="68">
        <f t="shared" si="401"/>
        <v>44330</v>
      </c>
      <c r="B1761" s="69">
        <f t="shared" ca="1" si="402"/>
        <v>14624.686522</v>
      </c>
      <c r="C1761" s="70">
        <f t="shared" ca="1" si="403"/>
        <v>14526.311292</v>
      </c>
      <c r="D1761" s="71">
        <f ca="1">IF(A1761&lt;$B$1,VLOOKUP(A1761,[1]DI!$A$4:$B$15000,2),0)</f>
        <v>3.4000000000000002E-2</v>
      </c>
      <c r="E1761" s="70">
        <f t="shared" ca="1" si="404"/>
        <v>1.3269000000000001E-4</v>
      </c>
      <c r="F1761" s="72">
        <f t="shared" si="400"/>
        <v>1.3</v>
      </c>
      <c r="G1761" s="73">
        <f t="shared" ca="1" si="405"/>
        <v>1.0001724970000001</v>
      </c>
      <c r="H1761" s="70">
        <f ca="1">TRUNC(PRODUCT(G$10:G1760),15)</f>
        <v>1.4624686498041299</v>
      </c>
      <c r="I1761" s="70">
        <f t="shared" ca="1" si="406"/>
        <v>1.4526311245624499</v>
      </c>
      <c r="J1761" s="70">
        <f t="shared" ca="1" si="407"/>
        <v>1.0067722100000001</v>
      </c>
      <c r="K1761" s="74">
        <f t="shared" ca="1" si="408"/>
        <v>98.375230000000002</v>
      </c>
      <c r="L1761" s="75">
        <f>IF(VLOOKUP(A1761,$T$12:$AC$125,8)=VLOOKUP(A1760,$T$12:$AC$125,8),0,VLOOKUP(A1761,T$12:$AC$125,8))</f>
        <v>0</v>
      </c>
      <c r="M1761" s="76">
        <f>IF(L1761&gt;0,VLOOKUP(L1761,S$12:$AB$125,7),0)</f>
        <v>0</v>
      </c>
      <c r="N1761" s="74">
        <f t="shared" si="412"/>
        <v>0</v>
      </c>
      <c r="O1761" s="74">
        <f t="shared" ca="1" si="409"/>
        <v>98.375230000000002</v>
      </c>
      <c r="P1761" s="77" t="str">
        <f t="shared" si="410"/>
        <v>INCORPJ=</v>
      </c>
      <c r="Q1761" s="78">
        <f t="shared" si="411"/>
        <v>44440</v>
      </c>
    </row>
    <row r="1762" spans="1:17" ht="12.75" x14ac:dyDescent="0.15">
      <c r="A1762" s="68">
        <f t="shared" si="401"/>
        <v>44331</v>
      </c>
      <c r="B1762" s="69">
        <f t="shared" ca="1" si="402"/>
        <v>14627.209307000001</v>
      </c>
      <c r="C1762" s="70">
        <f t="shared" ca="1" si="403"/>
        <v>14526.311292</v>
      </c>
      <c r="D1762" s="71">
        <f ca="1">IF(A1762&lt;$B$1,VLOOKUP(A1762,[1]DI!$A$4:$B$15000,2),0)</f>
        <v>0</v>
      </c>
      <c r="E1762" s="70">
        <f t="shared" ca="1" si="404"/>
        <v>0</v>
      </c>
      <c r="F1762" s="72">
        <f t="shared" si="400"/>
        <v>1.3</v>
      </c>
      <c r="G1762" s="73">
        <f t="shared" ca="1" si="405"/>
        <v>1</v>
      </c>
      <c r="H1762" s="70">
        <f ca="1">TRUNC(PRODUCT(G$10:G1761),15)</f>
        <v>1.4627209212588099</v>
      </c>
      <c r="I1762" s="70">
        <f t="shared" ca="1" si="406"/>
        <v>1.4526311245624499</v>
      </c>
      <c r="J1762" s="70">
        <f t="shared" ca="1" si="407"/>
        <v>1.00694588</v>
      </c>
      <c r="K1762" s="74">
        <f t="shared" ca="1" si="408"/>
        <v>100.898015</v>
      </c>
      <c r="L1762" s="75">
        <f>IF(VLOOKUP(A1762,$T$12:$AC$125,8)=VLOOKUP(A1761,$T$12:$AC$125,8),0,VLOOKUP(A1762,T$12:$AC$125,8))</f>
        <v>0</v>
      </c>
      <c r="M1762" s="76">
        <f>IF(L1762&gt;0,VLOOKUP(L1762,S$12:$AB$125,7),0)</f>
        <v>0</v>
      </c>
      <c r="N1762" s="74">
        <f t="shared" si="412"/>
        <v>0</v>
      </c>
      <c r="O1762" s="74">
        <f t="shared" ca="1" si="409"/>
        <v>100.898015</v>
      </c>
      <c r="P1762" s="77" t="str">
        <f t="shared" si="410"/>
        <v>INCORPJ=</v>
      </c>
      <c r="Q1762" s="78">
        <f t="shared" si="411"/>
        <v>44440</v>
      </c>
    </row>
    <row r="1763" spans="1:17" ht="12.75" x14ac:dyDescent="0.15">
      <c r="A1763" s="68">
        <f t="shared" si="401"/>
        <v>44332</v>
      </c>
      <c r="B1763" s="69">
        <f t="shared" ca="1" si="402"/>
        <v>14627.209307000001</v>
      </c>
      <c r="C1763" s="70">
        <f t="shared" ca="1" si="403"/>
        <v>14526.311292</v>
      </c>
      <c r="D1763" s="71">
        <f ca="1">IF(A1763&lt;$B$1,VLOOKUP(A1763,[1]DI!$A$4:$B$15000,2),0)</f>
        <v>0</v>
      </c>
      <c r="E1763" s="70">
        <f t="shared" ca="1" si="404"/>
        <v>0</v>
      </c>
      <c r="F1763" s="72">
        <f t="shared" si="400"/>
        <v>1.3</v>
      </c>
      <c r="G1763" s="73">
        <f t="shared" ca="1" si="405"/>
        <v>1</v>
      </c>
      <c r="H1763" s="70">
        <f ca="1">TRUNC(PRODUCT(G$10:G1762),15)</f>
        <v>1.4627209212588099</v>
      </c>
      <c r="I1763" s="70">
        <f t="shared" ca="1" si="406"/>
        <v>1.4526311245624499</v>
      </c>
      <c r="J1763" s="70">
        <f t="shared" ca="1" si="407"/>
        <v>1.00694588</v>
      </c>
      <c r="K1763" s="74">
        <f t="shared" ca="1" si="408"/>
        <v>100.898015</v>
      </c>
      <c r="L1763" s="75">
        <f>IF(VLOOKUP(A1763,$T$12:$AC$125,8)=VLOOKUP(A1762,$T$12:$AC$125,8),0,VLOOKUP(A1763,T$12:$AC$125,8))</f>
        <v>0</v>
      </c>
      <c r="M1763" s="76">
        <f>IF(L1763&gt;0,VLOOKUP(L1763,S$12:$AB$125,7),0)</f>
        <v>0</v>
      </c>
      <c r="N1763" s="74">
        <f t="shared" si="412"/>
        <v>0</v>
      </c>
      <c r="O1763" s="74">
        <f t="shared" ca="1" si="409"/>
        <v>100.898015</v>
      </c>
      <c r="P1763" s="77" t="str">
        <f t="shared" si="410"/>
        <v>INCORPJ=</v>
      </c>
      <c r="Q1763" s="78">
        <f t="shared" si="411"/>
        <v>44440</v>
      </c>
    </row>
    <row r="1764" spans="1:17" ht="12.75" x14ac:dyDescent="0.15">
      <c r="A1764" s="68">
        <f t="shared" si="401"/>
        <v>44333</v>
      </c>
      <c r="B1764" s="69">
        <f t="shared" ca="1" si="402"/>
        <v>14627.209307000001</v>
      </c>
      <c r="C1764" s="70">
        <f t="shared" ca="1" si="403"/>
        <v>14526.311292</v>
      </c>
      <c r="D1764" s="71">
        <f ca="1">IF(A1764&lt;$B$1,VLOOKUP(A1764,[1]DI!$A$4:$B$15000,2),0)</f>
        <v>3.4000000000000002E-2</v>
      </c>
      <c r="E1764" s="70">
        <f t="shared" ca="1" si="404"/>
        <v>1.3269000000000001E-4</v>
      </c>
      <c r="F1764" s="72">
        <f t="shared" si="400"/>
        <v>1.3</v>
      </c>
      <c r="G1764" s="73">
        <f t="shared" ca="1" si="405"/>
        <v>1.0001724970000001</v>
      </c>
      <c r="H1764" s="70">
        <f ca="1">TRUNC(PRODUCT(G$10:G1763),15)</f>
        <v>1.4627209212588099</v>
      </c>
      <c r="I1764" s="70">
        <f t="shared" ca="1" si="406"/>
        <v>1.4526311245624499</v>
      </c>
      <c r="J1764" s="70">
        <f t="shared" ca="1" si="407"/>
        <v>1.00694588</v>
      </c>
      <c r="K1764" s="74">
        <f t="shared" ca="1" si="408"/>
        <v>100.898015</v>
      </c>
      <c r="L1764" s="75">
        <f>IF(VLOOKUP(A1764,$T$12:$AC$125,8)=VLOOKUP(A1763,$T$12:$AC$125,8),0,VLOOKUP(A1764,T$12:$AC$125,8))</f>
        <v>0</v>
      </c>
      <c r="M1764" s="76">
        <f>IF(L1764&gt;0,VLOOKUP(L1764,S$12:$AB$125,7),0)</f>
        <v>0</v>
      </c>
      <c r="N1764" s="74">
        <f t="shared" si="412"/>
        <v>0</v>
      </c>
      <c r="O1764" s="74">
        <f t="shared" ca="1" si="409"/>
        <v>100.898015</v>
      </c>
      <c r="P1764" s="77" t="str">
        <f t="shared" si="410"/>
        <v>INCORPJ=</v>
      </c>
      <c r="Q1764" s="78">
        <f t="shared" si="411"/>
        <v>44440</v>
      </c>
    </row>
    <row r="1765" spans="1:17" ht="12.75" x14ac:dyDescent="0.15">
      <c r="A1765" s="68">
        <f t="shared" si="401"/>
        <v>44334</v>
      </c>
      <c r="B1765" s="69">
        <f t="shared" ca="1" si="402"/>
        <v>14629.732382</v>
      </c>
      <c r="C1765" s="70">
        <f t="shared" ca="1" si="403"/>
        <v>14526.311292</v>
      </c>
      <c r="D1765" s="71">
        <f ca="1">IF(A1765&lt;$B$1,VLOOKUP(A1765,[1]DI!$A$4:$B$15000,2),0)</f>
        <v>3.4000000000000002E-2</v>
      </c>
      <c r="E1765" s="70">
        <f t="shared" ca="1" si="404"/>
        <v>1.3269000000000001E-4</v>
      </c>
      <c r="F1765" s="72">
        <f t="shared" si="400"/>
        <v>1.3</v>
      </c>
      <c r="G1765" s="73">
        <f t="shared" ca="1" si="405"/>
        <v>1.0001724970000001</v>
      </c>
      <c r="H1765" s="70">
        <f ca="1">TRUNC(PRODUCT(G$10:G1764),15)</f>
        <v>1.46297323622957</v>
      </c>
      <c r="I1765" s="70">
        <f t="shared" ca="1" si="406"/>
        <v>1.4526311245624499</v>
      </c>
      <c r="J1765" s="70">
        <f t="shared" ca="1" si="407"/>
        <v>1.00711957</v>
      </c>
      <c r="K1765" s="74">
        <f t="shared" ca="1" si="408"/>
        <v>103.42109000000001</v>
      </c>
      <c r="L1765" s="75">
        <f>IF(VLOOKUP(A1765,$T$12:$AC$125,8)=VLOOKUP(A1764,$T$12:$AC$125,8),0,VLOOKUP(A1765,T$12:$AC$125,8))</f>
        <v>0</v>
      </c>
      <c r="M1765" s="76">
        <f>IF(L1765&gt;0,VLOOKUP(L1765,S$12:$AB$125,7),0)</f>
        <v>0</v>
      </c>
      <c r="N1765" s="74">
        <f t="shared" si="412"/>
        <v>0</v>
      </c>
      <c r="O1765" s="74">
        <f t="shared" ca="1" si="409"/>
        <v>103.42109000000001</v>
      </c>
      <c r="P1765" s="77" t="str">
        <f t="shared" si="410"/>
        <v>INCORPJ=</v>
      </c>
      <c r="Q1765" s="78">
        <f t="shared" si="411"/>
        <v>44440</v>
      </c>
    </row>
    <row r="1766" spans="1:17" ht="12.75" x14ac:dyDescent="0.15">
      <c r="A1766" s="68">
        <f t="shared" si="401"/>
        <v>44335</v>
      </c>
      <c r="B1766" s="69">
        <f t="shared" ca="1" si="402"/>
        <v>14632.256038</v>
      </c>
      <c r="C1766" s="70">
        <f t="shared" ca="1" si="403"/>
        <v>14526.311292</v>
      </c>
      <c r="D1766" s="71">
        <f ca="1">IF(A1766&lt;$B$1,VLOOKUP(A1766,[1]DI!$A$4:$B$15000,2),0)</f>
        <v>3.4000000000000002E-2</v>
      </c>
      <c r="E1766" s="70">
        <f t="shared" ca="1" si="404"/>
        <v>1.3269000000000001E-4</v>
      </c>
      <c r="F1766" s="72">
        <f t="shared" si="400"/>
        <v>1.3</v>
      </c>
      <c r="G1766" s="73">
        <f t="shared" ca="1" si="405"/>
        <v>1.0001724970000001</v>
      </c>
      <c r="H1766" s="70">
        <f ca="1">TRUNC(PRODUCT(G$10:G1765),15)</f>
        <v>1.4632255947238999</v>
      </c>
      <c r="I1766" s="70">
        <f t="shared" ca="1" si="406"/>
        <v>1.4526311245624499</v>
      </c>
      <c r="J1766" s="70">
        <f t="shared" ca="1" si="407"/>
        <v>1.0072932999999999</v>
      </c>
      <c r="K1766" s="74">
        <f t="shared" ca="1" si="408"/>
        <v>105.94474599999999</v>
      </c>
      <c r="L1766" s="75">
        <f>IF(VLOOKUP(A1766,$T$12:$AC$125,8)=VLOOKUP(A1765,$T$12:$AC$125,8),0,VLOOKUP(A1766,T$12:$AC$125,8))</f>
        <v>0</v>
      </c>
      <c r="M1766" s="76">
        <f>IF(L1766&gt;0,VLOOKUP(L1766,S$12:$AB$125,7),0)</f>
        <v>0</v>
      </c>
      <c r="N1766" s="74">
        <f t="shared" si="412"/>
        <v>0</v>
      </c>
      <c r="O1766" s="74">
        <f t="shared" ca="1" si="409"/>
        <v>105.94474599999999</v>
      </c>
      <c r="P1766" s="77" t="str">
        <f t="shared" si="410"/>
        <v>INCORPJ=</v>
      </c>
      <c r="Q1766" s="78">
        <f t="shared" si="411"/>
        <v>44440</v>
      </c>
    </row>
    <row r="1767" spans="1:17" ht="12.75" x14ac:dyDescent="0.15">
      <c r="A1767" s="68">
        <f t="shared" si="401"/>
        <v>44336</v>
      </c>
      <c r="B1767" s="69">
        <f t="shared" ca="1" si="402"/>
        <v>14634.779984000001</v>
      </c>
      <c r="C1767" s="70">
        <f t="shared" ca="1" si="403"/>
        <v>14526.311292</v>
      </c>
      <c r="D1767" s="71">
        <f ca="1">IF(A1767&lt;$B$1,VLOOKUP(A1767,[1]DI!$A$4:$B$15000,2),0)</f>
        <v>3.4000000000000002E-2</v>
      </c>
      <c r="E1767" s="70">
        <f t="shared" ca="1" si="404"/>
        <v>1.3269000000000001E-4</v>
      </c>
      <c r="F1767" s="72">
        <f t="shared" si="400"/>
        <v>1.3</v>
      </c>
      <c r="G1767" s="73">
        <f t="shared" ca="1" si="405"/>
        <v>1.0001724970000001</v>
      </c>
      <c r="H1767" s="70">
        <f ca="1">TRUNC(PRODUCT(G$10:G1766),15)</f>
        <v>1.4634779967493099</v>
      </c>
      <c r="I1767" s="70">
        <f t="shared" ca="1" si="406"/>
        <v>1.4526311245624499</v>
      </c>
      <c r="J1767" s="70">
        <f t="shared" ca="1" si="407"/>
        <v>1.00746705</v>
      </c>
      <c r="K1767" s="74">
        <f t="shared" ca="1" si="408"/>
        <v>108.468692</v>
      </c>
      <c r="L1767" s="75">
        <f>IF(VLOOKUP(A1767,$T$12:$AC$125,8)=VLOOKUP(A1766,$T$12:$AC$125,8),0,VLOOKUP(A1767,T$12:$AC$125,8))</f>
        <v>0</v>
      </c>
      <c r="M1767" s="76">
        <f>IF(L1767&gt;0,VLOOKUP(L1767,S$12:$AB$125,7),0)</f>
        <v>0</v>
      </c>
      <c r="N1767" s="74">
        <f t="shared" si="412"/>
        <v>0</v>
      </c>
      <c r="O1767" s="74">
        <f t="shared" ca="1" si="409"/>
        <v>108.468692</v>
      </c>
      <c r="P1767" s="77" t="str">
        <f t="shared" si="410"/>
        <v>INCORPJ=</v>
      </c>
      <c r="Q1767" s="78">
        <f t="shared" si="411"/>
        <v>44440</v>
      </c>
    </row>
    <row r="1768" spans="1:17" ht="12.75" x14ac:dyDescent="0.15">
      <c r="A1768" s="68">
        <f t="shared" si="401"/>
        <v>44337</v>
      </c>
      <c r="B1768" s="69">
        <f t="shared" ca="1" si="402"/>
        <v>14637.304512000001</v>
      </c>
      <c r="C1768" s="70">
        <f t="shared" ca="1" si="403"/>
        <v>14526.311292</v>
      </c>
      <c r="D1768" s="71">
        <f ca="1">IF(A1768&lt;$B$1,VLOOKUP(A1768,[1]DI!$A$4:$B$15000,2),0)</f>
        <v>3.4000000000000002E-2</v>
      </c>
      <c r="E1768" s="70">
        <f t="shared" ca="1" si="404"/>
        <v>1.3269000000000001E-4</v>
      </c>
      <c r="F1768" s="72">
        <f t="shared" si="400"/>
        <v>1.3</v>
      </c>
      <c r="G1768" s="73">
        <f t="shared" ca="1" si="405"/>
        <v>1.0001724970000001</v>
      </c>
      <c r="H1768" s="70">
        <f ca="1">TRUNC(PRODUCT(G$10:G1767),15)</f>
        <v>1.4637304423133199</v>
      </c>
      <c r="I1768" s="70">
        <f t="shared" ca="1" si="406"/>
        <v>1.4526311245624499</v>
      </c>
      <c r="J1768" s="70">
        <f t="shared" ca="1" si="407"/>
        <v>1.0076408400000001</v>
      </c>
      <c r="K1768" s="74">
        <f t="shared" ca="1" si="408"/>
        <v>110.99321999999999</v>
      </c>
      <c r="L1768" s="75">
        <f>IF(VLOOKUP(A1768,$T$12:$AC$125,8)=VLOOKUP(A1767,$T$12:$AC$125,8),0,VLOOKUP(A1768,T$12:$AC$125,8))</f>
        <v>0</v>
      </c>
      <c r="M1768" s="76">
        <f>IF(L1768&gt;0,VLOOKUP(L1768,S$12:$AB$125,7),0)</f>
        <v>0</v>
      </c>
      <c r="N1768" s="74">
        <f t="shared" si="412"/>
        <v>0</v>
      </c>
      <c r="O1768" s="74">
        <f t="shared" ca="1" si="409"/>
        <v>110.99321999999999</v>
      </c>
      <c r="P1768" s="77" t="str">
        <f t="shared" si="410"/>
        <v>INCORPJ=</v>
      </c>
      <c r="Q1768" s="78">
        <f t="shared" si="411"/>
        <v>44440</v>
      </c>
    </row>
    <row r="1769" spans="1:17" ht="12.75" x14ac:dyDescent="0.15">
      <c r="A1769" s="68">
        <f t="shared" si="401"/>
        <v>44338</v>
      </c>
      <c r="B1769" s="69">
        <f t="shared" ca="1" si="402"/>
        <v>14639.82933</v>
      </c>
      <c r="C1769" s="70">
        <f t="shared" ca="1" si="403"/>
        <v>14526.311292</v>
      </c>
      <c r="D1769" s="71">
        <f ca="1">IF(A1769&lt;$B$1,VLOOKUP(A1769,[1]DI!$A$4:$B$15000,2),0)</f>
        <v>0</v>
      </c>
      <c r="E1769" s="70">
        <f t="shared" ca="1" si="404"/>
        <v>0</v>
      </c>
      <c r="F1769" s="72">
        <f t="shared" si="400"/>
        <v>1.3</v>
      </c>
      <c r="G1769" s="73">
        <f t="shared" ca="1" si="405"/>
        <v>1</v>
      </c>
      <c r="H1769" s="70">
        <f ca="1">TRUNC(PRODUCT(G$10:G1768),15)</f>
        <v>1.4639829314234201</v>
      </c>
      <c r="I1769" s="70">
        <f t="shared" ca="1" si="406"/>
        <v>1.4526311245624499</v>
      </c>
      <c r="J1769" s="70">
        <f t="shared" ca="1" si="407"/>
        <v>1.00781465</v>
      </c>
      <c r="K1769" s="74">
        <f t="shared" ca="1" si="408"/>
        <v>113.518038</v>
      </c>
      <c r="L1769" s="75">
        <f>IF(VLOOKUP(A1769,$T$12:$AC$125,8)=VLOOKUP(A1768,$T$12:$AC$125,8),0,VLOOKUP(A1769,T$12:$AC$125,8))</f>
        <v>0</v>
      </c>
      <c r="M1769" s="76">
        <f>IF(L1769&gt;0,VLOOKUP(L1769,S$12:$AB$125,7),0)</f>
        <v>0</v>
      </c>
      <c r="N1769" s="74">
        <f t="shared" si="412"/>
        <v>0</v>
      </c>
      <c r="O1769" s="74">
        <f t="shared" ca="1" si="409"/>
        <v>113.518038</v>
      </c>
      <c r="P1769" s="77" t="str">
        <f t="shared" si="410"/>
        <v>INCORPJ=</v>
      </c>
      <c r="Q1769" s="78">
        <f t="shared" si="411"/>
        <v>44440</v>
      </c>
    </row>
    <row r="1770" spans="1:17" ht="12.75" x14ac:dyDescent="0.15">
      <c r="A1770" s="68">
        <f t="shared" si="401"/>
        <v>44339</v>
      </c>
      <c r="B1770" s="69">
        <f t="shared" ca="1" si="402"/>
        <v>14639.82933</v>
      </c>
      <c r="C1770" s="70">
        <f t="shared" ca="1" si="403"/>
        <v>14526.311292</v>
      </c>
      <c r="D1770" s="71">
        <f ca="1">IF(A1770&lt;$B$1,VLOOKUP(A1770,[1]DI!$A$4:$B$15000,2),0)</f>
        <v>0</v>
      </c>
      <c r="E1770" s="70">
        <f t="shared" ca="1" si="404"/>
        <v>0</v>
      </c>
      <c r="F1770" s="72">
        <f t="shared" si="400"/>
        <v>1.3</v>
      </c>
      <c r="G1770" s="73">
        <f t="shared" ca="1" si="405"/>
        <v>1</v>
      </c>
      <c r="H1770" s="70">
        <f ca="1">TRUNC(PRODUCT(G$10:G1769),15)</f>
        <v>1.4639829314234201</v>
      </c>
      <c r="I1770" s="70">
        <f t="shared" ca="1" si="406"/>
        <v>1.4526311245624499</v>
      </c>
      <c r="J1770" s="70">
        <f t="shared" ca="1" si="407"/>
        <v>1.00781465</v>
      </c>
      <c r="K1770" s="74">
        <f t="shared" ca="1" si="408"/>
        <v>113.518038</v>
      </c>
      <c r="L1770" s="75">
        <f>IF(VLOOKUP(A1770,$T$12:$AC$125,8)=VLOOKUP(A1769,$T$12:$AC$125,8),0,VLOOKUP(A1770,T$12:$AC$125,8))</f>
        <v>0</v>
      </c>
      <c r="M1770" s="76">
        <f>IF(L1770&gt;0,VLOOKUP(L1770,S$12:$AB$125,7),0)</f>
        <v>0</v>
      </c>
      <c r="N1770" s="74">
        <f t="shared" si="412"/>
        <v>0</v>
      </c>
      <c r="O1770" s="74">
        <f t="shared" ca="1" si="409"/>
        <v>113.518038</v>
      </c>
      <c r="P1770" s="77" t="str">
        <f t="shared" si="410"/>
        <v>INCORPJ=</v>
      </c>
      <c r="Q1770" s="78">
        <f t="shared" si="411"/>
        <v>44440</v>
      </c>
    </row>
    <row r="1771" spans="1:17" ht="12.75" x14ac:dyDescent="0.15">
      <c r="A1771" s="68">
        <f t="shared" si="401"/>
        <v>44340</v>
      </c>
      <c r="B1771" s="69">
        <f t="shared" ca="1" si="402"/>
        <v>14639.82933</v>
      </c>
      <c r="C1771" s="70">
        <f t="shared" ca="1" si="403"/>
        <v>14526.311292</v>
      </c>
      <c r="D1771" s="71">
        <f ca="1">IF(A1771&lt;$B$1,VLOOKUP(A1771,[1]DI!$A$4:$B$15000,2),0)</f>
        <v>3.4000000000000002E-2</v>
      </c>
      <c r="E1771" s="70">
        <f t="shared" ca="1" si="404"/>
        <v>1.3269000000000001E-4</v>
      </c>
      <c r="F1771" s="72">
        <f t="shared" si="400"/>
        <v>1.3</v>
      </c>
      <c r="G1771" s="73">
        <f t="shared" ca="1" si="405"/>
        <v>1.0001724970000001</v>
      </c>
      <c r="H1771" s="70">
        <f ca="1">TRUNC(PRODUCT(G$10:G1770),15)</f>
        <v>1.4639829314234201</v>
      </c>
      <c r="I1771" s="70">
        <f t="shared" ca="1" si="406"/>
        <v>1.4526311245624499</v>
      </c>
      <c r="J1771" s="70">
        <f t="shared" ca="1" si="407"/>
        <v>1.00781465</v>
      </c>
      <c r="K1771" s="74">
        <f t="shared" ca="1" si="408"/>
        <v>113.518038</v>
      </c>
      <c r="L1771" s="75">
        <f>IF(VLOOKUP(A1771,$T$12:$AC$125,8)=VLOOKUP(A1770,$T$12:$AC$125,8),0,VLOOKUP(A1771,T$12:$AC$125,8))</f>
        <v>0</v>
      </c>
      <c r="M1771" s="76">
        <f>IF(L1771&gt;0,VLOOKUP(L1771,S$12:$AB$125,7),0)</f>
        <v>0</v>
      </c>
      <c r="N1771" s="74">
        <f t="shared" si="412"/>
        <v>0</v>
      </c>
      <c r="O1771" s="74">
        <f t="shared" ca="1" si="409"/>
        <v>113.518038</v>
      </c>
      <c r="P1771" s="77" t="str">
        <f t="shared" si="410"/>
        <v>INCORPJ=</v>
      </c>
      <c r="Q1771" s="78">
        <f t="shared" si="411"/>
        <v>44440</v>
      </c>
    </row>
    <row r="1772" spans="1:17" ht="12.75" x14ac:dyDescent="0.15">
      <c r="A1772" s="68">
        <f t="shared" si="401"/>
        <v>44341</v>
      </c>
      <c r="B1772" s="69">
        <f t="shared" ca="1" si="402"/>
        <v>14642.354729000001</v>
      </c>
      <c r="C1772" s="70">
        <f t="shared" ca="1" si="403"/>
        <v>14526.311292</v>
      </c>
      <c r="D1772" s="71">
        <f ca="1">IF(A1772&lt;$B$1,VLOOKUP(A1772,[1]DI!$A$4:$B$15000,2),0)</f>
        <v>3.4000000000000002E-2</v>
      </c>
      <c r="E1772" s="70">
        <f t="shared" ca="1" si="404"/>
        <v>1.3269000000000001E-4</v>
      </c>
      <c r="F1772" s="72">
        <f t="shared" ref="F1772:F1835" si="413">F1771</f>
        <v>1.3</v>
      </c>
      <c r="G1772" s="73">
        <f t="shared" ca="1" si="405"/>
        <v>1.0001724970000001</v>
      </c>
      <c r="H1772" s="70">
        <f ca="1">TRUNC(PRODUCT(G$10:G1771),15)</f>
        <v>1.46423546408715</v>
      </c>
      <c r="I1772" s="70">
        <f t="shared" ca="1" si="406"/>
        <v>1.4526311245624499</v>
      </c>
      <c r="J1772" s="70">
        <f t="shared" ca="1" si="407"/>
        <v>1.0079885</v>
      </c>
      <c r="K1772" s="74">
        <f t="shared" ca="1" si="408"/>
        <v>116.043437</v>
      </c>
      <c r="L1772" s="75">
        <f>IF(VLOOKUP(A1772,$T$12:$AC$125,8)=VLOOKUP(A1771,$T$12:$AC$125,8),0,VLOOKUP(A1772,T$12:$AC$125,8))</f>
        <v>0</v>
      </c>
      <c r="M1772" s="76">
        <f>IF(L1772&gt;0,VLOOKUP(L1772,S$12:$AB$125,7),0)</f>
        <v>0</v>
      </c>
      <c r="N1772" s="74">
        <f t="shared" si="412"/>
        <v>0</v>
      </c>
      <c r="O1772" s="74">
        <f t="shared" ca="1" si="409"/>
        <v>116.043437</v>
      </c>
      <c r="P1772" s="77" t="str">
        <f t="shared" si="410"/>
        <v>INCORPJ=</v>
      </c>
      <c r="Q1772" s="78">
        <f t="shared" si="411"/>
        <v>44440</v>
      </c>
    </row>
    <row r="1773" spans="1:17" ht="12.75" x14ac:dyDescent="0.15">
      <c r="A1773" s="68">
        <f t="shared" si="401"/>
        <v>44342</v>
      </c>
      <c r="B1773" s="69">
        <f t="shared" ca="1" si="402"/>
        <v>14644.880419000001</v>
      </c>
      <c r="C1773" s="70">
        <f t="shared" ca="1" si="403"/>
        <v>14526.311292</v>
      </c>
      <c r="D1773" s="71">
        <f ca="1">IF(A1773&lt;$B$1,VLOOKUP(A1773,[1]DI!$A$4:$B$15000,2),0)</f>
        <v>3.4000000000000002E-2</v>
      </c>
      <c r="E1773" s="70">
        <f t="shared" ca="1" si="404"/>
        <v>1.3269000000000001E-4</v>
      </c>
      <c r="F1773" s="72">
        <f t="shared" si="413"/>
        <v>1.3</v>
      </c>
      <c r="G1773" s="73">
        <f t="shared" ca="1" si="405"/>
        <v>1.0001724970000001</v>
      </c>
      <c r="H1773" s="70">
        <f ca="1">TRUNC(PRODUCT(G$10:G1772),15)</f>
        <v>1.46448804031199</v>
      </c>
      <c r="I1773" s="70">
        <f t="shared" ca="1" si="406"/>
        <v>1.4526311245624499</v>
      </c>
      <c r="J1773" s="70">
        <f t="shared" ca="1" si="407"/>
        <v>1.00816237</v>
      </c>
      <c r="K1773" s="74">
        <f t="shared" ca="1" si="408"/>
        <v>118.56912699999999</v>
      </c>
      <c r="L1773" s="75">
        <f>IF(VLOOKUP(A1773,$T$12:$AC$125,8)=VLOOKUP(A1772,$T$12:$AC$125,8),0,VLOOKUP(A1773,T$12:$AC$125,8))</f>
        <v>0</v>
      </c>
      <c r="M1773" s="76">
        <f>IF(L1773&gt;0,VLOOKUP(L1773,S$12:$AB$125,7),0)</f>
        <v>0</v>
      </c>
      <c r="N1773" s="74">
        <f t="shared" si="412"/>
        <v>0</v>
      </c>
      <c r="O1773" s="74">
        <f t="shared" ca="1" si="409"/>
        <v>118.56912699999999</v>
      </c>
      <c r="P1773" s="77" t="str">
        <f t="shared" si="410"/>
        <v>INCORPJ=</v>
      </c>
      <c r="Q1773" s="78">
        <f t="shared" si="411"/>
        <v>44440</v>
      </c>
    </row>
    <row r="1774" spans="1:17" ht="12.75" x14ac:dyDescent="0.15">
      <c r="A1774" s="68">
        <f t="shared" si="401"/>
        <v>44343</v>
      </c>
      <c r="B1774" s="69">
        <f t="shared" ca="1" si="402"/>
        <v>14647.40669</v>
      </c>
      <c r="C1774" s="70">
        <f t="shared" ca="1" si="403"/>
        <v>14526.311292</v>
      </c>
      <c r="D1774" s="71">
        <f ca="1">IF(A1774&lt;$B$1,VLOOKUP(A1774,[1]DI!$A$4:$B$15000,2),0)</f>
        <v>3.4000000000000002E-2</v>
      </c>
      <c r="E1774" s="70">
        <f t="shared" ca="1" si="404"/>
        <v>1.3269000000000001E-4</v>
      </c>
      <c r="F1774" s="72">
        <f t="shared" si="413"/>
        <v>1.3</v>
      </c>
      <c r="G1774" s="73">
        <f t="shared" ca="1" si="405"/>
        <v>1.0001724970000001</v>
      </c>
      <c r="H1774" s="70">
        <f ca="1">TRUNC(PRODUCT(G$10:G1773),15)</f>
        <v>1.46474066010548</v>
      </c>
      <c r="I1774" s="70">
        <f t="shared" ca="1" si="406"/>
        <v>1.4526311245624499</v>
      </c>
      <c r="J1774" s="70">
        <f t="shared" ca="1" si="407"/>
        <v>1.00833628</v>
      </c>
      <c r="K1774" s="74">
        <f t="shared" ca="1" si="408"/>
        <v>121.095398</v>
      </c>
      <c r="L1774" s="75">
        <f>IF(VLOOKUP(A1774,$T$12:$AC$125,8)=VLOOKUP(A1773,$T$12:$AC$125,8),0,VLOOKUP(A1774,T$12:$AC$125,8))</f>
        <v>0</v>
      </c>
      <c r="M1774" s="76">
        <f>IF(L1774&gt;0,VLOOKUP(L1774,S$12:$AB$125,7),0)</f>
        <v>0</v>
      </c>
      <c r="N1774" s="74">
        <f t="shared" si="412"/>
        <v>0</v>
      </c>
      <c r="O1774" s="74">
        <f t="shared" ca="1" si="409"/>
        <v>121.095398</v>
      </c>
      <c r="P1774" s="77" t="str">
        <f t="shared" si="410"/>
        <v>INCORPJ=</v>
      </c>
      <c r="Q1774" s="78">
        <f t="shared" si="411"/>
        <v>44440</v>
      </c>
    </row>
    <row r="1775" spans="1:17" ht="12.75" x14ac:dyDescent="0.15">
      <c r="A1775" s="68">
        <f t="shared" si="401"/>
        <v>44344</v>
      </c>
      <c r="B1775" s="69">
        <f t="shared" ca="1" si="402"/>
        <v>14649.933251</v>
      </c>
      <c r="C1775" s="70">
        <f t="shared" ca="1" si="403"/>
        <v>14526.311292</v>
      </c>
      <c r="D1775" s="71">
        <f ca="1">IF(A1775&lt;$B$1,VLOOKUP(A1775,[1]DI!$A$4:$B$15000,2),0)</f>
        <v>3.4000000000000002E-2</v>
      </c>
      <c r="E1775" s="70">
        <f t="shared" ca="1" si="404"/>
        <v>1.3269000000000001E-4</v>
      </c>
      <c r="F1775" s="72">
        <f t="shared" si="413"/>
        <v>1.3</v>
      </c>
      <c r="G1775" s="73">
        <f t="shared" ca="1" si="405"/>
        <v>1.0001724970000001</v>
      </c>
      <c r="H1775" s="70">
        <f ca="1">TRUNC(PRODUCT(G$10:G1774),15)</f>
        <v>1.46499332347513</v>
      </c>
      <c r="I1775" s="70">
        <f t="shared" ca="1" si="406"/>
        <v>1.4526311245624499</v>
      </c>
      <c r="J1775" s="70">
        <f t="shared" ca="1" si="407"/>
        <v>1.0085102100000001</v>
      </c>
      <c r="K1775" s="74">
        <f t="shared" ca="1" si="408"/>
        <v>123.621959</v>
      </c>
      <c r="L1775" s="75">
        <f>IF(VLOOKUP(A1775,$T$12:$AC$125,8)=VLOOKUP(A1774,$T$12:$AC$125,8),0,VLOOKUP(A1775,T$12:$AC$125,8))</f>
        <v>0</v>
      </c>
      <c r="M1775" s="76">
        <f>IF(L1775&gt;0,VLOOKUP(L1775,S$12:$AB$125,7),0)</f>
        <v>0</v>
      </c>
      <c r="N1775" s="74">
        <f t="shared" si="412"/>
        <v>0</v>
      </c>
      <c r="O1775" s="74">
        <f t="shared" ca="1" si="409"/>
        <v>123.621959</v>
      </c>
      <c r="P1775" s="77" t="str">
        <f t="shared" si="410"/>
        <v>INCORPJ=</v>
      </c>
      <c r="Q1775" s="78">
        <f t="shared" si="411"/>
        <v>44440</v>
      </c>
    </row>
    <row r="1776" spans="1:17" ht="12.75" x14ac:dyDescent="0.15">
      <c r="A1776" s="68">
        <f t="shared" si="401"/>
        <v>44345</v>
      </c>
      <c r="B1776" s="69">
        <f t="shared" ca="1" si="402"/>
        <v>14652.460393000001</v>
      </c>
      <c r="C1776" s="70">
        <f t="shared" ca="1" si="403"/>
        <v>14526.311292</v>
      </c>
      <c r="D1776" s="71">
        <f ca="1">IF(A1776&lt;$B$1,VLOOKUP(A1776,[1]DI!$A$4:$B$15000,2),0)</f>
        <v>0</v>
      </c>
      <c r="E1776" s="70">
        <f t="shared" ca="1" si="404"/>
        <v>0</v>
      </c>
      <c r="F1776" s="72">
        <f t="shared" si="413"/>
        <v>1.3</v>
      </c>
      <c r="G1776" s="73">
        <f t="shared" ca="1" si="405"/>
        <v>1</v>
      </c>
      <c r="H1776" s="70">
        <f ca="1">TRUNC(PRODUCT(G$10:G1775),15)</f>
        <v>1.46524603042845</v>
      </c>
      <c r="I1776" s="70">
        <f t="shared" ca="1" si="406"/>
        <v>1.4526311245624499</v>
      </c>
      <c r="J1776" s="70">
        <f t="shared" ca="1" si="407"/>
        <v>1.0086841799999999</v>
      </c>
      <c r="K1776" s="74">
        <f t="shared" ca="1" si="408"/>
        <v>126.149101</v>
      </c>
      <c r="L1776" s="75">
        <f>IF(VLOOKUP(A1776,$T$12:$AC$125,8)=VLOOKUP(A1775,$T$12:$AC$125,8),0,VLOOKUP(A1776,T$12:$AC$125,8))</f>
        <v>0</v>
      </c>
      <c r="M1776" s="76">
        <f>IF(L1776&gt;0,VLOOKUP(L1776,S$12:$AB$125,7),0)</f>
        <v>0</v>
      </c>
      <c r="N1776" s="74">
        <f t="shared" si="412"/>
        <v>0</v>
      </c>
      <c r="O1776" s="74">
        <f t="shared" ca="1" si="409"/>
        <v>126.149101</v>
      </c>
      <c r="P1776" s="77" t="str">
        <f t="shared" si="410"/>
        <v>INCORPJ=</v>
      </c>
      <c r="Q1776" s="78">
        <f t="shared" si="411"/>
        <v>44440</v>
      </c>
    </row>
    <row r="1777" spans="1:17" ht="12.75" x14ac:dyDescent="0.15">
      <c r="A1777" s="68">
        <f t="shared" si="401"/>
        <v>44346</v>
      </c>
      <c r="B1777" s="69">
        <f t="shared" ca="1" si="402"/>
        <v>14652.460393000001</v>
      </c>
      <c r="C1777" s="70">
        <f t="shared" ca="1" si="403"/>
        <v>14526.311292</v>
      </c>
      <c r="D1777" s="71">
        <f ca="1">IF(A1777&lt;$B$1,VLOOKUP(A1777,[1]DI!$A$4:$B$15000,2),0)</f>
        <v>0</v>
      </c>
      <c r="E1777" s="70">
        <f t="shared" ca="1" si="404"/>
        <v>0</v>
      </c>
      <c r="F1777" s="72">
        <f t="shared" si="413"/>
        <v>1.3</v>
      </c>
      <c r="G1777" s="73">
        <f t="shared" ca="1" si="405"/>
        <v>1</v>
      </c>
      <c r="H1777" s="70">
        <f ca="1">TRUNC(PRODUCT(G$10:G1776),15)</f>
        <v>1.46524603042845</v>
      </c>
      <c r="I1777" s="70">
        <f t="shared" ca="1" si="406"/>
        <v>1.4526311245624499</v>
      </c>
      <c r="J1777" s="70">
        <f t="shared" ca="1" si="407"/>
        <v>1.0086841799999999</v>
      </c>
      <c r="K1777" s="74">
        <f t="shared" ca="1" si="408"/>
        <v>126.149101</v>
      </c>
      <c r="L1777" s="75">
        <f>IF(VLOOKUP(A1777,$T$12:$AC$125,8)=VLOOKUP(A1776,$T$12:$AC$125,8),0,VLOOKUP(A1777,T$12:$AC$125,8))</f>
        <v>0</v>
      </c>
      <c r="M1777" s="76">
        <f>IF(L1777&gt;0,VLOOKUP(L1777,S$12:$AB$125,7),0)</f>
        <v>0</v>
      </c>
      <c r="N1777" s="74">
        <f t="shared" si="412"/>
        <v>0</v>
      </c>
      <c r="O1777" s="74">
        <f t="shared" ca="1" si="409"/>
        <v>126.149101</v>
      </c>
      <c r="P1777" s="77" t="str">
        <f t="shared" si="410"/>
        <v>INCORPJ=</v>
      </c>
      <c r="Q1777" s="78">
        <f t="shared" si="411"/>
        <v>44440</v>
      </c>
    </row>
    <row r="1778" spans="1:17" ht="12.75" x14ac:dyDescent="0.15">
      <c r="A1778" s="68">
        <f t="shared" si="401"/>
        <v>44347</v>
      </c>
      <c r="B1778" s="69">
        <f t="shared" ca="1" si="402"/>
        <v>14652.460393000001</v>
      </c>
      <c r="C1778" s="70">
        <f t="shared" ca="1" si="403"/>
        <v>14526.311292</v>
      </c>
      <c r="D1778" s="71">
        <f ca="1">IF(A1778&lt;$B$1,VLOOKUP(A1778,[1]DI!$A$4:$B$15000,2),0)</f>
        <v>3.4000000000000002E-2</v>
      </c>
      <c r="E1778" s="70">
        <f t="shared" ca="1" si="404"/>
        <v>1.3269000000000001E-4</v>
      </c>
      <c r="F1778" s="72">
        <f t="shared" si="413"/>
        <v>1.3</v>
      </c>
      <c r="G1778" s="73">
        <f t="shared" ca="1" si="405"/>
        <v>1.0001724970000001</v>
      </c>
      <c r="H1778" s="70">
        <f ca="1">TRUNC(PRODUCT(G$10:G1777),15)</f>
        <v>1.46524603042845</v>
      </c>
      <c r="I1778" s="70">
        <f t="shared" ca="1" si="406"/>
        <v>1.4526311245624499</v>
      </c>
      <c r="J1778" s="70">
        <f t="shared" ca="1" si="407"/>
        <v>1.0086841799999999</v>
      </c>
      <c r="K1778" s="74">
        <f t="shared" ca="1" si="408"/>
        <v>126.149101</v>
      </c>
      <c r="L1778" s="75">
        <f>IF(VLOOKUP(A1778,$T$12:$AC$125,8)=VLOOKUP(A1777,$T$12:$AC$125,8),0,VLOOKUP(A1778,T$12:$AC$125,8))</f>
        <v>0</v>
      </c>
      <c r="M1778" s="76">
        <f>IF(L1778&gt;0,VLOOKUP(L1778,S$12:$AB$125,7),0)</f>
        <v>0</v>
      </c>
      <c r="N1778" s="74">
        <f t="shared" si="412"/>
        <v>0</v>
      </c>
      <c r="O1778" s="74">
        <f t="shared" ca="1" si="409"/>
        <v>126.149101</v>
      </c>
      <c r="P1778" s="77" t="str">
        <f t="shared" si="410"/>
        <v>INCORPJ=</v>
      </c>
      <c r="Q1778" s="78">
        <f t="shared" si="411"/>
        <v>44440</v>
      </c>
    </row>
    <row r="1779" spans="1:17" ht="12.75" x14ac:dyDescent="0.15">
      <c r="A1779" s="68">
        <f t="shared" si="401"/>
        <v>44348</v>
      </c>
      <c r="B1779" s="69">
        <f t="shared" ca="1" si="402"/>
        <v>14654.987826</v>
      </c>
      <c r="C1779" s="70">
        <f t="shared" ca="1" si="403"/>
        <v>14526.311292</v>
      </c>
      <c r="D1779" s="71">
        <f ca="1">IF(A1779&lt;$B$1,VLOOKUP(A1779,[1]DI!$A$4:$B$15000,2),0)</f>
        <v>3.4000000000000002E-2</v>
      </c>
      <c r="E1779" s="70">
        <f t="shared" ca="1" si="404"/>
        <v>1.3269000000000001E-4</v>
      </c>
      <c r="F1779" s="72">
        <f t="shared" si="413"/>
        <v>1.3</v>
      </c>
      <c r="G1779" s="73">
        <f t="shared" ca="1" si="405"/>
        <v>1.0001724970000001</v>
      </c>
      <c r="H1779" s="70">
        <f ca="1">TRUNC(PRODUCT(G$10:G1778),15)</f>
        <v>1.46549878097296</v>
      </c>
      <c r="I1779" s="70">
        <f t="shared" ca="1" si="406"/>
        <v>1.4526311245624499</v>
      </c>
      <c r="J1779" s="70">
        <f t="shared" ca="1" si="407"/>
        <v>1.0088581700000001</v>
      </c>
      <c r="K1779" s="74">
        <f t="shared" ca="1" si="408"/>
        <v>128.676534</v>
      </c>
      <c r="L1779" s="75">
        <f>IF(VLOOKUP(A1779,$T$12:$AC$125,8)=VLOOKUP(A1778,$T$12:$AC$125,8),0,VLOOKUP(A1779,T$12:$AC$125,8))</f>
        <v>0</v>
      </c>
      <c r="M1779" s="76">
        <f>IF(L1779&gt;0,VLOOKUP(L1779,S$12:$AB$125,7),0)</f>
        <v>0</v>
      </c>
      <c r="N1779" s="74">
        <f t="shared" si="412"/>
        <v>0</v>
      </c>
      <c r="O1779" s="74">
        <f t="shared" ca="1" si="409"/>
        <v>128.676534</v>
      </c>
      <c r="P1779" s="77" t="str">
        <f t="shared" si="410"/>
        <v>INCORPJ=</v>
      </c>
      <c r="Q1779" s="78">
        <f t="shared" si="411"/>
        <v>44440</v>
      </c>
    </row>
    <row r="1780" spans="1:17" ht="12.75" x14ac:dyDescent="0.15">
      <c r="A1780" s="68">
        <f t="shared" si="401"/>
        <v>44349</v>
      </c>
      <c r="B1780" s="69">
        <f t="shared" ca="1" si="402"/>
        <v>14657.51584</v>
      </c>
      <c r="C1780" s="70">
        <f t="shared" ca="1" si="403"/>
        <v>14526.311292</v>
      </c>
      <c r="D1780" s="71">
        <f ca="1">IF(A1780&lt;$B$1,VLOOKUP(A1780,[1]DI!$A$4:$B$15000,2),0)</f>
        <v>3.4000000000000002E-2</v>
      </c>
      <c r="E1780" s="70">
        <f t="shared" ca="1" si="404"/>
        <v>1.3269000000000001E-4</v>
      </c>
      <c r="F1780" s="72">
        <f t="shared" si="413"/>
        <v>1.3</v>
      </c>
      <c r="G1780" s="73">
        <f t="shared" ca="1" si="405"/>
        <v>1.0001724970000001</v>
      </c>
      <c r="H1780" s="70">
        <f ca="1">TRUNC(PRODUCT(G$10:G1779),15)</f>
        <v>1.46575157511618</v>
      </c>
      <c r="I1780" s="70">
        <f t="shared" ca="1" si="406"/>
        <v>1.4526311245624499</v>
      </c>
      <c r="J1780" s="70">
        <f t="shared" ca="1" si="407"/>
        <v>1.0090322</v>
      </c>
      <c r="K1780" s="74">
        <f t="shared" ca="1" si="408"/>
        <v>131.20454799999999</v>
      </c>
      <c r="L1780" s="75">
        <f>IF(VLOOKUP(A1780,$T$12:$AC$125,8)=VLOOKUP(A1779,$T$12:$AC$125,8),0,VLOOKUP(A1780,T$12:$AC$125,8))</f>
        <v>0</v>
      </c>
      <c r="M1780" s="76">
        <f>IF(L1780&gt;0,VLOOKUP(L1780,S$12:$AB$125,7),0)</f>
        <v>0</v>
      </c>
      <c r="N1780" s="74">
        <f t="shared" si="412"/>
        <v>0</v>
      </c>
      <c r="O1780" s="74">
        <f t="shared" ca="1" si="409"/>
        <v>131.20454799999999</v>
      </c>
      <c r="P1780" s="77" t="str">
        <f t="shared" si="410"/>
        <v>INCORPJ=</v>
      </c>
      <c r="Q1780" s="78">
        <f t="shared" si="411"/>
        <v>44440</v>
      </c>
    </row>
    <row r="1781" spans="1:17" ht="12.75" x14ac:dyDescent="0.15">
      <c r="A1781" s="68">
        <f t="shared" si="401"/>
        <v>44350</v>
      </c>
      <c r="B1781" s="69">
        <f t="shared" ca="1" si="402"/>
        <v>14660.044145</v>
      </c>
      <c r="C1781" s="70">
        <f t="shared" ca="1" si="403"/>
        <v>14526.311292</v>
      </c>
      <c r="D1781" s="71">
        <f ca="1">IF(A1781&lt;$B$1,VLOOKUP(A1781,[1]DI!$A$4:$B$15000,2),0)</f>
        <v>0</v>
      </c>
      <c r="E1781" s="70">
        <f t="shared" ca="1" si="404"/>
        <v>0</v>
      </c>
      <c r="F1781" s="72">
        <f t="shared" si="413"/>
        <v>1.3</v>
      </c>
      <c r="G1781" s="73">
        <f t="shared" ca="1" si="405"/>
        <v>1</v>
      </c>
      <c r="H1781" s="70">
        <f ca="1">TRUNC(PRODUCT(G$10:G1780),15)</f>
        <v>1.46600441286564</v>
      </c>
      <c r="I1781" s="70">
        <f t="shared" ca="1" si="406"/>
        <v>1.4526311245624499</v>
      </c>
      <c r="J1781" s="70">
        <f t="shared" ca="1" si="407"/>
        <v>1.0092062500000001</v>
      </c>
      <c r="K1781" s="74">
        <f t="shared" ca="1" si="408"/>
        <v>133.73285300000001</v>
      </c>
      <c r="L1781" s="75">
        <f>IF(VLOOKUP(A1781,$T$12:$AC$125,8)=VLOOKUP(A1780,$T$12:$AC$125,8),0,VLOOKUP(A1781,T$12:$AC$125,8))</f>
        <v>0</v>
      </c>
      <c r="M1781" s="76">
        <f>IF(L1781&gt;0,VLOOKUP(L1781,S$12:$AB$125,7),0)</f>
        <v>0</v>
      </c>
      <c r="N1781" s="74">
        <f t="shared" si="412"/>
        <v>0</v>
      </c>
      <c r="O1781" s="74">
        <f t="shared" ca="1" si="409"/>
        <v>133.73285300000001</v>
      </c>
      <c r="P1781" s="77" t="str">
        <f t="shared" si="410"/>
        <v>INCORPJ=</v>
      </c>
      <c r="Q1781" s="78">
        <f t="shared" si="411"/>
        <v>44440</v>
      </c>
    </row>
    <row r="1782" spans="1:17" ht="12.75" x14ac:dyDescent="0.15">
      <c r="A1782" s="68">
        <f t="shared" si="401"/>
        <v>44351</v>
      </c>
      <c r="B1782" s="69">
        <f t="shared" ca="1" si="402"/>
        <v>14660.044145</v>
      </c>
      <c r="C1782" s="70">
        <f t="shared" ca="1" si="403"/>
        <v>14526.311292</v>
      </c>
      <c r="D1782" s="71">
        <f ca="1">IF(A1782&lt;$B$1,VLOOKUP(A1782,[1]DI!$A$4:$B$15000,2),0)</f>
        <v>3.4000000000000002E-2</v>
      </c>
      <c r="E1782" s="70">
        <f t="shared" ca="1" si="404"/>
        <v>1.3269000000000001E-4</v>
      </c>
      <c r="F1782" s="72">
        <f t="shared" si="413"/>
        <v>1.3</v>
      </c>
      <c r="G1782" s="73">
        <f t="shared" ca="1" si="405"/>
        <v>1.0001724970000001</v>
      </c>
      <c r="H1782" s="70">
        <f ca="1">TRUNC(PRODUCT(G$10:G1781),15)</f>
        <v>1.46600441286564</v>
      </c>
      <c r="I1782" s="70">
        <f t="shared" ca="1" si="406"/>
        <v>1.4526311245624499</v>
      </c>
      <c r="J1782" s="70">
        <f t="shared" ca="1" si="407"/>
        <v>1.0092062500000001</v>
      </c>
      <c r="K1782" s="74">
        <f t="shared" ca="1" si="408"/>
        <v>133.73285300000001</v>
      </c>
      <c r="L1782" s="75">
        <f>IF(VLOOKUP(A1782,$T$12:$AC$125,8)=VLOOKUP(A1781,$T$12:$AC$125,8),0,VLOOKUP(A1782,T$12:$AC$125,8))</f>
        <v>0</v>
      </c>
      <c r="M1782" s="76">
        <f>IF(L1782&gt;0,VLOOKUP(L1782,S$12:$AB$125,7),0)</f>
        <v>0</v>
      </c>
      <c r="N1782" s="74">
        <f t="shared" si="412"/>
        <v>0</v>
      </c>
      <c r="O1782" s="74">
        <f t="shared" ca="1" si="409"/>
        <v>133.73285300000001</v>
      </c>
      <c r="P1782" s="77" t="str">
        <f t="shared" si="410"/>
        <v>INCORPJ=</v>
      </c>
      <c r="Q1782" s="78">
        <f t="shared" si="411"/>
        <v>44440</v>
      </c>
    </row>
    <row r="1783" spans="1:17" ht="12.75" x14ac:dyDescent="0.15">
      <c r="A1783" s="68">
        <f t="shared" si="401"/>
        <v>44352</v>
      </c>
      <c r="B1783" s="69">
        <f t="shared" ca="1" si="402"/>
        <v>14662.57303</v>
      </c>
      <c r="C1783" s="70">
        <f t="shared" ca="1" si="403"/>
        <v>14526.311292</v>
      </c>
      <c r="D1783" s="71">
        <f ca="1">IF(A1783&lt;$B$1,VLOOKUP(A1783,[1]DI!$A$4:$B$15000,2),0)</f>
        <v>0</v>
      </c>
      <c r="E1783" s="70">
        <f t="shared" ca="1" si="404"/>
        <v>0</v>
      </c>
      <c r="F1783" s="72">
        <f t="shared" si="413"/>
        <v>1.3</v>
      </c>
      <c r="G1783" s="73">
        <f t="shared" ca="1" si="405"/>
        <v>1</v>
      </c>
      <c r="H1783" s="70">
        <f ca="1">TRUNC(PRODUCT(G$10:G1782),15)</f>
        <v>1.4662572942288401</v>
      </c>
      <c r="I1783" s="70">
        <f t="shared" ca="1" si="406"/>
        <v>1.4526311245624499</v>
      </c>
      <c r="J1783" s="70">
        <f t="shared" ca="1" si="407"/>
        <v>1.0093803400000001</v>
      </c>
      <c r="K1783" s="74">
        <f t="shared" ca="1" si="408"/>
        <v>136.26173800000001</v>
      </c>
      <c r="L1783" s="75">
        <f>IF(VLOOKUP(A1783,$T$12:$AC$125,8)=VLOOKUP(A1782,$T$12:$AC$125,8),0,VLOOKUP(A1783,T$12:$AC$125,8))</f>
        <v>0</v>
      </c>
      <c r="M1783" s="76">
        <f>IF(L1783&gt;0,VLOOKUP(L1783,S$12:$AB$125,7),0)</f>
        <v>0</v>
      </c>
      <c r="N1783" s="74">
        <f t="shared" si="412"/>
        <v>0</v>
      </c>
      <c r="O1783" s="74">
        <f t="shared" ca="1" si="409"/>
        <v>136.26173800000001</v>
      </c>
      <c r="P1783" s="77" t="str">
        <f t="shared" si="410"/>
        <v>INCORPJ=</v>
      </c>
      <c r="Q1783" s="78">
        <f t="shared" si="411"/>
        <v>44440</v>
      </c>
    </row>
    <row r="1784" spans="1:17" ht="12.75" x14ac:dyDescent="0.15">
      <c r="A1784" s="68">
        <f t="shared" si="401"/>
        <v>44353</v>
      </c>
      <c r="B1784" s="69">
        <f t="shared" ca="1" si="402"/>
        <v>14662.57303</v>
      </c>
      <c r="C1784" s="70">
        <f t="shared" ca="1" si="403"/>
        <v>14526.311292</v>
      </c>
      <c r="D1784" s="71">
        <f ca="1">IF(A1784&lt;$B$1,VLOOKUP(A1784,[1]DI!$A$4:$B$15000,2),0)</f>
        <v>0</v>
      </c>
      <c r="E1784" s="70">
        <f t="shared" ca="1" si="404"/>
        <v>0</v>
      </c>
      <c r="F1784" s="72">
        <f t="shared" si="413"/>
        <v>1.3</v>
      </c>
      <c r="G1784" s="73">
        <f t="shared" ca="1" si="405"/>
        <v>1</v>
      </c>
      <c r="H1784" s="70">
        <f ca="1">TRUNC(PRODUCT(G$10:G1783),15)</f>
        <v>1.4662572942288401</v>
      </c>
      <c r="I1784" s="70">
        <f t="shared" ca="1" si="406"/>
        <v>1.4526311245624499</v>
      </c>
      <c r="J1784" s="70">
        <f t="shared" ca="1" si="407"/>
        <v>1.0093803400000001</v>
      </c>
      <c r="K1784" s="74">
        <f t="shared" ca="1" si="408"/>
        <v>136.26173800000001</v>
      </c>
      <c r="L1784" s="75">
        <f>IF(VLOOKUP(A1784,$T$12:$AC$125,8)=VLOOKUP(A1783,$T$12:$AC$125,8),0,VLOOKUP(A1784,T$12:$AC$125,8))</f>
        <v>0</v>
      </c>
      <c r="M1784" s="76">
        <f>IF(L1784&gt;0,VLOOKUP(L1784,S$12:$AB$125,7),0)</f>
        <v>0</v>
      </c>
      <c r="N1784" s="74">
        <f t="shared" si="412"/>
        <v>0</v>
      </c>
      <c r="O1784" s="74">
        <f t="shared" ca="1" si="409"/>
        <v>136.26173800000001</v>
      </c>
      <c r="P1784" s="77" t="str">
        <f t="shared" si="410"/>
        <v>INCORPJ=</v>
      </c>
      <c r="Q1784" s="78">
        <f t="shared" si="411"/>
        <v>44440</v>
      </c>
    </row>
    <row r="1785" spans="1:17" ht="12.75" x14ac:dyDescent="0.15">
      <c r="A1785" s="68">
        <f t="shared" si="401"/>
        <v>44354</v>
      </c>
      <c r="B1785" s="69">
        <f t="shared" ca="1" si="402"/>
        <v>14662.57303</v>
      </c>
      <c r="C1785" s="70">
        <f t="shared" ca="1" si="403"/>
        <v>14526.311292</v>
      </c>
      <c r="D1785" s="71">
        <f ca="1">IF(A1785&lt;$B$1,VLOOKUP(A1785,[1]DI!$A$4:$B$15000,2),0)</f>
        <v>3.4000000000000002E-2</v>
      </c>
      <c r="E1785" s="70">
        <f t="shared" ca="1" si="404"/>
        <v>1.3269000000000001E-4</v>
      </c>
      <c r="F1785" s="72">
        <f t="shared" si="413"/>
        <v>1.3</v>
      </c>
      <c r="G1785" s="73">
        <f t="shared" ca="1" si="405"/>
        <v>1.0001724970000001</v>
      </c>
      <c r="H1785" s="70">
        <f ca="1">TRUNC(PRODUCT(G$10:G1784),15)</f>
        <v>1.4662572942288401</v>
      </c>
      <c r="I1785" s="70">
        <f t="shared" ca="1" si="406"/>
        <v>1.4526311245624499</v>
      </c>
      <c r="J1785" s="70">
        <f t="shared" ca="1" si="407"/>
        <v>1.0093803400000001</v>
      </c>
      <c r="K1785" s="74">
        <f t="shared" ca="1" si="408"/>
        <v>136.26173800000001</v>
      </c>
      <c r="L1785" s="75">
        <f>IF(VLOOKUP(A1785,$T$12:$AC$125,8)=VLOOKUP(A1784,$T$12:$AC$125,8),0,VLOOKUP(A1785,T$12:$AC$125,8))</f>
        <v>0</v>
      </c>
      <c r="M1785" s="76">
        <f>IF(L1785&gt;0,VLOOKUP(L1785,S$12:$AB$125,7),0)</f>
        <v>0</v>
      </c>
      <c r="N1785" s="74">
        <f t="shared" si="412"/>
        <v>0</v>
      </c>
      <c r="O1785" s="74">
        <f t="shared" ca="1" si="409"/>
        <v>136.26173800000001</v>
      </c>
      <c r="P1785" s="77" t="str">
        <f t="shared" si="410"/>
        <v>INCORPJ=</v>
      </c>
      <c r="Q1785" s="78">
        <f t="shared" si="411"/>
        <v>44440</v>
      </c>
    </row>
    <row r="1786" spans="1:17" ht="12.75" x14ac:dyDescent="0.15">
      <c r="A1786" s="68">
        <f t="shared" si="401"/>
        <v>44355</v>
      </c>
      <c r="B1786" s="69">
        <f t="shared" ca="1" si="402"/>
        <v>14665.102206</v>
      </c>
      <c r="C1786" s="70">
        <f t="shared" ca="1" si="403"/>
        <v>14526.311292</v>
      </c>
      <c r="D1786" s="71">
        <f ca="1">IF(A1786&lt;$B$1,VLOOKUP(A1786,[1]DI!$A$4:$B$15000,2),0)</f>
        <v>3.4000000000000002E-2</v>
      </c>
      <c r="E1786" s="70">
        <f t="shared" ca="1" si="404"/>
        <v>1.3269000000000001E-4</v>
      </c>
      <c r="F1786" s="72">
        <f t="shared" si="413"/>
        <v>1.3</v>
      </c>
      <c r="G1786" s="73">
        <f t="shared" ca="1" si="405"/>
        <v>1.0001724970000001</v>
      </c>
      <c r="H1786" s="70">
        <f ca="1">TRUNC(PRODUCT(G$10:G1785),15)</f>
        <v>1.4665102192133199</v>
      </c>
      <c r="I1786" s="70">
        <f t="shared" ca="1" si="406"/>
        <v>1.4526311245624499</v>
      </c>
      <c r="J1786" s="70">
        <f t="shared" ca="1" si="407"/>
        <v>1.00955445</v>
      </c>
      <c r="K1786" s="74">
        <f t="shared" ca="1" si="408"/>
        <v>138.79091399999999</v>
      </c>
      <c r="L1786" s="75">
        <f>IF(VLOOKUP(A1786,$T$12:$AC$125,8)=VLOOKUP(A1785,$T$12:$AC$125,8),0,VLOOKUP(A1786,T$12:$AC$125,8))</f>
        <v>0</v>
      </c>
      <c r="M1786" s="76">
        <f>IF(L1786&gt;0,VLOOKUP(L1786,S$12:$AB$125,7),0)</f>
        <v>0</v>
      </c>
      <c r="N1786" s="74">
        <f t="shared" si="412"/>
        <v>0</v>
      </c>
      <c r="O1786" s="74">
        <f t="shared" ca="1" si="409"/>
        <v>138.79091399999999</v>
      </c>
      <c r="P1786" s="77" t="str">
        <f t="shared" si="410"/>
        <v>INCORPJ=</v>
      </c>
      <c r="Q1786" s="78">
        <f t="shared" si="411"/>
        <v>44440</v>
      </c>
    </row>
    <row r="1787" spans="1:17" ht="12.75" x14ac:dyDescent="0.15">
      <c r="A1787" s="68">
        <f t="shared" si="401"/>
        <v>44356</v>
      </c>
      <c r="B1787" s="69">
        <f t="shared" ca="1" si="402"/>
        <v>14667.631964</v>
      </c>
      <c r="C1787" s="70">
        <f t="shared" ca="1" si="403"/>
        <v>14526.311292</v>
      </c>
      <c r="D1787" s="71">
        <f ca="1">IF(A1787&lt;$B$1,VLOOKUP(A1787,[1]DI!$A$4:$B$15000,2),0)</f>
        <v>3.4000000000000002E-2</v>
      </c>
      <c r="E1787" s="70">
        <f t="shared" ca="1" si="404"/>
        <v>1.3269000000000001E-4</v>
      </c>
      <c r="F1787" s="72">
        <f t="shared" si="413"/>
        <v>1.3</v>
      </c>
      <c r="G1787" s="73">
        <f t="shared" ca="1" si="405"/>
        <v>1.0001724970000001</v>
      </c>
      <c r="H1787" s="70">
        <f ca="1">TRUNC(PRODUCT(G$10:G1786),15)</f>
        <v>1.4667631878266101</v>
      </c>
      <c r="I1787" s="70">
        <f t="shared" ca="1" si="406"/>
        <v>1.4526311245624499</v>
      </c>
      <c r="J1787" s="70">
        <f t="shared" ca="1" si="407"/>
        <v>1.0097286000000001</v>
      </c>
      <c r="K1787" s="74">
        <f t="shared" ca="1" si="408"/>
        <v>141.320672</v>
      </c>
      <c r="L1787" s="75">
        <f>IF(VLOOKUP(A1787,$T$12:$AC$125,8)=VLOOKUP(A1786,$T$12:$AC$125,8),0,VLOOKUP(A1787,T$12:$AC$125,8))</f>
        <v>0</v>
      </c>
      <c r="M1787" s="76">
        <f>IF(L1787&gt;0,VLOOKUP(L1787,S$12:$AB$125,7),0)</f>
        <v>0</v>
      </c>
      <c r="N1787" s="74">
        <f t="shared" si="412"/>
        <v>0</v>
      </c>
      <c r="O1787" s="74">
        <f t="shared" ca="1" si="409"/>
        <v>141.320672</v>
      </c>
      <c r="P1787" s="77" t="str">
        <f t="shared" si="410"/>
        <v>INCORPJ=</v>
      </c>
      <c r="Q1787" s="78">
        <f t="shared" si="411"/>
        <v>44440</v>
      </c>
    </row>
    <row r="1788" spans="1:17" ht="12.75" x14ac:dyDescent="0.15">
      <c r="A1788" s="68">
        <f t="shared" si="401"/>
        <v>44357</v>
      </c>
      <c r="B1788" s="69">
        <f t="shared" ca="1" si="402"/>
        <v>14670.162011</v>
      </c>
      <c r="C1788" s="70">
        <f t="shared" ca="1" si="403"/>
        <v>14526.311292</v>
      </c>
      <c r="D1788" s="71">
        <f ca="1">IF(A1788&lt;$B$1,VLOOKUP(A1788,[1]DI!$A$4:$B$15000,2),0)</f>
        <v>3.4000000000000002E-2</v>
      </c>
      <c r="E1788" s="70">
        <f t="shared" ca="1" si="404"/>
        <v>1.3269000000000001E-4</v>
      </c>
      <c r="F1788" s="72">
        <f t="shared" si="413"/>
        <v>1.3</v>
      </c>
      <c r="G1788" s="73">
        <f t="shared" ca="1" si="405"/>
        <v>1.0001724970000001</v>
      </c>
      <c r="H1788" s="70">
        <f ca="1">TRUNC(PRODUCT(G$10:G1787),15)</f>
        <v>1.4670162000762199</v>
      </c>
      <c r="I1788" s="70">
        <f t="shared" ca="1" si="406"/>
        <v>1.4526311245624499</v>
      </c>
      <c r="J1788" s="70">
        <f t="shared" ca="1" si="407"/>
        <v>1.0099027700000001</v>
      </c>
      <c r="K1788" s="74">
        <f t="shared" ca="1" si="408"/>
        <v>143.850719</v>
      </c>
      <c r="L1788" s="75">
        <f>IF(VLOOKUP(A1788,$T$12:$AC$125,8)=VLOOKUP(A1787,$T$12:$AC$125,8),0,VLOOKUP(A1788,T$12:$AC$125,8))</f>
        <v>0</v>
      </c>
      <c r="M1788" s="76">
        <f>IF(L1788&gt;0,VLOOKUP(L1788,S$12:$AB$125,7),0)</f>
        <v>0</v>
      </c>
      <c r="N1788" s="74">
        <f t="shared" si="412"/>
        <v>0</v>
      </c>
      <c r="O1788" s="74">
        <f t="shared" ca="1" si="409"/>
        <v>143.850719</v>
      </c>
      <c r="P1788" s="77" t="str">
        <f t="shared" si="410"/>
        <v>INCORPJ=</v>
      </c>
      <c r="Q1788" s="78">
        <f t="shared" si="411"/>
        <v>44440</v>
      </c>
    </row>
    <row r="1789" spans="1:17" ht="12.75" x14ac:dyDescent="0.15">
      <c r="A1789" s="68">
        <f t="shared" si="401"/>
        <v>44358</v>
      </c>
      <c r="B1789" s="69">
        <f t="shared" ca="1" si="402"/>
        <v>14672.692640000001</v>
      </c>
      <c r="C1789" s="70">
        <f t="shared" ca="1" si="403"/>
        <v>14526.311292</v>
      </c>
      <c r="D1789" s="71">
        <f ca="1">IF(A1789&lt;$B$1,VLOOKUP(A1789,[1]DI!$A$4:$B$15000,2),0)</f>
        <v>3.4000000000000002E-2</v>
      </c>
      <c r="E1789" s="70">
        <f t="shared" ca="1" si="404"/>
        <v>1.3269000000000001E-4</v>
      </c>
      <c r="F1789" s="72">
        <f t="shared" si="413"/>
        <v>1.3</v>
      </c>
      <c r="G1789" s="73">
        <f t="shared" ca="1" si="405"/>
        <v>1.0001724970000001</v>
      </c>
      <c r="H1789" s="70">
        <f ca="1">TRUNC(PRODUCT(G$10:G1788),15)</f>
        <v>1.4672692559696801</v>
      </c>
      <c r="I1789" s="70">
        <f t="shared" ca="1" si="406"/>
        <v>1.4526311245624499</v>
      </c>
      <c r="J1789" s="70">
        <f t="shared" ca="1" si="407"/>
        <v>1.01007698</v>
      </c>
      <c r="K1789" s="74">
        <f t="shared" ca="1" si="408"/>
        <v>146.381348</v>
      </c>
      <c r="L1789" s="75">
        <f>IF(VLOOKUP(A1789,$T$12:$AC$125,8)=VLOOKUP(A1788,$T$12:$AC$125,8),0,VLOOKUP(A1789,T$12:$AC$125,8))</f>
        <v>0</v>
      </c>
      <c r="M1789" s="76">
        <f>IF(L1789&gt;0,VLOOKUP(L1789,S$12:$AB$125,7),0)</f>
        <v>0</v>
      </c>
      <c r="N1789" s="74">
        <f t="shared" si="412"/>
        <v>0</v>
      </c>
      <c r="O1789" s="74">
        <f t="shared" ca="1" si="409"/>
        <v>146.381348</v>
      </c>
      <c r="P1789" s="77" t="str">
        <f t="shared" si="410"/>
        <v>INCORPJ=</v>
      </c>
      <c r="Q1789" s="78">
        <f t="shared" si="411"/>
        <v>44440</v>
      </c>
    </row>
    <row r="1790" spans="1:17" ht="12.75" x14ac:dyDescent="0.15">
      <c r="A1790" s="68">
        <f t="shared" si="401"/>
        <v>44359</v>
      </c>
      <c r="B1790" s="69">
        <f t="shared" ca="1" si="402"/>
        <v>14675.223559</v>
      </c>
      <c r="C1790" s="70">
        <f t="shared" ca="1" si="403"/>
        <v>14526.311292</v>
      </c>
      <c r="D1790" s="71">
        <f ca="1">IF(A1790&lt;$B$1,VLOOKUP(A1790,[1]DI!$A$4:$B$15000,2),0)</f>
        <v>0</v>
      </c>
      <c r="E1790" s="70">
        <f t="shared" ca="1" si="404"/>
        <v>0</v>
      </c>
      <c r="F1790" s="72">
        <f t="shared" si="413"/>
        <v>1.3</v>
      </c>
      <c r="G1790" s="73">
        <f t="shared" ca="1" si="405"/>
        <v>1</v>
      </c>
      <c r="H1790" s="70">
        <f ca="1">TRUNC(PRODUCT(G$10:G1789),15)</f>
        <v>1.46752235551453</v>
      </c>
      <c r="I1790" s="70">
        <f t="shared" ca="1" si="406"/>
        <v>1.4526311245624499</v>
      </c>
      <c r="J1790" s="70">
        <f t="shared" ca="1" si="407"/>
        <v>1.0102512100000001</v>
      </c>
      <c r="K1790" s="74">
        <f t="shared" ca="1" si="408"/>
        <v>148.91226700000001</v>
      </c>
      <c r="L1790" s="75">
        <f>IF(VLOOKUP(A1790,$T$12:$AC$125,8)=VLOOKUP(A1789,$T$12:$AC$125,8),0,VLOOKUP(A1790,T$12:$AC$125,8))</f>
        <v>0</v>
      </c>
      <c r="M1790" s="76">
        <f>IF(L1790&gt;0,VLOOKUP(L1790,S$12:$AB$125,7),0)</f>
        <v>0</v>
      </c>
      <c r="N1790" s="74">
        <f t="shared" si="412"/>
        <v>0</v>
      </c>
      <c r="O1790" s="74">
        <f t="shared" ca="1" si="409"/>
        <v>148.91226700000001</v>
      </c>
      <c r="P1790" s="77" t="str">
        <f t="shared" si="410"/>
        <v>INCORPJ=</v>
      </c>
      <c r="Q1790" s="78">
        <f t="shared" si="411"/>
        <v>44440</v>
      </c>
    </row>
    <row r="1791" spans="1:17" ht="12.75" x14ac:dyDescent="0.15">
      <c r="A1791" s="68">
        <f t="shared" si="401"/>
        <v>44360</v>
      </c>
      <c r="B1791" s="69">
        <f t="shared" ca="1" si="402"/>
        <v>14675.223559</v>
      </c>
      <c r="C1791" s="70">
        <f t="shared" ca="1" si="403"/>
        <v>14526.311292</v>
      </c>
      <c r="D1791" s="71">
        <f ca="1">IF(A1791&lt;$B$1,VLOOKUP(A1791,[1]DI!$A$4:$B$15000,2),0)</f>
        <v>0</v>
      </c>
      <c r="E1791" s="70">
        <f t="shared" ca="1" si="404"/>
        <v>0</v>
      </c>
      <c r="F1791" s="72">
        <f t="shared" si="413"/>
        <v>1.3</v>
      </c>
      <c r="G1791" s="73">
        <f t="shared" ca="1" si="405"/>
        <v>1</v>
      </c>
      <c r="H1791" s="70">
        <f ca="1">TRUNC(PRODUCT(G$10:G1790),15)</f>
        <v>1.46752235551453</v>
      </c>
      <c r="I1791" s="70">
        <f t="shared" ca="1" si="406"/>
        <v>1.4526311245624499</v>
      </c>
      <c r="J1791" s="70">
        <f t="shared" ca="1" si="407"/>
        <v>1.0102512100000001</v>
      </c>
      <c r="K1791" s="74">
        <f t="shared" ca="1" si="408"/>
        <v>148.91226700000001</v>
      </c>
      <c r="L1791" s="75">
        <f>IF(VLOOKUP(A1791,$T$12:$AC$125,8)=VLOOKUP(A1790,$T$12:$AC$125,8),0,VLOOKUP(A1791,T$12:$AC$125,8))</f>
        <v>0</v>
      </c>
      <c r="M1791" s="76">
        <f>IF(L1791&gt;0,VLOOKUP(L1791,S$12:$AB$125,7),0)</f>
        <v>0</v>
      </c>
      <c r="N1791" s="74">
        <f t="shared" si="412"/>
        <v>0</v>
      </c>
      <c r="O1791" s="74">
        <f t="shared" ca="1" si="409"/>
        <v>148.91226700000001</v>
      </c>
      <c r="P1791" s="77" t="str">
        <f t="shared" si="410"/>
        <v>INCORPJ=</v>
      </c>
      <c r="Q1791" s="78">
        <f t="shared" si="411"/>
        <v>44440</v>
      </c>
    </row>
    <row r="1792" spans="1:17" ht="12.75" x14ac:dyDescent="0.15">
      <c r="A1792" s="68">
        <f t="shared" si="401"/>
        <v>44361</v>
      </c>
      <c r="B1792" s="69">
        <f t="shared" ca="1" si="402"/>
        <v>14675.223559</v>
      </c>
      <c r="C1792" s="70">
        <f t="shared" ca="1" si="403"/>
        <v>14526.311292</v>
      </c>
      <c r="D1792" s="71">
        <f ca="1">IF(A1792&lt;$B$1,VLOOKUP(A1792,[1]DI!$A$4:$B$15000,2),0)</f>
        <v>3.4000000000000002E-2</v>
      </c>
      <c r="E1792" s="70">
        <f t="shared" ca="1" si="404"/>
        <v>1.3269000000000001E-4</v>
      </c>
      <c r="F1792" s="72">
        <f t="shared" si="413"/>
        <v>1.3</v>
      </c>
      <c r="G1792" s="73">
        <f t="shared" ca="1" si="405"/>
        <v>1.0001724970000001</v>
      </c>
      <c r="H1792" s="70">
        <f ca="1">TRUNC(PRODUCT(G$10:G1791),15)</f>
        <v>1.46752235551453</v>
      </c>
      <c r="I1792" s="70">
        <f t="shared" ca="1" si="406"/>
        <v>1.4526311245624499</v>
      </c>
      <c r="J1792" s="70">
        <f t="shared" ca="1" si="407"/>
        <v>1.0102512100000001</v>
      </c>
      <c r="K1792" s="74">
        <f t="shared" ca="1" si="408"/>
        <v>148.91226700000001</v>
      </c>
      <c r="L1792" s="75">
        <f>IF(VLOOKUP(A1792,$T$12:$AC$125,8)=VLOOKUP(A1791,$T$12:$AC$125,8),0,VLOOKUP(A1792,T$12:$AC$125,8))</f>
        <v>0</v>
      </c>
      <c r="M1792" s="76">
        <f>IF(L1792&gt;0,VLOOKUP(L1792,S$12:$AB$125,7),0)</f>
        <v>0</v>
      </c>
      <c r="N1792" s="74">
        <f t="shared" si="412"/>
        <v>0</v>
      </c>
      <c r="O1792" s="74">
        <f t="shared" ca="1" si="409"/>
        <v>148.91226700000001</v>
      </c>
      <c r="P1792" s="77" t="str">
        <f t="shared" si="410"/>
        <v>INCORPJ=</v>
      </c>
      <c r="Q1792" s="78">
        <f t="shared" si="411"/>
        <v>44440</v>
      </c>
    </row>
    <row r="1793" spans="1:17" ht="12.75" x14ac:dyDescent="0.15">
      <c r="A1793" s="68">
        <f t="shared" si="401"/>
        <v>44362</v>
      </c>
      <c r="B1793" s="69">
        <f t="shared" ca="1" si="402"/>
        <v>14677.755059000001</v>
      </c>
      <c r="C1793" s="70">
        <f t="shared" ca="1" si="403"/>
        <v>14526.311292</v>
      </c>
      <c r="D1793" s="71">
        <f ca="1">IF(A1793&lt;$B$1,VLOOKUP(A1793,[1]DI!$A$4:$B$15000,2),0)</f>
        <v>3.4000000000000002E-2</v>
      </c>
      <c r="E1793" s="70">
        <f t="shared" ca="1" si="404"/>
        <v>1.3269000000000001E-4</v>
      </c>
      <c r="F1793" s="72">
        <f t="shared" si="413"/>
        <v>1.3</v>
      </c>
      <c r="G1793" s="73">
        <f t="shared" ca="1" si="405"/>
        <v>1.0001724970000001</v>
      </c>
      <c r="H1793" s="70">
        <f ca="1">TRUNC(PRODUCT(G$10:G1792),15)</f>
        <v>1.4677754987182901</v>
      </c>
      <c r="I1793" s="70">
        <f t="shared" ca="1" si="406"/>
        <v>1.4526311245624499</v>
      </c>
      <c r="J1793" s="70">
        <f t="shared" ca="1" si="407"/>
        <v>1.0104254800000001</v>
      </c>
      <c r="K1793" s="74">
        <f t="shared" ca="1" si="408"/>
        <v>151.44376700000001</v>
      </c>
      <c r="L1793" s="75">
        <f>IF(VLOOKUP(A1793,$T$12:$AC$125,8)=VLOOKUP(A1792,$T$12:$AC$125,8),0,VLOOKUP(A1793,T$12:$AC$125,8))</f>
        <v>0</v>
      </c>
      <c r="M1793" s="76">
        <f>IF(L1793&gt;0,VLOOKUP(L1793,S$12:$AB$125,7),0)</f>
        <v>0</v>
      </c>
      <c r="N1793" s="74">
        <f t="shared" si="412"/>
        <v>0</v>
      </c>
      <c r="O1793" s="74">
        <f t="shared" ca="1" si="409"/>
        <v>151.44376700000001</v>
      </c>
      <c r="P1793" s="77" t="str">
        <f t="shared" si="410"/>
        <v>INCORPJ=</v>
      </c>
      <c r="Q1793" s="78">
        <f t="shared" si="411"/>
        <v>44440</v>
      </c>
    </row>
    <row r="1794" spans="1:17" ht="12.75" x14ac:dyDescent="0.15">
      <c r="A1794" s="68">
        <f t="shared" si="401"/>
        <v>44363</v>
      </c>
      <c r="B1794" s="69">
        <f t="shared" ca="1" si="402"/>
        <v>14680.28685</v>
      </c>
      <c r="C1794" s="70">
        <f t="shared" ca="1" si="403"/>
        <v>14526.311292</v>
      </c>
      <c r="D1794" s="71">
        <f ca="1">IF(A1794&lt;$B$1,VLOOKUP(A1794,[1]DI!$A$4:$B$15000,2),0)</f>
        <v>3.4000000000000002E-2</v>
      </c>
      <c r="E1794" s="70">
        <f t="shared" ca="1" si="404"/>
        <v>1.3269000000000001E-4</v>
      </c>
      <c r="F1794" s="72">
        <f t="shared" si="413"/>
        <v>1.3</v>
      </c>
      <c r="G1794" s="73">
        <f t="shared" ca="1" si="405"/>
        <v>1.0001724970000001</v>
      </c>
      <c r="H1794" s="70">
        <f ca="1">TRUNC(PRODUCT(G$10:G1793),15)</f>
        <v>1.4680286855884901</v>
      </c>
      <c r="I1794" s="70">
        <f t="shared" ca="1" si="406"/>
        <v>1.4526311245624499</v>
      </c>
      <c r="J1794" s="70">
        <f t="shared" ca="1" si="407"/>
        <v>1.01059977</v>
      </c>
      <c r="K1794" s="74">
        <f t="shared" ca="1" si="408"/>
        <v>153.97555800000001</v>
      </c>
      <c r="L1794" s="75">
        <f>IF(VLOOKUP(A1794,$T$12:$AC$125,8)=VLOOKUP(A1793,$T$12:$AC$125,8),0,VLOOKUP(A1794,T$12:$AC$125,8))</f>
        <v>0</v>
      </c>
      <c r="M1794" s="76">
        <f>IF(L1794&gt;0,VLOOKUP(L1794,S$12:$AB$125,7),0)</f>
        <v>0</v>
      </c>
      <c r="N1794" s="74">
        <f t="shared" si="412"/>
        <v>0</v>
      </c>
      <c r="O1794" s="74">
        <f t="shared" ca="1" si="409"/>
        <v>153.97555800000001</v>
      </c>
      <c r="P1794" s="77" t="str">
        <f t="shared" si="410"/>
        <v>INCORPJ=</v>
      </c>
      <c r="Q1794" s="78">
        <f t="shared" si="411"/>
        <v>44440</v>
      </c>
    </row>
    <row r="1795" spans="1:17" ht="12.75" x14ac:dyDescent="0.15">
      <c r="A1795" s="68">
        <f t="shared" si="401"/>
        <v>44364</v>
      </c>
      <c r="B1795" s="69">
        <f t="shared" ca="1" si="402"/>
        <v>14682.819222</v>
      </c>
      <c r="C1795" s="70">
        <f t="shared" ca="1" si="403"/>
        <v>14526.311292</v>
      </c>
      <c r="D1795" s="71">
        <f ca="1">IF(A1795&lt;$B$1,VLOOKUP(A1795,[1]DI!$A$4:$B$15000,2),0)</f>
        <v>4.1500000000000002E-2</v>
      </c>
      <c r="E1795" s="70">
        <f t="shared" ca="1" si="404"/>
        <v>1.6137000000000001E-4</v>
      </c>
      <c r="F1795" s="72">
        <f t="shared" si="413"/>
        <v>1.3</v>
      </c>
      <c r="G1795" s="73">
        <f t="shared" ca="1" si="405"/>
        <v>1.0002097809999999</v>
      </c>
      <c r="H1795" s="70">
        <f ca="1">TRUNC(PRODUCT(G$10:G1794),15)</f>
        <v>1.4682819161326699</v>
      </c>
      <c r="I1795" s="70">
        <f t="shared" ca="1" si="406"/>
        <v>1.4526311245624499</v>
      </c>
      <c r="J1795" s="70">
        <f t="shared" ca="1" si="407"/>
        <v>1.0107740999999999</v>
      </c>
      <c r="K1795" s="74">
        <f t="shared" ca="1" si="408"/>
        <v>156.50792999999999</v>
      </c>
      <c r="L1795" s="75">
        <f>IF(VLOOKUP(A1795,$T$12:$AC$125,8)=VLOOKUP(A1794,$T$12:$AC$125,8),0,VLOOKUP(A1795,T$12:$AC$125,8))</f>
        <v>0</v>
      </c>
      <c r="M1795" s="76">
        <f>IF(L1795&gt;0,VLOOKUP(L1795,S$12:$AB$125,7),0)</f>
        <v>0</v>
      </c>
      <c r="N1795" s="74">
        <f t="shared" si="412"/>
        <v>0</v>
      </c>
      <c r="O1795" s="74">
        <f t="shared" ca="1" si="409"/>
        <v>156.50792999999999</v>
      </c>
      <c r="P1795" s="77" t="str">
        <f t="shared" si="410"/>
        <v>INCORPJ=</v>
      </c>
      <c r="Q1795" s="78">
        <f t="shared" si="411"/>
        <v>44440</v>
      </c>
    </row>
    <row r="1796" spans="1:17" ht="12.75" x14ac:dyDescent="0.15">
      <c r="A1796" s="68">
        <f t="shared" si="401"/>
        <v>44365</v>
      </c>
      <c r="B1796" s="69">
        <f t="shared" ca="1" si="402"/>
        <v>14685.899381000001</v>
      </c>
      <c r="C1796" s="70">
        <f t="shared" ca="1" si="403"/>
        <v>14526.311292</v>
      </c>
      <c r="D1796" s="71">
        <f ca="1">IF(A1796&lt;$B$1,VLOOKUP(A1796,[1]DI!$A$4:$B$15000,2),0)</f>
        <v>4.1500000000000002E-2</v>
      </c>
      <c r="E1796" s="70">
        <f t="shared" ca="1" si="404"/>
        <v>1.6137000000000001E-4</v>
      </c>
      <c r="F1796" s="72">
        <f t="shared" si="413"/>
        <v>1.3</v>
      </c>
      <c r="G1796" s="73">
        <f t="shared" ca="1" si="405"/>
        <v>1.0002097809999999</v>
      </c>
      <c r="H1796" s="70">
        <f ca="1">TRUNC(PRODUCT(G$10:G1795),15)</f>
        <v>1.46858993378132</v>
      </c>
      <c r="I1796" s="70">
        <f t="shared" ca="1" si="406"/>
        <v>1.4526311245624499</v>
      </c>
      <c r="J1796" s="70">
        <f t="shared" ca="1" si="407"/>
        <v>1.01098614</v>
      </c>
      <c r="K1796" s="74">
        <f t="shared" ca="1" si="408"/>
        <v>159.588089</v>
      </c>
      <c r="L1796" s="75">
        <f>IF(VLOOKUP(A1796,$T$12:$AC$125,8)=VLOOKUP(A1795,$T$12:$AC$125,8),0,VLOOKUP(A1796,T$12:$AC$125,8))</f>
        <v>0</v>
      </c>
      <c r="M1796" s="76">
        <f>IF(L1796&gt;0,VLOOKUP(L1796,S$12:$AB$125,7),0)</f>
        <v>0</v>
      </c>
      <c r="N1796" s="74">
        <f t="shared" si="412"/>
        <v>0</v>
      </c>
      <c r="O1796" s="74">
        <f t="shared" ca="1" si="409"/>
        <v>159.588089</v>
      </c>
      <c r="P1796" s="77" t="str">
        <f t="shared" si="410"/>
        <v>INCORPJ=</v>
      </c>
      <c r="Q1796" s="78">
        <f t="shared" si="411"/>
        <v>44440</v>
      </c>
    </row>
    <row r="1797" spans="1:17" ht="12.75" x14ac:dyDescent="0.15">
      <c r="A1797" s="68">
        <f t="shared" si="401"/>
        <v>44366</v>
      </c>
      <c r="B1797" s="69">
        <f t="shared" ca="1" si="402"/>
        <v>14688.980266</v>
      </c>
      <c r="C1797" s="70">
        <f t="shared" ca="1" si="403"/>
        <v>14526.311292</v>
      </c>
      <c r="D1797" s="71">
        <f ca="1">IF(A1797&lt;$B$1,VLOOKUP(A1797,[1]DI!$A$4:$B$15000,2),0)</f>
        <v>0</v>
      </c>
      <c r="E1797" s="70">
        <f t="shared" ca="1" si="404"/>
        <v>0</v>
      </c>
      <c r="F1797" s="72">
        <f t="shared" si="413"/>
        <v>1.3</v>
      </c>
      <c r="G1797" s="73">
        <f t="shared" ca="1" si="405"/>
        <v>1</v>
      </c>
      <c r="H1797" s="70">
        <f ca="1">TRUNC(PRODUCT(G$10:G1796),15)</f>
        <v>1.4688980160462199</v>
      </c>
      <c r="I1797" s="70">
        <f t="shared" ca="1" si="406"/>
        <v>1.4526311245624499</v>
      </c>
      <c r="J1797" s="70">
        <f t="shared" ca="1" si="407"/>
        <v>1.01119823</v>
      </c>
      <c r="K1797" s="74">
        <f t="shared" ca="1" si="408"/>
        <v>162.66897399999999</v>
      </c>
      <c r="L1797" s="75">
        <f>IF(VLOOKUP(A1797,$T$12:$AC$125,8)=VLOOKUP(A1796,$T$12:$AC$125,8),0,VLOOKUP(A1797,T$12:$AC$125,8))</f>
        <v>0</v>
      </c>
      <c r="M1797" s="76">
        <f>IF(L1797&gt;0,VLOOKUP(L1797,S$12:$AB$125,7),0)</f>
        <v>0</v>
      </c>
      <c r="N1797" s="74">
        <f t="shared" si="412"/>
        <v>0</v>
      </c>
      <c r="O1797" s="74">
        <f t="shared" ca="1" si="409"/>
        <v>162.66897399999999</v>
      </c>
      <c r="P1797" s="77" t="str">
        <f t="shared" si="410"/>
        <v>INCORPJ=</v>
      </c>
      <c r="Q1797" s="78">
        <f t="shared" si="411"/>
        <v>44440</v>
      </c>
    </row>
    <row r="1798" spans="1:17" ht="12.75" x14ac:dyDescent="0.15">
      <c r="A1798" s="68">
        <f t="shared" si="401"/>
        <v>44367</v>
      </c>
      <c r="B1798" s="69">
        <f t="shared" ca="1" si="402"/>
        <v>14688.980266</v>
      </c>
      <c r="C1798" s="70">
        <f t="shared" ca="1" si="403"/>
        <v>14526.311292</v>
      </c>
      <c r="D1798" s="71">
        <f ca="1">IF(A1798&lt;$B$1,VLOOKUP(A1798,[1]DI!$A$4:$B$15000,2),0)</f>
        <v>0</v>
      </c>
      <c r="E1798" s="70">
        <f t="shared" ca="1" si="404"/>
        <v>0</v>
      </c>
      <c r="F1798" s="72">
        <f t="shared" si="413"/>
        <v>1.3</v>
      </c>
      <c r="G1798" s="73">
        <f t="shared" ca="1" si="405"/>
        <v>1</v>
      </c>
      <c r="H1798" s="70">
        <f ca="1">TRUNC(PRODUCT(G$10:G1797),15)</f>
        <v>1.4688980160462199</v>
      </c>
      <c r="I1798" s="70">
        <f t="shared" ca="1" si="406"/>
        <v>1.4526311245624499</v>
      </c>
      <c r="J1798" s="70">
        <f t="shared" ca="1" si="407"/>
        <v>1.01119823</v>
      </c>
      <c r="K1798" s="74">
        <f t="shared" ca="1" si="408"/>
        <v>162.66897399999999</v>
      </c>
      <c r="L1798" s="75">
        <f>IF(VLOOKUP(A1798,$T$12:$AC$125,8)=VLOOKUP(A1797,$T$12:$AC$125,8),0,VLOOKUP(A1798,T$12:$AC$125,8))</f>
        <v>0</v>
      </c>
      <c r="M1798" s="76">
        <f>IF(L1798&gt;0,VLOOKUP(L1798,S$12:$AB$125,7),0)</f>
        <v>0</v>
      </c>
      <c r="N1798" s="74">
        <f t="shared" si="412"/>
        <v>0</v>
      </c>
      <c r="O1798" s="74">
        <f t="shared" ca="1" si="409"/>
        <v>162.66897399999999</v>
      </c>
      <c r="P1798" s="77" t="str">
        <f t="shared" si="410"/>
        <v>INCORPJ=</v>
      </c>
      <c r="Q1798" s="78">
        <f t="shared" si="411"/>
        <v>44440</v>
      </c>
    </row>
    <row r="1799" spans="1:17" ht="12.75" x14ac:dyDescent="0.15">
      <c r="A1799" s="68">
        <f t="shared" si="401"/>
        <v>44368</v>
      </c>
      <c r="B1799" s="69">
        <f t="shared" ca="1" si="402"/>
        <v>14688.980266</v>
      </c>
      <c r="C1799" s="70">
        <f t="shared" ca="1" si="403"/>
        <v>14526.311292</v>
      </c>
      <c r="D1799" s="71">
        <f ca="1">IF(A1799&lt;$B$1,VLOOKUP(A1799,[1]DI!$A$4:$B$15000,2),0)</f>
        <v>4.1500000000000002E-2</v>
      </c>
      <c r="E1799" s="70">
        <f t="shared" ca="1" si="404"/>
        <v>1.6137000000000001E-4</v>
      </c>
      <c r="F1799" s="72">
        <f t="shared" si="413"/>
        <v>1.3</v>
      </c>
      <c r="G1799" s="73">
        <f t="shared" ca="1" si="405"/>
        <v>1.0002097809999999</v>
      </c>
      <c r="H1799" s="70">
        <f ca="1">TRUNC(PRODUCT(G$10:G1798),15)</f>
        <v>1.4688980160462199</v>
      </c>
      <c r="I1799" s="70">
        <f t="shared" ca="1" si="406"/>
        <v>1.4526311245624499</v>
      </c>
      <c r="J1799" s="70">
        <f t="shared" ca="1" si="407"/>
        <v>1.01119823</v>
      </c>
      <c r="K1799" s="74">
        <f t="shared" ca="1" si="408"/>
        <v>162.66897399999999</v>
      </c>
      <c r="L1799" s="75">
        <f>IF(VLOOKUP(A1799,$T$12:$AC$125,8)=VLOOKUP(A1798,$T$12:$AC$125,8),0,VLOOKUP(A1799,T$12:$AC$125,8))</f>
        <v>0</v>
      </c>
      <c r="M1799" s="76">
        <f>IF(L1799&gt;0,VLOOKUP(L1799,S$12:$AB$125,7),0)</f>
        <v>0</v>
      </c>
      <c r="N1799" s="74">
        <f t="shared" si="412"/>
        <v>0</v>
      </c>
      <c r="O1799" s="74">
        <f t="shared" ca="1" si="409"/>
        <v>162.66897399999999</v>
      </c>
      <c r="P1799" s="77" t="str">
        <f t="shared" si="410"/>
        <v>INCORPJ=</v>
      </c>
      <c r="Q1799" s="78">
        <f t="shared" si="411"/>
        <v>44440</v>
      </c>
    </row>
    <row r="1800" spans="1:17" ht="12.75" x14ac:dyDescent="0.15">
      <c r="A1800" s="68">
        <f t="shared" si="401"/>
        <v>44369</v>
      </c>
      <c r="B1800" s="69">
        <f t="shared" ca="1" si="402"/>
        <v>14692.061733</v>
      </c>
      <c r="C1800" s="70">
        <f t="shared" ca="1" si="403"/>
        <v>14526.311292</v>
      </c>
      <c r="D1800" s="71">
        <f ca="1">IF(A1800&lt;$B$1,VLOOKUP(A1800,[1]DI!$A$4:$B$15000,2),0)</f>
        <v>4.1500000000000002E-2</v>
      </c>
      <c r="E1800" s="70">
        <f t="shared" ca="1" si="404"/>
        <v>1.6137000000000001E-4</v>
      </c>
      <c r="F1800" s="72">
        <f t="shared" si="413"/>
        <v>1.3</v>
      </c>
      <c r="G1800" s="73">
        <f t="shared" ca="1" si="405"/>
        <v>1.0002097809999999</v>
      </c>
      <c r="H1800" s="70">
        <f ca="1">TRUNC(PRODUCT(G$10:G1799),15)</f>
        <v>1.4692061629409201</v>
      </c>
      <c r="I1800" s="70">
        <f t="shared" ca="1" si="406"/>
        <v>1.4526311245624499</v>
      </c>
      <c r="J1800" s="70">
        <f t="shared" ca="1" si="407"/>
        <v>1.01141036</v>
      </c>
      <c r="K1800" s="74">
        <f t="shared" ca="1" si="408"/>
        <v>165.750441</v>
      </c>
      <c r="L1800" s="75">
        <f>IF(VLOOKUP(A1800,$T$12:$AC$125,8)=VLOOKUP(A1799,$T$12:$AC$125,8),0,VLOOKUP(A1800,T$12:$AC$125,8))</f>
        <v>0</v>
      </c>
      <c r="M1800" s="76">
        <f>IF(L1800&gt;0,VLOOKUP(L1800,S$12:$AB$125,7),0)</f>
        <v>0</v>
      </c>
      <c r="N1800" s="74">
        <f t="shared" si="412"/>
        <v>0</v>
      </c>
      <c r="O1800" s="74">
        <f t="shared" ca="1" si="409"/>
        <v>165.750441</v>
      </c>
      <c r="P1800" s="77" t="str">
        <f t="shared" si="410"/>
        <v>INCORPJ=</v>
      </c>
      <c r="Q1800" s="78">
        <f t="shared" si="411"/>
        <v>44440</v>
      </c>
    </row>
    <row r="1801" spans="1:17" ht="12.75" x14ac:dyDescent="0.15">
      <c r="A1801" s="68">
        <f t="shared" si="401"/>
        <v>44370</v>
      </c>
      <c r="B1801" s="69">
        <f t="shared" ca="1" si="402"/>
        <v>14695.14378</v>
      </c>
      <c r="C1801" s="70">
        <f t="shared" ca="1" si="403"/>
        <v>14526.311292</v>
      </c>
      <c r="D1801" s="71">
        <f ca="1">IF(A1801&lt;$B$1,VLOOKUP(A1801,[1]DI!$A$4:$B$15000,2),0)</f>
        <v>4.1500000000000002E-2</v>
      </c>
      <c r="E1801" s="70">
        <f t="shared" ca="1" si="404"/>
        <v>1.6137000000000001E-4</v>
      </c>
      <c r="F1801" s="72">
        <f t="shared" si="413"/>
        <v>1.3</v>
      </c>
      <c r="G1801" s="73">
        <f t="shared" ca="1" si="405"/>
        <v>1.0002097809999999</v>
      </c>
      <c r="H1801" s="70">
        <f ca="1">TRUNC(PRODUCT(G$10:G1800),15)</f>
        <v>1.46951437447899</v>
      </c>
      <c r="I1801" s="70">
        <f t="shared" ca="1" si="406"/>
        <v>1.4526311245624499</v>
      </c>
      <c r="J1801" s="70">
        <f t="shared" ca="1" si="407"/>
        <v>1.0116225299999999</v>
      </c>
      <c r="K1801" s="74">
        <f t="shared" ca="1" si="408"/>
        <v>168.83248800000001</v>
      </c>
      <c r="L1801" s="75">
        <f>IF(VLOOKUP(A1801,$T$12:$AC$125,8)=VLOOKUP(A1800,$T$12:$AC$125,8),0,VLOOKUP(A1801,T$12:$AC$125,8))</f>
        <v>0</v>
      </c>
      <c r="M1801" s="76">
        <f>IF(L1801&gt;0,VLOOKUP(L1801,S$12:$AB$125,7),0)</f>
        <v>0</v>
      </c>
      <c r="N1801" s="74">
        <f t="shared" si="412"/>
        <v>0</v>
      </c>
      <c r="O1801" s="74">
        <f t="shared" ca="1" si="409"/>
        <v>168.83248800000001</v>
      </c>
      <c r="P1801" s="77" t="str">
        <f t="shared" si="410"/>
        <v>INCORPJ=</v>
      </c>
      <c r="Q1801" s="78">
        <f t="shared" si="411"/>
        <v>44440</v>
      </c>
    </row>
    <row r="1802" spans="1:17" ht="12.75" x14ac:dyDescent="0.15">
      <c r="A1802" s="68">
        <f t="shared" si="401"/>
        <v>44371</v>
      </c>
      <c r="B1802" s="69">
        <f t="shared" ca="1" si="402"/>
        <v>14698.226554000001</v>
      </c>
      <c r="C1802" s="70">
        <f t="shared" ca="1" si="403"/>
        <v>14526.311292</v>
      </c>
      <c r="D1802" s="71">
        <f ca="1">IF(A1802&lt;$B$1,VLOOKUP(A1802,[1]DI!$A$4:$B$15000,2),0)</f>
        <v>4.1500000000000002E-2</v>
      </c>
      <c r="E1802" s="70">
        <f t="shared" ca="1" si="404"/>
        <v>1.6137000000000001E-4</v>
      </c>
      <c r="F1802" s="72">
        <f t="shared" si="413"/>
        <v>1.3</v>
      </c>
      <c r="G1802" s="73">
        <f t="shared" ca="1" si="405"/>
        <v>1.0002097809999999</v>
      </c>
      <c r="H1802" s="70">
        <f ca="1">TRUNC(PRODUCT(G$10:G1801),15)</f>
        <v>1.46982265067398</v>
      </c>
      <c r="I1802" s="70">
        <f t="shared" ca="1" si="406"/>
        <v>1.4526311245624499</v>
      </c>
      <c r="J1802" s="70">
        <f t="shared" ca="1" si="407"/>
        <v>1.01183475</v>
      </c>
      <c r="K1802" s="74">
        <f t="shared" ca="1" si="408"/>
        <v>171.91526200000001</v>
      </c>
      <c r="L1802" s="75">
        <f>IF(VLOOKUP(A1802,$T$12:$AC$125,8)=VLOOKUP(A1801,$T$12:$AC$125,8),0,VLOOKUP(A1802,T$12:$AC$125,8))</f>
        <v>0</v>
      </c>
      <c r="M1802" s="76">
        <f>IF(L1802&gt;0,VLOOKUP(L1802,S$12:$AB$125,7),0)</f>
        <v>0</v>
      </c>
      <c r="N1802" s="74">
        <f t="shared" si="412"/>
        <v>0</v>
      </c>
      <c r="O1802" s="74">
        <f t="shared" ca="1" si="409"/>
        <v>171.91526200000001</v>
      </c>
      <c r="P1802" s="77" t="str">
        <f t="shared" si="410"/>
        <v>INCORPJ=</v>
      </c>
      <c r="Q1802" s="78">
        <f t="shared" si="411"/>
        <v>44440</v>
      </c>
    </row>
    <row r="1803" spans="1:17" ht="12.75" x14ac:dyDescent="0.15">
      <c r="A1803" s="68">
        <f t="shared" ref="A1803:A1866" si="414">(A1802+1)</f>
        <v>44372</v>
      </c>
      <c r="B1803" s="69">
        <f t="shared" ca="1" si="402"/>
        <v>14701.309909</v>
      </c>
      <c r="C1803" s="70">
        <f t="shared" ca="1" si="403"/>
        <v>14526.311292</v>
      </c>
      <c r="D1803" s="71">
        <f ca="1">IF(A1803&lt;$B$1,VLOOKUP(A1803,[1]DI!$A$4:$B$15000,2),0)</f>
        <v>4.1500000000000002E-2</v>
      </c>
      <c r="E1803" s="70">
        <f t="shared" ca="1" si="404"/>
        <v>1.6137000000000001E-4</v>
      </c>
      <c r="F1803" s="72">
        <f t="shared" si="413"/>
        <v>1.3</v>
      </c>
      <c r="G1803" s="73">
        <f t="shared" ca="1" si="405"/>
        <v>1.0002097809999999</v>
      </c>
      <c r="H1803" s="70">
        <f ca="1">TRUNC(PRODUCT(G$10:G1802),15)</f>
        <v>1.47013099153946</v>
      </c>
      <c r="I1803" s="70">
        <f t="shared" ca="1" si="406"/>
        <v>1.4526311245624499</v>
      </c>
      <c r="J1803" s="70">
        <f t="shared" ca="1" si="407"/>
        <v>1.0120470100000001</v>
      </c>
      <c r="K1803" s="74">
        <f t="shared" ca="1" si="408"/>
        <v>174.998617</v>
      </c>
      <c r="L1803" s="75">
        <f>IF(VLOOKUP(A1803,$T$12:$AC$125,8)=VLOOKUP(A1802,$T$12:$AC$125,8),0,VLOOKUP(A1803,T$12:$AC$125,8))</f>
        <v>0</v>
      </c>
      <c r="M1803" s="76">
        <f>IF(L1803&gt;0,VLOOKUP(L1803,S$12:$AB$125,7),0)</f>
        <v>0</v>
      </c>
      <c r="N1803" s="74">
        <f t="shared" si="412"/>
        <v>0</v>
      </c>
      <c r="O1803" s="74">
        <f t="shared" ca="1" si="409"/>
        <v>174.998617</v>
      </c>
      <c r="P1803" s="77" t="str">
        <f t="shared" si="410"/>
        <v>INCORPJ=</v>
      </c>
      <c r="Q1803" s="78">
        <f t="shared" si="411"/>
        <v>44440</v>
      </c>
    </row>
    <row r="1804" spans="1:17" ht="12.75" x14ac:dyDescent="0.15">
      <c r="A1804" s="68">
        <f t="shared" si="414"/>
        <v>44373</v>
      </c>
      <c r="B1804" s="69">
        <f t="shared" ca="1" si="402"/>
        <v>14704.39399</v>
      </c>
      <c r="C1804" s="70">
        <f t="shared" ca="1" si="403"/>
        <v>14526.311292</v>
      </c>
      <c r="D1804" s="71">
        <f ca="1">IF(A1804&lt;$B$1,VLOOKUP(A1804,[1]DI!$A$4:$B$15000,2),0)</f>
        <v>0</v>
      </c>
      <c r="E1804" s="70">
        <f t="shared" ca="1" si="404"/>
        <v>0</v>
      </c>
      <c r="F1804" s="72">
        <f t="shared" si="413"/>
        <v>1.3</v>
      </c>
      <c r="G1804" s="73">
        <f t="shared" ca="1" si="405"/>
        <v>1</v>
      </c>
      <c r="H1804" s="70">
        <f ca="1">TRUNC(PRODUCT(G$10:G1803),15)</f>
        <v>1.470439397089</v>
      </c>
      <c r="I1804" s="70">
        <f t="shared" ca="1" si="406"/>
        <v>1.4526311245624499</v>
      </c>
      <c r="J1804" s="70">
        <f t="shared" ca="1" si="407"/>
        <v>1.0122593200000001</v>
      </c>
      <c r="K1804" s="74">
        <f t="shared" ca="1" si="408"/>
        <v>178.08269799999999</v>
      </c>
      <c r="L1804" s="75">
        <f>IF(VLOOKUP(A1804,$T$12:$AC$125,8)=VLOOKUP(A1803,$T$12:$AC$125,8),0,VLOOKUP(A1804,T$12:$AC$125,8))</f>
        <v>0</v>
      </c>
      <c r="M1804" s="76">
        <f>IF(L1804&gt;0,VLOOKUP(L1804,S$12:$AB$125,7),0)</f>
        <v>0</v>
      </c>
      <c r="N1804" s="74">
        <f t="shared" si="412"/>
        <v>0</v>
      </c>
      <c r="O1804" s="74">
        <f t="shared" ca="1" si="409"/>
        <v>178.08269799999999</v>
      </c>
      <c r="P1804" s="77" t="str">
        <f t="shared" si="410"/>
        <v>INCORPJ=</v>
      </c>
      <c r="Q1804" s="78">
        <f t="shared" si="411"/>
        <v>44440</v>
      </c>
    </row>
    <row r="1805" spans="1:17" ht="12.75" x14ac:dyDescent="0.15">
      <c r="A1805" s="68">
        <f t="shared" si="414"/>
        <v>44374</v>
      </c>
      <c r="B1805" s="69">
        <f t="shared" ca="1" si="402"/>
        <v>14704.39399</v>
      </c>
      <c r="C1805" s="70">
        <f t="shared" ca="1" si="403"/>
        <v>14526.311292</v>
      </c>
      <c r="D1805" s="71">
        <f ca="1">IF(A1805&lt;$B$1,VLOOKUP(A1805,[1]DI!$A$4:$B$15000,2),0)</f>
        <v>0</v>
      </c>
      <c r="E1805" s="70">
        <f t="shared" ca="1" si="404"/>
        <v>0</v>
      </c>
      <c r="F1805" s="72">
        <f t="shared" si="413"/>
        <v>1.3</v>
      </c>
      <c r="G1805" s="73">
        <f t="shared" ca="1" si="405"/>
        <v>1</v>
      </c>
      <c r="H1805" s="70">
        <f ca="1">TRUNC(PRODUCT(G$10:G1804),15)</f>
        <v>1.470439397089</v>
      </c>
      <c r="I1805" s="70">
        <f t="shared" ca="1" si="406"/>
        <v>1.4526311245624499</v>
      </c>
      <c r="J1805" s="70">
        <f t="shared" ca="1" si="407"/>
        <v>1.0122593200000001</v>
      </c>
      <c r="K1805" s="74">
        <f t="shared" ca="1" si="408"/>
        <v>178.08269799999999</v>
      </c>
      <c r="L1805" s="75">
        <f>IF(VLOOKUP(A1805,$T$12:$AC$125,8)=VLOOKUP(A1804,$T$12:$AC$125,8),0,VLOOKUP(A1805,T$12:$AC$125,8))</f>
        <v>0</v>
      </c>
      <c r="M1805" s="76">
        <f>IF(L1805&gt;0,VLOOKUP(L1805,S$12:$AB$125,7),0)</f>
        <v>0</v>
      </c>
      <c r="N1805" s="74">
        <f t="shared" si="412"/>
        <v>0</v>
      </c>
      <c r="O1805" s="74">
        <f t="shared" ca="1" si="409"/>
        <v>178.08269799999999</v>
      </c>
      <c r="P1805" s="77" t="str">
        <f t="shared" si="410"/>
        <v>INCORPJ=</v>
      </c>
      <c r="Q1805" s="78">
        <f t="shared" si="411"/>
        <v>44440</v>
      </c>
    </row>
    <row r="1806" spans="1:17" ht="12.75" x14ac:dyDescent="0.15">
      <c r="A1806" s="68">
        <f t="shared" si="414"/>
        <v>44375</v>
      </c>
      <c r="B1806" s="69">
        <f t="shared" ca="1" si="402"/>
        <v>14704.39399</v>
      </c>
      <c r="C1806" s="70">
        <f t="shared" ca="1" si="403"/>
        <v>14526.311292</v>
      </c>
      <c r="D1806" s="71">
        <f ca="1">IF(A1806&lt;$B$1,VLOOKUP(A1806,[1]DI!$A$4:$B$15000,2),0)</f>
        <v>4.1500000000000002E-2</v>
      </c>
      <c r="E1806" s="70">
        <f t="shared" ca="1" si="404"/>
        <v>1.6137000000000001E-4</v>
      </c>
      <c r="F1806" s="72">
        <f t="shared" si="413"/>
        <v>1.3</v>
      </c>
      <c r="G1806" s="73">
        <f t="shared" ca="1" si="405"/>
        <v>1.0002097809999999</v>
      </c>
      <c r="H1806" s="70">
        <f ca="1">TRUNC(PRODUCT(G$10:G1805),15)</f>
        <v>1.470439397089</v>
      </c>
      <c r="I1806" s="70">
        <f t="shared" ca="1" si="406"/>
        <v>1.4526311245624499</v>
      </c>
      <c r="J1806" s="70">
        <f t="shared" ca="1" si="407"/>
        <v>1.0122593200000001</v>
      </c>
      <c r="K1806" s="74">
        <f t="shared" ca="1" si="408"/>
        <v>178.08269799999999</v>
      </c>
      <c r="L1806" s="75">
        <f>IF(VLOOKUP(A1806,$T$12:$AC$125,8)=VLOOKUP(A1805,$T$12:$AC$125,8),0,VLOOKUP(A1806,T$12:$AC$125,8))</f>
        <v>0</v>
      </c>
      <c r="M1806" s="76">
        <f>IF(L1806&gt;0,VLOOKUP(L1806,S$12:$AB$125,7),0)</f>
        <v>0</v>
      </c>
      <c r="N1806" s="74">
        <f t="shared" si="412"/>
        <v>0</v>
      </c>
      <c r="O1806" s="74">
        <f t="shared" ca="1" si="409"/>
        <v>178.08269799999999</v>
      </c>
      <c r="P1806" s="77" t="str">
        <f t="shared" si="410"/>
        <v>INCORPJ=</v>
      </c>
      <c r="Q1806" s="78">
        <f t="shared" si="411"/>
        <v>44440</v>
      </c>
    </row>
    <row r="1807" spans="1:17" ht="12.75" x14ac:dyDescent="0.15">
      <c r="A1807" s="68">
        <f t="shared" si="414"/>
        <v>44376</v>
      </c>
      <c r="B1807" s="69">
        <f t="shared" ca="1" si="402"/>
        <v>14707.478652</v>
      </c>
      <c r="C1807" s="70">
        <f t="shared" ca="1" si="403"/>
        <v>14526.311292</v>
      </c>
      <c r="D1807" s="71">
        <f ca="1">IF(A1807&lt;$B$1,VLOOKUP(A1807,[1]DI!$A$4:$B$15000,2),0)</f>
        <v>4.1500000000000002E-2</v>
      </c>
      <c r="E1807" s="70">
        <f t="shared" ca="1" si="404"/>
        <v>1.6137000000000001E-4</v>
      </c>
      <c r="F1807" s="72">
        <f t="shared" si="413"/>
        <v>1.3</v>
      </c>
      <c r="G1807" s="73">
        <f t="shared" ca="1" si="405"/>
        <v>1.0002097809999999</v>
      </c>
      <c r="H1807" s="70">
        <f ca="1">TRUNC(PRODUCT(G$10:G1806),15)</f>
        <v>1.47074786733616</v>
      </c>
      <c r="I1807" s="70">
        <f t="shared" ca="1" si="406"/>
        <v>1.4526311245624499</v>
      </c>
      <c r="J1807" s="70">
        <f t="shared" ca="1" si="407"/>
        <v>1.01247167</v>
      </c>
      <c r="K1807" s="74">
        <f t="shared" ca="1" si="408"/>
        <v>181.16736</v>
      </c>
      <c r="L1807" s="75">
        <f>IF(VLOOKUP(A1807,$T$12:$AC$125,8)=VLOOKUP(A1806,$T$12:$AC$125,8),0,VLOOKUP(A1807,T$12:$AC$125,8))</f>
        <v>0</v>
      </c>
      <c r="M1807" s="76">
        <f>IF(L1807&gt;0,VLOOKUP(L1807,S$12:$AB$125,7),0)</f>
        <v>0</v>
      </c>
      <c r="N1807" s="74">
        <f t="shared" si="412"/>
        <v>0</v>
      </c>
      <c r="O1807" s="74">
        <f t="shared" ca="1" si="409"/>
        <v>181.16736</v>
      </c>
      <c r="P1807" s="77" t="str">
        <f t="shared" si="410"/>
        <v>INCORPJ=</v>
      </c>
      <c r="Q1807" s="78">
        <f t="shared" si="411"/>
        <v>44440</v>
      </c>
    </row>
    <row r="1808" spans="1:17" ht="12.75" x14ac:dyDescent="0.15">
      <c r="A1808" s="68">
        <f t="shared" si="414"/>
        <v>44377</v>
      </c>
      <c r="B1808" s="69">
        <f t="shared" ca="1" si="402"/>
        <v>14710.564041</v>
      </c>
      <c r="C1808" s="70">
        <f t="shared" ca="1" si="403"/>
        <v>14526.311292</v>
      </c>
      <c r="D1808" s="71">
        <f ca="1">IF(A1808&lt;$B$1,VLOOKUP(A1808,[1]DI!$A$4:$B$15000,2),0)</f>
        <v>4.1500000000000002E-2</v>
      </c>
      <c r="E1808" s="70">
        <f t="shared" ca="1" si="404"/>
        <v>1.6137000000000001E-4</v>
      </c>
      <c r="F1808" s="72">
        <f t="shared" si="413"/>
        <v>1.3</v>
      </c>
      <c r="G1808" s="73">
        <f t="shared" ca="1" si="405"/>
        <v>1.0002097809999999</v>
      </c>
      <c r="H1808" s="70">
        <f ca="1">TRUNC(PRODUCT(G$10:G1807),15)</f>
        <v>1.4710564022945201</v>
      </c>
      <c r="I1808" s="70">
        <f t="shared" ca="1" si="406"/>
        <v>1.4526311245624499</v>
      </c>
      <c r="J1808" s="70">
        <f t="shared" ca="1" si="407"/>
        <v>1.0126840699999999</v>
      </c>
      <c r="K1808" s="74">
        <f t="shared" ca="1" si="408"/>
        <v>184.25274899999999</v>
      </c>
      <c r="L1808" s="75">
        <f>IF(VLOOKUP(A1808,$T$12:$AC$125,8)=VLOOKUP(A1807,$T$12:$AC$125,8),0,VLOOKUP(A1808,T$12:$AC$125,8))</f>
        <v>0</v>
      </c>
      <c r="M1808" s="76">
        <f>IF(L1808&gt;0,VLOOKUP(L1808,S$12:$AB$125,7),0)</f>
        <v>0</v>
      </c>
      <c r="N1808" s="74">
        <f t="shared" si="412"/>
        <v>0</v>
      </c>
      <c r="O1808" s="74">
        <f t="shared" ca="1" si="409"/>
        <v>184.25274899999999</v>
      </c>
      <c r="P1808" s="77" t="str">
        <f t="shared" si="410"/>
        <v>INCORPJ=</v>
      </c>
      <c r="Q1808" s="78">
        <f t="shared" si="411"/>
        <v>44440</v>
      </c>
    </row>
    <row r="1809" spans="1:17" ht="12.75" x14ac:dyDescent="0.15">
      <c r="A1809" s="68">
        <f t="shared" si="414"/>
        <v>44378</v>
      </c>
      <c r="B1809" s="69">
        <f t="shared" ca="1" si="402"/>
        <v>14713.650010000001</v>
      </c>
      <c r="C1809" s="70">
        <f t="shared" ca="1" si="403"/>
        <v>14526.311292</v>
      </c>
      <c r="D1809" s="71">
        <f ca="1">IF(A1809&lt;$B$1,VLOOKUP(A1809,[1]DI!$A$4:$B$15000,2),0)</f>
        <v>4.1500000000000002E-2</v>
      </c>
      <c r="E1809" s="70">
        <f t="shared" ca="1" si="404"/>
        <v>1.6137000000000001E-4</v>
      </c>
      <c r="F1809" s="72">
        <f t="shared" si="413"/>
        <v>1.3</v>
      </c>
      <c r="G1809" s="73">
        <f t="shared" ca="1" si="405"/>
        <v>1.0002097809999999</v>
      </c>
      <c r="H1809" s="70">
        <f ca="1">TRUNC(PRODUCT(G$10:G1808),15)</f>
        <v>1.4713650019776501</v>
      </c>
      <c r="I1809" s="70">
        <f t="shared" ca="1" si="406"/>
        <v>1.4526311245624499</v>
      </c>
      <c r="J1809" s="70">
        <f t="shared" ca="1" si="407"/>
        <v>1.01289651</v>
      </c>
      <c r="K1809" s="74">
        <f t="shared" ca="1" si="408"/>
        <v>187.338718</v>
      </c>
      <c r="L1809" s="75">
        <f>IF(VLOOKUP(A1809,$T$12:$AC$125,8)=VLOOKUP(A1808,$T$12:$AC$125,8),0,VLOOKUP(A1809,T$12:$AC$125,8))</f>
        <v>0</v>
      </c>
      <c r="M1809" s="76">
        <f>IF(L1809&gt;0,VLOOKUP(L1809,S$12:$AB$125,7),0)</f>
        <v>0</v>
      </c>
      <c r="N1809" s="74">
        <f t="shared" si="412"/>
        <v>0</v>
      </c>
      <c r="O1809" s="74">
        <f t="shared" ca="1" si="409"/>
        <v>187.338718</v>
      </c>
      <c r="P1809" s="77" t="str">
        <f t="shared" si="410"/>
        <v>INCORPJ=</v>
      </c>
      <c r="Q1809" s="78">
        <f t="shared" si="411"/>
        <v>44440</v>
      </c>
    </row>
    <row r="1810" spans="1:17" ht="12.75" x14ac:dyDescent="0.15">
      <c r="A1810" s="68">
        <f t="shared" si="414"/>
        <v>44379</v>
      </c>
      <c r="B1810" s="69">
        <f t="shared" ca="1" si="402"/>
        <v>14716.736706</v>
      </c>
      <c r="C1810" s="70">
        <f t="shared" ca="1" si="403"/>
        <v>14526.311292</v>
      </c>
      <c r="D1810" s="71">
        <f ca="1">IF(A1810&lt;$B$1,VLOOKUP(A1810,[1]DI!$A$4:$B$15000,2),0)</f>
        <v>4.1500000000000002E-2</v>
      </c>
      <c r="E1810" s="70">
        <f t="shared" ca="1" si="404"/>
        <v>1.6137000000000001E-4</v>
      </c>
      <c r="F1810" s="72">
        <f t="shared" si="413"/>
        <v>1.3</v>
      </c>
      <c r="G1810" s="73">
        <f t="shared" ca="1" si="405"/>
        <v>1.0002097809999999</v>
      </c>
      <c r="H1810" s="70">
        <f ca="1">TRUNC(PRODUCT(G$10:G1809),15)</f>
        <v>1.4716736663991301</v>
      </c>
      <c r="I1810" s="70">
        <f t="shared" ca="1" si="406"/>
        <v>1.4526311245624499</v>
      </c>
      <c r="J1810" s="70">
        <f t="shared" ca="1" si="407"/>
        <v>1.013109</v>
      </c>
      <c r="K1810" s="74">
        <f t="shared" ca="1" si="408"/>
        <v>190.42541399999999</v>
      </c>
      <c r="L1810" s="75">
        <f>IF(VLOOKUP(A1810,$T$12:$AC$125,8)=VLOOKUP(A1809,$T$12:$AC$125,8),0,VLOOKUP(A1810,T$12:$AC$125,8))</f>
        <v>0</v>
      </c>
      <c r="M1810" s="76">
        <f>IF(L1810&gt;0,VLOOKUP(L1810,S$12:$AB$125,7),0)</f>
        <v>0</v>
      </c>
      <c r="N1810" s="74">
        <f t="shared" si="412"/>
        <v>0</v>
      </c>
      <c r="O1810" s="74">
        <f t="shared" ca="1" si="409"/>
        <v>190.42541399999999</v>
      </c>
      <c r="P1810" s="77" t="str">
        <f t="shared" si="410"/>
        <v>INCORPJ=</v>
      </c>
      <c r="Q1810" s="78">
        <f t="shared" si="411"/>
        <v>44440</v>
      </c>
    </row>
    <row r="1811" spans="1:17" ht="12.75" x14ac:dyDescent="0.15">
      <c r="A1811" s="68">
        <f t="shared" si="414"/>
        <v>44380</v>
      </c>
      <c r="B1811" s="69">
        <f t="shared" ca="1" si="402"/>
        <v>14719.823983</v>
      </c>
      <c r="C1811" s="70">
        <f t="shared" ca="1" si="403"/>
        <v>14526.311292</v>
      </c>
      <c r="D1811" s="71">
        <f ca="1">IF(A1811&lt;$B$1,VLOOKUP(A1811,[1]DI!$A$4:$B$15000,2),0)</f>
        <v>0</v>
      </c>
      <c r="E1811" s="70">
        <f t="shared" ca="1" si="404"/>
        <v>0</v>
      </c>
      <c r="F1811" s="72">
        <f t="shared" si="413"/>
        <v>1.3</v>
      </c>
      <c r="G1811" s="73">
        <f t="shared" ca="1" si="405"/>
        <v>1</v>
      </c>
      <c r="H1811" s="70">
        <f ca="1">TRUNC(PRODUCT(G$10:G1810),15)</f>
        <v>1.47198239557254</v>
      </c>
      <c r="I1811" s="70">
        <f t="shared" ca="1" si="406"/>
        <v>1.4526311245624499</v>
      </c>
      <c r="J1811" s="70">
        <f t="shared" ca="1" si="407"/>
        <v>1.01332153</v>
      </c>
      <c r="K1811" s="74">
        <f t="shared" ca="1" si="408"/>
        <v>193.51269099999999</v>
      </c>
      <c r="L1811" s="75">
        <f>IF(VLOOKUP(A1811,$T$12:$AC$125,8)=VLOOKUP(A1810,$T$12:$AC$125,8),0,VLOOKUP(A1811,T$12:$AC$125,8))</f>
        <v>0</v>
      </c>
      <c r="M1811" s="76">
        <f>IF(L1811&gt;0,VLOOKUP(L1811,S$12:$AB$125,7),0)</f>
        <v>0</v>
      </c>
      <c r="N1811" s="74">
        <f t="shared" si="412"/>
        <v>0</v>
      </c>
      <c r="O1811" s="74">
        <f t="shared" ca="1" si="409"/>
        <v>193.51269099999999</v>
      </c>
      <c r="P1811" s="77" t="str">
        <f t="shared" si="410"/>
        <v>INCORPJ=</v>
      </c>
      <c r="Q1811" s="78">
        <f t="shared" si="411"/>
        <v>44440</v>
      </c>
    </row>
    <row r="1812" spans="1:17" ht="12.75" x14ac:dyDescent="0.15">
      <c r="A1812" s="68">
        <f t="shared" si="414"/>
        <v>44381</v>
      </c>
      <c r="B1812" s="69">
        <f t="shared" ca="1" si="402"/>
        <v>14719.823983</v>
      </c>
      <c r="C1812" s="70">
        <f t="shared" ca="1" si="403"/>
        <v>14526.311292</v>
      </c>
      <c r="D1812" s="71">
        <f ca="1">IF(A1812&lt;$B$1,VLOOKUP(A1812,[1]DI!$A$4:$B$15000,2),0)</f>
        <v>0</v>
      </c>
      <c r="E1812" s="70">
        <f t="shared" ca="1" si="404"/>
        <v>0</v>
      </c>
      <c r="F1812" s="72">
        <f t="shared" si="413"/>
        <v>1.3</v>
      </c>
      <c r="G1812" s="73">
        <f t="shared" ca="1" si="405"/>
        <v>1</v>
      </c>
      <c r="H1812" s="70">
        <f ca="1">TRUNC(PRODUCT(G$10:G1811),15)</f>
        <v>1.47198239557254</v>
      </c>
      <c r="I1812" s="70">
        <f t="shared" ca="1" si="406"/>
        <v>1.4526311245624499</v>
      </c>
      <c r="J1812" s="70">
        <f t="shared" ca="1" si="407"/>
        <v>1.01332153</v>
      </c>
      <c r="K1812" s="74">
        <f t="shared" ca="1" si="408"/>
        <v>193.51269099999999</v>
      </c>
      <c r="L1812" s="75">
        <f>IF(VLOOKUP(A1812,$T$12:$AC$125,8)=VLOOKUP(A1811,$T$12:$AC$125,8),0,VLOOKUP(A1812,T$12:$AC$125,8))</f>
        <v>0</v>
      </c>
      <c r="M1812" s="76">
        <f>IF(L1812&gt;0,VLOOKUP(L1812,S$12:$AB$125,7),0)</f>
        <v>0</v>
      </c>
      <c r="N1812" s="74">
        <f t="shared" si="412"/>
        <v>0</v>
      </c>
      <c r="O1812" s="74">
        <f t="shared" ca="1" si="409"/>
        <v>193.51269099999999</v>
      </c>
      <c r="P1812" s="77" t="str">
        <f t="shared" si="410"/>
        <v>INCORPJ=</v>
      </c>
      <c r="Q1812" s="78">
        <f t="shared" si="411"/>
        <v>44440</v>
      </c>
    </row>
    <row r="1813" spans="1:17" ht="12.75" x14ac:dyDescent="0.15">
      <c r="A1813" s="68">
        <f t="shared" si="414"/>
        <v>44382</v>
      </c>
      <c r="B1813" s="69">
        <f t="shared" ca="1" si="402"/>
        <v>14719.823983</v>
      </c>
      <c r="C1813" s="70">
        <f t="shared" ca="1" si="403"/>
        <v>14526.311292</v>
      </c>
      <c r="D1813" s="71">
        <f ca="1">IF(A1813&lt;$B$1,VLOOKUP(A1813,[1]DI!$A$4:$B$15000,2),0)</f>
        <v>4.1500000000000002E-2</v>
      </c>
      <c r="E1813" s="70">
        <f t="shared" ca="1" si="404"/>
        <v>1.6137000000000001E-4</v>
      </c>
      <c r="F1813" s="72">
        <f t="shared" si="413"/>
        <v>1.3</v>
      </c>
      <c r="G1813" s="73">
        <f t="shared" ca="1" si="405"/>
        <v>1.0002097809999999</v>
      </c>
      <c r="H1813" s="70">
        <f ca="1">TRUNC(PRODUCT(G$10:G1812),15)</f>
        <v>1.47198239557254</v>
      </c>
      <c r="I1813" s="70">
        <f t="shared" ca="1" si="406"/>
        <v>1.4526311245624499</v>
      </c>
      <c r="J1813" s="70">
        <f t="shared" ca="1" si="407"/>
        <v>1.01332153</v>
      </c>
      <c r="K1813" s="74">
        <f t="shared" ca="1" si="408"/>
        <v>193.51269099999999</v>
      </c>
      <c r="L1813" s="75">
        <f>IF(VLOOKUP(A1813,$T$12:$AC$125,8)=VLOOKUP(A1812,$T$12:$AC$125,8),0,VLOOKUP(A1813,T$12:$AC$125,8))</f>
        <v>0</v>
      </c>
      <c r="M1813" s="76">
        <f>IF(L1813&gt;0,VLOOKUP(L1813,S$12:$AB$125,7),0)</f>
        <v>0</v>
      </c>
      <c r="N1813" s="74">
        <f t="shared" si="412"/>
        <v>0</v>
      </c>
      <c r="O1813" s="74">
        <f t="shared" ca="1" si="409"/>
        <v>193.51269099999999</v>
      </c>
      <c r="P1813" s="77" t="str">
        <f t="shared" si="410"/>
        <v>INCORPJ=</v>
      </c>
      <c r="Q1813" s="78">
        <f t="shared" si="411"/>
        <v>44440</v>
      </c>
    </row>
    <row r="1814" spans="1:17" ht="12.75" x14ac:dyDescent="0.15">
      <c r="A1814" s="68">
        <f t="shared" si="414"/>
        <v>44383</v>
      </c>
      <c r="B1814" s="69">
        <f t="shared" ca="1" si="402"/>
        <v>14722.911986000001</v>
      </c>
      <c r="C1814" s="70">
        <f t="shared" ca="1" si="403"/>
        <v>14526.311292</v>
      </c>
      <c r="D1814" s="71">
        <f ca="1">IF(A1814&lt;$B$1,VLOOKUP(A1814,[1]DI!$A$4:$B$15000,2),0)</f>
        <v>4.1500000000000002E-2</v>
      </c>
      <c r="E1814" s="70">
        <f t="shared" ca="1" si="404"/>
        <v>1.6137000000000001E-4</v>
      </c>
      <c r="F1814" s="72">
        <f t="shared" si="413"/>
        <v>1.3</v>
      </c>
      <c r="G1814" s="73">
        <f t="shared" ca="1" si="405"/>
        <v>1.0002097809999999</v>
      </c>
      <c r="H1814" s="70">
        <f ca="1">TRUNC(PRODUCT(G$10:G1813),15)</f>
        <v>1.4722911895114601</v>
      </c>
      <c r="I1814" s="70">
        <f t="shared" ca="1" si="406"/>
        <v>1.4526311245624499</v>
      </c>
      <c r="J1814" s="70">
        <f t="shared" ca="1" si="407"/>
        <v>1.0135341099999999</v>
      </c>
      <c r="K1814" s="74">
        <f t="shared" ca="1" si="408"/>
        <v>196.600694</v>
      </c>
      <c r="L1814" s="75">
        <f>IF(VLOOKUP(A1814,$T$12:$AC$125,8)=VLOOKUP(A1813,$T$12:$AC$125,8),0,VLOOKUP(A1814,T$12:$AC$125,8))</f>
        <v>0</v>
      </c>
      <c r="M1814" s="76">
        <f>IF(L1814&gt;0,VLOOKUP(L1814,S$12:$AB$125,7),0)</f>
        <v>0</v>
      </c>
      <c r="N1814" s="74">
        <f t="shared" si="412"/>
        <v>0</v>
      </c>
      <c r="O1814" s="74">
        <f t="shared" ca="1" si="409"/>
        <v>196.600694</v>
      </c>
      <c r="P1814" s="77" t="str">
        <f t="shared" si="410"/>
        <v>INCORPJ=</v>
      </c>
      <c r="Q1814" s="78">
        <f t="shared" si="411"/>
        <v>44440</v>
      </c>
    </row>
    <row r="1815" spans="1:17" ht="12.75" x14ac:dyDescent="0.15">
      <c r="A1815" s="68">
        <f t="shared" si="414"/>
        <v>44384</v>
      </c>
      <c r="B1815" s="69">
        <f t="shared" ca="1" si="402"/>
        <v>14726.000571</v>
      </c>
      <c r="C1815" s="70">
        <f t="shared" ca="1" si="403"/>
        <v>14526.311292</v>
      </c>
      <c r="D1815" s="71">
        <f ca="1">IF(A1815&lt;$B$1,VLOOKUP(A1815,[1]DI!$A$4:$B$15000,2),0)</f>
        <v>4.1500000000000002E-2</v>
      </c>
      <c r="E1815" s="70">
        <f t="shared" ca="1" si="404"/>
        <v>1.6137000000000001E-4</v>
      </c>
      <c r="F1815" s="72">
        <f t="shared" si="413"/>
        <v>1.3</v>
      </c>
      <c r="G1815" s="73">
        <f t="shared" ca="1" si="405"/>
        <v>1.0002097809999999</v>
      </c>
      <c r="H1815" s="70">
        <f ca="1">TRUNC(PRODUCT(G$10:G1814),15)</f>
        <v>1.4726000482294901</v>
      </c>
      <c r="I1815" s="70">
        <f t="shared" ca="1" si="406"/>
        <v>1.4526311245624499</v>
      </c>
      <c r="J1815" s="70">
        <f t="shared" ca="1" si="407"/>
        <v>1.01374673</v>
      </c>
      <c r="K1815" s="74">
        <f t="shared" ca="1" si="408"/>
        <v>199.689279</v>
      </c>
      <c r="L1815" s="75">
        <f>IF(VLOOKUP(A1815,$T$12:$AC$125,8)=VLOOKUP(A1814,$T$12:$AC$125,8),0,VLOOKUP(A1815,T$12:$AC$125,8))</f>
        <v>0</v>
      </c>
      <c r="M1815" s="76">
        <f>IF(L1815&gt;0,VLOOKUP(L1815,S$12:$AB$125,7),0)</f>
        <v>0</v>
      </c>
      <c r="N1815" s="74">
        <f t="shared" si="412"/>
        <v>0</v>
      </c>
      <c r="O1815" s="74">
        <f t="shared" ca="1" si="409"/>
        <v>199.689279</v>
      </c>
      <c r="P1815" s="77" t="str">
        <f t="shared" si="410"/>
        <v>INCORPJ=</v>
      </c>
      <c r="Q1815" s="78">
        <f t="shared" si="411"/>
        <v>44440</v>
      </c>
    </row>
    <row r="1816" spans="1:17" ht="12.75" x14ac:dyDescent="0.15">
      <c r="A1816" s="68">
        <f t="shared" si="414"/>
        <v>44385</v>
      </c>
      <c r="B1816" s="69">
        <f t="shared" ref="B1816:B1871" ca="1" si="415">IF(A1816&lt;=TODAY(),C1816+K1816,IF(AND(A1816&gt;TODAY(),A1816&lt;=$B$1),IF(VLOOKUP(TODAY(),$A$10:$D$10000,4,FALSE)=0,"n.d",C1816+K1816),"n.d"))</f>
        <v>14729.089736</v>
      </c>
      <c r="C1816" s="70">
        <f t="shared" ref="C1816:C1871" ca="1" si="416">TRUNC(C1815-N1815,6)</f>
        <v>14526.311292</v>
      </c>
      <c r="D1816" s="71">
        <f ca="1">IF(A1816&lt;$B$1,VLOOKUP(A1816,[1]DI!$A$4:$B$15000,2),0)</f>
        <v>4.1500000000000002E-2</v>
      </c>
      <c r="E1816" s="70">
        <f t="shared" ref="E1816:E1871" ca="1" si="417">ROUND((((1+D1816)^(1/252)-1)),8)</f>
        <v>1.6137000000000001E-4</v>
      </c>
      <c r="F1816" s="72">
        <f t="shared" si="413"/>
        <v>1.3</v>
      </c>
      <c r="G1816" s="73">
        <f t="shared" ref="G1816:G1871" ca="1" si="418">TRUNC((1+(E1816*F1816)),15)</f>
        <v>1.0002097809999999</v>
      </c>
      <c r="H1816" s="70">
        <f ca="1">TRUNC(PRODUCT(G$10:G1815),15)</f>
        <v>1.47290897174021</v>
      </c>
      <c r="I1816" s="70">
        <f t="shared" ref="I1816:I1871" ca="1" si="419">IF(OR(L1815&gt;0,L1815="E"),H1815,I1815)</f>
        <v>1.4526311245624499</v>
      </c>
      <c r="J1816" s="70">
        <f t="shared" ref="J1816:J1871" ca="1" si="420">ROUND(TRUNC(H1816/I1816,15),8)</f>
        <v>1.0139593899999999</v>
      </c>
      <c r="K1816" s="74">
        <f t="shared" ref="K1816:K1871" ca="1" si="421">TRUNC((C1816*(J1816-1)),6)</f>
        <v>202.77844400000001</v>
      </c>
      <c r="L1816" s="75">
        <f>IF(VLOOKUP(A1816,$T$12:$AC$125,8)=VLOOKUP(A1815,$T$12:$AC$125,8),0,VLOOKUP(A1816,T$12:$AC$125,8))</f>
        <v>0</v>
      </c>
      <c r="M1816" s="76">
        <f>IF(L1816&gt;0,VLOOKUP(L1816,S$12:$AB$125,7),0)</f>
        <v>0</v>
      </c>
      <c r="N1816" s="74">
        <f t="shared" si="412"/>
        <v>0</v>
      </c>
      <c r="O1816" s="74">
        <f t="shared" ref="O1816:O1871" ca="1" si="422">(K1816+N1816)</f>
        <v>202.77844400000001</v>
      </c>
      <c r="P1816" s="77" t="str">
        <f t="shared" ref="P1816:P1871" si="423">IF(L1815&gt;0,VLOOKUP(A1815,$T$12:$AC$125,9),P1815)</f>
        <v>INCORPJ=</v>
      </c>
      <c r="Q1816" s="78">
        <f t="shared" ref="Q1816:Q1871" si="424">IF(L1815&gt;0,VLOOKUP(A1815,$T$12:$AC$125,10),Q1815)</f>
        <v>44440</v>
      </c>
    </row>
    <row r="1817" spans="1:17" ht="12.75" x14ac:dyDescent="0.15">
      <c r="A1817" s="68">
        <f t="shared" si="414"/>
        <v>44386</v>
      </c>
      <c r="B1817" s="69">
        <f t="shared" ca="1" si="415"/>
        <v>14732.179628</v>
      </c>
      <c r="C1817" s="70">
        <f t="shared" ca="1" si="416"/>
        <v>14526.311292</v>
      </c>
      <c r="D1817" s="71">
        <f ca="1">IF(A1817&lt;$B$1,VLOOKUP(A1817,[1]DI!$A$4:$B$15000,2),0)</f>
        <v>4.1500000000000002E-2</v>
      </c>
      <c r="E1817" s="70">
        <f t="shared" ca="1" si="417"/>
        <v>1.6137000000000001E-4</v>
      </c>
      <c r="F1817" s="72">
        <f t="shared" si="413"/>
        <v>1.3</v>
      </c>
      <c r="G1817" s="73">
        <f t="shared" ca="1" si="418"/>
        <v>1.0002097809999999</v>
      </c>
      <c r="H1817" s="70">
        <f ca="1">TRUNC(PRODUCT(G$10:G1816),15)</f>
        <v>1.47321796005721</v>
      </c>
      <c r="I1817" s="70">
        <f t="shared" ca="1" si="419"/>
        <v>1.4526311245624499</v>
      </c>
      <c r="J1817" s="70">
        <f t="shared" ca="1" si="420"/>
        <v>1.0141720999999999</v>
      </c>
      <c r="K1817" s="74">
        <f t="shared" ca="1" si="421"/>
        <v>205.868336</v>
      </c>
      <c r="L1817" s="75">
        <f>IF(VLOOKUP(A1817,$T$12:$AC$125,8)=VLOOKUP(A1816,$T$12:$AC$125,8),0,VLOOKUP(A1817,T$12:$AC$125,8))</f>
        <v>0</v>
      </c>
      <c r="M1817" s="76">
        <f>IF(L1817&gt;0,VLOOKUP(L1817,S$12:$AB$125,7),0)</f>
        <v>0</v>
      </c>
      <c r="N1817" s="74">
        <f t="shared" ref="N1817:N1871" si="425">IF(M1817&gt;0,(C1817*M1817),0)</f>
        <v>0</v>
      </c>
      <c r="O1817" s="74">
        <f t="shared" ca="1" si="422"/>
        <v>205.868336</v>
      </c>
      <c r="P1817" s="77" t="str">
        <f t="shared" si="423"/>
        <v>INCORPJ=</v>
      </c>
      <c r="Q1817" s="78">
        <f t="shared" si="424"/>
        <v>44440</v>
      </c>
    </row>
    <row r="1818" spans="1:17" ht="12.75" x14ac:dyDescent="0.15">
      <c r="A1818" s="68">
        <f t="shared" si="414"/>
        <v>44387</v>
      </c>
      <c r="B1818" s="69">
        <f t="shared" ca="1" si="415"/>
        <v>14735.270246</v>
      </c>
      <c r="C1818" s="70">
        <f t="shared" ca="1" si="416"/>
        <v>14526.311292</v>
      </c>
      <c r="D1818" s="71">
        <f ca="1">IF(A1818&lt;$B$1,VLOOKUP(A1818,[1]DI!$A$4:$B$15000,2),0)</f>
        <v>0</v>
      </c>
      <c r="E1818" s="70">
        <f t="shared" ca="1" si="417"/>
        <v>0</v>
      </c>
      <c r="F1818" s="72">
        <f t="shared" si="413"/>
        <v>1.3</v>
      </c>
      <c r="G1818" s="73">
        <f t="shared" ca="1" si="418"/>
        <v>1</v>
      </c>
      <c r="H1818" s="70">
        <f ca="1">TRUNC(PRODUCT(G$10:G1817),15)</f>
        <v>1.4735270131940801</v>
      </c>
      <c r="I1818" s="70">
        <f t="shared" ca="1" si="419"/>
        <v>1.4526311245624499</v>
      </c>
      <c r="J1818" s="70">
        <f t="shared" ca="1" si="420"/>
        <v>1.0143848600000001</v>
      </c>
      <c r="K1818" s="74">
        <f t="shared" ca="1" si="421"/>
        <v>208.95895400000001</v>
      </c>
      <c r="L1818" s="75">
        <f>IF(VLOOKUP(A1818,$T$12:$AC$125,8)=VLOOKUP(A1817,$T$12:$AC$125,8),0,VLOOKUP(A1818,T$12:$AC$125,8))</f>
        <v>0</v>
      </c>
      <c r="M1818" s="76">
        <f>IF(L1818&gt;0,VLOOKUP(L1818,S$12:$AB$125,7),0)</f>
        <v>0</v>
      </c>
      <c r="N1818" s="74">
        <f t="shared" si="425"/>
        <v>0</v>
      </c>
      <c r="O1818" s="74">
        <f t="shared" ca="1" si="422"/>
        <v>208.95895400000001</v>
      </c>
      <c r="P1818" s="77" t="str">
        <f t="shared" si="423"/>
        <v>INCORPJ=</v>
      </c>
      <c r="Q1818" s="78">
        <f t="shared" si="424"/>
        <v>44440</v>
      </c>
    </row>
    <row r="1819" spans="1:17" ht="12.75" x14ac:dyDescent="0.15">
      <c r="A1819" s="68">
        <f t="shared" si="414"/>
        <v>44388</v>
      </c>
      <c r="B1819" s="69">
        <f t="shared" ca="1" si="415"/>
        <v>14735.270246</v>
      </c>
      <c r="C1819" s="70">
        <f t="shared" ca="1" si="416"/>
        <v>14526.311292</v>
      </c>
      <c r="D1819" s="71">
        <f ca="1">IF(A1819&lt;$B$1,VLOOKUP(A1819,[1]DI!$A$4:$B$15000,2),0)</f>
        <v>0</v>
      </c>
      <c r="E1819" s="70">
        <f t="shared" ca="1" si="417"/>
        <v>0</v>
      </c>
      <c r="F1819" s="72">
        <f t="shared" si="413"/>
        <v>1.3</v>
      </c>
      <c r="G1819" s="73">
        <f t="shared" ca="1" si="418"/>
        <v>1</v>
      </c>
      <c r="H1819" s="70">
        <f ca="1">TRUNC(PRODUCT(G$10:G1818),15)</f>
        <v>1.4735270131940801</v>
      </c>
      <c r="I1819" s="70">
        <f t="shared" ca="1" si="419"/>
        <v>1.4526311245624499</v>
      </c>
      <c r="J1819" s="70">
        <f t="shared" ca="1" si="420"/>
        <v>1.0143848600000001</v>
      </c>
      <c r="K1819" s="74">
        <f t="shared" ca="1" si="421"/>
        <v>208.95895400000001</v>
      </c>
      <c r="L1819" s="75">
        <f>IF(VLOOKUP(A1819,$T$12:$AC$125,8)=VLOOKUP(A1818,$T$12:$AC$125,8),0,VLOOKUP(A1819,T$12:$AC$125,8))</f>
        <v>0</v>
      </c>
      <c r="M1819" s="76">
        <f>IF(L1819&gt;0,VLOOKUP(L1819,S$12:$AB$125,7),0)</f>
        <v>0</v>
      </c>
      <c r="N1819" s="74">
        <f t="shared" si="425"/>
        <v>0</v>
      </c>
      <c r="O1819" s="74">
        <f t="shared" ca="1" si="422"/>
        <v>208.95895400000001</v>
      </c>
      <c r="P1819" s="77" t="str">
        <f t="shared" si="423"/>
        <v>INCORPJ=</v>
      </c>
      <c r="Q1819" s="78">
        <f t="shared" si="424"/>
        <v>44440</v>
      </c>
    </row>
    <row r="1820" spans="1:17" ht="12.75" x14ac:dyDescent="0.15">
      <c r="A1820" s="68">
        <f t="shared" si="414"/>
        <v>44389</v>
      </c>
      <c r="B1820" s="69">
        <f t="shared" ca="1" si="415"/>
        <v>14735.270246</v>
      </c>
      <c r="C1820" s="70">
        <f t="shared" ca="1" si="416"/>
        <v>14526.311292</v>
      </c>
      <c r="D1820" s="71">
        <f ca="1">IF(A1820&lt;$B$1,VLOOKUP(A1820,[1]DI!$A$4:$B$15000,2),0)</f>
        <v>4.1500000000000002E-2</v>
      </c>
      <c r="E1820" s="70">
        <f t="shared" ca="1" si="417"/>
        <v>1.6137000000000001E-4</v>
      </c>
      <c r="F1820" s="72">
        <f t="shared" si="413"/>
        <v>1.3</v>
      </c>
      <c r="G1820" s="73">
        <f t="shared" ca="1" si="418"/>
        <v>1.0002097809999999</v>
      </c>
      <c r="H1820" s="70">
        <f ca="1">TRUNC(PRODUCT(G$10:G1819),15)</f>
        <v>1.4735270131940801</v>
      </c>
      <c r="I1820" s="70">
        <f t="shared" ca="1" si="419"/>
        <v>1.4526311245624499</v>
      </c>
      <c r="J1820" s="70">
        <f t="shared" ca="1" si="420"/>
        <v>1.0143848600000001</v>
      </c>
      <c r="K1820" s="74">
        <f t="shared" ca="1" si="421"/>
        <v>208.95895400000001</v>
      </c>
      <c r="L1820" s="75">
        <f>IF(VLOOKUP(A1820,$T$12:$AC$125,8)=VLOOKUP(A1819,$T$12:$AC$125,8),0,VLOOKUP(A1820,T$12:$AC$125,8))</f>
        <v>0</v>
      </c>
      <c r="M1820" s="76">
        <f>IF(L1820&gt;0,VLOOKUP(L1820,S$12:$AB$125,7),0)</f>
        <v>0</v>
      </c>
      <c r="N1820" s="74">
        <f t="shared" si="425"/>
        <v>0</v>
      </c>
      <c r="O1820" s="74">
        <f t="shared" ca="1" si="422"/>
        <v>208.95895400000001</v>
      </c>
      <c r="P1820" s="77" t="str">
        <f t="shared" si="423"/>
        <v>INCORPJ=</v>
      </c>
      <c r="Q1820" s="78">
        <f t="shared" si="424"/>
        <v>44440</v>
      </c>
    </row>
    <row r="1821" spans="1:17" ht="12.75" x14ac:dyDescent="0.15">
      <c r="A1821" s="68">
        <f t="shared" si="414"/>
        <v>44390</v>
      </c>
      <c r="B1821" s="69">
        <f t="shared" ca="1" si="415"/>
        <v>14738.3613</v>
      </c>
      <c r="C1821" s="70">
        <f t="shared" ca="1" si="416"/>
        <v>14526.311292</v>
      </c>
      <c r="D1821" s="71">
        <f ca="1">IF(A1821&lt;$B$1,VLOOKUP(A1821,[1]DI!$A$4:$B$15000,2),0)</f>
        <v>4.1500000000000002E-2</v>
      </c>
      <c r="E1821" s="70">
        <f t="shared" ca="1" si="417"/>
        <v>1.6137000000000001E-4</v>
      </c>
      <c r="F1821" s="72">
        <f t="shared" si="413"/>
        <v>1.3</v>
      </c>
      <c r="G1821" s="73">
        <f t="shared" ca="1" si="418"/>
        <v>1.0002097809999999</v>
      </c>
      <c r="H1821" s="70">
        <f ca="1">TRUNC(PRODUCT(G$10:G1820),15)</f>
        <v>1.4738361311644399</v>
      </c>
      <c r="I1821" s="70">
        <f t="shared" ca="1" si="419"/>
        <v>1.4526311245624499</v>
      </c>
      <c r="J1821" s="70">
        <f t="shared" ca="1" si="420"/>
        <v>1.01459765</v>
      </c>
      <c r="K1821" s="74">
        <f t="shared" ca="1" si="421"/>
        <v>212.05000799999999</v>
      </c>
      <c r="L1821" s="75">
        <f>IF(VLOOKUP(A1821,$T$12:$AC$125,8)=VLOOKUP(A1820,$T$12:$AC$125,8),0,VLOOKUP(A1821,T$12:$AC$125,8))</f>
        <v>0</v>
      </c>
      <c r="M1821" s="76">
        <f>IF(L1821&gt;0,VLOOKUP(L1821,S$12:$AB$125,7),0)</f>
        <v>0</v>
      </c>
      <c r="N1821" s="74">
        <f t="shared" si="425"/>
        <v>0</v>
      </c>
      <c r="O1821" s="74">
        <f t="shared" ca="1" si="422"/>
        <v>212.05000799999999</v>
      </c>
      <c r="P1821" s="77" t="str">
        <f t="shared" si="423"/>
        <v>INCORPJ=</v>
      </c>
      <c r="Q1821" s="78">
        <f t="shared" si="424"/>
        <v>44440</v>
      </c>
    </row>
    <row r="1822" spans="1:17" ht="12.75" x14ac:dyDescent="0.15">
      <c r="A1822" s="68">
        <f t="shared" si="414"/>
        <v>44391</v>
      </c>
      <c r="B1822" s="69">
        <f t="shared" ca="1" si="415"/>
        <v>14741.453225000001</v>
      </c>
      <c r="C1822" s="70">
        <f t="shared" ca="1" si="416"/>
        <v>14526.311292</v>
      </c>
      <c r="D1822" s="71">
        <f ca="1">IF(A1822&lt;$B$1,VLOOKUP(A1822,[1]DI!$A$4:$B$15000,2),0)</f>
        <v>4.1500000000000002E-2</v>
      </c>
      <c r="E1822" s="70">
        <f t="shared" ca="1" si="417"/>
        <v>1.6137000000000001E-4</v>
      </c>
      <c r="F1822" s="72">
        <f t="shared" si="413"/>
        <v>1.3</v>
      </c>
      <c r="G1822" s="73">
        <f t="shared" ca="1" si="418"/>
        <v>1.0002097809999999</v>
      </c>
      <c r="H1822" s="70">
        <f ca="1">TRUNC(PRODUCT(G$10:G1821),15)</f>
        <v>1.4741453139818701</v>
      </c>
      <c r="I1822" s="70">
        <f t="shared" ca="1" si="419"/>
        <v>1.4526311245624499</v>
      </c>
      <c r="J1822" s="70">
        <f t="shared" ca="1" si="420"/>
        <v>1.0148105000000001</v>
      </c>
      <c r="K1822" s="74">
        <f t="shared" ca="1" si="421"/>
        <v>215.14193299999999</v>
      </c>
      <c r="L1822" s="75">
        <f>IF(VLOOKUP(A1822,$T$12:$AC$125,8)=VLOOKUP(A1821,$T$12:$AC$125,8),0,VLOOKUP(A1822,T$12:$AC$125,8))</f>
        <v>0</v>
      </c>
      <c r="M1822" s="76">
        <f>IF(L1822&gt;0,VLOOKUP(L1822,S$12:$AB$125,7),0)</f>
        <v>0</v>
      </c>
      <c r="N1822" s="74">
        <f t="shared" si="425"/>
        <v>0</v>
      </c>
      <c r="O1822" s="74">
        <f t="shared" ca="1" si="422"/>
        <v>215.14193299999999</v>
      </c>
      <c r="P1822" s="77" t="str">
        <f t="shared" si="423"/>
        <v>INCORPJ=</v>
      </c>
      <c r="Q1822" s="78">
        <f t="shared" si="424"/>
        <v>44440</v>
      </c>
    </row>
    <row r="1823" spans="1:17" ht="12.75" x14ac:dyDescent="0.15">
      <c r="A1823" s="68">
        <f t="shared" si="414"/>
        <v>44392</v>
      </c>
      <c r="B1823" s="69">
        <f t="shared" ca="1" si="415"/>
        <v>14744.545731</v>
      </c>
      <c r="C1823" s="70">
        <f t="shared" ca="1" si="416"/>
        <v>14526.311292</v>
      </c>
      <c r="D1823" s="71">
        <f ca="1">IF(A1823&lt;$B$1,VLOOKUP(A1823,[1]DI!$A$4:$B$15000,2),0)</f>
        <v>4.1500000000000002E-2</v>
      </c>
      <c r="E1823" s="70">
        <f t="shared" ca="1" si="417"/>
        <v>1.6137000000000001E-4</v>
      </c>
      <c r="F1823" s="72">
        <f t="shared" si="413"/>
        <v>1.3</v>
      </c>
      <c r="G1823" s="73">
        <f t="shared" ca="1" si="418"/>
        <v>1.0002097809999999</v>
      </c>
      <c r="H1823" s="70">
        <f ca="1">TRUNC(PRODUCT(G$10:G1822),15)</f>
        <v>1.47445456165998</v>
      </c>
      <c r="I1823" s="70">
        <f t="shared" ca="1" si="419"/>
        <v>1.4526311245624499</v>
      </c>
      <c r="J1823" s="70">
        <f t="shared" ca="1" si="420"/>
        <v>1.0150233900000001</v>
      </c>
      <c r="K1823" s="74">
        <f t="shared" ca="1" si="421"/>
        <v>218.23443900000001</v>
      </c>
      <c r="L1823" s="75">
        <f>IF(VLOOKUP(A1823,$T$12:$AC$125,8)=VLOOKUP(A1822,$T$12:$AC$125,8),0,VLOOKUP(A1823,T$12:$AC$125,8))</f>
        <v>0</v>
      </c>
      <c r="M1823" s="76">
        <f>IF(L1823&gt;0,VLOOKUP(L1823,S$12:$AB$125,7),0)</f>
        <v>0</v>
      </c>
      <c r="N1823" s="74">
        <f t="shared" si="425"/>
        <v>0</v>
      </c>
      <c r="O1823" s="74">
        <f t="shared" ca="1" si="422"/>
        <v>218.23443900000001</v>
      </c>
      <c r="P1823" s="77" t="str">
        <f t="shared" si="423"/>
        <v>INCORPJ=</v>
      </c>
      <c r="Q1823" s="78">
        <f t="shared" si="424"/>
        <v>44440</v>
      </c>
    </row>
    <row r="1824" spans="1:17" ht="12.75" x14ac:dyDescent="0.15">
      <c r="A1824" s="68">
        <f t="shared" si="414"/>
        <v>44393</v>
      </c>
      <c r="B1824" s="69">
        <f t="shared" ca="1" si="415"/>
        <v>14747.638819</v>
      </c>
      <c r="C1824" s="70">
        <f t="shared" ca="1" si="416"/>
        <v>14526.311292</v>
      </c>
      <c r="D1824" s="71">
        <f ca="1">IF(A1824&lt;$B$1,VLOOKUP(A1824,[1]DI!$A$4:$B$15000,2),0)</f>
        <v>4.1500000000000002E-2</v>
      </c>
      <c r="E1824" s="70">
        <f t="shared" ca="1" si="417"/>
        <v>1.6137000000000001E-4</v>
      </c>
      <c r="F1824" s="72">
        <f t="shared" si="413"/>
        <v>1.3</v>
      </c>
      <c r="G1824" s="73">
        <f t="shared" ca="1" si="418"/>
        <v>1.0002097809999999</v>
      </c>
      <c r="H1824" s="70">
        <f ca="1">TRUNC(PRODUCT(G$10:G1823),15)</f>
        <v>1.4747638742123801</v>
      </c>
      <c r="I1824" s="70">
        <f t="shared" ca="1" si="419"/>
        <v>1.4526311245624499</v>
      </c>
      <c r="J1824" s="70">
        <f t="shared" ca="1" si="420"/>
        <v>1.0152363200000001</v>
      </c>
      <c r="K1824" s="74">
        <f t="shared" ca="1" si="421"/>
        <v>221.327527</v>
      </c>
      <c r="L1824" s="75">
        <f>IF(VLOOKUP(A1824,$T$12:$AC$125,8)=VLOOKUP(A1823,$T$12:$AC$125,8),0,VLOOKUP(A1824,T$12:$AC$125,8))</f>
        <v>0</v>
      </c>
      <c r="M1824" s="76">
        <f>IF(L1824&gt;0,VLOOKUP(L1824,S$12:$AB$125,7),0)</f>
        <v>0</v>
      </c>
      <c r="N1824" s="74">
        <f t="shared" si="425"/>
        <v>0</v>
      </c>
      <c r="O1824" s="74">
        <f t="shared" ca="1" si="422"/>
        <v>221.327527</v>
      </c>
      <c r="P1824" s="77" t="str">
        <f t="shared" si="423"/>
        <v>INCORPJ=</v>
      </c>
      <c r="Q1824" s="78">
        <f t="shared" si="424"/>
        <v>44440</v>
      </c>
    </row>
    <row r="1825" spans="1:17" ht="12.75" x14ac:dyDescent="0.15">
      <c r="A1825" s="68">
        <f t="shared" si="414"/>
        <v>44394</v>
      </c>
      <c r="B1825" s="69">
        <f t="shared" ca="1" si="415"/>
        <v>14750.732633</v>
      </c>
      <c r="C1825" s="70">
        <f t="shared" ca="1" si="416"/>
        <v>14526.311292</v>
      </c>
      <c r="D1825" s="71">
        <f ca="1">IF(A1825&lt;$B$1,VLOOKUP(A1825,[1]DI!$A$4:$B$15000,2),0)</f>
        <v>0</v>
      </c>
      <c r="E1825" s="70">
        <f t="shared" ca="1" si="417"/>
        <v>0</v>
      </c>
      <c r="F1825" s="72">
        <f t="shared" si="413"/>
        <v>1.3</v>
      </c>
      <c r="G1825" s="73">
        <f t="shared" ca="1" si="418"/>
        <v>1</v>
      </c>
      <c r="H1825" s="70">
        <f ca="1">TRUNC(PRODUCT(G$10:G1824),15)</f>
        <v>1.4750732516526801</v>
      </c>
      <c r="I1825" s="70">
        <f t="shared" ca="1" si="419"/>
        <v>1.4526311245624499</v>
      </c>
      <c r="J1825" s="70">
        <f t="shared" ca="1" si="420"/>
        <v>1.0154493</v>
      </c>
      <c r="K1825" s="74">
        <f t="shared" ca="1" si="421"/>
        <v>224.42134100000001</v>
      </c>
      <c r="L1825" s="75">
        <f>IF(VLOOKUP(A1825,$T$12:$AC$125,8)=VLOOKUP(A1824,$T$12:$AC$125,8),0,VLOOKUP(A1825,T$12:$AC$125,8))</f>
        <v>0</v>
      </c>
      <c r="M1825" s="76">
        <f>IF(L1825&gt;0,VLOOKUP(L1825,S$12:$AB$125,7),0)</f>
        <v>0</v>
      </c>
      <c r="N1825" s="74">
        <f t="shared" si="425"/>
        <v>0</v>
      </c>
      <c r="O1825" s="74">
        <f t="shared" ca="1" si="422"/>
        <v>224.42134100000001</v>
      </c>
      <c r="P1825" s="77" t="str">
        <f t="shared" si="423"/>
        <v>INCORPJ=</v>
      </c>
      <c r="Q1825" s="78">
        <f t="shared" si="424"/>
        <v>44440</v>
      </c>
    </row>
    <row r="1826" spans="1:17" ht="12.75" x14ac:dyDescent="0.15">
      <c r="A1826" s="68">
        <f t="shared" si="414"/>
        <v>44395</v>
      </c>
      <c r="B1826" s="69">
        <f t="shared" ca="1" si="415"/>
        <v>14750.732633</v>
      </c>
      <c r="C1826" s="70">
        <f t="shared" ca="1" si="416"/>
        <v>14526.311292</v>
      </c>
      <c r="D1826" s="71">
        <f ca="1">IF(A1826&lt;$B$1,VLOOKUP(A1826,[1]DI!$A$4:$B$15000,2),0)</f>
        <v>0</v>
      </c>
      <c r="E1826" s="70">
        <f t="shared" ca="1" si="417"/>
        <v>0</v>
      </c>
      <c r="F1826" s="72">
        <f t="shared" si="413"/>
        <v>1.3</v>
      </c>
      <c r="G1826" s="73">
        <f t="shared" ca="1" si="418"/>
        <v>1</v>
      </c>
      <c r="H1826" s="70">
        <f ca="1">TRUNC(PRODUCT(G$10:G1825),15)</f>
        <v>1.4750732516526801</v>
      </c>
      <c r="I1826" s="70">
        <f t="shared" ca="1" si="419"/>
        <v>1.4526311245624499</v>
      </c>
      <c r="J1826" s="70">
        <f t="shared" ca="1" si="420"/>
        <v>1.0154493</v>
      </c>
      <c r="K1826" s="74">
        <f t="shared" ca="1" si="421"/>
        <v>224.42134100000001</v>
      </c>
      <c r="L1826" s="75">
        <f>IF(VLOOKUP(A1826,$T$12:$AC$125,8)=VLOOKUP(A1825,$T$12:$AC$125,8),0,VLOOKUP(A1826,T$12:$AC$125,8))</f>
        <v>0</v>
      </c>
      <c r="M1826" s="76">
        <f>IF(L1826&gt;0,VLOOKUP(L1826,S$12:$AB$125,7),0)</f>
        <v>0</v>
      </c>
      <c r="N1826" s="74">
        <f t="shared" si="425"/>
        <v>0</v>
      </c>
      <c r="O1826" s="74">
        <f t="shared" ca="1" si="422"/>
        <v>224.42134100000001</v>
      </c>
      <c r="P1826" s="77" t="str">
        <f t="shared" si="423"/>
        <v>INCORPJ=</v>
      </c>
      <c r="Q1826" s="78">
        <f t="shared" si="424"/>
        <v>44440</v>
      </c>
    </row>
    <row r="1827" spans="1:17" ht="12.75" x14ac:dyDescent="0.15">
      <c r="A1827" s="68">
        <f t="shared" si="414"/>
        <v>44396</v>
      </c>
      <c r="B1827" s="69">
        <f t="shared" ca="1" si="415"/>
        <v>14750.732633</v>
      </c>
      <c r="C1827" s="70">
        <f t="shared" ca="1" si="416"/>
        <v>14526.311292</v>
      </c>
      <c r="D1827" s="71">
        <f ca="1">IF(A1827&lt;$B$1,VLOOKUP(A1827,[1]DI!$A$4:$B$15000,2),0)</f>
        <v>4.1500000000000002E-2</v>
      </c>
      <c r="E1827" s="70">
        <f t="shared" ca="1" si="417"/>
        <v>1.6137000000000001E-4</v>
      </c>
      <c r="F1827" s="72">
        <f t="shared" si="413"/>
        <v>1.3</v>
      </c>
      <c r="G1827" s="73">
        <f t="shared" ca="1" si="418"/>
        <v>1.0002097809999999</v>
      </c>
      <c r="H1827" s="70">
        <f ca="1">TRUNC(PRODUCT(G$10:G1826),15)</f>
        <v>1.4750732516526801</v>
      </c>
      <c r="I1827" s="70">
        <f t="shared" ca="1" si="419"/>
        <v>1.4526311245624499</v>
      </c>
      <c r="J1827" s="70">
        <f t="shared" ca="1" si="420"/>
        <v>1.0154493</v>
      </c>
      <c r="K1827" s="74">
        <f t="shared" ca="1" si="421"/>
        <v>224.42134100000001</v>
      </c>
      <c r="L1827" s="75">
        <f>IF(VLOOKUP(A1827,$T$12:$AC$125,8)=VLOOKUP(A1826,$T$12:$AC$125,8),0,VLOOKUP(A1827,T$12:$AC$125,8))</f>
        <v>0</v>
      </c>
      <c r="M1827" s="76">
        <f>IF(L1827&gt;0,VLOOKUP(L1827,S$12:$AB$125,7),0)</f>
        <v>0</v>
      </c>
      <c r="N1827" s="74">
        <f t="shared" si="425"/>
        <v>0</v>
      </c>
      <c r="O1827" s="74">
        <f t="shared" ca="1" si="422"/>
        <v>224.42134100000001</v>
      </c>
      <c r="P1827" s="77" t="str">
        <f t="shared" si="423"/>
        <v>INCORPJ=</v>
      </c>
      <c r="Q1827" s="78">
        <f t="shared" si="424"/>
        <v>44440</v>
      </c>
    </row>
    <row r="1828" spans="1:17" ht="12.75" x14ac:dyDescent="0.15">
      <c r="A1828" s="68">
        <f t="shared" si="414"/>
        <v>44397</v>
      </c>
      <c r="B1828" s="69">
        <f t="shared" ca="1" si="415"/>
        <v>14753.827027000001</v>
      </c>
      <c r="C1828" s="70">
        <f t="shared" ca="1" si="416"/>
        <v>14526.311292</v>
      </c>
      <c r="D1828" s="71">
        <f ca="1">IF(A1828&lt;$B$1,VLOOKUP(A1828,[1]DI!$A$4:$B$15000,2),0)</f>
        <v>4.1500000000000002E-2</v>
      </c>
      <c r="E1828" s="70">
        <f t="shared" ca="1" si="417"/>
        <v>1.6137000000000001E-4</v>
      </c>
      <c r="F1828" s="72">
        <f t="shared" si="413"/>
        <v>1.3</v>
      </c>
      <c r="G1828" s="73">
        <f t="shared" ca="1" si="418"/>
        <v>1.0002097809999999</v>
      </c>
      <c r="H1828" s="70">
        <f ca="1">TRUNC(PRODUCT(G$10:G1827),15)</f>
        <v>1.4753826939944801</v>
      </c>
      <c r="I1828" s="70">
        <f t="shared" ca="1" si="419"/>
        <v>1.4526311245624499</v>
      </c>
      <c r="J1828" s="70">
        <f t="shared" ca="1" si="420"/>
        <v>1.0156623199999999</v>
      </c>
      <c r="K1828" s="74">
        <f t="shared" ca="1" si="421"/>
        <v>227.51573500000001</v>
      </c>
      <c r="L1828" s="75">
        <f>IF(VLOOKUP(A1828,$T$12:$AC$125,8)=VLOOKUP(A1827,$T$12:$AC$125,8),0,VLOOKUP(A1828,T$12:$AC$125,8))</f>
        <v>0</v>
      </c>
      <c r="M1828" s="76">
        <f>IF(L1828&gt;0,VLOOKUP(L1828,S$12:$AB$125,7),0)</f>
        <v>0</v>
      </c>
      <c r="N1828" s="74">
        <f t="shared" si="425"/>
        <v>0</v>
      </c>
      <c r="O1828" s="74">
        <f t="shared" ca="1" si="422"/>
        <v>227.51573500000001</v>
      </c>
      <c r="P1828" s="77" t="str">
        <f t="shared" si="423"/>
        <v>INCORPJ=</v>
      </c>
      <c r="Q1828" s="78">
        <f t="shared" si="424"/>
        <v>44440</v>
      </c>
    </row>
    <row r="1829" spans="1:17" ht="12.75" x14ac:dyDescent="0.15">
      <c r="A1829" s="68">
        <f t="shared" si="414"/>
        <v>44398</v>
      </c>
      <c r="B1829" s="69">
        <f t="shared" ca="1" si="415"/>
        <v>14756.922003</v>
      </c>
      <c r="C1829" s="70">
        <f t="shared" ca="1" si="416"/>
        <v>14526.311292</v>
      </c>
      <c r="D1829" s="71">
        <f ca="1">IF(A1829&lt;$B$1,VLOOKUP(A1829,[1]DI!$A$4:$B$15000,2),0)</f>
        <v>4.1500000000000002E-2</v>
      </c>
      <c r="E1829" s="70">
        <f t="shared" ca="1" si="417"/>
        <v>1.6137000000000001E-4</v>
      </c>
      <c r="F1829" s="72">
        <f t="shared" si="413"/>
        <v>1.3</v>
      </c>
      <c r="G1829" s="73">
        <f t="shared" ca="1" si="418"/>
        <v>1.0002097809999999</v>
      </c>
      <c r="H1829" s="70">
        <f ca="1">TRUNC(PRODUCT(G$10:G1828),15)</f>
        <v>1.47569220125141</v>
      </c>
      <c r="I1829" s="70">
        <f t="shared" ca="1" si="419"/>
        <v>1.4526311245624499</v>
      </c>
      <c r="J1829" s="70">
        <f t="shared" ca="1" si="420"/>
        <v>1.01587538</v>
      </c>
      <c r="K1829" s="74">
        <f t="shared" ca="1" si="421"/>
        <v>230.61071100000001</v>
      </c>
      <c r="L1829" s="75">
        <f>IF(VLOOKUP(A1829,$T$12:$AC$125,8)=VLOOKUP(A1828,$T$12:$AC$125,8),0,VLOOKUP(A1829,T$12:$AC$125,8))</f>
        <v>0</v>
      </c>
      <c r="M1829" s="76">
        <f>IF(L1829&gt;0,VLOOKUP(L1829,S$12:$AB$125,7),0)</f>
        <v>0</v>
      </c>
      <c r="N1829" s="74">
        <f t="shared" si="425"/>
        <v>0</v>
      </c>
      <c r="O1829" s="74">
        <f t="shared" ca="1" si="422"/>
        <v>230.61071100000001</v>
      </c>
      <c r="P1829" s="77" t="str">
        <f t="shared" si="423"/>
        <v>INCORPJ=</v>
      </c>
      <c r="Q1829" s="78">
        <f t="shared" si="424"/>
        <v>44440</v>
      </c>
    </row>
    <row r="1830" spans="1:17" ht="12.75" x14ac:dyDescent="0.15">
      <c r="A1830" s="68">
        <f t="shared" si="414"/>
        <v>44399</v>
      </c>
      <c r="B1830" s="69">
        <f t="shared" ca="1" si="415"/>
        <v>14760.017851000001</v>
      </c>
      <c r="C1830" s="70">
        <f t="shared" ca="1" si="416"/>
        <v>14526.311292</v>
      </c>
      <c r="D1830" s="71">
        <f ca="1">IF(A1830&lt;$B$1,VLOOKUP(A1830,[1]DI!$A$4:$B$15000,2),0)</f>
        <v>4.1500000000000002E-2</v>
      </c>
      <c r="E1830" s="70">
        <f t="shared" ca="1" si="417"/>
        <v>1.6137000000000001E-4</v>
      </c>
      <c r="F1830" s="72">
        <f t="shared" si="413"/>
        <v>1.3</v>
      </c>
      <c r="G1830" s="73">
        <f t="shared" ca="1" si="418"/>
        <v>1.0002097809999999</v>
      </c>
      <c r="H1830" s="70">
        <f ca="1">TRUNC(PRODUCT(G$10:G1829),15)</f>
        <v>1.4760017734370801</v>
      </c>
      <c r="I1830" s="70">
        <f t="shared" ca="1" si="419"/>
        <v>1.4526311245624499</v>
      </c>
      <c r="J1830" s="70">
        <f t="shared" ca="1" si="420"/>
        <v>1.0160885</v>
      </c>
      <c r="K1830" s="74">
        <f t="shared" ca="1" si="421"/>
        <v>233.706559</v>
      </c>
      <c r="L1830" s="75">
        <f>IF(VLOOKUP(A1830,$T$12:$AC$125,8)=VLOOKUP(A1829,$T$12:$AC$125,8),0,VLOOKUP(A1830,T$12:$AC$125,8))</f>
        <v>0</v>
      </c>
      <c r="M1830" s="76">
        <f>IF(L1830&gt;0,VLOOKUP(L1830,S$12:$AB$125,7),0)</f>
        <v>0</v>
      </c>
      <c r="N1830" s="74">
        <f t="shared" si="425"/>
        <v>0</v>
      </c>
      <c r="O1830" s="74">
        <f t="shared" ca="1" si="422"/>
        <v>233.706559</v>
      </c>
      <c r="P1830" s="77" t="str">
        <f t="shared" si="423"/>
        <v>INCORPJ=</v>
      </c>
      <c r="Q1830" s="78">
        <f t="shared" si="424"/>
        <v>44440</v>
      </c>
    </row>
    <row r="1831" spans="1:17" ht="12.75" x14ac:dyDescent="0.15">
      <c r="A1831" s="68">
        <f t="shared" si="414"/>
        <v>44400</v>
      </c>
      <c r="B1831" s="69">
        <f t="shared" ca="1" si="415"/>
        <v>14763.114133999999</v>
      </c>
      <c r="C1831" s="70">
        <f t="shared" ca="1" si="416"/>
        <v>14526.311292</v>
      </c>
      <c r="D1831" s="71">
        <f ca="1">IF(A1831&lt;$B$1,VLOOKUP(A1831,[1]DI!$A$4:$B$15000,2),0)</f>
        <v>4.1500000000000002E-2</v>
      </c>
      <c r="E1831" s="70">
        <f t="shared" ca="1" si="417"/>
        <v>1.6137000000000001E-4</v>
      </c>
      <c r="F1831" s="72">
        <f t="shared" si="413"/>
        <v>1.3</v>
      </c>
      <c r="G1831" s="73">
        <f t="shared" ca="1" si="418"/>
        <v>1.0002097809999999</v>
      </c>
      <c r="H1831" s="70">
        <f ca="1">TRUNC(PRODUCT(G$10:G1830),15)</f>
        <v>1.4763114105651201</v>
      </c>
      <c r="I1831" s="70">
        <f t="shared" ca="1" si="419"/>
        <v>1.4526311245624499</v>
      </c>
      <c r="J1831" s="70">
        <f t="shared" ca="1" si="420"/>
        <v>1.0163016499999999</v>
      </c>
      <c r="K1831" s="74">
        <f t="shared" ca="1" si="421"/>
        <v>236.802842</v>
      </c>
      <c r="L1831" s="75">
        <f>IF(VLOOKUP(A1831,$T$12:$AC$125,8)=VLOOKUP(A1830,$T$12:$AC$125,8),0,VLOOKUP(A1831,T$12:$AC$125,8))</f>
        <v>0</v>
      </c>
      <c r="M1831" s="76">
        <f>IF(L1831&gt;0,VLOOKUP(L1831,S$12:$AB$125,7),0)</f>
        <v>0</v>
      </c>
      <c r="N1831" s="74">
        <f t="shared" si="425"/>
        <v>0</v>
      </c>
      <c r="O1831" s="74">
        <f t="shared" ca="1" si="422"/>
        <v>236.802842</v>
      </c>
      <c r="P1831" s="77" t="str">
        <f t="shared" si="423"/>
        <v>INCORPJ=</v>
      </c>
      <c r="Q1831" s="78">
        <f t="shared" si="424"/>
        <v>44440</v>
      </c>
    </row>
    <row r="1832" spans="1:17" ht="12.75" x14ac:dyDescent="0.15">
      <c r="A1832" s="68">
        <f t="shared" si="414"/>
        <v>44401</v>
      </c>
      <c r="B1832" s="69">
        <f t="shared" ca="1" si="415"/>
        <v>14766.211144000001</v>
      </c>
      <c r="C1832" s="70">
        <f t="shared" ca="1" si="416"/>
        <v>14526.311292</v>
      </c>
      <c r="D1832" s="71">
        <f ca="1">IF(A1832&lt;$B$1,VLOOKUP(A1832,[1]DI!$A$4:$B$15000,2),0)</f>
        <v>0</v>
      </c>
      <c r="E1832" s="70">
        <f t="shared" ca="1" si="417"/>
        <v>0</v>
      </c>
      <c r="F1832" s="72">
        <f t="shared" si="413"/>
        <v>1.3</v>
      </c>
      <c r="G1832" s="73">
        <f t="shared" ca="1" si="418"/>
        <v>1</v>
      </c>
      <c r="H1832" s="70">
        <f ca="1">TRUNC(PRODUCT(G$10:G1831),15)</f>
        <v>1.47662111264914</v>
      </c>
      <c r="I1832" s="70">
        <f t="shared" ca="1" si="419"/>
        <v>1.4526311245624499</v>
      </c>
      <c r="J1832" s="70">
        <f t="shared" ca="1" si="420"/>
        <v>1.0165148500000001</v>
      </c>
      <c r="K1832" s="74">
        <f t="shared" ca="1" si="421"/>
        <v>239.89985200000001</v>
      </c>
      <c r="L1832" s="75">
        <f>IF(VLOOKUP(A1832,$T$12:$AC$125,8)=VLOOKUP(A1831,$T$12:$AC$125,8),0,VLOOKUP(A1832,T$12:$AC$125,8))</f>
        <v>0</v>
      </c>
      <c r="M1832" s="76">
        <f>IF(L1832&gt;0,VLOOKUP(L1832,S$12:$AB$125,7),0)</f>
        <v>0</v>
      </c>
      <c r="N1832" s="74">
        <f t="shared" si="425"/>
        <v>0</v>
      </c>
      <c r="O1832" s="74">
        <f t="shared" ca="1" si="422"/>
        <v>239.89985200000001</v>
      </c>
      <c r="P1832" s="77" t="str">
        <f t="shared" si="423"/>
        <v>INCORPJ=</v>
      </c>
      <c r="Q1832" s="78">
        <f t="shared" si="424"/>
        <v>44440</v>
      </c>
    </row>
    <row r="1833" spans="1:17" ht="12.75" x14ac:dyDescent="0.15">
      <c r="A1833" s="68">
        <f t="shared" si="414"/>
        <v>44402</v>
      </c>
      <c r="B1833" s="69">
        <f t="shared" ca="1" si="415"/>
        <v>14766.211144000001</v>
      </c>
      <c r="C1833" s="70">
        <f t="shared" ca="1" si="416"/>
        <v>14526.311292</v>
      </c>
      <c r="D1833" s="71">
        <f ca="1">IF(A1833&lt;$B$1,VLOOKUP(A1833,[1]DI!$A$4:$B$15000,2),0)</f>
        <v>0</v>
      </c>
      <c r="E1833" s="70">
        <f t="shared" ca="1" si="417"/>
        <v>0</v>
      </c>
      <c r="F1833" s="72">
        <f t="shared" si="413"/>
        <v>1.3</v>
      </c>
      <c r="G1833" s="73">
        <f t="shared" ca="1" si="418"/>
        <v>1</v>
      </c>
      <c r="H1833" s="70">
        <f ca="1">TRUNC(PRODUCT(G$10:G1832),15)</f>
        <v>1.47662111264914</v>
      </c>
      <c r="I1833" s="70">
        <f t="shared" ca="1" si="419"/>
        <v>1.4526311245624499</v>
      </c>
      <c r="J1833" s="70">
        <f t="shared" ca="1" si="420"/>
        <v>1.0165148500000001</v>
      </c>
      <c r="K1833" s="74">
        <f t="shared" ca="1" si="421"/>
        <v>239.89985200000001</v>
      </c>
      <c r="L1833" s="75">
        <f>IF(VLOOKUP(A1833,$T$12:$AC$125,8)=VLOOKUP(A1832,$T$12:$AC$125,8),0,VLOOKUP(A1833,T$12:$AC$125,8))</f>
        <v>0</v>
      </c>
      <c r="M1833" s="76">
        <f>IF(L1833&gt;0,VLOOKUP(L1833,S$12:$AB$125,7),0)</f>
        <v>0</v>
      </c>
      <c r="N1833" s="74">
        <f t="shared" si="425"/>
        <v>0</v>
      </c>
      <c r="O1833" s="74">
        <f t="shared" ca="1" si="422"/>
        <v>239.89985200000001</v>
      </c>
      <c r="P1833" s="77" t="str">
        <f t="shared" si="423"/>
        <v>INCORPJ=</v>
      </c>
      <c r="Q1833" s="78">
        <f t="shared" si="424"/>
        <v>44440</v>
      </c>
    </row>
    <row r="1834" spans="1:17" ht="12.75" x14ac:dyDescent="0.15">
      <c r="A1834" s="68">
        <f t="shared" si="414"/>
        <v>44403</v>
      </c>
      <c r="B1834" s="69">
        <f t="shared" ca="1" si="415"/>
        <v>14766.211144000001</v>
      </c>
      <c r="C1834" s="70">
        <f t="shared" ca="1" si="416"/>
        <v>14526.311292</v>
      </c>
      <c r="D1834" s="71">
        <f ca="1">IF(A1834&lt;$B$1,VLOOKUP(A1834,[1]DI!$A$4:$B$15000,2),0)</f>
        <v>4.1500000000000002E-2</v>
      </c>
      <c r="E1834" s="70">
        <f t="shared" ca="1" si="417"/>
        <v>1.6137000000000001E-4</v>
      </c>
      <c r="F1834" s="72">
        <f t="shared" si="413"/>
        <v>1.3</v>
      </c>
      <c r="G1834" s="73">
        <f t="shared" ca="1" si="418"/>
        <v>1.0002097809999999</v>
      </c>
      <c r="H1834" s="70">
        <f ca="1">TRUNC(PRODUCT(G$10:G1833),15)</f>
        <v>1.47662111264914</v>
      </c>
      <c r="I1834" s="70">
        <f t="shared" ca="1" si="419"/>
        <v>1.4526311245624499</v>
      </c>
      <c r="J1834" s="70">
        <f t="shared" ca="1" si="420"/>
        <v>1.0165148500000001</v>
      </c>
      <c r="K1834" s="74">
        <f t="shared" ca="1" si="421"/>
        <v>239.89985200000001</v>
      </c>
      <c r="L1834" s="75">
        <f>IF(VLOOKUP(A1834,$T$12:$AC$125,8)=VLOOKUP(A1833,$T$12:$AC$125,8),0,VLOOKUP(A1834,T$12:$AC$125,8))</f>
        <v>0</v>
      </c>
      <c r="M1834" s="76">
        <f>IF(L1834&gt;0,VLOOKUP(L1834,S$12:$AB$125,7),0)</f>
        <v>0</v>
      </c>
      <c r="N1834" s="74">
        <f t="shared" si="425"/>
        <v>0</v>
      </c>
      <c r="O1834" s="74">
        <f t="shared" ca="1" si="422"/>
        <v>239.89985200000001</v>
      </c>
      <c r="P1834" s="77" t="str">
        <f t="shared" si="423"/>
        <v>INCORPJ=</v>
      </c>
      <c r="Q1834" s="78">
        <f t="shared" si="424"/>
        <v>44440</v>
      </c>
    </row>
    <row r="1835" spans="1:17" ht="12.75" x14ac:dyDescent="0.15">
      <c r="A1835" s="68">
        <f t="shared" si="414"/>
        <v>44404</v>
      </c>
      <c r="B1835" s="69">
        <f t="shared" ca="1" si="415"/>
        <v>14769.308879</v>
      </c>
      <c r="C1835" s="70">
        <f t="shared" ca="1" si="416"/>
        <v>14526.311292</v>
      </c>
      <c r="D1835" s="71">
        <f ca="1">IF(A1835&lt;$B$1,VLOOKUP(A1835,[1]DI!$A$4:$B$15000,2),0)</f>
        <v>4.1500000000000002E-2</v>
      </c>
      <c r="E1835" s="70">
        <f t="shared" ca="1" si="417"/>
        <v>1.6137000000000001E-4</v>
      </c>
      <c r="F1835" s="72">
        <f t="shared" si="413"/>
        <v>1.3</v>
      </c>
      <c r="G1835" s="73">
        <f t="shared" ca="1" si="418"/>
        <v>1.0002097809999999</v>
      </c>
      <c r="H1835" s="70">
        <f ca="1">TRUNC(PRODUCT(G$10:G1834),15)</f>
        <v>1.47693087970277</v>
      </c>
      <c r="I1835" s="70">
        <f t="shared" ca="1" si="419"/>
        <v>1.4526311245624499</v>
      </c>
      <c r="J1835" s="70">
        <f t="shared" ca="1" si="420"/>
        <v>1.0167280999999999</v>
      </c>
      <c r="K1835" s="74">
        <f t="shared" ca="1" si="421"/>
        <v>242.99758700000001</v>
      </c>
      <c r="L1835" s="75">
        <f>IF(VLOOKUP(A1835,$T$12:$AC$125,8)=VLOOKUP(A1834,$T$12:$AC$125,8),0,VLOOKUP(A1835,T$12:$AC$125,8))</f>
        <v>0</v>
      </c>
      <c r="M1835" s="76">
        <f>IF(L1835&gt;0,VLOOKUP(L1835,S$12:$AB$125,7),0)</f>
        <v>0</v>
      </c>
      <c r="N1835" s="74">
        <f t="shared" si="425"/>
        <v>0</v>
      </c>
      <c r="O1835" s="74">
        <f t="shared" ca="1" si="422"/>
        <v>242.99758700000001</v>
      </c>
      <c r="P1835" s="77" t="str">
        <f t="shared" si="423"/>
        <v>INCORPJ=</v>
      </c>
      <c r="Q1835" s="78">
        <f t="shared" si="424"/>
        <v>44440</v>
      </c>
    </row>
    <row r="1836" spans="1:17" ht="12.75" x14ac:dyDescent="0.15">
      <c r="A1836" s="68">
        <f t="shared" si="414"/>
        <v>44405</v>
      </c>
      <c r="B1836" s="69">
        <f t="shared" ca="1" si="415"/>
        <v>14772.407196</v>
      </c>
      <c r="C1836" s="70">
        <f t="shared" ca="1" si="416"/>
        <v>14526.311292</v>
      </c>
      <c r="D1836" s="71">
        <f ca="1">IF(A1836&lt;$B$1,VLOOKUP(A1836,[1]DI!$A$4:$B$15000,2),0)</f>
        <v>4.1500000000000002E-2</v>
      </c>
      <c r="E1836" s="70">
        <f t="shared" ca="1" si="417"/>
        <v>1.6137000000000001E-4</v>
      </c>
      <c r="F1836" s="72">
        <f t="shared" ref="F1836:F1899" si="426">F1835</f>
        <v>1.3</v>
      </c>
      <c r="G1836" s="73">
        <f t="shared" ca="1" si="418"/>
        <v>1.0002097809999999</v>
      </c>
      <c r="H1836" s="70">
        <f ca="1">TRUNC(PRODUCT(G$10:G1835),15)</f>
        <v>1.47724071173964</v>
      </c>
      <c r="I1836" s="70">
        <f t="shared" ca="1" si="419"/>
        <v>1.4526311245624499</v>
      </c>
      <c r="J1836" s="70">
        <f t="shared" ca="1" si="420"/>
        <v>1.0169413899999999</v>
      </c>
      <c r="K1836" s="74">
        <f t="shared" ca="1" si="421"/>
        <v>246.09590399999999</v>
      </c>
      <c r="L1836" s="75">
        <f>IF(VLOOKUP(A1836,$T$12:$AC$125,8)=VLOOKUP(A1835,$T$12:$AC$125,8),0,VLOOKUP(A1836,T$12:$AC$125,8))</f>
        <v>0</v>
      </c>
      <c r="M1836" s="76">
        <f>IF(L1836&gt;0,VLOOKUP(L1836,S$12:$AB$125,7),0)</f>
        <v>0</v>
      </c>
      <c r="N1836" s="74">
        <f t="shared" si="425"/>
        <v>0</v>
      </c>
      <c r="O1836" s="74">
        <f t="shared" ca="1" si="422"/>
        <v>246.09590399999999</v>
      </c>
      <c r="P1836" s="77" t="str">
        <f t="shared" si="423"/>
        <v>INCORPJ=</v>
      </c>
      <c r="Q1836" s="78">
        <f t="shared" si="424"/>
        <v>44440</v>
      </c>
    </row>
    <row r="1837" spans="1:17" ht="12.75" x14ac:dyDescent="0.15">
      <c r="A1837" s="68">
        <f t="shared" si="414"/>
        <v>44406</v>
      </c>
      <c r="B1837" s="69">
        <f t="shared" ca="1" si="415"/>
        <v>14775.506094</v>
      </c>
      <c r="C1837" s="70">
        <f t="shared" ca="1" si="416"/>
        <v>14526.311292</v>
      </c>
      <c r="D1837" s="71">
        <f ca="1">IF(A1837&lt;$B$1,VLOOKUP(A1837,[1]DI!$A$4:$B$15000,2),0)</f>
        <v>4.1500000000000002E-2</v>
      </c>
      <c r="E1837" s="70">
        <f t="shared" ca="1" si="417"/>
        <v>1.6137000000000001E-4</v>
      </c>
      <c r="F1837" s="72">
        <f t="shared" si="426"/>
        <v>1.3</v>
      </c>
      <c r="G1837" s="73">
        <f t="shared" ca="1" si="418"/>
        <v>1.0002097809999999</v>
      </c>
      <c r="H1837" s="70">
        <f ca="1">TRUNC(PRODUCT(G$10:G1836),15)</f>
        <v>1.4775506087733901</v>
      </c>
      <c r="I1837" s="70">
        <f t="shared" ca="1" si="419"/>
        <v>1.4526311245624499</v>
      </c>
      <c r="J1837" s="70">
        <f t="shared" ca="1" si="420"/>
        <v>1.01715472</v>
      </c>
      <c r="K1837" s="74">
        <f t="shared" ca="1" si="421"/>
        <v>249.19480200000001</v>
      </c>
      <c r="L1837" s="75">
        <f>IF(VLOOKUP(A1837,$T$12:$AC$125,8)=VLOOKUP(A1836,$T$12:$AC$125,8),0,VLOOKUP(A1837,T$12:$AC$125,8))</f>
        <v>0</v>
      </c>
      <c r="M1837" s="76">
        <f>IF(L1837&gt;0,VLOOKUP(L1837,S$12:$AB$125,7),0)</f>
        <v>0</v>
      </c>
      <c r="N1837" s="74">
        <f t="shared" si="425"/>
        <v>0</v>
      </c>
      <c r="O1837" s="74">
        <f t="shared" ca="1" si="422"/>
        <v>249.19480200000001</v>
      </c>
      <c r="P1837" s="77" t="str">
        <f t="shared" si="423"/>
        <v>INCORPJ=</v>
      </c>
      <c r="Q1837" s="78">
        <f t="shared" si="424"/>
        <v>44440</v>
      </c>
    </row>
    <row r="1838" spans="1:17" ht="12.75" x14ac:dyDescent="0.15">
      <c r="A1838" s="68">
        <f t="shared" si="414"/>
        <v>44407</v>
      </c>
      <c r="B1838" s="69">
        <f t="shared" ca="1" si="415"/>
        <v>14778.605719000001</v>
      </c>
      <c r="C1838" s="70">
        <f t="shared" ca="1" si="416"/>
        <v>14526.311292</v>
      </c>
      <c r="D1838" s="71">
        <f ca="1">IF(A1838&lt;$B$1,VLOOKUP(A1838,[1]DI!$A$4:$B$15000,2),0)</f>
        <v>4.1500000000000002E-2</v>
      </c>
      <c r="E1838" s="70">
        <f t="shared" ca="1" si="417"/>
        <v>1.6137000000000001E-4</v>
      </c>
      <c r="F1838" s="72">
        <f t="shared" si="426"/>
        <v>1.3</v>
      </c>
      <c r="G1838" s="73">
        <f t="shared" ca="1" si="418"/>
        <v>1.0002097809999999</v>
      </c>
      <c r="H1838" s="70">
        <f ca="1">TRUNC(PRODUCT(G$10:G1837),15)</f>
        <v>1.47786057081765</v>
      </c>
      <c r="I1838" s="70">
        <f t="shared" ca="1" si="419"/>
        <v>1.4526311245624499</v>
      </c>
      <c r="J1838" s="70">
        <f t="shared" ca="1" si="420"/>
        <v>1.0173681000000001</v>
      </c>
      <c r="K1838" s="74">
        <f t="shared" ca="1" si="421"/>
        <v>252.29442700000001</v>
      </c>
      <c r="L1838" s="75">
        <f>IF(VLOOKUP(A1838,$T$12:$AC$125,8)=VLOOKUP(A1837,$T$12:$AC$125,8),0,VLOOKUP(A1838,T$12:$AC$125,8))</f>
        <v>0</v>
      </c>
      <c r="M1838" s="76">
        <f>IF(L1838&gt;0,VLOOKUP(L1838,S$12:$AB$125,7),0)</f>
        <v>0</v>
      </c>
      <c r="N1838" s="74">
        <f t="shared" si="425"/>
        <v>0</v>
      </c>
      <c r="O1838" s="74">
        <f t="shared" ca="1" si="422"/>
        <v>252.29442700000001</v>
      </c>
      <c r="P1838" s="77" t="str">
        <f t="shared" si="423"/>
        <v>INCORPJ=</v>
      </c>
      <c r="Q1838" s="78">
        <f t="shared" si="424"/>
        <v>44440</v>
      </c>
    </row>
    <row r="1839" spans="1:17" ht="12.75" x14ac:dyDescent="0.15">
      <c r="A1839" s="68">
        <f t="shared" si="414"/>
        <v>44408</v>
      </c>
      <c r="B1839" s="69">
        <f t="shared" ca="1" si="415"/>
        <v>14781.706069</v>
      </c>
      <c r="C1839" s="70">
        <f t="shared" ca="1" si="416"/>
        <v>14526.311292</v>
      </c>
      <c r="D1839" s="71">
        <f ca="1">IF(A1839&lt;$B$1,VLOOKUP(A1839,[1]DI!$A$4:$B$15000,2),0)</f>
        <v>0</v>
      </c>
      <c r="E1839" s="70">
        <f t="shared" ca="1" si="417"/>
        <v>0</v>
      </c>
      <c r="F1839" s="72">
        <f t="shared" si="426"/>
        <v>1.3</v>
      </c>
      <c r="G1839" s="73">
        <f t="shared" ca="1" si="418"/>
        <v>1</v>
      </c>
      <c r="H1839" s="70">
        <f ca="1">TRUNC(PRODUCT(G$10:G1838),15)</f>
        <v>1.47817059788606</v>
      </c>
      <c r="I1839" s="70">
        <f t="shared" ca="1" si="419"/>
        <v>1.4526311245624499</v>
      </c>
      <c r="J1839" s="70">
        <f t="shared" ca="1" si="420"/>
        <v>1.01758153</v>
      </c>
      <c r="K1839" s="74">
        <f t="shared" ca="1" si="421"/>
        <v>255.394777</v>
      </c>
      <c r="L1839" s="75">
        <f>IF(VLOOKUP(A1839,$T$12:$AC$125,8)=VLOOKUP(A1838,$T$12:$AC$125,8),0,VLOOKUP(A1839,T$12:$AC$125,8))</f>
        <v>0</v>
      </c>
      <c r="M1839" s="76">
        <f>IF(L1839&gt;0,VLOOKUP(L1839,S$12:$AB$125,7),0)</f>
        <v>0</v>
      </c>
      <c r="N1839" s="74">
        <f t="shared" si="425"/>
        <v>0</v>
      </c>
      <c r="O1839" s="74">
        <f t="shared" ca="1" si="422"/>
        <v>255.394777</v>
      </c>
      <c r="P1839" s="77" t="str">
        <f t="shared" si="423"/>
        <v>INCORPJ=</v>
      </c>
      <c r="Q1839" s="78">
        <f t="shared" si="424"/>
        <v>44440</v>
      </c>
    </row>
    <row r="1840" spans="1:17" ht="12.75" x14ac:dyDescent="0.15">
      <c r="A1840" s="68">
        <f t="shared" si="414"/>
        <v>44409</v>
      </c>
      <c r="B1840" s="69">
        <f t="shared" ca="1" si="415"/>
        <v>14781.706069</v>
      </c>
      <c r="C1840" s="70">
        <f t="shared" ca="1" si="416"/>
        <v>14526.311292</v>
      </c>
      <c r="D1840" s="71">
        <f ca="1">IF(A1840&lt;$B$1,VLOOKUP(A1840,[1]DI!$A$4:$B$15000,2),0)</f>
        <v>0</v>
      </c>
      <c r="E1840" s="70">
        <f t="shared" ca="1" si="417"/>
        <v>0</v>
      </c>
      <c r="F1840" s="72">
        <f t="shared" si="426"/>
        <v>1.3</v>
      </c>
      <c r="G1840" s="73">
        <f t="shared" ca="1" si="418"/>
        <v>1</v>
      </c>
      <c r="H1840" s="70">
        <f ca="1">TRUNC(PRODUCT(G$10:G1839),15)</f>
        <v>1.47817059788606</v>
      </c>
      <c r="I1840" s="70">
        <f t="shared" ca="1" si="419"/>
        <v>1.4526311245624499</v>
      </c>
      <c r="J1840" s="70">
        <f t="shared" ca="1" si="420"/>
        <v>1.01758153</v>
      </c>
      <c r="K1840" s="74">
        <f t="shared" ca="1" si="421"/>
        <v>255.394777</v>
      </c>
      <c r="L1840" s="75">
        <f>IF(VLOOKUP(A1840,$T$12:$AC$125,8)=VLOOKUP(A1839,$T$12:$AC$125,8),0,VLOOKUP(A1840,T$12:$AC$125,8))</f>
        <v>0</v>
      </c>
      <c r="M1840" s="76">
        <f>IF(L1840&gt;0,VLOOKUP(L1840,S$12:$AB$125,7),0)</f>
        <v>0</v>
      </c>
      <c r="N1840" s="74">
        <f t="shared" si="425"/>
        <v>0</v>
      </c>
      <c r="O1840" s="74">
        <f t="shared" ca="1" si="422"/>
        <v>255.394777</v>
      </c>
      <c r="P1840" s="77" t="str">
        <f t="shared" si="423"/>
        <v>INCORPJ=</v>
      </c>
      <c r="Q1840" s="78">
        <f t="shared" si="424"/>
        <v>44440</v>
      </c>
    </row>
    <row r="1841" spans="1:17" ht="12.75" x14ac:dyDescent="0.15">
      <c r="A1841" s="68">
        <f t="shared" si="414"/>
        <v>44410</v>
      </c>
      <c r="B1841" s="69">
        <f t="shared" ca="1" si="415"/>
        <v>14781.706069</v>
      </c>
      <c r="C1841" s="70">
        <f t="shared" ca="1" si="416"/>
        <v>14526.311292</v>
      </c>
      <c r="D1841" s="71">
        <f ca="1">IF(A1841&lt;$B$1,VLOOKUP(A1841,[1]DI!$A$4:$B$15000,2),0)</f>
        <v>4.1500000000000002E-2</v>
      </c>
      <c r="E1841" s="70">
        <f t="shared" ca="1" si="417"/>
        <v>1.6137000000000001E-4</v>
      </c>
      <c r="F1841" s="72">
        <f t="shared" si="426"/>
        <v>1.3</v>
      </c>
      <c r="G1841" s="73">
        <f t="shared" ca="1" si="418"/>
        <v>1.0002097809999999</v>
      </c>
      <c r="H1841" s="70">
        <f ca="1">TRUNC(PRODUCT(G$10:G1840),15)</f>
        <v>1.47817059788606</v>
      </c>
      <c r="I1841" s="70">
        <f t="shared" ca="1" si="419"/>
        <v>1.4526311245624499</v>
      </c>
      <c r="J1841" s="70">
        <f t="shared" ca="1" si="420"/>
        <v>1.01758153</v>
      </c>
      <c r="K1841" s="74">
        <f t="shared" ca="1" si="421"/>
        <v>255.394777</v>
      </c>
      <c r="L1841" s="75">
        <f>IF(VLOOKUP(A1841,$T$12:$AC$125,8)=VLOOKUP(A1840,$T$12:$AC$125,8),0,VLOOKUP(A1841,T$12:$AC$125,8))</f>
        <v>0</v>
      </c>
      <c r="M1841" s="76">
        <f>IF(L1841&gt;0,VLOOKUP(L1841,S$12:$AB$125,7),0)</f>
        <v>0</v>
      </c>
      <c r="N1841" s="74">
        <f t="shared" si="425"/>
        <v>0</v>
      </c>
      <c r="O1841" s="74">
        <f t="shared" ca="1" si="422"/>
        <v>255.394777</v>
      </c>
      <c r="P1841" s="77" t="str">
        <f t="shared" si="423"/>
        <v>INCORPJ=</v>
      </c>
      <c r="Q1841" s="78">
        <f t="shared" si="424"/>
        <v>44440</v>
      </c>
    </row>
    <row r="1842" spans="1:17" ht="12.75" x14ac:dyDescent="0.15">
      <c r="A1842" s="68">
        <f t="shared" si="414"/>
        <v>44411</v>
      </c>
      <c r="B1842" s="69">
        <f t="shared" ca="1" si="415"/>
        <v>14784.807001000001</v>
      </c>
      <c r="C1842" s="70">
        <f t="shared" ca="1" si="416"/>
        <v>14526.311292</v>
      </c>
      <c r="D1842" s="71">
        <f ca="1">IF(A1842&lt;$B$1,VLOOKUP(A1842,[1]DI!$A$4:$B$15000,2),0)</f>
        <v>4.1500000000000002E-2</v>
      </c>
      <c r="E1842" s="70">
        <f t="shared" ca="1" si="417"/>
        <v>1.6137000000000001E-4</v>
      </c>
      <c r="F1842" s="72">
        <f t="shared" si="426"/>
        <v>1.3</v>
      </c>
      <c r="G1842" s="73">
        <f t="shared" ca="1" si="418"/>
        <v>1.0002097809999999</v>
      </c>
      <c r="H1842" s="70">
        <f ca="1">TRUNC(PRODUCT(G$10:G1841),15)</f>
        <v>1.47848068999225</v>
      </c>
      <c r="I1842" s="70">
        <f t="shared" ca="1" si="419"/>
        <v>1.4526311245624499</v>
      </c>
      <c r="J1842" s="70">
        <f t="shared" ca="1" si="420"/>
        <v>1.017795</v>
      </c>
      <c r="K1842" s="74">
        <f t="shared" ca="1" si="421"/>
        <v>258.49570899999998</v>
      </c>
      <c r="L1842" s="75">
        <f>IF(VLOOKUP(A1842,$T$12:$AC$125,8)=VLOOKUP(A1841,$T$12:$AC$125,8),0,VLOOKUP(A1842,T$12:$AC$125,8))</f>
        <v>0</v>
      </c>
      <c r="M1842" s="76">
        <f>IF(L1842&gt;0,VLOOKUP(L1842,S$12:$AB$125,7),0)</f>
        <v>0</v>
      </c>
      <c r="N1842" s="74">
        <f t="shared" si="425"/>
        <v>0</v>
      </c>
      <c r="O1842" s="74">
        <f t="shared" ca="1" si="422"/>
        <v>258.49570899999998</v>
      </c>
      <c r="P1842" s="77" t="str">
        <f t="shared" si="423"/>
        <v>INCORPJ=</v>
      </c>
      <c r="Q1842" s="78">
        <f t="shared" si="424"/>
        <v>44440</v>
      </c>
    </row>
    <row r="1843" spans="1:17" ht="12.75" x14ac:dyDescent="0.15">
      <c r="A1843" s="68">
        <f t="shared" si="414"/>
        <v>44412</v>
      </c>
      <c r="B1843" s="69">
        <f t="shared" ca="1" si="415"/>
        <v>14787.908514000001</v>
      </c>
      <c r="C1843" s="70">
        <f t="shared" ca="1" si="416"/>
        <v>14526.311292</v>
      </c>
      <c r="D1843" s="71">
        <f ca="1">IF(A1843&lt;$B$1,VLOOKUP(A1843,[1]DI!$A$4:$B$15000,2),0)</f>
        <v>4.1500000000000002E-2</v>
      </c>
      <c r="E1843" s="70">
        <f t="shared" ca="1" si="417"/>
        <v>1.6137000000000001E-4</v>
      </c>
      <c r="F1843" s="72">
        <f t="shared" si="426"/>
        <v>1.3</v>
      </c>
      <c r="G1843" s="73">
        <f t="shared" ca="1" si="418"/>
        <v>1.0002097809999999</v>
      </c>
      <c r="H1843" s="70">
        <f ca="1">TRUNC(PRODUCT(G$10:G1842),15)</f>
        <v>1.4787908471498801</v>
      </c>
      <c r="I1843" s="70">
        <f t="shared" ca="1" si="419"/>
        <v>1.4526311245624499</v>
      </c>
      <c r="J1843" s="70">
        <f t="shared" ca="1" si="420"/>
        <v>1.01800851</v>
      </c>
      <c r="K1843" s="74">
        <f t="shared" ca="1" si="421"/>
        <v>261.59722199999999</v>
      </c>
      <c r="L1843" s="75">
        <f>IF(VLOOKUP(A1843,$T$12:$AC$125,8)=VLOOKUP(A1842,$T$12:$AC$125,8),0,VLOOKUP(A1843,T$12:$AC$125,8))</f>
        <v>0</v>
      </c>
      <c r="M1843" s="76">
        <f>IF(L1843&gt;0,VLOOKUP(L1843,S$12:$AB$125,7),0)</f>
        <v>0</v>
      </c>
      <c r="N1843" s="74">
        <f t="shared" si="425"/>
        <v>0</v>
      </c>
      <c r="O1843" s="74">
        <f t="shared" ca="1" si="422"/>
        <v>261.59722199999999</v>
      </c>
      <c r="P1843" s="77" t="str">
        <f t="shared" si="423"/>
        <v>INCORPJ=</v>
      </c>
      <c r="Q1843" s="78">
        <f t="shared" si="424"/>
        <v>44440</v>
      </c>
    </row>
    <row r="1844" spans="1:17" ht="12.75" x14ac:dyDescent="0.15">
      <c r="A1844" s="68">
        <f t="shared" si="414"/>
        <v>44413</v>
      </c>
      <c r="B1844" s="69">
        <f t="shared" ca="1" si="415"/>
        <v>14791.010753</v>
      </c>
      <c r="C1844" s="70">
        <f t="shared" ca="1" si="416"/>
        <v>14526.311292</v>
      </c>
      <c r="D1844" s="71">
        <f ca="1">IF(A1844&lt;$B$1,VLOOKUP(A1844,[1]DI!$A$4:$B$15000,2),0)</f>
        <v>5.1499999999999997E-2</v>
      </c>
      <c r="E1844" s="70">
        <f t="shared" ca="1" si="417"/>
        <v>1.9929999999999999E-4</v>
      </c>
      <c r="F1844" s="72">
        <f t="shared" si="426"/>
        <v>1.3</v>
      </c>
      <c r="G1844" s="73">
        <f t="shared" ca="1" si="418"/>
        <v>1.0002590899999999</v>
      </c>
      <c r="H1844" s="70">
        <f ca="1">TRUNC(PRODUCT(G$10:G1843),15)</f>
        <v>1.4791010693725899</v>
      </c>
      <c r="I1844" s="70">
        <f t="shared" ca="1" si="419"/>
        <v>1.4526311245624499</v>
      </c>
      <c r="J1844" s="70">
        <f t="shared" ca="1" si="420"/>
        <v>1.01822207</v>
      </c>
      <c r="K1844" s="74">
        <f t="shared" ca="1" si="421"/>
        <v>264.69946099999999</v>
      </c>
      <c r="L1844" s="75">
        <f>IF(VLOOKUP(A1844,$T$12:$AC$125,8)=VLOOKUP(A1843,$T$12:$AC$125,8),0,VLOOKUP(A1844,T$12:$AC$125,8))</f>
        <v>0</v>
      </c>
      <c r="M1844" s="76">
        <f>IF(L1844&gt;0,VLOOKUP(L1844,S$12:$AB$125,7),0)</f>
        <v>0</v>
      </c>
      <c r="N1844" s="74">
        <f t="shared" si="425"/>
        <v>0</v>
      </c>
      <c r="O1844" s="74">
        <f t="shared" ca="1" si="422"/>
        <v>264.69946099999999</v>
      </c>
      <c r="P1844" s="77" t="str">
        <f t="shared" si="423"/>
        <v>INCORPJ=</v>
      </c>
      <c r="Q1844" s="78">
        <f t="shared" si="424"/>
        <v>44440</v>
      </c>
    </row>
    <row r="1845" spans="1:17" ht="12.75" x14ac:dyDescent="0.15">
      <c r="A1845" s="68">
        <f t="shared" si="414"/>
        <v>44414</v>
      </c>
      <c r="B1845" s="69">
        <f t="shared" ca="1" si="415"/>
        <v>14794.842939</v>
      </c>
      <c r="C1845" s="70">
        <f t="shared" ca="1" si="416"/>
        <v>14526.311292</v>
      </c>
      <c r="D1845" s="71">
        <f ca="1">IF(A1845&lt;$B$1,VLOOKUP(A1845,[1]DI!$A$4:$B$15000,2),0)</f>
        <v>5.1499999999999997E-2</v>
      </c>
      <c r="E1845" s="70">
        <f t="shared" ca="1" si="417"/>
        <v>1.9929999999999999E-4</v>
      </c>
      <c r="F1845" s="72">
        <f t="shared" si="426"/>
        <v>1.3</v>
      </c>
      <c r="G1845" s="73">
        <f t="shared" ca="1" si="418"/>
        <v>1.0002590899999999</v>
      </c>
      <c r="H1845" s="70">
        <f ca="1">TRUNC(PRODUCT(G$10:G1844),15)</f>
        <v>1.47948428966865</v>
      </c>
      <c r="I1845" s="70">
        <f t="shared" ca="1" si="419"/>
        <v>1.4526311245624499</v>
      </c>
      <c r="J1845" s="70">
        <f t="shared" ca="1" si="420"/>
        <v>1.0184858800000001</v>
      </c>
      <c r="K1845" s="74">
        <f t="shared" ca="1" si="421"/>
        <v>268.53164700000002</v>
      </c>
      <c r="L1845" s="75">
        <f>IF(VLOOKUP(A1845,$T$12:$AC$125,8)=VLOOKUP(A1844,$T$12:$AC$125,8),0,VLOOKUP(A1845,T$12:$AC$125,8))</f>
        <v>0</v>
      </c>
      <c r="M1845" s="76">
        <f>IF(L1845&gt;0,VLOOKUP(L1845,S$12:$AB$125,7),0)</f>
        <v>0</v>
      </c>
      <c r="N1845" s="74">
        <f t="shared" si="425"/>
        <v>0</v>
      </c>
      <c r="O1845" s="74">
        <f t="shared" ca="1" si="422"/>
        <v>268.53164700000002</v>
      </c>
      <c r="P1845" s="77" t="str">
        <f t="shared" si="423"/>
        <v>INCORPJ=</v>
      </c>
      <c r="Q1845" s="78">
        <f t="shared" si="424"/>
        <v>44440</v>
      </c>
    </row>
    <row r="1846" spans="1:17" ht="12.75" x14ac:dyDescent="0.15">
      <c r="A1846" s="68">
        <f t="shared" si="414"/>
        <v>44415</v>
      </c>
      <c r="B1846" s="69">
        <f t="shared" ca="1" si="415"/>
        <v>14798.676142</v>
      </c>
      <c r="C1846" s="70">
        <f t="shared" ca="1" si="416"/>
        <v>14526.311292</v>
      </c>
      <c r="D1846" s="71">
        <f ca="1">IF(A1846&lt;$B$1,VLOOKUP(A1846,[1]DI!$A$4:$B$15000,2),0)</f>
        <v>0</v>
      </c>
      <c r="E1846" s="70">
        <f t="shared" ca="1" si="417"/>
        <v>0</v>
      </c>
      <c r="F1846" s="72">
        <f t="shared" si="426"/>
        <v>1.3</v>
      </c>
      <c r="G1846" s="73">
        <f t="shared" ca="1" si="418"/>
        <v>1</v>
      </c>
      <c r="H1846" s="70">
        <f ca="1">TRUNC(PRODUCT(G$10:G1845),15)</f>
        <v>1.4798676092532601</v>
      </c>
      <c r="I1846" s="70">
        <f t="shared" ca="1" si="419"/>
        <v>1.4526311245624499</v>
      </c>
      <c r="J1846" s="70">
        <f t="shared" ca="1" si="420"/>
        <v>1.0187497599999999</v>
      </c>
      <c r="K1846" s="74">
        <f t="shared" ca="1" si="421"/>
        <v>272.36484999999999</v>
      </c>
      <c r="L1846" s="75">
        <f>IF(VLOOKUP(A1846,$T$12:$AC$125,8)=VLOOKUP(A1845,$T$12:$AC$125,8),0,VLOOKUP(A1846,T$12:$AC$125,8))</f>
        <v>0</v>
      </c>
      <c r="M1846" s="76">
        <f>IF(L1846&gt;0,VLOOKUP(L1846,S$12:$AB$125,7),0)</f>
        <v>0</v>
      </c>
      <c r="N1846" s="74">
        <f t="shared" si="425"/>
        <v>0</v>
      </c>
      <c r="O1846" s="74">
        <f t="shared" ca="1" si="422"/>
        <v>272.36484999999999</v>
      </c>
      <c r="P1846" s="77" t="str">
        <f t="shared" si="423"/>
        <v>INCORPJ=</v>
      </c>
      <c r="Q1846" s="78">
        <f t="shared" si="424"/>
        <v>44440</v>
      </c>
    </row>
    <row r="1847" spans="1:17" ht="12.75" x14ac:dyDescent="0.15">
      <c r="A1847" s="68">
        <f t="shared" si="414"/>
        <v>44416</v>
      </c>
      <c r="B1847" s="69">
        <f t="shared" ca="1" si="415"/>
        <v>14798.676142</v>
      </c>
      <c r="C1847" s="70">
        <f t="shared" ca="1" si="416"/>
        <v>14526.311292</v>
      </c>
      <c r="D1847" s="71">
        <f ca="1">IF(A1847&lt;$B$1,VLOOKUP(A1847,[1]DI!$A$4:$B$15000,2),0)</f>
        <v>0</v>
      </c>
      <c r="E1847" s="70">
        <f t="shared" ca="1" si="417"/>
        <v>0</v>
      </c>
      <c r="F1847" s="72">
        <f t="shared" si="426"/>
        <v>1.3</v>
      </c>
      <c r="G1847" s="73">
        <f t="shared" ca="1" si="418"/>
        <v>1</v>
      </c>
      <c r="H1847" s="70">
        <f ca="1">TRUNC(PRODUCT(G$10:G1846),15)</f>
        <v>1.4798676092532601</v>
      </c>
      <c r="I1847" s="70">
        <f t="shared" ca="1" si="419"/>
        <v>1.4526311245624499</v>
      </c>
      <c r="J1847" s="70">
        <f t="shared" ca="1" si="420"/>
        <v>1.0187497599999999</v>
      </c>
      <c r="K1847" s="74">
        <f t="shared" ca="1" si="421"/>
        <v>272.36484999999999</v>
      </c>
      <c r="L1847" s="75">
        <f>IF(VLOOKUP(A1847,$T$12:$AC$125,8)=VLOOKUP(A1846,$T$12:$AC$125,8),0,VLOOKUP(A1847,T$12:$AC$125,8))</f>
        <v>0</v>
      </c>
      <c r="M1847" s="76">
        <f>IF(L1847&gt;0,VLOOKUP(L1847,S$12:$AB$125,7),0)</f>
        <v>0</v>
      </c>
      <c r="N1847" s="74">
        <f t="shared" si="425"/>
        <v>0</v>
      </c>
      <c r="O1847" s="74">
        <f t="shared" ca="1" si="422"/>
        <v>272.36484999999999</v>
      </c>
      <c r="P1847" s="77" t="str">
        <f t="shared" si="423"/>
        <v>INCORPJ=</v>
      </c>
      <c r="Q1847" s="78">
        <f t="shared" si="424"/>
        <v>44440</v>
      </c>
    </row>
    <row r="1848" spans="1:17" ht="12.75" x14ac:dyDescent="0.15">
      <c r="A1848" s="68">
        <f t="shared" si="414"/>
        <v>44417</v>
      </c>
      <c r="B1848" s="69">
        <f t="shared" ca="1" si="415"/>
        <v>14798.676142</v>
      </c>
      <c r="C1848" s="70">
        <f t="shared" ca="1" si="416"/>
        <v>14526.311292</v>
      </c>
      <c r="D1848" s="71">
        <f ca="1">IF(A1848&lt;$B$1,VLOOKUP(A1848,[1]DI!$A$4:$B$15000,2),0)</f>
        <v>5.1499999999999997E-2</v>
      </c>
      <c r="E1848" s="70">
        <f t="shared" ca="1" si="417"/>
        <v>1.9929999999999999E-4</v>
      </c>
      <c r="F1848" s="72">
        <f t="shared" si="426"/>
        <v>1.3</v>
      </c>
      <c r="G1848" s="73">
        <f t="shared" ca="1" si="418"/>
        <v>1.0002590899999999</v>
      </c>
      <c r="H1848" s="70">
        <f ca="1">TRUNC(PRODUCT(G$10:G1847),15)</f>
        <v>1.4798676092532601</v>
      </c>
      <c r="I1848" s="70">
        <f t="shared" ca="1" si="419"/>
        <v>1.4526311245624499</v>
      </c>
      <c r="J1848" s="70">
        <f t="shared" ca="1" si="420"/>
        <v>1.0187497599999999</v>
      </c>
      <c r="K1848" s="74">
        <f t="shared" ca="1" si="421"/>
        <v>272.36484999999999</v>
      </c>
      <c r="L1848" s="75">
        <f>IF(VLOOKUP(A1848,$T$12:$AC$125,8)=VLOOKUP(A1847,$T$12:$AC$125,8),0,VLOOKUP(A1848,T$12:$AC$125,8))</f>
        <v>0</v>
      </c>
      <c r="M1848" s="76">
        <f>IF(L1848&gt;0,VLOOKUP(L1848,S$12:$AB$125,7),0)</f>
        <v>0</v>
      </c>
      <c r="N1848" s="74">
        <f t="shared" si="425"/>
        <v>0</v>
      </c>
      <c r="O1848" s="74">
        <f t="shared" ca="1" si="422"/>
        <v>272.36484999999999</v>
      </c>
      <c r="P1848" s="77" t="str">
        <f t="shared" si="423"/>
        <v>INCORPJ=</v>
      </c>
      <c r="Q1848" s="78">
        <f t="shared" si="424"/>
        <v>44440</v>
      </c>
    </row>
    <row r="1849" spans="1:17" ht="12.75" x14ac:dyDescent="0.15">
      <c r="A1849" s="68">
        <f t="shared" si="414"/>
        <v>44418</v>
      </c>
      <c r="B1849" s="69">
        <f t="shared" ca="1" si="415"/>
        <v>14802.510362000001</v>
      </c>
      <c r="C1849" s="70">
        <f t="shared" ca="1" si="416"/>
        <v>14526.311292</v>
      </c>
      <c r="D1849" s="71">
        <f ca="1">IF(A1849&lt;$B$1,VLOOKUP(A1849,[1]DI!$A$4:$B$15000,2),0)</f>
        <v>5.1499999999999997E-2</v>
      </c>
      <c r="E1849" s="70">
        <f t="shared" ca="1" si="417"/>
        <v>1.9929999999999999E-4</v>
      </c>
      <c r="F1849" s="72">
        <f t="shared" si="426"/>
        <v>1.3</v>
      </c>
      <c r="G1849" s="73">
        <f t="shared" ca="1" si="418"/>
        <v>1.0002590899999999</v>
      </c>
      <c r="H1849" s="70">
        <f ca="1">TRUNC(PRODUCT(G$10:G1848),15)</f>
        <v>1.4802510281521399</v>
      </c>
      <c r="I1849" s="70">
        <f t="shared" ca="1" si="419"/>
        <v>1.4526311245624499</v>
      </c>
      <c r="J1849" s="70">
        <f t="shared" ca="1" si="420"/>
        <v>1.0190137100000001</v>
      </c>
      <c r="K1849" s="74">
        <f t="shared" ca="1" si="421"/>
        <v>276.19907000000001</v>
      </c>
      <c r="L1849" s="75">
        <f>IF(VLOOKUP(A1849,$T$12:$AC$125,8)=VLOOKUP(A1848,$T$12:$AC$125,8),0,VLOOKUP(A1849,T$12:$AC$125,8))</f>
        <v>0</v>
      </c>
      <c r="M1849" s="76">
        <f>IF(L1849&gt;0,VLOOKUP(L1849,S$12:$AB$125,7),0)</f>
        <v>0</v>
      </c>
      <c r="N1849" s="74">
        <f t="shared" si="425"/>
        <v>0</v>
      </c>
      <c r="O1849" s="74">
        <f t="shared" ca="1" si="422"/>
        <v>276.19907000000001</v>
      </c>
      <c r="P1849" s="77" t="str">
        <f t="shared" si="423"/>
        <v>INCORPJ=</v>
      </c>
      <c r="Q1849" s="78">
        <f t="shared" si="424"/>
        <v>44440</v>
      </c>
    </row>
    <row r="1850" spans="1:17" ht="12.75" x14ac:dyDescent="0.15">
      <c r="A1850" s="68">
        <f t="shared" si="414"/>
        <v>44419</v>
      </c>
      <c r="B1850" s="69">
        <f t="shared" ca="1" si="415"/>
        <v>14806.345453</v>
      </c>
      <c r="C1850" s="70">
        <f t="shared" ca="1" si="416"/>
        <v>14526.311292</v>
      </c>
      <c r="D1850" s="71">
        <f ca="1">IF(A1850&lt;$B$1,VLOOKUP(A1850,[1]DI!$A$4:$B$15000,2),0)</f>
        <v>5.1499999999999997E-2</v>
      </c>
      <c r="E1850" s="70">
        <f t="shared" ca="1" si="417"/>
        <v>1.9929999999999999E-4</v>
      </c>
      <c r="F1850" s="72">
        <f t="shared" si="426"/>
        <v>1.3</v>
      </c>
      <c r="G1850" s="73">
        <f t="shared" ca="1" si="418"/>
        <v>1.0002590899999999</v>
      </c>
      <c r="H1850" s="70">
        <f ca="1">TRUNC(PRODUCT(G$10:G1849),15)</f>
        <v>1.48063454639103</v>
      </c>
      <c r="I1850" s="70">
        <f t="shared" ca="1" si="419"/>
        <v>1.4526311245624499</v>
      </c>
      <c r="J1850" s="70">
        <f t="shared" ca="1" si="420"/>
        <v>1.0192777200000001</v>
      </c>
      <c r="K1850" s="74">
        <f t="shared" ca="1" si="421"/>
        <v>280.03416099999998</v>
      </c>
      <c r="L1850" s="75">
        <f>IF(VLOOKUP(A1850,$T$12:$AC$125,8)=VLOOKUP(A1849,$T$12:$AC$125,8),0,VLOOKUP(A1850,T$12:$AC$125,8))</f>
        <v>0</v>
      </c>
      <c r="M1850" s="76">
        <f>IF(L1850&gt;0,VLOOKUP(L1850,S$12:$AB$125,7),0)</f>
        <v>0</v>
      </c>
      <c r="N1850" s="74">
        <f t="shared" si="425"/>
        <v>0</v>
      </c>
      <c r="O1850" s="74">
        <f t="shared" ca="1" si="422"/>
        <v>280.03416099999998</v>
      </c>
      <c r="P1850" s="77" t="str">
        <f t="shared" si="423"/>
        <v>INCORPJ=</v>
      </c>
      <c r="Q1850" s="78">
        <f t="shared" si="424"/>
        <v>44440</v>
      </c>
    </row>
    <row r="1851" spans="1:17" ht="12.75" x14ac:dyDescent="0.15">
      <c r="A1851" s="68">
        <f t="shared" si="414"/>
        <v>44420</v>
      </c>
      <c r="B1851" s="69">
        <f t="shared" ca="1" si="415"/>
        <v>14810.181707</v>
      </c>
      <c r="C1851" s="70">
        <f t="shared" ca="1" si="416"/>
        <v>14526.311292</v>
      </c>
      <c r="D1851" s="71">
        <f ca="1">IF(A1851&lt;$B$1,VLOOKUP(A1851,[1]DI!$A$4:$B$15000,2),0)</f>
        <v>5.1499999999999997E-2</v>
      </c>
      <c r="E1851" s="70">
        <f t="shared" ca="1" si="417"/>
        <v>1.9929999999999999E-4</v>
      </c>
      <c r="F1851" s="72">
        <f t="shared" si="426"/>
        <v>1.3</v>
      </c>
      <c r="G1851" s="73">
        <f t="shared" ca="1" si="418"/>
        <v>1.0002590899999999</v>
      </c>
      <c r="H1851" s="70">
        <f ca="1">TRUNC(PRODUCT(G$10:G1850),15)</f>
        <v>1.4810181639956499</v>
      </c>
      <c r="I1851" s="70">
        <f t="shared" ca="1" si="419"/>
        <v>1.4526311245624499</v>
      </c>
      <c r="J1851" s="70">
        <f t="shared" ca="1" si="420"/>
        <v>1.01954181</v>
      </c>
      <c r="K1851" s="74">
        <f t="shared" ca="1" si="421"/>
        <v>283.87041499999998</v>
      </c>
      <c r="L1851" s="75">
        <f>IF(VLOOKUP(A1851,$T$12:$AC$125,8)=VLOOKUP(A1850,$T$12:$AC$125,8),0,VLOOKUP(A1851,T$12:$AC$125,8))</f>
        <v>0</v>
      </c>
      <c r="M1851" s="76">
        <f>IF(L1851&gt;0,VLOOKUP(L1851,S$12:$AB$125,7),0)</f>
        <v>0</v>
      </c>
      <c r="N1851" s="74">
        <f t="shared" si="425"/>
        <v>0</v>
      </c>
      <c r="O1851" s="74">
        <f t="shared" ca="1" si="422"/>
        <v>283.87041499999998</v>
      </c>
      <c r="P1851" s="77" t="str">
        <f t="shared" si="423"/>
        <v>INCORPJ=</v>
      </c>
      <c r="Q1851" s="78">
        <f t="shared" si="424"/>
        <v>44440</v>
      </c>
    </row>
    <row r="1852" spans="1:17" ht="12.75" x14ac:dyDescent="0.15">
      <c r="A1852" s="68">
        <f t="shared" si="414"/>
        <v>44421</v>
      </c>
      <c r="B1852" s="69">
        <f t="shared" ca="1" si="415"/>
        <v>14814.018832</v>
      </c>
      <c r="C1852" s="70">
        <f t="shared" ca="1" si="416"/>
        <v>14526.311292</v>
      </c>
      <c r="D1852" s="71">
        <f ca="1">IF(A1852&lt;$B$1,VLOOKUP(A1852,[1]DI!$A$4:$B$15000,2),0)</f>
        <v>5.1499999999999997E-2</v>
      </c>
      <c r="E1852" s="70">
        <f t="shared" ca="1" si="417"/>
        <v>1.9929999999999999E-4</v>
      </c>
      <c r="F1852" s="72">
        <f t="shared" si="426"/>
        <v>1.3</v>
      </c>
      <c r="G1852" s="73">
        <f t="shared" ca="1" si="418"/>
        <v>1.0002590899999999</v>
      </c>
      <c r="H1852" s="70">
        <f ca="1">TRUNC(PRODUCT(G$10:G1851),15)</f>
        <v>1.48140188099176</v>
      </c>
      <c r="I1852" s="70">
        <f t="shared" ca="1" si="419"/>
        <v>1.4526311245624499</v>
      </c>
      <c r="J1852" s="70">
        <f t="shared" ca="1" si="420"/>
        <v>1.01980596</v>
      </c>
      <c r="K1852" s="74">
        <f t="shared" ca="1" si="421"/>
        <v>287.70753999999999</v>
      </c>
      <c r="L1852" s="75">
        <f>IF(VLOOKUP(A1852,$T$12:$AC$125,8)=VLOOKUP(A1851,$T$12:$AC$125,8),0,VLOOKUP(A1852,T$12:$AC$125,8))</f>
        <v>0</v>
      </c>
      <c r="M1852" s="76">
        <f>IF(L1852&gt;0,VLOOKUP(L1852,S$12:$AB$125,7),0)</f>
        <v>0</v>
      </c>
      <c r="N1852" s="74">
        <f t="shared" si="425"/>
        <v>0</v>
      </c>
      <c r="O1852" s="74">
        <f t="shared" ca="1" si="422"/>
        <v>287.70753999999999</v>
      </c>
      <c r="P1852" s="77" t="str">
        <f t="shared" si="423"/>
        <v>INCORPJ=</v>
      </c>
      <c r="Q1852" s="78">
        <f t="shared" si="424"/>
        <v>44440</v>
      </c>
    </row>
    <row r="1853" spans="1:17" ht="12.75" x14ac:dyDescent="0.15">
      <c r="A1853" s="68">
        <f t="shared" si="414"/>
        <v>44422</v>
      </c>
      <c r="B1853" s="69">
        <f t="shared" ca="1" si="415"/>
        <v>14817.856974</v>
      </c>
      <c r="C1853" s="70">
        <f t="shared" ca="1" si="416"/>
        <v>14526.311292</v>
      </c>
      <c r="D1853" s="71">
        <f ca="1">IF(A1853&lt;$B$1,VLOOKUP(A1853,[1]DI!$A$4:$B$15000,2),0)</f>
        <v>0</v>
      </c>
      <c r="E1853" s="70">
        <f t="shared" ca="1" si="417"/>
        <v>0</v>
      </c>
      <c r="F1853" s="72">
        <f t="shared" si="426"/>
        <v>1.3</v>
      </c>
      <c r="G1853" s="73">
        <f t="shared" ca="1" si="418"/>
        <v>1</v>
      </c>
      <c r="H1853" s="70">
        <f ca="1">TRUNC(PRODUCT(G$10:G1852),15)</f>
        <v>1.48178569740511</v>
      </c>
      <c r="I1853" s="70">
        <f t="shared" ca="1" si="419"/>
        <v>1.4526311245624499</v>
      </c>
      <c r="J1853" s="70">
        <f t="shared" ca="1" si="420"/>
        <v>1.02007018</v>
      </c>
      <c r="K1853" s="74">
        <f t="shared" ca="1" si="421"/>
        <v>291.545682</v>
      </c>
      <c r="L1853" s="75">
        <f>IF(VLOOKUP(A1853,$T$12:$AC$125,8)=VLOOKUP(A1852,$T$12:$AC$125,8),0,VLOOKUP(A1853,T$12:$AC$125,8))</f>
        <v>0</v>
      </c>
      <c r="M1853" s="76">
        <f>IF(L1853&gt;0,VLOOKUP(L1853,S$12:$AB$125,7),0)</f>
        <v>0</v>
      </c>
      <c r="N1853" s="74">
        <f t="shared" si="425"/>
        <v>0</v>
      </c>
      <c r="O1853" s="74">
        <f t="shared" ca="1" si="422"/>
        <v>291.545682</v>
      </c>
      <c r="P1853" s="77" t="str">
        <f t="shared" si="423"/>
        <v>INCORPJ=</v>
      </c>
      <c r="Q1853" s="78">
        <f t="shared" si="424"/>
        <v>44440</v>
      </c>
    </row>
    <row r="1854" spans="1:17" ht="12.75" x14ac:dyDescent="0.15">
      <c r="A1854" s="68">
        <f t="shared" si="414"/>
        <v>44423</v>
      </c>
      <c r="B1854" s="69">
        <f t="shared" ca="1" si="415"/>
        <v>14817.856974</v>
      </c>
      <c r="C1854" s="70">
        <f t="shared" ca="1" si="416"/>
        <v>14526.311292</v>
      </c>
      <c r="D1854" s="71">
        <f ca="1">IF(A1854&lt;$B$1,VLOOKUP(A1854,[1]DI!$A$4:$B$15000,2),0)</f>
        <v>0</v>
      </c>
      <c r="E1854" s="70">
        <f t="shared" ca="1" si="417"/>
        <v>0</v>
      </c>
      <c r="F1854" s="72">
        <f t="shared" si="426"/>
        <v>1.3</v>
      </c>
      <c r="G1854" s="73">
        <f t="shared" ca="1" si="418"/>
        <v>1</v>
      </c>
      <c r="H1854" s="70">
        <f ca="1">TRUNC(PRODUCT(G$10:G1853),15)</f>
        <v>1.48178569740511</v>
      </c>
      <c r="I1854" s="70">
        <f t="shared" ca="1" si="419"/>
        <v>1.4526311245624499</v>
      </c>
      <c r="J1854" s="70">
        <f t="shared" ca="1" si="420"/>
        <v>1.02007018</v>
      </c>
      <c r="K1854" s="74">
        <f t="shared" ca="1" si="421"/>
        <v>291.545682</v>
      </c>
      <c r="L1854" s="75">
        <f>IF(VLOOKUP(A1854,$T$12:$AC$125,8)=VLOOKUP(A1853,$T$12:$AC$125,8),0,VLOOKUP(A1854,T$12:$AC$125,8))</f>
        <v>0</v>
      </c>
      <c r="M1854" s="76">
        <f>IF(L1854&gt;0,VLOOKUP(L1854,S$12:$AB$125,7),0)</f>
        <v>0</v>
      </c>
      <c r="N1854" s="74">
        <f t="shared" si="425"/>
        <v>0</v>
      </c>
      <c r="O1854" s="74">
        <f t="shared" ca="1" si="422"/>
        <v>291.545682</v>
      </c>
      <c r="P1854" s="77" t="str">
        <f t="shared" si="423"/>
        <v>INCORPJ=</v>
      </c>
      <c r="Q1854" s="78">
        <f t="shared" si="424"/>
        <v>44440</v>
      </c>
    </row>
    <row r="1855" spans="1:17" ht="12.75" x14ac:dyDescent="0.15">
      <c r="A1855" s="68">
        <f t="shared" si="414"/>
        <v>44424</v>
      </c>
      <c r="B1855" s="69">
        <f t="shared" ca="1" si="415"/>
        <v>14817.856974</v>
      </c>
      <c r="C1855" s="70">
        <f t="shared" ca="1" si="416"/>
        <v>14526.311292</v>
      </c>
      <c r="D1855" s="71">
        <f ca="1">IF(A1855&lt;$B$1,VLOOKUP(A1855,[1]DI!$A$4:$B$15000,2),0)</f>
        <v>5.1499999999999997E-2</v>
      </c>
      <c r="E1855" s="70">
        <f t="shared" ca="1" si="417"/>
        <v>1.9929999999999999E-4</v>
      </c>
      <c r="F1855" s="72">
        <f t="shared" si="426"/>
        <v>1.3</v>
      </c>
      <c r="G1855" s="73">
        <f t="shared" ca="1" si="418"/>
        <v>1.0002590899999999</v>
      </c>
      <c r="H1855" s="70">
        <f ca="1">TRUNC(PRODUCT(G$10:G1854),15)</f>
        <v>1.48178569740511</v>
      </c>
      <c r="I1855" s="70">
        <f t="shared" ca="1" si="419"/>
        <v>1.4526311245624499</v>
      </c>
      <c r="J1855" s="70">
        <f t="shared" ca="1" si="420"/>
        <v>1.02007018</v>
      </c>
      <c r="K1855" s="74">
        <f t="shared" ca="1" si="421"/>
        <v>291.545682</v>
      </c>
      <c r="L1855" s="75">
        <f>IF(VLOOKUP(A1855,$T$12:$AC$125,8)=VLOOKUP(A1854,$T$12:$AC$125,8),0,VLOOKUP(A1855,T$12:$AC$125,8))</f>
        <v>0</v>
      </c>
      <c r="M1855" s="76">
        <f>IF(L1855&gt;0,VLOOKUP(L1855,S$12:$AB$125,7),0)</f>
        <v>0</v>
      </c>
      <c r="N1855" s="74">
        <f t="shared" si="425"/>
        <v>0</v>
      </c>
      <c r="O1855" s="74">
        <f t="shared" ca="1" si="422"/>
        <v>291.545682</v>
      </c>
      <c r="P1855" s="77" t="str">
        <f t="shared" si="423"/>
        <v>INCORPJ=</v>
      </c>
      <c r="Q1855" s="78">
        <f t="shared" si="424"/>
        <v>44440</v>
      </c>
    </row>
    <row r="1856" spans="1:17" ht="12.75" x14ac:dyDescent="0.15">
      <c r="A1856" s="68">
        <f t="shared" si="414"/>
        <v>44425</v>
      </c>
      <c r="B1856" s="69">
        <f t="shared" ca="1" si="415"/>
        <v>14821.696132999999</v>
      </c>
      <c r="C1856" s="70">
        <f t="shared" ca="1" si="416"/>
        <v>14526.311292</v>
      </c>
      <c r="D1856" s="71">
        <f ca="1">IF(A1856&lt;$B$1,VLOOKUP(A1856,[1]DI!$A$4:$B$15000,2),0)</f>
        <v>5.1499999999999997E-2</v>
      </c>
      <c r="E1856" s="70">
        <f t="shared" ca="1" si="417"/>
        <v>1.9929999999999999E-4</v>
      </c>
      <c r="F1856" s="72">
        <f t="shared" si="426"/>
        <v>1.3</v>
      </c>
      <c r="G1856" s="73">
        <f t="shared" ca="1" si="418"/>
        <v>1.0002590899999999</v>
      </c>
      <c r="H1856" s="70">
        <f ca="1">TRUNC(PRODUCT(G$10:G1855),15)</f>
        <v>1.4821696132614499</v>
      </c>
      <c r="I1856" s="70">
        <f t="shared" ca="1" si="419"/>
        <v>1.4526311245624499</v>
      </c>
      <c r="J1856" s="70">
        <f t="shared" ca="1" si="420"/>
        <v>1.0203344700000001</v>
      </c>
      <c r="K1856" s="74">
        <f t="shared" ca="1" si="421"/>
        <v>295.38484099999999</v>
      </c>
      <c r="L1856" s="75">
        <f>IF(VLOOKUP(A1856,$T$12:$AC$125,8)=VLOOKUP(A1855,$T$12:$AC$125,8),0,VLOOKUP(A1856,T$12:$AC$125,8))</f>
        <v>0</v>
      </c>
      <c r="M1856" s="76">
        <f>IF(L1856&gt;0,VLOOKUP(L1856,S$12:$AB$125,7),0)</f>
        <v>0</v>
      </c>
      <c r="N1856" s="74">
        <f t="shared" si="425"/>
        <v>0</v>
      </c>
      <c r="O1856" s="74">
        <f t="shared" ca="1" si="422"/>
        <v>295.38484099999999</v>
      </c>
      <c r="P1856" s="77" t="str">
        <f t="shared" si="423"/>
        <v>INCORPJ=</v>
      </c>
      <c r="Q1856" s="78">
        <f t="shared" si="424"/>
        <v>44440</v>
      </c>
    </row>
    <row r="1857" spans="1:17" ht="12.75" x14ac:dyDescent="0.15">
      <c r="A1857" s="68">
        <f t="shared" si="414"/>
        <v>44426</v>
      </c>
      <c r="B1857" s="69">
        <f t="shared" ca="1" si="415"/>
        <v>14825.536308000001</v>
      </c>
      <c r="C1857" s="70">
        <f t="shared" ca="1" si="416"/>
        <v>14526.311292</v>
      </c>
      <c r="D1857" s="71">
        <f ca="1">IF(A1857&lt;$B$1,VLOOKUP(A1857,[1]DI!$A$4:$B$15000,2),0)</f>
        <v>5.1499999999999997E-2</v>
      </c>
      <c r="E1857" s="70">
        <f t="shared" ca="1" si="417"/>
        <v>1.9929999999999999E-4</v>
      </c>
      <c r="F1857" s="72">
        <f t="shared" si="426"/>
        <v>1.3</v>
      </c>
      <c r="G1857" s="73">
        <f t="shared" ca="1" si="418"/>
        <v>1.0002590899999999</v>
      </c>
      <c r="H1857" s="70">
        <f ca="1">TRUNC(PRODUCT(G$10:G1856),15)</f>
        <v>1.4825536285865499</v>
      </c>
      <c r="I1857" s="70">
        <f t="shared" ca="1" si="419"/>
        <v>1.4526311245624499</v>
      </c>
      <c r="J1857" s="70">
        <f t="shared" ca="1" si="420"/>
        <v>1.02059883</v>
      </c>
      <c r="K1857" s="74">
        <f t="shared" ca="1" si="421"/>
        <v>299.22501599999998</v>
      </c>
      <c r="L1857" s="75">
        <f>IF(VLOOKUP(A1857,$T$12:$AC$125,8)=VLOOKUP(A1856,$T$12:$AC$125,8),0,VLOOKUP(A1857,T$12:$AC$125,8))</f>
        <v>0</v>
      </c>
      <c r="M1857" s="76">
        <f>IF(L1857&gt;0,VLOOKUP(L1857,S$12:$AB$125,7),0)</f>
        <v>0</v>
      </c>
      <c r="N1857" s="74">
        <f t="shared" si="425"/>
        <v>0</v>
      </c>
      <c r="O1857" s="74">
        <f t="shared" ca="1" si="422"/>
        <v>299.22501599999998</v>
      </c>
      <c r="P1857" s="77" t="str">
        <f t="shared" si="423"/>
        <v>INCORPJ=</v>
      </c>
      <c r="Q1857" s="78">
        <f t="shared" si="424"/>
        <v>44440</v>
      </c>
    </row>
    <row r="1858" spans="1:17" ht="12.75" x14ac:dyDescent="0.15">
      <c r="A1858" s="68">
        <f t="shared" si="414"/>
        <v>44427</v>
      </c>
      <c r="B1858" s="69">
        <f t="shared" ca="1" si="415"/>
        <v>14829.377501000001</v>
      </c>
      <c r="C1858" s="70">
        <f t="shared" ca="1" si="416"/>
        <v>14526.311292</v>
      </c>
      <c r="D1858" s="71">
        <f ca="1">IF(A1858&lt;$B$1,VLOOKUP(A1858,[1]DI!$A$4:$B$15000,2),0)</f>
        <v>5.1499999999999997E-2</v>
      </c>
      <c r="E1858" s="70">
        <f t="shared" ca="1" si="417"/>
        <v>1.9929999999999999E-4</v>
      </c>
      <c r="F1858" s="72">
        <f t="shared" si="426"/>
        <v>1.3</v>
      </c>
      <c r="G1858" s="73">
        <f t="shared" ca="1" si="418"/>
        <v>1.0002590899999999</v>
      </c>
      <c r="H1858" s="70">
        <f ca="1">TRUNC(PRODUCT(G$10:G1857),15)</f>
        <v>1.4829377434061799</v>
      </c>
      <c r="I1858" s="70">
        <f t="shared" ca="1" si="419"/>
        <v>1.4526311245624499</v>
      </c>
      <c r="J1858" s="70">
        <f t="shared" ca="1" si="420"/>
        <v>1.0208632600000001</v>
      </c>
      <c r="K1858" s="74">
        <f t="shared" ca="1" si="421"/>
        <v>303.06620900000001</v>
      </c>
      <c r="L1858" s="75">
        <f>IF(VLOOKUP(A1858,$T$12:$AC$125,8)=VLOOKUP(A1857,$T$12:$AC$125,8),0,VLOOKUP(A1858,T$12:$AC$125,8))</f>
        <v>0</v>
      </c>
      <c r="M1858" s="76">
        <f>IF(L1858&gt;0,VLOOKUP(L1858,S$12:$AB$125,7),0)</f>
        <v>0</v>
      </c>
      <c r="N1858" s="74">
        <f t="shared" si="425"/>
        <v>0</v>
      </c>
      <c r="O1858" s="74">
        <f t="shared" ca="1" si="422"/>
        <v>303.06620900000001</v>
      </c>
      <c r="P1858" s="77" t="str">
        <f t="shared" si="423"/>
        <v>INCORPJ=</v>
      </c>
      <c r="Q1858" s="78">
        <f t="shared" si="424"/>
        <v>44440</v>
      </c>
    </row>
    <row r="1859" spans="1:17" ht="12.75" x14ac:dyDescent="0.15">
      <c r="A1859" s="68">
        <f t="shared" si="414"/>
        <v>44428</v>
      </c>
      <c r="B1859" s="69">
        <f t="shared" ca="1" si="415"/>
        <v>14833.219564999999</v>
      </c>
      <c r="C1859" s="70">
        <f t="shared" ca="1" si="416"/>
        <v>14526.311292</v>
      </c>
      <c r="D1859" s="71">
        <f ca="1">IF(A1859&lt;$B$1,VLOOKUP(A1859,[1]DI!$A$4:$B$15000,2),0)</f>
        <v>5.1499999999999997E-2</v>
      </c>
      <c r="E1859" s="70">
        <f t="shared" ca="1" si="417"/>
        <v>1.9929999999999999E-4</v>
      </c>
      <c r="F1859" s="72">
        <f t="shared" si="426"/>
        <v>1.3</v>
      </c>
      <c r="G1859" s="73">
        <f t="shared" ca="1" si="418"/>
        <v>1.0002590899999999</v>
      </c>
      <c r="H1859" s="70">
        <f ca="1">TRUNC(PRODUCT(G$10:G1858),15)</f>
        <v>1.4833219577461201</v>
      </c>
      <c r="I1859" s="70">
        <f t="shared" ca="1" si="419"/>
        <v>1.4526311245624499</v>
      </c>
      <c r="J1859" s="70">
        <f t="shared" ca="1" si="420"/>
        <v>1.02112775</v>
      </c>
      <c r="K1859" s="74">
        <f t="shared" ca="1" si="421"/>
        <v>306.90827300000001</v>
      </c>
      <c r="L1859" s="75">
        <f>IF(VLOOKUP(A1859,$T$12:$AC$125,8)=VLOOKUP(A1858,$T$12:$AC$125,8),0,VLOOKUP(A1859,T$12:$AC$125,8))</f>
        <v>0</v>
      </c>
      <c r="M1859" s="76">
        <f>IF(L1859&gt;0,VLOOKUP(L1859,S$12:$AB$125,7),0)</f>
        <v>0</v>
      </c>
      <c r="N1859" s="74">
        <f t="shared" si="425"/>
        <v>0</v>
      </c>
      <c r="O1859" s="74">
        <f t="shared" ca="1" si="422"/>
        <v>306.90827300000001</v>
      </c>
      <c r="P1859" s="77" t="str">
        <f t="shared" si="423"/>
        <v>INCORPJ=</v>
      </c>
      <c r="Q1859" s="78">
        <f t="shared" si="424"/>
        <v>44440</v>
      </c>
    </row>
    <row r="1860" spans="1:17" ht="12.75" x14ac:dyDescent="0.15">
      <c r="A1860" s="68">
        <f t="shared" si="414"/>
        <v>44429</v>
      </c>
      <c r="B1860" s="69">
        <f t="shared" ca="1" si="415"/>
        <v>14837.062791</v>
      </c>
      <c r="C1860" s="70">
        <f t="shared" ca="1" si="416"/>
        <v>14526.311292</v>
      </c>
      <c r="D1860" s="71">
        <f ca="1">IF(A1860&lt;$B$1,VLOOKUP(A1860,[1]DI!$A$4:$B$15000,2),0)</f>
        <v>0</v>
      </c>
      <c r="E1860" s="70">
        <f t="shared" ca="1" si="417"/>
        <v>0</v>
      </c>
      <c r="F1860" s="72">
        <f t="shared" si="426"/>
        <v>1.3</v>
      </c>
      <c r="G1860" s="73">
        <f t="shared" ca="1" si="418"/>
        <v>1</v>
      </c>
      <c r="H1860" s="70">
        <f ca="1">TRUNC(PRODUCT(G$10:G1859),15)</f>
        <v>1.4837062716321501</v>
      </c>
      <c r="I1860" s="70">
        <f t="shared" ca="1" si="419"/>
        <v>1.4526311245624499</v>
      </c>
      <c r="J1860" s="70">
        <f t="shared" ca="1" si="420"/>
        <v>1.0213923199999999</v>
      </c>
      <c r="K1860" s="74">
        <f t="shared" ca="1" si="421"/>
        <v>310.75149900000002</v>
      </c>
      <c r="L1860" s="75">
        <f>IF(VLOOKUP(A1860,$T$12:$AC$125,8)=VLOOKUP(A1859,$T$12:$AC$125,8),0,VLOOKUP(A1860,T$12:$AC$125,8))</f>
        <v>0</v>
      </c>
      <c r="M1860" s="76">
        <f>IF(L1860&gt;0,VLOOKUP(L1860,S$12:$AB$125,7),0)</f>
        <v>0</v>
      </c>
      <c r="N1860" s="74">
        <f t="shared" si="425"/>
        <v>0</v>
      </c>
      <c r="O1860" s="74">
        <f t="shared" ca="1" si="422"/>
        <v>310.75149900000002</v>
      </c>
      <c r="P1860" s="77" t="str">
        <f t="shared" si="423"/>
        <v>INCORPJ=</v>
      </c>
      <c r="Q1860" s="78">
        <f t="shared" si="424"/>
        <v>44440</v>
      </c>
    </row>
    <row r="1861" spans="1:17" ht="12.75" x14ac:dyDescent="0.15">
      <c r="A1861" s="68">
        <f t="shared" si="414"/>
        <v>44430</v>
      </c>
      <c r="B1861" s="69">
        <f t="shared" ca="1" si="415"/>
        <v>14837.062791</v>
      </c>
      <c r="C1861" s="70">
        <f t="shared" ca="1" si="416"/>
        <v>14526.311292</v>
      </c>
      <c r="D1861" s="71">
        <f ca="1">IF(A1861&lt;$B$1,VLOOKUP(A1861,[1]DI!$A$4:$B$15000,2),0)</f>
        <v>0</v>
      </c>
      <c r="E1861" s="70">
        <f t="shared" ca="1" si="417"/>
        <v>0</v>
      </c>
      <c r="F1861" s="72">
        <f t="shared" si="426"/>
        <v>1.3</v>
      </c>
      <c r="G1861" s="73">
        <f t="shared" ca="1" si="418"/>
        <v>1</v>
      </c>
      <c r="H1861" s="70">
        <f ca="1">TRUNC(PRODUCT(G$10:G1860),15)</f>
        <v>1.4837062716321501</v>
      </c>
      <c r="I1861" s="70">
        <f t="shared" ca="1" si="419"/>
        <v>1.4526311245624499</v>
      </c>
      <c r="J1861" s="70">
        <f t="shared" ca="1" si="420"/>
        <v>1.0213923199999999</v>
      </c>
      <c r="K1861" s="74">
        <f t="shared" ca="1" si="421"/>
        <v>310.75149900000002</v>
      </c>
      <c r="L1861" s="75">
        <f>IF(VLOOKUP(A1861,$T$12:$AC$125,8)=VLOOKUP(A1860,$T$12:$AC$125,8),0,VLOOKUP(A1861,T$12:$AC$125,8))</f>
        <v>0</v>
      </c>
      <c r="M1861" s="76">
        <f>IF(L1861&gt;0,VLOOKUP(L1861,S$12:$AB$125,7),0)</f>
        <v>0</v>
      </c>
      <c r="N1861" s="74">
        <f t="shared" si="425"/>
        <v>0</v>
      </c>
      <c r="O1861" s="74">
        <f t="shared" ca="1" si="422"/>
        <v>310.75149900000002</v>
      </c>
      <c r="P1861" s="77" t="str">
        <f t="shared" si="423"/>
        <v>INCORPJ=</v>
      </c>
      <c r="Q1861" s="78">
        <f t="shared" si="424"/>
        <v>44440</v>
      </c>
    </row>
    <row r="1862" spans="1:17" ht="12.75" x14ac:dyDescent="0.15">
      <c r="A1862" s="68">
        <f t="shared" si="414"/>
        <v>44431</v>
      </c>
      <c r="B1862" s="69">
        <f t="shared" ca="1" si="415"/>
        <v>14837.062791</v>
      </c>
      <c r="C1862" s="70">
        <f t="shared" ca="1" si="416"/>
        <v>14526.311292</v>
      </c>
      <c r="D1862" s="71">
        <f ca="1">IF(A1862&lt;$B$1,VLOOKUP(A1862,[1]DI!$A$4:$B$15000,2),0)</f>
        <v>5.1499999999999997E-2</v>
      </c>
      <c r="E1862" s="70">
        <f t="shared" ca="1" si="417"/>
        <v>1.9929999999999999E-4</v>
      </c>
      <c r="F1862" s="72">
        <f t="shared" si="426"/>
        <v>1.3</v>
      </c>
      <c r="G1862" s="73">
        <f t="shared" ca="1" si="418"/>
        <v>1.0002590899999999</v>
      </c>
      <c r="H1862" s="70">
        <f ca="1">TRUNC(PRODUCT(G$10:G1861),15)</f>
        <v>1.4837062716321501</v>
      </c>
      <c r="I1862" s="70">
        <f t="shared" ca="1" si="419"/>
        <v>1.4526311245624499</v>
      </c>
      <c r="J1862" s="70">
        <f t="shared" ca="1" si="420"/>
        <v>1.0213923199999999</v>
      </c>
      <c r="K1862" s="74">
        <f t="shared" ca="1" si="421"/>
        <v>310.75149900000002</v>
      </c>
      <c r="L1862" s="75">
        <f>IF(VLOOKUP(A1862,$T$12:$AC$125,8)=VLOOKUP(A1861,$T$12:$AC$125,8),0,VLOOKUP(A1862,T$12:$AC$125,8))</f>
        <v>0</v>
      </c>
      <c r="M1862" s="76">
        <f>IF(L1862&gt;0,VLOOKUP(L1862,S$12:$AB$125,7),0)</f>
        <v>0</v>
      </c>
      <c r="N1862" s="74">
        <f t="shared" si="425"/>
        <v>0</v>
      </c>
      <c r="O1862" s="74">
        <f t="shared" ca="1" si="422"/>
        <v>310.75149900000002</v>
      </c>
      <c r="P1862" s="77" t="str">
        <f t="shared" si="423"/>
        <v>INCORPJ=</v>
      </c>
      <c r="Q1862" s="78">
        <f t="shared" si="424"/>
        <v>44440</v>
      </c>
    </row>
    <row r="1863" spans="1:17" ht="12.75" x14ac:dyDescent="0.15">
      <c r="A1863" s="68">
        <f t="shared" si="414"/>
        <v>44432</v>
      </c>
      <c r="B1863" s="69">
        <f t="shared" ca="1" si="415"/>
        <v>14840.906889</v>
      </c>
      <c r="C1863" s="70">
        <f t="shared" ca="1" si="416"/>
        <v>14526.311292</v>
      </c>
      <c r="D1863" s="71">
        <f ca="1">IF(A1863&lt;$B$1,VLOOKUP(A1863,[1]DI!$A$4:$B$15000,2),0)</f>
        <v>5.1499999999999997E-2</v>
      </c>
      <c r="E1863" s="70">
        <f t="shared" ca="1" si="417"/>
        <v>1.9929999999999999E-4</v>
      </c>
      <c r="F1863" s="72">
        <f t="shared" si="426"/>
        <v>1.3</v>
      </c>
      <c r="G1863" s="73">
        <f t="shared" ca="1" si="418"/>
        <v>1.0002590899999999</v>
      </c>
      <c r="H1863" s="70">
        <f ca="1">TRUNC(PRODUCT(G$10:G1862),15)</f>
        <v>1.4840906850900599</v>
      </c>
      <c r="I1863" s="70">
        <f t="shared" ca="1" si="419"/>
        <v>1.4526311245624499</v>
      </c>
      <c r="J1863" s="70">
        <f t="shared" ca="1" si="420"/>
        <v>1.0216569499999999</v>
      </c>
      <c r="K1863" s="74">
        <f t="shared" ca="1" si="421"/>
        <v>314.595597</v>
      </c>
      <c r="L1863" s="75">
        <f>IF(VLOOKUP(A1863,$T$12:$AC$125,8)=VLOOKUP(A1862,$T$12:$AC$125,8),0,VLOOKUP(A1863,T$12:$AC$125,8))</f>
        <v>0</v>
      </c>
      <c r="M1863" s="76">
        <f>IF(L1863&gt;0,VLOOKUP(L1863,S$12:$AB$125,7),0)</f>
        <v>0</v>
      </c>
      <c r="N1863" s="74">
        <f t="shared" si="425"/>
        <v>0</v>
      </c>
      <c r="O1863" s="74">
        <f t="shared" ca="1" si="422"/>
        <v>314.595597</v>
      </c>
      <c r="P1863" s="77" t="str">
        <f t="shared" si="423"/>
        <v>INCORPJ=</v>
      </c>
      <c r="Q1863" s="78">
        <f t="shared" si="424"/>
        <v>44440</v>
      </c>
    </row>
    <row r="1864" spans="1:17" ht="12.75" x14ac:dyDescent="0.15">
      <c r="A1864" s="68">
        <f t="shared" si="414"/>
        <v>44433</v>
      </c>
      <c r="B1864" s="69">
        <f t="shared" ca="1" si="415"/>
        <v>14844.752003</v>
      </c>
      <c r="C1864" s="70">
        <f t="shared" ca="1" si="416"/>
        <v>14526.311292</v>
      </c>
      <c r="D1864" s="71">
        <f ca="1">IF(A1864&lt;$B$1,VLOOKUP(A1864,[1]DI!$A$4:$B$15000,2),0)</f>
        <v>5.1499999999999997E-2</v>
      </c>
      <c r="E1864" s="70">
        <f t="shared" ca="1" si="417"/>
        <v>1.9929999999999999E-4</v>
      </c>
      <c r="F1864" s="72">
        <f t="shared" si="426"/>
        <v>1.3</v>
      </c>
      <c r="G1864" s="73">
        <f t="shared" ca="1" si="418"/>
        <v>1.0002590899999999</v>
      </c>
      <c r="H1864" s="70">
        <f ca="1">TRUNC(PRODUCT(G$10:G1863),15)</f>
        <v>1.4844751981456601</v>
      </c>
      <c r="I1864" s="70">
        <f t="shared" ca="1" si="419"/>
        <v>1.4526311245624499</v>
      </c>
      <c r="J1864" s="70">
        <f t="shared" ca="1" si="420"/>
        <v>1.0219216499999999</v>
      </c>
      <c r="K1864" s="74">
        <f t="shared" ca="1" si="421"/>
        <v>318.44071100000002</v>
      </c>
      <c r="L1864" s="75">
        <f>IF(VLOOKUP(A1864,$T$12:$AC$125,8)=VLOOKUP(A1863,$T$12:$AC$125,8),0,VLOOKUP(A1864,T$12:$AC$125,8))</f>
        <v>0</v>
      </c>
      <c r="M1864" s="76">
        <f>IF(L1864&gt;0,VLOOKUP(L1864,S$12:$AB$125,7),0)</f>
        <v>0</v>
      </c>
      <c r="N1864" s="74">
        <f t="shared" si="425"/>
        <v>0</v>
      </c>
      <c r="O1864" s="74">
        <f t="shared" ca="1" si="422"/>
        <v>318.44071100000002</v>
      </c>
      <c r="P1864" s="77" t="str">
        <f t="shared" si="423"/>
        <v>INCORPJ=</v>
      </c>
      <c r="Q1864" s="78">
        <f t="shared" si="424"/>
        <v>44440</v>
      </c>
    </row>
    <row r="1865" spans="1:17" ht="12.75" x14ac:dyDescent="0.15">
      <c r="A1865" s="68">
        <f t="shared" si="414"/>
        <v>44434</v>
      </c>
      <c r="B1865" s="69">
        <f t="shared" ca="1" si="415"/>
        <v>14848.598135</v>
      </c>
      <c r="C1865" s="70">
        <f t="shared" ca="1" si="416"/>
        <v>14526.311292</v>
      </c>
      <c r="D1865" s="71">
        <f ca="1">IF(A1865&lt;$B$1,VLOOKUP(A1865,[1]DI!$A$4:$B$15000,2),0)</f>
        <v>5.1499999999999997E-2</v>
      </c>
      <c r="E1865" s="70">
        <f t="shared" ca="1" si="417"/>
        <v>1.9929999999999999E-4</v>
      </c>
      <c r="F1865" s="72">
        <f t="shared" si="426"/>
        <v>1.3</v>
      </c>
      <c r="G1865" s="73">
        <f t="shared" ca="1" si="418"/>
        <v>1.0002590899999999</v>
      </c>
      <c r="H1865" s="70">
        <f ca="1">TRUNC(PRODUCT(G$10:G1864),15)</f>
        <v>1.4848598108247499</v>
      </c>
      <c r="I1865" s="70">
        <f t="shared" ca="1" si="419"/>
        <v>1.4526311245624499</v>
      </c>
      <c r="J1865" s="70">
        <f t="shared" ca="1" si="420"/>
        <v>1.0221864199999999</v>
      </c>
      <c r="K1865" s="74">
        <f t="shared" ca="1" si="421"/>
        <v>322.28684299999998</v>
      </c>
      <c r="L1865" s="75">
        <f>IF(VLOOKUP(A1865,$T$12:$AC$125,8)=VLOOKUP(A1864,$T$12:$AC$125,8),0,VLOOKUP(A1865,T$12:$AC$125,8))</f>
        <v>0</v>
      </c>
      <c r="M1865" s="76">
        <f>IF(L1865&gt;0,VLOOKUP(L1865,S$12:$AB$125,7),0)</f>
        <v>0</v>
      </c>
      <c r="N1865" s="74">
        <f t="shared" si="425"/>
        <v>0</v>
      </c>
      <c r="O1865" s="74">
        <f t="shared" ca="1" si="422"/>
        <v>322.28684299999998</v>
      </c>
      <c r="P1865" s="77" t="str">
        <f t="shared" si="423"/>
        <v>INCORPJ=</v>
      </c>
      <c r="Q1865" s="78">
        <f t="shared" si="424"/>
        <v>44440</v>
      </c>
    </row>
    <row r="1866" spans="1:17" ht="12.75" x14ac:dyDescent="0.15">
      <c r="A1866" s="68">
        <f t="shared" si="414"/>
        <v>44435</v>
      </c>
      <c r="B1866" s="69">
        <f t="shared" ca="1" si="415"/>
        <v>14852.445283000001</v>
      </c>
      <c r="C1866" s="70">
        <f t="shared" ca="1" si="416"/>
        <v>14526.311292</v>
      </c>
      <c r="D1866" s="71">
        <f ca="1">IF(A1866&lt;$B$1,VLOOKUP(A1866,[1]DI!$A$4:$B$15000,2),0)</f>
        <v>5.1499999999999997E-2</v>
      </c>
      <c r="E1866" s="70">
        <f t="shared" ca="1" si="417"/>
        <v>1.9929999999999999E-4</v>
      </c>
      <c r="F1866" s="72">
        <f t="shared" si="426"/>
        <v>1.3</v>
      </c>
      <c r="G1866" s="73">
        <f t="shared" ca="1" si="418"/>
        <v>1.0002590899999999</v>
      </c>
      <c r="H1866" s="70">
        <f ca="1">TRUNC(PRODUCT(G$10:G1865),15)</f>
        <v>1.4852445231531399</v>
      </c>
      <c r="I1866" s="70">
        <f t="shared" ca="1" si="419"/>
        <v>1.4526311245624499</v>
      </c>
      <c r="J1866" s="70">
        <f t="shared" ca="1" si="420"/>
        <v>1.02245126</v>
      </c>
      <c r="K1866" s="74">
        <f t="shared" ca="1" si="421"/>
        <v>326.13399099999998</v>
      </c>
      <c r="L1866" s="75">
        <f>IF(VLOOKUP(A1866,$T$12:$AC$125,8)=VLOOKUP(A1865,$T$12:$AC$125,8),0,VLOOKUP(A1866,T$12:$AC$125,8))</f>
        <v>0</v>
      </c>
      <c r="M1866" s="76">
        <f>IF(L1866&gt;0,VLOOKUP(L1866,S$12:$AB$125,7),0)</f>
        <v>0</v>
      </c>
      <c r="N1866" s="74">
        <f t="shared" si="425"/>
        <v>0</v>
      </c>
      <c r="O1866" s="74">
        <f t="shared" ca="1" si="422"/>
        <v>326.13399099999998</v>
      </c>
      <c r="P1866" s="77" t="str">
        <f t="shared" si="423"/>
        <v>INCORPJ=</v>
      </c>
      <c r="Q1866" s="78">
        <f t="shared" si="424"/>
        <v>44440</v>
      </c>
    </row>
    <row r="1867" spans="1:17" ht="12.75" x14ac:dyDescent="0.15">
      <c r="A1867" s="68">
        <f t="shared" ref="A1867:A1930" si="427">(A1866+1)</f>
        <v>44436</v>
      </c>
      <c r="B1867" s="69">
        <f t="shared" ca="1" si="415"/>
        <v>14856.293448</v>
      </c>
      <c r="C1867" s="70">
        <f t="shared" ca="1" si="416"/>
        <v>14526.311292</v>
      </c>
      <c r="D1867" s="71">
        <f ca="1">IF(A1867&lt;$B$1,VLOOKUP(A1867,[1]DI!$A$4:$B$15000,2),0)</f>
        <v>0</v>
      </c>
      <c r="E1867" s="70">
        <f t="shared" ca="1" si="417"/>
        <v>0</v>
      </c>
      <c r="F1867" s="72">
        <f t="shared" si="426"/>
        <v>1.3</v>
      </c>
      <c r="G1867" s="73">
        <f t="shared" ca="1" si="418"/>
        <v>1</v>
      </c>
      <c r="H1867" s="70">
        <f ca="1">TRUNC(PRODUCT(G$10:G1866),15)</f>
        <v>1.4856293351566401</v>
      </c>
      <c r="I1867" s="70">
        <f t="shared" ca="1" si="419"/>
        <v>1.4526311245624499</v>
      </c>
      <c r="J1867" s="70">
        <f t="shared" ca="1" si="420"/>
        <v>1.02271617</v>
      </c>
      <c r="K1867" s="74">
        <f t="shared" ca="1" si="421"/>
        <v>329.98215599999997</v>
      </c>
      <c r="L1867" s="75">
        <f>IF(VLOOKUP(A1867,$T$12:$AC$125,8)=VLOOKUP(A1866,$T$12:$AC$125,8),0,VLOOKUP(A1867,T$12:$AC$125,8))</f>
        <v>0</v>
      </c>
      <c r="M1867" s="76">
        <f>IF(L1867&gt;0,VLOOKUP(L1867,S$12:$AB$125,7),0)</f>
        <v>0</v>
      </c>
      <c r="N1867" s="74">
        <f t="shared" si="425"/>
        <v>0</v>
      </c>
      <c r="O1867" s="74">
        <f t="shared" ca="1" si="422"/>
        <v>329.98215599999997</v>
      </c>
      <c r="P1867" s="77" t="str">
        <f t="shared" si="423"/>
        <v>INCORPJ=</v>
      </c>
      <c r="Q1867" s="78">
        <f t="shared" si="424"/>
        <v>44440</v>
      </c>
    </row>
    <row r="1868" spans="1:17" ht="12.75" x14ac:dyDescent="0.15">
      <c r="A1868" s="68">
        <f t="shared" si="427"/>
        <v>44437</v>
      </c>
      <c r="B1868" s="69">
        <f t="shared" ca="1" si="415"/>
        <v>14856.293448</v>
      </c>
      <c r="C1868" s="70">
        <f t="shared" ca="1" si="416"/>
        <v>14526.311292</v>
      </c>
      <c r="D1868" s="71">
        <f ca="1">IF(A1868&lt;$B$1,VLOOKUP(A1868,[1]DI!$A$4:$B$15000,2),0)</f>
        <v>0</v>
      </c>
      <c r="E1868" s="70">
        <f t="shared" ca="1" si="417"/>
        <v>0</v>
      </c>
      <c r="F1868" s="72">
        <f t="shared" si="426"/>
        <v>1.3</v>
      </c>
      <c r="G1868" s="73">
        <f t="shared" ca="1" si="418"/>
        <v>1</v>
      </c>
      <c r="H1868" s="70">
        <f ca="1">TRUNC(PRODUCT(G$10:G1867),15)</f>
        <v>1.4856293351566401</v>
      </c>
      <c r="I1868" s="70">
        <f t="shared" ca="1" si="419"/>
        <v>1.4526311245624499</v>
      </c>
      <c r="J1868" s="70">
        <f t="shared" ca="1" si="420"/>
        <v>1.02271617</v>
      </c>
      <c r="K1868" s="74">
        <f t="shared" ca="1" si="421"/>
        <v>329.98215599999997</v>
      </c>
      <c r="L1868" s="75">
        <f>IF(VLOOKUP(A1868,$T$12:$AC$125,8)=VLOOKUP(A1867,$T$12:$AC$125,8),0,VLOOKUP(A1868,T$12:$AC$125,8))</f>
        <v>0</v>
      </c>
      <c r="M1868" s="76">
        <f>IF(L1868&gt;0,VLOOKUP(L1868,S$12:$AB$125,7),0)</f>
        <v>0</v>
      </c>
      <c r="N1868" s="74">
        <f t="shared" si="425"/>
        <v>0</v>
      </c>
      <c r="O1868" s="74">
        <f t="shared" ca="1" si="422"/>
        <v>329.98215599999997</v>
      </c>
      <c r="P1868" s="77" t="str">
        <f t="shared" si="423"/>
        <v>INCORPJ=</v>
      </c>
      <c r="Q1868" s="78">
        <f t="shared" si="424"/>
        <v>44440</v>
      </c>
    </row>
    <row r="1869" spans="1:17" ht="12.75" x14ac:dyDescent="0.15">
      <c r="A1869" s="68">
        <f t="shared" si="427"/>
        <v>44438</v>
      </c>
      <c r="B1869" s="69">
        <f t="shared" ca="1" si="415"/>
        <v>14856.293448</v>
      </c>
      <c r="C1869" s="70">
        <f t="shared" ca="1" si="416"/>
        <v>14526.311292</v>
      </c>
      <c r="D1869" s="71">
        <f ca="1">IF(A1869&lt;$B$1,VLOOKUP(A1869,[1]DI!$A$4:$B$15000,2),0)</f>
        <v>5.1499999999999997E-2</v>
      </c>
      <c r="E1869" s="70">
        <f t="shared" ca="1" si="417"/>
        <v>1.9929999999999999E-4</v>
      </c>
      <c r="F1869" s="72">
        <f t="shared" si="426"/>
        <v>1.3</v>
      </c>
      <c r="G1869" s="73">
        <f t="shared" ca="1" si="418"/>
        <v>1.0002590899999999</v>
      </c>
      <c r="H1869" s="70">
        <f ca="1">TRUNC(PRODUCT(G$10:G1868),15)</f>
        <v>1.4856293351566401</v>
      </c>
      <c r="I1869" s="70">
        <f t="shared" ca="1" si="419"/>
        <v>1.4526311245624499</v>
      </c>
      <c r="J1869" s="70">
        <f t="shared" ca="1" si="420"/>
        <v>1.02271617</v>
      </c>
      <c r="K1869" s="74">
        <f t="shared" ca="1" si="421"/>
        <v>329.98215599999997</v>
      </c>
      <c r="L1869" s="75">
        <f>IF(VLOOKUP(A1869,$T$12:$AC$125,8)=VLOOKUP(A1868,$T$12:$AC$125,8),0,VLOOKUP(A1869,T$12:$AC$125,8))</f>
        <v>0</v>
      </c>
      <c r="M1869" s="76">
        <f>IF(L1869&gt;0,VLOOKUP(L1869,S$12:$AB$125,7),0)</f>
        <v>0</v>
      </c>
      <c r="N1869" s="74">
        <f t="shared" si="425"/>
        <v>0</v>
      </c>
      <c r="O1869" s="74">
        <f t="shared" ca="1" si="422"/>
        <v>329.98215599999997</v>
      </c>
      <c r="P1869" s="77" t="str">
        <f t="shared" si="423"/>
        <v>INCORPJ=</v>
      </c>
      <c r="Q1869" s="78">
        <f t="shared" si="424"/>
        <v>44440</v>
      </c>
    </row>
    <row r="1870" spans="1:17" ht="12.75" x14ac:dyDescent="0.15">
      <c r="A1870" s="68">
        <f t="shared" si="427"/>
        <v>44439</v>
      </c>
      <c r="B1870" s="69">
        <f t="shared" ca="1" si="415"/>
        <v>14860.142485</v>
      </c>
      <c r="C1870" s="70">
        <f t="shared" ca="1" si="416"/>
        <v>14526.311292</v>
      </c>
      <c r="D1870" s="71">
        <f ca="1">IF(A1870&lt;$B$1,VLOOKUP(A1870,[1]DI!$A$4:$B$15000,2),0)</f>
        <v>5.1499999999999997E-2</v>
      </c>
      <c r="E1870" s="70">
        <f t="shared" ca="1" si="417"/>
        <v>1.9929999999999999E-4</v>
      </c>
      <c r="F1870" s="72">
        <f t="shared" si="426"/>
        <v>1.3</v>
      </c>
      <c r="G1870" s="73">
        <f t="shared" ca="1" si="418"/>
        <v>1.0002590899999999</v>
      </c>
      <c r="H1870" s="70">
        <f ca="1">TRUNC(PRODUCT(G$10:G1869),15)</f>
        <v>1.48601424686109</v>
      </c>
      <c r="I1870" s="70">
        <f t="shared" ca="1" si="419"/>
        <v>1.4526311245624499</v>
      </c>
      <c r="J1870" s="70">
        <f t="shared" ca="1" si="420"/>
        <v>1.02298114</v>
      </c>
      <c r="K1870" s="74">
        <f t="shared" ca="1" si="421"/>
        <v>333.83119299999998</v>
      </c>
      <c r="L1870" s="75">
        <f>IF(VLOOKUP(A1870,$T$12:$AC$125,8)=VLOOKUP(A1869,$T$12:$AC$125,8),0,VLOOKUP(A1870,T$12:$AC$125,8))</f>
        <v>0</v>
      </c>
      <c r="M1870" s="76">
        <f>IF(L1870&gt;0,VLOOKUP(L1870,S$12:$AB$125,7),0)</f>
        <v>0</v>
      </c>
      <c r="N1870" s="74">
        <f t="shared" si="425"/>
        <v>0</v>
      </c>
      <c r="O1870" s="74">
        <f t="shared" ca="1" si="422"/>
        <v>333.83119299999998</v>
      </c>
      <c r="P1870" s="77" t="str">
        <f t="shared" si="423"/>
        <v>INCORPJ=</v>
      </c>
      <c r="Q1870" s="78">
        <f t="shared" si="424"/>
        <v>44440</v>
      </c>
    </row>
    <row r="1871" spans="1:17" ht="15" x14ac:dyDescent="0.25">
      <c r="A1871" s="145">
        <f t="shared" si="427"/>
        <v>44440</v>
      </c>
      <c r="B1871" s="146">
        <f t="shared" ca="1" si="415"/>
        <v>14863.992684000001</v>
      </c>
      <c r="C1871" s="146">
        <f t="shared" ca="1" si="416"/>
        <v>14526.311292</v>
      </c>
      <c r="D1871" s="147">
        <f ca="1">IF(A1871&lt;$B$1,VLOOKUP(A1871,[1]DI!$A$4:$B$15000,2),0)</f>
        <v>5.1499999999999997E-2</v>
      </c>
      <c r="E1871" s="146">
        <f t="shared" ca="1" si="417"/>
        <v>1.9929999999999999E-4</v>
      </c>
      <c r="F1871" s="148">
        <f t="shared" si="426"/>
        <v>1.3</v>
      </c>
      <c r="G1871" s="149">
        <f t="shared" ca="1" si="418"/>
        <v>1.0002590899999999</v>
      </c>
      <c r="H1871" s="146">
        <f ca="1">TRUNC(PRODUCT(G$10:G1870),15)</f>
        <v>1.48639925829231</v>
      </c>
      <c r="I1871" s="146">
        <f t="shared" ca="1" si="419"/>
        <v>1.4526311245624499</v>
      </c>
      <c r="J1871" s="146">
        <f t="shared" ca="1" si="420"/>
        <v>1.0232461900000001</v>
      </c>
      <c r="K1871" s="150">
        <f t="shared" ca="1" si="421"/>
        <v>337.68139200000002</v>
      </c>
      <c r="L1871" s="151">
        <f>IF(VLOOKUP(A1871,$T$12:$AC$125,8)=VLOOKUP(A1870,$T$12:$AC$125,8),0,VLOOKUP(A1871,T$12:$AC$125,8))</f>
        <v>2</v>
      </c>
      <c r="M1871" s="152">
        <f>IF(L1871&gt;0,VLOOKUP(L1871,S$12:$AB$125,7),0)</f>
        <v>0</v>
      </c>
      <c r="N1871" s="150">
        <f t="shared" si="425"/>
        <v>0</v>
      </c>
      <c r="O1871" s="150">
        <f t="shared" ca="1" si="422"/>
        <v>337.68139200000002</v>
      </c>
      <c r="P1871" s="153" t="str">
        <f t="shared" si="423"/>
        <v>INCORPJ=</v>
      </c>
      <c r="Q1871" s="154">
        <f t="shared" si="424"/>
        <v>44440</v>
      </c>
    </row>
    <row r="1872" spans="1:17" ht="18.75" x14ac:dyDescent="0.15">
      <c r="A1872" s="68">
        <f t="shared" si="427"/>
        <v>44441</v>
      </c>
      <c r="B1872" s="69">
        <f t="shared" ref="B1872:B1935" ca="1" si="428">IF(A1872&lt;=TODAY(),C1872+K1872,IF(AND(A1872&gt;TODAY(),A1872&lt;=$B$1),IF(VLOOKUP(TODAY(),$A$10:$D$10000,4,FALSE)=0,"n.d",C1872+K1872),"n.d"))</f>
        <v>14867.843795000001</v>
      </c>
      <c r="C1872" s="155">
        <f ca="1">TRUNC(C1871-N1871,6)+K1871</f>
        <v>14863.992684000001</v>
      </c>
      <c r="D1872" s="71">
        <f ca="1">IF(A1872&lt;$B$1,VLOOKUP(A1872,[1]DI!$A$4:$B$15000,2),0)</f>
        <v>5.1499999999999997E-2</v>
      </c>
      <c r="E1872" s="70">
        <f t="shared" ref="E1872:E1935" ca="1" si="429">ROUND((((1+D1872)^(1/252)-1)),8)</f>
        <v>1.9929999999999999E-4</v>
      </c>
      <c r="F1872" s="72">
        <f t="shared" si="426"/>
        <v>1.3</v>
      </c>
      <c r="G1872" s="73">
        <f t="shared" ref="G1872:G1935" ca="1" si="430">TRUNC((1+(E1872*F1872)),15)</f>
        <v>1.0002590899999999</v>
      </c>
      <c r="H1872" s="70">
        <f ca="1">TRUNC(PRODUCT(G$10:G1871),15)</f>
        <v>1.48678436947614</v>
      </c>
      <c r="I1872" s="70">
        <f t="shared" ref="I1872:I1935" ca="1" si="431">IF(OR(L1871&gt;0,L1871="E"),H1871,I1871)</f>
        <v>1.48639925829231</v>
      </c>
      <c r="J1872" s="70">
        <f t="shared" ref="J1872:J1935" ca="1" si="432">ROUND(TRUNC(H1872/I1872,15),8)</f>
        <v>1.0002590899999999</v>
      </c>
      <c r="K1872" s="74">
        <f t="shared" ref="K1872:K1935" ca="1" si="433">TRUNC((C1872*(J1872-1)),6)</f>
        <v>3.851111</v>
      </c>
      <c r="L1872" s="75">
        <f>IF(VLOOKUP(A1872,$T$12:$AC$125,8)=VLOOKUP(A1871,$T$12:$AC$125,8),0,VLOOKUP(A1872,T$12:$AC$125,8))</f>
        <v>0</v>
      </c>
      <c r="M1872" s="76">
        <f>IF(L1872&gt;0,VLOOKUP(L1872,S$12:$AB$125,7),0)</f>
        <v>0</v>
      </c>
      <c r="N1872" s="74">
        <f t="shared" ref="N1872:N1935" si="434">IF(M1872&gt;0,(C1872*M1872),0)</f>
        <v>0</v>
      </c>
      <c r="O1872" s="74">
        <f t="shared" ref="O1872:O1935" ca="1" si="435">(K1872+N1872)</f>
        <v>3.851111</v>
      </c>
      <c r="P1872" s="77" t="str">
        <f t="shared" ref="P1872:P1935" si="436">IF(L1871&gt;0,VLOOKUP(A1871,$T$12:$AC$125,9),P1871)</f>
        <v>INCORPJ=</v>
      </c>
      <c r="Q1872" s="78">
        <f t="shared" ref="Q1872:Q1935" si="437">IF(L1871&gt;0,VLOOKUP(A1871,$T$12:$AC$125,10),Q1871)</f>
        <v>44508</v>
      </c>
    </row>
    <row r="1873" spans="1:17" ht="12.75" x14ac:dyDescent="0.15">
      <c r="A1873" s="68">
        <f t="shared" si="427"/>
        <v>44442</v>
      </c>
      <c r="B1873" s="69">
        <f t="shared" ca="1" si="428"/>
        <v>14871.695948</v>
      </c>
      <c r="C1873" s="70">
        <f t="shared" ref="C1873:C1935" ca="1" si="438">TRUNC(C1872-N1872,6)</f>
        <v>14863.992684000001</v>
      </c>
      <c r="D1873" s="71">
        <f ca="1">IF(A1873&lt;$B$1,VLOOKUP(A1873,[1]DI!$A$4:$B$15000,2),0)</f>
        <v>5.1499999999999997E-2</v>
      </c>
      <c r="E1873" s="70">
        <f t="shared" ca="1" si="429"/>
        <v>1.9929999999999999E-4</v>
      </c>
      <c r="F1873" s="72">
        <f t="shared" si="426"/>
        <v>1.3</v>
      </c>
      <c r="G1873" s="73">
        <f t="shared" ca="1" si="430"/>
        <v>1.0002590899999999</v>
      </c>
      <c r="H1873" s="70">
        <f ca="1">TRUNC(PRODUCT(G$10:G1872),15)</f>
        <v>1.4871695804384299</v>
      </c>
      <c r="I1873" s="70">
        <f t="shared" ca="1" si="431"/>
        <v>1.48639925829231</v>
      </c>
      <c r="J1873" s="70">
        <f t="shared" ca="1" si="432"/>
        <v>1.0005182500000001</v>
      </c>
      <c r="K1873" s="74">
        <f t="shared" ca="1" si="433"/>
        <v>7.7032639999999999</v>
      </c>
      <c r="L1873" s="75">
        <f>IF(VLOOKUP(A1873,$T$12:$AC$125,8)=VLOOKUP(A1872,$T$12:$AC$125,8),0,VLOOKUP(A1873,T$12:$AC$125,8))</f>
        <v>0</v>
      </c>
      <c r="M1873" s="76">
        <f>IF(L1873&gt;0,VLOOKUP(L1873,S$12:$AB$125,7),0)</f>
        <v>0</v>
      </c>
      <c r="N1873" s="74">
        <f t="shared" si="434"/>
        <v>0</v>
      </c>
      <c r="O1873" s="74">
        <f t="shared" ca="1" si="435"/>
        <v>7.7032639999999999</v>
      </c>
      <c r="P1873" s="77" t="str">
        <f t="shared" si="436"/>
        <v>INCORPJ=</v>
      </c>
      <c r="Q1873" s="78">
        <f t="shared" si="437"/>
        <v>44508</v>
      </c>
    </row>
    <row r="1874" spans="1:17" ht="12.75" x14ac:dyDescent="0.15">
      <c r="A1874" s="68">
        <f t="shared" si="427"/>
        <v>44443</v>
      </c>
      <c r="B1874" s="69">
        <f t="shared" ca="1" si="428"/>
        <v>14875.548992</v>
      </c>
      <c r="C1874" s="70">
        <f t="shared" ca="1" si="438"/>
        <v>14863.992684000001</v>
      </c>
      <c r="D1874" s="71">
        <f ca="1">IF(A1874&lt;$B$1,VLOOKUP(A1874,[1]DI!$A$4:$B$15000,2),0)</f>
        <v>0</v>
      </c>
      <c r="E1874" s="70">
        <f t="shared" ca="1" si="429"/>
        <v>0</v>
      </c>
      <c r="F1874" s="72">
        <f t="shared" si="426"/>
        <v>1.3</v>
      </c>
      <c r="G1874" s="73">
        <f t="shared" ca="1" si="430"/>
        <v>1</v>
      </c>
      <c r="H1874" s="70">
        <f ca="1">TRUNC(PRODUCT(G$10:G1873),15)</f>
        <v>1.48755489120502</v>
      </c>
      <c r="I1874" s="70">
        <f t="shared" ca="1" si="431"/>
        <v>1.48639925829231</v>
      </c>
      <c r="J1874" s="70">
        <f t="shared" ca="1" si="432"/>
        <v>1.0007774700000001</v>
      </c>
      <c r="K1874" s="74">
        <f t="shared" ca="1" si="433"/>
        <v>11.556308</v>
      </c>
      <c r="L1874" s="75">
        <f>IF(VLOOKUP(A1874,$T$12:$AC$125,8)=VLOOKUP(A1873,$T$12:$AC$125,8),0,VLOOKUP(A1874,T$12:$AC$125,8))</f>
        <v>0</v>
      </c>
      <c r="M1874" s="76">
        <f>IF(L1874&gt;0,VLOOKUP(L1874,S$12:$AB$125,7),0)</f>
        <v>0</v>
      </c>
      <c r="N1874" s="74">
        <f t="shared" si="434"/>
        <v>0</v>
      </c>
      <c r="O1874" s="74">
        <f t="shared" ca="1" si="435"/>
        <v>11.556308</v>
      </c>
      <c r="P1874" s="77" t="str">
        <f t="shared" si="436"/>
        <v>INCORPJ=</v>
      </c>
      <c r="Q1874" s="78">
        <f t="shared" si="437"/>
        <v>44508</v>
      </c>
    </row>
    <row r="1875" spans="1:17" ht="12.75" x14ac:dyDescent="0.15">
      <c r="A1875" s="68">
        <f t="shared" si="427"/>
        <v>44444</v>
      </c>
      <c r="B1875" s="69">
        <f t="shared" ca="1" si="428"/>
        <v>14875.548992</v>
      </c>
      <c r="C1875" s="70">
        <f t="shared" ca="1" si="438"/>
        <v>14863.992684000001</v>
      </c>
      <c r="D1875" s="71">
        <f ca="1">IF(A1875&lt;$B$1,VLOOKUP(A1875,[1]DI!$A$4:$B$15000,2),0)</f>
        <v>0</v>
      </c>
      <c r="E1875" s="70">
        <f t="shared" ca="1" si="429"/>
        <v>0</v>
      </c>
      <c r="F1875" s="72">
        <f t="shared" si="426"/>
        <v>1.3</v>
      </c>
      <c r="G1875" s="73">
        <f t="shared" ca="1" si="430"/>
        <v>1</v>
      </c>
      <c r="H1875" s="70">
        <f ca="1">TRUNC(PRODUCT(G$10:G1874),15)</f>
        <v>1.48755489120502</v>
      </c>
      <c r="I1875" s="70">
        <f t="shared" ca="1" si="431"/>
        <v>1.48639925829231</v>
      </c>
      <c r="J1875" s="70">
        <f t="shared" ca="1" si="432"/>
        <v>1.0007774700000001</v>
      </c>
      <c r="K1875" s="74">
        <f t="shared" ca="1" si="433"/>
        <v>11.556308</v>
      </c>
      <c r="L1875" s="75">
        <f>IF(VLOOKUP(A1875,$T$12:$AC$125,8)=VLOOKUP(A1874,$T$12:$AC$125,8),0,VLOOKUP(A1875,T$12:$AC$125,8))</f>
        <v>0</v>
      </c>
      <c r="M1875" s="76">
        <f>IF(L1875&gt;0,VLOOKUP(L1875,S$12:$AB$125,7),0)</f>
        <v>0</v>
      </c>
      <c r="N1875" s="74">
        <f t="shared" si="434"/>
        <v>0</v>
      </c>
      <c r="O1875" s="74">
        <f t="shared" ca="1" si="435"/>
        <v>11.556308</v>
      </c>
      <c r="P1875" s="77" t="str">
        <f t="shared" si="436"/>
        <v>INCORPJ=</v>
      </c>
      <c r="Q1875" s="78">
        <f t="shared" si="437"/>
        <v>44508</v>
      </c>
    </row>
    <row r="1876" spans="1:17" ht="12.75" x14ac:dyDescent="0.15">
      <c r="A1876" s="68">
        <f t="shared" si="427"/>
        <v>44445</v>
      </c>
      <c r="B1876" s="69">
        <f t="shared" ca="1" si="428"/>
        <v>14875.548992</v>
      </c>
      <c r="C1876" s="70">
        <f t="shared" ca="1" si="438"/>
        <v>14863.992684000001</v>
      </c>
      <c r="D1876" s="71">
        <f ca="1">IF(A1876&lt;$B$1,VLOOKUP(A1876,[1]DI!$A$4:$B$15000,2),0)</f>
        <v>5.1499999999999997E-2</v>
      </c>
      <c r="E1876" s="70">
        <f t="shared" ca="1" si="429"/>
        <v>1.9929999999999999E-4</v>
      </c>
      <c r="F1876" s="72">
        <f t="shared" si="426"/>
        <v>1.3</v>
      </c>
      <c r="G1876" s="73">
        <f t="shared" ca="1" si="430"/>
        <v>1.0002590899999999</v>
      </c>
      <c r="H1876" s="70">
        <f ca="1">TRUNC(PRODUCT(G$10:G1875),15)</f>
        <v>1.48755489120502</v>
      </c>
      <c r="I1876" s="70">
        <f t="shared" ca="1" si="431"/>
        <v>1.48639925829231</v>
      </c>
      <c r="J1876" s="70">
        <f t="shared" ca="1" si="432"/>
        <v>1.0007774700000001</v>
      </c>
      <c r="K1876" s="74">
        <f t="shared" ca="1" si="433"/>
        <v>11.556308</v>
      </c>
      <c r="L1876" s="75">
        <f>IF(VLOOKUP(A1876,$T$12:$AC$125,8)=VLOOKUP(A1875,$T$12:$AC$125,8),0,VLOOKUP(A1876,T$12:$AC$125,8))</f>
        <v>0</v>
      </c>
      <c r="M1876" s="76">
        <f>IF(L1876&gt;0,VLOOKUP(L1876,S$12:$AB$125,7),0)</f>
        <v>0</v>
      </c>
      <c r="N1876" s="74">
        <f t="shared" si="434"/>
        <v>0</v>
      </c>
      <c r="O1876" s="74">
        <f t="shared" ca="1" si="435"/>
        <v>11.556308</v>
      </c>
      <c r="P1876" s="77" t="str">
        <f t="shared" si="436"/>
        <v>INCORPJ=</v>
      </c>
      <c r="Q1876" s="78">
        <f t="shared" si="437"/>
        <v>44508</v>
      </c>
    </row>
    <row r="1877" spans="1:17" ht="12.75" x14ac:dyDescent="0.15">
      <c r="A1877" s="68">
        <f t="shared" si="427"/>
        <v>44446</v>
      </c>
      <c r="B1877" s="69">
        <f t="shared" ca="1" si="428"/>
        <v>14879.403077000001</v>
      </c>
      <c r="C1877" s="70">
        <f t="shared" ca="1" si="438"/>
        <v>14863.992684000001</v>
      </c>
      <c r="D1877" s="71">
        <f ca="1">IF(A1877&lt;$B$1,VLOOKUP(A1877,[1]DI!$A$4:$B$15000,2),0)</f>
        <v>0</v>
      </c>
      <c r="E1877" s="70">
        <f t="shared" ca="1" si="429"/>
        <v>0</v>
      </c>
      <c r="F1877" s="72">
        <f t="shared" si="426"/>
        <v>1.3</v>
      </c>
      <c r="G1877" s="73">
        <f t="shared" ca="1" si="430"/>
        <v>1</v>
      </c>
      <c r="H1877" s="70">
        <f ca="1">TRUNC(PRODUCT(G$10:G1876),15)</f>
        <v>1.4879403018017801</v>
      </c>
      <c r="I1877" s="70">
        <f t="shared" ca="1" si="431"/>
        <v>1.48639925829231</v>
      </c>
      <c r="J1877" s="70">
        <f t="shared" ca="1" si="432"/>
        <v>1.0010367600000001</v>
      </c>
      <c r="K1877" s="74">
        <f t="shared" ca="1" si="433"/>
        <v>15.410392999999999</v>
      </c>
      <c r="L1877" s="75">
        <f>IF(VLOOKUP(A1877,$T$12:$AC$125,8)=VLOOKUP(A1876,$T$12:$AC$125,8),0,VLOOKUP(A1877,T$12:$AC$125,8))</f>
        <v>0</v>
      </c>
      <c r="M1877" s="76">
        <f>IF(L1877&gt;0,VLOOKUP(L1877,S$12:$AB$125,7),0)</f>
        <v>0</v>
      </c>
      <c r="N1877" s="74">
        <f t="shared" si="434"/>
        <v>0</v>
      </c>
      <c r="O1877" s="74">
        <f t="shared" ca="1" si="435"/>
        <v>15.410392999999999</v>
      </c>
      <c r="P1877" s="77" t="str">
        <f t="shared" si="436"/>
        <v>INCORPJ=</v>
      </c>
      <c r="Q1877" s="78">
        <f t="shared" si="437"/>
        <v>44508</v>
      </c>
    </row>
    <row r="1878" spans="1:17" ht="12.75" x14ac:dyDescent="0.15">
      <c r="A1878" s="68">
        <f t="shared" si="427"/>
        <v>44447</v>
      </c>
      <c r="B1878" s="69">
        <f t="shared" ca="1" si="428"/>
        <v>14879.403077000001</v>
      </c>
      <c r="C1878" s="70">
        <f t="shared" ca="1" si="438"/>
        <v>14863.992684000001</v>
      </c>
      <c r="D1878" s="71">
        <f ca="1">IF(A1878&lt;$B$1,VLOOKUP(A1878,[1]DI!$A$4:$B$15000,2),0)</f>
        <v>5.1499999999999997E-2</v>
      </c>
      <c r="E1878" s="70">
        <f t="shared" ca="1" si="429"/>
        <v>1.9929999999999999E-4</v>
      </c>
      <c r="F1878" s="72">
        <f t="shared" si="426"/>
        <v>1.3</v>
      </c>
      <c r="G1878" s="73">
        <f t="shared" ca="1" si="430"/>
        <v>1.0002590899999999</v>
      </c>
      <c r="H1878" s="70">
        <f ca="1">TRUNC(PRODUCT(G$10:G1877),15)</f>
        <v>1.4879403018017801</v>
      </c>
      <c r="I1878" s="70">
        <f t="shared" ca="1" si="431"/>
        <v>1.48639925829231</v>
      </c>
      <c r="J1878" s="70">
        <f t="shared" ca="1" si="432"/>
        <v>1.0010367600000001</v>
      </c>
      <c r="K1878" s="74">
        <f t="shared" ca="1" si="433"/>
        <v>15.410392999999999</v>
      </c>
      <c r="L1878" s="75">
        <f>IF(VLOOKUP(A1878,$T$12:$AC$125,8)=VLOOKUP(A1877,$T$12:$AC$125,8),0,VLOOKUP(A1878,T$12:$AC$125,8))</f>
        <v>0</v>
      </c>
      <c r="M1878" s="76">
        <f>IF(L1878&gt;0,VLOOKUP(L1878,S$12:$AB$125,7),0)</f>
        <v>0</v>
      </c>
      <c r="N1878" s="74">
        <f t="shared" si="434"/>
        <v>0</v>
      </c>
      <c r="O1878" s="74">
        <f t="shared" ca="1" si="435"/>
        <v>15.410392999999999</v>
      </c>
      <c r="P1878" s="77" t="str">
        <f t="shared" si="436"/>
        <v>INCORPJ=</v>
      </c>
      <c r="Q1878" s="78">
        <f t="shared" si="437"/>
        <v>44508</v>
      </c>
    </row>
    <row r="1879" spans="1:17" ht="12.75" x14ac:dyDescent="0.15">
      <c r="A1879" s="68">
        <f t="shared" si="427"/>
        <v>44448</v>
      </c>
      <c r="B1879" s="69">
        <f t="shared" ca="1" si="428"/>
        <v>14883.258202000001</v>
      </c>
      <c r="C1879" s="70">
        <f t="shared" ca="1" si="438"/>
        <v>14863.992684000001</v>
      </c>
      <c r="D1879" s="71">
        <f ca="1">IF(A1879&lt;$B$1,VLOOKUP(A1879,[1]DI!$A$4:$B$15000,2),0)</f>
        <v>5.1499999999999997E-2</v>
      </c>
      <c r="E1879" s="70">
        <f t="shared" ca="1" si="429"/>
        <v>1.9929999999999999E-4</v>
      </c>
      <c r="F1879" s="72">
        <f t="shared" si="426"/>
        <v>1.3</v>
      </c>
      <c r="G1879" s="73">
        <f t="shared" ca="1" si="430"/>
        <v>1.0002590899999999</v>
      </c>
      <c r="H1879" s="70">
        <f ca="1">TRUNC(PRODUCT(G$10:G1878),15)</f>
        <v>1.4883258122545799</v>
      </c>
      <c r="I1879" s="70">
        <f t="shared" ca="1" si="431"/>
        <v>1.48639925829231</v>
      </c>
      <c r="J1879" s="70">
        <f t="shared" ca="1" si="432"/>
        <v>1.0012961199999999</v>
      </c>
      <c r="K1879" s="74">
        <f t="shared" ca="1" si="433"/>
        <v>19.265518</v>
      </c>
      <c r="L1879" s="75">
        <f>IF(VLOOKUP(A1879,$T$12:$AC$125,8)=VLOOKUP(A1878,$T$12:$AC$125,8),0,VLOOKUP(A1879,T$12:$AC$125,8))</f>
        <v>0</v>
      </c>
      <c r="M1879" s="76">
        <f>IF(L1879&gt;0,VLOOKUP(L1879,S$12:$AB$125,7),0)</f>
        <v>0</v>
      </c>
      <c r="N1879" s="74">
        <f t="shared" si="434"/>
        <v>0</v>
      </c>
      <c r="O1879" s="74">
        <f t="shared" ca="1" si="435"/>
        <v>19.265518</v>
      </c>
      <c r="P1879" s="77" t="str">
        <f t="shared" si="436"/>
        <v>INCORPJ=</v>
      </c>
      <c r="Q1879" s="78">
        <f t="shared" si="437"/>
        <v>44508</v>
      </c>
    </row>
    <row r="1880" spans="1:17" ht="12.75" x14ac:dyDescent="0.15">
      <c r="A1880" s="68">
        <f t="shared" si="427"/>
        <v>44449</v>
      </c>
      <c r="B1880" s="69">
        <f t="shared" ca="1" si="428"/>
        <v>14887.114367</v>
      </c>
      <c r="C1880" s="70">
        <f t="shared" ca="1" si="438"/>
        <v>14863.992684000001</v>
      </c>
      <c r="D1880" s="71">
        <f ca="1">IF(A1880&lt;$B$1,VLOOKUP(A1880,[1]DI!$A$4:$B$15000,2),0)</f>
        <v>5.1499999999999997E-2</v>
      </c>
      <c r="E1880" s="70">
        <f t="shared" ca="1" si="429"/>
        <v>1.9929999999999999E-4</v>
      </c>
      <c r="F1880" s="72">
        <f t="shared" si="426"/>
        <v>1.3</v>
      </c>
      <c r="G1880" s="73">
        <f t="shared" ca="1" si="430"/>
        <v>1.0002590899999999</v>
      </c>
      <c r="H1880" s="70">
        <f ca="1">TRUNC(PRODUCT(G$10:G1879),15)</f>
        <v>1.4887114225892699</v>
      </c>
      <c r="I1880" s="70">
        <f t="shared" ca="1" si="431"/>
        <v>1.48639925829231</v>
      </c>
      <c r="J1880" s="70">
        <f t="shared" ca="1" si="432"/>
        <v>1.00155555</v>
      </c>
      <c r="K1880" s="74">
        <f t="shared" ca="1" si="433"/>
        <v>23.121683000000001</v>
      </c>
      <c r="L1880" s="75">
        <f>IF(VLOOKUP(A1880,$T$12:$AC$125,8)=VLOOKUP(A1879,$T$12:$AC$125,8),0,VLOOKUP(A1880,T$12:$AC$125,8))</f>
        <v>0</v>
      </c>
      <c r="M1880" s="76">
        <f>IF(L1880&gt;0,VLOOKUP(L1880,S$12:$AB$125,7),0)</f>
        <v>0</v>
      </c>
      <c r="N1880" s="74">
        <f t="shared" si="434"/>
        <v>0</v>
      </c>
      <c r="O1880" s="74">
        <f t="shared" ca="1" si="435"/>
        <v>23.121683000000001</v>
      </c>
      <c r="P1880" s="77" t="str">
        <f t="shared" si="436"/>
        <v>INCORPJ=</v>
      </c>
      <c r="Q1880" s="78">
        <f t="shared" si="437"/>
        <v>44508</v>
      </c>
    </row>
    <row r="1881" spans="1:17" ht="12.75" x14ac:dyDescent="0.15">
      <c r="A1881" s="68">
        <f t="shared" si="427"/>
        <v>44450</v>
      </c>
      <c r="B1881" s="69">
        <f t="shared" ca="1" si="428"/>
        <v>14890.971425000002</v>
      </c>
      <c r="C1881" s="70">
        <f t="shared" ca="1" si="438"/>
        <v>14863.992684000001</v>
      </c>
      <c r="D1881" s="71">
        <f ca="1">IF(A1881&lt;$B$1,VLOOKUP(A1881,[1]DI!$A$4:$B$15000,2),0)</f>
        <v>0</v>
      </c>
      <c r="E1881" s="70">
        <f t="shared" ca="1" si="429"/>
        <v>0</v>
      </c>
      <c r="F1881" s="72">
        <f t="shared" si="426"/>
        <v>1.3</v>
      </c>
      <c r="G1881" s="73">
        <f t="shared" ca="1" si="430"/>
        <v>1</v>
      </c>
      <c r="H1881" s="70">
        <f ca="1">TRUNC(PRODUCT(G$10:G1880),15)</f>
        <v>1.4890971328317499</v>
      </c>
      <c r="I1881" s="70">
        <f t="shared" ca="1" si="431"/>
        <v>1.48639925829231</v>
      </c>
      <c r="J1881" s="70">
        <f t="shared" ca="1" si="432"/>
        <v>1.0018150400000001</v>
      </c>
      <c r="K1881" s="74">
        <f t="shared" ca="1" si="433"/>
        <v>26.978740999999999</v>
      </c>
      <c r="L1881" s="75">
        <f>IF(VLOOKUP(A1881,$T$12:$AC$125,8)=VLOOKUP(A1880,$T$12:$AC$125,8),0,VLOOKUP(A1881,T$12:$AC$125,8))</f>
        <v>0</v>
      </c>
      <c r="M1881" s="76">
        <f>IF(L1881&gt;0,VLOOKUP(L1881,S$12:$AB$125,7),0)</f>
        <v>0</v>
      </c>
      <c r="N1881" s="74">
        <f t="shared" si="434"/>
        <v>0</v>
      </c>
      <c r="O1881" s="74">
        <f t="shared" ca="1" si="435"/>
        <v>26.978740999999999</v>
      </c>
      <c r="P1881" s="77" t="str">
        <f t="shared" si="436"/>
        <v>INCORPJ=</v>
      </c>
      <c r="Q1881" s="78">
        <f t="shared" si="437"/>
        <v>44508</v>
      </c>
    </row>
    <row r="1882" spans="1:17" ht="12.75" x14ac:dyDescent="0.15">
      <c r="A1882" s="68">
        <f t="shared" si="427"/>
        <v>44451</v>
      </c>
      <c r="B1882" s="69">
        <f t="shared" ca="1" si="428"/>
        <v>14890.971425000002</v>
      </c>
      <c r="C1882" s="70">
        <f t="shared" ca="1" si="438"/>
        <v>14863.992684000001</v>
      </c>
      <c r="D1882" s="71">
        <f ca="1">IF(A1882&lt;$B$1,VLOOKUP(A1882,[1]DI!$A$4:$B$15000,2),0)</f>
        <v>0</v>
      </c>
      <c r="E1882" s="70">
        <f t="shared" ca="1" si="429"/>
        <v>0</v>
      </c>
      <c r="F1882" s="72">
        <f t="shared" si="426"/>
        <v>1.3</v>
      </c>
      <c r="G1882" s="73">
        <f t="shared" ca="1" si="430"/>
        <v>1</v>
      </c>
      <c r="H1882" s="70">
        <f ca="1">TRUNC(PRODUCT(G$10:G1881),15)</f>
        <v>1.4890971328317499</v>
      </c>
      <c r="I1882" s="70">
        <f t="shared" ca="1" si="431"/>
        <v>1.48639925829231</v>
      </c>
      <c r="J1882" s="70">
        <f t="shared" ca="1" si="432"/>
        <v>1.0018150400000001</v>
      </c>
      <c r="K1882" s="74">
        <f t="shared" ca="1" si="433"/>
        <v>26.978740999999999</v>
      </c>
      <c r="L1882" s="75">
        <f>IF(VLOOKUP(A1882,$T$12:$AC$125,8)=VLOOKUP(A1881,$T$12:$AC$125,8),0,VLOOKUP(A1882,T$12:$AC$125,8))</f>
        <v>0</v>
      </c>
      <c r="M1882" s="76">
        <f>IF(L1882&gt;0,VLOOKUP(L1882,S$12:$AB$125,7),0)</f>
        <v>0</v>
      </c>
      <c r="N1882" s="74">
        <f t="shared" si="434"/>
        <v>0</v>
      </c>
      <c r="O1882" s="74">
        <f t="shared" ca="1" si="435"/>
        <v>26.978740999999999</v>
      </c>
      <c r="P1882" s="77" t="str">
        <f t="shared" si="436"/>
        <v>INCORPJ=</v>
      </c>
      <c r="Q1882" s="78">
        <f t="shared" si="437"/>
        <v>44508</v>
      </c>
    </row>
    <row r="1883" spans="1:17" ht="12.75" x14ac:dyDescent="0.15">
      <c r="A1883" s="68">
        <f t="shared" si="427"/>
        <v>44452</v>
      </c>
      <c r="B1883" s="69">
        <f t="shared" ca="1" si="428"/>
        <v>14890.971425000002</v>
      </c>
      <c r="C1883" s="70">
        <f t="shared" ca="1" si="438"/>
        <v>14863.992684000001</v>
      </c>
      <c r="D1883" s="71">
        <f ca="1">IF(A1883&lt;$B$1,VLOOKUP(A1883,[1]DI!$A$4:$B$15000,2),0)</f>
        <v>5.1499999999999997E-2</v>
      </c>
      <c r="E1883" s="70">
        <f t="shared" ca="1" si="429"/>
        <v>1.9929999999999999E-4</v>
      </c>
      <c r="F1883" s="72">
        <f t="shared" si="426"/>
        <v>1.3</v>
      </c>
      <c r="G1883" s="73">
        <f t="shared" ca="1" si="430"/>
        <v>1.0002590899999999</v>
      </c>
      <c r="H1883" s="70">
        <f ca="1">TRUNC(PRODUCT(G$10:G1882),15)</f>
        <v>1.4890971328317499</v>
      </c>
      <c r="I1883" s="70">
        <f t="shared" ca="1" si="431"/>
        <v>1.48639925829231</v>
      </c>
      <c r="J1883" s="70">
        <f t="shared" ca="1" si="432"/>
        <v>1.0018150400000001</v>
      </c>
      <c r="K1883" s="74">
        <f t="shared" ca="1" si="433"/>
        <v>26.978740999999999</v>
      </c>
      <c r="L1883" s="75">
        <f>IF(VLOOKUP(A1883,$T$12:$AC$125,8)=VLOOKUP(A1882,$T$12:$AC$125,8),0,VLOOKUP(A1883,T$12:$AC$125,8))</f>
        <v>0</v>
      </c>
      <c r="M1883" s="76">
        <f>IF(L1883&gt;0,VLOOKUP(L1883,S$12:$AB$125,7),0)</f>
        <v>0</v>
      </c>
      <c r="N1883" s="74">
        <f t="shared" si="434"/>
        <v>0</v>
      </c>
      <c r="O1883" s="74">
        <f t="shared" ca="1" si="435"/>
        <v>26.978740999999999</v>
      </c>
      <c r="P1883" s="77" t="str">
        <f t="shared" si="436"/>
        <v>INCORPJ=</v>
      </c>
      <c r="Q1883" s="78">
        <f t="shared" si="437"/>
        <v>44508</v>
      </c>
    </row>
    <row r="1884" spans="1:17" ht="12.75" x14ac:dyDescent="0.15">
      <c r="A1884" s="68">
        <f t="shared" si="427"/>
        <v>44453</v>
      </c>
      <c r="B1884" s="69">
        <f t="shared" ca="1" si="428"/>
        <v>14894.829523</v>
      </c>
      <c r="C1884" s="70">
        <f t="shared" ca="1" si="438"/>
        <v>14863.992684000001</v>
      </c>
      <c r="D1884" s="71">
        <f ca="1">IF(A1884&lt;$B$1,VLOOKUP(A1884,[1]DI!$A$4:$B$15000,2),0)</f>
        <v>5.1499999999999997E-2</v>
      </c>
      <c r="E1884" s="70">
        <f t="shared" ca="1" si="429"/>
        <v>1.9929999999999999E-4</v>
      </c>
      <c r="F1884" s="72">
        <f t="shared" si="426"/>
        <v>1.3</v>
      </c>
      <c r="G1884" s="73">
        <f t="shared" ca="1" si="430"/>
        <v>1.0002590899999999</v>
      </c>
      <c r="H1884" s="70">
        <f ca="1">TRUNC(PRODUCT(G$10:G1883),15)</f>
        <v>1.4894829430079</v>
      </c>
      <c r="I1884" s="70">
        <f t="shared" ca="1" si="431"/>
        <v>1.48639925829231</v>
      </c>
      <c r="J1884" s="70">
        <f t="shared" ca="1" si="432"/>
        <v>1.0020746</v>
      </c>
      <c r="K1884" s="74">
        <f t="shared" ca="1" si="433"/>
        <v>30.836839000000001</v>
      </c>
      <c r="L1884" s="75">
        <f>IF(VLOOKUP(A1884,$T$12:$AC$125,8)=VLOOKUP(A1883,$T$12:$AC$125,8),0,VLOOKUP(A1884,T$12:$AC$125,8))</f>
        <v>0</v>
      </c>
      <c r="M1884" s="76">
        <f>IF(L1884&gt;0,VLOOKUP(L1884,S$12:$AB$125,7),0)</f>
        <v>0</v>
      </c>
      <c r="N1884" s="74">
        <f t="shared" si="434"/>
        <v>0</v>
      </c>
      <c r="O1884" s="74">
        <f t="shared" ca="1" si="435"/>
        <v>30.836839000000001</v>
      </c>
      <c r="P1884" s="77" t="str">
        <f t="shared" si="436"/>
        <v>INCORPJ=</v>
      </c>
      <c r="Q1884" s="78">
        <f t="shared" si="437"/>
        <v>44508</v>
      </c>
    </row>
    <row r="1885" spans="1:17" ht="12.75" x14ac:dyDescent="0.15">
      <c r="A1885" s="68">
        <f t="shared" si="427"/>
        <v>44454</v>
      </c>
      <c r="B1885" s="69">
        <f t="shared" ca="1" si="428"/>
        <v>14898.688661</v>
      </c>
      <c r="C1885" s="70">
        <f t="shared" ca="1" si="438"/>
        <v>14863.992684000001</v>
      </c>
      <c r="D1885" s="71">
        <f ca="1">IF(A1885&lt;$B$1,VLOOKUP(A1885,[1]DI!$A$4:$B$15000,2),0)</f>
        <v>5.1499999999999997E-2</v>
      </c>
      <c r="E1885" s="70">
        <f t="shared" ca="1" si="429"/>
        <v>1.9929999999999999E-4</v>
      </c>
      <c r="F1885" s="72">
        <f t="shared" si="426"/>
        <v>1.3</v>
      </c>
      <c r="G1885" s="73">
        <f t="shared" ca="1" si="430"/>
        <v>1.0002590899999999</v>
      </c>
      <c r="H1885" s="70">
        <f ca="1">TRUNC(PRODUCT(G$10:G1884),15)</f>
        <v>1.4898688531436</v>
      </c>
      <c r="I1885" s="70">
        <f t="shared" ca="1" si="431"/>
        <v>1.48639925829231</v>
      </c>
      <c r="J1885" s="70">
        <f t="shared" ca="1" si="432"/>
        <v>1.00233423</v>
      </c>
      <c r="K1885" s="74">
        <f t="shared" ca="1" si="433"/>
        <v>34.695976999999999</v>
      </c>
      <c r="L1885" s="75">
        <f>IF(VLOOKUP(A1885,$T$12:$AC$125,8)=VLOOKUP(A1884,$T$12:$AC$125,8),0,VLOOKUP(A1885,T$12:$AC$125,8))</f>
        <v>0</v>
      </c>
      <c r="M1885" s="76">
        <f>IF(L1885&gt;0,VLOOKUP(L1885,S$12:$AB$125,7),0)</f>
        <v>0</v>
      </c>
      <c r="N1885" s="74">
        <f t="shared" si="434"/>
        <v>0</v>
      </c>
      <c r="O1885" s="74">
        <f t="shared" ca="1" si="435"/>
        <v>34.695976999999999</v>
      </c>
      <c r="P1885" s="77" t="str">
        <f t="shared" si="436"/>
        <v>INCORPJ=</v>
      </c>
      <c r="Q1885" s="78">
        <f t="shared" si="437"/>
        <v>44508</v>
      </c>
    </row>
    <row r="1886" spans="1:17" ht="12.75" x14ac:dyDescent="0.15">
      <c r="A1886" s="68">
        <f t="shared" si="427"/>
        <v>44455</v>
      </c>
      <c r="B1886" s="69">
        <f t="shared" ca="1" si="428"/>
        <v>14902.548691</v>
      </c>
      <c r="C1886" s="70">
        <f t="shared" ca="1" si="438"/>
        <v>14863.992684000001</v>
      </c>
      <c r="D1886" s="71">
        <f ca="1">IF(A1886&lt;$B$1,VLOOKUP(A1886,[1]DI!$A$4:$B$15000,2),0)</f>
        <v>5.1499999999999997E-2</v>
      </c>
      <c r="E1886" s="70">
        <f t="shared" ca="1" si="429"/>
        <v>1.9929999999999999E-4</v>
      </c>
      <c r="F1886" s="72">
        <f t="shared" si="426"/>
        <v>1.3</v>
      </c>
      <c r="G1886" s="73">
        <f t="shared" ca="1" si="430"/>
        <v>1.0002590899999999</v>
      </c>
      <c r="H1886" s="70">
        <f ca="1">TRUNC(PRODUCT(G$10:G1885),15)</f>
        <v>1.4902548632647601</v>
      </c>
      <c r="I1886" s="70">
        <f t="shared" ca="1" si="431"/>
        <v>1.48639925829231</v>
      </c>
      <c r="J1886" s="70">
        <f t="shared" ca="1" si="432"/>
        <v>1.00259392</v>
      </c>
      <c r="K1886" s="74">
        <f t="shared" ca="1" si="433"/>
        <v>38.556007000000001</v>
      </c>
      <c r="L1886" s="75">
        <f>IF(VLOOKUP(A1886,$T$12:$AC$125,8)=VLOOKUP(A1885,$T$12:$AC$125,8),0,VLOOKUP(A1886,T$12:$AC$125,8))</f>
        <v>0</v>
      </c>
      <c r="M1886" s="76">
        <f>IF(L1886&gt;0,VLOOKUP(L1886,S$12:$AB$125,7),0)</f>
        <v>0</v>
      </c>
      <c r="N1886" s="74">
        <f t="shared" si="434"/>
        <v>0</v>
      </c>
      <c r="O1886" s="74">
        <f t="shared" ca="1" si="435"/>
        <v>38.556007000000001</v>
      </c>
      <c r="P1886" s="77" t="str">
        <f t="shared" si="436"/>
        <v>INCORPJ=</v>
      </c>
      <c r="Q1886" s="78">
        <f t="shared" si="437"/>
        <v>44508</v>
      </c>
    </row>
    <row r="1887" spans="1:17" ht="12.75" x14ac:dyDescent="0.15">
      <c r="A1887" s="68">
        <f t="shared" si="427"/>
        <v>44456</v>
      </c>
      <c r="B1887" s="69">
        <f t="shared" ca="1" si="428"/>
        <v>14906.409762000001</v>
      </c>
      <c r="C1887" s="70">
        <f t="shared" ca="1" si="438"/>
        <v>14863.992684000001</v>
      </c>
      <c r="D1887" s="71">
        <f ca="1">IF(A1887&lt;$B$1,VLOOKUP(A1887,[1]DI!$A$4:$B$15000,2),0)</f>
        <v>5.1499999999999997E-2</v>
      </c>
      <c r="E1887" s="70">
        <f t="shared" ca="1" si="429"/>
        <v>1.9929999999999999E-4</v>
      </c>
      <c r="F1887" s="72">
        <f t="shared" si="426"/>
        <v>1.3</v>
      </c>
      <c r="G1887" s="73">
        <f t="shared" ca="1" si="430"/>
        <v>1.0002590899999999</v>
      </c>
      <c r="H1887" s="70">
        <f ca="1">TRUNC(PRODUCT(G$10:G1886),15)</f>
        <v>1.4906409733972801</v>
      </c>
      <c r="I1887" s="70">
        <f t="shared" ca="1" si="431"/>
        <v>1.48639925829231</v>
      </c>
      <c r="J1887" s="70">
        <f t="shared" ca="1" si="432"/>
        <v>1.0028536800000001</v>
      </c>
      <c r="K1887" s="74">
        <f t="shared" ca="1" si="433"/>
        <v>42.417077999999997</v>
      </c>
      <c r="L1887" s="75">
        <f>IF(VLOOKUP(A1887,$T$12:$AC$125,8)=VLOOKUP(A1886,$T$12:$AC$125,8),0,VLOOKUP(A1887,T$12:$AC$125,8))</f>
        <v>0</v>
      </c>
      <c r="M1887" s="76">
        <f>IF(L1887&gt;0,VLOOKUP(L1887,S$12:$AB$125,7),0)</f>
        <v>0</v>
      </c>
      <c r="N1887" s="74">
        <f t="shared" si="434"/>
        <v>0</v>
      </c>
      <c r="O1887" s="74">
        <f t="shared" ca="1" si="435"/>
        <v>42.417077999999997</v>
      </c>
      <c r="P1887" s="77" t="str">
        <f t="shared" si="436"/>
        <v>INCORPJ=</v>
      </c>
      <c r="Q1887" s="78">
        <f t="shared" si="437"/>
        <v>44508</v>
      </c>
    </row>
    <row r="1888" spans="1:17" ht="12.75" x14ac:dyDescent="0.15">
      <c r="A1888" s="68">
        <f t="shared" si="427"/>
        <v>44457</v>
      </c>
      <c r="B1888" s="69">
        <f t="shared" ca="1" si="428"/>
        <v>14910.271873000002</v>
      </c>
      <c r="C1888" s="70">
        <f t="shared" ca="1" si="438"/>
        <v>14863.992684000001</v>
      </c>
      <c r="D1888" s="71">
        <f ca="1">IF(A1888&lt;$B$1,VLOOKUP(A1888,[1]DI!$A$4:$B$15000,2),0)</f>
        <v>0</v>
      </c>
      <c r="E1888" s="70">
        <f t="shared" ca="1" si="429"/>
        <v>0</v>
      </c>
      <c r="F1888" s="72">
        <f t="shared" si="426"/>
        <v>1.3</v>
      </c>
      <c r="G1888" s="73">
        <f t="shared" ca="1" si="430"/>
        <v>1</v>
      </c>
      <c r="H1888" s="70">
        <f ca="1">TRUNC(PRODUCT(G$10:G1887),15)</f>
        <v>1.4910271835670801</v>
      </c>
      <c r="I1888" s="70">
        <f t="shared" ca="1" si="431"/>
        <v>1.48639925829231</v>
      </c>
      <c r="J1888" s="70">
        <f t="shared" ca="1" si="432"/>
        <v>1.0031135099999999</v>
      </c>
      <c r="K1888" s="74">
        <f t="shared" ca="1" si="433"/>
        <v>46.279189000000002</v>
      </c>
      <c r="L1888" s="75">
        <f>IF(VLOOKUP(A1888,$T$12:$AC$125,8)=VLOOKUP(A1887,$T$12:$AC$125,8),0,VLOOKUP(A1888,T$12:$AC$125,8))</f>
        <v>0</v>
      </c>
      <c r="M1888" s="76">
        <f>IF(L1888&gt;0,VLOOKUP(L1888,S$12:$AB$125,7),0)</f>
        <v>0</v>
      </c>
      <c r="N1888" s="74">
        <f t="shared" si="434"/>
        <v>0</v>
      </c>
      <c r="O1888" s="74">
        <f t="shared" ca="1" si="435"/>
        <v>46.279189000000002</v>
      </c>
      <c r="P1888" s="77" t="str">
        <f t="shared" si="436"/>
        <v>INCORPJ=</v>
      </c>
      <c r="Q1888" s="78">
        <f t="shared" si="437"/>
        <v>44508</v>
      </c>
    </row>
    <row r="1889" spans="1:17" ht="12.75" x14ac:dyDescent="0.15">
      <c r="A1889" s="68">
        <f t="shared" si="427"/>
        <v>44458</v>
      </c>
      <c r="B1889" s="69">
        <f t="shared" ca="1" si="428"/>
        <v>14910.271873000002</v>
      </c>
      <c r="C1889" s="70">
        <f t="shared" ca="1" si="438"/>
        <v>14863.992684000001</v>
      </c>
      <c r="D1889" s="71">
        <f ca="1">IF(A1889&lt;$B$1,VLOOKUP(A1889,[1]DI!$A$4:$B$15000,2),0)</f>
        <v>0</v>
      </c>
      <c r="E1889" s="70">
        <f t="shared" ca="1" si="429"/>
        <v>0</v>
      </c>
      <c r="F1889" s="72">
        <f t="shared" si="426"/>
        <v>1.3</v>
      </c>
      <c r="G1889" s="73">
        <f t="shared" ca="1" si="430"/>
        <v>1</v>
      </c>
      <c r="H1889" s="70">
        <f ca="1">TRUNC(PRODUCT(G$10:G1888),15)</f>
        <v>1.4910271835670801</v>
      </c>
      <c r="I1889" s="70">
        <f t="shared" ca="1" si="431"/>
        <v>1.48639925829231</v>
      </c>
      <c r="J1889" s="70">
        <f t="shared" ca="1" si="432"/>
        <v>1.0031135099999999</v>
      </c>
      <c r="K1889" s="74">
        <f t="shared" ca="1" si="433"/>
        <v>46.279189000000002</v>
      </c>
      <c r="L1889" s="75">
        <f>IF(VLOOKUP(A1889,$T$12:$AC$125,8)=VLOOKUP(A1888,$T$12:$AC$125,8),0,VLOOKUP(A1889,T$12:$AC$125,8))</f>
        <v>0</v>
      </c>
      <c r="M1889" s="76">
        <f>IF(L1889&gt;0,VLOOKUP(L1889,S$12:$AB$125,7),0)</f>
        <v>0</v>
      </c>
      <c r="N1889" s="74">
        <f t="shared" si="434"/>
        <v>0</v>
      </c>
      <c r="O1889" s="74">
        <f t="shared" ca="1" si="435"/>
        <v>46.279189000000002</v>
      </c>
      <c r="P1889" s="77" t="str">
        <f t="shared" si="436"/>
        <v>INCORPJ=</v>
      </c>
      <c r="Q1889" s="78">
        <f t="shared" si="437"/>
        <v>44508</v>
      </c>
    </row>
    <row r="1890" spans="1:17" ht="12.75" x14ac:dyDescent="0.15">
      <c r="A1890" s="68">
        <f t="shared" si="427"/>
        <v>44459</v>
      </c>
      <c r="B1890" s="69">
        <f t="shared" ca="1" si="428"/>
        <v>14910.271873000002</v>
      </c>
      <c r="C1890" s="70">
        <f t="shared" ca="1" si="438"/>
        <v>14863.992684000001</v>
      </c>
      <c r="D1890" s="71">
        <f ca="1">IF(A1890&lt;$B$1,VLOOKUP(A1890,[1]DI!$A$4:$B$15000,2),0)</f>
        <v>5.1499999999999997E-2</v>
      </c>
      <c r="E1890" s="70">
        <f t="shared" ca="1" si="429"/>
        <v>1.9929999999999999E-4</v>
      </c>
      <c r="F1890" s="72">
        <f t="shared" si="426"/>
        <v>1.3</v>
      </c>
      <c r="G1890" s="73">
        <f t="shared" ca="1" si="430"/>
        <v>1.0002590899999999</v>
      </c>
      <c r="H1890" s="70">
        <f ca="1">TRUNC(PRODUCT(G$10:G1889),15)</f>
        <v>1.4910271835670801</v>
      </c>
      <c r="I1890" s="70">
        <f t="shared" ca="1" si="431"/>
        <v>1.48639925829231</v>
      </c>
      <c r="J1890" s="70">
        <f t="shared" ca="1" si="432"/>
        <v>1.0031135099999999</v>
      </c>
      <c r="K1890" s="74">
        <f t="shared" ca="1" si="433"/>
        <v>46.279189000000002</v>
      </c>
      <c r="L1890" s="75">
        <f>IF(VLOOKUP(A1890,$T$12:$AC$125,8)=VLOOKUP(A1889,$T$12:$AC$125,8),0,VLOOKUP(A1890,T$12:$AC$125,8))</f>
        <v>0</v>
      </c>
      <c r="M1890" s="76">
        <f>IF(L1890&gt;0,VLOOKUP(L1890,S$12:$AB$125,7),0)</f>
        <v>0</v>
      </c>
      <c r="N1890" s="74">
        <f t="shared" si="434"/>
        <v>0</v>
      </c>
      <c r="O1890" s="74">
        <f t="shared" ca="1" si="435"/>
        <v>46.279189000000002</v>
      </c>
      <c r="P1890" s="77" t="str">
        <f t="shared" si="436"/>
        <v>INCORPJ=</v>
      </c>
      <c r="Q1890" s="78">
        <f t="shared" si="437"/>
        <v>44508</v>
      </c>
    </row>
    <row r="1891" spans="1:17" ht="12.75" x14ac:dyDescent="0.15">
      <c r="A1891" s="68">
        <f t="shared" si="427"/>
        <v>44460</v>
      </c>
      <c r="B1891" s="69">
        <f t="shared" ca="1" si="428"/>
        <v>14914.135025000001</v>
      </c>
      <c r="C1891" s="70">
        <f t="shared" ca="1" si="438"/>
        <v>14863.992684000001</v>
      </c>
      <c r="D1891" s="71">
        <f ca="1">IF(A1891&lt;$B$1,VLOOKUP(A1891,[1]DI!$A$4:$B$15000,2),0)</f>
        <v>5.1499999999999997E-2</v>
      </c>
      <c r="E1891" s="70">
        <f t="shared" ca="1" si="429"/>
        <v>1.9929999999999999E-4</v>
      </c>
      <c r="F1891" s="72">
        <f t="shared" si="426"/>
        <v>1.3</v>
      </c>
      <c r="G1891" s="73">
        <f t="shared" ca="1" si="430"/>
        <v>1.0002590899999999</v>
      </c>
      <c r="H1891" s="70">
        <f ca="1">TRUNC(PRODUCT(G$10:G1890),15)</f>
        <v>1.49141349380007</v>
      </c>
      <c r="I1891" s="70">
        <f t="shared" ca="1" si="431"/>
        <v>1.48639925829231</v>
      </c>
      <c r="J1891" s="70">
        <f t="shared" ca="1" si="432"/>
        <v>1.00337341</v>
      </c>
      <c r="K1891" s="74">
        <f t="shared" ca="1" si="433"/>
        <v>50.142341000000002</v>
      </c>
      <c r="L1891" s="75">
        <f>IF(VLOOKUP(A1891,$T$12:$AC$125,8)=VLOOKUP(A1890,$T$12:$AC$125,8),0,VLOOKUP(A1891,T$12:$AC$125,8))</f>
        <v>0</v>
      </c>
      <c r="M1891" s="76">
        <f>IF(L1891&gt;0,VLOOKUP(L1891,S$12:$AB$125,7),0)</f>
        <v>0</v>
      </c>
      <c r="N1891" s="74">
        <f t="shared" si="434"/>
        <v>0</v>
      </c>
      <c r="O1891" s="74">
        <f t="shared" ca="1" si="435"/>
        <v>50.142341000000002</v>
      </c>
      <c r="P1891" s="77" t="str">
        <f t="shared" si="436"/>
        <v>INCORPJ=</v>
      </c>
      <c r="Q1891" s="78">
        <f t="shared" si="437"/>
        <v>44508</v>
      </c>
    </row>
    <row r="1892" spans="1:17" ht="12.75" x14ac:dyDescent="0.15">
      <c r="A1892" s="68">
        <f t="shared" si="427"/>
        <v>44461</v>
      </c>
      <c r="B1892" s="69">
        <f t="shared" ca="1" si="428"/>
        <v>14917.999069000001</v>
      </c>
      <c r="C1892" s="70">
        <f t="shared" ca="1" si="438"/>
        <v>14863.992684000001</v>
      </c>
      <c r="D1892" s="71">
        <f ca="1">IF(A1892&lt;$B$1,VLOOKUP(A1892,[1]DI!$A$4:$B$15000,2),0)</f>
        <v>5.1499999999999997E-2</v>
      </c>
      <c r="E1892" s="70">
        <f t="shared" ca="1" si="429"/>
        <v>1.9929999999999999E-4</v>
      </c>
      <c r="F1892" s="72">
        <f t="shared" si="426"/>
        <v>1.3</v>
      </c>
      <c r="G1892" s="73">
        <f t="shared" ca="1" si="430"/>
        <v>1.0002590899999999</v>
      </c>
      <c r="H1892" s="70">
        <f ca="1">TRUNC(PRODUCT(G$10:G1891),15)</f>
        <v>1.4917999041221801</v>
      </c>
      <c r="I1892" s="70">
        <f t="shared" ca="1" si="431"/>
        <v>1.48639925829231</v>
      </c>
      <c r="J1892" s="70">
        <f t="shared" ca="1" si="432"/>
        <v>1.00363337</v>
      </c>
      <c r="K1892" s="74">
        <f t="shared" ca="1" si="433"/>
        <v>54.006385000000002</v>
      </c>
      <c r="L1892" s="75">
        <f>IF(VLOOKUP(A1892,$T$12:$AC$125,8)=VLOOKUP(A1891,$T$12:$AC$125,8),0,VLOOKUP(A1892,T$12:$AC$125,8))</f>
        <v>0</v>
      </c>
      <c r="M1892" s="76">
        <f>IF(L1892&gt;0,VLOOKUP(L1892,S$12:$AB$125,7),0)</f>
        <v>0</v>
      </c>
      <c r="N1892" s="74">
        <f t="shared" si="434"/>
        <v>0</v>
      </c>
      <c r="O1892" s="74">
        <f t="shared" ca="1" si="435"/>
        <v>54.006385000000002</v>
      </c>
      <c r="P1892" s="77" t="str">
        <f t="shared" si="436"/>
        <v>INCORPJ=</v>
      </c>
      <c r="Q1892" s="78">
        <f t="shared" si="437"/>
        <v>44508</v>
      </c>
    </row>
    <row r="1893" spans="1:17" ht="12.75" x14ac:dyDescent="0.15">
      <c r="A1893" s="68">
        <f t="shared" si="427"/>
        <v>44462</v>
      </c>
      <c r="B1893" s="69">
        <f t="shared" ca="1" si="428"/>
        <v>14921.864301000001</v>
      </c>
      <c r="C1893" s="70">
        <f t="shared" ca="1" si="438"/>
        <v>14863.992684000001</v>
      </c>
      <c r="D1893" s="71">
        <f ca="1">IF(A1893&lt;$B$1,VLOOKUP(A1893,[1]DI!$A$4:$B$15000,2),0)</f>
        <v>6.1499999999999999E-2</v>
      </c>
      <c r="E1893" s="70">
        <f t="shared" ca="1" si="429"/>
        <v>2.3687E-4</v>
      </c>
      <c r="F1893" s="72">
        <f t="shared" si="426"/>
        <v>1.3</v>
      </c>
      <c r="G1893" s="73">
        <f t="shared" ca="1" si="430"/>
        <v>1.000307931</v>
      </c>
      <c r="H1893" s="70">
        <f ca="1">TRUNC(PRODUCT(G$10:G1892),15)</f>
        <v>1.49218641455934</v>
      </c>
      <c r="I1893" s="70">
        <f t="shared" ca="1" si="431"/>
        <v>1.48639925829231</v>
      </c>
      <c r="J1893" s="70">
        <f t="shared" ca="1" si="432"/>
        <v>1.0038934100000001</v>
      </c>
      <c r="K1893" s="74">
        <f t="shared" ca="1" si="433"/>
        <v>57.871617000000001</v>
      </c>
      <c r="L1893" s="75">
        <f>IF(VLOOKUP(A1893,$T$12:$AC$125,8)=VLOOKUP(A1892,$T$12:$AC$125,8),0,VLOOKUP(A1893,T$12:$AC$125,8))</f>
        <v>0</v>
      </c>
      <c r="M1893" s="76">
        <f>IF(L1893&gt;0,VLOOKUP(L1893,S$12:$AB$125,7),0)</f>
        <v>0</v>
      </c>
      <c r="N1893" s="74">
        <f t="shared" si="434"/>
        <v>0</v>
      </c>
      <c r="O1893" s="74">
        <f t="shared" ca="1" si="435"/>
        <v>57.871617000000001</v>
      </c>
      <c r="P1893" s="77" t="str">
        <f t="shared" si="436"/>
        <v>INCORPJ=</v>
      </c>
      <c r="Q1893" s="78">
        <f t="shared" si="437"/>
        <v>44508</v>
      </c>
    </row>
    <row r="1894" spans="1:17" ht="12.75" x14ac:dyDescent="0.15">
      <c r="A1894" s="68">
        <f t="shared" si="427"/>
        <v>44463</v>
      </c>
      <c r="B1894" s="69">
        <f t="shared" ca="1" si="428"/>
        <v>14926.459207</v>
      </c>
      <c r="C1894" s="70">
        <f t="shared" ca="1" si="438"/>
        <v>14863.992684000001</v>
      </c>
      <c r="D1894" s="71">
        <f ca="1">IF(A1894&lt;$B$1,VLOOKUP(A1894,[1]DI!$A$4:$B$15000,2),0)</f>
        <v>6.1499999999999999E-2</v>
      </c>
      <c r="E1894" s="70">
        <f t="shared" ca="1" si="429"/>
        <v>2.3687E-4</v>
      </c>
      <c r="F1894" s="72">
        <f t="shared" si="426"/>
        <v>1.3</v>
      </c>
      <c r="G1894" s="73">
        <f t="shared" ca="1" si="430"/>
        <v>1.000307931</v>
      </c>
      <c r="H1894" s="70">
        <f ca="1">TRUNC(PRODUCT(G$10:G1893),15)</f>
        <v>1.4926459050141601</v>
      </c>
      <c r="I1894" s="70">
        <f t="shared" ca="1" si="431"/>
        <v>1.48639925829231</v>
      </c>
      <c r="J1894" s="70">
        <f t="shared" ca="1" si="432"/>
        <v>1.0042025400000001</v>
      </c>
      <c r="K1894" s="74">
        <f t="shared" ca="1" si="433"/>
        <v>62.466523000000002</v>
      </c>
      <c r="L1894" s="75">
        <f>IF(VLOOKUP(A1894,$T$12:$AC$125,8)=VLOOKUP(A1893,$T$12:$AC$125,8),0,VLOOKUP(A1894,T$12:$AC$125,8))</f>
        <v>0</v>
      </c>
      <c r="M1894" s="76">
        <f>IF(L1894&gt;0,VLOOKUP(L1894,S$12:$AB$125,7),0)</f>
        <v>0</v>
      </c>
      <c r="N1894" s="74">
        <f t="shared" si="434"/>
        <v>0</v>
      </c>
      <c r="O1894" s="74">
        <f t="shared" ca="1" si="435"/>
        <v>62.466523000000002</v>
      </c>
      <c r="P1894" s="77" t="str">
        <f t="shared" si="436"/>
        <v>INCORPJ=</v>
      </c>
      <c r="Q1894" s="78">
        <f t="shared" si="437"/>
        <v>44508</v>
      </c>
    </row>
    <row r="1895" spans="1:17" ht="12.75" x14ac:dyDescent="0.15">
      <c r="A1895" s="68">
        <f t="shared" si="427"/>
        <v>44464</v>
      </c>
      <c r="B1895" s="69">
        <f t="shared" ca="1" si="428"/>
        <v>14931.055451</v>
      </c>
      <c r="C1895" s="70">
        <f t="shared" ca="1" si="438"/>
        <v>14863.992684000001</v>
      </c>
      <c r="D1895" s="71">
        <f ca="1">IF(A1895&lt;$B$1,VLOOKUP(A1895,[1]DI!$A$4:$B$15000,2),0)</f>
        <v>0</v>
      </c>
      <c r="E1895" s="70">
        <f t="shared" ca="1" si="429"/>
        <v>0</v>
      </c>
      <c r="F1895" s="72">
        <f t="shared" si="426"/>
        <v>1.3</v>
      </c>
      <c r="G1895" s="73">
        <f t="shared" ca="1" si="430"/>
        <v>1</v>
      </c>
      <c r="H1895" s="70">
        <f ca="1">TRUNC(PRODUCT(G$10:G1894),15)</f>
        <v>1.4931055369603401</v>
      </c>
      <c r="I1895" s="70">
        <f t="shared" ca="1" si="431"/>
        <v>1.48639925829231</v>
      </c>
      <c r="J1895" s="70">
        <f t="shared" ca="1" si="432"/>
        <v>1.00451176</v>
      </c>
      <c r="K1895" s="74">
        <f t="shared" ca="1" si="433"/>
        <v>67.062766999999994</v>
      </c>
      <c r="L1895" s="75">
        <f>IF(VLOOKUP(A1895,$T$12:$AC$125,8)=VLOOKUP(A1894,$T$12:$AC$125,8),0,VLOOKUP(A1895,T$12:$AC$125,8))</f>
        <v>0</v>
      </c>
      <c r="M1895" s="76">
        <f>IF(L1895&gt;0,VLOOKUP(L1895,S$12:$AB$125,7),0)</f>
        <v>0</v>
      </c>
      <c r="N1895" s="74">
        <f t="shared" si="434"/>
        <v>0</v>
      </c>
      <c r="O1895" s="74">
        <f t="shared" ca="1" si="435"/>
        <v>67.062766999999994</v>
      </c>
      <c r="P1895" s="77" t="str">
        <f t="shared" si="436"/>
        <v>INCORPJ=</v>
      </c>
      <c r="Q1895" s="78">
        <f t="shared" si="437"/>
        <v>44508</v>
      </c>
    </row>
    <row r="1896" spans="1:17" ht="12.75" x14ac:dyDescent="0.15">
      <c r="A1896" s="68">
        <f t="shared" si="427"/>
        <v>44465</v>
      </c>
      <c r="B1896" s="69">
        <f t="shared" ca="1" si="428"/>
        <v>14931.055451</v>
      </c>
      <c r="C1896" s="70">
        <f t="shared" ca="1" si="438"/>
        <v>14863.992684000001</v>
      </c>
      <c r="D1896" s="71">
        <f ca="1">IF(A1896&lt;$B$1,VLOOKUP(A1896,[1]DI!$A$4:$B$15000,2),0)</f>
        <v>0</v>
      </c>
      <c r="E1896" s="70">
        <f t="shared" ca="1" si="429"/>
        <v>0</v>
      </c>
      <c r="F1896" s="72">
        <f t="shared" si="426"/>
        <v>1.3</v>
      </c>
      <c r="G1896" s="73">
        <f t="shared" ca="1" si="430"/>
        <v>1</v>
      </c>
      <c r="H1896" s="70">
        <f ca="1">TRUNC(PRODUCT(G$10:G1895),15)</f>
        <v>1.4931055369603401</v>
      </c>
      <c r="I1896" s="70">
        <f t="shared" ca="1" si="431"/>
        <v>1.48639925829231</v>
      </c>
      <c r="J1896" s="70">
        <f t="shared" ca="1" si="432"/>
        <v>1.00451176</v>
      </c>
      <c r="K1896" s="74">
        <f t="shared" ca="1" si="433"/>
        <v>67.062766999999994</v>
      </c>
      <c r="L1896" s="75">
        <f>IF(VLOOKUP(A1896,$T$12:$AC$125,8)=VLOOKUP(A1895,$T$12:$AC$125,8),0,VLOOKUP(A1896,T$12:$AC$125,8))</f>
        <v>0</v>
      </c>
      <c r="M1896" s="76">
        <f>IF(L1896&gt;0,VLOOKUP(L1896,S$12:$AB$125,7),0)</f>
        <v>0</v>
      </c>
      <c r="N1896" s="74">
        <f t="shared" si="434"/>
        <v>0</v>
      </c>
      <c r="O1896" s="74">
        <f t="shared" ca="1" si="435"/>
        <v>67.062766999999994</v>
      </c>
      <c r="P1896" s="77" t="str">
        <f t="shared" si="436"/>
        <v>INCORPJ=</v>
      </c>
      <c r="Q1896" s="78">
        <f t="shared" si="437"/>
        <v>44508</v>
      </c>
    </row>
    <row r="1897" spans="1:17" ht="12.75" x14ac:dyDescent="0.15">
      <c r="A1897" s="68">
        <f t="shared" si="427"/>
        <v>44466</v>
      </c>
      <c r="B1897" s="69">
        <f t="shared" ca="1" si="428"/>
        <v>14931.055451</v>
      </c>
      <c r="C1897" s="70">
        <f t="shared" ca="1" si="438"/>
        <v>14863.992684000001</v>
      </c>
      <c r="D1897" s="71">
        <f ca="1">IF(A1897&lt;$B$1,VLOOKUP(A1897,[1]DI!$A$4:$B$15000,2),0)</f>
        <v>6.1499999999999999E-2</v>
      </c>
      <c r="E1897" s="70">
        <f t="shared" ca="1" si="429"/>
        <v>2.3687E-4</v>
      </c>
      <c r="F1897" s="72">
        <f t="shared" si="426"/>
        <v>1.3</v>
      </c>
      <c r="G1897" s="73">
        <f t="shared" ca="1" si="430"/>
        <v>1.000307931</v>
      </c>
      <c r="H1897" s="70">
        <f ca="1">TRUNC(PRODUCT(G$10:G1896),15)</f>
        <v>1.4931055369603401</v>
      </c>
      <c r="I1897" s="70">
        <f t="shared" ca="1" si="431"/>
        <v>1.48639925829231</v>
      </c>
      <c r="J1897" s="70">
        <f t="shared" ca="1" si="432"/>
        <v>1.00451176</v>
      </c>
      <c r="K1897" s="74">
        <f t="shared" ca="1" si="433"/>
        <v>67.062766999999994</v>
      </c>
      <c r="L1897" s="75">
        <f>IF(VLOOKUP(A1897,$T$12:$AC$125,8)=VLOOKUP(A1896,$T$12:$AC$125,8),0,VLOOKUP(A1897,T$12:$AC$125,8))</f>
        <v>0</v>
      </c>
      <c r="M1897" s="76">
        <f>IF(L1897&gt;0,VLOOKUP(L1897,S$12:$AB$125,7),0)</f>
        <v>0</v>
      </c>
      <c r="N1897" s="74">
        <f t="shared" si="434"/>
        <v>0</v>
      </c>
      <c r="O1897" s="74">
        <f t="shared" ca="1" si="435"/>
        <v>67.062766999999994</v>
      </c>
      <c r="P1897" s="77" t="str">
        <f t="shared" si="436"/>
        <v>INCORPJ=</v>
      </c>
      <c r="Q1897" s="78">
        <f t="shared" si="437"/>
        <v>44508</v>
      </c>
    </row>
    <row r="1898" spans="1:17" ht="12.75" x14ac:dyDescent="0.15">
      <c r="A1898" s="68">
        <f t="shared" si="427"/>
        <v>44467</v>
      </c>
      <c r="B1898" s="69">
        <f t="shared" ca="1" si="428"/>
        <v>14935.653181000001</v>
      </c>
      <c r="C1898" s="70">
        <f t="shared" ca="1" si="438"/>
        <v>14863.992684000001</v>
      </c>
      <c r="D1898" s="71">
        <f ca="1">IF(A1898&lt;$B$1,VLOOKUP(A1898,[1]DI!$A$4:$B$15000,2),0)</f>
        <v>6.1499999999999999E-2</v>
      </c>
      <c r="E1898" s="70">
        <f t="shared" ca="1" si="429"/>
        <v>2.3687E-4</v>
      </c>
      <c r="F1898" s="72">
        <f t="shared" si="426"/>
        <v>1.3</v>
      </c>
      <c r="G1898" s="73">
        <f t="shared" ca="1" si="430"/>
        <v>1.000307931</v>
      </c>
      <c r="H1898" s="70">
        <f ca="1">TRUNC(PRODUCT(G$10:G1897),15)</f>
        <v>1.4935653104414399</v>
      </c>
      <c r="I1898" s="70">
        <f t="shared" ca="1" si="431"/>
        <v>1.48639925829231</v>
      </c>
      <c r="J1898" s="70">
        <f t="shared" ca="1" si="432"/>
        <v>1.0048210799999999</v>
      </c>
      <c r="K1898" s="74">
        <f t="shared" ca="1" si="433"/>
        <v>71.660497000000007</v>
      </c>
      <c r="L1898" s="75">
        <f>IF(VLOOKUP(A1898,$T$12:$AC$125,8)=VLOOKUP(A1897,$T$12:$AC$125,8),0,VLOOKUP(A1898,T$12:$AC$125,8))</f>
        <v>0</v>
      </c>
      <c r="M1898" s="76">
        <f>IF(L1898&gt;0,VLOOKUP(L1898,S$12:$AB$125,7),0)</f>
        <v>0</v>
      </c>
      <c r="N1898" s="74">
        <f t="shared" si="434"/>
        <v>0</v>
      </c>
      <c r="O1898" s="74">
        <f t="shared" ca="1" si="435"/>
        <v>71.660497000000007</v>
      </c>
      <c r="P1898" s="77" t="str">
        <f t="shared" si="436"/>
        <v>INCORPJ=</v>
      </c>
      <c r="Q1898" s="78">
        <f t="shared" si="437"/>
        <v>44508</v>
      </c>
    </row>
    <row r="1899" spans="1:17" ht="12.75" x14ac:dyDescent="0.15">
      <c r="A1899" s="68">
        <f t="shared" si="427"/>
        <v>44468</v>
      </c>
      <c r="B1899" s="69">
        <f t="shared" ca="1" si="428"/>
        <v>14940.252398000001</v>
      </c>
      <c r="C1899" s="70">
        <f t="shared" ca="1" si="438"/>
        <v>14863.992684000001</v>
      </c>
      <c r="D1899" s="71">
        <f ca="1">IF(A1899&lt;$B$1,VLOOKUP(A1899,[1]DI!$A$4:$B$15000,2),0)</f>
        <v>6.1499999999999999E-2</v>
      </c>
      <c r="E1899" s="70">
        <f t="shared" ca="1" si="429"/>
        <v>2.3687E-4</v>
      </c>
      <c r="F1899" s="72">
        <f t="shared" si="426"/>
        <v>1.3</v>
      </c>
      <c r="G1899" s="73">
        <f t="shared" ca="1" si="430"/>
        <v>1.000307931</v>
      </c>
      <c r="H1899" s="70">
        <f ca="1">TRUNC(PRODUCT(G$10:G1898),15)</f>
        <v>1.49402522550105</v>
      </c>
      <c r="I1899" s="70">
        <f t="shared" ca="1" si="431"/>
        <v>1.48639925829231</v>
      </c>
      <c r="J1899" s="70">
        <f t="shared" ca="1" si="432"/>
        <v>1.0051304999999999</v>
      </c>
      <c r="K1899" s="74">
        <f t="shared" ca="1" si="433"/>
        <v>76.259714000000002</v>
      </c>
      <c r="L1899" s="75">
        <f>IF(VLOOKUP(A1899,$T$12:$AC$125,8)=VLOOKUP(A1898,$T$12:$AC$125,8),0,VLOOKUP(A1899,T$12:$AC$125,8))</f>
        <v>0</v>
      </c>
      <c r="M1899" s="76">
        <f>IF(L1899&gt;0,VLOOKUP(L1899,S$12:$AB$125,7),0)</f>
        <v>0</v>
      </c>
      <c r="N1899" s="74">
        <f t="shared" si="434"/>
        <v>0</v>
      </c>
      <c r="O1899" s="74">
        <f t="shared" ca="1" si="435"/>
        <v>76.259714000000002</v>
      </c>
      <c r="P1899" s="77" t="str">
        <f t="shared" si="436"/>
        <v>INCORPJ=</v>
      </c>
      <c r="Q1899" s="78">
        <f t="shared" si="437"/>
        <v>44508</v>
      </c>
    </row>
    <row r="1900" spans="1:17" ht="12.75" x14ac:dyDescent="0.15">
      <c r="A1900" s="68">
        <f t="shared" si="427"/>
        <v>44469</v>
      </c>
      <c r="B1900" s="69">
        <f t="shared" ca="1" si="428"/>
        <v>14944.852952000001</v>
      </c>
      <c r="C1900" s="70">
        <f t="shared" ca="1" si="438"/>
        <v>14863.992684000001</v>
      </c>
      <c r="D1900" s="71">
        <f ca="1">IF(A1900&lt;$B$1,VLOOKUP(A1900,[1]DI!$A$4:$B$15000,2),0)</f>
        <v>6.1499999999999999E-2</v>
      </c>
      <c r="E1900" s="70">
        <f t="shared" ca="1" si="429"/>
        <v>2.3687E-4</v>
      </c>
      <c r="F1900" s="72">
        <f t="shared" ref="F1900:F1963" si="439">F1899</f>
        <v>1.3</v>
      </c>
      <c r="G1900" s="73">
        <f t="shared" ca="1" si="430"/>
        <v>1.000307931</v>
      </c>
      <c r="H1900" s="70">
        <f ca="1">TRUNC(PRODUCT(G$10:G1899),15)</f>
        <v>1.4944852821827601</v>
      </c>
      <c r="I1900" s="70">
        <f t="shared" ca="1" si="431"/>
        <v>1.48639925829231</v>
      </c>
      <c r="J1900" s="70">
        <f t="shared" ca="1" si="432"/>
        <v>1.0054400100000001</v>
      </c>
      <c r="K1900" s="74">
        <f t="shared" ca="1" si="433"/>
        <v>80.860268000000005</v>
      </c>
      <c r="L1900" s="75">
        <f>IF(VLOOKUP(A1900,$T$12:$AC$125,8)=VLOOKUP(A1899,$T$12:$AC$125,8),0,VLOOKUP(A1900,T$12:$AC$125,8))</f>
        <v>0</v>
      </c>
      <c r="M1900" s="76">
        <f>IF(L1900&gt;0,VLOOKUP(L1900,S$12:$AB$125,7),0)</f>
        <v>0</v>
      </c>
      <c r="N1900" s="74">
        <f t="shared" si="434"/>
        <v>0</v>
      </c>
      <c r="O1900" s="74">
        <f t="shared" ca="1" si="435"/>
        <v>80.860268000000005</v>
      </c>
      <c r="P1900" s="77" t="str">
        <f t="shared" si="436"/>
        <v>INCORPJ=</v>
      </c>
      <c r="Q1900" s="78">
        <f t="shared" si="437"/>
        <v>44508</v>
      </c>
    </row>
    <row r="1901" spans="1:17" ht="12.75" x14ac:dyDescent="0.15">
      <c r="A1901" s="68">
        <f t="shared" si="427"/>
        <v>44470</v>
      </c>
      <c r="B1901" s="69">
        <f t="shared" ca="1" si="428"/>
        <v>14949.454844</v>
      </c>
      <c r="C1901" s="70">
        <f t="shared" ca="1" si="438"/>
        <v>14863.992684000001</v>
      </c>
      <c r="D1901" s="71">
        <f ca="1">IF(A1901&lt;$B$1,VLOOKUP(A1901,[1]DI!$A$4:$B$15000,2),0)</f>
        <v>6.1499999999999999E-2</v>
      </c>
      <c r="E1901" s="70">
        <f t="shared" ca="1" si="429"/>
        <v>2.3687E-4</v>
      </c>
      <c r="F1901" s="72">
        <f t="shared" si="439"/>
        <v>1.3</v>
      </c>
      <c r="G1901" s="73">
        <f t="shared" ca="1" si="430"/>
        <v>1.000307931</v>
      </c>
      <c r="H1901" s="70">
        <f ca="1">TRUNC(PRODUCT(G$10:G1900),15)</f>
        <v>1.4949454805301901</v>
      </c>
      <c r="I1901" s="70">
        <f t="shared" ca="1" si="431"/>
        <v>1.48639925829231</v>
      </c>
      <c r="J1901" s="70">
        <f t="shared" ca="1" si="432"/>
        <v>1.0057496100000001</v>
      </c>
      <c r="K1901" s="74">
        <f t="shared" ca="1" si="433"/>
        <v>85.462159999999997</v>
      </c>
      <c r="L1901" s="75">
        <f>IF(VLOOKUP(A1901,$T$12:$AC$125,8)=VLOOKUP(A1900,$T$12:$AC$125,8),0,VLOOKUP(A1901,T$12:$AC$125,8))</f>
        <v>0</v>
      </c>
      <c r="M1901" s="76">
        <f>IF(L1901&gt;0,VLOOKUP(L1901,S$12:$AB$125,7),0)</f>
        <v>0</v>
      </c>
      <c r="N1901" s="74">
        <f t="shared" si="434"/>
        <v>0</v>
      </c>
      <c r="O1901" s="74">
        <f t="shared" ca="1" si="435"/>
        <v>85.462159999999997</v>
      </c>
      <c r="P1901" s="77" t="str">
        <f t="shared" si="436"/>
        <v>INCORPJ=</v>
      </c>
      <c r="Q1901" s="78">
        <f t="shared" si="437"/>
        <v>44508</v>
      </c>
    </row>
    <row r="1902" spans="1:17" ht="12.75" x14ac:dyDescent="0.15">
      <c r="A1902" s="68">
        <f t="shared" si="427"/>
        <v>44471</v>
      </c>
      <c r="B1902" s="69">
        <f t="shared" ca="1" si="428"/>
        <v>14954.058372000001</v>
      </c>
      <c r="C1902" s="70">
        <f t="shared" ca="1" si="438"/>
        <v>14863.992684000001</v>
      </c>
      <c r="D1902" s="71">
        <f ca="1">IF(A1902&lt;$B$1,VLOOKUP(A1902,[1]DI!$A$4:$B$15000,2),0)</f>
        <v>0</v>
      </c>
      <c r="E1902" s="70">
        <f t="shared" ca="1" si="429"/>
        <v>0</v>
      </c>
      <c r="F1902" s="72">
        <f t="shared" si="439"/>
        <v>1.3</v>
      </c>
      <c r="G1902" s="73">
        <f t="shared" ca="1" si="430"/>
        <v>1</v>
      </c>
      <c r="H1902" s="70">
        <f ca="1">TRUNC(PRODUCT(G$10:G1901),15)</f>
        <v>1.49540582058696</v>
      </c>
      <c r="I1902" s="70">
        <f t="shared" ca="1" si="431"/>
        <v>1.48639925829231</v>
      </c>
      <c r="J1902" s="70">
        <f t="shared" ca="1" si="432"/>
        <v>1.0060593200000001</v>
      </c>
      <c r="K1902" s="74">
        <f t="shared" ca="1" si="433"/>
        <v>90.065687999999994</v>
      </c>
      <c r="L1902" s="75">
        <f>IF(VLOOKUP(A1902,$T$12:$AC$125,8)=VLOOKUP(A1901,$T$12:$AC$125,8),0,VLOOKUP(A1902,T$12:$AC$125,8))</f>
        <v>0</v>
      </c>
      <c r="M1902" s="76">
        <f>IF(L1902&gt;0,VLOOKUP(L1902,S$12:$AB$125,7),0)</f>
        <v>0</v>
      </c>
      <c r="N1902" s="74">
        <f t="shared" si="434"/>
        <v>0</v>
      </c>
      <c r="O1902" s="74">
        <f t="shared" ca="1" si="435"/>
        <v>90.065687999999994</v>
      </c>
      <c r="P1902" s="77" t="str">
        <f t="shared" si="436"/>
        <v>INCORPJ=</v>
      </c>
      <c r="Q1902" s="78">
        <f t="shared" si="437"/>
        <v>44508</v>
      </c>
    </row>
    <row r="1903" spans="1:17" ht="12.75" x14ac:dyDescent="0.15">
      <c r="A1903" s="68">
        <f t="shared" si="427"/>
        <v>44472</v>
      </c>
      <c r="B1903" s="69">
        <f t="shared" ca="1" si="428"/>
        <v>14954.058372000001</v>
      </c>
      <c r="C1903" s="70">
        <f t="shared" ca="1" si="438"/>
        <v>14863.992684000001</v>
      </c>
      <c r="D1903" s="71">
        <f ca="1">IF(A1903&lt;$B$1,VLOOKUP(A1903,[1]DI!$A$4:$B$15000,2),0)</f>
        <v>0</v>
      </c>
      <c r="E1903" s="70">
        <f t="shared" ca="1" si="429"/>
        <v>0</v>
      </c>
      <c r="F1903" s="72">
        <f t="shared" si="439"/>
        <v>1.3</v>
      </c>
      <c r="G1903" s="73">
        <f t="shared" ca="1" si="430"/>
        <v>1</v>
      </c>
      <c r="H1903" s="70">
        <f ca="1">TRUNC(PRODUCT(G$10:G1902),15)</f>
        <v>1.49540582058696</v>
      </c>
      <c r="I1903" s="70">
        <f t="shared" ca="1" si="431"/>
        <v>1.48639925829231</v>
      </c>
      <c r="J1903" s="70">
        <f t="shared" ca="1" si="432"/>
        <v>1.0060593200000001</v>
      </c>
      <c r="K1903" s="74">
        <f t="shared" ca="1" si="433"/>
        <v>90.065687999999994</v>
      </c>
      <c r="L1903" s="75">
        <f>IF(VLOOKUP(A1903,$T$12:$AC$125,8)=VLOOKUP(A1902,$T$12:$AC$125,8),0,VLOOKUP(A1903,T$12:$AC$125,8))</f>
        <v>0</v>
      </c>
      <c r="M1903" s="76">
        <f>IF(L1903&gt;0,VLOOKUP(L1903,S$12:$AB$125,7),0)</f>
        <v>0</v>
      </c>
      <c r="N1903" s="74">
        <f t="shared" si="434"/>
        <v>0</v>
      </c>
      <c r="O1903" s="74">
        <f t="shared" ca="1" si="435"/>
        <v>90.065687999999994</v>
      </c>
      <c r="P1903" s="77" t="str">
        <f t="shared" si="436"/>
        <v>INCORPJ=</v>
      </c>
      <c r="Q1903" s="78">
        <f t="shared" si="437"/>
        <v>44508</v>
      </c>
    </row>
    <row r="1904" spans="1:17" ht="12.75" x14ac:dyDescent="0.15">
      <c r="A1904" s="68">
        <f t="shared" si="427"/>
        <v>44473</v>
      </c>
      <c r="B1904" s="69">
        <f t="shared" ca="1" si="428"/>
        <v>14954.058372000001</v>
      </c>
      <c r="C1904" s="70">
        <f t="shared" ca="1" si="438"/>
        <v>14863.992684000001</v>
      </c>
      <c r="D1904" s="71">
        <f ca="1">IF(A1904&lt;$B$1,VLOOKUP(A1904,[1]DI!$A$4:$B$15000,2),0)</f>
        <v>6.1499999999999999E-2</v>
      </c>
      <c r="E1904" s="70">
        <f t="shared" ca="1" si="429"/>
        <v>2.3687E-4</v>
      </c>
      <c r="F1904" s="72">
        <f t="shared" si="439"/>
        <v>1.3</v>
      </c>
      <c r="G1904" s="73">
        <f t="shared" ca="1" si="430"/>
        <v>1.000307931</v>
      </c>
      <c r="H1904" s="70">
        <f ca="1">TRUNC(PRODUCT(G$10:G1903),15)</f>
        <v>1.49540582058696</v>
      </c>
      <c r="I1904" s="70">
        <f t="shared" ca="1" si="431"/>
        <v>1.48639925829231</v>
      </c>
      <c r="J1904" s="70">
        <f t="shared" ca="1" si="432"/>
        <v>1.0060593200000001</v>
      </c>
      <c r="K1904" s="74">
        <f t="shared" ca="1" si="433"/>
        <v>90.065687999999994</v>
      </c>
      <c r="L1904" s="75">
        <f>IF(VLOOKUP(A1904,$T$12:$AC$125,8)=VLOOKUP(A1903,$T$12:$AC$125,8),0,VLOOKUP(A1904,T$12:$AC$125,8))</f>
        <v>0</v>
      </c>
      <c r="M1904" s="76">
        <f>IF(L1904&gt;0,VLOOKUP(L1904,S$12:$AB$125,7),0)</f>
        <v>0</v>
      </c>
      <c r="N1904" s="74">
        <f t="shared" si="434"/>
        <v>0</v>
      </c>
      <c r="O1904" s="74">
        <f t="shared" ca="1" si="435"/>
        <v>90.065687999999994</v>
      </c>
      <c r="P1904" s="77" t="str">
        <f t="shared" si="436"/>
        <v>INCORPJ=</v>
      </c>
      <c r="Q1904" s="78">
        <f t="shared" si="437"/>
        <v>44508</v>
      </c>
    </row>
    <row r="1905" spans="1:17" ht="12.75" x14ac:dyDescent="0.15">
      <c r="A1905" s="68">
        <f t="shared" si="427"/>
        <v>44474</v>
      </c>
      <c r="B1905" s="69">
        <f t="shared" ca="1" si="428"/>
        <v>14958.663088000001</v>
      </c>
      <c r="C1905" s="70">
        <f t="shared" ca="1" si="438"/>
        <v>14863.992684000001</v>
      </c>
      <c r="D1905" s="71">
        <f ca="1">IF(A1905&lt;$B$1,VLOOKUP(A1905,[1]DI!$A$4:$B$15000,2),0)</f>
        <v>6.1499999999999999E-2</v>
      </c>
      <c r="E1905" s="70">
        <f t="shared" ca="1" si="429"/>
        <v>2.3687E-4</v>
      </c>
      <c r="F1905" s="72">
        <f t="shared" si="439"/>
        <v>1.3</v>
      </c>
      <c r="G1905" s="73">
        <f t="shared" ca="1" si="430"/>
        <v>1.000307931</v>
      </c>
      <c r="H1905" s="70">
        <f ca="1">TRUNC(PRODUCT(G$10:G1904),15)</f>
        <v>1.4958663023967</v>
      </c>
      <c r="I1905" s="70">
        <f t="shared" ca="1" si="431"/>
        <v>1.48639925829231</v>
      </c>
      <c r="J1905" s="70">
        <f t="shared" ca="1" si="432"/>
        <v>1.0063691100000001</v>
      </c>
      <c r="K1905" s="74">
        <f t="shared" ca="1" si="433"/>
        <v>94.670404000000005</v>
      </c>
      <c r="L1905" s="75">
        <f>IF(VLOOKUP(A1905,$T$12:$AC$125,8)=VLOOKUP(A1904,$T$12:$AC$125,8),0,VLOOKUP(A1905,T$12:$AC$125,8))</f>
        <v>0</v>
      </c>
      <c r="M1905" s="76">
        <f>IF(L1905&gt;0,VLOOKUP(L1905,S$12:$AB$125,7),0)</f>
        <v>0</v>
      </c>
      <c r="N1905" s="74">
        <f t="shared" si="434"/>
        <v>0</v>
      </c>
      <c r="O1905" s="74">
        <f t="shared" ca="1" si="435"/>
        <v>94.670404000000005</v>
      </c>
      <c r="P1905" s="77" t="str">
        <f t="shared" si="436"/>
        <v>INCORPJ=</v>
      </c>
      <c r="Q1905" s="78">
        <f t="shared" si="437"/>
        <v>44508</v>
      </c>
    </row>
    <row r="1906" spans="1:17" ht="12.75" x14ac:dyDescent="0.15">
      <c r="A1906" s="68">
        <f t="shared" si="427"/>
        <v>44475</v>
      </c>
      <c r="B1906" s="69">
        <f t="shared" ca="1" si="428"/>
        <v>14963.269291000001</v>
      </c>
      <c r="C1906" s="70">
        <f t="shared" ca="1" si="438"/>
        <v>14863.992684000001</v>
      </c>
      <c r="D1906" s="71">
        <f ca="1">IF(A1906&lt;$B$1,VLOOKUP(A1906,[1]DI!$A$4:$B$15000,2),0)</f>
        <v>6.1499999999999999E-2</v>
      </c>
      <c r="E1906" s="70">
        <f t="shared" ca="1" si="429"/>
        <v>2.3687E-4</v>
      </c>
      <c r="F1906" s="72">
        <f t="shared" si="439"/>
        <v>1.3</v>
      </c>
      <c r="G1906" s="73">
        <f t="shared" ca="1" si="430"/>
        <v>1.000307931</v>
      </c>
      <c r="H1906" s="70">
        <f ca="1">TRUNC(PRODUCT(G$10:G1905),15)</f>
        <v>1.4963269260030601</v>
      </c>
      <c r="I1906" s="70">
        <f t="shared" ca="1" si="431"/>
        <v>1.48639925829231</v>
      </c>
      <c r="J1906" s="70">
        <f t="shared" ca="1" si="432"/>
        <v>1.0066790000000001</v>
      </c>
      <c r="K1906" s="74">
        <f t="shared" ca="1" si="433"/>
        <v>99.276606999999998</v>
      </c>
      <c r="L1906" s="75">
        <f>IF(VLOOKUP(A1906,$T$12:$AC$125,8)=VLOOKUP(A1905,$T$12:$AC$125,8),0,VLOOKUP(A1906,T$12:$AC$125,8))</f>
        <v>0</v>
      </c>
      <c r="M1906" s="76">
        <f>IF(L1906&gt;0,VLOOKUP(L1906,S$12:$AB$125,7),0)</f>
        <v>0</v>
      </c>
      <c r="N1906" s="74">
        <f t="shared" si="434"/>
        <v>0</v>
      </c>
      <c r="O1906" s="74">
        <f t="shared" ca="1" si="435"/>
        <v>99.276606999999998</v>
      </c>
      <c r="P1906" s="77" t="str">
        <f t="shared" si="436"/>
        <v>INCORPJ=</v>
      </c>
      <c r="Q1906" s="78">
        <f t="shared" si="437"/>
        <v>44508</v>
      </c>
    </row>
    <row r="1907" spans="1:17" ht="12.75" x14ac:dyDescent="0.15">
      <c r="A1907" s="68">
        <f t="shared" si="427"/>
        <v>44476</v>
      </c>
      <c r="B1907" s="69">
        <f t="shared" ca="1" si="428"/>
        <v>14967.876980000001</v>
      </c>
      <c r="C1907" s="70">
        <f t="shared" ca="1" si="438"/>
        <v>14863.992684000001</v>
      </c>
      <c r="D1907" s="71">
        <f ca="1">IF(A1907&lt;$B$1,VLOOKUP(A1907,[1]DI!$A$4:$B$15000,2),0)</f>
        <v>6.1499999999999999E-2</v>
      </c>
      <c r="E1907" s="70">
        <f t="shared" ca="1" si="429"/>
        <v>2.3687E-4</v>
      </c>
      <c r="F1907" s="72">
        <f t="shared" si="439"/>
        <v>1.3</v>
      </c>
      <c r="G1907" s="73">
        <f t="shared" ca="1" si="430"/>
        <v>1.000307931</v>
      </c>
      <c r="H1907" s="70">
        <f ca="1">TRUNC(PRODUCT(G$10:G1906),15)</f>
        <v>1.49678769144971</v>
      </c>
      <c r="I1907" s="70">
        <f t="shared" ca="1" si="431"/>
        <v>1.48639925829231</v>
      </c>
      <c r="J1907" s="70">
        <f t="shared" ca="1" si="432"/>
        <v>1.00698899</v>
      </c>
      <c r="K1907" s="74">
        <f t="shared" ca="1" si="433"/>
        <v>103.88429600000001</v>
      </c>
      <c r="L1907" s="75">
        <f>IF(VLOOKUP(A1907,$T$12:$AC$125,8)=VLOOKUP(A1906,$T$12:$AC$125,8),0,VLOOKUP(A1907,T$12:$AC$125,8))</f>
        <v>0</v>
      </c>
      <c r="M1907" s="76">
        <f>IF(L1907&gt;0,VLOOKUP(L1907,S$12:$AB$125,7),0)</f>
        <v>0</v>
      </c>
      <c r="N1907" s="74">
        <f t="shared" si="434"/>
        <v>0</v>
      </c>
      <c r="O1907" s="74">
        <f t="shared" ca="1" si="435"/>
        <v>103.88429600000001</v>
      </c>
      <c r="P1907" s="77" t="str">
        <f t="shared" si="436"/>
        <v>INCORPJ=</v>
      </c>
      <c r="Q1907" s="78">
        <f t="shared" si="437"/>
        <v>44508</v>
      </c>
    </row>
    <row r="1908" spans="1:17" ht="12.75" x14ac:dyDescent="0.15">
      <c r="A1908" s="68">
        <f t="shared" si="427"/>
        <v>44477</v>
      </c>
      <c r="B1908" s="69">
        <f t="shared" ca="1" si="428"/>
        <v>14972.486155000001</v>
      </c>
      <c r="C1908" s="70">
        <f t="shared" ca="1" si="438"/>
        <v>14863.992684000001</v>
      </c>
      <c r="D1908" s="71">
        <f ca="1">IF(A1908&lt;$B$1,VLOOKUP(A1908,[1]DI!$A$4:$B$15000,2),0)</f>
        <v>6.1499999999999999E-2</v>
      </c>
      <c r="E1908" s="70">
        <f t="shared" ca="1" si="429"/>
        <v>2.3687E-4</v>
      </c>
      <c r="F1908" s="72">
        <f t="shared" si="439"/>
        <v>1.3</v>
      </c>
      <c r="G1908" s="73">
        <f t="shared" ca="1" si="430"/>
        <v>1.000307931</v>
      </c>
      <c r="H1908" s="70">
        <f ca="1">TRUNC(PRODUCT(G$10:G1907),15)</f>
        <v>1.4972485987803299</v>
      </c>
      <c r="I1908" s="70">
        <f t="shared" ca="1" si="431"/>
        <v>1.48639925829231</v>
      </c>
      <c r="J1908" s="70">
        <f t="shared" ca="1" si="432"/>
        <v>1.0072990799999999</v>
      </c>
      <c r="K1908" s="74">
        <f t="shared" ca="1" si="433"/>
        <v>108.493471</v>
      </c>
      <c r="L1908" s="75">
        <f>IF(VLOOKUP(A1908,$T$12:$AC$125,8)=VLOOKUP(A1907,$T$12:$AC$125,8),0,VLOOKUP(A1908,T$12:$AC$125,8))</f>
        <v>0</v>
      </c>
      <c r="M1908" s="76">
        <f>IF(L1908&gt;0,VLOOKUP(L1908,S$12:$AB$125,7),0)</f>
        <v>0</v>
      </c>
      <c r="N1908" s="74">
        <f t="shared" si="434"/>
        <v>0</v>
      </c>
      <c r="O1908" s="74">
        <f t="shared" ca="1" si="435"/>
        <v>108.493471</v>
      </c>
      <c r="P1908" s="77" t="str">
        <f t="shared" si="436"/>
        <v>INCORPJ=</v>
      </c>
      <c r="Q1908" s="78">
        <f t="shared" si="437"/>
        <v>44508</v>
      </c>
    </row>
    <row r="1909" spans="1:17" ht="12.75" x14ac:dyDescent="0.15">
      <c r="A1909" s="68">
        <f t="shared" si="427"/>
        <v>44478</v>
      </c>
      <c r="B1909" s="69">
        <f t="shared" ca="1" si="428"/>
        <v>14977.096520000001</v>
      </c>
      <c r="C1909" s="70">
        <f t="shared" ca="1" si="438"/>
        <v>14863.992684000001</v>
      </c>
      <c r="D1909" s="71">
        <f ca="1">IF(A1909&lt;$B$1,VLOOKUP(A1909,[1]DI!$A$4:$B$15000,2),0)</f>
        <v>0</v>
      </c>
      <c r="E1909" s="70">
        <f t="shared" ca="1" si="429"/>
        <v>0</v>
      </c>
      <c r="F1909" s="72">
        <f t="shared" si="439"/>
        <v>1.3</v>
      </c>
      <c r="G1909" s="73">
        <f t="shared" ca="1" si="430"/>
        <v>1</v>
      </c>
      <c r="H1909" s="70">
        <f ca="1">TRUNC(PRODUCT(G$10:G1908),15)</f>
        <v>1.4977096480386001</v>
      </c>
      <c r="I1909" s="70">
        <f t="shared" ca="1" si="431"/>
        <v>1.48639925829231</v>
      </c>
      <c r="J1909" s="70">
        <f t="shared" ca="1" si="432"/>
        <v>1.00760925</v>
      </c>
      <c r="K1909" s="74">
        <f t="shared" ca="1" si="433"/>
        <v>113.103836</v>
      </c>
      <c r="L1909" s="75">
        <f>IF(VLOOKUP(A1909,$T$12:$AC$125,8)=VLOOKUP(A1908,$T$12:$AC$125,8),0,VLOOKUP(A1909,T$12:$AC$125,8))</f>
        <v>0</v>
      </c>
      <c r="M1909" s="76">
        <f>IF(L1909&gt;0,VLOOKUP(L1909,S$12:$AB$125,7),0)</f>
        <v>0</v>
      </c>
      <c r="N1909" s="74">
        <f t="shared" si="434"/>
        <v>0</v>
      </c>
      <c r="O1909" s="74">
        <f t="shared" ca="1" si="435"/>
        <v>113.103836</v>
      </c>
      <c r="P1909" s="77" t="str">
        <f t="shared" si="436"/>
        <v>INCORPJ=</v>
      </c>
      <c r="Q1909" s="78">
        <f t="shared" si="437"/>
        <v>44508</v>
      </c>
    </row>
    <row r="1910" spans="1:17" ht="12.75" x14ac:dyDescent="0.15">
      <c r="A1910" s="68">
        <f t="shared" si="427"/>
        <v>44479</v>
      </c>
      <c r="B1910" s="69">
        <f t="shared" ca="1" si="428"/>
        <v>14977.096520000001</v>
      </c>
      <c r="C1910" s="70">
        <f t="shared" ca="1" si="438"/>
        <v>14863.992684000001</v>
      </c>
      <c r="D1910" s="71">
        <f ca="1">IF(A1910&lt;$B$1,VLOOKUP(A1910,[1]DI!$A$4:$B$15000,2),0)</f>
        <v>0</v>
      </c>
      <c r="E1910" s="70">
        <f t="shared" ca="1" si="429"/>
        <v>0</v>
      </c>
      <c r="F1910" s="72">
        <f t="shared" si="439"/>
        <v>1.3</v>
      </c>
      <c r="G1910" s="73">
        <f t="shared" ca="1" si="430"/>
        <v>1</v>
      </c>
      <c r="H1910" s="70">
        <f ca="1">TRUNC(PRODUCT(G$10:G1909),15)</f>
        <v>1.4977096480386001</v>
      </c>
      <c r="I1910" s="70">
        <f t="shared" ca="1" si="431"/>
        <v>1.48639925829231</v>
      </c>
      <c r="J1910" s="70">
        <f t="shared" ca="1" si="432"/>
        <v>1.00760925</v>
      </c>
      <c r="K1910" s="74">
        <f t="shared" ca="1" si="433"/>
        <v>113.103836</v>
      </c>
      <c r="L1910" s="75">
        <f>IF(VLOOKUP(A1910,$T$12:$AC$125,8)=VLOOKUP(A1909,$T$12:$AC$125,8),0,VLOOKUP(A1910,T$12:$AC$125,8))</f>
        <v>0</v>
      </c>
      <c r="M1910" s="76">
        <f>IF(L1910&gt;0,VLOOKUP(L1910,S$12:$AB$125,7),0)</f>
        <v>0</v>
      </c>
      <c r="N1910" s="74">
        <f t="shared" si="434"/>
        <v>0</v>
      </c>
      <c r="O1910" s="74">
        <f t="shared" ca="1" si="435"/>
        <v>113.103836</v>
      </c>
      <c r="P1910" s="77" t="str">
        <f t="shared" si="436"/>
        <v>INCORPJ=</v>
      </c>
      <c r="Q1910" s="78">
        <f t="shared" si="437"/>
        <v>44508</v>
      </c>
    </row>
    <row r="1911" spans="1:17" ht="12.75" x14ac:dyDescent="0.15">
      <c r="A1911" s="68">
        <f t="shared" si="427"/>
        <v>44480</v>
      </c>
      <c r="B1911" s="69">
        <f t="shared" ca="1" si="428"/>
        <v>14977.096520000001</v>
      </c>
      <c r="C1911" s="70">
        <f t="shared" ca="1" si="438"/>
        <v>14863.992684000001</v>
      </c>
      <c r="D1911" s="71">
        <f ca="1">IF(A1911&lt;$B$1,VLOOKUP(A1911,[1]DI!$A$4:$B$15000,2),0)</f>
        <v>6.1499999999999999E-2</v>
      </c>
      <c r="E1911" s="70">
        <f t="shared" ca="1" si="429"/>
        <v>2.3687E-4</v>
      </c>
      <c r="F1911" s="72">
        <f t="shared" si="439"/>
        <v>1.3</v>
      </c>
      <c r="G1911" s="73">
        <f t="shared" ca="1" si="430"/>
        <v>1.000307931</v>
      </c>
      <c r="H1911" s="70">
        <f ca="1">TRUNC(PRODUCT(G$10:G1910),15)</f>
        <v>1.4977096480386001</v>
      </c>
      <c r="I1911" s="70">
        <f t="shared" ca="1" si="431"/>
        <v>1.48639925829231</v>
      </c>
      <c r="J1911" s="70">
        <f t="shared" ca="1" si="432"/>
        <v>1.00760925</v>
      </c>
      <c r="K1911" s="74">
        <f t="shared" ca="1" si="433"/>
        <v>113.103836</v>
      </c>
      <c r="L1911" s="75">
        <f>IF(VLOOKUP(A1911,$T$12:$AC$125,8)=VLOOKUP(A1910,$T$12:$AC$125,8),0,VLOOKUP(A1911,T$12:$AC$125,8))</f>
        <v>0</v>
      </c>
      <c r="M1911" s="76">
        <f>IF(L1911&gt;0,VLOOKUP(L1911,S$12:$AB$125,7),0)</f>
        <v>0</v>
      </c>
      <c r="N1911" s="74">
        <f t="shared" si="434"/>
        <v>0</v>
      </c>
      <c r="O1911" s="74">
        <f t="shared" ca="1" si="435"/>
        <v>113.103836</v>
      </c>
      <c r="P1911" s="77" t="str">
        <f t="shared" si="436"/>
        <v>INCORPJ=</v>
      </c>
      <c r="Q1911" s="78">
        <f t="shared" si="437"/>
        <v>44508</v>
      </c>
    </row>
    <row r="1912" spans="1:17" ht="12.75" x14ac:dyDescent="0.15">
      <c r="A1912" s="68">
        <f t="shared" si="427"/>
        <v>44481</v>
      </c>
      <c r="B1912" s="69">
        <f t="shared" ca="1" si="428"/>
        <v>14981.708519000002</v>
      </c>
      <c r="C1912" s="70">
        <f t="shared" ca="1" si="438"/>
        <v>14863.992684000001</v>
      </c>
      <c r="D1912" s="71">
        <f ca="1">IF(A1912&lt;$B$1,VLOOKUP(A1912,[1]DI!$A$4:$B$15000,2),0)</f>
        <v>0</v>
      </c>
      <c r="E1912" s="70">
        <f t="shared" ca="1" si="429"/>
        <v>0</v>
      </c>
      <c r="F1912" s="72">
        <f t="shared" si="439"/>
        <v>1.3</v>
      </c>
      <c r="G1912" s="73">
        <f t="shared" ca="1" si="430"/>
        <v>1</v>
      </c>
      <c r="H1912" s="70">
        <f ca="1">TRUNC(PRODUCT(G$10:G1911),15)</f>
        <v>1.49817083926823</v>
      </c>
      <c r="I1912" s="70">
        <f t="shared" ca="1" si="431"/>
        <v>1.48639925829231</v>
      </c>
      <c r="J1912" s="70">
        <f t="shared" ca="1" si="432"/>
        <v>1.0079195299999999</v>
      </c>
      <c r="K1912" s="74">
        <f t="shared" ca="1" si="433"/>
        <v>117.715835</v>
      </c>
      <c r="L1912" s="75">
        <f>IF(VLOOKUP(A1912,$T$12:$AC$125,8)=VLOOKUP(A1911,$T$12:$AC$125,8),0,VLOOKUP(A1912,T$12:$AC$125,8))</f>
        <v>0</v>
      </c>
      <c r="M1912" s="76">
        <f>IF(L1912&gt;0,VLOOKUP(L1912,S$12:$AB$125,7),0)</f>
        <v>0</v>
      </c>
      <c r="N1912" s="74">
        <f t="shared" si="434"/>
        <v>0</v>
      </c>
      <c r="O1912" s="74">
        <f t="shared" ca="1" si="435"/>
        <v>117.715835</v>
      </c>
      <c r="P1912" s="77" t="str">
        <f t="shared" si="436"/>
        <v>INCORPJ=</v>
      </c>
      <c r="Q1912" s="78">
        <f t="shared" si="437"/>
        <v>44508</v>
      </c>
    </row>
    <row r="1913" spans="1:17" ht="12.75" x14ac:dyDescent="0.15">
      <c r="A1913" s="68">
        <f t="shared" si="427"/>
        <v>44482</v>
      </c>
      <c r="B1913" s="69">
        <f t="shared" ca="1" si="428"/>
        <v>14981.708519000002</v>
      </c>
      <c r="C1913" s="70">
        <f t="shared" ca="1" si="438"/>
        <v>14863.992684000001</v>
      </c>
      <c r="D1913" s="71">
        <f ca="1">IF(A1913&lt;$B$1,VLOOKUP(A1913,[1]DI!$A$4:$B$15000,2),0)</f>
        <v>6.1499999999999999E-2</v>
      </c>
      <c r="E1913" s="70">
        <f t="shared" ca="1" si="429"/>
        <v>2.3687E-4</v>
      </c>
      <c r="F1913" s="72">
        <f t="shared" si="439"/>
        <v>1.3</v>
      </c>
      <c r="G1913" s="73">
        <f t="shared" ca="1" si="430"/>
        <v>1.000307931</v>
      </c>
      <c r="H1913" s="70">
        <f ca="1">TRUNC(PRODUCT(G$10:G1912),15)</f>
        <v>1.49817083926823</v>
      </c>
      <c r="I1913" s="70">
        <f t="shared" ca="1" si="431"/>
        <v>1.48639925829231</v>
      </c>
      <c r="J1913" s="70">
        <f t="shared" ca="1" si="432"/>
        <v>1.0079195299999999</v>
      </c>
      <c r="K1913" s="74">
        <f t="shared" ca="1" si="433"/>
        <v>117.715835</v>
      </c>
      <c r="L1913" s="75">
        <f>IF(VLOOKUP(A1913,$T$12:$AC$125,8)=VLOOKUP(A1912,$T$12:$AC$125,8),0,VLOOKUP(A1913,T$12:$AC$125,8))</f>
        <v>0</v>
      </c>
      <c r="M1913" s="76">
        <f>IF(L1913&gt;0,VLOOKUP(L1913,S$12:$AB$125,7),0)</f>
        <v>0</v>
      </c>
      <c r="N1913" s="74">
        <f t="shared" si="434"/>
        <v>0</v>
      </c>
      <c r="O1913" s="74">
        <f t="shared" ca="1" si="435"/>
        <v>117.715835</v>
      </c>
      <c r="P1913" s="77" t="str">
        <f t="shared" si="436"/>
        <v>INCORPJ=</v>
      </c>
      <c r="Q1913" s="78">
        <f t="shared" si="437"/>
        <v>44508</v>
      </c>
    </row>
    <row r="1914" spans="1:17" ht="12.75" x14ac:dyDescent="0.15">
      <c r="A1914" s="68">
        <f t="shared" si="427"/>
        <v>44483</v>
      </c>
      <c r="B1914" s="69">
        <f t="shared" ca="1" si="428"/>
        <v>14986.321857000001</v>
      </c>
      <c r="C1914" s="70">
        <f t="shared" ca="1" si="438"/>
        <v>14863.992684000001</v>
      </c>
      <c r="D1914" s="71">
        <f ca="1">IF(A1914&lt;$B$1,VLOOKUP(A1914,[1]DI!$A$4:$B$15000,2),0)</f>
        <v>6.1499999999999999E-2</v>
      </c>
      <c r="E1914" s="70">
        <f t="shared" ca="1" si="429"/>
        <v>2.3687E-4</v>
      </c>
      <c r="F1914" s="72">
        <f t="shared" si="439"/>
        <v>1.3</v>
      </c>
      <c r="G1914" s="73">
        <f t="shared" ca="1" si="430"/>
        <v>1.000307931</v>
      </c>
      <c r="H1914" s="70">
        <f ca="1">TRUNC(PRODUCT(G$10:G1913),15)</f>
        <v>1.4986321725129299</v>
      </c>
      <c r="I1914" s="70">
        <f t="shared" ca="1" si="431"/>
        <v>1.48639925829231</v>
      </c>
      <c r="J1914" s="70">
        <f t="shared" ca="1" si="432"/>
        <v>1.0082298999999999</v>
      </c>
      <c r="K1914" s="74">
        <f t="shared" ca="1" si="433"/>
        <v>122.329173</v>
      </c>
      <c r="L1914" s="75">
        <f>IF(VLOOKUP(A1914,$T$12:$AC$125,8)=VLOOKUP(A1913,$T$12:$AC$125,8),0,VLOOKUP(A1914,T$12:$AC$125,8))</f>
        <v>0</v>
      </c>
      <c r="M1914" s="76">
        <f>IF(L1914&gt;0,VLOOKUP(L1914,S$12:$AB$125,7),0)</f>
        <v>0</v>
      </c>
      <c r="N1914" s="74">
        <f t="shared" si="434"/>
        <v>0</v>
      </c>
      <c r="O1914" s="74">
        <f t="shared" ca="1" si="435"/>
        <v>122.329173</v>
      </c>
      <c r="P1914" s="77" t="str">
        <f t="shared" si="436"/>
        <v>INCORPJ=</v>
      </c>
      <c r="Q1914" s="78">
        <f t="shared" si="437"/>
        <v>44508</v>
      </c>
    </row>
    <row r="1915" spans="1:17" ht="12.75" x14ac:dyDescent="0.15">
      <c r="A1915" s="68">
        <f t="shared" si="427"/>
        <v>44484</v>
      </c>
      <c r="B1915" s="69">
        <f t="shared" ca="1" si="428"/>
        <v>14990.936532000002</v>
      </c>
      <c r="C1915" s="70">
        <f t="shared" ca="1" si="438"/>
        <v>14863.992684000001</v>
      </c>
      <c r="D1915" s="71">
        <f ca="1">IF(A1915&lt;$B$1,VLOOKUP(A1915,[1]DI!$A$4:$B$15000,2),0)</f>
        <v>6.1499999999999999E-2</v>
      </c>
      <c r="E1915" s="70">
        <f t="shared" ca="1" si="429"/>
        <v>2.3687E-4</v>
      </c>
      <c r="F1915" s="72">
        <f t="shared" si="439"/>
        <v>1.3</v>
      </c>
      <c r="G1915" s="73">
        <f t="shared" ca="1" si="430"/>
        <v>1.000307931</v>
      </c>
      <c r="H1915" s="70">
        <f ca="1">TRUNC(PRODUCT(G$10:G1914),15)</f>
        <v>1.49909364781645</v>
      </c>
      <c r="I1915" s="70">
        <f t="shared" ca="1" si="431"/>
        <v>1.48639925829231</v>
      </c>
      <c r="J1915" s="70">
        <f t="shared" ca="1" si="432"/>
        <v>1.00854036</v>
      </c>
      <c r="K1915" s="74">
        <f t="shared" ca="1" si="433"/>
        <v>126.943848</v>
      </c>
      <c r="L1915" s="75">
        <f>IF(VLOOKUP(A1915,$T$12:$AC$125,8)=VLOOKUP(A1914,$T$12:$AC$125,8),0,VLOOKUP(A1915,T$12:$AC$125,8))</f>
        <v>0</v>
      </c>
      <c r="M1915" s="76">
        <f>IF(L1915&gt;0,VLOOKUP(L1915,S$12:$AB$125,7),0)</f>
        <v>0</v>
      </c>
      <c r="N1915" s="74">
        <f t="shared" si="434"/>
        <v>0</v>
      </c>
      <c r="O1915" s="74">
        <f t="shared" ca="1" si="435"/>
        <v>126.943848</v>
      </c>
      <c r="P1915" s="77" t="str">
        <f t="shared" si="436"/>
        <v>INCORPJ=</v>
      </c>
      <c r="Q1915" s="78">
        <f t="shared" si="437"/>
        <v>44508</v>
      </c>
    </row>
    <row r="1916" spans="1:17" ht="12.75" x14ac:dyDescent="0.15">
      <c r="A1916" s="68">
        <f t="shared" si="427"/>
        <v>44485</v>
      </c>
      <c r="B1916" s="69">
        <f t="shared" ca="1" si="428"/>
        <v>14995.552694</v>
      </c>
      <c r="C1916" s="70">
        <f t="shared" ca="1" si="438"/>
        <v>14863.992684000001</v>
      </c>
      <c r="D1916" s="71">
        <f ca="1">IF(A1916&lt;$B$1,VLOOKUP(A1916,[1]DI!$A$4:$B$15000,2),0)</f>
        <v>0</v>
      </c>
      <c r="E1916" s="70">
        <f t="shared" ca="1" si="429"/>
        <v>0</v>
      </c>
      <c r="F1916" s="72">
        <f t="shared" si="439"/>
        <v>1.3</v>
      </c>
      <c r="G1916" s="73">
        <f t="shared" ca="1" si="430"/>
        <v>1</v>
      </c>
      <c r="H1916" s="70">
        <f ca="1">TRUNC(PRODUCT(G$10:G1915),15)</f>
        <v>1.4995552652225099</v>
      </c>
      <c r="I1916" s="70">
        <f t="shared" ca="1" si="431"/>
        <v>1.48639925829231</v>
      </c>
      <c r="J1916" s="70">
        <f t="shared" ca="1" si="432"/>
        <v>1.00885092</v>
      </c>
      <c r="K1916" s="74">
        <f t="shared" ca="1" si="433"/>
        <v>131.56001000000001</v>
      </c>
      <c r="L1916" s="75">
        <f>IF(VLOOKUP(A1916,$T$12:$AC$125,8)=VLOOKUP(A1915,$T$12:$AC$125,8),0,VLOOKUP(A1916,T$12:$AC$125,8))</f>
        <v>0</v>
      </c>
      <c r="M1916" s="76">
        <f>IF(L1916&gt;0,VLOOKUP(L1916,S$12:$AB$125,7),0)</f>
        <v>0</v>
      </c>
      <c r="N1916" s="74">
        <f t="shared" si="434"/>
        <v>0</v>
      </c>
      <c r="O1916" s="74">
        <f t="shared" ca="1" si="435"/>
        <v>131.56001000000001</v>
      </c>
      <c r="P1916" s="77" t="str">
        <f t="shared" si="436"/>
        <v>INCORPJ=</v>
      </c>
      <c r="Q1916" s="78">
        <f t="shared" si="437"/>
        <v>44508</v>
      </c>
    </row>
    <row r="1917" spans="1:17" ht="12.75" x14ac:dyDescent="0.15">
      <c r="A1917" s="68">
        <f t="shared" si="427"/>
        <v>44486</v>
      </c>
      <c r="B1917" s="69">
        <f t="shared" ca="1" si="428"/>
        <v>14995.552694</v>
      </c>
      <c r="C1917" s="70">
        <f t="shared" ca="1" si="438"/>
        <v>14863.992684000001</v>
      </c>
      <c r="D1917" s="71">
        <f ca="1">IF(A1917&lt;$B$1,VLOOKUP(A1917,[1]DI!$A$4:$B$15000,2),0)</f>
        <v>0</v>
      </c>
      <c r="E1917" s="70">
        <f t="shared" ca="1" si="429"/>
        <v>0</v>
      </c>
      <c r="F1917" s="72">
        <f t="shared" si="439"/>
        <v>1.3</v>
      </c>
      <c r="G1917" s="73">
        <f t="shared" ca="1" si="430"/>
        <v>1</v>
      </c>
      <c r="H1917" s="70">
        <f ca="1">TRUNC(PRODUCT(G$10:G1916),15)</f>
        <v>1.4995552652225099</v>
      </c>
      <c r="I1917" s="70">
        <f t="shared" ca="1" si="431"/>
        <v>1.48639925829231</v>
      </c>
      <c r="J1917" s="70">
        <f t="shared" ca="1" si="432"/>
        <v>1.00885092</v>
      </c>
      <c r="K1917" s="74">
        <f t="shared" ca="1" si="433"/>
        <v>131.56001000000001</v>
      </c>
      <c r="L1917" s="75">
        <f>IF(VLOOKUP(A1917,$T$12:$AC$125,8)=VLOOKUP(A1916,$T$12:$AC$125,8),0,VLOOKUP(A1917,T$12:$AC$125,8))</f>
        <v>0</v>
      </c>
      <c r="M1917" s="76">
        <f>IF(L1917&gt;0,VLOOKUP(L1917,S$12:$AB$125,7),0)</f>
        <v>0</v>
      </c>
      <c r="N1917" s="74">
        <f t="shared" si="434"/>
        <v>0</v>
      </c>
      <c r="O1917" s="74">
        <f t="shared" ca="1" si="435"/>
        <v>131.56001000000001</v>
      </c>
      <c r="P1917" s="77" t="str">
        <f t="shared" si="436"/>
        <v>INCORPJ=</v>
      </c>
      <c r="Q1917" s="78">
        <f t="shared" si="437"/>
        <v>44508</v>
      </c>
    </row>
    <row r="1918" spans="1:17" ht="12.75" x14ac:dyDescent="0.15">
      <c r="A1918" s="68">
        <f t="shared" si="427"/>
        <v>44487</v>
      </c>
      <c r="B1918" s="69">
        <f t="shared" ca="1" si="428"/>
        <v>14995.552694</v>
      </c>
      <c r="C1918" s="70">
        <f t="shared" ca="1" si="438"/>
        <v>14863.992684000001</v>
      </c>
      <c r="D1918" s="71">
        <f ca="1">IF(A1918&lt;$B$1,VLOOKUP(A1918,[1]DI!$A$4:$B$15000,2),0)</f>
        <v>6.1499999999999999E-2</v>
      </c>
      <c r="E1918" s="70">
        <f t="shared" ca="1" si="429"/>
        <v>2.3687E-4</v>
      </c>
      <c r="F1918" s="72">
        <f t="shared" si="439"/>
        <v>1.3</v>
      </c>
      <c r="G1918" s="73">
        <f t="shared" ca="1" si="430"/>
        <v>1.000307931</v>
      </c>
      <c r="H1918" s="70">
        <f ca="1">TRUNC(PRODUCT(G$10:G1917),15)</f>
        <v>1.4995552652225099</v>
      </c>
      <c r="I1918" s="70">
        <f t="shared" ca="1" si="431"/>
        <v>1.48639925829231</v>
      </c>
      <c r="J1918" s="70">
        <f t="shared" ca="1" si="432"/>
        <v>1.00885092</v>
      </c>
      <c r="K1918" s="74">
        <f t="shared" ca="1" si="433"/>
        <v>131.56001000000001</v>
      </c>
      <c r="L1918" s="75">
        <f>IF(VLOOKUP(A1918,$T$12:$AC$125,8)=VLOOKUP(A1917,$T$12:$AC$125,8),0,VLOOKUP(A1918,T$12:$AC$125,8))</f>
        <v>0</v>
      </c>
      <c r="M1918" s="76">
        <f>IF(L1918&gt;0,VLOOKUP(L1918,S$12:$AB$125,7),0)</f>
        <v>0</v>
      </c>
      <c r="N1918" s="74">
        <f t="shared" si="434"/>
        <v>0</v>
      </c>
      <c r="O1918" s="74">
        <f t="shared" ca="1" si="435"/>
        <v>131.56001000000001</v>
      </c>
      <c r="P1918" s="77" t="str">
        <f t="shared" si="436"/>
        <v>INCORPJ=</v>
      </c>
      <c r="Q1918" s="78">
        <f t="shared" si="437"/>
        <v>44508</v>
      </c>
    </row>
    <row r="1919" spans="1:17" ht="12.75" x14ac:dyDescent="0.15">
      <c r="A1919" s="68">
        <f t="shared" si="427"/>
        <v>44488</v>
      </c>
      <c r="B1919" s="69">
        <f t="shared" ca="1" si="428"/>
        <v>15000.170342000001</v>
      </c>
      <c r="C1919" s="70">
        <f t="shared" ca="1" si="438"/>
        <v>14863.992684000001</v>
      </c>
      <c r="D1919" s="71">
        <f ca="1">IF(A1919&lt;$B$1,VLOOKUP(A1919,[1]DI!$A$4:$B$15000,2),0)</f>
        <v>6.1499999999999999E-2</v>
      </c>
      <c r="E1919" s="70">
        <f t="shared" ca="1" si="429"/>
        <v>2.3687E-4</v>
      </c>
      <c r="F1919" s="72">
        <f t="shared" si="439"/>
        <v>1.3</v>
      </c>
      <c r="G1919" s="73">
        <f t="shared" ca="1" si="430"/>
        <v>1.000307931</v>
      </c>
      <c r="H1919" s="70">
        <f ca="1">TRUNC(PRODUCT(G$10:G1918),15)</f>
        <v>1.5000170247748901</v>
      </c>
      <c r="I1919" s="70">
        <f t="shared" ca="1" si="431"/>
        <v>1.48639925829231</v>
      </c>
      <c r="J1919" s="70">
        <f t="shared" ca="1" si="432"/>
        <v>1.00916158</v>
      </c>
      <c r="K1919" s="74">
        <f t="shared" ca="1" si="433"/>
        <v>136.17765800000001</v>
      </c>
      <c r="L1919" s="75">
        <f>IF(VLOOKUP(A1919,$T$12:$AC$125,8)=VLOOKUP(A1918,$T$12:$AC$125,8),0,VLOOKUP(A1919,T$12:$AC$125,8))</f>
        <v>0</v>
      </c>
      <c r="M1919" s="76">
        <f>IF(L1919&gt;0,VLOOKUP(L1919,S$12:$AB$125,7),0)</f>
        <v>0</v>
      </c>
      <c r="N1919" s="74">
        <f t="shared" si="434"/>
        <v>0</v>
      </c>
      <c r="O1919" s="74">
        <f t="shared" ca="1" si="435"/>
        <v>136.17765800000001</v>
      </c>
      <c r="P1919" s="77" t="str">
        <f t="shared" si="436"/>
        <v>INCORPJ=</v>
      </c>
      <c r="Q1919" s="78">
        <f t="shared" si="437"/>
        <v>44508</v>
      </c>
    </row>
    <row r="1920" spans="1:17" ht="12.75" x14ac:dyDescent="0.15">
      <c r="A1920" s="68">
        <f t="shared" si="427"/>
        <v>44489</v>
      </c>
      <c r="B1920" s="69">
        <f t="shared" ca="1" si="428"/>
        <v>15004.789327</v>
      </c>
      <c r="C1920" s="70">
        <f t="shared" ca="1" si="438"/>
        <v>14863.992684000001</v>
      </c>
      <c r="D1920" s="71">
        <f ca="1">IF(A1920&lt;$B$1,VLOOKUP(A1920,[1]DI!$A$4:$B$15000,2),0)</f>
        <v>6.1499999999999999E-2</v>
      </c>
      <c r="E1920" s="70">
        <f t="shared" ca="1" si="429"/>
        <v>2.3687E-4</v>
      </c>
      <c r="F1920" s="72">
        <f t="shared" si="439"/>
        <v>1.3</v>
      </c>
      <c r="G1920" s="73">
        <f t="shared" ca="1" si="430"/>
        <v>1.000307931</v>
      </c>
      <c r="H1920" s="70">
        <f ca="1">TRUNC(PRODUCT(G$10:G1919),15)</f>
        <v>1.5004789265173499</v>
      </c>
      <c r="I1920" s="70">
        <f t="shared" ca="1" si="431"/>
        <v>1.48639925829231</v>
      </c>
      <c r="J1920" s="70">
        <f t="shared" ca="1" si="432"/>
        <v>1.0094723299999999</v>
      </c>
      <c r="K1920" s="74">
        <f t="shared" ca="1" si="433"/>
        <v>140.79664299999999</v>
      </c>
      <c r="L1920" s="75">
        <f>IF(VLOOKUP(A1920,$T$12:$AC$125,8)=VLOOKUP(A1919,$T$12:$AC$125,8),0,VLOOKUP(A1920,T$12:$AC$125,8))</f>
        <v>0</v>
      </c>
      <c r="M1920" s="76">
        <f>IF(L1920&gt;0,VLOOKUP(L1920,S$12:$AB$125,7),0)</f>
        <v>0</v>
      </c>
      <c r="N1920" s="74">
        <f t="shared" si="434"/>
        <v>0</v>
      </c>
      <c r="O1920" s="74">
        <f t="shared" ca="1" si="435"/>
        <v>140.79664299999999</v>
      </c>
      <c r="P1920" s="77" t="str">
        <f t="shared" si="436"/>
        <v>INCORPJ=</v>
      </c>
      <c r="Q1920" s="78">
        <f t="shared" si="437"/>
        <v>44508</v>
      </c>
    </row>
    <row r="1921" spans="1:17" ht="12.75" x14ac:dyDescent="0.15">
      <c r="A1921" s="68">
        <f t="shared" si="427"/>
        <v>44490</v>
      </c>
      <c r="B1921" s="69">
        <f t="shared" ca="1" si="428"/>
        <v>15009.409799000001</v>
      </c>
      <c r="C1921" s="70">
        <f t="shared" ca="1" si="438"/>
        <v>14863.992684000001</v>
      </c>
      <c r="D1921" s="71">
        <f ca="1">IF(A1921&lt;$B$1,VLOOKUP(A1921,[1]DI!$A$4:$B$15000,2),0)</f>
        <v>6.1499999999999999E-2</v>
      </c>
      <c r="E1921" s="70">
        <f t="shared" ca="1" si="429"/>
        <v>2.3687E-4</v>
      </c>
      <c r="F1921" s="72">
        <f t="shared" si="439"/>
        <v>1.3</v>
      </c>
      <c r="G1921" s="73">
        <f t="shared" ca="1" si="430"/>
        <v>1.000307931</v>
      </c>
      <c r="H1921" s="70">
        <f ca="1">TRUNC(PRODUCT(G$10:G1920),15)</f>
        <v>1.50094097049367</v>
      </c>
      <c r="I1921" s="70">
        <f t="shared" ca="1" si="431"/>
        <v>1.48639925829231</v>
      </c>
      <c r="J1921" s="70">
        <f t="shared" ca="1" si="432"/>
        <v>1.0097831799999999</v>
      </c>
      <c r="K1921" s="74">
        <f t="shared" ca="1" si="433"/>
        <v>145.417115</v>
      </c>
      <c r="L1921" s="75">
        <f>IF(VLOOKUP(A1921,$T$12:$AC$125,8)=VLOOKUP(A1920,$T$12:$AC$125,8),0,VLOOKUP(A1921,T$12:$AC$125,8))</f>
        <v>0</v>
      </c>
      <c r="M1921" s="76">
        <f>IF(L1921&gt;0,VLOOKUP(L1921,S$12:$AB$125,7),0)</f>
        <v>0</v>
      </c>
      <c r="N1921" s="74">
        <f t="shared" si="434"/>
        <v>0</v>
      </c>
      <c r="O1921" s="74">
        <f t="shared" ca="1" si="435"/>
        <v>145.417115</v>
      </c>
      <c r="P1921" s="77" t="str">
        <f t="shared" si="436"/>
        <v>INCORPJ=</v>
      </c>
      <c r="Q1921" s="78">
        <f t="shared" si="437"/>
        <v>44508</v>
      </c>
    </row>
    <row r="1922" spans="1:17" ht="12.75" x14ac:dyDescent="0.15">
      <c r="A1922" s="68">
        <f t="shared" si="427"/>
        <v>44491</v>
      </c>
      <c r="B1922" s="69">
        <f t="shared" ca="1" si="428"/>
        <v>15014.031609000001</v>
      </c>
      <c r="C1922" s="70">
        <f t="shared" ca="1" si="438"/>
        <v>14863.992684000001</v>
      </c>
      <c r="D1922" s="71">
        <f ca="1">IF(A1922&lt;$B$1,VLOOKUP(A1922,[1]DI!$A$4:$B$15000,2),0)</f>
        <v>6.1499999999999999E-2</v>
      </c>
      <c r="E1922" s="70">
        <f t="shared" ca="1" si="429"/>
        <v>2.3687E-4</v>
      </c>
      <c r="F1922" s="72">
        <f t="shared" si="439"/>
        <v>1.3</v>
      </c>
      <c r="G1922" s="73">
        <f t="shared" ca="1" si="430"/>
        <v>1.000307931</v>
      </c>
      <c r="H1922" s="70">
        <f ca="1">TRUNC(PRODUCT(G$10:G1921),15)</f>
        <v>1.50140315674765</v>
      </c>
      <c r="I1922" s="70">
        <f t="shared" ca="1" si="431"/>
        <v>1.48639925829231</v>
      </c>
      <c r="J1922" s="70">
        <f t="shared" ca="1" si="432"/>
        <v>1.01009412</v>
      </c>
      <c r="K1922" s="74">
        <f t="shared" ca="1" si="433"/>
        <v>150.03892500000001</v>
      </c>
      <c r="L1922" s="75">
        <f>IF(VLOOKUP(A1922,$T$12:$AC$125,8)=VLOOKUP(A1921,$T$12:$AC$125,8),0,VLOOKUP(A1922,T$12:$AC$125,8))</f>
        <v>0</v>
      </c>
      <c r="M1922" s="76">
        <f>IF(L1922&gt;0,VLOOKUP(L1922,S$12:$AB$125,7),0)</f>
        <v>0</v>
      </c>
      <c r="N1922" s="74">
        <f t="shared" si="434"/>
        <v>0</v>
      </c>
      <c r="O1922" s="74">
        <f t="shared" ca="1" si="435"/>
        <v>150.03892500000001</v>
      </c>
      <c r="P1922" s="77" t="str">
        <f t="shared" si="436"/>
        <v>INCORPJ=</v>
      </c>
      <c r="Q1922" s="78">
        <f t="shared" si="437"/>
        <v>44508</v>
      </c>
    </row>
    <row r="1923" spans="1:17" ht="12.75" x14ac:dyDescent="0.15">
      <c r="A1923" s="68">
        <f t="shared" si="427"/>
        <v>44492</v>
      </c>
      <c r="B1923" s="69">
        <f t="shared" ca="1" si="428"/>
        <v>15018.654906000002</v>
      </c>
      <c r="C1923" s="70">
        <f t="shared" ca="1" si="438"/>
        <v>14863.992684000001</v>
      </c>
      <c r="D1923" s="71">
        <f ca="1">IF(A1923&lt;$B$1,VLOOKUP(A1923,[1]DI!$A$4:$B$15000,2),0)</f>
        <v>0</v>
      </c>
      <c r="E1923" s="70">
        <f t="shared" ca="1" si="429"/>
        <v>0</v>
      </c>
      <c r="F1923" s="72">
        <f t="shared" si="439"/>
        <v>1.3</v>
      </c>
      <c r="G1923" s="73">
        <f t="shared" ca="1" si="430"/>
        <v>1</v>
      </c>
      <c r="H1923" s="70">
        <f ca="1">TRUNC(PRODUCT(G$10:G1922),15)</f>
        <v>1.5018654853231099</v>
      </c>
      <c r="I1923" s="70">
        <f t="shared" ca="1" si="431"/>
        <v>1.48639925829231</v>
      </c>
      <c r="J1923" s="70">
        <f t="shared" ca="1" si="432"/>
        <v>1.0104051599999999</v>
      </c>
      <c r="K1923" s="74">
        <f t="shared" ca="1" si="433"/>
        <v>154.66222200000001</v>
      </c>
      <c r="L1923" s="75">
        <f>IF(VLOOKUP(A1923,$T$12:$AC$125,8)=VLOOKUP(A1922,$T$12:$AC$125,8),0,VLOOKUP(A1923,T$12:$AC$125,8))</f>
        <v>0</v>
      </c>
      <c r="M1923" s="76">
        <f>IF(L1923&gt;0,VLOOKUP(L1923,S$12:$AB$125,7),0)</f>
        <v>0</v>
      </c>
      <c r="N1923" s="74">
        <f t="shared" si="434"/>
        <v>0</v>
      </c>
      <c r="O1923" s="74">
        <f t="shared" ca="1" si="435"/>
        <v>154.66222200000001</v>
      </c>
      <c r="P1923" s="77" t="str">
        <f t="shared" si="436"/>
        <v>INCORPJ=</v>
      </c>
      <c r="Q1923" s="78">
        <f t="shared" si="437"/>
        <v>44508</v>
      </c>
    </row>
    <row r="1924" spans="1:17" ht="12.75" x14ac:dyDescent="0.15">
      <c r="A1924" s="68">
        <f t="shared" si="427"/>
        <v>44493</v>
      </c>
      <c r="B1924" s="69">
        <f t="shared" ca="1" si="428"/>
        <v>15018.654906000002</v>
      </c>
      <c r="C1924" s="70">
        <f t="shared" ca="1" si="438"/>
        <v>14863.992684000001</v>
      </c>
      <c r="D1924" s="71">
        <f ca="1">IF(A1924&lt;$B$1,VLOOKUP(A1924,[1]DI!$A$4:$B$15000,2),0)</f>
        <v>0</v>
      </c>
      <c r="E1924" s="70">
        <f t="shared" ca="1" si="429"/>
        <v>0</v>
      </c>
      <c r="F1924" s="72">
        <f t="shared" si="439"/>
        <v>1.3</v>
      </c>
      <c r="G1924" s="73">
        <f t="shared" ca="1" si="430"/>
        <v>1</v>
      </c>
      <c r="H1924" s="70">
        <f ca="1">TRUNC(PRODUCT(G$10:G1923),15)</f>
        <v>1.5018654853231099</v>
      </c>
      <c r="I1924" s="70">
        <f t="shared" ca="1" si="431"/>
        <v>1.48639925829231</v>
      </c>
      <c r="J1924" s="70">
        <f t="shared" ca="1" si="432"/>
        <v>1.0104051599999999</v>
      </c>
      <c r="K1924" s="74">
        <f t="shared" ca="1" si="433"/>
        <v>154.66222200000001</v>
      </c>
      <c r="L1924" s="75">
        <f>IF(VLOOKUP(A1924,$T$12:$AC$125,8)=VLOOKUP(A1923,$T$12:$AC$125,8),0,VLOOKUP(A1924,T$12:$AC$125,8))</f>
        <v>0</v>
      </c>
      <c r="M1924" s="76">
        <f>IF(L1924&gt;0,VLOOKUP(L1924,S$12:$AB$125,7),0)</f>
        <v>0</v>
      </c>
      <c r="N1924" s="74">
        <f t="shared" si="434"/>
        <v>0</v>
      </c>
      <c r="O1924" s="74">
        <f t="shared" ca="1" si="435"/>
        <v>154.66222200000001</v>
      </c>
      <c r="P1924" s="77" t="str">
        <f t="shared" si="436"/>
        <v>INCORPJ=</v>
      </c>
      <c r="Q1924" s="78">
        <f t="shared" si="437"/>
        <v>44508</v>
      </c>
    </row>
    <row r="1925" spans="1:17" ht="12.75" x14ac:dyDescent="0.15">
      <c r="A1925" s="68">
        <f t="shared" si="427"/>
        <v>44494</v>
      </c>
      <c r="B1925" s="69">
        <f t="shared" ca="1" si="428"/>
        <v>15018.654906000002</v>
      </c>
      <c r="C1925" s="70">
        <f t="shared" ca="1" si="438"/>
        <v>14863.992684000001</v>
      </c>
      <c r="D1925" s="71">
        <f ca="1">IF(A1925&lt;$B$1,VLOOKUP(A1925,[1]DI!$A$4:$B$15000,2),0)</f>
        <v>6.1499999999999999E-2</v>
      </c>
      <c r="E1925" s="70">
        <f t="shared" ca="1" si="429"/>
        <v>2.3687E-4</v>
      </c>
      <c r="F1925" s="72">
        <f t="shared" si="439"/>
        <v>1.3</v>
      </c>
      <c r="G1925" s="73">
        <f t="shared" ca="1" si="430"/>
        <v>1.000307931</v>
      </c>
      <c r="H1925" s="70">
        <f ca="1">TRUNC(PRODUCT(G$10:G1924),15)</f>
        <v>1.5018654853231099</v>
      </c>
      <c r="I1925" s="70">
        <f t="shared" ca="1" si="431"/>
        <v>1.48639925829231</v>
      </c>
      <c r="J1925" s="70">
        <f t="shared" ca="1" si="432"/>
        <v>1.0104051599999999</v>
      </c>
      <c r="K1925" s="74">
        <f t="shared" ca="1" si="433"/>
        <v>154.66222200000001</v>
      </c>
      <c r="L1925" s="75">
        <f>IF(VLOOKUP(A1925,$T$12:$AC$125,8)=VLOOKUP(A1924,$T$12:$AC$125,8),0,VLOOKUP(A1925,T$12:$AC$125,8))</f>
        <v>0</v>
      </c>
      <c r="M1925" s="76">
        <f>IF(L1925&gt;0,VLOOKUP(L1925,S$12:$AB$125,7),0)</f>
        <v>0</v>
      </c>
      <c r="N1925" s="74">
        <f t="shared" si="434"/>
        <v>0</v>
      </c>
      <c r="O1925" s="74">
        <f t="shared" ca="1" si="435"/>
        <v>154.66222200000001</v>
      </c>
      <c r="P1925" s="77" t="str">
        <f t="shared" si="436"/>
        <v>INCORPJ=</v>
      </c>
      <c r="Q1925" s="78">
        <f t="shared" si="437"/>
        <v>44508</v>
      </c>
    </row>
    <row r="1926" spans="1:17" ht="12.75" x14ac:dyDescent="0.15">
      <c r="A1926" s="68">
        <f t="shared" si="427"/>
        <v>44495</v>
      </c>
      <c r="B1926" s="69">
        <f t="shared" ca="1" si="428"/>
        <v>15023.279688000001</v>
      </c>
      <c r="C1926" s="70">
        <f t="shared" ca="1" si="438"/>
        <v>14863.992684000001</v>
      </c>
      <c r="D1926" s="71">
        <f ca="1">IF(A1926&lt;$B$1,VLOOKUP(A1926,[1]DI!$A$4:$B$15000,2),0)</f>
        <v>6.1499999999999999E-2</v>
      </c>
      <c r="E1926" s="70">
        <f t="shared" ca="1" si="429"/>
        <v>2.3687E-4</v>
      </c>
      <c r="F1926" s="72">
        <f t="shared" si="439"/>
        <v>1.3</v>
      </c>
      <c r="G1926" s="73">
        <f t="shared" ca="1" si="430"/>
        <v>1.000307931</v>
      </c>
      <c r="H1926" s="70">
        <f ca="1">TRUNC(PRODUCT(G$10:G1925),15)</f>
        <v>1.5023279562638701</v>
      </c>
      <c r="I1926" s="70">
        <f t="shared" ca="1" si="431"/>
        <v>1.48639925829231</v>
      </c>
      <c r="J1926" s="70">
        <f t="shared" ca="1" si="432"/>
        <v>1.0107162999999999</v>
      </c>
      <c r="K1926" s="74">
        <f t="shared" ca="1" si="433"/>
        <v>159.287004</v>
      </c>
      <c r="L1926" s="75">
        <f>IF(VLOOKUP(A1926,$T$12:$AC$125,8)=VLOOKUP(A1925,$T$12:$AC$125,8),0,VLOOKUP(A1926,T$12:$AC$125,8))</f>
        <v>0</v>
      </c>
      <c r="M1926" s="76">
        <f>IF(L1926&gt;0,VLOOKUP(L1926,S$12:$AB$125,7),0)</f>
        <v>0</v>
      </c>
      <c r="N1926" s="74">
        <f t="shared" si="434"/>
        <v>0</v>
      </c>
      <c r="O1926" s="74">
        <f t="shared" ca="1" si="435"/>
        <v>159.287004</v>
      </c>
      <c r="P1926" s="77" t="str">
        <f t="shared" si="436"/>
        <v>INCORPJ=</v>
      </c>
      <c r="Q1926" s="78">
        <f t="shared" si="437"/>
        <v>44508</v>
      </c>
    </row>
    <row r="1927" spans="1:17" ht="12.75" x14ac:dyDescent="0.15">
      <c r="A1927" s="68">
        <f t="shared" si="427"/>
        <v>44496</v>
      </c>
      <c r="B1927" s="69">
        <f t="shared" ca="1" si="428"/>
        <v>15027.905809</v>
      </c>
      <c r="C1927" s="70">
        <f t="shared" ca="1" si="438"/>
        <v>14863.992684000001</v>
      </c>
      <c r="D1927" s="71">
        <f ca="1">IF(A1927&lt;$B$1,VLOOKUP(A1927,[1]DI!$A$4:$B$15000,2),0)</f>
        <v>6.1499999999999999E-2</v>
      </c>
      <c r="E1927" s="70">
        <f t="shared" ca="1" si="429"/>
        <v>2.3687E-4</v>
      </c>
      <c r="F1927" s="72">
        <f t="shared" si="439"/>
        <v>1.3</v>
      </c>
      <c r="G1927" s="73">
        <f t="shared" ca="1" si="430"/>
        <v>1.000307931</v>
      </c>
      <c r="H1927" s="70">
        <f ca="1">TRUNC(PRODUCT(G$10:G1926),15)</f>
        <v>1.50279056961377</v>
      </c>
      <c r="I1927" s="70">
        <f t="shared" ca="1" si="431"/>
        <v>1.48639925829231</v>
      </c>
      <c r="J1927" s="70">
        <f t="shared" ca="1" si="432"/>
        <v>1.01102753</v>
      </c>
      <c r="K1927" s="74">
        <f t="shared" ca="1" si="433"/>
        <v>163.91312500000001</v>
      </c>
      <c r="L1927" s="75">
        <f>IF(VLOOKUP(A1927,$T$12:$AC$125,8)=VLOOKUP(A1926,$T$12:$AC$125,8),0,VLOOKUP(A1927,T$12:$AC$125,8))</f>
        <v>0</v>
      </c>
      <c r="M1927" s="76">
        <f>IF(L1927&gt;0,VLOOKUP(L1927,S$12:$AB$125,7),0)</f>
        <v>0</v>
      </c>
      <c r="N1927" s="74">
        <f t="shared" si="434"/>
        <v>0</v>
      </c>
      <c r="O1927" s="74">
        <f t="shared" ca="1" si="435"/>
        <v>163.91312500000001</v>
      </c>
      <c r="P1927" s="77" t="str">
        <f t="shared" si="436"/>
        <v>INCORPJ=</v>
      </c>
      <c r="Q1927" s="78">
        <f t="shared" si="437"/>
        <v>44508</v>
      </c>
    </row>
    <row r="1928" spans="1:17" ht="12.75" x14ac:dyDescent="0.15">
      <c r="A1928" s="68">
        <f t="shared" si="427"/>
        <v>44497</v>
      </c>
      <c r="B1928" s="69">
        <f t="shared" ca="1" si="428"/>
        <v>15032.533416</v>
      </c>
      <c r="C1928" s="70">
        <f t="shared" ca="1" si="438"/>
        <v>14863.992684000001</v>
      </c>
      <c r="D1928" s="71">
        <f ca="1">IF(A1928&lt;$B$1,VLOOKUP(A1928,[1]DI!$A$4:$B$15000,2),0)</f>
        <v>7.6499999999999999E-2</v>
      </c>
      <c r="E1928" s="70">
        <f t="shared" ca="1" si="429"/>
        <v>2.9255999999999998E-4</v>
      </c>
      <c r="F1928" s="72">
        <f t="shared" si="439"/>
        <v>1.3</v>
      </c>
      <c r="G1928" s="73">
        <f t="shared" ca="1" si="430"/>
        <v>1.0003803280000001</v>
      </c>
      <c r="H1928" s="70">
        <f ca="1">TRUNC(PRODUCT(G$10:G1927),15)</f>
        <v>1.50325332541667</v>
      </c>
      <c r="I1928" s="70">
        <f t="shared" ca="1" si="431"/>
        <v>1.48639925829231</v>
      </c>
      <c r="J1928" s="70">
        <f t="shared" ca="1" si="432"/>
        <v>1.01133886</v>
      </c>
      <c r="K1928" s="74">
        <f t="shared" ca="1" si="433"/>
        <v>168.54073199999999</v>
      </c>
      <c r="L1928" s="75">
        <f>IF(VLOOKUP(A1928,$T$12:$AC$125,8)=VLOOKUP(A1927,$T$12:$AC$125,8),0,VLOOKUP(A1928,T$12:$AC$125,8))</f>
        <v>0</v>
      </c>
      <c r="M1928" s="76">
        <f>IF(L1928&gt;0,VLOOKUP(L1928,S$12:$AB$125,7),0)</f>
        <v>0</v>
      </c>
      <c r="N1928" s="74">
        <f t="shared" si="434"/>
        <v>0</v>
      </c>
      <c r="O1928" s="74">
        <f t="shared" ca="1" si="435"/>
        <v>168.54073199999999</v>
      </c>
      <c r="P1928" s="77" t="str">
        <f t="shared" si="436"/>
        <v>INCORPJ=</v>
      </c>
      <c r="Q1928" s="78">
        <f t="shared" si="437"/>
        <v>44508</v>
      </c>
    </row>
    <row r="1929" spans="1:17" ht="12.75" x14ac:dyDescent="0.15">
      <c r="A1929" s="68">
        <f t="shared" si="427"/>
        <v>44498</v>
      </c>
      <c r="B1929" s="69">
        <f t="shared" ca="1" si="428"/>
        <v>15038.250702000001</v>
      </c>
      <c r="C1929" s="70">
        <f t="shared" ca="1" si="438"/>
        <v>14863.992684000001</v>
      </c>
      <c r="D1929" s="71">
        <f ca="1">IF(A1929&lt;$B$1,VLOOKUP(A1929,[1]DI!$A$4:$B$15000,2),0)</f>
        <v>7.6499999999999999E-2</v>
      </c>
      <c r="E1929" s="70">
        <f t="shared" ca="1" si="429"/>
        <v>2.9255999999999998E-4</v>
      </c>
      <c r="F1929" s="72">
        <f t="shared" si="439"/>
        <v>1.3</v>
      </c>
      <c r="G1929" s="73">
        <f t="shared" ca="1" si="430"/>
        <v>1.0003803280000001</v>
      </c>
      <c r="H1929" s="70">
        <f ca="1">TRUNC(PRODUCT(G$10:G1928),15)</f>
        <v>1.5038250547474199</v>
      </c>
      <c r="I1929" s="70">
        <f t="shared" ca="1" si="431"/>
        <v>1.48639925829231</v>
      </c>
      <c r="J1929" s="70">
        <f t="shared" ca="1" si="432"/>
        <v>1.0117235</v>
      </c>
      <c r="K1929" s="74">
        <f t="shared" ca="1" si="433"/>
        <v>174.25801799999999</v>
      </c>
      <c r="L1929" s="75">
        <f>IF(VLOOKUP(A1929,$T$12:$AC$125,8)=VLOOKUP(A1928,$T$12:$AC$125,8),0,VLOOKUP(A1929,T$12:$AC$125,8))</f>
        <v>0</v>
      </c>
      <c r="M1929" s="76">
        <f>IF(L1929&gt;0,VLOOKUP(L1929,S$12:$AB$125,7),0)</f>
        <v>0</v>
      </c>
      <c r="N1929" s="74">
        <f t="shared" si="434"/>
        <v>0</v>
      </c>
      <c r="O1929" s="74">
        <f t="shared" ca="1" si="435"/>
        <v>174.25801799999999</v>
      </c>
      <c r="P1929" s="77" t="str">
        <f t="shared" si="436"/>
        <v>INCORPJ=</v>
      </c>
      <c r="Q1929" s="78">
        <f t="shared" si="437"/>
        <v>44508</v>
      </c>
    </row>
    <row r="1930" spans="1:17" ht="12.75" x14ac:dyDescent="0.15">
      <c r="A1930" s="68">
        <f t="shared" si="427"/>
        <v>44499</v>
      </c>
      <c r="B1930" s="69">
        <f t="shared" ca="1" si="428"/>
        <v>15043.970069000001</v>
      </c>
      <c r="C1930" s="70">
        <f t="shared" ca="1" si="438"/>
        <v>14863.992684000001</v>
      </c>
      <c r="D1930" s="71">
        <f ca="1">IF(A1930&lt;$B$1,VLOOKUP(A1930,[1]DI!$A$4:$B$15000,2),0)</f>
        <v>0</v>
      </c>
      <c r="E1930" s="70">
        <f t="shared" ca="1" si="429"/>
        <v>0</v>
      </c>
      <c r="F1930" s="72">
        <f t="shared" si="439"/>
        <v>1.3</v>
      </c>
      <c r="G1930" s="73">
        <f t="shared" ca="1" si="430"/>
        <v>1</v>
      </c>
      <c r="H1930" s="70">
        <f ca="1">TRUNC(PRODUCT(G$10:G1929),15)</f>
        <v>1.5043970015228401</v>
      </c>
      <c r="I1930" s="70">
        <f t="shared" ca="1" si="431"/>
        <v>1.48639925829231</v>
      </c>
      <c r="J1930" s="70">
        <f t="shared" ca="1" si="432"/>
        <v>1.0121082800000001</v>
      </c>
      <c r="K1930" s="74">
        <f t="shared" ca="1" si="433"/>
        <v>179.977385</v>
      </c>
      <c r="L1930" s="75">
        <f>IF(VLOOKUP(A1930,$T$12:$AC$125,8)=VLOOKUP(A1929,$T$12:$AC$125,8),0,VLOOKUP(A1930,T$12:$AC$125,8))</f>
        <v>0</v>
      </c>
      <c r="M1930" s="76">
        <f>IF(L1930&gt;0,VLOOKUP(L1930,S$12:$AB$125,7),0)</f>
        <v>0</v>
      </c>
      <c r="N1930" s="74">
        <f t="shared" si="434"/>
        <v>0</v>
      </c>
      <c r="O1930" s="74">
        <f t="shared" ca="1" si="435"/>
        <v>179.977385</v>
      </c>
      <c r="P1930" s="77" t="str">
        <f t="shared" si="436"/>
        <v>INCORPJ=</v>
      </c>
      <c r="Q1930" s="78">
        <f t="shared" si="437"/>
        <v>44508</v>
      </c>
    </row>
    <row r="1931" spans="1:17" ht="12.75" x14ac:dyDescent="0.15">
      <c r="A1931" s="68">
        <f t="shared" ref="A1931:A1994" si="440">(A1930+1)</f>
        <v>44500</v>
      </c>
      <c r="B1931" s="69">
        <f t="shared" ca="1" si="428"/>
        <v>15043.970069000001</v>
      </c>
      <c r="C1931" s="70">
        <f t="shared" ca="1" si="438"/>
        <v>14863.992684000001</v>
      </c>
      <c r="D1931" s="71">
        <f ca="1">IF(A1931&lt;$B$1,VLOOKUP(A1931,[1]DI!$A$4:$B$15000,2),0)</f>
        <v>0</v>
      </c>
      <c r="E1931" s="70">
        <f t="shared" ca="1" si="429"/>
        <v>0</v>
      </c>
      <c r="F1931" s="72">
        <f t="shared" si="439"/>
        <v>1.3</v>
      </c>
      <c r="G1931" s="73">
        <f t="shared" ca="1" si="430"/>
        <v>1</v>
      </c>
      <c r="H1931" s="70">
        <f ca="1">TRUNC(PRODUCT(G$10:G1930),15)</f>
        <v>1.5043970015228401</v>
      </c>
      <c r="I1931" s="70">
        <f t="shared" ca="1" si="431"/>
        <v>1.48639925829231</v>
      </c>
      <c r="J1931" s="70">
        <f t="shared" ca="1" si="432"/>
        <v>1.0121082800000001</v>
      </c>
      <c r="K1931" s="74">
        <f t="shared" ca="1" si="433"/>
        <v>179.977385</v>
      </c>
      <c r="L1931" s="75">
        <f>IF(VLOOKUP(A1931,$T$12:$AC$125,8)=VLOOKUP(A1930,$T$12:$AC$125,8),0,VLOOKUP(A1931,T$12:$AC$125,8))</f>
        <v>0</v>
      </c>
      <c r="M1931" s="76">
        <f>IF(L1931&gt;0,VLOOKUP(L1931,S$12:$AB$125,7),0)</f>
        <v>0</v>
      </c>
      <c r="N1931" s="74">
        <f t="shared" si="434"/>
        <v>0</v>
      </c>
      <c r="O1931" s="74">
        <f t="shared" ca="1" si="435"/>
        <v>179.977385</v>
      </c>
      <c r="P1931" s="77" t="str">
        <f t="shared" si="436"/>
        <v>INCORPJ=</v>
      </c>
      <c r="Q1931" s="78">
        <f t="shared" si="437"/>
        <v>44508</v>
      </c>
    </row>
    <row r="1932" spans="1:17" ht="12.75" x14ac:dyDescent="0.15">
      <c r="A1932" s="68">
        <f t="shared" si="440"/>
        <v>44501</v>
      </c>
      <c r="B1932" s="69">
        <f t="shared" ca="1" si="428"/>
        <v>15043.970069000001</v>
      </c>
      <c r="C1932" s="70">
        <f t="shared" ca="1" si="438"/>
        <v>14863.992684000001</v>
      </c>
      <c r="D1932" s="71">
        <f ca="1">IF(A1932&lt;$B$1,VLOOKUP(A1932,[1]DI!$A$4:$B$15000,2),0)</f>
        <v>7.6499999999999999E-2</v>
      </c>
      <c r="E1932" s="70">
        <f t="shared" ca="1" si="429"/>
        <v>2.9255999999999998E-4</v>
      </c>
      <c r="F1932" s="72">
        <f t="shared" si="439"/>
        <v>1.3</v>
      </c>
      <c r="G1932" s="73">
        <f t="shared" ca="1" si="430"/>
        <v>1.0003803280000001</v>
      </c>
      <c r="H1932" s="70">
        <f ca="1">TRUNC(PRODUCT(G$10:G1931),15)</f>
        <v>1.5043970015228401</v>
      </c>
      <c r="I1932" s="70">
        <f t="shared" ca="1" si="431"/>
        <v>1.48639925829231</v>
      </c>
      <c r="J1932" s="70">
        <f t="shared" ca="1" si="432"/>
        <v>1.0121082800000001</v>
      </c>
      <c r="K1932" s="74">
        <f t="shared" ca="1" si="433"/>
        <v>179.977385</v>
      </c>
      <c r="L1932" s="75">
        <f>IF(VLOOKUP(A1932,$T$12:$AC$125,8)=VLOOKUP(A1931,$T$12:$AC$125,8),0,VLOOKUP(A1932,T$12:$AC$125,8))</f>
        <v>0</v>
      </c>
      <c r="M1932" s="76">
        <f>IF(L1932&gt;0,VLOOKUP(L1932,S$12:$AB$125,7),0)</f>
        <v>0</v>
      </c>
      <c r="N1932" s="74">
        <f t="shared" si="434"/>
        <v>0</v>
      </c>
      <c r="O1932" s="74">
        <f t="shared" ca="1" si="435"/>
        <v>179.977385</v>
      </c>
      <c r="P1932" s="77" t="str">
        <f t="shared" si="436"/>
        <v>INCORPJ=</v>
      </c>
      <c r="Q1932" s="78">
        <f t="shared" si="437"/>
        <v>44508</v>
      </c>
    </row>
    <row r="1933" spans="1:17" ht="12.75" x14ac:dyDescent="0.15">
      <c r="A1933" s="68">
        <f t="shared" si="440"/>
        <v>44502</v>
      </c>
      <c r="B1933" s="69">
        <f t="shared" ca="1" si="428"/>
        <v>15049.691814000002</v>
      </c>
      <c r="C1933" s="70">
        <f t="shared" ca="1" si="438"/>
        <v>14863.992684000001</v>
      </c>
      <c r="D1933" s="71">
        <f ca="1">IF(A1933&lt;$B$1,VLOOKUP(A1933,[1]DI!$A$4:$B$15000,2),0)</f>
        <v>0</v>
      </c>
      <c r="E1933" s="70">
        <f t="shared" ca="1" si="429"/>
        <v>0</v>
      </c>
      <c r="F1933" s="72">
        <f t="shared" si="439"/>
        <v>1.3</v>
      </c>
      <c r="G1933" s="73">
        <f t="shared" ca="1" si="430"/>
        <v>1</v>
      </c>
      <c r="H1933" s="70">
        <f ca="1">TRUNC(PRODUCT(G$10:G1932),15)</f>
        <v>1.5049691658256299</v>
      </c>
      <c r="I1933" s="70">
        <f t="shared" ca="1" si="431"/>
        <v>1.48639925829231</v>
      </c>
      <c r="J1933" s="70">
        <f t="shared" ca="1" si="432"/>
        <v>1.0124932200000001</v>
      </c>
      <c r="K1933" s="74">
        <f t="shared" ca="1" si="433"/>
        <v>185.69913</v>
      </c>
      <c r="L1933" s="75">
        <f>IF(VLOOKUP(A1933,$T$12:$AC$125,8)=VLOOKUP(A1932,$T$12:$AC$125,8),0,VLOOKUP(A1933,T$12:$AC$125,8))</f>
        <v>0</v>
      </c>
      <c r="M1933" s="76">
        <f>IF(L1933&gt;0,VLOOKUP(L1933,S$12:$AB$125,7),0)</f>
        <v>0</v>
      </c>
      <c r="N1933" s="74">
        <f t="shared" si="434"/>
        <v>0</v>
      </c>
      <c r="O1933" s="74">
        <f t="shared" ca="1" si="435"/>
        <v>185.69913</v>
      </c>
      <c r="P1933" s="77" t="str">
        <f t="shared" si="436"/>
        <v>INCORPJ=</v>
      </c>
      <c r="Q1933" s="78">
        <f t="shared" si="437"/>
        <v>44508</v>
      </c>
    </row>
    <row r="1934" spans="1:17" ht="12.75" x14ac:dyDescent="0.15">
      <c r="A1934" s="68">
        <f t="shared" si="440"/>
        <v>44503</v>
      </c>
      <c r="B1934" s="69">
        <f t="shared" ca="1" si="428"/>
        <v>15049.691814000002</v>
      </c>
      <c r="C1934" s="70">
        <f t="shared" ca="1" si="438"/>
        <v>14863.992684000001</v>
      </c>
      <c r="D1934" s="71">
        <f ca="1">IF(A1934&lt;$B$1,VLOOKUP(A1934,[1]DI!$A$4:$B$15000,2),0)</f>
        <v>7.6499999999999999E-2</v>
      </c>
      <c r="E1934" s="70">
        <f t="shared" ca="1" si="429"/>
        <v>2.9255999999999998E-4</v>
      </c>
      <c r="F1934" s="72">
        <f t="shared" si="439"/>
        <v>1.3</v>
      </c>
      <c r="G1934" s="73">
        <f t="shared" ca="1" si="430"/>
        <v>1.0003803280000001</v>
      </c>
      <c r="H1934" s="70">
        <f ca="1">TRUNC(PRODUCT(G$10:G1933),15)</f>
        <v>1.5049691658256299</v>
      </c>
      <c r="I1934" s="70">
        <f t="shared" ca="1" si="431"/>
        <v>1.48639925829231</v>
      </c>
      <c r="J1934" s="70">
        <f t="shared" ca="1" si="432"/>
        <v>1.0124932200000001</v>
      </c>
      <c r="K1934" s="74">
        <f t="shared" ca="1" si="433"/>
        <v>185.69913</v>
      </c>
      <c r="L1934" s="75">
        <f>IF(VLOOKUP(A1934,$T$12:$AC$125,8)=VLOOKUP(A1933,$T$12:$AC$125,8),0,VLOOKUP(A1934,T$12:$AC$125,8))</f>
        <v>0</v>
      </c>
      <c r="M1934" s="76">
        <f>IF(L1934&gt;0,VLOOKUP(L1934,S$12:$AB$125,7),0)</f>
        <v>0</v>
      </c>
      <c r="N1934" s="74">
        <f t="shared" si="434"/>
        <v>0</v>
      </c>
      <c r="O1934" s="74">
        <f t="shared" ca="1" si="435"/>
        <v>185.69913</v>
      </c>
      <c r="P1934" s="77" t="str">
        <f t="shared" si="436"/>
        <v>INCORPJ=</v>
      </c>
      <c r="Q1934" s="78">
        <f t="shared" si="437"/>
        <v>44508</v>
      </c>
    </row>
    <row r="1935" spans="1:17" ht="12.75" x14ac:dyDescent="0.15">
      <c r="A1935" s="68">
        <f t="shared" si="440"/>
        <v>44504</v>
      </c>
      <c r="B1935" s="69">
        <f t="shared" ca="1" si="428"/>
        <v>15055.415640000001</v>
      </c>
      <c r="C1935" s="70">
        <f t="shared" ca="1" si="438"/>
        <v>14863.992684000001</v>
      </c>
      <c r="D1935" s="71">
        <f ca="1">IF(A1935&lt;$B$1,VLOOKUP(A1935,[1]DI!$A$4:$B$15000,2),0)</f>
        <v>7.6499999999999999E-2</v>
      </c>
      <c r="E1935" s="70">
        <f t="shared" ca="1" si="429"/>
        <v>2.9255999999999998E-4</v>
      </c>
      <c r="F1935" s="72">
        <f t="shared" si="439"/>
        <v>1.3</v>
      </c>
      <c r="G1935" s="73">
        <f t="shared" ca="1" si="430"/>
        <v>1.0003803280000001</v>
      </c>
      <c r="H1935" s="70">
        <f ca="1">TRUNC(PRODUCT(G$10:G1934),15)</f>
        <v>1.5055415477385301</v>
      </c>
      <c r="I1935" s="70">
        <f t="shared" ca="1" si="431"/>
        <v>1.48639925829231</v>
      </c>
      <c r="J1935" s="70">
        <f t="shared" ca="1" si="432"/>
        <v>1.0128782999999999</v>
      </c>
      <c r="K1935" s="74">
        <f t="shared" ca="1" si="433"/>
        <v>191.422956</v>
      </c>
      <c r="L1935" s="75">
        <f>IF(VLOOKUP(A1935,$T$12:$AC$125,8)=VLOOKUP(A1934,$T$12:$AC$125,8),0,VLOOKUP(A1935,T$12:$AC$125,8))</f>
        <v>0</v>
      </c>
      <c r="M1935" s="76">
        <f>IF(L1935&gt;0,VLOOKUP(L1935,S$12:$AB$125,7),0)</f>
        <v>0</v>
      </c>
      <c r="N1935" s="74">
        <f t="shared" si="434"/>
        <v>0</v>
      </c>
      <c r="O1935" s="74">
        <f t="shared" ca="1" si="435"/>
        <v>191.422956</v>
      </c>
      <c r="P1935" s="77" t="str">
        <f t="shared" si="436"/>
        <v>INCORPJ=</v>
      </c>
      <c r="Q1935" s="78">
        <f t="shared" si="437"/>
        <v>44508</v>
      </c>
    </row>
    <row r="1936" spans="1:17" ht="12.75" x14ac:dyDescent="0.15">
      <c r="A1936" s="68">
        <f t="shared" si="440"/>
        <v>44505</v>
      </c>
      <c r="B1936" s="69">
        <f t="shared" ref="B1936:B1939" ca="1" si="441">IF(A1936&lt;=TODAY(),C1936+K1936,IF(AND(A1936&gt;TODAY(),A1936&lt;=$B$1),IF(VLOOKUP(TODAY(),$A$10:$D$10000,4,FALSE)=0,"n.d",C1936+K1936),"n.d"))</f>
        <v>15061.141548000001</v>
      </c>
      <c r="C1936" s="70">
        <f t="shared" ref="C1936:C1939" ca="1" si="442">TRUNC(C1935-N1935,6)</f>
        <v>14863.992684000001</v>
      </c>
      <c r="D1936" s="71">
        <f ca="1">IF(A1936&lt;$B$1,VLOOKUP(A1936,[1]DI!$A$4:$B$15000,2),0)</f>
        <v>7.6499999999999999E-2</v>
      </c>
      <c r="E1936" s="70">
        <f t="shared" ref="E1936:E1939" ca="1" si="443">ROUND((((1+D1936)^(1/252)-1)),8)</f>
        <v>2.9255999999999998E-4</v>
      </c>
      <c r="F1936" s="72">
        <f t="shared" si="439"/>
        <v>1.3</v>
      </c>
      <c r="G1936" s="73">
        <f t="shared" ref="G1936:G1939" ca="1" si="444">TRUNC((1+(E1936*F1936)),15)</f>
        <v>1.0003803280000001</v>
      </c>
      <c r="H1936" s="70">
        <f ca="1">TRUNC(PRODUCT(G$10:G1935),15)</f>
        <v>1.5061141473443</v>
      </c>
      <c r="I1936" s="70">
        <f t="shared" ref="I1936:I1939" ca="1" si="445">IF(OR(L1935&gt;0,L1935="E"),H1935,I1935)</f>
        <v>1.48639925829231</v>
      </c>
      <c r="J1936" s="70">
        <f t="shared" ref="J1936:J1939" ca="1" si="446">ROUND(TRUNC(H1936/I1936,15),8)</f>
        <v>1.01326352</v>
      </c>
      <c r="K1936" s="74">
        <f t="shared" ref="K1936:K1939" ca="1" si="447">TRUNC((C1936*(J1936-1)),6)</f>
        <v>197.148864</v>
      </c>
      <c r="L1936" s="75">
        <f>IF(VLOOKUP(A1936,$T$12:$AC$125,8)=VLOOKUP(A1935,$T$12:$AC$125,8),0,VLOOKUP(A1936,T$12:$AC$125,8))</f>
        <v>0</v>
      </c>
      <c r="M1936" s="76">
        <f>IF(L1936&gt;0,VLOOKUP(L1936,S$12:$AB$125,7),0)</f>
        <v>0</v>
      </c>
      <c r="N1936" s="74">
        <f t="shared" ref="N1936:N1939" si="448">IF(M1936&gt;0,(C1936*M1936),0)</f>
        <v>0</v>
      </c>
      <c r="O1936" s="74">
        <f t="shared" ref="O1936:O1939" ca="1" si="449">(K1936+N1936)</f>
        <v>197.148864</v>
      </c>
      <c r="P1936" s="77" t="str">
        <f t="shared" ref="P1936:P1939" si="450">IF(L1935&gt;0,VLOOKUP(A1935,$T$12:$AC$125,9),P1935)</f>
        <v>INCORPJ=</v>
      </c>
      <c r="Q1936" s="78">
        <f t="shared" ref="Q1936:Q1939" si="451">IF(L1935&gt;0,VLOOKUP(A1935,$T$12:$AC$125,10),Q1935)</f>
        <v>44508</v>
      </c>
    </row>
    <row r="1937" spans="1:17" ht="12.75" x14ac:dyDescent="0.15">
      <c r="A1937" s="68">
        <f t="shared" si="440"/>
        <v>44506</v>
      </c>
      <c r="B1937" s="69">
        <f t="shared" ca="1" si="441"/>
        <v>15066.869685000001</v>
      </c>
      <c r="C1937" s="70">
        <f t="shared" ca="1" si="442"/>
        <v>14863.992684000001</v>
      </c>
      <c r="D1937" s="71">
        <f ca="1">IF(A1937&lt;$B$1,VLOOKUP(A1937,[1]DI!$A$4:$B$15000,2),0)</f>
        <v>0</v>
      </c>
      <c r="E1937" s="70">
        <f t="shared" ca="1" si="443"/>
        <v>0</v>
      </c>
      <c r="F1937" s="72">
        <f t="shared" si="439"/>
        <v>1.3</v>
      </c>
      <c r="G1937" s="73">
        <f t="shared" ca="1" si="444"/>
        <v>1</v>
      </c>
      <c r="H1937" s="70">
        <f ca="1">TRUNC(PRODUCT(G$10:G1936),15)</f>
        <v>1.5066869647257299</v>
      </c>
      <c r="I1937" s="70">
        <f t="shared" ca="1" si="445"/>
        <v>1.48639925829231</v>
      </c>
      <c r="J1937" s="70">
        <f t="shared" ca="1" si="446"/>
        <v>1.01364889</v>
      </c>
      <c r="K1937" s="74">
        <f t="shared" ca="1" si="447"/>
        <v>202.87700100000001</v>
      </c>
      <c r="L1937" s="75">
        <f>IF(VLOOKUP(A1937,$T$12:$AC$125,8)=VLOOKUP(A1936,$T$12:$AC$125,8),0,VLOOKUP(A1937,T$12:$AC$125,8))</f>
        <v>0</v>
      </c>
      <c r="M1937" s="76">
        <f>IF(L1937&gt;0,VLOOKUP(L1937,S$12:$AB$125,7),0)</f>
        <v>0</v>
      </c>
      <c r="N1937" s="74">
        <f t="shared" si="448"/>
        <v>0</v>
      </c>
      <c r="O1937" s="74">
        <f t="shared" ca="1" si="449"/>
        <v>202.87700100000001</v>
      </c>
      <c r="P1937" s="77" t="str">
        <f t="shared" si="450"/>
        <v>INCORPJ=</v>
      </c>
      <c r="Q1937" s="78">
        <f t="shared" si="451"/>
        <v>44508</v>
      </c>
    </row>
    <row r="1938" spans="1:17" ht="12.75" x14ac:dyDescent="0.15">
      <c r="A1938" s="68">
        <f t="shared" si="440"/>
        <v>44507</v>
      </c>
      <c r="B1938" s="69">
        <f t="shared" ca="1" si="441"/>
        <v>15066.869685000001</v>
      </c>
      <c r="C1938" s="70">
        <f t="shared" ca="1" si="442"/>
        <v>14863.992684000001</v>
      </c>
      <c r="D1938" s="71">
        <f ca="1">IF(A1938&lt;$B$1,VLOOKUP(A1938,[1]DI!$A$4:$B$15000,2),0)</f>
        <v>0</v>
      </c>
      <c r="E1938" s="70">
        <f t="shared" ca="1" si="443"/>
        <v>0</v>
      </c>
      <c r="F1938" s="72">
        <f t="shared" si="439"/>
        <v>1.3</v>
      </c>
      <c r="G1938" s="73">
        <f t="shared" ca="1" si="444"/>
        <v>1</v>
      </c>
      <c r="H1938" s="70">
        <f ca="1">TRUNC(PRODUCT(G$10:G1937),15)</f>
        <v>1.5066869647257299</v>
      </c>
      <c r="I1938" s="70">
        <f t="shared" ca="1" si="445"/>
        <v>1.48639925829231</v>
      </c>
      <c r="J1938" s="70">
        <f t="shared" ca="1" si="446"/>
        <v>1.01364889</v>
      </c>
      <c r="K1938" s="74">
        <f t="shared" ca="1" si="447"/>
        <v>202.87700100000001</v>
      </c>
      <c r="L1938" s="75">
        <f>IF(VLOOKUP(A1938,$T$12:$AC$125,8)=VLOOKUP(A1937,$T$12:$AC$125,8),0,VLOOKUP(A1938,T$12:$AC$125,8))</f>
        <v>0</v>
      </c>
      <c r="M1938" s="76">
        <f>IF(L1938&gt;0,VLOOKUP(L1938,S$12:$AB$125,7),0)</f>
        <v>0</v>
      </c>
      <c r="N1938" s="74">
        <f t="shared" si="448"/>
        <v>0</v>
      </c>
      <c r="O1938" s="74">
        <f t="shared" ca="1" si="449"/>
        <v>202.87700100000001</v>
      </c>
      <c r="P1938" s="77" t="str">
        <f t="shared" si="450"/>
        <v>INCORPJ=</v>
      </c>
      <c r="Q1938" s="78">
        <f t="shared" si="451"/>
        <v>44508</v>
      </c>
    </row>
    <row r="1939" spans="1:17" ht="15" x14ac:dyDescent="0.25">
      <c r="A1939" s="145">
        <f t="shared" si="440"/>
        <v>44508</v>
      </c>
      <c r="B1939" s="146">
        <f t="shared" ca="1" si="441"/>
        <v>15066.869685000001</v>
      </c>
      <c r="C1939" s="146">
        <f t="shared" ca="1" si="442"/>
        <v>14863.992684000001</v>
      </c>
      <c r="D1939" s="147">
        <f ca="1">IF(A1939&lt;$B$1,VLOOKUP(A1939,[1]DI!$A$4:$B$15000,2),0)</f>
        <v>7.6499999999999999E-2</v>
      </c>
      <c r="E1939" s="146">
        <f t="shared" ca="1" si="443"/>
        <v>2.9255999999999998E-4</v>
      </c>
      <c r="F1939" s="148">
        <f t="shared" si="439"/>
        <v>1.3</v>
      </c>
      <c r="G1939" s="149">
        <f t="shared" ca="1" si="444"/>
        <v>1.0003803280000001</v>
      </c>
      <c r="H1939" s="146">
        <f ca="1">TRUNC(PRODUCT(G$10:G1938),15)</f>
        <v>1.5066869647257299</v>
      </c>
      <c r="I1939" s="146">
        <f t="shared" ca="1" si="445"/>
        <v>1.48639925829231</v>
      </c>
      <c r="J1939" s="146">
        <f t="shared" ca="1" si="446"/>
        <v>1.01364889</v>
      </c>
      <c r="K1939" s="150">
        <f t="shared" ca="1" si="447"/>
        <v>202.87700100000001</v>
      </c>
      <c r="L1939" s="151">
        <f>IF(VLOOKUP(A1939,$T$12:$AC$125,8)=VLOOKUP(A1938,$T$12:$AC$125,8),0,VLOOKUP(A1939,T$12:$AC$125,8))</f>
        <v>3</v>
      </c>
      <c r="M1939" s="152">
        <f>IF(L1939&gt;0,VLOOKUP(L1939,S$12:$AB$125,7),0)</f>
        <v>0</v>
      </c>
      <c r="N1939" s="150">
        <f t="shared" si="448"/>
        <v>0</v>
      </c>
      <c r="O1939" s="150">
        <f t="shared" ca="1" si="449"/>
        <v>202.87700100000001</v>
      </c>
      <c r="P1939" s="153" t="str">
        <f t="shared" si="450"/>
        <v>INCORPJ=</v>
      </c>
      <c r="Q1939" s="154">
        <f t="shared" si="451"/>
        <v>44508</v>
      </c>
    </row>
    <row r="1940" spans="1:17" ht="18.75" x14ac:dyDescent="0.15">
      <c r="A1940" s="68">
        <f t="shared" si="440"/>
        <v>44509</v>
      </c>
      <c r="B1940" s="69">
        <f t="shared" ref="B1940:B1997" ca="1" si="452">IF(A1940&lt;=TODAY(),C1940+K1940,IF(AND(A1940&gt;TODAY(),A1940&lt;=$B$1),IF(VLOOKUP(TODAY(),$A$10:$D$10000,4,FALSE)=0,"n.d",C1940+K1940),"n.d"))</f>
        <v>15072.600067000001</v>
      </c>
      <c r="C1940" s="155">
        <f ca="1">TRUNC(C1939-N1939,6)+K1939</f>
        <v>15066.869685000001</v>
      </c>
      <c r="D1940" s="71">
        <f ca="1">IF(A1940&lt;$B$1,VLOOKUP(A1940,[1]DI!$A$4:$B$15000,2),0)</f>
        <v>7.6499999999999999E-2</v>
      </c>
      <c r="E1940" s="70">
        <f t="shared" ref="E1940:E1997" ca="1" si="453">ROUND((((1+D1940)^(1/252)-1)),8)</f>
        <v>2.9255999999999998E-4</v>
      </c>
      <c r="F1940" s="72">
        <f t="shared" si="439"/>
        <v>1.3</v>
      </c>
      <c r="G1940" s="73">
        <f t="shared" ref="G1940:G1997" ca="1" si="454">TRUNC((1+(E1940*F1940)),15)</f>
        <v>1.0003803280000001</v>
      </c>
      <c r="H1940" s="70">
        <f ca="1">TRUNC(PRODUCT(G$10:G1939),15)</f>
        <v>1.50725999996565</v>
      </c>
      <c r="I1940" s="70">
        <f t="shared" ref="I1940:I1997" ca="1" si="455">IF(OR(L1939&gt;0,L1939="E"),H1939,I1939)</f>
        <v>1.5066869647257299</v>
      </c>
      <c r="J1940" s="70">
        <f t="shared" ref="J1940:J1997" ca="1" si="456">ROUND(TRUNC(H1940/I1940,15),8)</f>
        <v>1.00038033</v>
      </c>
      <c r="K1940" s="74">
        <f t="shared" ref="K1940:K1997" ca="1" si="457">TRUNC((C1940*(J1940-1)),6)</f>
        <v>5.7303819999999996</v>
      </c>
      <c r="L1940" s="75">
        <f>IF(VLOOKUP(A1940,$T$12:$AC$125,8)=VLOOKUP(A1939,$T$12:$AC$125,8),0,VLOOKUP(A1940,T$12:$AC$125,8))</f>
        <v>0</v>
      </c>
      <c r="M1940" s="76">
        <f>IF(L1940&gt;0,VLOOKUP(L1940,S$12:$AB$125,7),0)</f>
        <v>0</v>
      </c>
      <c r="N1940" s="74">
        <f t="shared" ref="N1940:N1997" si="458">IF(M1940&gt;0,(C1940*M1940),0)</f>
        <v>0</v>
      </c>
      <c r="O1940" s="74">
        <f t="shared" ref="O1940:O1997" ca="1" si="459">(K1940+N1940)</f>
        <v>5.7303819999999996</v>
      </c>
      <c r="P1940" s="77" t="str">
        <f t="shared" ref="P1940:P1997" si="460">IF(L1939&gt;0,VLOOKUP(A1939,$T$12:$AC$125,9),P1939)</f>
        <v>INCORPJ=</v>
      </c>
      <c r="Q1940" s="78">
        <f t="shared" ref="Q1940:Q1997" si="461">IF(L1939&gt;0,VLOOKUP(A1939,$T$12:$AC$125,10),Q1939)</f>
        <v>44566</v>
      </c>
    </row>
    <row r="1941" spans="1:17" ht="12.75" x14ac:dyDescent="0.15">
      <c r="A1941" s="68">
        <f t="shared" si="440"/>
        <v>44510</v>
      </c>
      <c r="B1941" s="69">
        <f t="shared" ca="1" si="452"/>
        <v>15078.332559</v>
      </c>
      <c r="C1941" s="70">
        <f t="shared" ref="C1941:C1997" ca="1" si="462">TRUNC(C1940-N1940,6)</f>
        <v>15066.869685</v>
      </c>
      <c r="D1941" s="71">
        <f ca="1">IF(A1941&lt;$B$1,VLOOKUP(A1941,[1]DI!$A$4:$B$15000,2),0)</f>
        <v>7.6499999999999999E-2</v>
      </c>
      <c r="E1941" s="70">
        <f t="shared" ca="1" si="453"/>
        <v>2.9255999999999998E-4</v>
      </c>
      <c r="F1941" s="72">
        <f t="shared" si="439"/>
        <v>1.3</v>
      </c>
      <c r="G1941" s="73">
        <f t="shared" ca="1" si="454"/>
        <v>1.0003803280000001</v>
      </c>
      <c r="H1941" s="70">
        <f ca="1">TRUNC(PRODUCT(G$10:G1940),15)</f>
        <v>1.5078332531469201</v>
      </c>
      <c r="I1941" s="70">
        <f t="shared" ca="1" si="455"/>
        <v>1.5066869647257299</v>
      </c>
      <c r="J1941" s="70">
        <f t="shared" ca="1" si="456"/>
        <v>1.0007607999999999</v>
      </c>
      <c r="K1941" s="74">
        <f t="shared" ca="1" si="457"/>
        <v>11.462873999999999</v>
      </c>
      <c r="L1941" s="75">
        <f>IF(VLOOKUP(A1941,$T$12:$AC$125,8)=VLOOKUP(A1940,$T$12:$AC$125,8),0,VLOOKUP(A1941,T$12:$AC$125,8))</f>
        <v>0</v>
      </c>
      <c r="M1941" s="76">
        <f>IF(L1941&gt;0,VLOOKUP(L1941,S$12:$AB$125,7),0)</f>
        <v>0</v>
      </c>
      <c r="N1941" s="74">
        <f t="shared" si="458"/>
        <v>0</v>
      </c>
      <c r="O1941" s="74">
        <f t="shared" ca="1" si="459"/>
        <v>11.462873999999999</v>
      </c>
      <c r="P1941" s="77" t="str">
        <f t="shared" si="460"/>
        <v>INCORPJ=</v>
      </c>
      <c r="Q1941" s="78">
        <f t="shared" si="461"/>
        <v>44566</v>
      </c>
    </row>
    <row r="1942" spans="1:17" ht="12.75" x14ac:dyDescent="0.15">
      <c r="A1942" s="68">
        <f t="shared" si="440"/>
        <v>44511</v>
      </c>
      <c r="B1942" s="69">
        <f t="shared" ca="1" si="452"/>
        <v>15084.067310999999</v>
      </c>
      <c r="C1942" s="70">
        <f t="shared" ca="1" si="462"/>
        <v>15066.869685</v>
      </c>
      <c r="D1942" s="71">
        <f ca="1">IF(A1942&lt;$B$1,VLOOKUP(A1942,[1]DI!$A$4:$B$15000,2),0)</f>
        <v>7.6499999999999999E-2</v>
      </c>
      <c r="E1942" s="70">
        <f t="shared" ca="1" si="453"/>
        <v>2.9255999999999998E-4</v>
      </c>
      <c r="F1942" s="72">
        <f t="shared" si="439"/>
        <v>1.3</v>
      </c>
      <c r="G1942" s="73">
        <f t="shared" ca="1" si="454"/>
        <v>1.0003803280000001</v>
      </c>
      <c r="H1942" s="70">
        <f ca="1">TRUNC(PRODUCT(G$10:G1941),15)</f>
        <v>1.50840672435242</v>
      </c>
      <c r="I1942" s="70">
        <f t="shared" ca="1" si="455"/>
        <v>1.5066869647257299</v>
      </c>
      <c r="J1942" s="70">
        <f t="shared" ca="1" si="456"/>
        <v>1.0011414199999999</v>
      </c>
      <c r="K1942" s="74">
        <f t="shared" ca="1" si="457"/>
        <v>17.197626</v>
      </c>
      <c r="L1942" s="75">
        <f>IF(VLOOKUP(A1942,$T$12:$AC$125,8)=VLOOKUP(A1941,$T$12:$AC$125,8),0,VLOOKUP(A1942,T$12:$AC$125,8))</f>
        <v>0</v>
      </c>
      <c r="M1942" s="76">
        <f>IF(L1942&gt;0,VLOOKUP(L1942,S$12:$AB$125,7),0)</f>
        <v>0</v>
      </c>
      <c r="N1942" s="74">
        <f t="shared" si="458"/>
        <v>0</v>
      </c>
      <c r="O1942" s="74">
        <f t="shared" ca="1" si="459"/>
        <v>17.197626</v>
      </c>
      <c r="P1942" s="77" t="str">
        <f t="shared" si="460"/>
        <v>INCORPJ=</v>
      </c>
      <c r="Q1942" s="78">
        <f t="shared" si="461"/>
        <v>44566</v>
      </c>
    </row>
    <row r="1943" spans="1:17" ht="12.75" x14ac:dyDescent="0.15">
      <c r="A1943" s="68">
        <f t="shared" si="440"/>
        <v>44512</v>
      </c>
      <c r="B1943" s="69">
        <f t="shared" ca="1" si="452"/>
        <v>15089.804172</v>
      </c>
      <c r="C1943" s="70">
        <f t="shared" ca="1" si="462"/>
        <v>15066.869685</v>
      </c>
      <c r="D1943" s="71">
        <f ca="1">IF(A1943&lt;$B$1,VLOOKUP(A1943,[1]DI!$A$4:$B$15000,2),0)</f>
        <v>7.6499999999999999E-2</v>
      </c>
      <c r="E1943" s="70">
        <f t="shared" ca="1" si="453"/>
        <v>2.9255999999999998E-4</v>
      </c>
      <c r="F1943" s="72">
        <f t="shared" si="439"/>
        <v>1.3</v>
      </c>
      <c r="G1943" s="73">
        <f t="shared" ca="1" si="454"/>
        <v>1.0003803280000001</v>
      </c>
      <c r="H1943" s="70">
        <f ca="1">TRUNC(PRODUCT(G$10:G1942),15)</f>
        <v>1.50898041366508</v>
      </c>
      <c r="I1943" s="70">
        <f t="shared" ca="1" si="455"/>
        <v>1.5066869647257299</v>
      </c>
      <c r="J1943" s="70">
        <f t="shared" ca="1" si="456"/>
        <v>1.00152218</v>
      </c>
      <c r="K1943" s="74">
        <f t="shared" ca="1" si="457"/>
        <v>22.934487000000001</v>
      </c>
      <c r="L1943" s="75">
        <f>IF(VLOOKUP(A1943,$T$12:$AC$125,8)=VLOOKUP(A1942,$T$12:$AC$125,8),0,VLOOKUP(A1943,T$12:$AC$125,8))</f>
        <v>0</v>
      </c>
      <c r="M1943" s="76">
        <f>IF(L1943&gt;0,VLOOKUP(L1943,S$12:$AB$125,7),0)</f>
        <v>0</v>
      </c>
      <c r="N1943" s="74">
        <f t="shared" si="458"/>
        <v>0</v>
      </c>
      <c r="O1943" s="74">
        <f t="shared" ca="1" si="459"/>
        <v>22.934487000000001</v>
      </c>
      <c r="P1943" s="77" t="str">
        <f t="shared" si="460"/>
        <v>INCORPJ=</v>
      </c>
      <c r="Q1943" s="78">
        <f t="shared" si="461"/>
        <v>44566</v>
      </c>
    </row>
    <row r="1944" spans="1:17" ht="12.75" x14ac:dyDescent="0.15">
      <c r="A1944" s="68">
        <f t="shared" si="440"/>
        <v>44513</v>
      </c>
      <c r="B1944" s="69">
        <f t="shared" ca="1" si="452"/>
        <v>15095.543293999999</v>
      </c>
      <c r="C1944" s="70">
        <f t="shared" ca="1" si="462"/>
        <v>15066.869685</v>
      </c>
      <c r="D1944" s="71">
        <f ca="1">IF(A1944&lt;$B$1,VLOOKUP(A1944,[1]DI!$A$4:$B$15000,2),0)</f>
        <v>0</v>
      </c>
      <c r="E1944" s="70">
        <f t="shared" ca="1" si="453"/>
        <v>0</v>
      </c>
      <c r="F1944" s="72">
        <f t="shared" si="439"/>
        <v>1.3</v>
      </c>
      <c r="G1944" s="73">
        <f t="shared" ca="1" si="454"/>
        <v>1</v>
      </c>
      <c r="H1944" s="70">
        <f ca="1">TRUNC(PRODUCT(G$10:G1943),15)</f>
        <v>1.5095543211678499</v>
      </c>
      <c r="I1944" s="70">
        <f t="shared" ca="1" si="455"/>
        <v>1.5066869647257299</v>
      </c>
      <c r="J1944" s="70">
        <f t="shared" ca="1" si="456"/>
        <v>1.0019030900000001</v>
      </c>
      <c r="K1944" s="74">
        <f t="shared" ca="1" si="457"/>
        <v>28.673608999999999</v>
      </c>
      <c r="L1944" s="75">
        <f>IF(VLOOKUP(A1944,$T$12:$AC$125,8)=VLOOKUP(A1943,$T$12:$AC$125,8),0,VLOOKUP(A1944,T$12:$AC$125,8))</f>
        <v>0</v>
      </c>
      <c r="M1944" s="76">
        <f>IF(L1944&gt;0,VLOOKUP(L1944,S$12:$AB$125,7),0)</f>
        <v>0</v>
      </c>
      <c r="N1944" s="74">
        <f t="shared" si="458"/>
        <v>0</v>
      </c>
      <c r="O1944" s="74">
        <f t="shared" ca="1" si="459"/>
        <v>28.673608999999999</v>
      </c>
      <c r="P1944" s="77" t="str">
        <f t="shared" si="460"/>
        <v>INCORPJ=</v>
      </c>
      <c r="Q1944" s="78">
        <f t="shared" si="461"/>
        <v>44566</v>
      </c>
    </row>
    <row r="1945" spans="1:17" ht="12.75" x14ac:dyDescent="0.15">
      <c r="A1945" s="68">
        <f t="shared" si="440"/>
        <v>44514</v>
      </c>
      <c r="B1945" s="69">
        <f t="shared" ca="1" si="452"/>
        <v>15095.543293999999</v>
      </c>
      <c r="C1945" s="70">
        <f t="shared" ca="1" si="462"/>
        <v>15066.869685</v>
      </c>
      <c r="D1945" s="71">
        <f ca="1">IF(A1945&lt;$B$1,VLOOKUP(A1945,[1]DI!$A$4:$B$15000,2),0)</f>
        <v>0</v>
      </c>
      <c r="E1945" s="70">
        <f t="shared" ca="1" si="453"/>
        <v>0</v>
      </c>
      <c r="F1945" s="72">
        <f t="shared" si="439"/>
        <v>1.3</v>
      </c>
      <c r="G1945" s="73">
        <f t="shared" ca="1" si="454"/>
        <v>1</v>
      </c>
      <c r="H1945" s="70">
        <f ca="1">TRUNC(PRODUCT(G$10:G1944),15)</f>
        <v>1.5095543211678499</v>
      </c>
      <c r="I1945" s="70">
        <f t="shared" ca="1" si="455"/>
        <v>1.5066869647257299</v>
      </c>
      <c r="J1945" s="70">
        <f t="shared" ca="1" si="456"/>
        <v>1.0019030900000001</v>
      </c>
      <c r="K1945" s="74">
        <f t="shared" ca="1" si="457"/>
        <v>28.673608999999999</v>
      </c>
      <c r="L1945" s="75">
        <f>IF(VLOOKUP(A1945,$T$12:$AC$125,8)=VLOOKUP(A1944,$T$12:$AC$125,8),0,VLOOKUP(A1945,T$12:$AC$125,8))</f>
        <v>0</v>
      </c>
      <c r="M1945" s="76">
        <f>IF(L1945&gt;0,VLOOKUP(L1945,S$12:$AB$125,7),0)</f>
        <v>0</v>
      </c>
      <c r="N1945" s="74">
        <f t="shared" si="458"/>
        <v>0</v>
      </c>
      <c r="O1945" s="74">
        <f t="shared" ca="1" si="459"/>
        <v>28.673608999999999</v>
      </c>
      <c r="P1945" s="77" t="str">
        <f t="shared" si="460"/>
        <v>INCORPJ=</v>
      </c>
      <c r="Q1945" s="78">
        <f t="shared" si="461"/>
        <v>44566</v>
      </c>
    </row>
    <row r="1946" spans="1:17" ht="12.75" x14ac:dyDescent="0.15">
      <c r="A1946" s="68">
        <f t="shared" si="440"/>
        <v>44515</v>
      </c>
      <c r="B1946" s="69">
        <f t="shared" ca="1" si="452"/>
        <v>15095.543293999999</v>
      </c>
      <c r="C1946" s="70">
        <f t="shared" ca="1" si="462"/>
        <v>15066.869685</v>
      </c>
      <c r="D1946" s="71">
        <f ca="1">IF(A1946&lt;$B$1,VLOOKUP(A1946,[1]DI!$A$4:$B$15000,2),0)</f>
        <v>0</v>
      </c>
      <c r="E1946" s="70">
        <f t="shared" ca="1" si="453"/>
        <v>0</v>
      </c>
      <c r="F1946" s="72">
        <f t="shared" si="439"/>
        <v>1.3</v>
      </c>
      <c r="G1946" s="73">
        <f t="shared" ca="1" si="454"/>
        <v>1</v>
      </c>
      <c r="H1946" s="70">
        <f ca="1">TRUNC(PRODUCT(G$10:G1945),15)</f>
        <v>1.5095543211678499</v>
      </c>
      <c r="I1946" s="70">
        <f t="shared" ca="1" si="455"/>
        <v>1.5066869647257299</v>
      </c>
      <c r="J1946" s="70">
        <f t="shared" ca="1" si="456"/>
        <v>1.0019030900000001</v>
      </c>
      <c r="K1946" s="74">
        <f t="shared" ca="1" si="457"/>
        <v>28.673608999999999</v>
      </c>
      <c r="L1946" s="75">
        <f>IF(VLOOKUP(A1946,$T$12:$AC$125,8)=VLOOKUP(A1945,$T$12:$AC$125,8),0,VLOOKUP(A1946,T$12:$AC$125,8))</f>
        <v>0</v>
      </c>
      <c r="M1946" s="76">
        <f>IF(L1946&gt;0,VLOOKUP(L1946,S$12:$AB$125,7),0)</f>
        <v>0</v>
      </c>
      <c r="N1946" s="74">
        <f t="shared" si="458"/>
        <v>0</v>
      </c>
      <c r="O1946" s="74">
        <f t="shared" ca="1" si="459"/>
        <v>28.673608999999999</v>
      </c>
      <c r="P1946" s="77" t="str">
        <f t="shared" si="460"/>
        <v>INCORPJ=</v>
      </c>
      <c r="Q1946" s="78">
        <f t="shared" si="461"/>
        <v>44566</v>
      </c>
    </row>
    <row r="1947" spans="1:17" ht="12.75" x14ac:dyDescent="0.15">
      <c r="A1947" s="68">
        <f t="shared" si="440"/>
        <v>44516</v>
      </c>
      <c r="B1947" s="69">
        <f t="shared" ca="1" si="452"/>
        <v>15095.543293999999</v>
      </c>
      <c r="C1947" s="70">
        <f t="shared" ca="1" si="462"/>
        <v>15066.869685</v>
      </c>
      <c r="D1947" s="71">
        <f ca="1">IF(A1947&lt;$B$1,VLOOKUP(A1947,[1]DI!$A$4:$B$15000,2),0)</f>
        <v>7.6499999999999999E-2</v>
      </c>
      <c r="E1947" s="70">
        <f t="shared" ca="1" si="453"/>
        <v>2.9255999999999998E-4</v>
      </c>
      <c r="F1947" s="72">
        <f t="shared" si="439"/>
        <v>1.3</v>
      </c>
      <c r="G1947" s="73">
        <f t="shared" ca="1" si="454"/>
        <v>1.0003803280000001</v>
      </c>
      <c r="H1947" s="70">
        <f ca="1">TRUNC(PRODUCT(G$10:G1946),15)</f>
        <v>1.5095543211678499</v>
      </c>
      <c r="I1947" s="70">
        <f t="shared" ca="1" si="455"/>
        <v>1.5066869647257299</v>
      </c>
      <c r="J1947" s="70">
        <f t="shared" ca="1" si="456"/>
        <v>1.0019030900000001</v>
      </c>
      <c r="K1947" s="74">
        <f t="shared" ca="1" si="457"/>
        <v>28.673608999999999</v>
      </c>
      <c r="L1947" s="75">
        <f>IF(VLOOKUP(A1947,$T$12:$AC$125,8)=VLOOKUP(A1946,$T$12:$AC$125,8),0,VLOOKUP(A1947,T$12:$AC$125,8))</f>
        <v>0</v>
      </c>
      <c r="M1947" s="76">
        <f>IF(L1947&gt;0,VLOOKUP(L1947,S$12:$AB$125,7),0)</f>
        <v>0</v>
      </c>
      <c r="N1947" s="74">
        <f t="shared" si="458"/>
        <v>0</v>
      </c>
      <c r="O1947" s="74">
        <f t="shared" ca="1" si="459"/>
        <v>28.673608999999999</v>
      </c>
      <c r="P1947" s="77" t="str">
        <f t="shared" si="460"/>
        <v>INCORPJ=</v>
      </c>
      <c r="Q1947" s="78">
        <f t="shared" si="461"/>
        <v>44566</v>
      </c>
    </row>
    <row r="1948" spans="1:17" ht="12.75" x14ac:dyDescent="0.15">
      <c r="A1948" s="68">
        <f t="shared" si="440"/>
        <v>44517</v>
      </c>
      <c r="B1948" s="69">
        <f t="shared" ca="1" si="452"/>
        <v>15101.284523999999</v>
      </c>
      <c r="C1948" s="70">
        <f t="shared" ca="1" si="462"/>
        <v>15066.869685</v>
      </c>
      <c r="D1948" s="71">
        <f ca="1">IF(A1948&lt;$B$1,VLOOKUP(A1948,[1]DI!$A$4:$B$15000,2),0)</f>
        <v>7.6499999999999999E-2</v>
      </c>
      <c r="E1948" s="70">
        <f t="shared" ca="1" si="453"/>
        <v>2.9255999999999998E-4</v>
      </c>
      <c r="F1948" s="72">
        <f t="shared" si="439"/>
        <v>1.3</v>
      </c>
      <c r="G1948" s="73">
        <f t="shared" ca="1" si="454"/>
        <v>1.0003803280000001</v>
      </c>
      <c r="H1948" s="70">
        <f ca="1">TRUNC(PRODUCT(G$10:G1947),15)</f>
        <v>1.51012844694371</v>
      </c>
      <c r="I1948" s="70">
        <f t="shared" ca="1" si="455"/>
        <v>1.5066869647257299</v>
      </c>
      <c r="J1948" s="70">
        <f t="shared" ca="1" si="456"/>
        <v>1.00228414</v>
      </c>
      <c r="K1948" s="74">
        <f t="shared" ca="1" si="457"/>
        <v>34.414839000000001</v>
      </c>
      <c r="L1948" s="75">
        <f>IF(VLOOKUP(A1948,$T$12:$AC$125,8)=VLOOKUP(A1947,$T$12:$AC$125,8),0,VLOOKUP(A1948,T$12:$AC$125,8))</f>
        <v>0</v>
      </c>
      <c r="M1948" s="76">
        <f>IF(L1948&gt;0,VLOOKUP(L1948,S$12:$AB$125,7),0)</f>
        <v>0</v>
      </c>
      <c r="N1948" s="74">
        <f t="shared" si="458"/>
        <v>0</v>
      </c>
      <c r="O1948" s="74">
        <f t="shared" ca="1" si="459"/>
        <v>34.414839000000001</v>
      </c>
      <c r="P1948" s="77" t="str">
        <f t="shared" si="460"/>
        <v>INCORPJ=</v>
      </c>
      <c r="Q1948" s="78">
        <f t="shared" si="461"/>
        <v>44566</v>
      </c>
    </row>
    <row r="1949" spans="1:17" ht="12.75" x14ac:dyDescent="0.15">
      <c r="A1949" s="68">
        <f t="shared" si="440"/>
        <v>44518</v>
      </c>
      <c r="B1949" s="69">
        <f t="shared" ca="1" si="452"/>
        <v>15107.028015</v>
      </c>
      <c r="C1949" s="70">
        <f t="shared" ca="1" si="462"/>
        <v>15066.869685</v>
      </c>
      <c r="D1949" s="71">
        <f ca="1">IF(A1949&lt;$B$1,VLOOKUP(A1949,[1]DI!$A$4:$B$15000,2),0)</f>
        <v>7.6499999999999999E-2</v>
      </c>
      <c r="E1949" s="70">
        <f t="shared" ca="1" si="453"/>
        <v>2.9255999999999998E-4</v>
      </c>
      <c r="F1949" s="72">
        <f t="shared" si="439"/>
        <v>1.3</v>
      </c>
      <c r="G1949" s="73">
        <f t="shared" ca="1" si="454"/>
        <v>1.0003803280000001</v>
      </c>
      <c r="H1949" s="70">
        <f ca="1">TRUNC(PRODUCT(G$10:G1948),15)</f>
        <v>1.5107027910756801</v>
      </c>
      <c r="I1949" s="70">
        <f t="shared" ca="1" si="455"/>
        <v>1.5066869647257299</v>
      </c>
      <c r="J1949" s="70">
        <f t="shared" ca="1" si="456"/>
        <v>1.0026653400000001</v>
      </c>
      <c r="K1949" s="74">
        <f t="shared" ca="1" si="457"/>
        <v>40.158329999999999</v>
      </c>
      <c r="L1949" s="75">
        <f>IF(VLOOKUP(A1949,$T$12:$AC$125,8)=VLOOKUP(A1948,$T$12:$AC$125,8),0,VLOOKUP(A1949,T$12:$AC$125,8))</f>
        <v>0</v>
      </c>
      <c r="M1949" s="76">
        <f>IF(L1949&gt;0,VLOOKUP(L1949,S$12:$AB$125,7),0)</f>
        <v>0</v>
      </c>
      <c r="N1949" s="74">
        <f t="shared" si="458"/>
        <v>0</v>
      </c>
      <c r="O1949" s="74">
        <f t="shared" ca="1" si="459"/>
        <v>40.158329999999999</v>
      </c>
      <c r="P1949" s="77" t="str">
        <f t="shared" si="460"/>
        <v>INCORPJ=</v>
      </c>
      <c r="Q1949" s="78">
        <f t="shared" si="461"/>
        <v>44566</v>
      </c>
    </row>
    <row r="1950" spans="1:17" ht="12.75" x14ac:dyDescent="0.15">
      <c r="A1950" s="68">
        <f t="shared" si="440"/>
        <v>44519</v>
      </c>
      <c r="B1950" s="69">
        <f t="shared" ca="1" si="452"/>
        <v>15112.773615</v>
      </c>
      <c r="C1950" s="70">
        <f t="shared" ca="1" si="462"/>
        <v>15066.869685</v>
      </c>
      <c r="D1950" s="71">
        <f ca="1">IF(A1950&lt;$B$1,VLOOKUP(A1950,[1]DI!$A$4:$B$15000,2),0)</f>
        <v>7.6499999999999999E-2</v>
      </c>
      <c r="E1950" s="70">
        <f t="shared" ca="1" si="453"/>
        <v>2.9255999999999998E-4</v>
      </c>
      <c r="F1950" s="72">
        <f t="shared" si="439"/>
        <v>1.3</v>
      </c>
      <c r="G1950" s="73">
        <f t="shared" ca="1" si="454"/>
        <v>1.0003803280000001</v>
      </c>
      <c r="H1950" s="70">
        <f ca="1">TRUNC(PRODUCT(G$10:G1949),15)</f>
        <v>1.51127735364681</v>
      </c>
      <c r="I1950" s="70">
        <f t="shared" ca="1" si="455"/>
        <v>1.5066869647257299</v>
      </c>
      <c r="J1950" s="70">
        <f t="shared" ca="1" si="456"/>
        <v>1.00304668</v>
      </c>
      <c r="K1950" s="74">
        <f t="shared" ca="1" si="457"/>
        <v>45.903930000000003</v>
      </c>
      <c r="L1950" s="75">
        <f>IF(VLOOKUP(A1950,$T$12:$AC$125,8)=VLOOKUP(A1949,$T$12:$AC$125,8),0,VLOOKUP(A1950,T$12:$AC$125,8))</f>
        <v>0</v>
      </c>
      <c r="M1950" s="76">
        <f>IF(L1950&gt;0,VLOOKUP(L1950,S$12:$AB$125,7),0)</f>
        <v>0</v>
      </c>
      <c r="N1950" s="74">
        <f t="shared" si="458"/>
        <v>0</v>
      </c>
      <c r="O1950" s="74">
        <f t="shared" ca="1" si="459"/>
        <v>45.903930000000003</v>
      </c>
      <c r="P1950" s="77" t="str">
        <f t="shared" si="460"/>
        <v>INCORPJ=</v>
      </c>
      <c r="Q1950" s="78">
        <f t="shared" si="461"/>
        <v>44566</v>
      </c>
    </row>
    <row r="1951" spans="1:17" ht="12.75" x14ac:dyDescent="0.15">
      <c r="A1951" s="68">
        <f t="shared" si="440"/>
        <v>44520</v>
      </c>
      <c r="B1951" s="69">
        <f t="shared" ca="1" si="452"/>
        <v>15118.521323999999</v>
      </c>
      <c r="C1951" s="70">
        <f t="shared" ca="1" si="462"/>
        <v>15066.869685</v>
      </c>
      <c r="D1951" s="71">
        <f ca="1">IF(A1951&lt;$B$1,VLOOKUP(A1951,[1]DI!$A$4:$B$15000,2),0)</f>
        <v>0</v>
      </c>
      <c r="E1951" s="70">
        <f t="shared" ca="1" si="453"/>
        <v>0</v>
      </c>
      <c r="F1951" s="72">
        <f t="shared" si="439"/>
        <v>1.3</v>
      </c>
      <c r="G1951" s="73">
        <f t="shared" ca="1" si="454"/>
        <v>1</v>
      </c>
      <c r="H1951" s="70">
        <f ca="1">TRUNC(PRODUCT(G$10:G1950),15)</f>
        <v>1.5118521347401599</v>
      </c>
      <c r="I1951" s="70">
        <f t="shared" ca="1" si="455"/>
        <v>1.5066869647257299</v>
      </c>
      <c r="J1951" s="70">
        <f t="shared" ca="1" si="456"/>
        <v>1.0034281599999999</v>
      </c>
      <c r="K1951" s="74">
        <f t="shared" ca="1" si="457"/>
        <v>51.651639000000003</v>
      </c>
      <c r="L1951" s="75">
        <f>IF(VLOOKUP(A1951,$T$12:$AC$125,8)=VLOOKUP(A1950,$T$12:$AC$125,8),0,VLOOKUP(A1951,T$12:$AC$125,8))</f>
        <v>0</v>
      </c>
      <c r="M1951" s="76">
        <f>IF(L1951&gt;0,VLOOKUP(L1951,S$12:$AB$125,7),0)</f>
        <v>0</v>
      </c>
      <c r="N1951" s="74">
        <f t="shared" si="458"/>
        <v>0</v>
      </c>
      <c r="O1951" s="74">
        <f t="shared" ca="1" si="459"/>
        <v>51.651639000000003</v>
      </c>
      <c r="P1951" s="77" t="str">
        <f t="shared" si="460"/>
        <v>INCORPJ=</v>
      </c>
      <c r="Q1951" s="78">
        <f t="shared" si="461"/>
        <v>44566</v>
      </c>
    </row>
    <row r="1952" spans="1:17" ht="12.75" x14ac:dyDescent="0.15">
      <c r="A1952" s="68">
        <f t="shared" si="440"/>
        <v>44521</v>
      </c>
      <c r="B1952" s="69">
        <f t="shared" ca="1" si="452"/>
        <v>15118.521323999999</v>
      </c>
      <c r="C1952" s="70">
        <f t="shared" ca="1" si="462"/>
        <v>15066.869685</v>
      </c>
      <c r="D1952" s="71">
        <f ca="1">IF(A1952&lt;$B$1,VLOOKUP(A1952,[1]DI!$A$4:$B$15000,2),0)</f>
        <v>0</v>
      </c>
      <c r="E1952" s="70">
        <f t="shared" ca="1" si="453"/>
        <v>0</v>
      </c>
      <c r="F1952" s="72">
        <f t="shared" si="439"/>
        <v>1.3</v>
      </c>
      <c r="G1952" s="73">
        <f t="shared" ca="1" si="454"/>
        <v>1</v>
      </c>
      <c r="H1952" s="70">
        <f ca="1">TRUNC(PRODUCT(G$10:G1951),15)</f>
        <v>1.5118521347401599</v>
      </c>
      <c r="I1952" s="70">
        <f t="shared" ca="1" si="455"/>
        <v>1.5066869647257299</v>
      </c>
      <c r="J1952" s="70">
        <f t="shared" ca="1" si="456"/>
        <v>1.0034281599999999</v>
      </c>
      <c r="K1952" s="74">
        <f t="shared" ca="1" si="457"/>
        <v>51.651639000000003</v>
      </c>
      <c r="L1952" s="75">
        <f>IF(VLOOKUP(A1952,$T$12:$AC$125,8)=VLOOKUP(A1951,$T$12:$AC$125,8),0,VLOOKUP(A1952,T$12:$AC$125,8))</f>
        <v>0</v>
      </c>
      <c r="M1952" s="76">
        <f>IF(L1952&gt;0,VLOOKUP(L1952,S$12:$AB$125,7),0)</f>
        <v>0</v>
      </c>
      <c r="N1952" s="74">
        <f t="shared" si="458"/>
        <v>0</v>
      </c>
      <c r="O1952" s="74">
        <f t="shared" ca="1" si="459"/>
        <v>51.651639000000003</v>
      </c>
      <c r="P1952" s="77" t="str">
        <f t="shared" si="460"/>
        <v>INCORPJ=</v>
      </c>
      <c r="Q1952" s="78">
        <f t="shared" si="461"/>
        <v>44566</v>
      </c>
    </row>
    <row r="1953" spans="1:17" ht="12.75" x14ac:dyDescent="0.15">
      <c r="A1953" s="68">
        <f t="shared" si="440"/>
        <v>44522</v>
      </c>
      <c r="B1953" s="69">
        <f t="shared" ca="1" si="452"/>
        <v>15118.521323999999</v>
      </c>
      <c r="C1953" s="70">
        <f t="shared" ca="1" si="462"/>
        <v>15066.869685</v>
      </c>
      <c r="D1953" s="71">
        <f ca="1">IF(A1953&lt;$B$1,VLOOKUP(A1953,[1]DI!$A$4:$B$15000,2),0)</f>
        <v>7.6499999999999999E-2</v>
      </c>
      <c r="E1953" s="70">
        <f t="shared" ca="1" si="453"/>
        <v>2.9255999999999998E-4</v>
      </c>
      <c r="F1953" s="72">
        <f t="shared" si="439"/>
        <v>1.3</v>
      </c>
      <c r="G1953" s="73">
        <f t="shared" ca="1" si="454"/>
        <v>1.0003803280000001</v>
      </c>
      <c r="H1953" s="70">
        <f ca="1">TRUNC(PRODUCT(G$10:G1952),15)</f>
        <v>1.5118521347401599</v>
      </c>
      <c r="I1953" s="70">
        <f t="shared" ca="1" si="455"/>
        <v>1.5066869647257299</v>
      </c>
      <c r="J1953" s="70">
        <f t="shared" ca="1" si="456"/>
        <v>1.0034281599999999</v>
      </c>
      <c r="K1953" s="74">
        <f t="shared" ca="1" si="457"/>
        <v>51.651639000000003</v>
      </c>
      <c r="L1953" s="75">
        <f>IF(VLOOKUP(A1953,$T$12:$AC$125,8)=VLOOKUP(A1952,$T$12:$AC$125,8),0,VLOOKUP(A1953,T$12:$AC$125,8))</f>
        <v>0</v>
      </c>
      <c r="M1953" s="76">
        <f>IF(L1953&gt;0,VLOOKUP(L1953,S$12:$AB$125,7),0)</f>
        <v>0</v>
      </c>
      <c r="N1953" s="74">
        <f t="shared" si="458"/>
        <v>0</v>
      </c>
      <c r="O1953" s="74">
        <f t="shared" ca="1" si="459"/>
        <v>51.651639000000003</v>
      </c>
      <c r="P1953" s="77" t="str">
        <f t="shared" si="460"/>
        <v>INCORPJ=</v>
      </c>
      <c r="Q1953" s="78">
        <f t="shared" si="461"/>
        <v>44566</v>
      </c>
    </row>
    <row r="1954" spans="1:17" ht="12.75" x14ac:dyDescent="0.15">
      <c r="A1954" s="68">
        <f t="shared" si="440"/>
        <v>44523</v>
      </c>
      <c r="B1954" s="69">
        <f t="shared" ca="1" si="452"/>
        <v>15124.271445</v>
      </c>
      <c r="C1954" s="70">
        <f t="shared" ca="1" si="462"/>
        <v>15066.869685</v>
      </c>
      <c r="D1954" s="71">
        <f ca="1">IF(A1954&lt;$B$1,VLOOKUP(A1954,[1]DI!$A$4:$B$15000,2),0)</f>
        <v>7.6499999999999999E-2</v>
      </c>
      <c r="E1954" s="70">
        <f t="shared" ca="1" si="453"/>
        <v>2.9255999999999998E-4</v>
      </c>
      <c r="F1954" s="72">
        <f t="shared" si="439"/>
        <v>1.3</v>
      </c>
      <c r="G1954" s="73">
        <f t="shared" ca="1" si="454"/>
        <v>1.0003803280000001</v>
      </c>
      <c r="H1954" s="70">
        <f ca="1">TRUNC(PRODUCT(G$10:G1953),15)</f>
        <v>1.51242713443887</v>
      </c>
      <c r="I1954" s="70">
        <f t="shared" ca="1" si="455"/>
        <v>1.5066869647257299</v>
      </c>
      <c r="J1954" s="70">
        <f t="shared" ca="1" si="456"/>
        <v>1.0038098</v>
      </c>
      <c r="K1954" s="74">
        <f t="shared" ca="1" si="457"/>
        <v>57.401760000000003</v>
      </c>
      <c r="L1954" s="75">
        <f>IF(VLOOKUP(A1954,$T$12:$AC$125,8)=VLOOKUP(A1953,$T$12:$AC$125,8),0,VLOOKUP(A1954,T$12:$AC$125,8))</f>
        <v>0</v>
      </c>
      <c r="M1954" s="76">
        <f>IF(L1954&gt;0,VLOOKUP(L1954,S$12:$AB$125,7),0)</f>
        <v>0</v>
      </c>
      <c r="N1954" s="74">
        <f t="shared" si="458"/>
        <v>0</v>
      </c>
      <c r="O1954" s="74">
        <f t="shared" ca="1" si="459"/>
        <v>57.401760000000003</v>
      </c>
      <c r="P1954" s="77" t="str">
        <f t="shared" si="460"/>
        <v>INCORPJ=</v>
      </c>
      <c r="Q1954" s="78">
        <f t="shared" si="461"/>
        <v>44566</v>
      </c>
    </row>
    <row r="1955" spans="1:17" ht="12.75" x14ac:dyDescent="0.15">
      <c r="A1955" s="68">
        <f t="shared" si="440"/>
        <v>44524</v>
      </c>
      <c r="B1955" s="69">
        <f t="shared" ca="1" si="452"/>
        <v>15130.023523</v>
      </c>
      <c r="C1955" s="70">
        <f t="shared" ca="1" si="462"/>
        <v>15066.869685</v>
      </c>
      <c r="D1955" s="71">
        <f ca="1">IF(A1955&lt;$B$1,VLOOKUP(A1955,[1]DI!$A$4:$B$15000,2),0)</f>
        <v>7.6499999999999999E-2</v>
      </c>
      <c r="E1955" s="70">
        <f t="shared" ca="1" si="453"/>
        <v>2.9255999999999998E-4</v>
      </c>
      <c r="F1955" s="72">
        <f t="shared" si="439"/>
        <v>1.3</v>
      </c>
      <c r="G1955" s="73">
        <f t="shared" ca="1" si="454"/>
        <v>1.0003803280000001</v>
      </c>
      <c r="H1955" s="70">
        <f ca="1">TRUNC(PRODUCT(G$10:G1954),15)</f>
        <v>1.5130023528260499</v>
      </c>
      <c r="I1955" s="70">
        <f t="shared" ca="1" si="455"/>
        <v>1.5066869647257299</v>
      </c>
      <c r="J1955" s="70">
        <f t="shared" ca="1" si="456"/>
        <v>1.0041915699999999</v>
      </c>
      <c r="K1955" s="74">
        <f t="shared" ca="1" si="457"/>
        <v>63.153838</v>
      </c>
      <c r="L1955" s="75">
        <f>IF(VLOOKUP(A1955,$T$12:$AC$125,8)=VLOOKUP(A1954,$T$12:$AC$125,8),0,VLOOKUP(A1955,T$12:$AC$125,8))</f>
        <v>0</v>
      </c>
      <c r="M1955" s="76">
        <f>IF(L1955&gt;0,VLOOKUP(L1955,S$12:$AB$125,7),0)</f>
        <v>0</v>
      </c>
      <c r="N1955" s="74">
        <f t="shared" si="458"/>
        <v>0</v>
      </c>
      <c r="O1955" s="74">
        <f t="shared" ca="1" si="459"/>
        <v>63.153838</v>
      </c>
      <c r="P1955" s="77" t="str">
        <f t="shared" si="460"/>
        <v>INCORPJ=</v>
      </c>
      <c r="Q1955" s="78">
        <f t="shared" si="461"/>
        <v>44566</v>
      </c>
    </row>
    <row r="1956" spans="1:17" ht="12.75" x14ac:dyDescent="0.15">
      <c r="A1956" s="68">
        <f t="shared" si="440"/>
        <v>44525</v>
      </c>
      <c r="B1956" s="69">
        <f t="shared" ca="1" si="452"/>
        <v>15135.777861999999</v>
      </c>
      <c r="C1956" s="70">
        <f t="shared" ca="1" si="462"/>
        <v>15066.869685</v>
      </c>
      <c r="D1956" s="71">
        <f ca="1">IF(A1956&lt;$B$1,VLOOKUP(A1956,[1]DI!$A$4:$B$15000,2),0)</f>
        <v>7.6499999999999999E-2</v>
      </c>
      <c r="E1956" s="70">
        <f t="shared" ca="1" si="453"/>
        <v>2.9255999999999998E-4</v>
      </c>
      <c r="F1956" s="72">
        <f t="shared" si="439"/>
        <v>1.3</v>
      </c>
      <c r="G1956" s="73">
        <f t="shared" ca="1" si="454"/>
        <v>1.0003803280000001</v>
      </c>
      <c r="H1956" s="70">
        <f ca="1">TRUNC(PRODUCT(G$10:G1955),15)</f>
        <v>1.5135777899848999</v>
      </c>
      <c r="I1956" s="70">
        <f t="shared" ca="1" si="455"/>
        <v>1.5066869647257299</v>
      </c>
      <c r="J1956" s="70">
        <f t="shared" ca="1" si="456"/>
        <v>1.0045734900000001</v>
      </c>
      <c r="K1956" s="74">
        <f t="shared" ca="1" si="457"/>
        <v>68.908176999999995</v>
      </c>
      <c r="L1956" s="75">
        <f>IF(VLOOKUP(A1956,$T$12:$AC$125,8)=VLOOKUP(A1955,$T$12:$AC$125,8),0,VLOOKUP(A1956,T$12:$AC$125,8))</f>
        <v>0</v>
      </c>
      <c r="M1956" s="76">
        <f>IF(L1956&gt;0,VLOOKUP(L1956,S$12:$AB$125,7),0)</f>
        <v>0</v>
      </c>
      <c r="N1956" s="74">
        <f t="shared" si="458"/>
        <v>0</v>
      </c>
      <c r="O1956" s="74">
        <f t="shared" ca="1" si="459"/>
        <v>68.908176999999995</v>
      </c>
      <c r="P1956" s="77" t="str">
        <f t="shared" si="460"/>
        <v>INCORPJ=</v>
      </c>
      <c r="Q1956" s="78">
        <f t="shared" si="461"/>
        <v>44566</v>
      </c>
    </row>
    <row r="1957" spans="1:17" ht="12.75" x14ac:dyDescent="0.15">
      <c r="A1957" s="68">
        <f t="shared" si="440"/>
        <v>44526</v>
      </c>
      <c r="B1957" s="69">
        <f t="shared" ca="1" si="452"/>
        <v>15141.534460999999</v>
      </c>
      <c r="C1957" s="70">
        <f t="shared" ca="1" si="462"/>
        <v>15066.869685</v>
      </c>
      <c r="D1957" s="71">
        <f ca="1">IF(A1957&lt;$B$1,VLOOKUP(A1957,[1]DI!$A$4:$B$15000,2),0)</f>
        <v>7.6499999999999999E-2</v>
      </c>
      <c r="E1957" s="70">
        <f t="shared" ca="1" si="453"/>
        <v>2.9255999999999998E-4</v>
      </c>
      <c r="F1957" s="72">
        <f t="shared" si="439"/>
        <v>1.3</v>
      </c>
      <c r="G1957" s="73">
        <f t="shared" ca="1" si="454"/>
        <v>1.0003803280000001</v>
      </c>
      <c r="H1957" s="70">
        <f ca="1">TRUNC(PRODUCT(G$10:G1956),15)</f>
        <v>1.5141534459986099</v>
      </c>
      <c r="I1957" s="70">
        <f t="shared" ca="1" si="455"/>
        <v>1.5066869647257299</v>
      </c>
      <c r="J1957" s="70">
        <f t="shared" ca="1" si="456"/>
        <v>1.00495556</v>
      </c>
      <c r="K1957" s="74">
        <f t="shared" ca="1" si="457"/>
        <v>74.664776000000003</v>
      </c>
      <c r="L1957" s="75">
        <f>IF(VLOOKUP(A1957,$T$12:$AC$125,8)=VLOOKUP(A1956,$T$12:$AC$125,8),0,VLOOKUP(A1957,T$12:$AC$125,8))</f>
        <v>0</v>
      </c>
      <c r="M1957" s="76">
        <f>IF(L1957&gt;0,VLOOKUP(L1957,S$12:$AB$125,7),0)</f>
        <v>0</v>
      </c>
      <c r="N1957" s="74">
        <f t="shared" si="458"/>
        <v>0</v>
      </c>
      <c r="O1957" s="74">
        <f t="shared" ca="1" si="459"/>
        <v>74.664776000000003</v>
      </c>
      <c r="P1957" s="77" t="str">
        <f t="shared" si="460"/>
        <v>INCORPJ=</v>
      </c>
      <c r="Q1957" s="78">
        <f t="shared" si="461"/>
        <v>44566</v>
      </c>
    </row>
    <row r="1958" spans="1:17" ht="12.75" x14ac:dyDescent="0.15">
      <c r="A1958" s="68">
        <f t="shared" si="440"/>
        <v>44527</v>
      </c>
      <c r="B1958" s="69">
        <f t="shared" ca="1" si="452"/>
        <v>15147.293319999999</v>
      </c>
      <c r="C1958" s="70">
        <f t="shared" ca="1" si="462"/>
        <v>15066.869685</v>
      </c>
      <c r="D1958" s="71">
        <f ca="1">IF(A1958&lt;$B$1,VLOOKUP(A1958,[1]DI!$A$4:$B$15000,2),0)</f>
        <v>0</v>
      </c>
      <c r="E1958" s="70">
        <f t="shared" ca="1" si="453"/>
        <v>0</v>
      </c>
      <c r="F1958" s="72">
        <f t="shared" si="439"/>
        <v>1.3</v>
      </c>
      <c r="G1958" s="73">
        <f t="shared" ca="1" si="454"/>
        <v>1</v>
      </c>
      <c r="H1958" s="70">
        <f ca="1">TRUNC(PRODUCT(G$10:G1957),15)</f>
        <v>1.51472932095042</v>
      </c>
      <c r="I1958" s="70">
        <f t="shared" ca="1" si="455"/>
        <v>1.5066869647257299</v>
      </c>
      <c r="J1958" s="70">
        <f t="shared" ca="1" si="456"/>
        <v>1.0053377800000001</v>
      </c>
      <c r="K1958" s="74">
        <f t="shared" ca="1" si="457"/>
        <v>80.423635000000004</v>
      </c>
      <c r="L1958" s="75">
        <f>IF(VLOOKUP(A1958,$T$12:$AC$125,8)=VLOOKUP(A1957,$T$12:$AC$125,8),0,VLOOKUP(A1958,T$12:$AC$125,8))</f>
        <v>0</v>
      </c>
      <c r="M1958" s="76">
        <f>IF(L1958&gt;0,VLOOKUP(L1958,S$12:$AB$125,7),0)</f>
        <v>0</v>
      </c>
      <c r="N1958" s="74">
        <f t="shared" si="458"/>
        <v>0</v>
      </c>
      <c r="O1958" s="74">
        <f t="shared" ca="1" si="459"/>
        <v>80.423635000000004</v>
      </c>
      <c r="P1958" s="77" t="str">
        <f t="shared" si="460"/>
        <v>INCORPJ=</v>
      </c>
      <c r="Q1958" s="78">
        <f t="shared" si="461"/>
        <v>44566</v>
      </c>
    </row>
    <row r="1959" spans="1:17" ht="12.75" x14ac:dyDescent="0.15">
      <c r="A1959" s="68">
        <f t="shared" si="440"/>
        <v>44528</v>
      </c>
      <c r="B1959" s="69">
        <f t="shared" ca="1" si="452"/>
        <v>15147.293319999999</v>
      </c>
      <c r="C1959" s="70">
        <f t="shared" ca="1" si="462"/>
        <v>15066.869685</v>
      </c>
      <c r="D1959" s="71">
        <f ca="1">IF(A1959&lt;$B$1,VLOOKUP(A1959,[1]DI!$A$4:$B$15000,2),0)</f>
        <v>0</v>
      </c>
      <c r="E1959" s="70">
        <f t="shared" ca="1" si="453"/>
        <v>0</v>
      </c>
      <c r="F1959" s="72">
        <f t="shared" si="439"/>
        <v>1.3</v>
      </c>
      <c r="G1959" s="73">
        <f t="shared" ca="1" si="454"/>
        <v>1</v>
      </c>
      <c r="H1959" s="70">
        <f ca="1">TRUNC(PRODUCT(G$10:G1958),15)</f>
        <v>1.51472932095042</v>
      </c>
      <c r="I1959" s="70">
        <f t="shared" ca="1" si="455"/>
        <v>1.5066869647257299</v>
      </c>
      <c r="J1959" s="70">
        <f t="shared" ca="1" si="456"/>
        <v>1.0053377800000001</v>
      </c>
      <c r="K1959" s="74">
        <f t="shared" ca="1" si="457"/>
        <v>80.423635000000004</v>
      </c>
      <c r="L1959" s="75">
        <f>IF(VLOOKUP(A1959,$T$12:$AC$125,8)=VLOOKUP(A1958,$T$12:$AC$125,8),0,VLOOKUP(A1959,T$12:$AC$125,8))</f>
        <v>0</v>
      </c>
      <c r="M1959" s="76">
        <f>IF(L1959&gt;0,VLOOKUP(L1959,S$12:$AB$125,7),0)</f>
        <v>0</v>
      </c>
      <c r="N1959" s="74">
        <f t="shared" si="458"/>
        <v>0</v>
      </c>
      <c r="O1959" s="74">
        <f t="shared" ca="1" si="459"/>
        <v>80.423635000000004</v>
      </c>
      <c r="P1959" s="77" t="str">
        <f t="shared" si="460"/>
        <v>INCORPJ=</v>
      </c>
      <c r="Q1959" s="78">
        <f t="shared" si="461"/>
        <v>44566</v>
      </c>
    </row>
    <row r="1960" spans="1:17" ht="12.75" x14ac:dyDescent="0.15">
      <c r="A1960" s="68">
        <f t="shared" si="440"/>
        <v>44529</v>
      </c>
      <c r="B1960" s="69">
        <f t="shared" ca="1" si="452"/>
        <v>15147.293319999999</v>
      </c>
      <c r="C1960" s="70">
        <f t="shared" ca="1" si="462"/>
        <v>15066.869685</v>
      </c>
      <c r="D1960" s="71">
        <f ca="1">IF(A1960&lt;$B$1,VLOOKUP(A1960,[1]DI!$A$4:$B$15000,2),0)</f>
        <v>7.6499999999999999E-2</v>
      </c>
      <c r="E1960" s="70">
        <f t="shared" ca="1" si="453"/>
        <v>2.9255999999999998E-4</v>
      </c>
      <c r="F1960" s="72">
        <f t="shared" si="439"/>
        <v>1.3</v>
      </c>
      <c r="G1960" s="73">
        <f t="shared" ca="1" si="454"/>
        <v>1.0003803280000001</v>
      </c>
      <c r="H1960" s="70">
        <f ca="1">TRUNC(PRODUCT(G$10:G1959),15)</f>
        <v>1.51472932095042</v>
      </c>
      <c r="I1960" s="70">
        <f t="shared" ca="1" si="455"/>
        <v>1.5066869647257299</v>
      </c>
      <c r="J1960" s="70">
        <f t="shared" ca="1" si="456"/>
        <v>1.0053377800000001</v>
      </c>
      <c r="K1960" s="74">
        <f t="shared" ca="1" si="457"/>
        <v>80.423635000000004</v>
      </c>
      <c r="L1960" s="75">
        <f>IF(VLOOKUP(A1960,$T$12:$AC$125,8)=VLOOKUP(A1959,$T$12:$AC$125,8),0,VLOOKUP(A1960,T$12:$AC$125,8))</f>
        <v>0</v>
      </c>
      <c r="M1960" s="76">
        <f>IF(L1960&gt;0,VLOOKUP(L1960,S$12:$AB$125,7),0)</f>
        <v>0</v>
      </c>
      <c r="N1960" s="74">
        <f t="shared" si="458"/>
        <v>0</v>
      </c>
      <c r="O1960" s="74">
        <f t="shared" ca="1" si="459"/>
        <v>80.423635000000004</v>
      </c>
      <c r="P1960" s="77" t="str">
        <f t="shared" si="460"/>
        <v>INCORPJ=</v>
      </c>
      <c r="Q1960" s="78">
        <f t="shared" si="461"/>
        <v>44566</v>
      </c>
    </row>
    <row r="1961" spans="1:17" ht="12.75" x14ac:dyDescent="0.15">
      <c r="A1961" s="68">
        <f t="shared" si="440"/>
        <v>44530</v>
      </c>
      <c r="B1961" s="69">
        <f t="shared" ca="1" si="452"/>
        <v>15153.054138</v>
      </c>
      <c r="C1961" s="70">
        <f t="shared" ca="1" si="462"/>
        <v>15066.869685</v>
      </c>
      <c r="D1961" s="71">
        <f ca="1">IF(A1961&lt;$B$1,VLOOKUP(A1961,[1]DI!$A$4:$B$15000,2),0)</f>
        <v>7.6499999999999999E-2</v>
      </c>
      <c r="E1961" s="70">
        <f t="shared" ca="1" si="453"/>
        <v>2.9255999999999998E-4</v>
      </c>
      <c r="F1961" s="72">
        <f t="shared" si="439"/>
        <v>1.3</v>
      </c>
      <c r="G1961" s="73">
        <f t="shared" ca="1" si="454"/>
        <v>1.0003803280000001</v>
      </c>
      <c r="H1961" s="70">
        <f ca="1">TRUNC(PRODUCT(G$10:G1960),15)</f>
        <v>1.5153054149236</v>
      </c>
      <c r="I1961" s="70">
        <f t="shared" ca="1" si="455"/>
        <v>1.5066869647257299</v>
      </c>
      <c r="J1961" s="70">
        <f t="shared" ca="1" si="456"/>
        <v>1.00572013</v>
      </c>
      <c r="K1961" s="74">
        <f t="shared" ca="1" si="457"/>
        <v>86.184453000000005</v>
      </c>
      <c r="L1961" s="75">
        <f>IF(VLOOKUP(A1961,$T$12:$AC$125,8)=VLOOKUP(A1960,$T$12:$AC$125,8),0,VLOOKUP(A1961,T$12:$AC$125,8))</f>
        <v>0</v>
      </c>
      <c r="M1961" s="76">
        <f>IF(L1961&gt;0,VLOOKUP(L1961,S$12:$AB$125,7),0)</f>
        <v>0</v>
      </c>
      <c r="N1961" s="74">
        <f t="shared" si="458"/>
        <v>0</v>
      </c>
      <c r="O1961" s="74">
        <f t="shared" ca="1" si="459"/>
        <v>86.184453000000005</v>
      </c>
      <c r="P1961" s="77" t="str">
        <f t="shared" si="460"/>
        <v>INCORPJ=</v>
      </c>
      <c r="Q1961" s="78">
        <f t="shared" si="461"/>
        <v>44566</v>
      </c>
    </row>
    <row r="1962" spans="1:17" ht="12.75" x14ac:dyDescent="0.15">
      <c r="A1962" s="68">
        <f t="shared" si="440"/>
        <v>44531</v>
      </c>
      <c r="B1962" s="69">
        <f t="shared" ca="1" si="452"/>
        <v>15158.817365999999</v>
      </c>
      <c r="C1962" s="70">
        <f t="shared" ca="1" si="462"/>
        <v>15066.869685</v>
      </c>
      <c r="D1962" s="71">
        <f ca="1">IF(A1962&lt;$B$1,VLOOKUP(A1962,[1]DI!$A$4:$B$15000,2),0)</f>
        <v>7.6499999999999999E-2</v>
      </c>
      <c r="E1962" s="70">
        <f t="shared" ca="1" si="453"/>
        <v>2.9255999999999998E-4</v>
      </c>
      <c r="F1962" s="72">
        <f t="shared" si="439"/>
        <v>1.3</v>
      </c>
      <c r="G1962" s="73">
        <f t="shared" ca="1" si="454"/>
        <v>1.0003803280000001</v>
      </c>
      <c r="H1962" s="70">
        <f ca="1">TRUNC(PRODUCT(G$10:G1961),15)</f>
        <v>1.5158817280014401</v>
      </c>
      <c r="I1962" s="70">
        <f t="shared" ca="1" si="455"/>
        <v>1.5066869647257299</v>
      </c>
      <c r="J1962" s="70">
        <f t="shared" ca="1" si="456"/>
        <v>1.0061026399999999</v>
      </c>
      <c r="K1962" s="74">
        <f t="shared" ca="1" si="457"/>
        <v>91.947681000000003</v>
      </c>
      <c r="L1962" s="75">
        <f>IF(VLOOKUP(A1962,$T$12:$AC$125,8)=VLOOKUP(A1961,$T$12:$AC$125,8),0,VLOOKUP(A1962,T$12:$AC$125,8))</f>
        <v>0</v>
      </c>
      <c r="M1962" s="76">
        <f>IF(L1962&gt;0,VLOOKUP(L1962,S$12:$AB$125,7),0)</f>
        <v>0</v>
      </c>
      <c r="N1962" s="74">
        <f t="shared" si="458"/>
        <v>0</v>
      </c>
      <c r="O1962" s="74">
        <f t="shared" ca="1" si="459"/>
        <v>91.947681000000003</v>
      </c>
      <c r="P1962" s="77" t="str">
        <f t="shared" si="460"/>
        <v>INCORPJ=</v>
      </c>
      <c r="Q1962" s="78">
        <f t="shared" si="461"/>
        <v>44566</v>
      </c>
    </row>
    <row r="1963" spans="1:17" ht="12.75" x14ac:dyDescent="0.15">
      <c r="A1963" s="68">
        <f t="shared" si="440"/>
        <v>44532</v>
      </c>
      <c r="B1963" s="69">
        <f t="shared" ca="1" si="452"/>
        <v>15164.582704</v>
      </c>
      <c r="C1963" s="70">
        <f t="shared" ca="1" si="462"/>
        <v>15066.869685</v>
      </c>
      <c r="D1963" s="71">
        <f ca="1">IF(A1963&lt;$B$1,VLOOKUP(A1963,[1]DI!$A$4:$B$15000,2),0)</f>
        <v>7.6499999999999999E-2</v>
      </c>
      <c r="E1963" s="70">
        <f t="shared" ca="1" si="453"/>
        <v>2.9255999999999998E-4</v>
      </c>
      <c r="F1963" s="72">
        <f t="shared" si="439"/>
        <v>1.3</v>
      </c>
      <c r="G1963" s="73">
        <f t="shared" ca="1" si="454"/>
        <v>1.0003803280000001</v>
      </c>
      <c r="H1963" s="70">
        <f ca="1">TRUNC(PRODUCT(G$10:G1962),15)</f>
        <v>1.51645826026729</v>
      </c>
      <c r="I1963" s="70">
        <f t="shared" ca="1" si="455"/>
        <v>1.5066869647257299</v>
      </c>
      <c r="J1963" s="70">
        <f t="shared" ca="1" si="456"/>
        <v>1.0064852900000001</v>
      </c>
      <c r="K1963" s="74">
        <f t="shared" ca="1" si="457"/>
        <v>97.713019000000003</v>
      </c>
      <c r="L1963" s="75">
        <f>IF(VLOOKUP(A1963,$T$12:$AC$125,8)=VLOOKUP(A1962,$T$12:$AC$125,8),0,VLOOKUP(A1963,T$12:$AC$125,8))</f>
        <v>0</v>
      </c>
      <c r="M1963" s="76">
        <f>IF(L1963&gt;0,VLOOKUP(L1963,S$12:$AB$125,7),0)</f>
        <v>0</v>
      </c>
      <c r="N1963" s="74">
        <f t="shared" si="458"/>
        <v>0</v>
      </c>
      <c r="O1963" s="74">
        <f t="shared" ca="1" si="459"/>
        <v>97.713019000000003</v>
      </c>
      <c r="P1963" s="77" t="str">
        <f t="shared" si="460"/>
        <v>INCORPJ=</v>
      </c>
      <c r="Q1963" s="78">
        <f t="shared" si="461"/>
        <v>44566</v>
      </c>
    </row>
    <row r="1964" spans="1:17" ht="12.75" x14ac:dyDescent="0.15">
      <c r="A1964" s="68">
        <f t="shared" si="440"/>
        <v>44533</v>
      </c>
      <c r="B1964" s="69">
        <f t="shared" ca="1" si="452"/>
        <v>15170.350151000001</v>
      </c>
      <c r="C1964" s="70">
        <f t="shared" ca="1" si="462"/>
        <v>15066.869685</v>
      </c>
      <c r="D1964" s="71">
        <f ca="1">IF(A1964&lt;$B$1,VLOOKUP(A1964,[1]DI!$A$4:$B$15000,2),0)</f>
        <v>7.6499999999999999E-2</v>
      </c>
      <c r="E1964" s="70">
        <f t="shared" ca="1" si="453"/>
        <v>2.9255999999999998E-4</v>
      </c>
      <c r="F1964" s="72">
        <f t="shared" ref="F1964:F2027" si="463">F1963</f>
        <v>1.3</v>
      </c>
      <c r="G1964" s="73">
        <f t="shared" ca="1" si="454"/>
        <v>1.0003803280000001</v>
      </c>
      <c r="H1964" s="70">
        <f ca="1">TRUNC(PRODUCT(G$10:G1963),15)</f>
        <v>1.5170350118045</v>
      </c>
      <c r="I1964" s="70">
        <f t="shared" ca="1" si="455"/>
        <v>1.5066869647257299</v>
      </c>
      <c r="J1964" s="70">
        <f t="shared" ca="1" si="456"/>
        <v>1.0068680800000001</v>
      </c>
      <c r="K1964" s="74">
        <f t="shared" ca="1" si="457"/>
        <v>103.48046600000001</v>
      </c>
      <c r="L1964" s="75">
        <f>IF(VLOOKUP(A1964,$T$12:$AC$125,8)=VLOOKUP(A1963,$T$12:$AC$125,8),0,VLOOKUP(A1964,T$12:$AC$125,8))</f>
        <v>0</v>
      </c>
      <c r="M1964" s="76">
        <f>IF(L1964&gt;0,VLOOKUP(L1964,S$12:$AB$125,7),0)</f>
        <v>0</v>
      </c>
      <c r="N1964" s="74">
        <f t="shared" si="458"/>
        <v>0</v>
      </c>
      <c r="O1964" s="74">
        <f t="shared" ca="1" si="459"/>
        <v>103.48046600000001</v>
      </c>
      <c r="P1964" s="77" t="str">
        <f t="shared" si="460"/>
        <v>INCORPJ=</v>
      </c>
      <c r="Q1964" s="78">
        <f t="shared" si="461"/>
        <v>44566</v>
      </c>
    </row>
    <row r="1965" spans="1:17" ht="12.75" x14ac:dyDescent="0.15">
      <c r="A1965" s="68">
        <f t="shared" si="440"/>
        <v>44534</v>
      </c>
      <c r="B1965" s="69">
        <f t="shared" ca="1" si="452"/>
        <v>15176.119858</v>
      </c>
      <c r="C1965" s="70">
        <f t="shared" ca="1" si="462"/>
        <v>15066.869685</v>
      </c>
      <c r="D1965" s="71">
        <f ca="1">IF(A1965&lt;$B$1,VLOOKUP(A1965,[1]DI!$A$4:$B$15000,2),0)</f>
        <v>0</v>
      </c>
      <c r="E1965" s="70">
        <f t="shared" ca="1" si="453"/>
        <v>0</v>
      </c>
      <c r="F1965" s="72">
        <f t="shared" si="463"/>
        <v>1.3</v>
      </c>
      <c r="G1965" s="73">
        <f t="shared" ca="1" si="454"/>
        <v>1</v>
      </c>
      <c r="H1965" s="70">
        <f ca="1">TRUNC(PRODUCT(G$10:G1964),15)</f>
        <v>1.51761198269647</v>
      </c>
      <c r="I1965" s="70">
        <f t="shared" ca="1" si="455"/>
        <v>1.5066869647257299</v>
      </c>
      <c r="J1965" s="70">
        <f t="shared" ca="1" si="456"/>
        <v>1.00725102</v>
      </c>
      <c r="K1965" s="74">
        <f t="shared" ca="1" si="457"/>
        <v>109.250173</v>
      </c>
      <c r="L1965" s="75">
        <f>IF(VLOOKUP(A1965,$T$12:$AC$125,8)=VLOOKUP(A1964,$T$12:$AC$125,8),0,VLOOKUP(A1965,T$12:$AC$125,8))</f>
        <v>0</v>
      </c>
      <c r="M1965" s="76">
        <f>IF(L1965&gt;0,VLOOKUP(L1965,S$12:$AB$125,7),0)</f>
        <v>0</v>
      </c>
      <c r="N1965" s="74">
        <f t="shared" si="458"/>
        <v>0</v>
      </c>
      <c r="O1965" s="74">
        <f t="shared" ca="1" si="459"/>
        <v>109.250173</v>
      </c>
      <c r="P1965" s="77" t="str">
        <f t="shared" si="460"/>
        <v>INCORPJ=</v>
      </c>
      <c r="Q1965" s="78">
        <f t="shared" si="461"/>
        <v>44566</v>
      </c>
    </row>
    <row r="1966" spans="1:17" ht="12.75" x14ac:dyDescent="0.15">
      <c r="A1966" s="68">
        <f t="shared" si="440"/>
        <v>44535</v>
      </c>
      <c r="B1966" s="69">
        <f t="shared" ca="1" si="452"/>
        <v>15176.119858</v>
      </c>
      <c r="C1966" s="70">
        <f t="shared" ca="1" si="462"/>
        <v>15066.869685</v>
      </c>
      <c r="D1966" s="71">
        <f ca="1">IF(A1966&lt;$B$1,VLOOKUP(A1966,[1]DI!$A$4:$B$15000,2),0)</f>
        <v>0</v>
      </c>
      <c r="E1966" s="70">
        <f t="shared" ca="1" si="453"/>
        <v>0</v>
      </c>
      <c r="F1966" s="72">
        <f t="shared" si="463"/>
        <v>1.3</v>
      </c>
      <c r="G1966" s="73">
        <f t="shared" ca="1" si="454"/>
        <v>1</v>
      </c>
      <c r="H1966" s="70">
        <f ca="1">TRUNC(PRODUCT(G$10:G1965),15)</f>
        <v>1.51761198269647</v>
      </c>
      <c r="I1966" s="70">
        <f t="shared" ca="1" si="455"/>
        <v>1.5066869647257299</v>
      </c>
      <c r="J1966" s="70">
        <f t="shared" ca="1" si="456"/>
        <v>1.00725102</v>
      </c>
      <c r="K1966" s="74">
        <f t="shared" ca="1" si="457"/>
        <v>109.250173</v>
      </c>
      <c r="L1966" s="75">
        <f>IF(VLOOKUP(A1966,$T$12:$AC$125,8)=VLOOKUP(A1965,$T$12:$AC$125,8),0,VLOOKUP(A1966,T$12:$AC$125,8))</f>
        <v>0</v>
      </c>
      <c r="M1966" s="76">
        <f>IF(L1966&gt;0,VLOOKUP(L1966,S$12:$AB$125,7),0)</f>
        <v>0</v>
      </c>
      <c r="N1966" s="74">
        <f t="shared" si="458"/>
        <v>0</v>
      </c>
      <c r="O1966" s="74">
        <f t="shared" ca="1" si="459"/>
        <v>109.250173</v>
      </c>
      <c r="P1966" s="77" t="str">
        <f t="shared" si="460"/>
        <v>INCORPJ=</v>
      </c>
      <c r="Q1966" s="78">
        <f t="shared" si="461"/>
        <v>44566</v>
      </c>
    </row>
    <row r="1967" spans="1:17" ht="12.75" x14ac:dyDescent="0.15">
      <c r="A1967" s="68">
        <f t="shared" si="440"/>
        <v>44536</v>
      </c>
      <c r="B1967" s="69">
        <f t="shared" ca="1" si="452"/>
        <v>15176.119858</v>
      </c>
      <c r="C1967" s="70">
        <f t="shared" ca="1" si="462"/>
        <v>15066.869685</v>
      </c>
      <c r="D1967" s="71">
        <f ca="1">IF(A1967&lt;$B$1,VLOOKUP(A1967,[1]DI!$A$4:$B$15000,2),0)</f>
        <v>7.6499999999999999E-2</v>
      </c>
      <c r="E1967" s="70">
        <f t="shared" ca="1" si="453"/>
        <v>2.9255999999999998E-4</v>
      </c>
      <c r="F1967" s="72">
        <f t="shared" si="463"/>
        <v>1.3</v>
      </c>
      <c r="G1967" s="73">
        <f t="shared" ca="1" si="454"/>
        <v>1.0003803280000001</v>
      </c>
      <c r="H1967" s="70">
        <f ca="1">TRUNC(PRODUCT(G$10:G1966),15)</f>
        <v>1.51761198269647</v>
      </c>
      <c r="I1967" s="70">
        <f t="shared" ca="1" si="455"/>
        <v>1.5066869647257299</v>
      </c>
      <c r="J1967" s="70">
        <f t="shared" ca="1" si="456"/>
        <v>1.00725102</v>
      </c>
      <c r="K1967" s="74">
        <f t="shared" ca="1" si="457"/>
        <v>109.250173</v>
      </c>
      <c r="L1967" s="75">
        <f>IF(VLOOKUP(A1967,$T$12:$AC$125,8)=VLOOKUP(A1966,$T$12:$AC$125,8),0,VLOOKUP(A1967,T$12:$AC$125,8))</f>
        <v>0</v>
      </c>
      <c r="M1967" s="76">
        <f>IF(L1967&gt;0,VLOOKUP(L1967,S$12:$AB$125,7),0)</f>
        <v>0</v>
      </c>
      <c r="N1967" s="74">
        <f t="shared" si="458"/>
        <v>0</v>
      </c>
      <c r="O1967" s="74">
        <f t="shared" ca="1" si="459"/>
        <v>109.250173</v>
      </c>
      <c r="P1967" s="77" t="str">
        <f t="shared" si="460"/>
        <v>INCORPJ=</v>
      </c>
      <c r="Q1967" s="78">
        <f t="shared" si="461"/>
        <v>44566</v>
      </c>
    </row>
    <row r="1968" spans="1:17" ht="12.75" x14ac:dyDescent="0.15">
      <c r="A1968" s="68">
        <f t="shared" si="440"/>
        <v>44537</v>
      </c>
      <c r="B1968" s="69">
        <f t="shared" ca="1" si="452"/>
        <v>15181.891824999999</v>
      </c>
      <c r="C1968" s="70">
        <f t="shared" ca="1" si="462"/>
        <v>15066.869685</v>
      </c>
      <c r="D1968" s="71">
        <f ca="1">IF(A1968&lt;$B$1,VLOOKUP(A1968,[1]DI!$A$4:$B$15000,2),0)</f>
        <v>7.6499999999999999E-2</v>
      </c>
      <c r="E1968" s="70">
        <f t="shared" ca="1" si="453"/>
        <v>2.9255999999999998E-4</v>
      </c>
      <c r="F1968" s="72">
        <f t="shared" si="463"/>
        <v>1.3</v>
      </c>
      <c r="G1968" s="73">
        <f t="shared" ca="1" si="454"/>
        <v>1.0003803280000001</v>
      </c>
      <c r="H1968" s="70">
        <f ca="1">TRUNC(PRODUCT(G$10:G1967),15)</f>
        <v>1.5181891730266299</v>
      </c>
      <c r="I1968" s="70">
        <f t="shared" ca="1" si="455"/>
        <v>1.5066869647257299</v>
      </c>
      <c r="J1968" s="70">
        <f t="shared" ca="1" si="456"/>
        <v>1.0076341099999999</v>
      </c>
      <c r="K1968" s="74">
        <f t="shared" ca="1" si="457"/>
        <v>115.02213999999999</v>
      </c>
      <c r="L1968" s="75">
        <f>IF(VLOOKUP(A1968,$T$12:$AC$125,8)=VLOOKUP(A1967,$T$12:$AC$125,8),0,VLOOKUP(A1968,T$12:$AC$125,8))</f>
        <v>0</v>
      </c>
      <c r="M1968" s="76">
        <f>IF(L1968&gt;0,VLOOKUP(L1968,S$12:$AB$125,7),0)</f>
        <v>0</v>
      </c>
      <c r="N1968" s="74">
        <f t="shared" si="458"/>
        <v>0</v>
      </c>
      <c r="O1968" s="74">
        <f t="shared" ca="1" si="459"/>
        <v>115.02213999999999</v>
      </c>
      <c r="P1968" s="77" t="str">
        <f t="shared" si="460"/>
        <v>INCORPJ=</v>
      </c>
      <c r="Q1968" s="78">
        <f t="shared" si="461"/>
        <v>44566</v>
      </c>
    </row>
    <row r="1969" spans="1:17" ht="12.75" x14ac:dyDescent="0.15">
      <c r="A1969" s="68">
        <f t="shared" si="440"/>
        <v>44538</v>
      </c>
      <c r="B1969" s="69">
        <f t="shared" ca="1" si="452"/>
        <v>15187.665901999999</v>
      </c>
      <c r="C1969" s="70">
        <f t="shared" ca="1" si="462"/>
        <v>15066.869685</v>
      </c>
      <c r="D1969" s="71">
        <f ca="1">IF(A1969&lt;$B$1,VLOOKUP(A1969,[1]DI!$A$4:$B$15000,2),0)</f>
        <v>7.6499999999999999E-2</v>
      </c>
      <c r="E1969" s="70">
        <f t="shared" ca="1" si="453"/>
        <v>2.9255999999999998E-4</v>
      </c>
      <c r="F1969" s="72">
        <f t="shared" si="463"/>
        <v>1.3</v>
      </c>
      <c r="G1969" s="73">
        <f t="shared" ca="1" si="454"/>
        <v>1.0003803280000001</v>
      </c>
      <c r="H1969" s="70">
        <f ca="1">TRUNC(PRODUCT(G$10:G1968),15)</f>
        <v>1.51876658287843</v>
      </c>
      <c r="I1969" s="70">
        <f t="shared" ca="1" si="455"/>
        <v>1.5066869647257299</v>
      </c>
      <c r="J1969" s="70">
        <f t="shared" ca="1" si="456"/>
        <v>1.0080173400000001</v>
      </c>
      <c r="K1969" s="74">
        <f t="shared" ca="1" si="457"/>
        <v>120.796217</v>
      </c>
      <c r="L1969" s="75">
        <f>IF(VLOOKUP(A1969,$T$12:$AC$125,8)=VLOOKUP(A1968,$T$12:$AC$125,8),0,VLOOKUP(A1969,T$12:$AC$125,8))</f>
        <v>0</v>
      </c>
      <c r="M1969" s="76">
        <f>IF(L1969&gt;0,VLOOKUP(L1969,S$12:$AB$125,7),0)</f>
        <v>0</v>
      </c>
      <c r="N1969" s="74">
        <f t="shared" si="458"/>
        <v>0</v>
      </c>
      <c r="O1969" s="74">
        <f t="shared" ca="1" si="459"/>
        <v>120.796217</v>
      </c>
      <c r="P1969" s="77" t="str">
        <f t="shared" si="460"/>
        <v>INCORPJ=</v>
      </c>
      <c r="Q1969" s="78">
        <f t="shared" si="461"/>
        <v>44566</v>
      </c>
    </row>
    <row r="1970" spans="1:17" ht="12.75" x14ac:dyDescent="0.15">
      <c r="A1970" s="68">
        <f t="shared" si="440"/>
        <v>44539</v>
      </c>
      <c r="B1970" s="69">
        <f t="shared" ca="1" si="452"/>
        <v>15193.442086999999</v>
      </c>
      <c r="C1970" s="70">
        <f t="shared" ca="1" si="462"/>
        <v>15066.869685</v>
      </c>
      <c r="D1970" s="71">
        <f ca="1">IF(A1970&lt;$B$1,VLOOKUP(A1970,[1]DI!$A$4:$B$15000,2),0)</f>
        <v>9.1499999999999998E-2</v>
      </c>
      <c r="E1970" s="70">
        <f t="shared" ca="1" si="453"/>
        <v>3.4749E-4</v>
      </c>
      <c r="F1970" s="72">
        <f t="shared" si="463"/>
        <v>1.3</v>
      </c>
      <c r="G1970" s="73">
        <f t="shared" ca="1" si="454"/>
        <v>1.0004517369999999</v>
      </c>
      <c r="H1970" s="70">
        <f ca="1">TRUNC(PRODUCT(G$10:G1969),15)</f>
        <v>1.51934421233536</v>
      </c>
      <c r="I1970" s="70">
        <f t="shared" ca="1" si="455"/>
        <v>1.5066869647257299</v>
      </c>
      <c r="J1970" s="70">
        <f t="shared" ca="1" si="456"/>
        <v>1.0084007100000001</v>
      </c>
      <c r="K1970" s="74">
        <f t="shared" ca="1" si="457"/>
        <v>126.572402</v>
      </c>
      <c r="L1970" s="75">
        <f>IF(VLOOKUP(A1970,$T$12:$AC$125,8)=VLOOKUP(A1969,$T$12:$AC$125,8),0,VLOOKUP(A1970,T$12:$AC$125,8))</f>
        <v>0</v>
      </c>
      <c r="M1970" s="76">
        <f>IF(L1970&gt;0,VLOOKUP(L1970,S$12:$AB$125,7),0)</f>
        <v>0</v>
      </c>
      <c r="N1970" s="74">
        <f t="shared" si="458"/>
        <v>0</v>
      </c>
      <c r="O1970" s="74">
        <f t="shared" ca="1" si="459"/>
        <v>126.572402</v>
      </c>
      <c r="P1970" s="77" t="str">
        <f t="shared" si="460"/>
        <v>INCORPJ=</v>
      </c>
      <c r="Q1970" s="78">
        <f t="shared" si="461"/>
        <v>44566</v>
      </c>
    </row>
    <row r="1971" spans="1:17" ht="12.75" x14ac:dyDescent="0.15">
      <c r="A1971" s="68">
        <f t="shared" si="440"/>
        <v>44540</v>
      </c>
      <c r="B1971" s="69">
        <f t="shared" ca="1" si="452"/>
        <v>15200.305649</v>
      </c>
      <c r="C1971" s="70">
        <f t="shared" ca="1" si="462"/>
        <v>15066.869685</v>
      </c>
      <c r="D1971" s="71">
        <f ca="1">IF(A1971&lt;$B$1,VLOOKUP(A1971,[1]DI!$A$4:$B$15000,2),0)</f>
        <v>9.1499999999999998E-2</v>
      </c>
      <c r="E1971" s="70">
        <f t="shared" ca="1" si="453"/>
        <v>3.4749E-4</v>
      </c>
      <c r="F1971" s="72">
        <f t="shared" si="463"/>
        <v>1.3</v>
      </c>
      <c r="G1971" s="73">
        <f t="shared" ca="1" si="454"/>
        <v>1.0004517369999999</v>
      </c>
      <c r="H1971" s="70">
        <f ca="1">TRUNC(PRODUCT(G$10:G1970),15)</f>
        <v>1.5200305563318099</v>
      </c>
      <c r="I1971" s="70">
        <f t="shared" ca="1" si="455"/>
        <v>1.5066869647257299</v>
      </c>
      <c r="J1971" s="70">
        <f t="shared" ca="1" si="456"/>
        <v>1.00885625</v>
      </c>
      <c r="K1971" s="74">
        <f t="shared" ca="1" si="457"/>
        <v>133.43596400000001</v>
      </c>
      <c r="L1971" s="75">
        <f>IF(VLOOKUP(A1971,$T$12:$AC$125,8)=VLOOKUP(A1970,$T$12:$AC$125,8),0,VLOOKUP(A1971,T$12:$AC$125,8))</f>
        <v>0</v>
      </c>
      <c r="M1971" s="76">
        <f>IF(L1971&gt;0,VLOOKUP(L1971,S$12:$AB$125,7),0)</f>
        <v>0</v>
      </c>
      <c r="N1971" s="74">
        <f t="shared" si="458"/>
        <v>0</v>
      </c>
      <c r="O1971" s="74">
        <f t="shared" ca="1" si="459"/>
        <v>133.43596400000001</v>
      </c>
      <c r="P1971" s="77" t="str">
        <f t="shared" si="460"/>
        <v>INCORPJ=</v>
      </c>
      <c r="Q1971" s="78">
        <f t="shared" si="461"/>
        <v>44566</v>
      </c>
    </row>
    <row r="1972" spans="1:17" ht="12.75" x14ac:dyDescent="0.15">
      <c r="A1972" s="68">
        <f t="shared" si="440"/>
        <v>44541</v>
      </c>
      <c r="B1972" s="69">
        <f t="shared" ca="1" si="452"/>
        <v>15207.172074</v>
      </c>
      <c r="C1972" s="70">
        <f t="shared" ca="1" si="462"/>
        <v>15066.869685</v>
      </c>
      <c r="D1972" s="71">
        <f ca="1">IF(A1972&lt;$B$1,VLOOKUP(A1972,[1]DI!$A$4:$B$15000,2),0)</f>
        <v>0</v>
      </c>
      <c r="E1972" s="70">
        <f t="shared" ca="1" si="453"/>
        <v>0</v>
      </c>
      <c r="F1972" s="72">
        <f t="shared" si="463"/>
        <v>1.3</v>
      </c>
      <c r="G1972" s="73">
        <f t="shared" ca="1" si="454"/>
        <v>1</v>
      </c>
      <c r="H1972" s="70">
        <f ca="1">TRUNC(PRODUCT(G$10:G1971),15)</f>
        <v>1.52071721037523</v>
      </c>
      <c r="I1972" s="70">
        <f t="shared" ca="1" si="455"/>
        <v>1.5066869647257299</v>
      </c>
      <c r="J1972" s="70">
        <f t="shared" ca="1" si="456"/>
        <v>1.0093119800000001</v>
      </c>
      <c r="K1972" s="74">
        <f t="shared" ca="1" si="457"/>
        <v>140.30238900000001</v>
      </c>
      <c r="L1972" s="75">
        <f>IF(VLOOKUP(A1972,$T$12:$AC$125,8)=VLOOKUP(A1971,$T$12:$AC$125,8),0,VLOOKUP(A1972,T$12:$AC$125,8))</f>
        <v>0</v>
      </c>
      <c r="M1972" s="76">
        <f>IF(L1972&gt;0,VLOOKUP(L1972,S$12:$AB$125,7),0)</f>
        <v>0</v>
      </c>
      <c r="N1972" s="74">
        <f t="shared" si="458"/>
        <v>0</v>
      </c>
      <c r="O1972" s="74">
        <f t="shared" ca="1" si="459"/>
        <v>140.30238900000001</v>
      </c>
      <c r="P1972" s="77" t="str">
        <f t="shared" si="460"/>
        <v>INCORPJ=</v>
      </c>
      <c r="Q1972" s="78">
        <f t="shared" si="461"/>
        <v>44566</v>
      </c>
    </row>
    <row r="1973" spans="1:17" ht="12.75" x14ac:dyDescent="0.15">
      <c r="A1973" s="68">
        <f t="shared" si="440"/>
        <v>44542</v>
      </c>
      <c r="B1973" s="69">
        <f t="shared" ca="1" si="452"/>
        <v>15207.172074</v>
      </c>
      <c r="C1973" s="70">
        <f t="shared" ca="1" si="462"/>
        <v>15066.869685</v>
      </c>
      <c r="D1973" s="71">
        <f ca="1">IF(A1973&lt;$B$1,VLOOKUP(A1973,[1]DI!$A$4:$B$15000,2),0)</f>
        <v>0</v>
      </c>
      <c r="E1973" s="70">
        <f t="shared" ca="1" si="453"/>
        <v>0</v>
      </c>
      <c r="F1973" s="72">
        <f t="shared" si="463"/>
        <v>1.3</v>
      </c>
      <c r="G1973" s="73">
        <f t="shared" ca="1" si="454"/>
        <v>1</v>
      </c>
      <c r="H1973" s="70">
        <f ca="1">TRUNC(PRODUCT(G$10:G1972),15)</f>
        <v>1.52071721037523</v>
      </c>
      <c r="I1973" s="70">
        <f t="shared" ca="1" si="455"/>
        <v>1.5066869647257299</v>
      </c>
      <c r="J1973" s="70">
        <f t="shared" ca="1" si="456"/>
        <v>1.0093119800000001</v>
      </c>
      <c r="K1973" s="74">
        <f t="shared" ca="1" si="457"/>
        <v>140.30238900000001</v>
      </c>
      <c r="L1973" s="75">
        <f>IF(VLOOKUP(A1973,$T$12:$AC$125,8)=VLOOKUP(A1972,$T$12:$AC$125,8),0,VLOOKUP(A1973,T$12:$AC$125,8))</f>
        <v>0</v>
      </c>
      <c r="M1973" s="76">
        <f>IF(L1973&gt;0,VLOOKUP(L1973,S$12:$AB$125,7),0)</f>
        <v>0</v>
      </c>
      <c r="N1973" s="74">
        <f t="shared" si="458"/>
        <v>0</v>
      </c>
      <c r="O1973" s="74">
        <f t="shared" ca="1" si="459"/>
        <v>140.30238900000001</v>
      </c>
      <c r="P1973" s="77" t="str">
        <f t="shared" si="460"/>
        <v>INCORPJ=</v>
      </c>
      <c r="Q1973" s="78">
        <f t="shared" si="461"/>
        <v>44566</v>
      </c>
    </row>
    <row r="1974" spans="1:17" ht="12.75" x14ac:dyDescent="0.15">
      <c r="A1974" s="68">
        <f t="shared" si="440"/>
        <v>44543</v>
      </c>
      <c r="B1974" s="69">
        <f t="shared" ca="1" si="452"/>
        <v>15207.172074</v>
      </c>
      <c r="C1974" s="70">
        <f t="shared" ca="1" si="462"/>
        <v>15066.869685</v>
      </c>
      <c r="D1974" s="71">
        <f ca="1">IF(A1974&lt;$B$1,VLOOKUP(A1974,[1]DI!$A$4:$B$15000,2),0)</f>
        <v>9.1499999999999998E-2</v>
      </c>
      <c r="E1974" s="70">
        <f t="shared" ca="1" si="453"/>
        <v>3.4749E-4</v>
      </c>
      <c r="F1974" s="72">
        <f t="shared" si="463"/>
        <v>1.3</v>
      </c>
      <c r="G1974" s="73">
        <f t="shared" ca="1" si="454"/>
        <v>1.0004517369999999</v>
      </c>
      <c r="H1974" s="70">
        <f ca="1">TRUNC(PRODUCT(G$10:G1973),15)</f>
        <v>1.52071721037523</v>
      </c>
      <c r="I1974" s="70">
        <f t="shared" ca="1" si="455"/>
        <v>1.5066869647257299</v>
      </c>
      <c r="J1974" s="70">
        <f t="shared" ca="1" si="456"/>
        <v>1.0093119800000001</v>
      </c>
      <c r="K1974" s="74">
        <f t="shared" ca="1" si="457"/>
        <v>140.30238900000001</v>
      </c>
      <c r="L1974" s="75">
        <f>IF(VLOOKUP(A1974,$T$12:$AC$125,8)=VLOOKUP(A1973,$T$12:$AC$125,8),0,VLOOKUP(A1974,T$12:$AC$125,8))</f>
        <v>0</v>
      </c>
      <c r="M1974" s="76">
        <f>IF(L1974&gt;0,VLOOKUP(L1974,S$12:$AB$125,7),0)</f>
        <v>0</v>
      </c>
      <c r="N1974" s="74">
        <f t="shared" si="458"/>
        <v>0</v>
      </c>
      <c r="O1974" s="74">
        <f t="shared" ca="1" si="459"/>
        <v>140.30238900000001</v>
      </c>
      <c r="P1974" s="77" t="str">
        <f t="shared" si="460"/>
        <v>INCORPJ=</v>
      </c>
      <c r="Q1974" s="78">
        <f t="shared" si="461"/>
        <v>44566</v>
      </c>
    </row>
    <row r="1975" spans="1:17" ht="12.75" x14ac:dyDescent="0.15">
      <c r="A1975" s="68">
        <f t="shared" si="440"/>
        <v>44544</v>
      </c>
      <c r="B1975" s="69">
        <f t="shared" ca="1" si="452"/>
        <v>15214.041813</v>
      </c>
      <c r="C1975" s="70">
        <f t="shared" ca="1" si="462"/>
        <v>15066.869685</v>
      </c>
      <c r="D1975" s="71">
        <f ca="1">IF(A1975&lt;$B$1,VLOOKUP(A1975,[1]DI!$A$4:$B$15000,2),0)</f>
        <v>9.1499999999999998E-2</v>
      </c>
      <c r="E1975" s="70">
        <f t="shared" ca="1" si="453"/>
        <v>3.4749E-4</v>
      </c>
      <c r="F1975" s="72">
        <f t="shared" si="463"/>
        <v>1.3</v>
      </c>
      <c r="G1975" s="73">
        <f t="shared" ca="1" si="454"/>
        <v>1.0004517369999999</v>
      </c>
      <c r="H1975" s="70">
        <f ca="1">TRUNC(PRODUCT(G$10:G1974),15)</f>
        <v>1.5214041746057001</v>
      </c>
      <c r="I1975" s="70">
        <f t="shared" ca="1" si="455"/>
        <v>1.5066869647257299</v>
      </c>
      <c r="J1975" s="70">
        <f t="shared" ca="1" si="456"/>
        <v>1.00976793</v>
      </c>
      <c r="K1975" s="74">
        <f t="shared" ca="1" si="457"/>
        <v>147.17212799999999</v>
      </c>
      <c r="L1975" s="75">
        <f>IF(VLOOKUP(A1975,$T$12:$AC$125,8)=VLOOKUP(A1974,$T$12:$AC$125,8),0,VLOOKUP(A1975,T$12:$AC$125,8))</f>
        <v>0</v>
      </c>
      <c r="M1975" s="76">
        <f>IF(L1975&gt;0,VLOOKUP(L1975,S$12:$AB$125,7),0)</f>
        <v>0</v>
      </c>
      <c r="N1975" s="74">
        <f t="shared" si="458"/>
        <v>0</v>
      </c>
      <c r="O1975" s="74">
        <f t="shared" ca="1" si="459"/>
        <v>147.17212799999999</v>
      </c>
      <c r="P1975" s="77" t="str">
        <f t="shared" si="460"/>
        <v>INCORPJ=</v>
      </c>
      <c r="Q1975" s="78">
        <f t="shared" si="461"/>
        <v>44566</v>
      </c>
    </row>
    <row r="1976" spans="1:17" ht="12.75" x14ac:dyDescent="0.15">
      <c r="A1976" s="68">
        <f t="shared" si="440"/>
        <v>44545</v>
      </c>
      <c r="B1976" s="69">
        <f t="shared" ca="1" si="452"/>
        <v>15220.914565999999</v>
      </c>
      <c r="C1976" s="70">
        <f t="shared" ca="1" si="462"/>
        <v>15066.869685</v>
      </c>
      <c r="D1976" s="71">
        <f ca="1">IF(A1976&lt;$B$1,VLOOKUP(A1976,[1]DI!$A$4:$B$15000,2),0)</f>
        <v>9.1499999999999998E-2</v>
      </c>
      <c r="E1976" s="70">
        <f t="shared" ca="1" si="453"/>
        <v>3.4749E-4</v>
      </c>
      <c r="F1976" s="72">
        <f t="shared" si="463"/>
        <v>1.3</v>
      </c>
      <c r="G1976" s="73">
        <f t="shared" ca="1" si="454"/>
        <v>1.0004517369999999</v>
      </c>
      <c r="H1976" s="70">
        <f ca="1">TRUNC(PRODUCT(G$10:G1975),15)</f>
        <v>1.52209144916332</v>
      </c>
      <c r="I1976" s="70">
        <f t="shared" ca="1" si="455"/>
        <v>1.5066869647257299</v>
      </c>
      <c r="J1976" s="70">
        <f t="shared" ca="1" si="456"/>
        <v>1.01022408</v>
      </c>
      <c r="K1976" s="74">
        <f t="shared" ca="1" si="457"/>
        <v>154.044881</v>
      </c>
      <c r="L1976" s="75">
        <f>IF(VLOOKUP(A1976,$T$12:$AC$125,8)=VLOOKUP(A1975,$T$12:$AC$125,8),0,VLOOKUP(A1976,T$12:$AC$125,8))</f>
        <v>0</v>
      </c>
      <c r="M1976" s="76">
        <f>IF(L1976&gt;0,VLOOKUP(L1976,S$12:$AB$125,7),0)</f>
        <v>0</v>
      </c>
      <c r="N1976" s="74">
        <f t="shared" si="458"/>
        <v>0</v>
      </c>
      <c r="O1976" s="74">
        <f t="shared" ca="1" si="459"/>
        <v>154.044881</v>
      </c>
      <c r="P1976" s="77" t="str">
        <f t="shared" si="460"/>
        <v>INCORPJ=</v>
      </c>
      <c r="Q1976" s="78">
        <f t="shared" si="461"/>
        <v>44566</v>
      </c>
    </row>
    <row r="1977" spans="1:17" ht="12.75" x14ac:dyDescent="0.15">
      <c r="A1977" s="68">
        <f t="shared" si="440"/>
        <v>44546</v>
      </c>
      <c r="B1977" s="69">
        <f t="shared" ca="1" si="452"/>
        <v>15227.790331</v>
      </c>
      <c r="C1977" s="70">
        <f t="shared" ca="1" si="462"/>
        <v>15066.869685</v>
      </c>
      <c r="D1977" s="71">
        <f ca="1">IF(A1977&lt;$B$1,VLOOKUP(A1977,[1]DI!$A$4:$B$15000,2),0)</f>
        <v>9.1499999999999998E-2</v>
      </c>
      <c r="E1977" s="70">
        <f t="shared" ca="1" si="453"/>
        <v>3.4749E-4</v>
      </c>
      <c r="F1977" s="72">
        <f t="shared" si="463"/>
        <v>1.3</v>
      </c>
      <c r="G1977" s="73">
        <f t="shared" ca="1" si="454"/>
        <v>1.0004517369999999</v>
      </c>
      <c r="H1977" s="70">
        <f ca="1">TRUNC(PRODUCT(G$10:G1976),15)</f>
        <v>1.5227790341882901</v>
      </c>
      <c r="I1977" s="70">
        <f t="shared" ca="1" si="455"/>
        <v>1.5066869647257299</v>
      </c>
      <c r="J1977" s="70">
        <f t="shared" ca="1" si="456"/>
        <v>1.0106804300000001</v>
      </c>
      <c r="K1977" s="74">
        <f t="shared" ca="1" si="457"/>
        <v>160.920646</v>
      </c>
      <c r="L1977" s="75">
        <f>IF(VLOOKUP(A1977,$T$12:$AC$125,8)=VLOOKUP(A1976,$T$12:$AC$125,8),0,VLOOKUP(A1977,T$12:$AC$125,8))</f>
        <v>0</v>
      </c>
      <c r="M1977" s="76">
        <f>IF(L1977&gt;0,VLOOKUP(L1977,S$12:$AB$125,7),0)</f>
        <v>0</v>
      </c>
      <c r="N1977" s="74">
        <f t="shared" si="458"/>
        <v>0</v>
      </c>
      <c r="O1977" s="74">
        <f t="shared" ca="1" si="459"/>
        <v>160.920646</v>
      </c>
      <c r="P1977" s="77" t="str">
        <f t="shared" si="460"/>
        <v>INCORPJ=</v>
      </c>
      <c r="Q1977" s="78">
        <f t="shared" si="461"/>
        <v>44566</v>
      </c>
    </row>
    <row r="1978" spans="1:17" ht="12.75" x14ac:dyDescent="0.15">
      <c r="A1978" s="68">
        <f t="shared" si="440"/>
        <v>44547</v>
      </c>
      <c r="B1978" s="69">
        <f t="shared" ca="1" si="452"/>
        <v>15234.669261999999</v>
      </c>
      <c r="C1978" s="70">
        <f t="shared" ca="1" si="462"/>
        <v>15066.869685</v>
      </c>
      <c r="D1978" s="71">
        <f ca="1">IF(A1978&lt;$B$1,VLOOKUP(A1978,[1]DI!$A$4:$B$15000,2),0)</f>
        <v>9.1499999999999998E-2</v>
      </c>
      <c r="E1978" s="70">
        <f t="shared" ca="1" si="453"/>
        <v>3.4749E-4</v>
      </c>
      <c r="F1978" s="72">
        <f t="shared" si="463"/>
        <v>1.3</v>
      </c>
      <c r="G1978" s="73">
        <f t="shared" ca="1" si="454"/>
        <v>1.0004517369999999</v>
      </c>
      <c r="H1978" s="70">
        <f ca="1">TRUNC(PRODUCT(G$10:G1977),15)</f>
        <v>1.5234669298208601</v>
      </c>
      <c r="I1978" s="70">
        <f t="shared" ca="1" si="455"/>
        <v>1.5066869647257299</v>
      </c>
      <c r="J1978" s="70">
        <f t="shared" ca="1" si="456"/>
        <v>1.01113699</v>
      </c>
      <c r="K1978" s="74">
        <f t="shared" ca="1" si="457"/>
        <v>167.799577</v>
      </c>
      <c r="L1978" s="75">
        <f>IF(VLOOKUP(A1978,$T$12:$AC$125,8)=VLOOKUP(A1977,$T$12:$AC$125,8),0,VLOOKUP(A1978,T$12:$AC$125,8))</f>
        <v>0</v>
      </c>
      <c r="M1978" s="76">
        <f>IF(L1978&gt;0,VLOOKUP(L1978,S$12:$AB$125,7),0)</f>
        <v>0</v>
      </c>
      <c r="N1978" s="74">
        <f t="shared" si="458"/>
        <v>0</v>
      </c>
      <c r="O1978" s="74">
        <f t="shared" ca="1" si="459"/>
        <v>167.799577</v>
      </c>
      <c r="P1978" s="77" t="str">
        <f t="shared" si="460"/>
        <v>INCORPJ=</v>
      </c>
      <c r="Q1978" s="78">
        <f t="shared" si="461"/>
        <v>44566</v>
      </c>
    </row>
    <row r="1979" spans="1:17" ht="12.75" x14ac:dyDescent="0.15">
      <c r="A1979" s="68">
        <f t="shared" si="440"/>
        <v>44548</v>
      </c>
      <c r="B1979" s="69">
        <f t="shared" ca="1" si="452"/>
        <v>15241.551356</v>
      </c>
      <c r="C1979" s="70">
        <f t="shared" ca="1" si="462"/>
        <v>15066.869685</v>
      </c>
      <c r="D1979" s="71">
        <f ca="1">IF(A1979&lt;$B$1,VLOOKUP(A1979,[1]DI!$A$4:$B$15000,2),0)</f>
        <v>0</v>
      </c>
      <c r="E1979" s="70">
        <f t="shared" ca="1" si="453"/>
        <v>0</v>
      </c>
      <c r="F1979" s="72">
        <f t="shared" si="463"/>
        <v>1.3</v>
      </c>
      <c r="G1979" s="73">
        <f t="shared" ca="1" si="454"/>
        <v>1</v>
      </c>
      <c r="H1979" s="70">
        <f ca="1">TRUNC(PRODUCT(G$10:G1978),15)</f>
        <v>1.5241551362013299</v>
      </c>
      <c r="I1979" s="70">
        <f t="shared" ca="1" si="455"/>
        <v>1.5066869647257299</v>
      </c>
      <c r="J1979" s="70">
        <f t="shared" ca="1" si="456"/>
        <v>1.01159376</v>
      </c>
      <c r="K1979" s="74">
        <f t="shared" ca="1" si="457"/>
        <v>174.68167099999999</v>
      </c>
      <c r="L1979" s="75">
        <f>IF(VLOOKUP(A1979,$T$12:$AC$125,8)=VLOOKUP(A1978,$T$12:$AC$125,8),0,VLOOKUP(A1979,T$12:$AC$125,8))</f>
        <v>0</v>
      </c>
      <c r="M1979" s="76">
        <f>IF(L1979&gt;0,VLOOKUP(L1979,S$12:$AB$125,7),0)</f>
        <v>0</v>
      </c>
      <c r="N1979" s="74">
        <f t="shared" si="458"/>
        <v>0</v>
      </c>
      <c r="O1979" s="74">
        <f t="shared" ca="1" si="459"/>
        <v>174.68167099999999</v>
      </c>
      <c r="P1979" s="77" t="str">
        <f t="shared" si="460"/>
        <v>INCORPJ=</v>
      </c>
      <c r="Q1979" s="78">
        <f t="shared" si="461"/>
        <v>44566</v>
      </c>
    </row>
    <row r="1980" spans="1:17" ht="12.75" x14ac:dyDescent="0.15">
      <c r="A1980" s="68">
        <f t="shared" si="440"/>
        <v>44549</v>
      </c>
      <c r="B1980" s="69">
        <f t="shared" ca="1" si="452"/>
        <v>15241.551356</v>
      </c>
      <c r="C1980" s="70">
        <f t="shared" ca="1" si="462"/>
        <v>15066.869685</v>
      </c>
      <c r="D1980" s="71">
        <f ca="1">IF(A1980&lt;$B$1,VLOOKUP(A1980,[1]DI!$A$4:$B$15000,2),0)</f>
        <v>0</v>
      </c>
      <c r="E1980" s="70">
        <f t="shared" ca="1" si="453"/>
        <v>0</v>
      </c>
      <c r="F1980" s="72">
        <f t="shared" si="463"/>
        <v>1.3</v>
      </c>
      <c r="G1980" s="73">
        <f t="shared" ca="1" si="454"/>
        <v>1</v>
      </c>
      <c r="H1980" s="70">
        <f ca="1">TRUNC(PRODUCT(G$10:G1979),15)</f>
        <v>1.5241551362013299</v>
      </c>
      <c r="I1980" s="70">
        <f t="shared" ca="1" si="455"/>
        <v>1.5066869647257299</v>
      </c>
      <c r="J1980" s="70">
        <f t="shared" ca="1" si="456"/>
        <v>1.01159376</v>
      </c>
      <c r="K1980" s="74">
        <f t="shared" ca="1" si="457"/>
        <v>174.68167099999999</v>
      </c>
      <c r="L1980" s="75">
        <f>IF(VLOOKUP(A1980,$T$12:$AC$125,8)=VLOOKUP(A1979,$T$12:$AC$125,8),0,VLOOKUP(A1980,T$12:$AC$125,8))</f>
        <v>0</v>
      </c>
      <c r="M1980" s="76">
        <f>IF(L1980&gt;0,VLOOKUP(L1980,S$12:$AB$125,7),0)</f>
        <v>0</v>
      </c>
      <c r="N1980" s="74">
        <f t="shared" si="458"/>
        <v>0</v>
      </c>
      <c r="O1980" s="74">
        <f t="shared" ca="1" si="459"/>
        <v>174.68167099999999</v>
      </c>
      <c r="P1980" s="77" t="str">
        <f t="shared" si="460"/>
        <v>INCORPJ=</v>
      </c>
      <c r="Q1980" s="78">
        <f t="shared" si="461"/>
        <v>44566</v>
      </c>
    </row>
    <row r="1981" spans="1:17" ht="12.75" x14ac:dyDescent="0.15">
      <c r="A1981" s="68">
        <f t="shared" si="440"/>
        <v>44550</v>
      </c>
      <c r="B1981" s="69">
        <f t="shared" ca="1" si="452"/>
        <v>15241.551356</v>
      </c>
      <c r="C1981" s="70">
        <f t="shared" ca="1" si="462"/>
        <v>15066.869685</v>
      </c>
      <c r="D1981" s="71">
        <f ca="1">IF(A1981&lt;$B$1,VLOOKUP(A1981,[1]DI!$A$4:$B$15000,2),0)</f>
        <v>9.1499999999999998E-2</v>
      </c>
      <c r="E1981" s="70">
        <f t="shared" ca="1" si="453"/>
        <v>3.4749E-4</v>
      </c>
      <c r="F1981" s="72">
        <f t="shared" si="463"/>
        <v>1.3</v>
      </c>
      <c r="G1981" s="73">
        <f t="shared" ca="1" si="454"/>
        <v>1.0004517369999999</v>
      </c>
      <c r="H1981" s="70">
        <f ca="1">TRUNC(PRODUCT(G$10:G1980),15)</f>
        <v>1.5241551362013299</v>
      </c>
      <c r="I1981" s="70">
        <f t="shared" ca="1" si="455"/>
        <v>1.5066869647257299</v>
      </c>
      <c r="J1981" s="70">
        <f t="shared" ca="1" si="456"/>
        <v>1.01159376</v>
      </c>
      <c r="K1981" s="74">
        <f t="shared" ca="1" si="457"/>
        <v>174.68167099999999</v>
      </c>
      <c r="L1981" s="75">
        <f>IF(VLOOKUP(A1981,$T$12:$AC$125,8)=VLOOKUP(A1980,$T$12:$AC$125,8),0,VLOOKUP(A1981,T$12:$AC$125,8))</f>
        <v>0</v>
      </c>
      <c r="M1981" s="76">
        <f>IF(L1981&gt;0,VLOOKUP(L1981,S$12:$AB$125,7),0)</f>
        <v>0</v>
      </c>
      <c r="N1981" s="74">
        <f t="shared" si="458"/>
        <v>0</v>
      </c>
      <c r="O1981" s="74">
        <f t="shared" ca="1" si="459"/>
        <v>174.68167099999999</v>
      </c>
      <c r="P1981" s="77" t="str">
        <f t="shared" si="460"/>
        <v>INCORPJ=</v>
      </c>
      <c r="Q1981" s="78">
        <f t="shared" si="461"/>
        <v>44566</v>
      </c>
    </row>
    <row r="1982" spans="1:17" ht="12.75" x14ac:dyDescent="0.15">
      <c r="A1982" s="68">
        <f t="shared" si="440"/>
        <v>44551</v>
      </c>
      <c r="B1982" s="69">
        <f t="shared" ca="1" si="452"/>
        <v>15248.436614</v>
      </c>
      <c r="C1982" s="70">
        <f t="shared" ca="1" si="462"/>
        <v>15066.869685</v>
      </c>
      <c r="D1982" s="71">
        <f ca="1">IF(A1982&lt;$B$1,VLOOKUP(A1982,[1]DI!$A$4:$B$15000,2),0)</f>
        <v>9.1499999999999998E-2</v>
      </c>
      <c r="E1982" s="70">
        <f t="shared" ca="1" si="453"/>
        <v>3.4749E-4</v>
      </c>
      <c r="F1982" s="72">
        <f t="shared" si="463"/>
        <v>1.3</v>
      </c>
      <c r="G1982" s="73">
        <f t="shared" ca="1" si="454"/>
        <v>1.0004517369999999</v>
      </c>
      <c r="H1982" s="70">
        <f ca="1">TRUNC(PRODUCT(G$10:G1981),15)</f>
        <v>1.52484365347009</v>
      </c>
      <c r="I1982" s="70">
        <f t="shared" ca="1" si="455"/>
        <v>1.5066869647257299</v>
      </c>
      <c r="J1982" s="70">
        <f t="shared" ca="1" si="456"/>
        <v>1.0120507400000001</v>
      </c>
      <c r="K1982" s="74">
        <f t="shared" ca="1" si="457"/>
        <v>181.56692899999999</v>
      </c>
      <c r="L1982" s="75">
        <f>IF(VLOOKUP(A1982,$T$12:$AC$125,8)=VLOOKUP(A1981,$T$12:$AC$125,8),0,VLOOKUP(A1982,T$12:$AC$125,8))</f>
        <v>0</v>
      </c>
      <c r="M1982" s="76">
        <f>IF(L1982&gt;0,VLOOKUP(L1982,S$12:$AB$125,7),0)</f>
        <v>0</v>
      </c>
      <c r="N1982" s="74">
        <f t="shared" si="458"/>
        <v>0</v>
      </c>
      <c r="O1982" s="74">
        <f t="shared" ca="1" si="459"/>
        <v>181.56692899999999</v>
      </c>
      <c r="P1982" s="77" t="str">
        <f t="shared" si="460"/>
        <v>INCORPJ=</v>
      </c>
      <c r="Q1982" s="78">
        <f t="shared" si="461"/>
        <v>44566</v>
      </c>
    </row>
    <row r="1983" spans="1:17" ht="12.75" x14ac:dyDescent="0.15">
      <c r="A1983" s="68">
        <f t="shared" si="440"/>
        <v>44552</v>
      </c>
      <c r="B1983" s="69">
        <f t="shared" ca="1" si="452"/>
        <v>15255.324885</v>
      </c>
      <c r="C1983" s="70">
        <f t="shared" ca="1" si="462"/>
        <v>15066.869685</v>
      </c>
      <c r="D1983" s="71">
        <f ca="1">IF(A1983&lt;$B$1,VLOOKUP(A1983,[1]DI!$A$4:$B$15000,2),0)</f>
        <v>9.1499999999999998E-2</v>
      </c>
      <c r="E1983" s="70">
        <f t="shared" ca="1" si="453"/>
        <v>3.4749E-4</v>
      </c>
      <c r="F1983" s="72">
        <f t="shared" si="463"/>
        <v>1.3</v>
      </c>
      <c r="G1983" s="73">
        <f t="shared" ca="1" si="454"/>
        <v>1.0004517369999999</v>
      </c>
      <c r="H1983" s="70">
        <f ca="1">TRUNC(PRODUCT(G$10:G1982),15)</f>
        <v>1.5255324817675799</v>
      </c>
      <c r="I1983" s="70">
        <f t="shared" ca="1" si="455"/>
        <v>1.5066869647257299</v>
      </c>
      <c r="J1983" s="70">
        <f t="shared" ca="1" si="456"/>
        <v>1.01250792</v>
      </c>
      <c r="K1983" s="74">
        <f t="shared" ca="1" si="457"/>
        <v>188.45519999999999</v>
      </c>
      <c r="L1983" s="75">
        <f>IF(VLOOKUP(A1983,$T$12:$AC$125,8)=VLOOKUP(A1982,$T$12:$AC$125,8),0,VLOOKUP(A1983,T$12:$AC$125,8))</f>
        <v>0</v>
      </c>
      <c r="M1983" s="76">
        <f>IF(L1983&gt;0,VLOOKUP(L1983,S$12:$AB$125,7),0)</f>
        <v>0</v>
      </c>
      <c r="N1983" s="74">
        <f t="shared" si="458"/>
        <v>0</v>
      </c>
      <c r="O1983" s="74">
        <f t="shared" ca="1" si="459"/>
        <v>188.45519999999999</v>
      </c>
      <c r="P1983" s="77" t="str">
        <f t="shared" si="460"/>
        <v>INCORPJ=</v>
      </c>
      <c r="Q1983" s="78">
        <f t="shared" si="461"/>
        <v>44566</v>
      </c>
    </row>
    <row r="1984" spans="1:17" ht="12.75" x14ac:dyDescent="0.15">
      <c r="A1984" s="68">
        <f t="shared" si="440"/>
        <v>44553</v>
      </c>
      <c r="B1984" s="69">
        <f t="shared" ca="1" si="452"/>
        <v>15262.216321</v>
      </c>
      <c r="C1984" s="70">
        <f t="shared" ca="1" si="462"/>
        <v>15066.869685</v>
      </c>
      <c r="D1984" s="71">
        <f ca="1">IF(A1984&lt;$B$1,VLOOKUP(A1984,[1]DI!$A$4:$B$15000,2),0)</f>
        <v>9.1499999999999998E-2</v>
      </c>
      <c r="E1984" s="70">
        <f t="shared" ca="1" si="453"/>
        <v>3.4749E-4</v>
      </c>
      <c r="F1984" s="72">
        <f t="shared" si="463"/>
        <v>1.3</v>
      </c>
      <c r="G1984" s="73">
        <f t="shared" ca="1" si="454"/>
        <v>1.0004517369999999</v>
      </c>
      <c r="H1984" s="70">
        <f ca="1">TRUNC(PRODUCT(G$10:G1983),15)</f>
        <v>1.5262216212343001</v>
      </c>
      <c r="I1984" s="70">
        <f t="shared" ca="1" si="455"/>
        <v>1.5066869647257299</v>
      </c>
      <c r="J1984" s="70">
        <f t="shared" ca="1" si="456"/>
        <v>1.01296531</v>
      </c>
      <c r="K1984" s="74">
        <f t="shared" ca="1" si="457"/>
        <v>195.34663599999999</v>
      </c>
      <c r="L1984" s="75">
        <f>IF(VLOOKUP(A1984,$T$12:$AC$125,8)=VLOOKUP(A1983,$T$12:$AC$125,8),0,VLOOKUP(A1984,T$12:$AC$125,8))</f>
        <v>0</v>
      </c>
      <c r="M1984" s="76">
        <f>IF(L1984&gt;0,VLOOKUP(L1984,S$12:$AB$125,7),0)</f>
        <v>0</v>
      </c>
      <c r="N1984" s="74">
        <f t="shared" si="458"/>
        <v>0</v>
      </c>
      <c r="O1984" s="74">
        <f t="shared" ca="1" si="459"/>
        <v>195.34663599999999</v>
      </c>
      <c r="P1984" s="77" t="str">
        <f t="shared" si="460"/>
        <v>INCORPJ=</v>
      </c>
      <c r="Q1984" s="78">
        <f t="shared" si="461"/>
        <v>44566</v>
      </c>
    </row>
    <row r="1985" spans="1:17" ht="12.75" x14ac:dyDescent="0.15">
      <c r="A1985" s="68">
        <f t="shared" si="440"/>
        <v>44554</v>
      </c>
      <c r="B1985" s="69">
        <f t="shared" ca="1" si="452"/>
        <v>15269.110769999999</v>
      </c>
      <c r="C1985" s="70">
        <f t="shared" ca="1" si="462"/>
        <v>15066.869685</v>
      </c>
      <c r="D1985" s="71">
        <f ca="1">IF(A1985&lt;$B$1,VLOOKUP(A1985,[1]DI!$A$4:$B$15000,2),0)</f>
        <v>9.1499999999999998E-2</v>
      </c>
      <c r="E1985" s="70">
        <f t="shared" ca="1" si="453"/>
        <v>3.4749E-4</v>
      </c>
      <c r="F1985" s="72">
        <f t="shared" si="463"/>
        <v>1.3</v>
      </c>
      <c r="G1985" s="73">
        <f t="shared" ca="1" si="454"/>
        <v>1.0004517369999999</v>
      </c>
      <c r="H1985" s="70">
        <f ca="1">TRUNC(PRODUCT(G$10:G1984),15)</f>
        <v>1.5269110720108101</v>
      </c>
      <c r="I1985" s="70">
        <f t="shared" ca="1" si="455"/>
        <v>1.5066869647257299</v>
      </c>
      <c r="J1985" s="70">
        <f t="shared" ca="1" si="456"/>
        <v>1.0134228999999999</v>
      </c>
      <c r="K1985" s="74">
        <f t="shared" ca="1" si="457"/>
        <v>202.241085</v>
      </c>
      <c r="L1985" s="75">
        <f>IF(VLOOKUP(A1985,$T$12:$AC$125,8)=VLOOKUP(A1984,$T$12:$AC$125,8),0,VLOOKUP(A1985,T$12:$AC$125,8))</f>
        <v>0</v>
      </c>
      <c r="M1985" s="76">
        <f>IF(L1985&gt;0,VLOOKUP(L1985,S$12:$AB$125,7),0)</f>
        <v>0</v>
      </c>
      <c r="N1985" s="74">
        <f t="shared" si="458"/>
        <v>0</v>
      </c>
      <c r="O1985" s="74">
        <f t="shared" ca="1" si="459"/>
        <v>202.241085</v>
      </c>
      <c r="P1985" s="77" t="str">
        <f t="shared" si="460"/>
        <v>INCORPJ=</v>
      </c>
      <c r="Q1985" s="78">
        <f t="shared" si="461"/>
        <v>44566</v>
      </c>
    </row>
    <row r="1986" spans="1:17" ht="12.75" x14ac:dyDescent="0.15">
      <c r="A1986" s="68">
        <f t="shared" si="440"/>
        <v>44555</v>
      </c>
      <c r="B1986" s="69">
        <f t="shared" ca="1" si="452"/>
        <v>15276.008383</v>
      </c>
      <c r="C1986" s="70">
        <f t="shared" ca="1" si="462"/>
        <v>15066.869685</v>
      </c>
      <c r="D1986" s="71">
        <f ca="1">IF(A1986&lt;$B$1,VLOOKUP(A1986,[1]DI!$A$4:$B$15000,2),0)</f>
        <v>0</v>
      </c>
      <c r="E1986" s="70">
        <f t="shared" ca="1" si="453"/>
        <v>0</v>
      </c>
      <c r="F1986" s="72">
        <f t="shared" si="463"/>
        <v>1.3</v>
      </c>
      <c r="G1986" s="73">
        <f t="shared" ca="1" si="454"/>
        <v>1</v>
      </c>
      <c r="H1986" s="70">
        <f ca="1">TRUNC(PRODUCT(G$10:G1985),15)</f>
        <v>1.5276008342377501</v>
      </c>
      <c r="I1986" s="70">
        <f t="shared" ca="1" si="455"/>
        <v>1.5066869647257299</v>
      </c>
      <c r="J1986" s="70">
        <f t="shared" ca="1" si="456"/>
        <v>1.0138807000000001</v>
      </c>
      <c r="K1986" s="74">
        <f t="shared" ca="1" si="457"/>
        <v>209.13869800000001</v>
      </c>
      <c r="L1986" s="75">
        <f>IF(VLOOKUP(A1986,$T$12:$AC$125,8)=VLOOKUP(A1985,$T$12:$AC$125,8),0,VLOOKUP(A1986,T$12:$AC$125,8))</f>
        <v>0</v>
      </c>
      <c r="M1986" s="76">
        <f>IF(L1986&gt;0,VLOOKUP(L1986,S$12:$AB$125,7),0)</f>
        <v>0</v>
      </c>
      <c r="N1986" s="74">
        <f t="shared" si="458"/>
        <v>0</v>
      </c>
      <c r="O1986" s="74">
        <f t="shared" ca="1" si="459"/>
        <v>209.13869800000001</v>
      </c>
      <c r="P1986" s="77" t="str">
        <f t="shared" si="460"/>
        <v>INCORPJ=</v>
      </c>
      <c r="Q1986" s="78">
        <f t="shared" si="461"/>
        <v>44566</v>
      </c>
    </row>
    <row r="1987" spans="1:17" ht="12.75" x14ac:dyDescent="0.15">
      <c r="A1987" s="68">
        <f t="shared" si="440"/>
        <v>44556</v>
      </c>
      <c r="B1987" s="69">
        <f t="shared" ca="1" si="452"/>
        <v>15276.008383</v>
      </c>
      <c r="C1987" s="70">
        <f t="shared" ca="1" si="462"/>
        <v>15066.869685</v>
      </c>
      <c r="D1987" s="71">
        <f ca="1">IF(A1987&lt;$B$1,VLOOKUP(A1987,[1]DI!$A$4:$B$15000,2),0)</f>
        <v>0</v>
      </c>
      <c r="E1987" s="70">
        <f t="shared" ca="1" si="453"/>
        <v>0</v>
      </c>
      <c r="F1987" s="72">
        <f t="shared" si="463"/>
        <v>1.3</v>
      </c>
      <c r="G1987" s="73">
        <f t="shared" ca="1" si="454"/>
        <v>1</v>
      </c>
      <c r="H1987" s="70">
        <f ca="1">TRUNC(PRODUCT(G$10:G1986),15)</f>
        <v>1.5276008342377501</v>
      </c>
      <c r="I1987" s="70">
        <f t="shared" ca="1" si="455"/>
        <v>1.5066869647257299</v>
      </c>
      <c r="J1987" s="70">
        <f t="shared" ca="1" si="456"/>
        <v>1.0138807000000001</v>
      </c>
      <c r="K1987" s="74">
        <f t="shared" ca="1" si="457"/>
        <v>209.13869800000001</v>
      </c>
      <c r="L1987" s="75">
        <f>IF(VLOOKUP(A1987,$T$12:$AC$125,8)=VLOOKUP(A1986,$T$12:$AC$125,8),0,VLOOKUP(A1987,T$12:$AC$125,8))</f>
        <v>0</v>
      </c>
      <c r="M1987" s="76">
        <f>IF(L1987&gt;0,VLOOKUP(L1987,S$12:$AB$125,7),0)</f>
        <v>0</v>
      </c>
      <c r="N1987" s="74">
        <f t="shared" si="458"/>
        <v>0</v>
      </c>
      <c r="O1987" s="74">
        <f t="shared" ca="1" si="459"/>
        <v>209.13869800000001</v>
      </c>
      <c r="P1987" s="77" t="str">
        <f t="shared" si="460"/>
        <v>INCORPJ=</v>
      </c>
      <c r="Q1987" s="78">
        <f t="shared" si="461"/>
        <v>44566</v>
      </c>
    </row>
    <row r="1988" spans="1:17" ht="12.75" x14ac:dyDescent="0.15">
      <c r="A1988" s="68">
        <f t="shared" si="440"/>
        <v>44557</v>
      </c>
      <c r="B1988" s="69">
        <f t="shared" ca="1" si="452"/>
        <v>15276.008383</v>
      </c>
      <c r="C1988" s="70">
        <f t="shared" ca="1" si="462"/>
        <v>15066.869685</v>
      </c>
      <c r="D1988" s="71">
        <f ca="1">IF(A1988&lt;$B$1,VLOOKUP(A1988,[1]DI!$A$4:$B$15000,2),0)</f>
        <v>9.1499999999999998E-2</v>
      </c>
      <c r="E1988" s="70">
        <f t="shared" ca="1" si="453"/>
        <v>3.4749E-4</v>
      </c>
      <c r="F1988" s="72">
        <f t="shared" si="463"/>
        <v>1.3</v>
      </c>
      <c r="G1988" s="73">
        <f t="shared" ca="1" si="454"/>
        <v>1.0004517369999999</v>
      </c>
      <c r="H1988" s="70">
        <f ca="1">TRUNC(PRODUCT(G$10:G1987),15)</f>
        <v>1.5276008342377501</v>
      </c>
      <c r="I1988" s="70">
        <f t="shared" ca="1" si="455"/>
        <v>1.5066869647257299</v>
      </c>
      <c r="J1988" s="70">
        <f t="shared" ca="1" si="456"/>
        <v>1.0138807000000001</v>
      </c>
      <c r="K1988" s="74">
        <f t="shared" ca="1" si="457"/>
        <v>209.13869800000001</v>
      </c>
      <c r="L1988" s="75">
        <f>IF(VLOOKUP(A1988,$T$12:$AC$125,8)=VLOOKUP(A1987,$T$12:$AC$125,8),0,VLOOKUP(A1988,T$12:$AC$125,8))</f>
        <v>0</v>
      </c>
      <c r="M1988" s="76">
        <f>IF(L1988&gt;0,VLOOKUP(L1988,S$12:$AB$125,7),0)</f>
        <v>0</v>
      </c>
      <c r="N1988" s="74">
        <f t="shared" si="458"/>
        <v>0</v>
      </c>
      <c r="O1988" s="74">
        <f t="shared" ca="1" si="459"/>
        <v>209.13869800000001</v>
      </c>
      <c r="P1988" s="77" t="str">
        <f t="shared" si="460"/>
        <v>INCORPJ=</v>
      </c>
      <c r="Q1988" s="78">
        <f t="shared" si="461"/>
        <v>44566</v>
      </c>
    </row>
    <row r="1989" spans="1:17" ht="12.75" x14ac:dyDescent="0.15">
      <c r="A1989" s="68">
        <f t="shared" si="440"/>
        <v>44558</v>
      </c>
      <c r="B1989" s="69">
        <f t="shared" ca="1" si="452"/>
        <v>15282.909159999999</v>
      </c>
      <c r="C1989" s="70">
        <f t="shared" ca="1" si="462"/>
        <v>15066.869685</v>
      </c>
      <c r="D1989" s="71">
        <f ca="1">IF(A1989&lt;$B$1,VLOOKUP(A1989,[1]DI!$A$4:$B$15000,2),0)</f>
        <v>9.1499999999999998E-2</v>
      </c>
      <c r="E1989" s="70">
        <f t="shared" ca="1" si="453"/>
        <v>3.4749E-4</v>
      </c>
      <c r="F1989" s="72">
        <f t="shared" si="463"/>
        <v>1.3</v>
      </c>
      <c r="G1989" s="73">
        <f t="shared" ca="1" si="454"/>
        <v>1.0004517369999999</v>
      </c>
      <c r="H1989" s="70">
        <f ca="1">TRUNC(PRODUCT(G$10:G1988),15)</f>
        <v>1.5282909080558</v>
      </c>
      <c r="I1989" s="70">
        <f t="shared" ca="1" si="455"/>
        <v>1.5066869647257299</v>
      </c>
      <c r="J1989" s="70">
        <f t="shared" ca="1" si="456"/>
        <v>1.0143387100000001</v>
      </c>
      <c r="K1989" s="74">
        <f t="shared" ca="1" si="457"/>
        <v>216.03947500000001</v>
      </c>
      <c r="L1989" s="75">
        <f>IF(VLOOKUP(A1989,$T$12:$AC$125,8)=VLOOKUP(A1988,$T$12:$AC$125,8),0,VLOOKUP(A1989,T$12:$AC$125,8))</f>
        <v>0</v>
      </c>
      <c r="M1989" s="76">
        <f>IF(L1989&gt;0,VLOOKUP(L1989,S$12:$AB$125,7),0)</f>
        <v>0</v>
      </c>
      <c r="N1989" s="74">
        <f t="shared" si="458"/>
        <v>0</v>
      </c>
      <c r="O1989" s="74">
        <f t="shared" ca="1" si="459"/>
        <v>216.03947500000001</v>
      </c>
      <c r="P1989" s="77" t="str">
        <f t="shared" si="460"/>
        <v>INCORPJ=</v>
      </c>
      <c r="Q1989" s="78">
        <f t="shared" si="461"/>
        <v>44566</v>
      </c>
    </row>
    <row r="1990" spans="1:17" ht="12.75" x14ac:dyDescent="0.15">
      <c r="A1990" s="68">
        <f t="shared" si="440"/>
        <v>44559</v>
      </c>
      <c r="B1990" s="69">
        <f t="shared" ca="1" si="452"/>
        <v>15289.81295</v>
      </c>
      <c r="C1990" s="70">
        <f t="shared" ca="1" si="462"/>
        <v>15066.869685</v>
      </c>
      <c r="D1990" s="71">
        <f ca="1">IF(A1990&lt;$B$1,VLOOKUP(A1990,[1]DI!$A$4:$B$15000,2),0)</f>
        <v>9.1499999999999998E-2</v>
      </c>
      <c r="E1990" s="70">
        <f t="shared" ca="1" si="453"/>
        <v>3.4749E-4</v>
      </c>
      <c r="F1990" s="72">
        <f t="shared" si="463"/>
        <v>1.3</v>
      </c>
      <c r="G1990" s="73">
        <f t="shared" ca="1" si="454"/>
        <v>1.0004517369999999</v>
      </c>
      <c r="H1990" s="70">
        <f ca="1">TRUNC(PRODUCT(G$10:G1989),15)</f>
        <v>1.5289812936057301</v>
      </c>
      <c r="I1990" s="70">
        <f t="shared" ca="1" si="455"/>
        <v>1.5066869647257299</v>
      </c>
      <c r="J1990" s="70">
        <f t="shared" ca="1" si="456"/>
        <v>1.01479692</v>
      </c>
      <c r="K1990" s="74">
        <f t="shared" ca="1" si="457"/>
        <v>222.943265</v>
      </c>
      <c r="L1990" s="75">
        <f>IF(VLOOKUP(A1990,$T$12:$AC$125,8)=VLOOKUP(A1989,$T$12:$AC$125,8),0,VLOOKUP(A1990,T$12:$AC$125,8))</f>
        <v>0</v>
      </c>
      <c r="M1990" s="76">
        <f>IF(L1990&gt;0,VLOOKUP(L1990,S$12:$AB$125,7),0)</f>
        <v>0</v>
      </c>
      <c r="N1990" s="74">
        <f t="shared" si="458"/>
        <v>0</v>
      </c>
      <c r="O1990" s="74">
        <f t="shared" ca="1" si="459"/>
        <v>222.943265</v>
      </c>
      <c r="P1990" s="77" t="str">
        <f t="shared" si="460"/>
        <v>INCORPJ=</v>
      </c>
      <c r="Q1990" s="78">
        <f t="shared" si="461"/>
        <v>44566</v>
      </c>
    </row>
    <row r="1991" spans="1:17" ht="12.75" x14ac:dyDescent="0.15">
      <c r="A1991" s="68">
        <f t="shared" si="440"/>
        <v>44560</v>
      </c>
      <c r="B1991" s="69">
        <f t="shared" ca="1" si="452"/>
        <v>15296.719904</v>
      </c>
      <c r="C1991" s="70">
        <f t="shared" ca="1" si="462"/>
        <v>15066.869685</v>
      </c>
      <c r="D1991" s="71">
        <f ca="1">IF(A1991&lt;$B$1,VLOOKUP(A1991,[1]DI!$A$4:$B$15000,2),0)</f>
        <v>9.1499999999999998E-2</v>
      </c>
      <c r="E1991" s="70">
        <f t="shared" ca="1" si="453"/>
        <v>3.4749E-4</v>
      </c>
      <c r="F1991" s="72">
        <f t="shared" si="463"/>
        <v>1.3</v>
      </c>
      <c r="G1991" s="73">
        <f t="shared" ca="1" si="454"/>
        <v>1.0004517369999999</v>
      </c>
      <c r="H1991" s="70">
        <f ca="1">TRUNC(PRODUCT(G$10:G1990),15)</f>
        <v>1.52967199102836</v>
      </c>
      <c r="I1991" s="70">
        <f t="shared" ca="1" si="455"/>
        <v>1.5066869647257299</v>
      </c>
      <c r="J1991" s="70">
        <f t="shared" ca="1" si="456"/>
        <v>1.01525534</v>
      </c>
      <c r="K1991" s="74">
        <f t="shared" ca="1" si="457"/>
        <v>229.85021900000001</v>
      </c>
      <c r="L1991" s="75">
        <f>IF(VLOOKUP(A1991,$T$12:$AC$125,8)=VLOOKUP(A1990,$T$12:$AC$125,8),0,VLOOKUP(A1991,T$12:$AC$125,8))</f>
        <v>0</v>
      </c>
      <c r="M1991" s="76">
        <f>IF(L1991&gt;0,VLOOKUP(L1991,S$12:$AB$125,7),0)</f>
        <v>0</v>
      </c>
      <c r="N1991" s="74">
        <f t="shared" si="458"/>
        <v>0</v>
      </c>
      <c r="O1991" s="74">
        <f t="shared" ca="1" si="459"/>
        <v>229.85021900000001</v>
      </c>
      <c r="P1991" s="77" t="str">
        <f t="shared" si="460"/>
        <v>INCORPJ=</v>
      </c>
      <c r="Q1991" s="78">
        <f t="shared" si="461"/>
        <v>44566</v>
      </c>
    </row>
    <row r="1992" spans="1:17" ht="12.75" x14ac:dyDescent="0.15">
      <c r="A1992" s="68">
        <f t="shared" si="440"/>
        <v>44561</v>
      </c>
      <c r="B1992" s="69">
        <f t="shared" ca="1" si="452"/>
        <v>15303.630023</v>
      </c>
      <c r="C1992" s="70">
        <f t="shared" ca="1" si="462"/>
        <v>15066.869685</v>
      </c>
      <c r="D1992" s="71">
        <f ca="1">IF(A1992&lt;$B$1,VLOOKUP(A1992,[1]DI!$A$4:$B$15000,2),0)</f>
        <v>9.1499999999999998E-2</v>
      </c>
      <c r="E1992" s="70">
        <f t="shared" ca="1" si="453"/>
        <v>3.4749E-4</v>
      </c>
      <c r="F1992" s="72">
        <f t="shared" si="463"/>
        <v>1.3</v>
      </c>
      <c r="G1992" s="73">
        <f t="shared" ca="1" si="454"/>
        <v>1.0004517369999999</v>
      </c>
      <c r="H1992" s="70">
        <f ca="1">TRUNC(PRODUCT(G$10:G1991),15)</f>
        <v>1.5303630004645801</v>
      </c>
      <c r="I1992" s="70">
        <f t="shared" ca="1" si="455"/>
        <v>1.5066869647257299</v>
      </c>
      <c r="J1992" s="70">
        <f t="shared" ca="1" si="456"/>
        <v>1.01571397</v>
      </c>
      <c r="K1992" s="74">
        <f t="shared" ca="1" si="457"/>
        <v>236.76033799999999</v>
      </c>
      <c r="L1992" s="75">
        <f>IF(VLOOKUP(A1992,$T$12:$AC$125,8)=VLOOKUP(A1991,$T$12:$AC$125,8),0,VLOOKUP(A1992,T$12:$AC$125,8))</f>
        <v>0</v>
      </c>
      <c r="M1992" s="76">
        <f>IF(L1992&gt;0,VLOOKUP(L1992,S$12:$AB$125,7),0)</f>
        <v>0</v>
      </c>
      <c r="N1992" s="74">
        <f t="shared" si="458"/>
        <v>0</v>
      </c>
      <c r="O1992" s="74">
        <f t="shared" ca="1" si="459"/>
        <v>236.76033799999999</v>
      </c>
      <c r="P1992" s="77" t="str">
        <f t="shared" si="460"/>
        <v>INCORPJ=</v>
      </c>
      <c r="Q1992" s="78">
        <f t="shared" si="461"/>
        <v>44566</v>
      </c>
    </row>
    <row r="1993" spans="1:17" ht="12.75" x14ac:dyDescent="0.15">
      <c r="A1993" s="68">
        <f t="shared" si="440"/>
        <v>44562</v>
      </c>
      <c r="B1993" s="69">
        <f t="shared" ca="1" si="452"/>
        <v>15310.543304999999</v>
      </c>
      <c r="C1993" s="70">
        <f t="shared" ca="1" si="462"/>
        <v>15066.869685</v>
      </c>
      <c r="D1993" s="71">
        <f ca="1">IF(A1993&lt;$B$1,VLOOKUP(A1993,[1]DI!$A$4:$B$15000,2),0)</f>
        <v>0</v>
      </c>
      <c r="E1993" s="70">
        <f t="shared" ca="1" si="453"/>
        <v>0</v>
      </c>
      <c r="F1993" s="72">
        <f t="shared" si="463"/>
        <v>1.3</v>
      </c>
      <c r="G1993" s="73">
        <f t="shared" ca="1" si="454"/>
        <v>1</v>
      </c>
      <c r="H1993" s="70">
        <f ca="1">TRUNC(PRODUCT(G$10:G1992),15)</f>
        <v>1.5310543220553201</v>
      </c>
      <c r="I1993" s="70">
        <f t="shared" ca="1" si="455"/>
        <v>1.5066869647257299</v>
      </c>
      <c r="J1993" s="70">
        <f t="shared" ca="1" si="456"/>
        <v>1.01617281</v>
      </c>
      <c r="K1993" s="74">
        <f t="shared" ca="1" si="457"/>
        <v>243.67362</v>
      </c>
      <c r="L1993" s="75">
        <f>IF(VLOOKUP(A1993,$T$12:$AC$125,8)=VLOOKUP(A1992,$T$12:$AC$125,8),0,VLOOKUP(A1993,T$12:$AC$125,8))</f>
        <v>0</v>
      </c>
      <c r="M1993" s="76">
        <f>IF(L1993&gt;0,VLOOKUP(L1993,S$12:$AB$125,7),0)</f>
        <v>0</v>
      </c>
      <c r="N1993" s="74">
        <f t="shared" si="458"/>
        <v>0</v>
      </c>
      <c r="O1993" s="74">
        <f t="shared" ca="1" si="459"/>
        <v>243.67362</v>
      </c>
      <c r="P1993" s="77" t="str">
        <f t="shared" si="460"/>
        <v>INCORPJ=</v>
      </c>
      <c r="Q1993" s="78">
        <f t="shared" si="461"/>
        <v>44566</v>
      </c>
    </row>
    <row r="1994" spans="1:17" ht="12.75" x14ac:dyDescent="0.15">
      <c r="A1994" s="68">
        <f t="shared" si="440"/>
        <v>44563</v>
      </c>
      <c r="B1994" s="69">
        <f t="shared" ca="1" si="452"/>
        <v>15310.543304999999</v>
      </c>
      <c r="C1994" s="70">
        <f t="shared" ca="1" si="462"/>
        <v>15066.869685</v>
      </c>
      <c r="D1994" s="71">
        <f ca="1">IF(A1994&lt;$B$1,VLOOKUP(A1994,[1]DI!$A$4:$B$15000,2),0)</f>
        <v>0</v>
      </c>
      <c r="E1994" s="70">
        <f t="shared" ca="1" si="453"/>
        <v>0</v>
      </c>
      <c r="F1994" s="72">
        <f t="shared" si="463"/>
        <v>1.3</v>
      </c>
      <c r="G1994" s="73">
        <f t="shared" ca="1" si="454"/>
        <v>1</v>
      </c>
      <c r="H1994" s="70">
        <f ca="1">TRUNC(PRODUCT(G$10:G1993),15)</f>
        <v>1.5310543220553201</v>
      </c>
      <c r="I1994" s="70">
        <f t="shared" ca="1" si="455"/>
        <v>1.5066869647257299</v>
      </c>
      <c r="J1994" s="70">
        <f t="shared" ca="1" si="456"/>
        <v>1.01617281</v>
      </c>
      <c r="K1994" s="74">
        <f t="shared" ca="1" si="457"/>
        <v>243.67362</v>
      </c>
      <c r="L1994" s="75">
        <f>IF(VLOOKUP(A1994,$T$12:$AC$125,8)=VLOOKUP(A1993,$T$12:$AC$125,8),0,VLOOKUP(A1994,T$12:$AC$125,8))</f>
        <v>0</v>
      </c>
      <c r="M1994" s="76">
        <f>IF(L1994&gt;0,VLOOKUP(L1994,S$12:$AB$125,7),0)</f>
        <v>0</v>
      </c>
      <c r="N1994" s="74">
        <f t="shared" si="458"/>
        <v>0</v>
      </c>
      <c r="O1994" s="74">
        <f t="shared" ca="1" si="459"/>
        <v>243.67362</v>
      </c>
      <c r="P1994" s="77" t="str">
        <f t="shared" si="460"/>
        <v>INCORPJ=</v>
      </c>
      <c r="Q1994" s="78">
        <f t="shared" si="461"/>
        <v>44566</v>
      </c>
    </row>
    <row r="1995" spans="1:17" ht="12.75" x14ac:dyDescent="0.15">
      <c r="A1995" s="68">
        <f t="shared" ref="A1995:A2059" si="464">(A1994+1)</f>
        <v>44564</v>
      </c>
      <c r="B1995" s="69">
        <f t="shared" ca="1" si="452"/>
        <v>15310.543304999999</v>
      </c>
      <c r="C1995" s="70">
        <f t="shared" ca="1" si="462"/>
        <v>15066.869685</v>
      </c>
      <c r="D1995" s="71">
        <f ca="1">IF(A1995&lt;$B$1,VLOOKUP(A1995,[1]DI!$A$4:$B$15000,2),0)</f>
        <v>9.1499999999999998E-2</v>
      </c>
      <c r="E1995" s="70">
        <f t="shared" ca="1" si="453"/>
        <v>3.4749E-4</v>
      </c>
      <c r="F1995" s="72">
        <f t="shared" si="463"/>
        <v>1.3</v>
      </c>
      <c r="G1995" s="73">
        <f t="shared" ca="1" si="454"/>
        <v>1.0004517369999999</v>
      </c>
      <c r="H1995" s="70">
        <f ca="1">TRUNC(PRODUCT(G$10:G1994),15)</f>
        <v>1.5310543220553201</v>
      </c>
      <c r="I1995" s="70">
        <f t="shared" ca="1" si="455"/>
        <v>1.5066869647257299</v>
      </c>
      <c r="J1995" s="70">
        <f t="shared" ca="1" si="456"/>
        <v>1.01617281</v>
      </c>
      <c r="K1995" s="74">
        <f t="shared" ca="1" si="457"/>
        <v>243.67362</v>
      </c>
      <c r="L1995" s="75">
        <f>IF(VLOOKUP(A1995,$T$12:$AC$125,8)=VLOOKUP(A1994,$T$12:$AC$125,8),0,VLOOKUP(A1995,T$12:$AC$125,8))</f>
        <v>0</v>
      </c>
      <c r="M1995" s="76">
        <f>IF(L1995&gt;0,VLOOKUP(L1995,S$12:$AB$125,7),0)</f>
        <v>0</v>
      </c>
      <c r="N1995" s="74">
        <f t="shared" si="458"/>
        <v>0</v>
      </c>
      <c r="O1995" s="74">
        <f t="shared" ca="1" si="459"/>
        <v>243.67362</v>
      </c>
      <c r="P1995" s="77" t="str">
        <f t="shared" si="460"/>
        <v>INCORPJ=</v>
      </c>
      <c r="Q1995" s="78">
        <f t="shared" si="461"/>
        <v>44566</v>
      </c>
    </row>
    <row r="1996" spans="1:17" ht="12.75" x14ac:dyDescent="0.15">
      <c r="A1996" s="68">
        <f t="shared" si="464"/>
        <v>44565</v>
      </c>
      <c r="B1996" s="69">
        <f t="shared" ca="1" si="452"/>
        <v>15317.459601</v>
      </c>
      <c r="C1996" s="70">
        <f t="shared" ca="1" si="462"/>
        <v>15066.869685</v>
      </c>
      <c r="D1996" s="71">
        <f ca="1">IF(A1996&lt;$B$1,VLOOKUP(A1996,[1]DI!$A$4:$B$15000,2),0)</f>
        <v>9.1499999999999998E-2</v>
      </c>
      <c r="E1996" s="70">
        <f t="shared" ca="1" si="453"/>
        <v>3.4749E-4</v>
      </c>
      <c r="F1996" s="72">
        <f t="shared" si="463"/>
        <v>1.3</v>
      </c>
      <c r="G1996" s="73">
        <f t="shared" ca="1" si="454"/>
        <v>1.0004517369999999</v>
      </c>
      <c r="H1996" s="70">
        <f ca="1">TRUNC(PRODUCT(G$10:G1995),15)</f>
        <v>1.5317459559416</v>
      </c>
      <c r="I1996" s="70">
        <f t="shared" ca="1" si="455"/>
        <v>1.5066869647257299</v>
      </c>
      <c r="J1996" s="70">
        <f t="shared" ca="1" si="456"/>
        <v>1.01663185</v>
      </c>
      <c r="K1996" s="74">
        <f t="shared" ca="1" si="457"/>
        <v>250.58991599999999</v>
      </c>
      <c r="L1996" s="75">
        <f>IF(VLOOKUP(A1996,$T$12:$AC$125,8)=VLOOKUP(A1995,$T$12:$AC$125,8),0,VLOOKUP(A1996,T$12:$AC$125,8))</f>
        <v>0</v>
      </c>
      <c r="M1996" s="76">
        <f>IF(L1996&gt;0,VLOOKUP(L1996,S$12:$AB$125,7),0)</f>
        <v>0</v>
      </c>
      <c r="N1996" s="74">
        <f t="shared" si="458"/>
        <v>0</v>
      </c>
      <c r="O1996" s="74">
        <f t="shared" ca="1" si="459"/>
        <v>250.58991599999999</v>
      </c>
      <c r="P1996" s="77" t="str">
        <f t="shared" si="460"/>
        <v>INCORPJ=</v>
      </c>
      <c r="Q1996" s="78">
        <f t="shared" si="461"/>
        <v>44566</v>
      </c>
    </row>
    <row r="1997" spans="1:17" ht="15" x14ac:dyDescent="0.25">
      <c r="A1997" s="145">
        <f t="shared" si="464"/>
        <v>44566</v>
      </c>
      <c r="B1997" s="146">
        <f t="shared" ca="1" si="452"/>
        <v>15324.379061</v>
      </c>
      <c r="C1997" s="146">
        <f t="shared" ca="1" si="462"/>
        <v>15066.869685</v>
      </c>
      <c r="D1997" s="147">
        <f ca="1">IF(A1997&lt;$B$1,VLOOKUP(A1997,[1]DI!$A$4:$B$15000,2),0)</f>
        <v>9.1499999999999998E-2</v>
      </c>
      <c r="E1997" s="146">
        <f t="shared" ca="1" si="453"/>
        <v>3.4749E-4</v>
      </c>
      <c r="F1997" s="148">
        <f t="shared" si="463"/>
        <v>1.3</v>
      </c>
      <c r="G1997" s="149">
        <f t="shared" ca="1" si="454"/>
        <v>1.0004517369999999</v>
      </c>
      <c r="H1997" s="146">
        <f ca="1">TRUNC(PRODUCT(G$10:G1996),15)</f>
        <v>1.5324379022645001</v>
      </c>
      <c r="I1997" s="146">
        <f t="shared" ca="1" si="455"/>
        <v>1.5066869647257299</v>
      </c>
      <c r="J1997" s="146">
        <f t="shared" ca="1" si="456"/>
        <v>1.0170911</v>
      </c>
      <c r="K1997" s="150">
        <f t="shared" ca="1" si="457"/>
        <v>257.50937599999997</v>
      </c>
      <c r="L1997" s="151">
        <f>IF(VLOOKUP(A1997,$T$12:$AC$125,8)=VLOOKUP(A1996,$T$12:$AC$125,8),0,VLOOKUP(A1997,T$12:$AC$125,8))</f>
        <v>4</v>
      </c>
      <c r="M1997" s="152">
        <f>IF(L1997&gt;0,VLOOKUP(L1997,S$12:$AB$125,7),0)</f>
        <v>0</v>
      </c>
      <c r="N1997" s="150">
        <f t="shared" si="458"/>
        <v>0</v>
      </c>
      <c r="O1997" s="150">
        <f t="shared" ca="1" si="459"/>
        <v>257.50937599999997</v>
      </c>
      <c r="P1997" s="153" t="str">
        <f t="shared" si="460"/>
        <v>INCORPJ=</v>
      </c>
      <c r="Q1997" s="154">
        <f t="shared" si="461"/>
        <v>44566</v>
      </c>
    </row>
    <row r="1998" spans="1:17" ht="18.75" x14ac:dyDescent="0.15">
      <c r="A1998" s="68">
        <f t="shared" si="464"/>
        <v>44567</v>
      </c>
      <c r="B1998" s="69">
        <f t="shared" ref="B1998:B2030" ca="1" si="465">IF(A1998&lt;=TODAY(),C1998+K1998,IF(AND(A1998&gt;TODAY(),A1998&lt;=$B$1),IF(VLOOKUP(TODAY(),$A$10:$D$10000,4,FALSE)=0,"n.d",C1998+K1998),"n.d"))</f>
        <v>15331.301695</v>
      </c>
      <c r="C1998" s="155">
        <f ca="1">TRUNC(C1997-N1997,6)+K1997</f>
        <v>15324.379061</v>
      </c>
      <c r="D1998" s="71">
        <f ca="1">IF(A1998&lt;$B$1,VLOOKUP(A1998,[1]DI!$A$4:$B$15000,2),0)</f>
        <v>9.1499999999999998E-2</v>
      </c>
      <c r="E1998" s="70">
        <f t="shared" ref="E1998:E2030" ca="1" si="466">ROUND((((1+D1998)^(1/252)-1)),8)</f>
        <v>3.4749E-4</v>
      </c>
      <c r="F1998" s="72">
        <f t="shared" si="463"/>
        <v>1.3</v>
      </c>
      <c r="G1998" s="73">
        <f t="shared" ref="G1998:G2030" ca="1" si="467">TRUNC((1+(E1998*F1998)),15)</f>
        <v>1.0004517369999999</v>
      </c>
      <c r="H1998" s="70">
        <f ca="1">TRUNC(PRODUCT(G$10:G1997),15)</f>
        <v>1.53313016116515</v>
      </c>
      <c r="I1998" s="70">
        <f t="shared" ref="I1998:I2030" ca="1" si="468">IF(OR(L1997&gt;0,L1997="E"),H1997,I1997)</f>
        <v>1.5324379022645001</v>
      </c>
      <c r="J1998" s="70">
        <f t="shared" ref="J1998:J2030" ca="1" si="469">ROUND(TRUNC(H1998/I1998,15),8)</f>
        <v>1.0004517399999999</v>
      </c>
      <c r="K1998" s="74">
        <f t="shared" ref="K1998:K2030" ca="1" si="470">TRUNC((C1998*(J1998-1)),6)</f>
        <v>6.9226340000000004</v>
      </c>
      <c r="L1998" s="75">
        <f>IF(VLOOKUP(A1998,$T$12:$AC$125,8)=VLOOKUP(A1997,$T$12:$AC$125,8),0,VLOOKUP(A1998,T$12:$AC$125,8))</f>
        <v>0</v>
      </c>
      <c r="M1998" s="76">
        <f>IF(L1998&gt;0,VLOOKUP(L1998,S$12:$AB$125,7),0)</f>
        <v>0</v>
      </c>
      <c r="N1998" s="74">
        <f t="shared" ref="N1998:N2030" si="471">IF(M1998&gt;0,(C1998*M1998),0)</f>
        <v>0</v>
      </c>
      <c r="O1998" s="74">
        <f t="shared" ref="O1998:O2030" ca="1" si="472">(K1998+N1998)</f>
        <v>6.9226340000000004</v>
      </c>
      <c r="P1998" s="77" t="s">
        <v>52</v>
      </c>
      <c r="Q1998" s="78">
        <v>44599</v>
      </c>
    </row>
    <row r="1999" spans="1:17" ht="12.75" x14ac:dyDescent="0.15">
      <c r="A1999" s="68">
        <f t="shared" si="464"/>
        <v>44568</v>
      </c>
      <c r="B1999" s="69">
        <f t="shared" ca="1" si="465"/>
        <v>15338.227395</v>
      </c>
      <c r="C1999" s="70">
        <f t="shared" ref="C1999:C2030" ca="1" si="473">TRUNC(C1998-N1998,6)</f>
        <v>15324.379061</v>
      </c>
      <c r="D1999" s="71">
        <f ca="1">IF(A1999&lt;$B$1,VLOOKUP(A1999,[1]DI!$A$4:$B$15000,2),0)</f>
        <v>9.1499999999999998E-2</v>
      </c>
      <c r="E1999" s="70">
        <f t="shared" ca="1" si="466"/>
        <v>3.4749E-4</v>
      </c>
      <c r="F1999" s="72">
        <f t="shared" si="463"/>
        <v>1.3</v>
      </c>
      <c r="G1999" s="73">
        <f t="shared" ca="1" si="467"/>
        <v>1.0004517369999999</v>
      </c>
      <c r="H1999" s="70">
        <f ca="1">TRUNC(PRODUCT(G$10:G1998),15)</f>
        <v>1.53382273278477</v>
      </c>
      <c r="I1999" s="70">
        <f t="shared" ca="1" si="468"/>
        <v>1.5324379022645001</v>
      </c>
      <c r="J1999" s="70">
        <f t="shared" ca="1" si="469"/>
        <v>1.00090368</v>
      </c>
      <c r="K1999" s="74">
        <f t="shared" ca="1" si="470"/>
        <v>13.848333999999999</v>
      </c>
      <c r="L1999" s="75">
        <f>IF(VLOOKUP(A1999,$T$12:$AC$125,8)=VLOOKUP(A1998,$T$12:$AC$125,8),0,VLOOKUP(A1999,T$12:$AC$125,8))</f>
        <v>0</v>
      </c>
      <c r="M1999" s="76">
        <f>IF(L1999&gt;0,VLOOKUP(L1999,S$12:$AB$125,7),0)</f>
        <v>0</v>
      </c>
      <c r="N1999" s="74">
        <f t="shared" si="471"/>
        <v>0</v>
      </c>
      <c r="O1999" s="74">
        <f t="shared" ca="1" si="472"/>
        <v>13.848333999999999</v>
      </c>
      <c r="P1999" s="77" t="str">
        <f t="shared" ref="P1999:P2030" si="474">IF(L1998&gt;0,VLOOKUP(A1998,$T$12:$AC$125,9),P1998)</f>
        <v>INCORPJ=</v>
      </c>
      <c r="Q1999" s="78">
        <f t="shared" ref="Q1999:Q2030" si="475">IF(L1998&gt;0,VLOOKUP(A1998,$T$12:$AC$125,10),Q1998)</f>
        <v>44599</v>
      </c>
    </row>
    <row r="2000" spans="1:17" ht="12.75" x14ac:dyDescent="0.15">
      <c r="A2000" s="68">
        <f t="shared" si="464"/>
        <v>44569</v>
      </c>
      <c r="B2000" s="69">
        <f t="shared" ca="1" si="465"/>
        <v>15345.15616</v>
      </c>
      <c r="C2000" s="70">
        <f t="shared" ca="1" si="473"/>
        <v>15324.379061</v>
      </c>
      <c r="D2000" s="71">
        <f ca="1">IF(A2000&lt;$B$1,VLOOKUP(A2000,[1]DI!$A$4:$B$15000,2),0)</f>
        <v>0</v>
      </c>
      <c r="E2000" s="70">
        <f t="shared" ca="1" si="466"/>
        <v>0</v>
      </c>
      <c r="F2000" s="72">
        <f t="shared" si="463"/>
        <v>1.3</v>
      </c>
      <c r="G2000" s="73">
        <f t="shared" ca="1" si="467"/>
        <v>1</v>
      </c>
      <c r="H2000" s="70">
        <f ca="1">TRUNC(PRODUCT(G$10:G1999),15)</f>
        <v>1.5345156172646099</v>
      </c>
      <c r="I2000" s="70">
        <f t="shared" ca="1" si="468"/>
        <v>1.5324379022645001</v>
      </c>
      <c r="J2000" s="70">
        <f t="shared" ca="1" si="469"/>
        <v>1.0013558199999999</v>
      </c>
      <c r="K2000" s="74">
        <f t="shared" ca="1" si="470"/>
        <v>20.777099</v>
      </c>
      <c r="L2000" s="75">
        <f>IF(VLOOKUP(A2000,$T$12:$AC$125,8)=VLOOKUP(A1999,$T$12:$AC$125,8),0,VLOOKUP(A2000,T$12:$AC$125,8))</f>
        <v>0</v>
      </c>
      <c r="M2000" s="76">
        <f>IF(L2000&gt;0,VLOOKUP(L2000,S$12:$AB$125,7),0)</f>
        <v>0</v>
      </c>
      <c r="N2000" s="74">
        <f t="shared" si="471"/>
        <v>0</v>
      </c>
      <c r="O2000" s="74">
        <f t="shared" ca="1" si="472"/>
        <v>20.777099</v>
      </c>
      <c r="P2000" s="77" t="str">
        <f t="shared" si="474"/>
        <v>INCORPJ=</v>
      </c>
      <c r="Q2000" s="78">
        <f t="shared" si="475"/>
        <v>44599</v>
      </c>
    </row>
    <row r="2001" spans="1:17" ht="12.75" x14ac:dyDescent="0.15">
      <c r="A2001" s="68">
        <f t="shared" si="464"/>
        <v>44570</v>
      </c>
      <c r="B2001" s="69">
        <f t="shared" ca="1" si="465"/>
        <v>15345.15616</v>
      </c>
      <c r="C2001" s="70">
        <f t="shared" ca="1" si="473"/>
        <v>15324.379061</v>
      </c>
      <c r="D2001" s="71">
        <f ca="1">IF(A2001&lt;$B$1,VLOOKUP(A2001,[1]DI!$A$4:$B$15000,2),0)</f>
        <v>0</v>
      </c>
      <c r="E2001" s="70">
        <f t="shared" ca="1" si="466"/>
        <v>0</v>
      </c>
      <c r="F2001" s="72">
        <f t="shared" si="463"/>
        <v>1.3</v>
      </c>
      <c r="G2001" s="73">
        <f t="shared" ca="1" si="467"/>
        <v>1</v>
      </c>
      <c r="H2001" s="70">
        <f ca="1">TRUNC(PRODUCT(G$10:G2000),15)</f>
        <v>1.5345156172646099</v>
      </c>
      <c r="I2001" s="70">
        <f t="shared" ca="1" si="468"/>
        <v>1.5324379022645001</v>
      </c>
      <c r="J2001" s="70">
        <f t="shared" ca="1" si="469"/>
        <v>1.0013558199999999</v>
      </c>
      <c r="K2001" s="74">
        <f t="shared" ca="1" si="470"/>
        <v>20.777099</v>
      </c>
      <c r="L2001" s="75">
        <f>IF(VLOOKUP(A2001,$T$12:$AC$125,8)=VLOOKUP(A2000,$T$12:$AC$125,8),0,VLOOKUP(A2001,T$12:$AC$125,8))</f>
        <v>0</v>
      </c>
      <c r="M2001" s="76">
        <f>IF(L2001&gt;0,VLOOKUP(L2001,S$12:$AB$125,7),0)</f>
        <v>0</v>
      </c>
      <c r="N2001" s="74">
        <f t="shared" si="471"/>
        <v>0</v>
      </c>
      <c r="O2001" s="74">
        <f t="shared" ca="1" si="472"/>
        <v>20.777099</v>
      </c>
      <c r="P2001" s="77" t="str">
        <f t="shared" si="474"/>
        <v>INCORPJ=</v>
      </c>
      <c r="Q2001" s="78">
        <f t="shared" si="475"/>
        <v>44599</v>
      </c>
    </row>
    <row r="2002" spans="1:17" ht="12.75" x14ac:dyDescent="0.15">
      <c r="A2002" s="68">
        <f t="shared" si="464"/>
        <v>44571</v>
      </c>
      <c r="B2002" s="69">
        <f t="shared" ca="1" si="465"/>
        <v>15345.15616</v>
      </c>
      <c r="C2002" s="70">
        <f t="shared" ca="1" si="473"/>
        <v>15324.379061</v>
      </c>
      <c r="D2002" s="71">
        <f ca="1">IF(A2002&lt;$B$1,VLOOKUP(A2002,[1]DI!$A$4:$B$15000,2),0)</f>
        <v>9.1499999999999998E-2</v>
      </c>
      <c r="E2002" s="70">
        <f t="shared" ca="1" si="466"/>
        <v>3.4749E-4</v>
      </c>
      <c r="F2002" s="72">
        <f t="shared" si="463"/>
        <v>1.3</v>
      </c>
      <c r="G2002" s="73">
        <f t="shared" ca="1" si="467"/>
        <v>1.0004517369999999</v>
      </c>
      <c r="H2002" s="70">
        <f ca="1">TRUNC(PRODUCT(G$10:G2001),15)</f>
        <v>1.5345156172646099</v>
      </c>
      <c r="I2002" s="70">
        <f t="shared" ca="1" si="468"/>
        <v>1.5324379022645001</v>
      </c>
      <c r="J2002" s="70">
        <f t="shared" ca="1" si="469"/>
        <v>1.0013558199999999</v>
      </c>
      <c r="K2002" s="74">
        <f t="shared" ca="1" si="470"/>
        <v>20.777099</v>
      </c>
      <c r="L2002" s="75">
        <f>IF(VLOOKUP(A2002,$T$12:$AC$125,8)=VLOOKUP(A2001,$T$12:$AC$125,8),0,VLOOKUP(A2002,T$12:$AC$125,8))</f>
        <v>0</v>
      </c>
      <c r="M2002" s="76">
        <f>IF(L2002&gt;0,VLOOKUP(L2002,S$12:$AB$125,7),0)</f>
        <v>0</v>
      </c>
      <c r="N2002" s="74">
        <f t="shared" si="471"/>
        <v>0</v>
      </c>
      <c r="O2002" s="74">
        <f t="shared" ca="1" si="472"/>
        <v>20.777099</v>
      </c>
      <c r="P2002" s="77" t="str">
        <f t="shared" si="474"/>
        <v>INCORPJ=</v>
      </c>
      <c r="Q2002" s="78">
        <f t="shared" si="475"/>
        <v>44599</v>
      </c>
    </row>
    <row r="2003" spans="1:17" ht="12.75" x14ac:dyDescent="0.15">
      <c r="A2003" s="68">
        <f t="shared" si="464"/>
        <v>44572</v>
      </c>
      <c r="B2003" s="69">
        <f t="shared" ca="1" si="465"/>
        <v>15352.088142999999</v>
      </c>
      <c r="C2003" s="70">
        <f t="shared" ca="1" si="473"/>
        <v>15324.379061</v>
      </c>
      <c r="D2003" s="71">
        <f ca="1">IF(A2003&lt;$B$1,VLOOKUP(A2003,[1]DI!$A$4:$B$15000,2),0)</f>
        <v>9.1499999999999998E-2</v>
      </c>
      <c r="E2003" s="70">
        <f t="shared" ca="1" si="466"/>
        <v>3.4749E-4</v>
      </c>
      <c r="F2003" s="72">
        <f t="shared" si="463"/>
        <v>1.3</v>
      </c>
      <c r="G2003" s="73">
        <f t="shared" ca="1" si="467"/>
        <v>1.0004517369999999</v>
      </c>
      <c r="H2003" s="70">
        <f ca="1">TRUNC(PRODUCT(G$10:G2002),15)</f>
        <v>1.5352088147459999</v>
      </c>
      <c r="I2003" s="70">
        <f t="shared" ca="1" si="468"/>
        <v>1.5324379022645001</v>
      </c>
      <c r="J2003" s="70">
        <f t="shared" ca="1" si="469"/>
        <v>1.0018081700000001</v>
      </c>
      <c r="K2003" s="74">
        <f t="shared" ca="1" si="470"/>
        <v>27.709081999999999</v>
      </c>
      <c r="L2003" s="75">
        <f>IF(VLOOKUP(A2003,$T$12:$AC$125,8)=VLOOKUP(A2002,$T$12:$AC$125,8),0,VLOOKUP(A2003,T$12:$AC$125,8))</f>
        <v>0</v>
      </c>
      <c r="M2003" s="76">
        <f>IF(L2003&gt;0,VLOOKUP(L2003,S$12:$AB$125,7),0)</f>
        <v>0</v>
      </c>
      <c r="N2003" s="74">
        <f t="shared" si="471"/>
        <v>0</v>
      </c>
      <c r="O2003" s="74">
        <f t="shared" ca="1" si="472"/>
        <v>27.709081999999999</v>
      </c>
      <c r="P2003" s="77" t="str">
        <f t="shared" si="474"/>
        <v>INCORPJ=</v>
      </c>
      <c r="Q2003" s="78">
        <f t="shared" si="475"/>
        <v>44599</v>
      </c>
    </row>
    <row r="2004" spans="1:17" ht="12.75" x14ac:dyDescent="0.15">
      <c r="A2004" s="68">
        <f t="shared" si="464"/>
        <v>44573</v>
      </c>
      <c r="B2004" s="69">
        <f t="shared" ca="1" si="465"/>
        <v>15359.023343999999</v>
      </c>
      <c r="C2004" s="70">
        <f t="shared" ca="1" si="473"/>
        <v>15324.379061</v>
      </c>
      <c r="D2004" s="71">
        <f ca="1">IF(A2004&lt;$B$1,VLOOKUP(A2004,[1]DI!$A$4:$B$15000,2),0)</f>
        <v>9.1499999999999998E-2</v>
      </c>
      <c r="E2004" s="70">
        <f t="shared" ca="1" si="466"/>
        <v>3.4749E-4</v>
      </c>
      <c r="F2004" s="72">
        <f t="shared" si="463"/>
        <v>1.3</v>
      </c>
      <c r="G2004" s="73">
        <f t="shared" ca="1" si="467"/>
        <v>1.0004517369999999</v>
      </c>
      <c r="H2004" s="70">
        <f ca="1">TRUNC(PRODUCT(G$10:G2003),15)</f>
        <v>1.5359023253703501</v>
      </c>
      <c r="I2004" s="70">
        <f t="shared" ca="1" si="468"/>
        <v>1.5324379022645001</v>
      </c>
      <c r="J2004" s="70">
        <f t="shared" ca="1" si="469"/>
        <v>1.0022607299999999</v>
      </c>
      <c r="K2004" s="74">
        <f t="shared" ca="1" si="470"/>
        <v>34.644283000000001</v>
      </c>
      <c r="L2004" s="75">
        <f>IF(VLOOKUP(A2004,$T$12:$AC$125,8)=VLOOKUP(A2003,$T$12:$AC$125,8),0,VLOOKUP(A2004,T$12:$AC$125,8))</f>
        <v>0</v>
      </c>
      <c r="M2004" s="76">
        <f>IF(L2004&gt;0,VLOOKUP(L2004,S$12:$AB$125,7),0)</f>
        <v>0</v>
      </c>
      <c r="N2004" s="74">
        <f t="shared" si="471"/>
        <v>0</v>
      </c>
      <c r="O2004" s="74">
        <f t="shared" ca="1" si="472"/>
        <v>34.644283000000001</v>
      </c>
      <c r="P2004" s="77" t="str">
        <f t="shared" si="474"/>
        <v>INCORPJ=</v>
      </c>
      <c r="Q2004" s="78">
        <f t="shared" si="475"/>
        <v>44599</v>
      </c>
    </row>
    <row r="2005" spans="1:17" ht="12.75" x14ac:dyDescent="0.15">
      <c r="A2005" s="68">
        <f t="shared" si="464"/>
        <v>44574</v>
      </c>
      <c r="B2005" s="69">
        <f t="shared" ca="1" si="465"/>
        <v>15365.961456999999</v>
      </c>
      <c r="C2005" s="70">
        <f t="shared" ca="1" si="473"/>
        <v>15324.379061</v>
      </c>
      <c r="D2005" s="71">
        <f ca="1">IF(A2005&lt;$B$1,VLOOKUP(A2005,[1]DI!$A$4:$B$15000,2),0)</f>
        <v>9.1499999999999998E-2</v>
      </c>
      <c r="E2005" s="70">
        <f t="shared" ca="1" si="466"/>
        <v>3.4749E-4</v>
      </c>
      <c r="F2005" s="72">
        <f t="shared" si="463"/>
        <v>1.3</v>
      </c>
      <c r="G2005" s="73">
        <f t="shared" ca="1" si="467"/>
        <v>1.0004517369999999</v>
      </c>
      <c r="H2005" s="70">
        <f ca="1">TRUNC(PRODUCT(G$10:G2004),15)</f>
        <v>1.5365961492791</v>
      </c>
      <c r="I2005" s="70">
        <f t="shared" ca="1" si="468"/>
        <v>1.5324379022645001</v>
      </c>
      <c r="J2005" s="70">
        <f t="shared" ca="1" si="469"/>
        <v>1.0027134799999999</v>
      </c>
      <c r="K2005" s="74">
        <f t="shared" ca="1" si="470"/>
        <v>41.582396000000003</v>
      </c>
      <c r="L2005" s="75">
        <f>IF(VLOOKUP(A2005,$T$12:$AC$125,8)=VLOOKUP(A2004,$T$12:$AC$125,8),0,VLOOKUP(A2005,T$12:$AC$125,8))</f>
        <v>0</v>
      </c>
      <c r="M2005" s="76">
        <f>IF(L2005&gt;0,VLOOKUP(L2005,S$12:$AB$125,7),0)</f>
        <v>0</v>
      </c>
      <c r="N2005" s="74">
        <f t="shared" si="471"/>
        <v>0</v>
      </c>
      <c r="O2005" s="74">
        <f t="shared" ca="1" si="472"/>
        <v>41.582396000000003</v>
      </c>
      <c r="P2005" s="77" t="str">
        <f t="shared" si="474"/>
        <v>INCORPJ=</v>
      </c>
      <c r="Q2005" s="78">
        <f t="shared" si="475"/>
        <v>44599</v>
      </c>
    </row>
    <row r="2006" spans="1:17" ht="12.75" x14ac:dyDescent="0.15">
      <c r="A2006" s="68">
        <f t="shared" si="464"/>
        <v>44575</v>
      </c>
      <c r="B2006" s="69">
        <f t="shared" ca="1" si="465"/>
        <v>15372.902941</v>
      </c>
      <c r="C2006" s="70">
        <f t="shared" ca="1" si="473"/>
        <v>15324.379061</v>
      </c>
      <c r="D2006" s="71">
        <f ca="1">IF(A2006&lt;$B$1,VLOOKUP(A2006,[1]DI!$A$4:$B$15000,2),0)</f>
        <v>9.1499999999999998E-2</v>
      </c>
      <c r="E2006" s="70">
        <f t="shared" ca="1" si="466"/>
        <v>3.4749E-4</v>
      </c>
      <c r="F2006" s="72">
        <f t="shared" si="463"/>
        <v>1.3</v>
      </c>
      <c r="G2006" s="73">
        <f t="shared" ca="1" si="467"/>
        <v>1.0004517369999999</v>
      </c>
      <c r="H2006" s="70">
        <f ca="1">TRUNC(PRODUCT(G$10:G2005),15)</f>
        <v>1.5372902866137901</v>
      </c>
      <c r="I2006" s="70">
        <f t="shared" ca="1" si="468"/>
        <v>1.5324379022645001</v>
      </c>
      <c r="J2006" s="70">
        <f t="shared" ca="1" si="469"/>
        <v>1.0031664499999999</v>
      </c>
      <c r="K2006" s="74">
        <f t="shared" ca="1" si="470"/>
        <v>48.523879999999998</v>
      </c>
      <c r="L2006" s="75">
        <f>IF(VLOOKUP(A2006,$T$12:$AC$125,8)=VLOOKUP(A2005,$T$12:$AC$125,8),0,VLOOKUP(A2006,T$12:$AC$125,8))</f>
        <v>0</v>
      </c>
      <c r="M2006" s="76">
        <f>IF(L2006&gt;0,VLOOKUP(L2006,S$12:$AB$125,7),0)</f>
        <v>0</v>
      </c>
      <c r="N2006" s="74">
        <f t="shared" si="471"/>
        <v>0</v>
      </c>
      <c r="O2006" s="74">
        <f t="shared" ca="1" si="472"/>
        <v>48.523879999999998</v>
      </c>
      <c r="P2006" s="77" t="str">
        <f t="shared" si="474"/>
        <v>INCORPJ=</v>
      </c>
      <c r="Q2006" s="78">
        <f t="shared" si="475"/>
        <v>44599</v>
      </c>
    </row>
    <row r="2007" spans="1:17" ht="12.75" x14ac:dyDescent="0.15">
      <c r="A2007" s="68">
        <f t="shared" si="464"/>
        <v>44576</v>
      </c>
      <c r="B2007" s="69">
        <f t="shared" ca="1" si="465"/>
        <v>15379.847489</v>
      </c>
      <c r="C2007" s="70">
        <f t="shared" ca="1" si="473"/>
        <v>15324.379061</v>
      </c>
      <c r="D2007" s="71">
        <f ca="1">IF(A2007&lt;$B$1,VLOOKUP(A2007,[1]DI!$A$4:$B$15000,2),0)</f>
        <v>0</v>
      </c>
      <c r="E2007" s="70">
        <f t="shared" ca="1" si="466"/>
        <v>0</v>
      </c>
      <c r="F2007" s="72">
        <f t="shared" si="463"/>
        <v>1.3</v>
      </c>
      <c r="G2007" s="73">
        <f t="shared" ca="1" si="467"/>
        <v>1</v>
      </c>
      <c r="H2007" s="70">
        <f ca="1">TRUNC(PRODUCT(G$10:G2006),15)</f>
        <v>1.5379847375160001</v>
      </c>
      <c r="I2007" s="70">
        <f t="shared" ca="1" si="468"/>
        <v>1.5324379022645001</v>
      </c>
      <c r="J2007" s="70">
        <f t="shared" ca="1" si="469"/>
        <v>1.00361962</v>
      </c>
      <c r="K2007" s="74">
        <f t="shared" ca="1" si="470"/>
        <v>55.468428000000003</v>
      </c>
      <c r="L2007" s="75">
        <f>IF(VLOOKUP(A2007,$T$12:$AC$125,8)=VLOOKUP(A2006,$T$12:$AC$125,8),0,VLOOKUP(A2007,T$12:$AC$125,8))</f>
        <v>0</v>
      </c>
      <c r="M2007" s="76">
        <f>IF(L2007&gt;0,VLOOKUP(L2007,S$12:$AB$125,7),0)</f>
        <v>0</v>
      </c>
      <c r="N2007" s="74">
        <f t="shared" si="471"/>
        <v>0</v>
      </c>
      <c r="O2007" s="74">
        <f t="shared" ca="1" si="472"/>
        <v>55.468428000000003</v>
      </c>
      <c r="P2007" s="77" t="str">
        <f t="shared" si="474"/>
        <v>INCORPJ=</v>
      </c>
      <c r="Q2007" s="78">
        <f t="shared" si="475"/>
        <v>44599</v>
      </c>
    </row>
    <row r="2008" spans="1:17" ht="12.75" x14ac:dyDescent="0.15">
      <c r="A2008" s="68">
        <f t="shared" si="464"/>
        <v>44577</v>
      </c>
      <c r="B2008" s="69">
        <f t="shared" ca="1" si="465"/>
        <v>15379.847489</v>
      </c>
      <c r="C2008" s="70">
        <f t="shared" ca="1" si="473"/>
        <v>15324.379061</v>
      </c>
      <c r="D2008" s="71">
        <f ca="1">IF(A2008&lt;$B$1,VLOOKUP(A2008,[1]DI!$A$4:$B$15000,2),0)</f>
        <v>0</v>
      </c>
      <c r="E2008" s="70">
        <f t="shared" ca="1" si="466"/>
        <v>0</v>
      </c>
      <c r="F2008" s="72">
        <f t="shared" si="463"/>
        <v>1.3</v>
      </c>
      <c r="G2008" s="73">
        <f t="shared" ca="1" si="467"/>
        <v>1</v>
      </c>
      <c r="H2008" s="70">
        <f ca="1">TRUNC(PRODUCT(G$10:G2007),15)</f>
        <v>1.5379847375160001</v>
      </c>
      <c r="I2008" s="70">
        <f t="shared" ca="1" si="468"/>
        <v>1.5324379022645001</v>
      </c>
      <c r="J2008" s="70">
        <f t="shared" ca="1" si="469"/>
        <v>1.00361962</v>
      </c>
      <c r="K2008" s="74">
        <f t="shared" ca="1" si="470"/>
        <v>55.468428000000003</v>
      </c>
      <c r="L2008" s="75">
        <f>IF(VLOOKUP(A2008,$T$12:$AC$125,8)=VLOOKUP(A2007,$T$12:$AC$125,8),0,VLOOKUP(A2008,T$12:$AC$125,8))</f>
        <v>0</v>
      </c>
      <c r="M2008" s="76">
        <f>IF(L2008&gt;0,VLOOKUP(L2008,S$12:$AB$125,7),0)</f>
        <v>0</v>
      </c>
      <c r="N2008" s="74">
        <f t="shared" si="471"/>
        <v>0</v>
      </c>
      <c r="O2008" s="74">
        <f t="shared" ca="1" si="472"/>
        <v>55.468428000000003</v>
      </c>
      <c r="P2008" s="77" t="str">
        <f t="shared" si="474"/>
        <v>INCORPJ=</v>
      </c>
      <c r="Q2008" s="78">
        <f t="shared" si="475"/>
        <v>44599</v>
      </c>
    </row>
    <row r="2009" spans="1:17" ht="12.75" x14ac:dyDescent="0.15">
      <c r="A2009" s="68">
        <f t="shared" si="464"/>
        <v>44578</v>
      </c>
      <c r="B2009" s="69">
        <f t="shared" ca="1" si="465"/>
        <v>15379.847489</v>
      </c>
      <c r="C2009" s="70">
        <f t="shared" ca="1" si="473"/>
        <v>15324.379061</v>
      </c>
      <c r="D2009" s="71">
        <f ca="1">IF(A2009&lt;$B$1,VLOOKUP(A2009,[1]DI!$A$4:$B$15000,2),0)</f>
        <v>9.1499999999999998E-2</v>
      </c>
      <c r="E2009" s="70">
        <f t="shared" ca="1" si="466"/>
        <v>3.4749E-4</v>
      </c>
      <c r="F2009" s="72">
        <f t="shared" si="463"/>
        <v>1.3</v>
      </c>
      <c r="G2009" s="73">
        <f t="shared" ca="1" si="467"/>
        <v>1.0004517369999999</v>
      </c>
      <c r="H2009" s="70">
        <f ca="1">TRUNC(PRODUCT(G$10:G2008),15)</f>
        <v>1.5379847375160001</v>
      </c>
      <c r="I2009" s="70">
        <f t="shared" ca="1" si="468"/>
        <v>1.5324379022645001</v>
      </c>
      <c r="J2009" s="70">
        <f t="shared" ca="1" si="469"/>
        <v>1.00361962</v>
      </c>
      <c r="K2009" s="74">
        <f t="shared" ca="1" si="470"/>
        <v>55.468428000000003</v>
      </c>
      <c r="L2009" s="75">
        <f>IF(VLOOKUP(A2009,$T$12:$AC$125,8)=VLOOKUP(A2008,$T$12:$AC$125,8),0,VLOOKUP(A2009,T$12:$AC$125,8))</f>
        <v>0</v>
      </c>
      <c r="M2009" s="76">
        <f>IF(L2009&gt;0,VLOOKUP(L2009,S$12:$AB$125,7),0)</f>
        <v>0</v>
      </c>
      <c r="N2009" s="74">
        <f t="shared" si="471"/>
        <v>0</v>
      </c>
      <c r="O2009" s="74">
        <f t="shared" ca="1" si="472"/>
        <v>55.468428000000003</v>
      </c>
      <c r="P2009" s="77" t="str">
        <f t="shared" si="474"/>
        <v>INCORPJ=</v>
      </c>
      <c r="Q2009" s="78">
        <f t="shared" si="475"/>
        <v>44599</v>
      </c>
    </row>
    <row r="2010" spans="1:17" ht="12.75" x14ac:dyDescent="0.15">
      <c r="A2010" s="68">
        <f t="shared" si="464"/>
        <v>44579</v>
      </c>
      <c r="B2010" s="69">
        <f t="shared" ca="1" si="465"/>
        <v>15386.795103</v>
      </c>
      <c r="C2010" s="70">
        <f t="shared" ca="1" si="473"/>
        <v>15324.379061</v>
      </c>
      <c r="D2010" s="71">
        <f ca="1">IF(A2010&lt;$B$1,VLOOKUP(A2010,[1]DI!$A$4:$B$15000,2),0)</f>
        <v>9.1499999999999998E-2</v>
      </c>
      <c r="E2010" s="70">
        <f t="shared" ca="1" si="466"/>
        <v>3.4749E-4</v>
      </c>
      <c r="F2010" s="72">
        <f t="shared" si="463"/>
        <v>1.3</v>
      </c>
      <c r="G2010" s="73">
        <f t="shared" ca="1" si="467"/>
        <v>1.0004517369999999</v>
      </c>
      <c r="H2010" s="70">
        <f ca="1">TRUNC(PRODUCT(G$10:G2009),15)</f>
        <v>1.53867950212737</v>
      </c>
      <c r="I2010" s="70">
        <f t="shared" ca="1" si="468"/>
        <v>1.5324379022645001</v>
      </c>
      <c r="J2010" s="70">
        <f t="shared" ca="1" si="469"/>
        <v>1.0040729900000001</v>
      </c>
      <c r="K2010" s="74">
        <f t="shared" ca="1" si="470"/>
        <v>62.416041999999997</v>
      </c>
      <c r="L2010" s="75">
        <f>IF(VLOOKUP(A2010,$T$12:$AC$125,8)=VLOOKUP(A2009,$T$12:$AC$125,8),0,VLOOKUP(A2010,T$12:$AC$125,8))</f>
        <v>0</v>
      </c>
      <c r="M2010" s="76">
        <f>IF(L2010&gt;0,VLOOKUP(L2010,S$12:$AB$125,7),0)</f>
        <v>0</v>
      </c>
      <c r="N2010" s="74">
        <f t="shared" si="471"/>
        <v>0</v>
      </c>
      <c r="O2010" s="74">
        <f t="shared" ca="1" si="472"/>
        <v>62.416041999999997</v>
      </c>
      <c r="P2010" s="77" t="str">
        <f t="shared" si="474"/>
        <v>INCORPJ=</v>
      </c>
      <c r="Q2010" s="78">
        <f t="shared" si="475"/>
        <v>44599</v>
      </c>
    </row>
    <row r="2011" spans="1:17" ht="12.75" x14ac:dyDescent="0.15">
      <c r="A2011" s="68">
        <f t="shared" si="464"/>
        <v>44580</v>
      </c>
      <c r="B2011" s="69">
        <f t="shared" ca="1" si="465"/>
        <v>15393.745782</v>
      </c>
      <c r="C2011" s="70">
        <f t="shared" ca="1" si="473"/>
        <v>15324.379061</v>
      </c>
      <c r="D2011" s="71">
        <f ca="1">IF(A2011&lt;$B$1,VLOOKUP(A2011,[1]DI!$A$4:$B$15000,2),0)</f>
        <v>9.1499999999999998E-2</v>
      </c>
      <c r="E2011" s="70">
        <f t="shared" ca="1" si="466"/>
        <v>3.4749E-4</v>
      </c>
      <c r="F2011" s="72">
        <f t="shared" si="463"/>
        <v>1.3</v>
      </c>
      <c r="G2011" s="73">
        <f t="shared" ca="1" si="467"/>
        <v>1.0004517369999999</v>
      </c>
      <c r="H2011" s="70">
        <f ca="1">TRUNC(PRODUCT(G$10:G2010),15)</f>
        <v>1.53937458058962</v>
      </c>
      <c r="I2011" s="70">
        <f t="shared" ca="1" si="468"/>
        <v>1.5324379022645001</v>
      </c>
      <c r="J2011" s="70">
        <f t="shared" ca="1" si="469"/>
        <v>1.00452656</v>
      </c>
      <c r="K2011" s="74">
        <f t="shared" ca="1" si="470"/>
        <v>69.366720999999998</v>
      </c>
      <c r="L2011" s="75">
        <f>IF(VLOOKUP(A2011,$T$12:$AC$125,8)=VLOOKUP(A2010,$T$12:$AC$125,8),0,VLOOKUP(A2011,T$12:$AC$125,8))</f>
        <v>0</v>
      </c>
      <c r="M2011" s="76">
        <f>IF(L2011&gt;0,VLOOKUP(L2011,S$12:$AB$125,7),0)</f>
        <v>0</v>
      </c>
      <c r="N2011" s="74">
        <f t="shared" si="471"/>
        <v>0</v>
      </c>
      <c r="O2011" s="74">
        <f t="shared" ca="1" si="472"/>
        <v>69.366720999999998</v>
      </c>
      <c r="P2011" s="77" t="str">
        <f t="shared" si="474"/>
        <v>INCORPJ=</v>
      </c>
      <c r="Q2011" s="78">
        <f t="shared" si="475"/>
        <v>44599</v>
      </c>
    </row>
    <row r="2012" spans="1:17" ht="12.75" x14ac:dyDescent="0.15">
      <c r="A2012" s="68">
        <f t="shared" si="464"/>
        <v>44581</v>
      </c>
      <c r="B2012" s="69">
        <f t="shared" ca="1" si="465"/>
        <v>15400.699832</v>
      </c>
      <c r="C2012" s="70">
        <f t="shared" ca="1" si="473"/>
        <v>15324.379061</v>
      </c>
      <c r="D2012" s="71">
        <f ca="1">IF(A2012&lt;$B$1,VLOOKUP(A2012,[1]DI!$A$4:$B$15000,2),0)</f>
        <v>9.1499999999999998E-2</v>
      </c>
      <c r="E2012" s="70">
        <f t="shared" ca="1" si="466"/>
        <v>3.4749E-4</v>
      </c>
      <c r="F2012" s="72">
        <f t="shared" si="463"/>
        <v>1.3</v>
      </c>
      <c r="G2012" s="73">
        <f t="shared" ca="1" si="467"/>
        <v>1.0004517369999999</v>
      </c>
      <c r="H2012" s="70">
        <f ca="1">TRUNC(PRODUCT(G$10:G2011),15)</f>
        <v>1.54006997304453</v>
      </c>
      <c r="I2012" s="70">
        <f t="shared" ca="1" si="468"/>
        <v>1.5324379022645001</v>
      </c>
      <c r="J2012" s="70">
        <f t="shared" ca="1" si="469"/>
        <v>1.0049803500000001</v>
      </c>
      <c r="K2012" s="74">
        <f t="shared" ca="1" si="470"/>
        <v>76.320770999999993</v>
      </c>
      <c r="L2012" s="75">
        <f>IF(VLOOKUP(A2012,$T$12:$AC$125,8)=VLOOKUP(A2011,$T$12:$AC$125,8),0,VLOOKUP(A2012,T$12:$AC$125,8))</f>
        <v>0</v>
      </c>
      <c r="M2012" s="76">
        <f>IF(L2012&gt;0,VLOOKUP(L2012,S$12:$AB$125,7),0)</f>
        <v>0</v>
      </c>
      <c r="N2012" s="74">
        <f t="shared" si="471"/>
        <v>0</v>
      </c>
      <c r="O2012" s="74">
        <f t="shared" ca="1" si="472"/>
        <v>76.320770999999993</v>
      </c>
      <c r="P2012" s="77" t="str">
        <f t="shared" si="474"/>
        <v>INCORPJ=</v>
      </c>
      <c r="Q2012" s="78">
        <f t="shared" si="475"/>
        <v>44599</v>
      </c>
    </row>
    <row r="2013" spans="1:17" ht="12.75" x14ac:dyDescent="0.15">
      <c r="A2013" s="68">
        <f t="shared" si="464"/>
        <v>44582</v>
      </c>
      <c r="B2013" s="69">
        <f t="shared" ca="1" si="465"/>
        <v>15407.656793</v>
      </c>
      <c r="C2013" s="70">
        <f t="shared" ca="1" si="473"/>
        <v>15324.379061</v>
      </c>
      <c r="D2013" s="71">
        <f ca="1">IF(A2013&lt;$B$1,VLOOKUP(A2013,[1]DI!$A$4:$B$15000,2),0)</f>
        <v>9.1499999999999998E-2</v>
      </c>
      <c r="E2013" s="70">
        <f t="shared" ca="1" si="466"/>
        <v>3.4749E-4</v>
      </c>
      <c r="F2013" s="72">
        <f t="shared" si="463"/>
        <v>1.3</v>
      </c>
      <c r="G2013" s="73">
        <f t="shared" ca="1" si="467"/>
        <v>1.0004517369999999</v>
      </c>
      <c r="H2013" s="70">
        <f ca="1">TRUNC(PRODUCT(G$10:G2012),15)</f>
        <v>1.54076567963394</v>
      </c>
      <c r="I2013" s="70">
        <f t="shared" ca="1" si="468"/>
        <v>1.5324379022645001</v>
      </c>
      <c r="J2013" s="70">
        <f t="shared" ca="1" si="469"/>
        <v>1.0054343299999999</v>
      </c>
      <c r="K2013" s="74">
        <f t="shared" ca="1" si="470"/>
        <v>83.277732</v>
      </c>
      <c r="L2013" s="75">
        <f>IF(VLOOKUP(A2013,$T$12:$AC$125,8)=VLOOKUP(A2012,$T$12:$AC$125,8),0,VLOOKUP(A2013,T$12:$AC$125,8))</f>
        <v>0</v>
      </c>
      <c r="M2013" s="76">
        <f>IF(L2013&gt;0,VLOOKUP(L2013,S$12:$AB$125,7),0)</f>
        <v>0</v>
      </c>
      <c r="N2013" s="74">
        <f t="shared" si="471"/>
        <v>0</v>
      </c>
      <c r="O2013" s="74">
        <f t="shared" ca="1" si="472"/>
        <v>83.277732</v>
      </c>
      <c r="P2013" s="77" t="str">
        <f t="shared" si="474"/>
        <v>INCORPJ=</v>
      </c>
      <c r="Q2013" s="78">
        <f t="shared" si="475"/>
        <v>44599</v>
      </c>
    </row>
    <row r="2014" spans="1:17" ht="12.75" x14ac:dyDescent="0.15">
      <c r="A2014" s="68">
        <f t="shared" si="464"/>
        <v>44583</v>
      </c>
      <c r="B2014" s="69">
        <f t="shared" ca="1" si="465"/>
        <v>15414.616973</v>
      </c>
      <c r="C2014" s="70">
        <f t="shared" ca="1" si="473"/>
        <v>15324.379061</v>
      </c>
      <c r="D2014" s="71">
        <f ca="1">IF(A2014&lt;$B$1,VLOOKUP(A2014,[1]DI!$A$4:$B$15000,2),0)</f>
        <v>0</v>
      </c>
      <c r="E2014" s="70">
        <f t="shared" ca="1" si="466"/>
        <v>0</v>
      </c>
      <c r="F2014" s="72">
        <f t="shared" si="463"/>
        <v>1.3</v>
      </c>
      <c r="G2014" s="73">
        <f t="shared" ca="1" si="467"/>
        <v>1</v>
      </c>
      <c r="H2014" s="70">
        <f ca="1">TRUNC(PRODUCT(G$10:G2013),15)</f>
        <v>1.5414617004997599</v>
      </c>
      <c r="I2014" s="70">
        <f t="shared" ca="1" si="468"/>
        <v>1.5324379022645001</v>
      </c>
      <c r="J2014" s="70">
        <f t="shared" ca="1" si="469"/>
        <v>1.0058885200000001</v>
      </c>
      <c r="K2014" s="74">
        <f t="shared" ca="1" si="470"/>
        <v>90.237911999999994</v>
      </c>
      <c r="L2014" s="75">
        <f>IF(VLOOKUP(A2014,$T$12:$AC$125,8)=VLOOKUP(A2013,$T$12:$AC$125,8),0,VLOOKUP(A2014,T$12:$AC$125,8))</f>
        <v>0</v>
      </c>
      <c r="M2014" s="76">
        <f>IF(L2014&gt;0,VLOOKUP(L2014,S$12:$AB$125,7),0)</f>
        <v>0</v>
      </c>
      <c r="N2014" s="74">
        <f t="shared" si="471"/>
        <v>0</v>
      </c>
      <c r="O2014" s="74">
        <f t="shared" ca="1" si="472"/>
        <v>90.237911999999994</v>
      </c>
      <c r="P2014" s="77" t="str">
        <f t="shared" si="474"/>
        <v>INCORPJ=</v>
      </c>
      <c r="Q2014" s="78">
        <f t="shared" si="475"/>
        <v>44599</v>
      </c>
    </row>
    <row r="2015" spans="1:17" ht="12.75" x14ac:dyDescent="0.15">
      <c r="A2015" s="68">
        <f t="shared" si="464"/>
        <v>44584</v>
      </c>
      <c r="B2015" s="69">
        <f t="shared" ca="1" si="465"/>
        <v>15414.616973</v>
      </c>
      <c r="C2015" s="70">
        <f t="shared" ca="1" si="473"/>
        <v>15324.379061</v>
      </c>
      <c r="D2015" s="71">
        <f ca="1">IF(A2015&lt;$B$1,VLOOKUP(A2015,[1]DI!$A$4:$B$15000,2),0)</f>
        <v>0</v>
      </c>
      <c r="E2015" s="70">
        <f t="shared" ca="1" si="466"/>
        <v>0</v>
      </c>
      <c r="F2015" s="72">
        <f t="shared" si="463"/>
        <v>1.3</v>
      </c>
      <c r="G2015" s="73">
        <f t="shared" ca="1" si="467"/>
        <v>1</v>
      </c>
      <c r="H2015" s="70">
        <f ca="1">TRUNC(PRODUCT(G$10:G2014),15)</f>
        <v>1.5414617004997599</v>
      </c>
      <c r="I2015" s="70">
        <f t="shared" ca="1" si="468"/>
        <v>1.5324379022645001</v>
      </c>
      <c r="J2015" s="70">
        <f t="shared" ca="1" si="469"/>
        <v>1.0058885200000001</v>
      </c>
      <c r="K2015" s="74">
        <f t="shared" ca="1" si="470"/>
        <v>90.237911999999994</v>
      </c>
      <c r="L2015" s="75">
        <f>IF(VLOOKUP(A2015,$T$12:$AC$125,8)=VLOOKUP(A2014,$T$12:$AC$125,8),0,VLOOKUP(A2015,T$12:$AC$125,8))</f>
        <v>0</v>
      </c>
      <c r="M2015" s="76">
        <f>IF(L2015&gt;0,VLOOKUP(L2015,S$12:$AB$125,7),0)</f>
        <v>0</v>
      </c>
      <c r="N2015" s="74">
        <f t="shared" si="471"/>
        <v>0</v>
      </c>
      <c r="O2015" s="74">
        <f t="shared" ca="1" si="472"/>
        <v>90.237911999999994</v>
      </c>
      <c r="P2015" s="77" t="str">
        <f t="shared" si="474"/>
        <v>INCORPJ=</v>
      </c>
      <c r="Q2015" s="78">
        <f t="shared" si="475"/>
        <v>44599</v>
      </c>
    </row>
    <row r="2016" spans="1:17" ht="12.75" x14ac:dyDescent="0.15">
      <c r="A2016" s="68">
        <f t="shared" si="464"/>
        <v>44585</v>
      </c>
      <c r="B2016" s="69">
        <f t="shared" ca="1" si="465"/>
        <v>15414.616973</v>
      </c>
      <c r="C2016" s="70">
        <f t="shared" ca="1" si="473"/>
        <v>15324.379061</v>
      </c>
      <c r="D2016" s="71">
        <f ca="1">IF(A2016&lt;$B$1,VLOOKUP(A2016,[1]DI!$A$4:$B$15000,2),0)</f>
        <v>9.1499999999999998E-2</v>
      </c>
      <c r="E2016" s="70">
        <f t="shared" ca="1" si="466"/>
        <v>3.4749E-4</v>
      </c>
      <c r="F2016" s="72">
        <f t="shared" si="463"/>
        <v>1.3</v>
      </c>
      <c r="G2016" s="73">
        <f t="shared" ca="1" si="467"/>
        <v>1.0004517369999999</v>
      </c>
      <c r="H2016" s="70">
        <f ca="1">TRUNC(PRODUCT(G$10:G2015),15)</f>
        <v>1.5414617004997599</v>
      </c>
      <c r="I2016" s="70">
        <f t="shared" ca="1" si="468"/>
        <v>1.5324379022645001</v>
      </c>
      <c r="J2016" s="70">
        <f t="shared" ca="1" si="469"/>
        <v>1.0058885200000001</v>
      </c>
      <c r="K2016" s="74">
        <f t="shared" ca="1" si="470"/>
        <v>90.237911999999994</v>
      </c>
      <c r="L2016" s="75">
        <f>IF(VLOOKUP(A2016,$T$12:$AC$125,8)=VLOOKUP(A2015,$T$12:$AC$125,8),0,VLOOKUP(A2016,T$12:$AC$125,8))</f>
        <v>0</v>
      </c>
      <c r="M2016" s="76">
        <f>IF(L2016&gt;0,VLOOKUP(L2016,S$12:$AB$125,7),0)</f>
        <v>0</v>
      </c>
      <c r="N2016" s="74">
        <f t="shared" si="471"/>
        <v>0</v>
      </c>
      <c r="O2016" s="74">
        <f t="shared" ca="1" si="472"/>
        <v>90.237911999999994</v>
      </c>
      <c r="P2016" s="77" t="str">
        <f t="shared" si="474"/>
        <v>INCORPJ=</v>
      </c>
      <c r="Q2016" s="78">
        <f t="shared" si="475"/>
        <v>44599</v>
      </c>
    </row>
    <row r="2017" spans="1:17" ht="12.75" x14ac:dyDescent="0.15">
      <c r="A2017" s="68">
        <f t="shared" si="464"/>
        <v>44586</v>
      </c>
      <c r="B2017" s="69">
        <f t="shared" ca="1" si="465"/>
        <v>15421.580371</v>
      </c>
      <c r="C2017" s="70">
        <f t="shared" ca="1" si="473"/>
        <v>15324.379061</v>
      </c>
      <c r="D2017" s="71">
        <f ca="1">IF(A2017&lt;$B$1,VLOOKUP(A2017,[1]DI!$A$4:$B$15000,2),0)</f>
        <v>9.1499999999999998E-2</v>
      </c>
      <c r="E2017" s="70">
        <f t="shared" ca="1" si="466"/>
        <v>3.4749E-4</v>
      </c>
      <c r="F2017" s="72">
        <f t="shared" si="463"/>
        <v>1.3</v>
      </c>
      <c r="G2017" s="73">
        <f t="shared" ca="1" si="467"/>
        <v>1.0004517369999999</v>
      </c>
      <c r="H2017" s="70">
        <f ca="1">TRUNC(PRODUCT(G$10:G2016),15)</f>
        <v>1.5421580357839599</v>
      </c>
      <c r="I2017" s="70">
        <f t="shared" ca="1" si="468"/>
        <v>1.5324379022645001</v>
      </c>
      <c r="J2017" s="70">
        <f t="shared" ca="1" si="469"/>
        <v>1.00634292</v>
      </c>
      <c r="K2017" s="74">
        <f t="shared" ca="1" si="470"/>
        <v>97.201310000000007</v>
      </c>
      <c r="L2017" s="75">
        <f>IF(VLOOKUP(A2017,$T$12:$AC$125,8)=VLOOKUP(A2016,$T$12:$AC$125,8),0,VLOOKUP(A2017,T$12:$AC$125,8))</f>
        <v>0</v>
      </c>
      <c r="M2017" s="76">
        <f>IF(L2017&gt;0,VLOOKUP(L2017,S$12:$AB$125,7),0)</f>
        <v>0</v>
      </c>
      <c r="N2017" s="74">
        <f t="shared" si="471"/>
        <v>0</v>
      </c>
      <c r="O2017" s="74">
        <f t="shared" ca="1" si="472"/>
        <v>97.201310000000007</v>
      </c>
      <c r="P2017" s="77" t="str">
        <f t="shared" si="474"/>
        <v>INCORPJ=</v>
      </c>
      <c r="Q2017" s="78">
        <f t="shared" si="475"/>
        <v>44599</v>
      </c>
    </row>
    <row r="2018" spans="1:17" ht="12.75" x14ac:dyDescent="0.15">
      <c r="A2018" s="68">
        <f t="shared" si="464"/>
        <v>44587</v>
      </c>
      <c r="B2018" s="69">
        <f t="shared" ca="1" si="465"/>
        <v>15428.546833999999</v>
      </c>
      <c r="C2018" s="70">
        <f t="shared" ca="1" si="473"/>
        <v>15324.379061</v>
      </c>
      <c r="D2018" s="71">
        <f ca="1">IF(A2018&lt;$B$1,VLOOKUP(A2018,[1]DI!$A$4:$B$15000,2),0)</f>
        <v>9.1499999999999998E-2</v>
      </c>
      <c r="E2018" s="70">
        <f t="shared" ca="1" si="466"/>
        <v>3.4749E-4</v>
      </c>
      <c r="F2018" s="72">
        <f t="shared" si="463"/>
        <v>1.3</v>
      </c>
      <c r="G2018" s="73">
        <f t="shared" ca="1" si="467"/>
        <v>1.0004517369999999</v>
      </c>
      <c r="H2018" s="70">
        <f ca="1">TRUNC(PRODUCT(G$10:G2017),15)</f>
        <v>1.5428546856285701</v>
      </c>
      <c r="I2018" s="70">
        <f t="shared" ca="1" si="468"/>
        <v>1.5324379022645001</v>
      </c>
      <c r="J2018" s="70">
        <f t="shared" ca="1" si="469"/>
        <v>1.0067975199999999</v>
      </c>
      <c r="K2018" s="74">
        <f t="shared" ca="1" si="470"/>
        <v>104.167773</v>
      </c>
      <c r="L2018" s="75">
        <f>IF(VLOOKUP(A2018,$T$12:$AC$125,8)=VLOOKUP(A2017,$T$12:$AC$125,8),0,VLOOKUP(A2018,T$12:$AC$125,8))</f>
        <v>0</v>
      </c>
      <c r="M2018" s="76">
        <f>IF(L2018&gt;0,VLOOKUP(L2018,S$12:$AB$125,7),0)</f>
        <v>0</v>
      </c>
      <c r="N2018" s="74">
        <f t="shared" si="471"/>
        <v>0</v>
      </c>
      <c r="O2018" s="74">
        <f t="shared" ca="1" si="472"/>
        <v>104.167773</v>
      </c>
      <c r="P2018" s="77" t="str">
        <f t="shared" si="474"/>
        <v>INCORPJ=</v>
      </c>
      <c r="Q2018" s="78">
        <f t="shared" si="475"/>
        <v>44599</v>
      </c>
    </row>
    <row r="2019" spans="1:17" ht="12.75" x14ac:dyDescent="0.15">
      <c r="A2019" s="68">
        <f t="shared" si="464"/>
        <v>44588</v>
      </c>
      <c r="B2019" s="69">
        <f t="shared" ca="1" si="465"/>
        <v>15435.516513999999</v>
      </c>
      <c r="C2019" s="70">
        <f t="shared" ca="1" si="473"/>
        <v>15324.379061</v>
      </c>
      <c r="D2019" s="71">
        <f ca="1">IF(A2019&lt;$B$1,VLOOKUP(A2019,[1]DI!$A$4:$B$15000,2),0)</f>
        <v>9.1499999999999998E-2</v>
      </c>
      <c r="E2019" s="70">
        <f t="shared" ca="1" si="466"/>
        <v>3.4749E-4</v>
      </c>
      <c r="F2019" s="72">
        <f t="shared" si="463"/>
        <v>1.3</v>
      </c>
      <c r="G2019" s="73">
        <f t="shared" ca="1" si="467"/>
        <v>1.0004517369999999</v>
      </c>
      <c r="H2019" s="70">
        <f ca="1">TRUNC(PRODUCT(G$10:G2018),15)</f>
        <v>1.5435516501756901</v>
      </c>
      <c r="I2019" s="70">
        <f t="shared" ca="1" si="468"/>
        <v>1.5324379022645001</v>
      </c>
      <c r="J2019" s="70">
        <f t="shared" ca="1" si="469"/>
        <v>1.00725233</v>
      </c>
      <c r="K2019" s="74">
        <f t="shared" ca="1" si="470"/>
        <v>111.13745299999999</v>
      </c>
      <c r="L2019" s="75">
        <f>IF(VLOOKUP(A2019,$T$12:$AC$125,8)=VLOOKUP(A2018,$T$12:$AC$125,8),0,VLOOKUP(A2019,T$12:$AC$125,8))</f>
        <v>0</v>
      </c>
      <c r="M2019" s="76">
        <f>IF(L2019&gt;0,VLOOKUP(L2019,S$12:$AB$125,7),0)</f>
        <v>0</v>
      </c>
      <c r="N2019" s="74">
        <f t="shared" si="471"/>
        <v>0</v>
      </c>
      <c r="O2019" s="74">
        <f t="shared" ca="1" si="472"/>
        <v>111.13745299999999</v>
      </c>
      <c r="P2019" s="77" t="str">
        <f t="shared" si="474"/>
        <v>INCORPJ=</v>
      </c>
      <c r="Q2019" s="78">
        <f t="shared" si="475"/>
        <v>44599</v>
      </c>
    </row>
    <row r="2020" spans="1:17" ht="12.75" x14ac:dyDescent="0.15">
      <c r="A2020" s="68">
        <f t="shared" si="464"/>
        <v>44589</v>
      </c>
      <c r="B2020" s="69">
        <f t="shared" ca="1" si="465"/>
        <v>15442.48926</v>
      </c>
      <c r="C2020" s="70">
        <f t="shared" ca="1" si="473"/>
        <v>15324.379061</v>
      </c>
      <c r="D2020" s="71">
        <f ca="1">IF(A2020&lt;$B$1,VLOOKUP(A2020,[1]DI!$A$4:$B$15000,2),0)</f>
        <v>9.1499999999999998E-2</v>
      </c>
      <c r="E2020" s="70">
        <f t="shared" ca="1" si="466"/>
        <v>3.4749E-4</v>
      </c>
      <c r="F2020" s="72">
        <f t="shared" si="463"/>
        <v>1.3</v>
      </c>
      <c r="G2020" s="73">
        <f t="shared" ca="1" si="467"/>
        <v>1.0004517369999999</v>
      </c>
      <c r="H2020" s="70">
        <f ca="1">TRUNC(PRODUCT(G$10:G2019),15)</f>
        <v>1.5442489295674899</v>
      </c>
      <c r="I2020" s="70">
        <f t="shared" ca="1" si="468"/>
        <v>1.5324379022645001</v>
      </c>
      <c r="J2020" s="70">
        <f t="shared" ca="1" si="469"/>
        <v>1.0077073400000001</v>
      </c>
      <c r="K2020" s="74">
        <f t="shared" ca="1" si="470"/>
        <v>118.11019899999999</v>
      </c>
      <c r="L2020" s="75">
        <f>IF(VLOOKUP(A2020,$T$12:$AC$125,8)=VLOOKUP(A2019,$T$12:$AC$125,8),0,VLOOKUP(A2020,T$12:$AC$125,8))</f>
        <v>0</v>
      </c>
      <c r="M2020" s="76">
        <f>IF(L2020&gt;0,VLOOKUP(L2020,S$12:$AB$125,7),0)</f>
        <v>0</v>
      </c>
      <c r="N2020" s="74">
        <f t="shared" si="471"/>
        <v>0</v>
      </c>
      <c r="O2020" s="74">
        <f t="shared" ca="1" si="472"/>
        <v>118.11019899999999</v>
      </c>
      <c r="P2020" s="77" t="str">
        <f t="shared" si="474"/>
        <v>INCORPJ=</v>
      </c>
      <c r="Q2020" s="78">
        <f t="shared" si="475"/>
        <v>44599</v>
      </c>
    </row>
    <row r="2021" spans="1:17" ht="12.75" x14ac:dyDescent="0.15">
      <c r="A2021" s="68">
        <f t="shared" si="464"/>
        <v>44590</v>
      </c>
      <c r="B2021" s="69">
        <f t="shared" ca="1" si="465"/>
        <v>15449.465224</v>
      </c>
      <c r="C2021" s="70">
        <f t="shared" ca="1" si="473"/>
        <v>15324.379061</v>
      </c>
      <c r="D2021" s="71">
        <f ca="1">IF(A2021&lt;$B$1,VLOOKUP(A2021,[1]DI!$A$4:$B$15000,2),0)</f>
        <v>0</v>
      </c>
      <c r="E2021" s="70">
        <f t="shared" ca="1" si="466"/>
        <v>0</v>
      </c>
      <c r="F2021" s="72">
        <f t="shared" si="463"/>
        <v>1.3</v>
      </c>
      <c r="G2021" s="73">
        <f t="shared" ca="1" si="467"/>
        <v>1</v>
      </c>
      <c r="H2021" s="70">
        <f ca="1">TRUNC(PRODUCT(G$10:G2020),15)</f>
        <v>1.5449465239461899</v>
      </c>
      <c r="I2021" s="70">
        <f t="shared" ca="1" si="468"/>
        <v>1.5324379022645001</v>
      </c>
      <c r="J2021" s="70">
        <f t="shared" ca="1" si="469"/>
        <v>1.0081625599999999</v>
      </c>
      <c r="K2021" s="74">
        <f t="shared" ca="1" si="470"/>
        <v>125.086163</v>
      </c>
      <c r="L2021" s="75">
        <f>IF(VLOOKUP(A2021,$T$12:$AC$125,8)=VLOOKUP(A2020,$T$12:$AC$125,8),0,VLOOKUP(A2021,T$12:$AC$125,8))</f>
        <v>0</v>
      </c>
      <c r="M2021" s="76">
        <f>IF(L2021&gt;0,VLOOKUP(L2021,S$12:$AB$125,7),0)</f>
        <v>0</v>
      </c>
      <c r="N2021" s="74">
        <f t="shared" si="471"/>
        <v>0</v>
      </c>
      <c r="O2021" s="74">
        <f t="shared" ca="1" si="472"/>
        <v>125.086163</v>
      </c>
      <c r="P2021" s="77" t="str">
        <f t="shared" si="474"/>
        <v>INCORPJ=</v>
      </c>
      <c r="Q2021" s="78">
        <f t="shared" si="475"/>
        <v>44599</v>
      </c>
    </row>
    <row r="2022" spans="1:17" ht="12.75" x14ac:dyDescent="0.15">
      <c r="A2022" s="68">
        <f t="shared" si="464"/>
        <v>44591</v>
      </c>
      <c r="B2022" s="69">
        <f t="shared" ca="1" si="465"/>
        <v>15449.465224</v>
      </c>
      <c r="C2022" s="70">
        <f t="shared" ca="1" si="473"/>
        <v>15324.379061</v>
      </c>
      <c r="D2022" s="71">
        <f ca="1">IF(A2022&lt;$B$1,VLOOKUP(A2022,[1]DI!$A$4:$B$15000,2),0)</f>
        <v>0</v>
      </c>
      <c r="E2022" s="70">
        <f t="shared" ca="1" si="466"/>
        <v>0</v>
      </c>
      <c r="F2022" s="72">
        <f t="shared" si="463"/>
        <v>1.3</v>
      </c>
      <c r="G2022" s="73">
        <f t="shared" ca="1" si="467"/>
        <v>1</v>
      </c>
      <c r="H2022" s="70">
        <f ca="1">TRUNC(PRODUCT(G$10:G2021),15)</f>
        <v>1.5449465239461899</v>
      </c>
      <c r="I2022" s="70">
        <f t="shared" ca="1" si="468"/>
        <v>1.5324379022645001</v>
      </c>
      <c r="J2022" s="70">
        <f t="shared" ca="1" si="469"/>
        <v>1.0081625599999999</v>
      </c>
      <c r="K2022" s="74">
        <f t="shared" ca="1" si="470"/>
        <v>125.086163</v>
      </c>
      <c r="L2022" s="75">
        <f>IF(VLOOKUP(A2022,$T$12:$AC$125,8)=VLOOKUP(A2021,$T$12:$AC$125,8),0,VLOOKUP(A2022,T$12:$AC$125,8))</f>
        <v>0</v>
      </c>
      <c r="M2022" s="76">
        <f>IF(L2022&gt;0,VLOOKUP(L2022,S$12:$AB$125,7),0)</f>
        <v>0</v>
      </c>
      <c r="N2022" s="74">
        <f t="shared" si="471"/>
        <v>0</v>
      </c>
      <c r="O2022" s="74">
        <f t="shared" ca="1" si="472"/>
        <v>125.086163</v>
      </c>
      <c r="P2022" s="77" t="str">
        <f t="shared" si="474"/>
        <v>INCORPJ=</v>
      </c>
      <c r="Q2022" s="78">
        <f t="shared" si="475"/>
        <v>44599</v>
      </c>
    </row>
    <row r="2023" spans="1:17" ht="12.75" x14ac:dyDescent="0.15">
      <c r="A2023" s="68">
        <f t="shared" si="464"/>
        <v>44592</v>
      </c>
      <c r="B2023" s="69">
        <f t="shared" ca="1" si="465"/>
        <v>15449.465224</v>
      </c>
      <c r="C2023" s="70">
        <f t="shared" ca="1" si="473"/>
        <v>15324.379061</v>
      </c>
      <c r="D2023" s="71">
        <f ca="1">IF(A2023&lt;$B$1,VLOOKUP(A2023,[1]DI!$A$4:$B$15000,2),0)</f>
        <v>9.1499999999999998E-2</v>
      </c>
      <c r="E2023" s="70">
        <f t="shared" ca="1" si="466"/>
        <v>3.4749E-4</v>
      </c>
      <c r="F2023" s="72">
        <f t="shared" si="463"/>
        <v>1.3</v>
      </c>
      <c r="G2023" s="73">
        <f t="shared" ca="1" si="467"/>
        <v>1.0004517369999999</v>
      </c>
      <c r="H2023" s="70">
        <f ca="1">TRUNC(PRODUCT(G$10:G2022),15)</f>
        <v>1.5449465239461899</v>
      </c>
      <c r="I2023" s="70">
        <f t="shared" ca="1" si="468"/>
        <v>1.5324379022645001</v>
      </c>
      <c r="J2023" s="70">
        <f t="shared" ca="1" si="469"/>
        <v>1.0081625599999999</v>
      </c>
      <c r="K2023" s="74">
        <f t="shared" ca="1" si="470"/>
        <v>125.086163</v>
      </c>
      <c r="L2023" s="75">
        <f>IF(VLOOKUP(A2023,$T$12:$AC$125,8)=VLOOKUP(A2022,$T$12:$AC$125,8),0,VLOOKUP(A2023,T$12:$AC$125,8))</f>
        <v>0</v>
      </c>
      <c r="M2023" s="76">
        <f>IF(L2023&gt;0,VLOOKUP(L2023,S$12:$AB$125,7),0)</f>
        <v>0</v>
      </c>
      <c r="N2023" s="74">
        <f t="shared" si="471"/>
        <v>0</v>
      </c>
      <c r="O2023" s="74">
        <f t="shared" ca="1" si="472"/>
        <v>125.086163</v>
      </c>
      <c r="P2023" s="77" t="str">
        <f t="shared" si="474"/>
        <v>INCORPJ=</v>
      </c>
      <c r="Q2023" s="78">
        <f t="shared" si="475"/>
        <v>44599</v>
      </c>
    </row>
    <row r="2024" spans="1:17" ht="12.75" x14ac:dyDescent="0.15">
      <c r="A2024" s="68">
        <f t="shared" si="464"/>
        <v>44593</v>
      </c>
      <c r="B2024" s="69">
        <f t="shared" ca="1" si="465"/>
        <v>15456.444406000001</v>
      </c>
      <c r="C2024" s="70">
        <f t="shared" ca="1" si="473"/>
        <v>15324.379061</v>
      </c>
      <c r="D2024" s="71">
        <f ca="1">IF(A2024&lt;$B$1,VLOOKUP(A2024,[1]DI!$A$4:$B$15000,2),0)</f>
        <v>9.1499999999999998E-2</v>
      </c>
      <c r="E2024" s="70">
        <f t="shared" ca="1" si="466"/>
        <v>3.4749E-4</v>
      </c>
      <c r="F2024" s="72">
        <f t="shared" si="463"/>
        <v>1.3</v>
      </c>
      <c r="G2024" s="73">
        <f t="shared" ca="1" si="467"/>
        <v>1.0004517369999999</v>
      </c>
      <c r="H2024" s="70">
        <f ca="1">TRUNC(PRODUCT(G$10:G2023),15)</f>
        <v>1.54564443345407</v>
      </c>
      <c r="I2024" s="70">
        <f t="shared" ca="1" si="468"/>
        <v>1.5324379022645001</v>
      </c>
      <c r="J2024" s="70">
        <f t="shared" ca="1" si="469"/>
        <v>1.0086179900000001</v>
      </c>
      <c r="K2024" s="74">
        <f t="shared" ca="1" si="470"/>
        <v>132.06534500000001</v>
      </c>
      <c r="L2024" s="75">
        <f>IF(VLOOKUP(A2024,$T$12:$AC$125,8)=VLOOKUP(A2023,$T$12:$AC$125,8),0,VLOOKUP(A2024,T$12:$AC$125,8))</f>
        <v>0</v>
      </c>
      <c r="M2024" s="76">
        <f>IF(L2024&gt;0,VLOOKUP(L2024,S$12:$AB$125,7),0)</f>
        <v>0</v>
      </c>
      <c r="N2024" s="74">
        <f t="shared" si="471"/>
        <v>0</v>
      </c>
      <c r="O2024" s="74">
        <f t="shared" ca="1" si="472"/>
        <v>132.06534500000001</v>
      </c>
      <c r="P2024" s="77" t="str">
        <f t="shared" si="474"/>
        <v>INCORPJ=</v>
      </c>
      <c r="Q2024" s="78">
        <f t="shared" si="475"/>
        <v>44599</v>
      </c>
    </row>
    <row r="2025" spans="1:17" ht="12.75" x14ac:dyDescent="0.15">
      <c r="A2025" s="68">
        <f t="shared" si="464"/>
        <v>44594</v>
      </c>
      <c r="B2025" s="69">
        <f t="shared" ca="1" si="465"/>
        <v>15463.426653</v>
      </c>
      <c r="C2025" s="70">
        <f t="shared" ca="1" si="473"/>
        <v>15324.379061</v>
      </c>
      <c r="D2025" s="71">
        <f ca="1">IF(A2025&lt;$B$1,VLOOKUP(A2025,[1]DI!$A$4:$B$15000,2),0)</f>
        <v>9.1499999999999998E-2</v>
      </c>
      <c r="E2025" s="70">
        <f t="shared" ca="1" si="466"/>
        <v>3.4749E-4</v>
      </c>
      <c r="F2025" s="72">
        <f t="shared" si="463"/>
        <v>1.3</v>
      </c>
      <c r="G2025" s="73">
        <f t="shared" ca="1" si="467"/>
        <v>1.0004517369999999</v>
      </c>
      <c r="H2025" s="70">
        <f ca="1">TRUNC(PRODUCT(G$10:G2024),15)</f>
        <v>1.54634265823351</v>
      </c>
      <c r="I2025" s="70">
        <f t="shared" ca="1" si="468"/>
        <v>1.5324379022645001</v>
      </c>
      <c r="J2025" s="70">
        <f t="shared" ca="1" si="469"/>
        <v>1.0090736199999999</v>
      </c>
      <c r="K2025" s="74">
        <f t="shared" ca="1" si="470"/>
        <v>139.04759200000001</v>
      </c>
      <c r="L2025" s="75">
        <f>IF(VLOOKUP(A2025,$T$12:$AC$125,8)=VLOOKUP(A2024,$T$12:$AC$125,8),0,VLOOKUP(A2025,T$12:$AC$125,8))</f>
        <v>0</v>
      </c>
      <c r="M2025" s="76">
        <f>IF(L2025&gt;0,VLOOKUP(L2025,S$12:$AB$125,7),0)</f>
        <v>0</v>
      </c>
      <c r="N2025" s="74">
        <f t="shared" si="471"/>
        <v>0</v>
      </c>
      <c r="O2025" s="74">
        <f t="shared" ca="1" si="472"/>
        <v>139.04759200000001</v>
      </c>
      <c r="P2025" s="77" t="str">
        <f t="shared" si="474"/>
        <v>INCORPJ=</v>
      </c>
      <c r="Q2025" s="78">
        <f t="shared" si="475"/>
        <v>44599</v>
      </c>
    </row>
    <row r="2026" spans="1:17" ht="12.75" x14ac:dyDescent="0.15">
      <c r="A2026" s="68">
        <f t="shared" si="464"/>
        <v>44595</v>
      </c>
      <c r="B2026" s="69">
        <f t="shared" ca="1" si="465"/>
        <v>15470.411964999999</v>
      </c>
      <c r="C2026" s="70">
        <f t="shared" ca="1" si="473"/>
        <v>15324.379061</v>
      </c>
      <c r="D2026" s="71">
        <f ca="1">IF(A2026&lt;$B$1,VLOOKUP(A2026,[1]DI!$A$4:$B$15000,2),0)</f>
        <v>0.1065</v>
      </c>
      <c r="E2026" s="70">
        <f t="shared" ca="1" si="466"/>
        <v>4.0168000000000002E-4</v>
      </c>
      <c r="F2026" s="72">
        <f t="shared" si="463"/>
        <v>1.3</v>
      </c>
      <c r="G2026" s="73">
        <f t="shared" ca="1" si="467"/>
        <v>1.000522184</v>
      </c>
      <c r="H2026" s="70">
        <f ca="1">TRUNC(PRODUCT(G$10:G2025),15)</f>
        <v>1.5470411984269099</v>
      </c>
      <c r="I2026" s="70">
        <f t="shared" ca="1" si="468"/>
        <v>1.5324379022645001</v>
      </c>
      <c r="J2026" s="70">
        <f t="shared" ca="1" si="469"/>
        <v>1.0095294500000001</v>
      </c>
      <c r="K2026" s="74">
        <f t="shared" ca="1" si="470"/>
        <v>146.032904</v>
      </c>
      <c r="L2026" s="75">
        <f>IF(VLOOKUP(A2026,$T$12:$AC$125,8)=VLOOKUP(A2025,$T$12:$AC$125,8),0,VLOOKUP(A2026,T$12:$AC$125,8))</f>
        <v>0</v>
      </c>
      <c r="M2026" s="76">
        <f>IF(L2026&gt;0,VLOOKUP(L2026,S$12:$AB$125,7),0)</f>
        <v>0</v>
      </c>
      <c r="N2026" s="74">
        <f t="shared" si="471"/>
        <v>0</v>
      </c>
      <c r="O2026" s="74">
        <f t="shared" ca="1" si="472"/>
        <v>146.032904</v>
      </c>
      <c r="P2026" s="77" t="str">
        <f t="shared" si="474"/>
        <v>INCORPJ=</v>
      </c>
      <c r="Q2026" s="78">
        <f t="shared" si="475"/>
        <v>44599</v>
      </c>
    </row>
    <row r="2027" spans="1:17" ht="12.75" x14ac:dyDescent="0.15">
      <c r="A2027" s="68">
        <f t="shared" si="464"/>
        <v>44596</v>
      </c>
      <c r="B2027" s="69">
        <f t="shared" ca="1" si="465"/>
        <v>15478.490363999999</v>
      </c>
      <c r="C2027" s="70">
        <f t="shared" ca="1" si="473"/>
        <v>15324.379061</v>
      </c>
      <c r="D2027" s="71">
        <f ca="1">IF(A2027&lt;$B$1,VLOOKUP(A2027,[1]DI!$A$4:$B$15000,2),0)</f>
        <v>0.1065</v>
      </c>
      <c r="E2027" s="70">
        <f t="shared" ca="1" si="466"/>
        <v>4.0168000000000002E-4</v>
      </c>
      <c r="F2027" s="72">
        <f t="shared" si="463"/>
        <v>1.3</v>
      </c>
      <c r="G2027" s="73">
        <f t="shared" ca="1" si="467"/>
        <v>1.000522184</v>
      </c>
      <c r="H2027" s="70">
        <f ca="1">TRUNC(PRODUCT(G$10:G2026),15)</f>
        <v>1.5478490385880701</v>
      </c>
      <c r="I2027" s="70">
        <f t="shared" ca="1" si="468"/>
        <v>1.5324379022645001</v>
      </c>
      <c r="J2027" s="70">
        <f t="shared" ca="1" si="469"/>
        <v>1.0100566099999999</v>
      </c>
      <c r="K2027" s="74">
        <f t="shared" ca="1" si="470"/>
        <v>154.11130299999999</v>
      </c>
      <c r="L2027" s="75">
        <f>IF(VLOOKUP(A2027,$T$12:$AC$125,8)=VLOOKUP(A2026,$T$12:$AC$125,8),0,VLOOKUP(A2027,T$12:$AC$125,8))</f>
        <v>0</v>
      </c>
      <c r="M2027" s="76">
        <f>IF(L2027&gt;0,VLOOKUP(L2027,S$12:$AB$125,7),0)</f>
        <v>0</v>
      </c>
      <c r="N2027" s="74">
        <f t="shared" si="471"/>
        <v>0</v>
      </c>
      <c r="O2027" s="74">
        <f t="shared" ca="1" si="472"/>
        <v>154.11130299999999</v>
      </c>
      <c r="P2027" s="77" t="str">
        <f t="shared" si="474"/>
        <v>INCORPJ=</v>
      </c>
      <c r="Q2027" s="78">
        <f t="shared" si="475"/>
        <v>44599</v>
      </c>
    </row>
    <row r="2028" spans="1:17" ht="12.75" x14ac:dyDescent="0.15">
      <c r="A2028" s="68">
        <f t="shared" si="464"/>
        <v>44597</v>
      </c>
      <c r="B2028" s="69">
        <f t="shared" ca="1" si="465"/>
        <v>15486.573054999999</v>
      </c>
      <c r="C2028" s="70">
        <f t="shared" ca="1" si="473"/>
        <v>15324.379061</v>
      </c>
      <c r="D2028" s="71">
        <f ca="1">IF(A2028&lt;$B$1,VLOOKUP(A2028,[1]DI!$A$4:$B$15000,2),0)</f>
        <v>0</v>
      </c>
      <c r="E2028" s="70">
        <f t="shared" ca="1" si="466"/>
        <v>0</v>
      </c>
      <c r="F2028" s="72">
        <f t="shared" ref="F2028:F2091" si="476">F2027</f>
        <v>1.3</v>
      </c>
      <c r="G2028" s="73">
        <f t="shared" ca="1" si="467"/>
        <v>1</v>
      </c>
      <c r="H2028" s="70">
        <f ca="1">TRUNC(PRODUCT(G$10:G2027),15)</f>
        <v>1.54865730059044</v>
      </c>
      <c r="I2028" s="70">
        <f t="shared" ca="1" si="468"/>
        <v>1.5324379022645001</v>
      </c>
      <c r="J2028" s="70">
        <f t="shared" ca="1" si="469"/>
        <v>1.0105840500000001</v>
      </c>
      <c r="K2028" s="74">
        <f t="shared" ca="1" si="470"/>
        <v>162.193994</v>
      </c>
      <c r="L2028" s="75">
        <f>IF(VLOOKUP(A2028,$T$12:$AC$125,8)=VLOOKUP(A2027,$T$12:$AC$125,8),0,VLOOKUP(A2028,T$12:$AC$125,8))</f>
        <v>0</v>
      </c>
      <c r="M2028" s="76">
        <f>IF(L2028&gt;0,VLOOKUP(L2028,S$12:$AB$125,7),0)</f>
        <v>0</v>
      </c>
      <c r="N2028" s="74">
        <f t="shared" si="471"/>
        <v>0</v>
      </c>
      <c r="O2028" s="74">
        <f t="shared" ca="1" si="472"/>
        <v>162.193994</v>
      </c>
      <c r="P2028" s="77" t="str">
        <f t="shared" si="474"/>
        <v>INCORPJ=</v>
      </c>
      <c r="Q2028" s="78">
        <f t="shared" si="475"/>
        <v>44599</v>
      </c>
    </row>
    <row r="2029" spans="1:17" ht="12.75" x14ac:dyDescent="0.15">
      <c r="A2029" s="68">
        <f t="shared" si="464"/>
        <v>44598</v>
      </c>
      <c r="B2029" s="69">
        <f t="shared" ca="1" si="465"/>
        <v>15486.573054999999</v>
      </c>
      <c r="C2029" s="70">
        <f t="shared" ca="1" si="473"/>
        <v>15324.379061</v>
      </c>
      <c r="D2029" s="71">
        <f ca="1">IF(A2029&lt;$B$1,VLOOKUP(A2029,[1]DI!$A$4:$B$15000,2),0)</f>
        <v>0</v>
      </c>
      <c r="E2029" s="70">
        <f t="shared" ca="1" si="466"/>
        <v>0</v>
      </c>
      <c r="F2029" s="72">
        <f t="shared" si="476"/>
        <v>1.3</v>
      </c>
      <c r="G2029" s="73">
        <f t="shared" ca="1" si="467"/>
        <v>1</v>
      </c>
      <c r="H2029" s="70">
        <f ca="1">TRUNC(PRODUCT(G$10:G2028),15)</f>
        <v>1.54865730059044</v>
      </c>
      <c r="I2029" s="70">
        <f t="shared" ca="1" si="468"/>
        <v>1.5324379022645001</v>
      </c>
      <c r="J2029" s="70">
        <f t="shared" ca="1" si="469"/>
        <v>1.0105840500000001</v>
      </c>
      <c r="K2029" s="74">
        <f t="shared" ca="1" si="470"/>
        <v>162.193994</v>
      </c>
      <c r="L2029" s="75">
        <f>IF(VLOOKUP(A2029,$T$12:$AC$125,8)=VLOOKUP(A2028,$T$12:$AC$125,8),0,VLOOKUP(A2029,T$12:$AC$125,8))</f>
        <v>0</v>
      </c>
      <c r="M2029" s="76">
        <f>IF(L2029&gt;0,VLOOKUP(L2029,S$12:$AB$125,7),0)</f>
        <v>0</v>
      </c>
      <c r="N2029" s="74">
        <f t="shared" si="471"/>
        <v>0</v>
      </c>
      <c r="O2029" s="74">
        <f t="shared" ca="1" si="472"/>
        <v>162.193994</v>
      </c>
      <c r="P2029" s="77" t="str">
        <f t="shared" si="474"/>
        <v>INCORPJ=</v>
      </c>
      <c r="Q2029" s="78">
        <f t="shared" si="475"/>
        <v>44599</v>
      </c>
    </row>
    <row r="2030" spans="1:17" ht="15.75" x14ac:dyDescent="0.25">
      <c r="A2030" s="79">
        <f t="shared" si="464"/>
        <v>44599</v>
      </c>
      <c r="B2030" s="80">
        <f t="shared" ca="1" si="465"/>
        <v>15486.573054999999</v>
      </c>
      <c r="C2030" s="80">
        <f t="shared" ca="1" si="473"/>
        <v>15324.379061</v>
      </c>
      <c r="D2030" s="81">
        <f ca="1">IF(A2030&lt;$B$1,VLOOKUP(A2030,[1]DI!$A$4:$B$15000,2),0)</f>
        <v>0.1065</v>
      </c>
      <c r="E2030" s="80">
        <f t="shared" ca="1" si="466"/>
        <v>4.0168000000000002E-4</v>
      </c>
      <c r="F2030" s="82">
        <f t="shared" si="476"/>
        <v>1.3</v>
      </c>
      <c r="G2030" s="83">
        <f t="shared" ca="1" si="467"/>
        <v>1.000522184</v>
      </c>
      <c r="H2030" s="80">
        <f ca="1">TRUNC(PRODUCT(G$10:G2029),15)</f>
        <v>1.54865730059044</v>
      </c>
      <c r="I2030" s="80">
        <f t="shared" ca="1" si="468"/>
        <v>1.5324379022645001</v>
      </c>
      <c r="J2030" s="80">
        <f t="shared" ca="1" si="469"/>
        <v>1.0105840500000001</v>
      </c>
      <c r="K2030" s="84">
        <f t="shared" ca="1" si="470"/>
        <v>162.193994</v>
      </c>
      <c r="L2030" s="85">
        <v>4</v>
      </c>
      <c r="M2030" s="86">
        <f>IF(L2030&gt;0,VLOOKUP(L2030,S$12:$AB$125,7),0)</f>
        <v>0</v>
      </c>
      <c r="N2030" s="84">
        <f t="shared" si="471"/>
        <v>0</v>
      </c>
      <c r="O2030" s="84">
        <f t="shared" ca="1" si="472"/>
        <v>162.193994</v>
      </c>
      <c r="P2030" s="87" t="str">
        <f t="shared" si="474"/>
        <v>INCORPJ=</v>
      </c>
      <c r="Q2030" s="88">
        <f t="shared" si="475"/>
        <v>44599</v>
      </c>
    </row>
    <row r="2031" spans="1:17" ht="18.75" x14ac:dyDescent="0.15">
      <c r="A2031" s="68">
        <f t="shared" si="464"/>
        <v>44600</v>
      </c>
      <c r="B2031" s="69">
        <f t="shared" ref="B2031:B2058" ca="1" si="477">IF(A2031&lt;=TODAY(),C2031+K2031,IF(AND(A2031&gt;TODAY(),A2031&lt;=$B$1),IF(VLOOKUP(TODAY(),$A$10:$D$10000,4,FALSE)=0,"n.d",C2031+K2031),"n.d"))</f>
        <v>15494.659833000002</v>
      </c>
      <c r="C2031" s="155">
        <f ca="1">TRUNC(C2030-N2030+K2030,6)</f>
        <v>15486.573055000001</v>
      </c>
      <c r="D2031" s="71">
        <f ca="1">IF(A2031&lt;$B$1,VLOOKUP(A2031,[1]DI!$A$4:$B$15000,2),0)</f>
        <v>0.1065</v>
      </c>
      <c r="E2031" s="70">
        <f t="shared" ref="E2031:E2058" ca="1" si="478">ROUND((((1+D2031)^(1/252)-1)),8)</f>
        <v>4.0168000000000002E-4</v>
      </c>
      <c r="F2031" s="72">
        <f t="shared" si="476"/>
        <v>1.3</v>
      </c>
      <c r="G2031" s="73">
        <f t="shared" ref="G2031:G2058" ca="1" si="479">TRUNC((1+(E2031*F2031)),15)</f>
        <v>1.000522184</v>
      </c>
      <c r="H2031" s="70">
        <f ca="1">TRUNC(PRODUCT(G$10:G2030),15)</f>
        <v>1.54946598465429</v>
      </c>
      <c r="I2031" s="70">
        <f t="shared" ref="I2031:I2058" ca="1" si="480">IF(OR(L2030&gt;0,L2030="E"),H2030,I2030)</f>
        <v>1.54865730059044</v>
      </c>
      <c r="J2031" s="70">
        <f t="shared" ref="J2031:J2058" ca="1" si="481">ROUND(TRUNC(H2031/I2031,15),8)</f>
        <v>1.0005221799999999</v>
      </c>
      <c r="K2031" s="74">
        <f t="shared" ref="K2031:K2058" ca="1" si="482">TRUNC((C2031*(J2031-1)),6)</f>
        <v>8.0867780000000007</v>
      </c>
      <c r="L2031" s="75">
        <f>IF(VLOOKUP(A2031,$T$12:$AC$125,8)=VLOOKUP(A2030,$T$12:$AC$125,8),0,VLOOKUP(A2031,T$12:$AC$125,8))</f>
        <v>0</v>
      </c>
      <c r="M2031" s="76">
        <f>IF(L2031&gt;0,VLOOKUP(L2031,S$12:$AB$125,7),0)</f>
        <v>0</v>
      </c>
      <c r="N2031" s="74">
        <f t="shared" ref="N2031:N2058" si="483">IF(M2031&gt;0,(C2031*M2031),0)</f>
        <v>0</v>
      </c>
      <c r="O2031" s="74">
        <f t="shared" ref="O2031:O2058" ca="1" si="484">(K2031+N2031)</f>
        <v>8.0867780000000007</v>
      </c>
      <c r="P2031" s="77" t="s">
        <v>52</v>
      </c>
      <c r="Q2031" s="78">
        <v>44627</v>
      </c>
    </row>
    <row r="2032" spans="1:17" ht="12.75" x14ac:dyDescent="0.15">
      <c r="A2032" s="68">
        <f t="shared" si="464"/>
        <v>44601</v>
      </c>
      <c r="B2032" s="69">
        <f t="shared" ca="1" si="477"/>
        <v>15502.750948000001</v>
      </c>
      <c r="C2032" s="70">
        <f t="shared" ref="C2032:C2058" ca="1" si="485">TRUNC(C2031-N2031,6)</f>
        <v>15486.573055000001</v>
      </c>
      <c r="D2032" s="71">
        <f ca="1">IF(A2032&lt;$B$1,VLOOKUP(A2032,[1]DI!$A$4:$B$15000,2),0)</f>
        <v>0.1065</v>
      </c>
      <c r="E2032" s="70">
        <f t="shared" ca="1" si="478"/>
        <v>4.0168000000000002E-4</v>
      </c>
      <c r="F2032" s="72">
        <f t="shared" si="476"/>
        <v>1.3</v>
      </c>
      <c r="G2032" s="73">
        <f t="shared" ca="1" si="479"/>
        <v>1.000522184</v>
      </c>
      <c r="H2032" s="70">
        <f ca="1">TRUNC(PRODUCT(G$10:G2031),15)</f>
        <v>1.55027509100002</v>
      </c>
      <c r="I2032" s="70">
        <f t="shared" ca="1" si="480"/>
        <v>1.54865730059044</v>
      </c>
      <c r="J2032" s="70">
        <f t="shared" ca="1" si="481"/>
        <v>1.0010446399999999</v>
      </c>
      <c r="K2032" s="74">
        <f t="shared" ca="1" si="482"/>
        <v>16.177893000000001</v>
      </c>
      <c r="L2032" s="75">
        <f>IF(VLOOKUP(A2032,$T$12:$AC$125,8)=VLOOKUP(A2031,$T$12:$AC$125,8),0,VLOOKUP(A2032,T$12:$AC$125,8))</f>
        <v>0</v>
      </c>
      <c r="M2032" s="76">
        <f>IF(L2032&gt;0,VLOOKUP(L2032,S$12:$AB$125,7),0)</f>
        <v>0</v>
      </c>
      <c r="N2032" s="74">
        <f t="shared" si="483"/>
        <v>0</v>
      </c>
      <c r="O2032" s="74">
        <f t="shared" ca="1" si="484"/>
        <v>16.177893000000001</v>
      </c>
      <c r="P2032" s="77" t="str">
        <f t="shared" ref="P2032:P2058" si="486">IF(L2031&gt;0,VLOOKUP(A2031,$T$12:$AC$125,9),P2031)</f>
        <v>INCORPJ=</v>
      </c>
      <c r="Q2032" s="78">
        <f t="shared" ref="Q2032:Q2058" si="487">IF(L2031&gt;0,VLOOKUP(A2031,$T$12:$AC$125,10),Q2031)</f>
        <v>44627</v>
      </c>
    </row>
    <row r="2033" spans="1:17" ht="12.75" x14ac:dyDescent="0.15">
      <c r="A2033" s="68">
        <f t="shared" si="464"/>
        <v>44602</v>
      </c>
      <c r="B2033" s="69">
        <f t="shared" ca="1" si="477"/>
        <v>15510.846245000001</v>
      </c>
      <c r="C2033" s="70">
        <f t="shared" ca="1" si="485"/>
        <v>15486.573055000001</v>
      </c>
      <c r="D2033" s="71">
        <f ca="1">IF(A2033&lt;$B$1,VLOOKUP(A2033,[1]DI!$A$4:$B$15000,2),0)</f>
        <v>0.1065</v>
      </c>
      <c r="E2033" s="70">
        <f t="shared" ca="1" si="478"/>
        <v>4.0168000000000002E-4</v>
      </c>
      <c r="F2033" s="72">
        <f t="shared" si="476"/>
        <v>1.3</v>
      </c>
      <c r="G2033" s="73">
        <f t="shared" ca="1" si="479"/>
        <v>1.000522184</v>
      </c>
      <c r="H2033" s="70">
        <f ca="1">TRUNC(PRODUCT(G$10:G2032),15)</f>
        <v>1.5510846198481401</v>
      </c>
      <c r="I2033" s="70">
        <f t="shared" ca="1" si="480"/>
        <v>1.54865730059044</v>
      </c>
      <c r="J2033" s="70">
        <f t="shared" ca="1" si="481"/>
        <v>1.0015673700000001</v>
      </c>
      <c r="K2033" s="74">
        <f t="shared" ca="1" si="482"/>
        <v>24.27319</v>
      </c>
      <c r="L2033" s="75">
        <f>IF(VLOOKUP(A2033,$T$12:$AC$125,8)=VLOOKUP(A2032,$T$12:$AC$125,8),0,VLOOKUP(A2033,T$12:$AC$125,8))</f>
        <v>0</v>
      </c>
      <c r="M2033" s="76">
        <f>IF(L2033&gt;0,VLOOKUP(L2033,S$12:$AB$125,7),0)</f>
        <v>0</v>
      </c>
      <c r="N2033" s="74">
        <f t="shared" si="483"/>
        <v>0</v>
      </c>
      <c r="O2033" s="74">
        <f t="shared" ca="1" si="484"/>
        <v>24.27319</v>
      </c>
      <c r="P2033" s="77" t="str">
        <f t="shared" si="486"/>
        <v>INCORPJ=</v>
      </c>
      <c r="Q2033" s="78">
        <f t="shared" si="487"/>
        <v>44627</v>
      </c>
    </row>
    <row r="2034" spans="1:17" ht="12.75" x14ac:dyDescent="0.15">
      <c r="A2034" s="68">
        <f t="shared" si="464"/>
        <v>44603</v>
      </c>
      <c r="B2034" s="69">
        <f t="shared" ca="1" si="477"/>
        <v>15518.945722</v>
      </c>
      <c r="C2034" s="70">
        <f t="shared" ca="1" si="485"/>
        <v>15486.573055000001</v>
      </c>
      <c r="D2034" s="71">
        <f ca="1">IF(A2034&lt;$B$1,VLOOKUP(A2034,[1]DI!$A$4:$B$15000,2),0)</f>
        <v>0.1065</v>
      </c>
      <c r="E2034" s="70">
        <f t="shared" ca="1" si="478"/>
        <v>4.0168000000000002E-4</v>
      </c>
      <c r="F2034" s="72">
        <f t="shared" si="476"/>
        <v>1.3</v>
      </c>
      <c r="G2034" s="73">
        <f t="shared" ca="1" si="479"/>
        <v>1.000522184</v>
      </c>
      <c r="H2034" s="70">
        <f ca="1">TRUNC(PRODUCT(G$10:G2033),15)</f>
        <v>1.55189457141927</v>
      </c>
      <c r="I2034" s="70">
        <f t="shared" ca="1" si="480"/>
        <v>1.54865730059044</v>
      </c>
      <c r="J2034" s="70">
        <f t="shared" ca="1" si="481"/>
        <v>1.0020903699999999</v>
      </c>
      <c r="K2034" s="74">
        <f t="shared" ca="1" si="482"/>
        <v>32.372667</v>
      </c>
      <c r="L2034" s="75">
        <f>IF(VLOOKUP(A2034,$T$12:$AC$125,8)=VLOOKUP(A2033,$T$12:$AC$125,8),0,VLOOKUP(A2034,T$12:$AC$125,8))</f>
        <v>0</v>
      </c>
      <c r="M2034" s="76">
        <f>IF(L2034&gt;0,VLOOKUP(L2034,S$12:$AB$125,7),0)</f>
        <v>0</v>
      </c>
      <c r="N2034" s="74">
        <f t="shared" si="483"/>
        <v>0</v>
      </c>
      <c r="O2034" s="74">
        <f t="shared" ca="1" si="484"/>
        <v>32.372667</v>
      </c>
      <c r="P2034" s="77" t="str">
        <f t="shared" si="486"/>
        <v>INCORPJ=</v>
      </c>
      <c r="Q2034" s="78">
        <f t="shared" si="487"/>
        <v>44627</v>
      </c>
    </row>
    <row r="2035" spans="1:17" ht="12.75" x14ac:dyDescent="0.15">
      <c r="A2035" s="68">
        <f t="shared" si="464"/>
        <v>44604</v>
      </c>
      <c r="B2035" s="69">
        <f t="shared" ca="1" si="477"/>
        <v>15527.049536</v>
      </c>
      <c r="C2035" s="70">
        <f t="shared" ca="1" si="485"/>
        <v>15486.573055000001</v>
      </c>
      <c r="D2035" s="71">
        <f ca="1">IF(A2035&lt;$B$1,VLOOKUP(A2035,[1]DI!$A$4:$B$15000,2),0)</f>
        <v>0</v>
      </c>
      <c r="E2035" s="70">
        <f t="shared" ca="1" si="478"/>
        <v>0</v>
      </c>
      <c r="F2035" s="72">
        <f t="shared" si="476"/>
        <v>1.3</v>
      </c>
      <c r="G2035" s="73">
        <f t="shared" ca="1" si="479"/>
        <v>1</v>
      </c>
      <c r="H2035" s="70">
        <f ca="1">TRUNC(PRODUCT(G$10:G2034),15)</f>
        <v>1.55270494593415</v>
      </c>
      <c r="I2035" s="70">
        <f t="shared" ca="1" si="480"/>
        <v>1.54865730059044</v>
      </c>
      <c r="J2035" s="70">
        <f t="shared" ca="1" si="481"/>
        <v>1.00261365</v>
      </c>
      <c r="K2035" s="74">
        <f t="shared" ca="1" si="482"/>
        <v>40.476481</v>
      </c>
      <c r="L2035" s="75">
        <f>IF(VLOOKUP(A2035,$T$12:$AC$125,8)=VLOOKUP(A2034,$T$12:$AC$125,8),0,VLOOKUP(A2035,T$12:$AC$125,8))</f>
        <v>0</v>
      </c>
      <c r="M2035" s="76">
        <f>IF(L2035&gt;0,VLOOKUP(L2035,S$12:$AB$125,7),0)</f>
        <v>0</v>
      </c>
      <c r="N2035" s="74">
        <f t="shared" si="483"/>
        <v>0</v>
      </c>
      <c r="O2035" s="74">
        <f t="shared" ca="1" si="484"/>
        <v>40.476481</v>
      </c>
      <c r="P2035" s="77" t="str">
        <f t="shared" si="486"/>
        <v>INCORPJ=</v>
      </c>
      <c r="Q2035" s="78">
        <f t="shared" si="487"/>
        <v>44627</v>
      </c>
    </row>
    <row r="2036" spans="1:17" ht="12.75" x14ac:dyDescent="0.15">
      <c r="A2036" s="68">
        <f t="shared" si="464"/>
        <v>44605</v>
      </c>
      <c r="B2036" s="69">
        <f t="shared" ca="1" si="477"/>
        <v>15527.049536</v>
      </c>
      <c r="C2036" s="70">
        <f t="shared" ca="1" si="485"/>
        <v>15486.573055000001</v>
      </c>
      <c r="D2036" s="71">
        <f ca="1">IF(A2036&lt;$B$1,VLOOKUP(A2036,[1]DI!$A$4:$B$15000,2),0)</f>
        <v>0</v>
      </c>
      <c r="E2036" s="70">
        <f t="shared" ca="1" si="478"/>
        <v>0</v>
      </c>
      <c r="F2036" s="72">
        <f t="shared" si="476"/>
        <v>1.3</v>
      </c>
      <c r="G2036" s="73">
        <f t="shared" ca="1" si="479"/>
        <v>1</v>
      </c>
      <c r="H2036" s="70">
        <f ca="1">TRUNC(PRODUCT(G$10:G2035),15)</f>
        <v>1.55270494593415</v>
      </c>
      <c r="I2036" s="70">
        <f t="shared" ca="1" si="480"/>
        <v>1.54865730059044</v>
      </c>
      <c r="J2036" s="70">
        <f t="shared" ca="1" si="481"/>
        <v>1.00261365</v>
      </c>
      <c r="K2036" s="74">
        <f t="shared" ca="1" si="482"/>
        <v>40.476481</v>
      </c>
      <c r="L2036" s="75">
        <f>IF(VLOOKUP(A2036,$T$12:$AC$125,8)=VLOOKUP(A2035,$T$12:$AC$125,8),0,VLOOKUP(A2036,T$12:$AC$125,8))</f>
        <v>0</v>
      </c>
      <c r="M2036" s="76">
        <f>IF(L2036&gt;0,VLOOKUP(L2036,S$12:$AB$125,7),0)</f>
        <v>0</v>
      </c>
      <c r="N2036" s="74">
        <f t="shared" si="483"/>
        <v>0</v>
      </c>
      <c r="O2036" s="74">
        <f t="shared" ca="1" si="484"/>
        <v>40.476481</v>
      </c>
      <c r="P2036" s="77" t="str">
        <f t="shared" si="486"/>
        <v>INCORPJ=</v>
      </c>
      <c r="Q2036" s="78">
        <f t="shared" si="487"/>
        <v>44627</v>
      </c>
    </row>
    <row r="2037" spans="1:17" ht="12.75" x14ac:dyDescent="0.15">
      <c r="A2037" s="68">
        <f t="shared" si="464"/>
        <v>44606</v>
      </c>
      <c r="B2037" s="69">
        <f t="shared" ca="1" si="477"/>
        <v>15527.049536</v>
      </c>
      <c r="C2037" s="70">
        <f t="shared" ca="1" si="485"/>
        <v>15486.573055000001</v>
      </c>
      <c r="D2037" s="71">
        <f ca="1">IF(A2037&lt;$B$1,VLOOKUP(A2037,[1]DI!$A$4:$B$15000,2),0)</f>
        <v>0.1065</v>
      </c>
      <c r="E2037" s="70">
        <f t="shared" ca="1" si="478"/>
        <v>4.0168000000000002E-4</v>
      </c>
      <c r="F2037" s="72">
        <f t="shared" si="476"/>
        <v>1.3</v>
      </c>
      <c r="G2037" s="73">
        <f t="shared" ca="1" si="479"/>
        <v>1.000522184</v>
      </c>
      <c r="H2037" s="70">
        <f ca="1">TRUNC(PRODUCT(G$10:G2036),15)</f>
        <v>1.55270494593415</v>
      </c>
      <c r="I2037" s="70">
        <f t="shared" ca="1" si="480"/>
        <v>1.54865730059044</v>
      </c>
      <c r="J2037" s="70">
        <f t="shared" ca="1" si="481"/>
        <v>1.00261365</v>
      </c>
      <c r="K2037" s="74">
        <f t="shared" ca="1" si="482"/>
        <v>40.476481</v>
      </c>
      <c r="L2037" s="75">
        <f>IF(VLOOKUP(A2037,$T$12:$AC$125,8)=VLOOKUP(A2036,$T$12:$AC$125,8),0,VLOOKUP(A2037,T$12:$AC$125,8))</f>
        <v>0</v>
      </c>
      <c r="M2037" s="76">
        <f>IF(L2037&gt;0,VLOOKUP(L2037,S$12:$AB$125,7),0)</f>
        <v>0</v>
      </c>
      <c r="N2037" s="74">
        <f t="shared" si="483"/>
        <v>0</v>
      </c>
      <c r="O2037" s="74">
        <f t="shared" ca="1" si="484"/>
        <v>40.476481</v>
      </c>
      <c r="P2037" s="77" t="str">
        <f t="shared" si="486"/>
        <v>INCORPJ=</v>
      </c>
      <c r="Q2037" s="78">
        <f t="shared" si="487"/>
        <v>44627</v>
      </c>
    </row>
    <row r="2038" spans="1:17" ht="12.75" x14ac:dyDescent="0.15">
      <c r="A2038" s="68">
        <f t="shared" si="464"/>
        <v>44607</v>
      </c>
      <c r="B2038" s="69">
        <f t="shared" ca="1" si="477"/>
        <v>15535.157531000001</v>
      </c>
      <c r="C2038" s="70">
        <f t="shared" ca="1" si="485"/>
        <v>15486.573055000001</v>
      </c>
      <c r="D2038" s="71">
        <f ca="1">IF(A2038&lt;$B$1,VLOOKUP(A2038,[1]DI!$A$4:$B$15000,2),0)</f>
        <v>0.1065</v>
      </c>
      <c r="E2038" s="70">
        <f t="shared" ca="1" si="478"/>
        <v>4.0168000000000002E-4</v>
      </c>
      <c r="F2038" s="72">
        <f t="shared" si="476"/>
        <v>1.3</v>
      </c>
      <c r="G2038" s="73">
        <f t="shared" ca="1" si="479"/>
        <v>1.000522184</v>
      </c>
      <c r="H2038" s="70">
        <f ca="1">TRUNC(PRODUCT(G$10:G2037),15)</f>
        <v>1.55351574361364</v>
      </c>
      <c r="I2038" s="70">
        <f t="shared" ca="1" si="480"/>
        <v>1.54865730059044</v>
      </c>
      <c r="J2038" s="70">
        <f t="shared" ca="1" si="481"/>
        <v>1.0031372000000001</v>
      </c>
      <c r="K2038" s="74">
        <f t="shared" ca="1" si="482"/>
        <v>48.584476000000002</v>
      </c>
      <c r="L2038" s="75">
        <f>IF(VLOOKUP(A2038,$T$12:$AC$125,8)=VLOOKUP(A2037,$T$12:$AC$125,8),0,VLOOKUP(A2038,T$12:$AC$125,8))</f>
        <v>0</v>
      </c>
      <c r="M2038" s="76">
        <f>IF(L2038&gt;0,VLOOKUP(L2038,S$12:$AB$125,7),0)</f>
        <v>0</v>
      </c>
      <c r="N2038" s="74">
        <f t="shared" si="483"/>
        <v>0</v>
      </c>
      <c r="O2038" s="74">
        <f t="shared" ca="1" si="484"/>
        <v>48.584476000000002</v>
      </c>
      <c r="P2038" s="77" t="str">
        <f t="shared" si="486"/>
        <v>INCORPJ=</v>
      </c>
      <c r="Q2038" s="78">
        <f t="shared" si="487"/>
        <v>44627</v>
      </c>
    </row>
    <row r="2039" spans="1:17" ht="12.75" x14ac:dyDescent="0.15">
      <c r="A2039" s="68">
        <f t="shared" si="464"/>
        <v>44608</v>
      </c>
      <c r="B2039" s="69">
        <f t="shared" ca="1" si="477"/>
        <v>15543.269708000002</v>
      </c>
      <c r="C2039" s="70">
        <f t="shared" ca="1" si="485"/>
        <v>15486.573055000001</v>
      </c>
      <c r="D2039" s="71">
        <f ca="1">IF(A2039&lt;$B$1,VLOOKUP(A2039,[1]DI!$A$4:$B$15000,2),0)</f>
        <v>0.1065</v>
      </c>
      <c r="E2039" s="70">
        <f t="shared" ca="1" si="478"/>
        <v>4.0168000000000002E-4</v>
      </c>
      <c r="F2039" s="72">
        <f t="shared" si="476"/>
        <v>1.3</v>
      </c>
      <c r="G2039" s="73">
        <f t="shared" ca="1" si="479"/>
        <v>1.000522184</v>
      </c>
      <c r="H2039" s="70">
        <f ca="1">TRUNC(PRODUCT(G$10:G2038),15)</f>
        <v>1.5543269646786999</v>
      </c>
      <c r="I2039" s="70">
        <f t="shared" ca="1" si="480"/>
        <v>1.54865730059044</v>
      </c>
      <c r="J2039" s="70">
        <f t="shared" ca="1" si="481"/>
        <v>1.00366102</v>
      </c>
      <c r="K2039" s="74">
        <f t="shared" ca="1" si="482"/>
        <v>56.696652999999998</v>
      </c>
      <c r="L2039" s="75">
        <f>IF(VLOOKUP(A2039,$T$12:$AC$125,8)=VLOOKUP(A2038,$T$12:$AC$125,8),0,VLOOKUP(A2039,T$12:$AC$125,8))</f>
        <v>0</v>
      </c>
      <c r="M2039" s="76">
        <f>IF(L2039&gt;0,VLOOKUP(L2039,S$12:$AB$125,7),0)</f>
        <v>0</v>
      </c>
      <c r="N2039" s="74">
        <f t="shared" si="483"/>
        <v>0</v>
      </c>
      <c r="O2039" s="74">
        <f t="shared" ca="1" si="484"/>
        <v>56.696652999999998</v>
      </c>
      <c r="P2039" s="77" t="str">
        <f t="shared" si="486"/>
        <v>INCORPJ=</v>
      </c>
      <c r="Q2039" s="78">
        <f t="shared" si="487"/>
        <v>44627</v>
      </c>
    </row>
    <row r="2040" spans="1:17" ht="12.75" x14ac:dyDescent="0.15">
      <c r="A2040" s="68">
        <f t="shared" si="464"/>
        <v>44609</v>
      </c>
      <c r="B2040" s="69">
        <f t="shared" ca="1" si="477"/>
        <v>15551.386066000001</v>
      </c>
      <c r="C2040" s="70">
        <f t="shared" ca="1" si="485"/>
        <v>15486.573055000001</v>
      </c>
      <c r="D2040" s="71">
        <f ca="1">IF(A2040&lt;$B$1,VLOOKUP(A2040,[1]DI!$A$4:$B$15000,2),0)</f>
        <v>0.1065</v>
      </c>
      <c r="E2040" s="70">
        <f t="shared" ca="1" si="478"/>
        <v>4.0168000000000002E-4</v>
      </c>
      <c r="F2040" s="72">
        <f t="shared" si="476"/>
        <v>1.3</v>
      </c>
      <c r="G2040" s="73">
        <f t="shared" ca="1" si="479"/>
        <v>1.000522184</v>
      </c>
      <c r="H2040" s="70">
        <f ca="1">TRUNC(PRODUCT(G$10:G2039),15)</f>
        <v>1.55513860935043</v>
      </c>
      <c r="I2040" s="70">
        <f t="shared" ca="1" si="480"/>
        <v>1.54865730059044</v>
      </c>
      <c r="J2040" s="70">
        <f t="shared" ca="1" si="481"/>
        <v>1.0041851100000001</v>
      </c>
      <c r="K2040" s="74">
        <f t="shared" ca="1" si="482"/>
        <v>64.813011000000003</v>
      </c>
      <c r="L2040" s="75">
        <f>IF(VLOOKUP(A2040,$T$12:$AC$125,8)=VLOOKUP(A2039,$T$12:$AC$125,8),0,VLOOKUP(A2040,T$12:$AC$125,8))</f>
        <v>0</v>
      </c>
      <c r="M2040" s="76">
        <f>IF(L2040&gt;0,VLOOKUP(L2040,S$12:$AB$125,7),0)</f>
        <v>0</v>
      </c>
      <c r="N2040" s="74">
        <f t="shared" si="483"/>
        <v>0</v>
      </c>
      <c r="O2040" s="74">
        <f t="shared" ca="1" si="484"/>
        <v>64.813011000000003</v>
      </c>
      <c r="P2040" s="77" t="str">
        <f t="shared" si="486"/>
        <v>INCORPJ=</v>
      </c>
      <c r="Q2040" s="78">
        <f t="shared" si="487"/>
        <v>44627</v>
      </c>
    </row>
    <row r="2041" spans="1:17" ht="12.75" x14ac:dyDescent="0.15">
      <c r="A2041" s="68">
        <f t="shared" si="464"/>
        <v>44610</v>
      </c>
      <c r="B2041" s="69">
        <f t="shared" ca="1" si="477"/>
        <v>15559.506761000001</v>
      </c>
      <c r="C2041" s="70">
        <f t="shared" ca="1" si="485"/>
        <v>15486.573055000001</v>
      </c>
      <c r="D2041" s="71">
        <f ca="1">IF(A2041&lt;$B$1,VLOOKUP(A2041,[1]DI!$A$4:$B$15000,2),0)</f>
        <v>0.1065</v>
      </c>
      <c r="E2041" s="70">
        <f t="shared" ca="1" si="478"/>
        <v>4.0168000000000002E-4</v>
      </c>
      <c r="F2041" s="72">
        <f t="shared" si="476"/>
        <v>1.3</v>
      </c>
      <c r="G2041" s="73">
        <f t="shared" ca="1" si="479"/>
        <v>1.000522184</v>
      </c>
      <c r="H2041" s="70">
        <f ca="1">TRUNC(PRODUCT(G$10:G2040),15)</f>
        <v>1.5559506778500101</v>
      </c>
      <c r="I2041" s="70">
        <f t="shared" ca="1" si="480"/>
        <v>1.54865730059044</v>
      </c>
      <c r="J2041" s="70">
        <f t="shared" ca="1" si="481"/>
        <v>1.00470948</v>
      </c>
      <c r="K2041" s="74">
        <f t="shared" ca="1" si="482"/>
        <v>72.933706000000001</v>
      </c>
      <c r="L2041" s="75">
        <f>IF(VLOOKUP(A2041,$T$12:$AC$125,8)=VLOOKUP(A2040,$T$12:$AC$125,8),0,VLOOKUP(A2041,T$12:$AC$125,8))</f>
        <v>0</v>
      </c>
      <c r="M2041" s="76">
        <f>IF(L2041&gt;0,VLOOKUP(L2041,S$12:$AB$125,7),0)</f>
        <v>0</v>
      </c>
      <c r="N2041" s="74">
        <f t="shared" si="483"/>
        <v>0</v>
      </c>
      <c r="O2041" s="74">
        <f t="shared" ca="1" si="484"/>
        <v>72.933706000000001</v>
      </c>
      <c r="P2041" s="77" t="str">
        <f t="shared" si="486"/>
        <v>INCORPJ=</v>
      </c>
      <c r="Q2041" s="78">
        <f t="shared" si="487"/>
        <v>44627</v>
      </c>
    </row>
    <row r="2042" spans="1:17" ht="12.75" x14ac:dyDescent="0.15">
      <c r="A2042" s="68">
        <f t="shared" si="464"/>
        <v>44611</v>
      </c>
      <c r="B2042" s="69">
        <f t="shared" ca="1" si="477"/>
        <v>15567.631791000002</v>
      </c>
      <c r="C2042" s="70">
        <f t="shared" ca="1" si="485"/>
        <v>15486.573055000001</v>
      </c>
      <c r="D2042" s="71">
        <f ca="1">IF(A2042&lt;$B$1,VLOOKUP(A2042,[1]DI!$A$4:$B$15000,2),0)</f>
        <v>0</v>
      </c>
      <c r="E2042" s="70">
        <f t="shared" ca="1" si="478"/>
        <v>0</v>
      </c>
      <c r="F2042" s="72">
        <f t="shared" si="476"/>
        <v>1.3</v>
      </c>
      <c r="G2042" s="73">
        <f t="shared" ca="1" si="479"/>
        <v>1</v>
      </c>
      <c r="H2042" s="70">
        <f ca="1">TRUNC(PRODUCT(G$10:G2041),15)</f>
        <v>1.5567631703987701</v>
      </c>
      <c r="I2042" s="70">
        <f t="shared" ca="1" si="480"/>
        <v>1.54865730059044</v>
      </c>
      <c r="J2042" s="70">
        <f t="shared" ca="1" si="481"/>
        <v>1.0052341300000001</v>
      </c>
      <c r="K2042" s="74">
        <f t="shared" ca="1" si="482"/>
        <v>81.058735999999996</v>
      </c>
      <c r="L2042" s="75">
        <f>IF(VLOOKUP(A2042,$T$12:$AC$125,8)=VLOOKUP(A2041,$T$12:$AC$125,8),0,VLOOKUP(A2042,T$12:$AC$125,8))</f>
        <v>0</v>
      </c>
      <c r="M2042" s="76">
        <f>IF(L2042&gt;0,VLOOKUP(L2042,S$12:$AB$125,7),0)</f>
        <v>0</v>
      </c>
      <c r="N2042" s="74">
        <f t="shared" si="483"/>
        <v>0</v>
      </c>
      <c r="O2042" s="74">
        <f t="shared" ca="1" si="484"/>
        <v>81.058735999999996</v>
      </c>
      <c r="P2042" s="77" t="str">
        <f t="shared" si="486"/>
        <v>INCORPJ=</v>
      </c>
      <c r="Q2042" s="78">
        <f t="shared" si="487"/>
        <v>44627</v>
      </c>
    </row>
    <row r="2043" spans="1:17" ht="12.75" x14ac:dyDescent="0.15">
      <c r="A2043" s="68">
        <f t="shared" si="464"/>
        <v>44612</v>
      </c>
      <c r="B2043" s="69">
        <f t="shared" ca="1" si="477"/>
        <v>15567.631791000002</v>
      </c>
      <c r="C2043" s="70">
        <f t="shared" ca="1" si="485"/>
        <v>15486.573055000001</v>
      </c>
      <c r="D2043" s="71">
        <f ca="1">IF(A2043&lt;$B$1,VLOOKUP(A2043,[1]DI!$A$4:$B$15000,2),0)</f>
        <v>0</v>
      </c>
      <c r="E2043" s="70">
        <f t="shared" ca="1" si="478"/>
        <v>0</v>
      </c>
      <c r="F2043" s="72">
        <f t="shared" si="476"/>
        <v>1.3</v>
      </c>
      <c r="G2043" s="73">
        <f t="shared" ca="1" si="479"/>
        <v>1</v>
      </c>
      <c r="H2043" s="70">
        <f ca="1">TRUNC(PRODUCT(G$10:G2042),15)</f>
        <v>1.5567631703987701</v>
      </c>
      <c r="I2043" s="70">
        <f t="shared" ca="1" si="480"/>
        <v>1.54865730059044</v>
      </c>
      <c r="J2043" s="70">
        <f t="shared" ca="1" si="481"/>
        <v>1.0052341300000001</v>
      </c>
      <c r="K2043" s="74">
        <f t="shared" ca="1" si="482"/>
        <v>81.058735999999996</v>
      </c>
      <c r="L2043" s="75">
        <f>IF(VLOOKUP(A2043,$T$12:$AC$125,8)=VLOOKUP(A2042,$T$12:$AC$125,8),0,VLOOKUP(A2043,T$12:$AC$125,8))</f>
        <v>0</v>
      </c>
      <c r="M2043" s="76">
        <f>IF(L2043&gt;0,VLOOKUP(L2043,S$12:$AB$125,7),0)</f>
        <v>0</v>
      </c>
      <c r="N2043" s="74">
        <f t="shared" si="483"/>
        <v>0</v>
      </c>
      <c r="O2043" s="74">
        <f t="shared" ca="1" si="484"/>
        <v>81.058735999999996</v>
      </c>
      <c r="P2043" s="77" t="str">
        <f t="shared" si="486"/>
        <v>INCORPJ=</v>
      </c>
      <c r="Q2043" s="78">
        <f t="shared" si="487"/>
        <v>44627</v>
      </c>
    </row>
    <row r="2044" spans="1:17" ht="12.75" x14ac:dyDescent="0.15">
      <c r="A2044" s="68">
        <f t="shared" si="464"/>
        <v>44613</v>
      </c>
      <c r="B2044" s="69">
        <f t="shared" ca="1" si="477"/>
        <v>15567.631791000002</v>
      </c>
      <c r="C2044" s="70">
        <f t="shared" ca="1" si="485"/>
        <v>15486.573055000001</v>
      </c>
      <c r="D2044" s="71">
        <f ca="1">IF(A2044&lt;$B$1,VLOOKUP(A2044,[1]DI!$A$4:$B$15000,2),0)</f>
        <v>0.1065</v>
      </c>
      <c r="E2044" s="70">
        <f t="shared" ca="1" si="478"/>
        <v>4.0168000000000002E-4</v>
      </c>
      <c r="F2044" s="72">
        <f t="shared" si="476"/>
        <v>1.3</v>
      </c>
      <c r="G2044" s="73">
        <f t="shared" ca="1" si="479"/>
        <v>1.000522184</v>
      </c>
      <c r="H2044" s="70">
        <f ca="1">TRUNC(PRODUCT(G$10:G2043),15)</f>
        <v>1.5567631703987701</v>
      </c>
      <c r="I2044" s="70">
        <f t="shared" ca="1" si="480"/>
        <v>1.54865730059044</v>
      </c>
      <c r="J2044" s="70">
        <f t="shared" ca="1" si="481"/>
        <v>1.0052341300000001</v>
      </c>
      <c r="K2044" s="74">
        <f t="shared" ca="1" si="482"/>
        <v>81.058735999999996</v>
      </c>
      <c r="L2044" s="75">
        <f>IF(VLOOKUP(A2044,$T$12:$AC$125,8)=VLOOKUP(A2043,$T$12:$AC$125,8),0,VLOOKUP(A2044,T$12:$AC$125,8))</f>
        <v>0</v>
      </c>
      <c r="M2044" s="76">
        <f>IF(L2044&gt;0,VLOOKUP(L2044,S$12:$AB$125,7),0)</f>
        <v>0</v>
      </c>
      <c r="N2044" s="74">
        <f t="shared" si="483"/>
        <v>0</v>
      </c>
      <c r="O2044" s="74">
        <f t="shared" ca="1" si="484"/>
        <v>81.058735999999996</v>
      </c>
      <c r="P2044" s="77" t="str">
        <f t="shared" si="486"/>
        <v>INCORPJ=</v>
      </c>
      <c r="Q2044" s="78">
        <f t="shared" si="487"/>
        <v>44627</v>
      </c>
    </row>
    <row r="2045" spans="1:17" ht="12.75" x14ac:dyDescent="0.15">
      <c r="A2045" s="68">
        <f t="shared" si="464"/>
        <v>44614</v>
      </c>
      <c r="B2045" s="69">
        <f t="shared" ca="1" si="477"/>
        <v>15575.760848</v>
      </c>
      <c r="C2045" s="70">
        <f t="shared" ca="1" si="485"/>
        <v>15486.573055000001</v>
      </c>
      <c r="D2045" s="71">
        <f ca="1">IF(A2045&lt;$B$1,VLOOKUP(A2045,[1]DI!$A$4:$B$15000,2),0)</f>
        <v>0.1065</v>
      </c>
      <c r="E2045" s="70">
        <f t="shared" ca="1" si="478"/>
        <v>4.0168000000000002E-4</v>
      </c>
      <c r="F2045" s="72">
        <f t="shared" si="476"/>
        <v>1.3</v>
      </c>
      <c r="G2045" s="73">
        <f t="shared" ca="1" si="479"/>
        <v>1.000522184</v>
      </c>
      <c r="H2045" s="70">
        <f ca="1">TRUNC(PRODUCT(G$10:G2044),15)</f>
        <v>1.5575760872181399</v>
      </c>
      <c r="I2045" s="70">
        <f t="shared" ca="1" si="480"/>
        <v>1.54865730059044</v>
      </c>
      <c r="J2045" s="70">
        <f t="shared" ca="1" si="481"/>
        <v>1.00575904</v>
      </c>
      <c r="K2045" s="74">
        <f t="shared" ca="1" si="482"/>
        <v>89.187792999999999</v>
      </c>
      <c r="L2045" s="75">
        <f>IF(VLOOKUP(A2045,$T$12:$AC$125,8)=VLOOKUP(A2044,$T$12:$AC$125,8),0,VLOOKUP(A2045,T$12:$AC$125,8))</f>
        <v>0</v>
      </c>
      <c r="M2045" s="76">
        <f>IF(L2045&gt;0,VLOOKUP(L2045,S$12:$AB$125,7),0)</f>
        <v>0</v>
      </c>
      <c r="N2045" s="74">
        <f t="shared" si="483"/>
        <v>0</v>
      </c>
      <c r="O2045" s="74">
        <f t="shared" ca="1" si="484"/>
        <v>89.187792999999999</v>
      </c>
      <c r="P2045" s="77" t="str">
        <f t="shared" si="486"/>
        <v>INCORPJ=</v>
      </c>
      <c r="Q2045" s="78">
        <f t="shared" si="487"/>
        <v>44627</v>
      </c>
    </row>
    <row r="2046" spans="1:17" ht="12.75" x14ac:dyDescent="0.15">
      <c r="A2046" s="68">
        <f t="shared" si="464"/>
        <v>44615</v>
      </c>
      <c r="B2046" s="69">
        <f t="shared" ca="1" si="477"/>
        <v>15583.894396000002</v>
      </c>
      <c r="C2046" s="70">
        <f t="shared" ca="1" si="485"/>
        <v>15486.573055000001</v>
      </c>
      <c r="D2046" s="71">
        <f ca="1">IF(A2046&lt;$B$1,VLOOKUP(A2046,[1]DI!$A$4:$B$15000,2),0)</f>
        <v>0.1065</v>
      </c>
      <c r="E2046" s="70">
        <f t="shared" ca="1" si="478"/>
        <v>4.0168000000000002E-4</v>
      </c>
      <c r="F2046" s="72">
        <f t="shared" si="476"/>
        <v>1.3</v>
      </c>
      <c r="G2046" s="73">
        <f t="shared" ca="1" si="479"/>
        <v>1.000522184</v>
      </c>
      <c r="H2046" s="70">
        <f ca="1">TRUNC(PRODUCT(G$10:G2045),15)</f>
        <v>1.55838942852967</v>
      </c>
      <c r="I2046" s="70">
        <f t="shared" ca="1" si="480"/>
        <v>1.54865730059044</v>
      </c>
      <c r="J2046" s="70">
        <f t="shared" ca="1" si="481"/>
        <v>1.0062842400000001</v>
      </c>
      <c r="K2046" s="74">
        <f t="shared" ca="1" si="482"/>
        <v>97.321341000000004</v>
      </c>
      <c r="L2046" s="75">
        <f>IF(VLOOKUP(A2046,$T$12:$AC$125,8)=VLOOKUP(A2045,$T$12:$AC$125,8),0,VLOOKUP(A2046,T$12:$AC$125,8))</f>
        <v>0</v>
      </c>
      <c r="M2046" s="76">
        <f>IF(L2046&gt;0,VLOOKUP(L2046,S$12:$AB$125,7),0)</f>
        <v>0</v>
      </c>
      <c r="N2046" s="74">
        <f t="shared" si="483"/>
        <v>0</v>
      </c>
      <c r="O2046" s="74">
        <f t="shared" ca="1" si="484"/>
        <v>97.321341000000004</v>
      </c>
      <c r="P2046" s="77" t="str">
        <f t="shared" si="486"/>
        <v>INCORPJ=</v>
      </c>
      <c r="Q2046" s="78">
        <f t="shared" si="487"/>
        <v>44627</v>
      </c>
    </row>
    <row r="2047" spans="1:17" ht="12.75" x14ac:dyDescent="0.15">
      <c r="A2047" s="68">
        <f t="shared" si="464"/>
        <v>44616</v>
      </c>
      <c r="B2047" s="69">
        <f t="shared" ca="1" si="477"/>
        <v>15592.031971</v>
      </c>
      <c r="C2047" s="70">
        <f t="shared" ca="1" si="485"/>
        <v>15486.573055000001</v>
      </c>
      <c r="D2047" s="71">
        <f ca="1">IF(A2047&lt;$B$1,VLOOKUP(A2047,[1]DI!$A$4:$B$15000,2),0)</f>
        <v>0.1065</v>
      </c>
      <c r="E2047" s="70">
        <f t="shared" ca="1" si="478"/>
        <v>4.0168000000000002E-4</v>
      </c>
      <c r="F2047" s="72">
        <f t="shared" si="476"/>
        <v>1.3</v>
      </c>
      <c r="G2047" s="73">
        <f t="shared" ca="1" si="479"/>
        <v>1.000522184</v>
      </c>
      <c r="H2047" s="70">
        <f ca="1">TRUNC(PRODUCT(G$10:G2046),15)</f>
        <v>1.55920319455502</v>
      </c>
      <c r="I2047" s="70">
        <f t="shared" ca="1" si="480"/>
        <v>1.54865730059044</v>
      </c>
      <c r="J2047" s="70">
        <f t="shared" ca="1" si="481"/>
        <v>1.0068097</v>
      </c>
      <c r="K2047" s="74">
        <f t="shared" ca="1" si="482"/>
        <v>105.458916</v>
      </c>
      <c r="L2047" s="75">
        <f>IF(VLOOKUP(A2047,$T$12:$AC$125,8)=VLOOKUP(A2046,$T$12:$AC$125,8),0,VLOOKUP(A2047,T$12:$AC$125,8))</f>
        <v>0</v>
      </c>
      <c r="M2047" s="76">
        <f>IF(L2047&gt;0,VLOOKUP(L2047,S$12:$AB$125,7),0)</f>
        <v>0</v>
      </c>
      <c r="N2047" s="74">
        <f t="shared" si="483"/>
        <v>0</v>
      </c>
      <c r="O2047" s="74">
        <f t="shared" ca="1" si="484"/>
        <v>105.458916</v>
      </c>
      <c r="P2047" s="77" t="str">
        <f t="shared" si="486"/>
        <v>INCORPJ=</v>
      </c>
      <c r="Q2047" s="78">
        <f t="shared" si="487"/>
        <v>44627</v>
      </c>
    </row>
    <row r="2048" spans="1:17" ht="12.75" x14ac:dyDescent="0.15">
      <c r="A2048" s="68">
        <f t="shared" si="464"/>
        <v>44617</v>
      </c>
      <c r="B2048" s="69">
        <f t="shared" ca="1" si="477"/>
        <v>15600.173882000001</v>
      </c>
      <c r="C2048" s="70">
        <f t="shared" ca="1" si="485"/>
        <v>15486.573055000001</v>
      </c>
      <c r="D2048" s="71">
        <f ca="1">IF(A2048&lt;$B$1,VLOOKUP(A2048,[1]DI!$A$4:$B$15000,2),0)</f>
        <v>0.1065</v>
      </c>
      <c r="E2048" s="70">
        <f t="shared" ca="1" si="478"/>
        <v>4.0168000000000002E-4</v>
      </c>
      <c r="F2048" s="72">
        <f t="shared" si="476"/>
        <v>1.3</v>
      </c>
      <c r="G2048" s="73">
        <f t="shared" ca="1" si="479"/>
        <v>1.000522184</v>
      </c>
      <c r="H2048" s="70">
        <f ca="1">TRUNC(PRODUCT(G$10:G2047),15)</f>
        <v>1.56001738551597</v>
      </c>
      <c r="I2048" s="70">
        <f t="shared" ca="1" si="480"/>
        <v>1.54865730059044</v>
      </c>
      <c r="J2048" s="70">
        <f t="shared" ca="1" si="481"/>
        <v>1.0073354400000001</v>
      </c>
      <c r="K2048" s="74">
        <f t="shared" ca="1" si="482"/>
        <v>113.600827</v>
      </c>
      <c r="L2048" s="75">
        <f>IF(VLOOKUP(A2048,$T$12:$AC$125,8)=VLOOKUP(A2047,$T$12:$AC$125,8),0,VLOOKUP(A2048,T$12:$AC$125,8))</f>
        <v>0</v>
      </c>
      <c r="M2048" s="76">
        <f>IF(L2048&gt;0,VLOOKUP(L2048,S$12:$AB$125,7),0)</f>
        <v>0</v>
      </c>
      <c r="N2048" s="74">
        <f t="shared" si="483"/>
        <v>0</v>
      </c>
      <c r="O2048" s="74">
        <f t="shared" ca="1" si="484"/>
        <v>113.600827</v>
      </c>
      <c r="P2048" s="77" t="str">
        <f t="shared" si="486"/>
        <v>INCORPJ=</v>
      </c>
      <c r="Q2048" s="78">
        <f t="shared" si="487"/>
        <v>44627</v>
      </c>
    </row>
    <row r="2049" spans="1:17" ht="12.75" x14ac:dyDescent="0.15">
      <c r="A2049" s="68">
        <f t="shared" si="464"/>
        <v>44618</v>
      </c>
      <c r="B2049" s="69">
        <f t="shared" ca="1" si="477"/>
        <v>15608.320129000002</v>
      </c>
      <c r="C2049" s="70">
        <f t="shared" ca="1" si="485"/>
        <v>15486.573055000001</v>
      </c>
      <c r="D2049" s="71">
        <f ca="1">IF(A2049&lt;$B$1,VLOOKUP(A2049,[1]DI!$A$4:$B$15000,2),0)</f>
        <v>0</v>
      </c>
      <c r="E2049" s="70">
        <f t="shared" ca="1" si="478"/>
        <v>0</v>
      </c>
      <c r="F2049" s="72">
        <f t="shared" si="476"/>
        <v>1.3</v>
      </c>
      <c r="G2049" s="73">
        <f t="shared" ca="1" si="479"/>
        <v>1</v>
      </c>
      <c r="H2049" s="70">
        <f ca="1">TRUNC(PRODUCT(G$10:G2048),15)</f>
        <v>1.5608320016343999</v>
      </c>
      <c r="I2049" s="70">
        <f t="shared" ca="1" si="480"/>
        <v>1.54865730059044</v>
      </c>
      <c r="J2049" s="70">
        <f t="shared" ca="1" si="481"/>
        <v>1.00786146</v>
      </c>
      <c r="K2049" s="74">
        <f t="shared" ca="1" si="482"/>
        <v>121.747074</v>
      </c>
      <c r="L2049" s="75">
        <f>IF(VLOOKUP(A2049,$T$12:$AC$125,8)=VLOOKUP(A2048,$T$12:$AC$125,8),0,VLOOKUP(A2049,T$12:$AC$125,8))</f>
        <v>0</v>
      </c>
      <c r="M2049" s="76">
        <f>IF(L2049&gt;0,VLOOKUP(L2049,S$12:$AB$125,7),0)</f>
        <v>0</v>
      </c>
      <c r="N2049" s="74">
        <f t="shared" si="483"/>
        <v>0</v>
      </c>
      <c r="O2049" s="74">
        <f t="shared" ca="1" si="484"/>
        <v>121.747074</v>
      </c>
      <c r="P2049" s="77" t="str">
        <f t="shared" si="486"/>
        <v>INCORPJ=</v>
      </c>
      <c r="Q2049" s="78">
        <f t="shared" si="487"/>
        <v>44627</v>
      </c>
    </row>
    <row r="2050" spans="1:17" ht="12.75" x14ac:dyDescent="0.15">
      <c r="A2050" s="68">
        <f t="shared" si="464"/>
        <v>44619</v>
      </c>
      <c r="B2050" s="69">
        <f t="shared" ca="1" si="477"/>
        <v>15608.320129000002</v>
      </c>
      <c r="C2050" s="70">
        <f t="shared" ca="1" si="485"/>
        <v>15486.573055000001</v>
      </c>
      <c r="D2050" s="71">
        <f ca="1">IF(A2050&lt;$B$1,VLOOKUP(A2050,[1]DI!$A$4:$B$15000,2),0)</f>
        <v>0</v>
      </c>
      <c r="E2050" s="70">
        <f t="shared" ca="1" si="478"/>
        <v>0</v>
      </c>
      <c r="F2050" s="72">
        <f t="shared" si="476"/>
        <v>1.3</v>
      </c>
      <c r="G2050" s="73">
        <f t="shared" ca="1" si="479"/>
        <v>1</v>
      </c>
      <c r="H2050" s="70">
        <f ca="1">TRUNC(PRODUCT(G$10:G2049),15)</f>
        <v>1.5608320016343999</v>
      </c>
      <c r="I2050" s="70">
        <f t="shared" ca="1" si="480"/>
        <v>1.54865730059044</v>
      </c>
      <c r="J2050" s="70">
        <f t="shared" ca="1" si="481"/>
        <v>1.00786146</v>
      </c>
      <c r="K2050" s="74">
        <f t="shared" ca="1" si="482"/>
        <v>121.747074</v>
      </c>
      <c r="L2050" s="75">
        <f>IF(VLOOKUP(A2050,$T$12:$AC$125,8)=VLOOKUP(A2049,$T$12:$AC$125,8),0,VLOOKUP(A2050,T$12:$AC$125,8))</f>
        <v>0</v>
      </c>
      <c r="M2050" s="76">
        <f>IF(L2050&gt;0,VLOOKUP(L2050,S$12:$AB$125,7),0)</f>
        <v>0</v>
      </c>
      <c r="N2050" s="74">
        <f t="shared" si="483"/>
        <v>0</v>
      </c>
      <c r="O2050" s="74">
        <f t="shared" ca="1" si="484"/>
        <v>121.747074</v>
      </c>
      <c r="P2050" s="77" t="str">
        <f t="shared" si="486"/>
        <v>INCORPJ=</v>
      </c>
      <c r="Q2050" s="78">
        <f t="shared" si="487"/>
        <v>44627</v>
      </c>
    </row>
    <row r="2051" spans="1:17" ht="12.75" x14ac:dyDescent="0.15">
      <c r="A2051" s="68">
        <f t="shared" si="464"/>
        <v>44620</v>
      </c>
      <c r="B2051" s="69">
        <f t="shared" ca="1" si="477"/>
        <v>15608.320129000002</v>
      </c>
      <c r="C2051" s="70">
        <f t="shared" ca="1" si="485"/>
        <v>15486.573055000001</v>
      </c>
      <c r="D2051" s="71">
        <f ca="1">IF(A2051&lt;$B$1,VLOOKUP(A2051,[1]DI!$A$4:$B$15000,2),0)</f>
        <v>0</v>
      </c>
      <c r="E2051" s="70">
        <f t="shared" ca="1" si="478"/>
        <v>0</v>
      </c>
      <c r="F2051" s="72">
        <f t="shared" si="476"/>
        <v>1.3</v>
      </c>
      <c r="G2051" s="73">
        <f t="shared" ca="1" si="479"/>
        <v>1</v>
      </c>
      <c r="H2051" s="70">
        <f ca="1">TRUNC(PRODUCT(G$10:G2050),15)</f>
        <v>1.5608320016343999</v>
      </c>
      <c r="I2051" s="70">
        <f t="shared" ca="1" si="480"/>
        <v>1.54865730059044</v>
      </c>
      <c r="J2051" s="70">
        <f t="shared" ca="1" si="481"/>
        <v>1.00786146</v>
      </c>
      <c r="K2051" s="74">
        <f t="shared" ca="1" si="482"/>
        <v>121.747074</v>
      </c>
      <c r="L2051" s="75">
        <f>IF(VLOOKUP(A2051,$T$12:$AC$125,8)=VLOOKUP(A2050,$T$12:$AC$125,8),0,VLOOKUP(A2051,T$12:$AC$125,8))</f>
        <v>0</v>
      </c>
      <c r="M2051" s="76">
        <f>IF(L2051&gt;0,VLOOKUP(L2051,S$12:$AB$125,7),0)</f>
        <v>0</v>
      </c>
      <c r="N2051" s="74">
        <f t="shared" si="483"/>
        <v>0</v>
      </c>
      <c r="O2051" s="74">
        <f t="shared" ca="1" si="484"/>
        <v>121.747074</v>
      </c>
      <c r="P2051" s="77" t="str">
        <f t="shared" si="486"/>
        <v>INCORPJ=</v>
      </c>
      <c r="Q2051" s="78">
        <f t="shared" si="487"/>
        <v>44627</v>
      </c>
    </row>
    <row r="2052" spans="1:17" ht="12.75" x14ac:dyDescent="0.15">
      <c r="A2052" s="68">
        <f t="shared" si="464"/>
        <v>44621</v>
      </c>
      <c r="B2052" s="69">
        <f t="shared" ca="1" si="477"/>
        <v>15608.320129000002</v>
      </c>
      <c r="C2052" s="70">
        <f t="shared" ca="1" si="485"/>
        <v>15486.573055000001</v>
      </c>
      <c r="D2052" s="71">
        <f ca="1">IF(A2052&lt;$B$1,VLOOKUP(A2052,[1]DI!$A$4:$B$15000,2),0)</f>
        <v>0</v>
      </c>
      <c r="E2052" s="70">
        <f t="shared" ca="1" si="478"/>
        <v>0</v>
      </c>
      <c r="F2052" s="72">
        <f t="shared" si="476"/>
        <v>1.3</v>
      </c>
      <c r="G2052" s="73">
        <f t="shared" ca="1" si="479"/>
        <v>1</v>
      </c>
      <c r="H2052" s="70">
        <f ca="1">TRUNC(PRODUCT(G$10:G2051),15)</f>
        <v>1.5608320016343999</v>
      </c>
      <c r="I2052" s="70">
        <f t="shared" ca="1" si="480"/>
        <v>1.54865730059044</v>
      </c>
      <c r="J2052" s="70">
        <f t="shared" ca="1" si="481"/>
        <v>1.00786146</v>
      </c>
      <c r="K2052" s="74">
        <f t="shared" ca="1" si="482"/>
        <v>121.747074</v>
      </c>
      <c r="L2052" s="75">
        <f>IF(VLOOKUP(A2052,$T$12:$AC$125,8)=VLOOKUP(A2051,$T$12:$AC$125,8),0,VLOOKUP(A2052,T$12:$AC$125,8))</f>
        <v>0</v>
      </c>
      <c r="M2052" s="76">
        <f>IF(L2052&gt;0,VLOOKUP(L2052,S$12:$AB$125,7),0)</f>
        <v>0</v>
      </c>
      <c r="N2052" s="74">
        <f t="shared" si="483"/>
        <v>0</v>
      </c>
      <c r="O2052" s="74">
        <f t="shared" ca="1" si="484"/>
        <v>121.747074</v>
      </c>
      <c r="P2052" s="77" t="str">
        <f t="shared" si="486"/>
        <v>INCORPJ=</v>
      </c>
      <c r="Q2052" s="78">
        <f t="shared" si="487"/>
        <v>44627</v>
      </c>
    </row>
    <row r="2053" spans="1:17" ht="12.75" x14ac:dyDescent="0.15">
      <c r="A2053" s="68">
        <f t="shared" si="464"/>
        <v>44622</v>
      </c>
      <c r="B2053" s="69">
        <f t="shared" ca="1" si="477"/>
        <v>15608.320129000002</v>
      </c>
      <c r="C2053" s="70">
        <f t="shared" ca="1" si="485"/>
        <v>15486.573055000001</v>
      </c>
      <c r="D2053" s="71">
        <f ca="1">IF(A2053&lt;$B$1,VLOOKUP(A2053,[1]DI!$A$4:$B$15000,2),0)</f>
        <v>0.1065</v>
      </c>
      <c r="E2053" s="70">
        <f t="shared" ca="1" si="478"/>
        <v>4.0168000000000002E-4</v>
      </c>
      <c r="F2053" s="72">
        <f t="shared" si="476"/>
        <v>1.3</v>
      </c>
      <c r="G2053" s="73">
        <f t="shared" ca="1" si="479"/>
        <v>1.000522184</v>
      </c>
      <c r="H2053" s="70">
        <f ca="1">TRUNC(PRODUCT(G$10:G2052),15)</f>
        <v>1.5608320016343999</v>
      </c>
      <c r="I2053" s="70">
        <f t="shared" ca="1" si="480"/>
        <v>1.54865730059044</v>
      </c>
      <c r="J2053" s="70">
        <f t="shared" ca="1" si="481"/>
        <v>1.00786146</v>
      </c>
      <c r="K2053" s="74">
        <f t="shared" ca="1" si="482"/>
        <v>121.747074</v>
      </c>
      <c r="L2053" s="75">
        <f>IF(VLOOKUP(A2053,$T$12:$AC$125,8)=VLOOKUP(A2052,$T$12:$AC$125,8),0,VLOOKUP(A2053,T$12:$AC$125,8))</f>
        <v>0</v>
      </c>
      <c r="M2053" s="76">
        <f>IF(L2053&gt;0,VLOOKUP(L2053,S$12:$AB$125,7),0)</f>
        <v>0</v>
      </c>
      <c r="N2053" s="74">
        <f t="shared" si="483"/>
        <v>0</v>
      </c>
      <c r="O2053" s="74">
        <f t="shared" ca="1" si="484"/>
        <v>121.747074</v>
      </c>
      <c r="P2053" s="77" t="str">
        <f t="shared" si="486"/>
        <v>INCORPJ=</v>
      </c>
      <c r="Q2053" s="78">
        <f t="shared" si="487"/>
        <v>44627</v>
      </c>
    </row>
    <row r="2054" spans="1:17" ht="12.75" x14ac:dyDescent="0.15">
      <c r="A2054" s="68">
        <f t="shared" si="464"/>
        <v>44623</v>
      </c>
      <c r="B2054" s="69">
        <f t="shared" ca="1" si="477"/>
        <v>15616.470558000001</v>
      </c>
      <c r="C2054" s="70">
        <f t="shared" ca="1" si="485"/>
        <v>15486.573055000001</v>
      </c>
      <c r="D2054" s="71">
        <f ca="1">IF(A2054&lt;$B$1,VLOOKUP(A2054,[1]DI!$A$4:$B$15000,2),0)</f>
        <v>0.1065</v>
      </c>
      <c r="E2054" s="70">
        <f t="shared" ca="1" si="478"/>
        <v>4.0168000000000002E-4</v>
      </c>
      <c r="F2054" s="72">
        <f t="shared" si="476"/>
        <v>1.3</v>
      </c>
      <c r="G2054" s="73">
        <f t="shared" ca="1" si="479"/>
        <v>1.000522184</v>
      </c>
      <c r="H2054" s="70">
        <f ca="1">TRUNC(PRODUCT(G$10:G2053),15)</f>
        <v>1.5616470431323499</v>
      </c>
      <c r="I2054" s="70">
        <f t="shared" ca="1" si="480"/>
        <v>1.54865730059044</v>
      </c>
      <c r="J2054" s="70">
        <f t="shared" ca="1" si="481"/>
        <v>1.00838775</v>
      </c>
      <c r="K2054" s="74">
        <f t="shared" ca="1" si="482"/>
        <v>129.897503</v>
      </c>
      <c r="L2054" s="75">
        <f>IF(VLOOKUP(A2054,$T$12:$AC$125,8)=VLOOKUP(A2053,$T$12:$AC$125,8),0,VLOOKUP(A2054,T$12:$AC$125,8))</f>
        <v>0</v>
      </c>
      <c r="M2054" s="76">
        <f>IF(L2054&gt;0,VLOOKUP(L2054,S$12:$AB$125,7),0)</f>
        <v>0</v>
      </c>
      <c r="N2054" s="74">
        <f t="shared" si="483"/>
        <v>0</v>
      </c>
      <c r="O2054" s="74">
        <f t="shared" ca="1" si="484"/>
        <v>129.897503</v>
      </c>
      <c r="P2054" s="77" t="str">
        <f t="shared" si="486"/>
        <v>INCORPJ=</v>
      </c>
      <c r="Q2054" s="78">
        <f t="shared" si="487"/>
        <v>44627</v>
      </c>
    </row>
    <row r="2055" spans="1:17" ht="12.75" x14ac:dyDescent="0.15">
      <c r="A2055" s="68">
        <f t="shared" si="464"/>
        <v>44624</v>
      </c>
      <c r="B2055" s="69">
        <f t="shared" ca="1" si="477"/>
        <v>15624.625168</v>
      </c>
      <c r="C2055" s="70">
        <f t="shared" ca="1" si="485"/>
        <v>15486.573055000001</v>
      </c>
      <c r="D2055" s="71">
        <f ca="1">IF(A2055&lt;$B$1,VLOOKUP(A2055,[1]DI!$A$4:$B$15000,2),0)</f>
        <v>0.1065</v>
      </c>
      <c r="E2055" s="70">
        <f t="shared" ca="1" si="478"/>
        <v>4.0168000000000002E-4</v>
      </c>
      <c r="F2055" s="72">
        <f t="shared" si="476"/>
        <v>1.3</v>
      </c>
      <c r="G2055" s="73">
        <f t="shared" ca="1" si="479"/>
        <v>1.000522184</v>
      </c>
      <c r="H2055" s="70">
        <f ca="1">TRUNC(PRODUCT(G$10:G2054),15)</f>
        <v>1.5624625102319201</v>
      </c>
      <c r="I2055" s="70">
        <f t="shared" ca="1" si="480"/>
        <v>1.54865730059044</v>
      </c>
      <c r="J2055" s="70">
        <f t="shared" ca="1" si="481"/>
        <v>1.00891431</v>
      </c>
      <c r="K2055" s="74">
        <f t="shared" ca="1" si="482"/>
        <v>138.05211299999999</v>
      </c>
      <c r="L2055" s="75">
        <f>IF(VLOOKUP(A2055,$T$12:$AC$125,8)=VLOOKUP(A2054,$T$12:$AC$125,8),0,VLOOKUP(A2055,T$12:$AC$125,8))</f>
        <v>0</v>
      </c>
      <c r="M2055" s="76">
        <f>IF(L2055&gt;0,VLOOKUP(L2055,S$12:$AB$125,7),0)</f>
        <v>0</v>
      </c>
      <c r="N2055" s="74">
        <f t="shared" si="483"/>
        <v>0</v>
      </c>
      <c r="O2055" s="74">
        <f t="shared" ca="1" si="484"/>
        <v>138.05211299999999</v>
      </c>
      <c r="P2055" s="77" t="str">
        <f t="shared" si="486"/>
        <v>INCORPJ=</v>
      </c>
      <c r="Q2055" s="78">
        <f t="shared" si="487"/>
        <v>44627</v>
      </c>
    </row>
    <row r="2056" spans="1:17" ht="12.75" x14ac:dyDescent="0.15">
      <c r="A2056" s="68">
        <f t="shared" si="464"/>
        <v>44625</v>
      </c>
      <c r="B2056" s="69">
        <f t="shared" ca="1" si="477"/>
        <v>15632.784114</v>
      </c>
      <c r="C2056" s="70">
        <f t="shared" ca="1" si="485"/>
        <v>15486.573055000001</v>
      </c>
      <c r="D2056" s="71">
        <f ca="1">IF(A2056&lt;$B$1,VLOOKUP(A2056,[1]DI!$A$4:$B$15000,2),0)</f>
        <v>0</v>
      </c>
      <c r="E2056" s="70">
        <f t="shared" ca="1" si="478"/>
        <v>0</v>
      </c>
      <c r="F2056" s="72">
        <f t="shared" si="476"/>
        <v>1.3</v>
      </c>
      <c r="G2056" s="73">
        <f t="shared" ca="1" si="479"/>
        <v>1</v>
      </c>
      <c r="H2056" s="70">
        <f ca="1">TRUNC(PRODUCT(G$10:G2055),15)</f>
        <v>1.5632784031553599</v>
      </c>
      <c r="I2056" s="70">
        <f t="shared" ca="1" si="480"/>
        <v>1.54865730059044</v>
      </c>
      <c r="J2056" s="70">
        <f t="shared" ca="1" si="481"/>
        <v>1.00944115</v>
      </c>
      <c r="K2056" s="74">
        <f t="shared" ca="1" si="482"/>
        <v>146.21105900000001</v>
      </c>
      <c r="L2056" s="75">
        <f>IF(VLOOKUP(A2056,$T$12:$AC$125,8)=VLOOKUP(A2055,$T$12:$AC$125,8),0,VLOOKUP(A2056,T$12:$AC$125,8))</f>
        <v>0</v>
      </c>
      <c r="M2056" s="76">
        <f>IF(L2056&gt;0,VLOOKUP(L2056,S$12:$AB$125,7),0)</f>
        <v>0</v>
      </c>
      <c r="N2056" s="74">
        <f t="shared" si="483"/>
        <v>0</v>
      </c>
      <c r="O2056" s="74">
        <f t="shared" ca="1" si="484"/>
        <v>146.21105900000001</v>
      </c>
      <c r="P2056" s="77" t="str">
        <f t="shared" si="486"/>
        <v>INCORPJ=</v>
      </c>
      <c r="Q2056" s="78">
        <f t="shared" si="487"/>
        <v>44627</v>
      </c>
    </row>
    <row r="2057" spans="1:17" ht="12.75" x14ac:dyDescent="0.15">
      <c r="A2057" s="68">
        <f t="shared" si="464"/>
        <v>44626</v>
      </c>
      <c r="B2057" s="69">
        <f t="shared" ca="1" si="477"/>
        <v>15632.784114</v>
      </c>
      <c r="C2057" s="70">
        <f t="shared" ca="1" si="485"/>
        <v>15486.573055000001</v>
      </c>
      <c r="D2057" s="71">
        <f ca="1">IF(A2057&lt;$B$1,VLOOKUP(A2057,[1]DI!$A$4:$B$15000,2),0)</f>
        <v>0</v>
      </c>
      <c r="E2057" s="70">
        <f t="shared" ca="1" si="478"/>
        <v>0</v>
      </c>
      <c r="F2057" s="72">
        <f t="shared" si="476"/>
        <v>1.3</v>
      </c>
      <c r="G2057" s="73">
        <f t="shared" ca="1" si="479"/>
        <v>1</v>
      </c>
      <c r="H2057" s="70">
        <f ca="1">TRUNC(PRODUCT(G$10:G2056),15)</f>
        <v>1.5632784031553599</v>
      </c>
      <c r="I2057" s="70">
        <f t="shared" ca="1" si="480"/>
        <v>1.54865730059044</v>
      </c>
      <c r="J2057" s="70">
        <f t="shared" ca="1" si="481"/>
        <v>1.00944115</v>
      </c>
      <c r="K2057" s="74">
        <f t="shared" ca="1" si="482"/>
        <v>146.21105900000001</v>
      </c>
      <c r="L2057" s="75">
        <f>IF(VLOOKUP(A2057,$T$12:$AC$125,8)=VLOOKUP(A2056,$T$12:$AC$125,8),0,VLOOKUP(A2057,T$12:$AC$125,8))</f>
        <v>0</v>
      </c>
      <c r="M2057" s="76">
        <f>IF(L2057&gt;0,VLOOKUP(L2057,S$12:$AB$125,7),0)</f>
        <v>0</v>
      </c>
      <c r="N2057" s="74">
        <f t="shared" si="483"/>
        <v>0</v>
      </c>
      <c r="O2057" s="74">
        <f t="shared" ca="1" si="484"/>
        <v>146.21105900000001</v>
      </c>
      <c r="P2057" s="77" t="str">
        <f t="shared" si="486"/>
        <v>INCORPJ=</v>
      </c>
      <c r="Q2057" s="78">
        <f t="shared" si="487"/>
        <v>44627</v>
      </c>
    </row>
    <row r="2058" spans="1:17" ht="15" x14ac:dyDescent="0.25">
      <c r="A2058" s="145">
        <f t="shared" si="464"/>
        <v>44627</v>
      </c>
      <c r="B2058" s="146">
        <f t="shared" ca="1" si="477"/>
        <v>15632.784114</v>
      </c>
      <c r="C2058" s="146">
        <f t="shared" ca="1" si="485"/>
        <v>15486.573055000001</v>
      </c>
      <c r="D2058" s="147">
        <f ca="1">IF(A2058&lt;$B$1,VLOOKUP(A2058,[1]DI!$A$4:$B$15000,2),0)</f>
        <v>0.1065</v>
      </c>
      <c r="E2058" s="146">
        <f t="shared" ca="1" si="478"/>
        <v>4.0168000000000002E-4</v>
      </c>
      <c r="F2058" s="148">
        <f t="shared" si="476"/>
        <v>1.3</v>
      </c>
      <c r="G2058" s="149">
        <f t="shared" ca="1" si="479"/>
        <v>1.000522184</v>
      </c>
      <c r="H2058" s="146">
        <f ca="1">TRUNC(PRODUCT(G$10:G2057),15)</f>
        <v>1.5632784031553599</v>
      </c>
      <c r="I2058" s="146">
        <f t="shared" ca="1" si="480"/>
        <v>1.54865730059044</v>
      </c>
      <c r="J2058" s="146">
        <f t="shared" ca="1" si="481"/>
        <v>1.00944115</v>
      </c>
      <c r="K2058" s="150">
        <f t="shared" ca="1" si="482"/>
        <v>146.21105900000001</v>
      </c>
      <c r="L2058" s="151">
        <v>5</v>
      </c>
      <c r="M2058" s="152">
        <v>0</v>
      </c>
      <c r="N2058" s="150">
        <f t="shared" si="483"/>
        <v>0</v>
      </c>
      <c r="O2058" s="150">
        <f t="shared" ca="1" si="484"/>
        <v>146.21105900000001</v>
      </c>
      <c r="P2058" s="153" t="str">
        <f t="shared" si="486"/>
        <v>INCORPJ=</v>
      </c>
      <c r="Q2058" s="154">
        <f t="shared" si="487"/>
        <v>44627</v>
      </c>
    </row>
    <row r="2059" spans="1:17" ht="18.75" x14ac:dyDescent="0.15">
      <c r="A2059" s="68">
        <f t="shared" si="464"/>
        <v>44628</v>
      </c>
      <c r="B2059" s="69">
        <f t="shared" ref="B2059:B2122" ca="1" si="488">IF(A2059&lt;=TODAY(),C2059+K2059,IF(AND(A2059&gt;TODAY(),A2059&lt;=$B$1),IF(VLOOKUP(TODAY(),$A$10:$D$10000,4,FALSE)=0,"n.d",C2059+K2059),"n.d"))</f>
        <v>15640.947241</v>
      </c>
      <c r="C2059" s="155">
        <f ca="1">TRUNC(C2058-N2058+K2058,6)</f>
        <v>15632.784114</v>
      </c>
      <c r="D2059" s="71">
        <f ca="1">IF(A2059&lt;$B$1,VLOOKUP(A2059,[1]DI!$A$4:$B$15000,2),0)</f>
        <v>0.1065</v>
      </c>
      <c r="E2059" s="70">
        <f t="shared" ref="E2059:E2122" ca="1" si="489">ROUND((((1+D2059)^(1/252)-1)),8)</f>
        <v>4.0168000000000002E-4</v>
      </c>
      <c r="F2059" s="72">
        <f t="shared" si="476"/>
        <v>1.3</v>
      </c>
      <c r="G2059" s="73">
        <f t="shared" ref="G2059:G2122" ca="1" si="490">TRUNC((1+(E2059*F2059)),15)</f>
        <v>1.000522184</v>
      </c>
      <c r="H2059" s="70">
        <f ca="1">TRUNC(PRODUCT(G$10:G2058),15)</f>
        <v>1.5640947221250301</v>
      </c>
      <c r="I2059" s="70">
        <f t="shared" ref="I2059:I2122" ca="1" si="491">IF(OR(L2058&gt;0,L2058="E"),H2058,I2058)</f>
        <v>1.5632784031553599</v>
      </c>
      <c r="J2059" s="70">
        <f t="shared" ref="J2059:J2122" ca="1" si="492">ROUND(TRUNC(H2059/I2059,15),8)</f>
        <v>1.0005221799999999</v>
      </c>
      <c r="K2059" s="74">
        <f t="shared" ref="K2059:K2122" ca="1" si="493">TRUNC((C2059*(J2059-1)),6)</f>
        <v>8.1631269999999994</v>
      </c>
      <c r="L2059" s="75">
        <f>IF(VLOOKUP(A2059,$T$12:$AC$125,8)=VLOOKUP(A2058,$T$12:$AC$125,8),0,VLOOKUP(A2059,T$12:$AC$125,8))</f>
        <v>0</v>
      </c>
      <c r="M2059" s="76">
        <f>IF(L2059&gt;0,VLOOKUP(L2059,S$12:$AB$125,7),0)</f>
        <v>0</v>
      </c>
      <c r="N2059" s="74">
        <f t="shared" ref="N2059:N2122" si="494">IF(M2059&gt;0,(C2059*M2059),0)</f>
        <v>0</v>
      </c>
      <c r="O2059" s="74">
        <f t="shared" ref="O2059:O2122" ca="1" si="495">(K2059+N2059)</f>
        <v>8.1631269999999994</v>
      </c>
      <c r="P2059" s="77" t="s">
        <v>52</v>
      </c>
      <c r="Q2059" s="78">
        <v>44694</v>
      </c>
    </row>
    <row r="2060" spans="1:17" ht="12.75" x14ac:dyDescent="0.15">
      <c r="A2060" s="68">
        <f t="shared" ref="A2060:A2123" si="496">(A2059+1)</f>
        <v>44629</v>
      </c>
      <c r="B2060" s="69">
        <f t="shared" ca="1" si="488"/>
        <v>15649.114745000001</v>
      </c>
      <c r="C2060" s="70">
        <f t="shared" ref="C2060:C2122" ca="1" si="497">TRUNC(C2059-N2059,6)</f>
        <v>15632.784114</v>
      </c>
      <c r="D2060" s="71">
        <f ca="1">IF(A2060&lt;$B$1,VLOOKUP(A2060,[1]DI!$A$4:$B$15000,2),0)</f>
        <v>0.1065</v>
      </c>
      <c r="E2060" s="70">
        <f t="shared" ca="1" si="489"/>
        <v>4.0168000000000002E-4</v>
      </c>
      <c r="F2060" s="72">
        <f t="shared" si="476"/>
        <v>1.3</v>
      </c>
      <c r="G2060" s="73">
        <f t="shared" ca="1" si="490"/>
        <v>1.000522184</v>
      </c>
      <c r="H2060" s="70">
        <f ca="1">TRUNC(PRODUCT(G$10:G2059),15)</f>
        <v>1.5649114673634099</v>
      </c>
      <c r="I2060" s="70">
        <f t="shared" ca="1" si="491"/>
        <v>1.5632784031553599</v>
      </c>
      <c r="J2060" s="70">
        <f t="shared" ca="1" si="492"/>
        <v>1.0010446399999999</v>
      </c>
      <c r="K2060" s="74">
        <f t="shared" ca="1" si="493"/>
        <v>16.330631</v>
      </c>
      <c r="L2060" s="75">
        <f>IF(VLOOKUP(A2060,$T$12:$AC$125,8)=VLOOKUP(A2059,$T$12:$AC$125,8),0,VLOOKUP(A2060,T$12:$AC$125,8))</f>
        <v>0</v>
      </c>
      <c r="M2060" s="76">
        <f>IF(L2060&gt;0,VLOOKUP(L2060,S$12:$AB$125,7),0)</f>
        <v>0</v>
      </c>
      <c r="N2060" s="74">
        <f t="shared" si="494"/>
        <v>0</v>
      </c>
      <c r="O2060" s="74">
        <f t="shared" ca="1" si="495"/>
        <v>16.330631</v>
      </c>
      <c r="P2060" s="77" t="str">
        <f t="shared" ref="P2060:P2122" si="498">IF(L2059&gt;0,VLOOKUP(A2059,$T$12:$AC$125,9),P2059)</f>
        <v>INCORPJ=</v>
      </c>
      <c r="Q2060" s="78">
        <f t="shared" ref="Q2060:Q2122" si="499">IF(L2059&gt;0,VLOOKUP(A2059,$T$12:$AC$125,10),Q2059)</f>
        <v>44694</v>
      </c>
    </row>
    <row r="2061" spans="1:17" ht="12.75" x14ac:dyDescent="0.15">
      <c r="A2061" s="68">
        <f t="shared" si="496"/>
        <v>44630</v>
      </c>
      <c r="B2061" s="69">
        <f t="shared" ca="1" si="488"/>
        <v>15657.286470000001</v>
      </c>
      <c r="C2061" s="70">
        <f t="shared" ca="1" si="497"/>
        <v>15632.784114</v>
      </c>
      <c r="D2061" s="71">
        <f ca="1">IF(A2061&lt;$B$1,VLOOKUP(A2061,[1]DI!$A$4:$B$15000,2),0)</f>
        <v>0.1065</v>
      </c>
      <c r="E2061" s="70">
        <f t="shared" ca="1" si="489"/>
        <v>4.0168000000000002E-4</v>
      </c>
      <c r="F2061" s="72">
        <f t="shared" si="476"/>
        <v>1.3</v>
      </c>
      <c r="G2061" s="73">
        <f t="shared" ca="1" si="490"/>
        <v>1.000522184</v>
      </c>
      <c r="H2061" s="70">
        <f ca="1">TRUNC(PRODUCT(G$10:G2060),15)</f>
        <v>1.56572863909308</v>
      </c>
      <c r="I2061" s="70">
        <f t="shared" ca="1" si="491"/>
        <v>1.5632784031553599</v>
      </c>
      <c r="J2061" s="70">
        <f t="shared" ca="1" si="492"/>
        <v>1.0015673700000001</v>
      </c>
      <c r="K2061" s="74">
        <f t="shared" ca="1" si="493"/>
        <v>24.502355999999999</v>
      </c>
      <c r="L2061" s="75">
        <f>IF(VLOOKUP(A2061,$T$12:$AC$125,8)=VLOOKUP(A2060,$T$12:$AC$125,8),0,VLOOKUP(A2061,T$12:$AC$125,8))</f>
        <v>0</v>
      </c>
      <c r="M2061" s="76">
        <f>IF(L2061&gt;0,VLOOKUP(L2061,S$12:$AB$125,7),0)</f>
        <v>0</v>
      </c>
      <c r="N2061" s="74">
        <f t="shared" si="494"/>
        <v>0</v>
      </c>
      <c r="O2061" s="74">
        <f t="shared" ca="1" si="495"/>
        <v>24.502355999999999</v>
      </c>
      <c r="P2061" s="77" t="str">
        <f t="shared" si="498"/>
        <v>INCORPJ=</v>
      </c>
      <c r="Q2061" s="78">
        <f t="shared" si="499"/>
        <v>44694</v>
      </c>
    </row>
    <row r="2062" spans="1:17" ht="12.75" x14ac:dyDescent="0.15">
      <c r="A2062" s="68">
        <f t="shared" si="496"/>
        <v>44631</v>
      </c>
      <c r="B2062" s="69">
        <f t="shared" ca="1" si="488"/>
        <v>15665.462416</v>
      </c>
      <c r="C2062" s="70">
        <f t="shared" ca="1" si="497"/>
        <v>15632.784114</v>
      </c>
      <c r="D2062" s="71">
        <f ca="1">IF(A2062&lt;$B$1,VLOOKUP(A2062,[1]DI!$A$4:$B$15000,2),0)</f>
        <v>0.1065</v>
      </c>
      <c r="E2062" s="70">
        <f t="shared" ca="1" si="489"/>
        <v>4.0168000000000002E-4</v>
      </c>
      <c r="F2062" s="72">
        <f t="shared" si="476"/>
        <v>1.3</v>
      </c>
      <c r="G2062" s="73">
        <f t="shared" ca="1" si="490"/>
        <v>1.000522184</v>
      </c>
      <c r="H2062" s="70">
        <f ca="1">TRUNC(PRODUCT(G$10:G2061),15)</f>
        <v>1.56654623753676</v>
      </c>
      <c r="I2062" s="70">
        <f t="shared" ca="1" si="491"/>
        <v>1.5632784031553599</v>
      </c>
      <c r="J2062" s="70">
        <f t="shared" ca="1" si="492"/>
        <v>1.0020903699999999</v>
      </c>
      <c r="K2062" s="74">
        <f t="shared" ca="1" si="493"/>
        <v>32.678302000000002</v>
      </c>
      <c r="L2062" s="75">
        <f>IF(VLOOKUP(A2062,$T$12:$AC$125,8)=VLOOKUP(A2061,$T$12:$AC$125,8),0,VLOOKUP(A2062,T$12:$AC$125,8))</f>
        <v>0</v>
      </c>
      <c r="M2062" s="76">
        <f>IF(L2062&gt;0,VLOOKUP(L2062,S$12:$AB$125,7),0)</f>
        <v>0</v>
      </c>
      <c r="N2062" s="74">
        <f t="shared" si="494"/>
        <v>0</v>
      </c>
      <c r="O2062" s="74">
        <f t="shared" ca="1" si="495"/>
        <v>32.678302000000002</v>
      </c>
      <c r="P2062" s="77" t="str">
        <f t="shared" si="498"/>
        <v>INCORPJ=</v>
      </c>
      <c r="Q2062" s="78">
        <f t="shared" si="499"/>
        <v>44694</v>
      </c>
    </row>
    <row r="2063" spans="1:17" ht="12.75" x14ac:dyDescent="0.15">
      <c r="A2063" s="68">
        <f t="shared" si="496"/>
        <v>44632</v>
      </c>
      <c r="B2063" s="69">
        <f t="shared" ca="1" si="488"/>
        <v>15673.642739999999</v>
      </c>
      <c r="C2063" s="70">
        <f t="shared" ca="1" si="497"/>
        <v>15632.784114</v>
      </c>
      <c r="D2063" s="71">
        <f ca="1">IF(A2063&lt;$B$1,VLOOKUP(A2063,[1]DI!$A$4:$B$15000,2),0)</f>
        <v>0</v>
      </c>
      <c r="E2063" s="70">
        <f t="shared" ca="1" si="489"/>
        <v>0</v>
      </c>
      <c r="F2063" s="72">
        <f t="shared" si="476"/>
        <v>1.3</v>
      </c>
      <c r="G2063" s="73">
        <f t="shared" ca="1" si="490"/>
        <v>1</v>
      </c>
      <c r="H2063" s="70">
        <f ca="1">TRUNC(PRODUCT(G$10:G2062),15)</f>
        <v>1.5673642629172599</v>
      </c>
      <c r="I2063" s="70">
        <f t="shared" ca="1" si="491"/>
        <v>1.5632784031553599</v>
      </c>
      <c r="J2063" s="70">
        <f t="shared" ca="1" si="492"/>
        <v>1.00261365</v>
      </c>
      <c r="K2063" s="74">
        <f t="shared" ca="1" si="493"/>
        <v>40.858626000000001</v>
      </c>
      <c r="L2063" s="75">
        <f>IF(VLOOKUP(A2063,$T$12:$AC$125,8)=VLOOKUP(A2062,$T$12:$AC$125,8),0,VLOOKUP(A2063,T$12:$AC$125,8))</f>
        <v>0</v>
      </c>
      <c r="M2063" s="76">
        <f>IF(L2063&gt;0,VLOOKUP(L2063,S$12:$AB$125,7),0)</f>
        <v>0</v>
      </c>
      <c r="N2063" s="74">
        <f t="shared" si="494"/>
        <v>0</v>
      </c>
      <c r="O2063" s="74">
        <f t="shared" ca="1" si="495"/>
        <v>40.858626000000001</v>
      </c>
      <c r="P2063" s="77" t="str">
        <f t="shared" si="498"/>
        <v>INCORPJ=</v>
      </c>
      <c r="Q2063" s="78">
        <f t="shared" si="499"/>
        <v>44694</v>
      </c>
    </row>
    <row r="2064" spans="1:17" ht="12.75" x14ac:dyDescent="0.15">
      <c r="A2064" s="68">
        <f t="shared" si="496"/>
        <v>44633</v>
      </c>
      <c r="B2064" s="69">
        <f t="shared" ca="1" si="488"/>
        <v>15673.642739999999</v>
      </c>
      <c r="C2064" s="70">
        <f t="shared" ca="1" si="497"/>
        <v>15632.784114</v>
      </c>
      <c r="D2064" s="71">
        <f ca="1">IF(A2064&lt;$B$1,VLOOKUP(A2064,[1]DI!$A$4:$B$15000,2),0)</f>
        <v>0</v>
      </c>
      <c r="E2064" s="70">
        <f t="shared" ca="1" si="489"/>
        <v>0</v>
      </c>
      <c r="F2064" s="72">
        <f t="shared" si="476"/>
        <v>1.3</v>
      </c>
      <c r="G2064" s="73">
        <f t="shared" ca="1" si="490"/>
        <v>1</v>
      </c>
      <c r="H2064" s="70">
        <f ca="1">TRUNC(PRODUCT(G$10:G2063),15)</f>
        <v>1.5673642629172599</v>
      </c>
      <c r="I2064" s="70">
        <f t="shared" ca="1" si="491"/>
        <v>1.5632784031553599</v>
      </c>
      <c r="J2064" s="70">
        <f t="shared" ca="1" si="492"/>
        <v>1.00261365</v>
      </c>
      <c r="K2064" s="74">
        <f t="shared" ca="1" si="493"/>
        <v>40.858626000000001</v>
      </c>
      <c r="L2064" s="75">
        <f>IF(VLOOKUP(A2064,$T$12:$AC$125,8)=VLOOKUP(A2063,$T$12:$AC$125,8),0,VLOOKUP(A2064,T$12:$AC$125,8))</f>
        <v>0</v>
      </c>
      <c r="M2064" s="76">
        <f>IF(L2064&gt;0,VLOOKUP(L2064,S$12:$AB$125,7),0)</f>
        <v>0</v>
      </c>
      <c r="N2064" s="74">
        <f t="shared" si="494"/>
        <v>0</v>
      </c>
      <c r="O2064" s="74">
        <f t="shared" ca="1" si="495"/>
        <v>40.858626000000001</v>
      </c>
      <c r="P2064" s="77" t="str">
        <f t="shared" si="498"/>
        <v>INCORPJ=</v>
      </c>
      <c r="Q2064" s="78">
        <f t="shared" si="499"/>
        <v>44694</v>
      </c>
    </row>
    <row r="2065" spans="1:17" ht="12.75" x14ac:dyDescent="0.15">
      <c r="A2065" s="68">
        <f t="shared" si="496"/>
        <v>44634</v>
      </c>
      <c r="B2065" s="69">
        <f t="shared" ca="1" si="488"/>
        <v>15673.642739999999</v>
      </c>
      <c r="C2065" s="70">
        <f t="shared" ca="1" si="497"/>
        <v>15632.784114</v>
      </c>
      <c r="D2065" s="71">
        <f ca="1">IF(A2065&lt;$B$1,VLOOKUP(A2065,[1]DI!$A$4:$B$15000,2),0)</f>
        <v>0.1065</v>
      </c>
      <c r="E2065" s="70">
        <f t="shared" ca="1" si="489"/>
        <v>4.0168000000000002E-4</v>
      </c>
      <c r="F2065" s="72">
        <f t="shared" si="476"/>
        <v>1.3</v>
      </c>
      <c r="G2065" s="73">
        <f t="shared" ca="1" si="490"/>
        <v>1.000522184</v>
      </c>
      <c r="H2065" s="70">
        <f ca="1">TRUNC(PRODUCT(G$10:G2064),15)</f>
        <v>1.5673642629172599</v>
      </c>
      <c r="I2065" s="70">
        <f t="shared" ca="1" si="491"/>
        <v>1.5632784031553599</v>
      </c>
      <c r="J2065" s="70">
        <f t="shared" ca="1" si="492"/>
        <v>1.00261365</v>
      </c>
      <c r="K2065" s="74">
        <f t="shared" ca="1" si="493"/>
        <v>40.858626000000001</v>
      </c>
      <c r="L2065" s="75">
        <f>IF(VLOOKUP(A2065,$T$12:$AC$125,8)=VLOOKUP(A2064,$T$12:$AC$125,8),0,VLOOKUP(A2065,T$12:$AC$125,8))</f>
        <v>0</v>
      </c>
      <c r="M2065" s="76">
        <f>IF(L2065&gt;0,VLOOKUP(L2065,S$12:$AB$125,7),0)</f>
        <v>0</v>
      </c>
      <c r="N2065" s="74">
        <f t="shared" si="494"/>
        <v>0</v>
      </c>
      <c r="O2065" s="74">
        <f t="shared" ca="1" si="495"/>
        <v>40.858626000000001</v>
      </c>
      <c r="P2065" s="77" t="str">
        <f t="shared" si="498"/>
        <v>INCORPJ=</v>
      </c>
      <c r="Q2065" s="78">
        <f t="shared" si="499"/>
        <v>44694</v>
      </c>
    </row>
    <row r="2066" spans="1:17" ht="12.75" x14ac:dyDescent="0.15">
      <c r="A2066" s="68">
        <f t="shared" si="496"/>
        <v>44635</v>
      </c>
      <c r="B2066" s="69">
        <f t="shared" ca="1" si="488"/>
        <v>15681.827284000001</v>
      </c>
      <c r="C2066" s="70">
        <f t="shared" ca="1" si="497"/>
        <v>15632.784114</v>
      </c>
      <c r="D2066" s="71">
        <f ca="1">IF(A2066&lt;$B$1,VLOOKUP(A2066,[1]DI!$A$4:$B$15000,2),0)</f>
        <v>0.1065</v>
      </c>
      <c r="E2066" s="70">
        <f t="shared" ca="1" si="489"/>
        <v>4.0168000000000002E-4</v>
      </c>
      <c r="F2066" s="72">
        <f t="shared" si="476"/>
        <v>1.3</v>
      </c>
      <c r="G2066" s="73">
        <f t="shared" ca="1" si="490"/>
        <v>1.000522184</v>
      </c>
      <c r="H2066" s="70">
        <f ca="1">TRUNC(PRODUCT(G$10:G2065),15)</f>
        <v>1.5681827154575301</v>
      </c>
      <c r="I2066" s="70">
        <f t="shared" ca="1" si="491"/>
        <v>1.5632784031553599</v>
      </c>
      <c r="J2066" s="70">
        <f t="shared" ca="1" si="492"/>
        <v>1.0031372000000001</v>
      </c>
      <c r="K2066" s="74">
        <f t="shared" ca="1" si="493"/>
        <v>49.043170000000003</v>
      </c>
      <c r="L2066" s="75">
        <f>IF(VLOOKUP(A2066,$T$12:$AC$125,8)=VLOOKUP(A2065,$T$12:$AC$125,8),0,VLOOKUP(A2066,T$12:$AC$125,8))</f>
        <v>0</v>
      </c>
      <c r="M2066" s="76">
        <f>IF(L2066&gt;0,VLOOKUP(L2066,S$12:$AB$125,7),0)</f>
        <v>0</v>
      </c>
      <c r="N2066" s="74">
        <f t="shared" si="494"/>
        <v>0</v>
      </c>
      <c r="O2066" s="74">
        <f t="shared" ca="1" si="495"/>
        <v>49.043170000000003</v>
      </c>
      <c r="P2066" s="77" t="str">
        <f t="shared" si="498"/>
        <v>INCORPJ=</v>
      </c>
      <c r="Q2066" s="78">
        <f t="shared" si="499"/>
        <v>44694</v>
      </c>
    </row>
    <row r="2067" spans="1:17" ht="12.75" x14ac:dyDescent="0.15">
      <c r="A2067" s="68">
        <f t="shared" si="496"/>
        <v>44636</v>
      </c>
      <c r="B2067" s="69">
        <f t="shared" ca="1" si="488"/>
        <v>15690.016049</v>
      </c>
      <c r="C2067" s="70">
        <f t="shared" ca="1" si="497"/>
        <v>15632.784114</v>
      </c>
      <c r="D2067" s="71">
        <f ca="1">IF(A2067&lt;$B$1,VLOOKUP(A2067,[1]DI!$A$4:$B$15000,2),0)</f>
        <v>0.1065</v>
      </c>
      <c r="E2067" s="70">
        <f t="shared" ca="1" si="489"/>
        <v>4.0168000000000002E-4</v>
      </c>
      <c r="F2067" s="72">
        <f t="shared" si="476"/>
        <v>1.3</v>
      </c>
      <c r="G2067" s="73">
        <f t="shared" ca="1" si="490"/>
        <v>1.000522184</v>
      </c>
      <c r="H2067" s="70">
        <f ca="1">TRUNC(PRODUCT(G$10:G2066),15)</f>
        <v>1.56900159538062</v>
      </c>
      <c r="I2067" s="70">
        <f t="shared" ca="1" si="491"/>
        <v>1.5632784031553599</v>
      </c>
      <c r="J2067" s="70">
        <f t="shared" ca="1" si="492"/>
        <v>1.00366102</v>
      </c>
      <c r="K2067" s="74">
        <f t="shared" ca="1" si="493"/>
        <v>57.231935</v>
      </c>
      <c r="L2067" s="75">
        <f>IF(VLOOKUP(A2067,$T$12:$AC$125,8)=VLOOKUP(A2066,$T$12:$AC$125,8),0,VLOOKUP(A2067,T$12:$AC$125,8))</f>
        <v>0</v>
      </c>
      <c r="M2067" s="76">
        <f>IF(L2067&gt;0,VLOOKUP(L2067,S$12:$AB$125,7),0)</f>
        <v>0</v>
      </c>
      <c r="N2067" s="74">
        <f t="shared" si="494"/>
        <v>0</v>
      </c>
      <c r="O2067" s="74">
        <f t="shared" ca="1" si="495"/>
        <v>57.231935</v>
      </c>
      <c r="P2067" s="77" t="str">
        <f t="shared" si="498"/>
        <v>INCORPJ=</v>
      </c>
      <c r="Q2067" s="78">
        <f t="shared" si="499"/>
        <v>44694</v>
      </c>
    </row>
    <row r="2068" spans="1:17" ht="12.75" x14ac:dyDescent="0.15">
      <c r="A2068" s="68">
        <f t="shared" si="496"/>
        <v>44637</v>
      </c>
      <c r="B2068" s="69">
        <f t="shared" ca="1" si="488"/>
        <v>15698.209035</v>
      </c>
      <c r="C2068" s="70">
        <f t="shared" ca="1" si="497"/>
        <v>15632.784114</v>
      </c>
      <c r="D2068" s="71">
        <f ca="1">IF(A2068&lt;$B$1,VLOOKUP(A2068,[1]DI!$A$4:$B$15000,2),0)</f>
        <v>0.11649999999999999</v>
      </c>
      <c r="E2068" s="70">
        <f t="shared" ca="1" si="489"/>
        <v>4.3739000000000001E-4</v>
      </c>
      <c r="F2068" s="72">
        <f t="shared" si="476"/>
        <v>1.3</v>
      </c>
      <c r="G2068" s="73">
        <f t="shared" ca="1" si="490"/>
        <v>1.0005686069999999</v>
      </c>
      <c r="H2068" s="70">
        <f ca="1">TRUNC(PRODUCT(G$10:G2067),15)</f>
        <v>1.5698209029096999</v>
      </c>
      <c r="I2068" s="70">
        <f t="shared" ca="1" si="491"/>
        <v>1.5632784031553599</v>
      </c>
      <c r="J2068" s="70">
        <f t="shared" ca="1" si="492"/>
        <v>1.0041851100000001</v>
      </c>
      <c r="K2068" s="74">
        <f t="shared" ca="1" si="493"/>
        <v>65.424920999999998</v>
      </c>
      <c r="L2068" s="75">
        <f>IF(VLOOKUP(A2068,$T$12:$AC$125,8)=VLOOKUP(A2067,$T$12:$AC$125,8),0,VLOOKUP(A2068,T$12:$AC$125,8))</f>
        <v>0</v>
      </c>
      <c r="M2068" s="76">
        <f>IF(L2068&gt;0,VLOOKUP(L2068,S$12:$AB$125,7),0)</f>
        <v>0</v>
      </c>
      <c r="N2068" s="74">
        <f t="shared" si="494"/>
        <v>0</v>
      </c>
      <c r="O2068" s="74">
        <f t="shared" ca="1" si="495"/>
        <v>65.424920999999998</v>
      </c>
      <c r="P2068" s="77" t="str">
        <f t="shared" si="498"/>
        <v>INCORPJ=</v>
      </c>
      <c r="Q2068" s="78">
        <f t="shared" si="499"/>
        <v>44694</v>
      </c>
    </row>
    <row r="2069" spans="1:17" ht="12.75" x14ac:dyDescent="0.15">
      <c r="A2069" s="68">
        <f t="shared" si="496"/>
        <v>44638</v>
      </c>
      <c r="B2069" s="69">
        <f t="shared" ca="1" si="488"/>
        <v>15707.135198</v>
      </c>
      <c r="C2069" s="70">
        <f t="shared" ca="1" si="497"/>
        <v>15632.784114</v>
      </c>
      <c r="D2069" s="71">
        <f ca="1">IF(A2069&lt;$B$1,VLOOKUP(A2069,[1]DI!$A$4:$B$15000,2),0)</f>
        <v>0.11649999999999999</v>
      </c>
      <c r="E2069" s="70">
        <f t="shared" ca="1" si="489"/>
        <v>4.3739000000000001E-4</v>
      </c>
      <c r="F2069" s="72">
        <f t="shared" si="476"/>
        <v>1.3</v>
      </c>
      <c r="G2069" s="73">
        <f t="shared" ca="1" si="490"/>
        <v>1.0005686069999999</v>
      </c>
      <c r="H2069" s="70">
        <f ca="1">TRUNC(PRODUCT(G$10:G2068),15)</f>
        <v>1.57071351406384</v>
      </c>
      <c r="I2069" s="70">
        <f t="shared" ca="1" si="491"/>
        <v>1.5632784031553599</v>
      </c>
      <c r="J2069" s="70">
        <f t="shared" ca="1" si="492"/>
        <v>1.0047561</v>
      </c>
      <c r="K2069" s="74">
        <f t="shared" ca="1" si="493"/>
        <v>74.351084</v>
      </c>
      <c r="L2069" s="75">
        <f>IF(VLOOKUP(A2069,$T$12:$AC$125,8)=VLOOKUP(A2068,$T$12:$AC$125,8),0,VLOOKUP(A2069,T$12:$AC$125,8))</f>
        <v>0</v>
      </c>
      <c r="M2069" s="76">
        <f>IF(L2069&gt;0,VLOOKUP(L2069,S$12:$AB$125,7),0)</f>
        <v>0</v>
      </c>
      <c r="N2069" s="74">
        <f t="shared" si="494"/>
        <v>0</v>
      </c>
      <c r="O2069" s="74">
        <f t="shared" ca="1" si="495"/>
        <v>74.351084</v>
      </c>
      <c r="P2069" s="77" t="str">
        <f t="shared" si="498"/>
        <v>INCORPJ=</v>
      </c>
      <c r="Q2069" s="78">
        <f t="shared" si="499"/>
        <v>44694</v>
      </c>
    </row>
    <row r="2070" spans="1:17" ht="12.75" x14ac:dyDescent="0.15">
      <c r="A2070" s="68">
        <f t="shared" si="496"/>
        <v>44639</v>
      </c>
      <c r="B2070" s="69">
        <f t="shared" ca="1" si="488"/>
        <v>15716.066364</v>
      </c>
      <c r="C2070" s="70">
        <f t="shared" ca="1" si="497"/>
        <v>15632.784114</v>
      </c>
      <c r="D2070" s="71">
        <f ca="1">IF(A2070&lt;$B$1,VLOOKUP(A2070,[1]DI!$A$4:$B$15000,2),0)</f>
        <v>0</v>
      </c>
      <c r="E2070" s="70">
        <f t="shared" ca="1" si="489"/>
        <v>0</v>
      </c>
      <c r="F2070" s="72">
        <f t="shared" si="476"/>
        <v>1.3</v>
      </c>
      <c r="G2070" s="73">
        <f t="shared" ca="1" si="490"/>
        <v>1</v>
      </c>
      <c r="H2070" s="70">
        <f ca="1">TRUNC(PRODUCT(G$10:G2069),15)</f>
        <v>1.5716066327629299</v>
      </c>
      <c r="I2070" s="70">
        <f t="shared" ca="1" si="491"/>
        <v>1.5632784031553599</v>
      </c>
      <c r="J2070" s="70">
        <f t="shared" ca="1" si="492"/>
        <v>1.00532741</v>
      </c>
      <c r="K2070" s="74">
        <f t="shared" ca="1" si="493"/>
        <v>83.282250000000005</v>
      </c>
      <c r="L2070" s="75">
        <f>IF(VLOOKUP(A2070,$T$12:$AC$125,8)=VLOOKUP(A2069,$T$12:$AC$125,8),0,VLOOKUP(A2070,T$12:$AC$125,8))</f>
        <v>0</v>
      </c>
      <c r="M2070" s="76">
        <f>IF(L2070&gt;0,VLOOKUP(L2070,S$12:$AB$125,7),0)</f>
        <v>0</v>
      </c>
      <c r="N2070" s="74">
        <f t="shared" si="494"/>
        <v>0</v>
      </c>
      <c r="O2070" s="74">
        <f t="shared" ca="1" si="495"/>
        <v>83.282250000000005</v>
      </c>
      <c r="P2070" s="77" t="str">
        <f t="shared" si="498"/>
        <v>INCORPJ=</v>
      </c>
      <c r="Q2070" s="78">
        <f t="shared" si="499"/>
        <v>44694</v>
      </c>
    </row>
    <row r="2071" spans="1:17" ht="12.75" x14ac:dyDescent="0.15">
      <c r="A2071" s="68">
        <f t="shared" si="496"/>
        <v>44640</v>
      </c>
      <c r="B2071" s="69">
        <f t="shared" ca="1" si="488"/>
        <v>15716.066364</v>
      </c>
      <c r="C2071" s="70">
        <f t="shared" ca="1" si="497"/>
        <v>15632.784114</v>
      </c>
      <c r="D2071" s="71">
        <f ca="1">IF(A2071&lt;$B$1,VLOOKUP(A2071,[1]DI!$A$4:$B$15000,2),0)</f>
        <v>0</v>
      </c>
      <c r="E2071" s="70">
        <f t="shared" ca="1" si="489"/>
        <v>0</v>
      </c>
      <c r="F2071" s="72">
        <f t="shared" si="476"/>
        <v>1.3</v>
      </c>
      <c r="G2071" s="73">
        <f t="shared" ca="1" si="490"/>
        <v>1</v>
      </c>
      <c r="H2071" s="70">
        <f ca="1">TRUNC(PRODUCT(G$10:G2070),15)</f>
        <v>1.5716066327629299</v>
      </c>
      <c r="I2071" s="70">
        <f t="shared" ca="1" si="491"/>
        <v>1.5632784031553599</v>
      </c>
      <c r="J2071" s="70">
        <f t="shared" ca="1" si="492"/>
        <v>1.00532741</v>
      </c>
      <c r="K2071" s="74">
        <f t="shared" ca="1" si="493"/>
        <v>83.282250000000005</v>
      </c>
      <c r="L2071" s="75">
        <f>IF(VLOOKUP(A2071,$T$12:$AC$125,8)=VLOOKUP(A2070,$T$12:$AC$125,8),0,VLOOKUP(A2071,T$12:$AC$125,8))</f>
        <v>0</v>
      </c>
      <c r="M2071" s="76">
        <f>IF(L2071&gt;0,VLOOKUP(L2071,S$12:$AB$125,7),0)</f>
        <v>0</v>
      </c>
      <c r="N2071" s="74">
        <f t="shared" si="494"/>
        <v>0</v>
      </c>
      <c r="O2071" s="74">
        <f t="shared" ca="1" si="495"/>
        <v>83.282250000000005</v>
      </c>
      <c r="P2071" s="77" t="str">
        <f t="shared" si="498"/>
        <v>INCORPJ=</v>
      </c>
      <c r="Q2071" s="78">
        <f t="shared" si="499"/>
        <v>44694</v>
      </c>
    </row>
    <row r="2072" spans="1:17" ht="12.75" x14ac:dyDescent="0.15">
      <c r="A2072" s="68">
        <f t="shared" si="496"/>
        <v>44641</v>
      </c>
      <c r="B2072" s="69">
        <f t="shared" ca="1" si="488"/>
        <v>15716.066364</v>
      </c>
      <c r="C2072" s="70">
        <f t="shared" ca="1" si="497"/>
        <v>15632.784114</v>
      </c>
      <c r="D2072" s="71">
        <f ca="1">IF(A2072&lt;$B$1,VLOOKUP(A2072,[1]DI!$A$4:$B$15000,2),0)</f>
        <v>0.11649999999999999</v>
      </c>
      <c r="E2072" s="70">
        <f t="shared" ca="1" si="489"/>
        <v>4.3739000000000001E-4</v>
      </c>
      <c r="F2072" s="72">
        <f t="shared" si="476"/>
        <v>1.3</v>
      </c>
      <c r="G2072" s="73">
        <f t="shared" ca="1" si="490"/>
        <v>1.0005686069999999</v>
      </c>
      <c r="H2072" s="70">
        <f ca="1">TRUNC(PRODUCT(G$10:G2071),15)</f>
        <v>1.5716066327629299</v>
      </c>
      <c r="I2072" s="70">
        <f t="shared" ca="1" si="491"/>
        <v>1.5632784031553599</v>
      </c>
      <c r="J2072" s="70">
        <f t="shared" ca="1" si="492"/>
        <v>1.00532741</v>
      </c>
      <c r="K2072" s="74">
        <f t="shared" ca="1" si="493"/>
        <v>83.282250000000005</v>
      </c>
      <c r="L2072" s="75">
        <f>IF(VLOOKUP(A2072,$T$12:$AC$125,8)=VLOOKUP(A2071,$T$12:$AC$125,8),0,VLOOKUP(A2072,T$12:$AC$125,8))</f>
        <v>0</v>
      </c>
      <c r="M2072" s="76">
        <f>IF(L2072&gt;0,VLOOKUP(L2072,S$12:$AB$125,7),0)</f>
        <v>0</v>
      </c>
      <c r="N2072" s="74">
        <f t="shared" si="494"/>
        <v>0</v>
      </c>
      <c r="O2072" s="74">
        <f t="shared" ca="1" si="495"/>
        <v>83.282250000000005</v>
      </c>
      <c r="P2072" s="77" t="str">
        <f t="shared" si="498"/>
        <v>INCORPJ=</v>
      </c>
      <c r="Q2072" s="78">
        <f t="shared" si="499"/>
        <v>44694</v>
      </c>
    </row>
    <row r="2073" spans="1:17" ht="12.75" x14ac:dyDescent="0.15">
      <c r="A2073" s="68">
        <f t="shared" si="496"/>
        <v>44642</v>
      </c>
      <c r="B2073" s="69">
        <f t="shared" ca="1" si="488"/>
        <v>15725.002689000001</v>
      </c>
      <c r="C2073" s="70">
        <f t="shared" ca="1" si="497"/>
        <v>15632.784114</v>
      </c>
      <c r="D2073" s="71">
        <f ca="1">IF(A2073&lt;$B$1,VLOOKUP(A2073,[1]DI!$A$4:$B$15000,2),0)</f>
        <v>0.11649999999999999</v>
      </c>
      <c r="E2073" s="70">
        <f t="shared" ca="1" si="489"/>
        <v>4.3739000000000001E-4</v>
      </c>
      <c r="F2073" s="72">
        <f t="shared" si="476"/>
        <v>1.3</v>
      </c>
      <c r="G2073" s="73">
        <f t="shared" ca="1" si="490"/>
        <v>1.0005686069999999</v>
      </c>
      <c r="H2073" s="70">
        <f ca="1">TRUNC(PRODUCT(G$10:G2072),15)</f>
        <v>1.5725002592955699</v>
      </c>
      <c r="I2073" s="70">
        <f t="shared" ca="1" si="491"/>
        <v>1.5632784031553599</v>
      </c>
      <c r="J2073" s="70">
        <f t="shared" ca="1" si="492"/>
        <v>1.00589905</v>
      </c>
      <c r="K2073" s="74">
        <f t="shared" ca="1" si="493"/>
        <v>92.218575000000001</v>
      </c>
      <c r="L2073" s="75">
        <f>IF(VLOOKUP(A2073,$T$12:$AC$125,8)=VLOOKUP(A2072,$T$12:$AC$125,8),0,VLOOKUP(A2073,T$12:$AC$125,8))</f>
        <v>0</v>
      </c>
      <c r="M2073" s="76">
        <f>IF(L2073&gt;0,VLOOKUP(L2073,S$12:$AB$125,7),0)</f>
        <v>0</v>
      </c>
      <c r="N2073" s="74">
        <f t="shared" si="494"/>
        <v>0</v>
      </c>
      <c r="O2073" s="74">
        <f t="shared" ca="1" si="495"/>
        <v>92.218575000000001</v>
      </c>
      <c r="P2073" s="77" t="str">
        <f t="shared" si="498"/>
        <v>INCORPJ=</v>
      </c>
      <c r="Q2073" s="78">
        <f t="shared" si="499"/>
        <v>44694</v>
      </c>
    </row>
    <row r="2074" spans="1:17" ht="12.75" x14ac:dyDescent="0.15">
      <c r="A2074" s="68">
        <f t="shared" si="496"/>
        <v>44643</v>
      </c>
      <c r="B2074" s="69">
        <f t="shared" ca="1" si="488"/>
        <v>15733.944015999999</v>
      </c>
      <c r="C2074" s="70">
        <f t="shared" ca="1" si="497"/>
        <v>15632.784114</v>
      </c>
      <c r="D2074" s="71">
        <f ca="1">IF(A2074&lt;$B$1,VLOOKUP(A2074,[1]DI!$A$4:$B$15000,2),0)</f>
        <v>0.11649999999999999</v>
      </c>
      <c r="E2074" s="70">
        <f t="shared" ca="1" si="489"/>
        <v>4.3739000000000001E-4</v>
      </c>
      <c r="F2074" s="72">
        <f t="shared" si="476"/>
        <v>1.3</v>
      </c>
      <c r="G2074" s="73">
        <f t="shared" ca="1" si="490"/>
        <v>1.0005686069999999</v>
      </c>
      <c r="H2074" s="70">
        <f ca="1">TRUNC(PRODUCT(G$10:G2073),15)</f>
        <v>1.57339439395051</v>
      </c>
      <c r="I2074" s="70">
        <f t="shared" ca="1" si="491"/>
        <v>1.5632784031553599</v>
      </c>
      <c r="J2074" s="70">
        <f t="shared" ca="1" si="492"/>
        <v>1.0064710100000001</v>
      </c>
      <c r="K2074" s="74">
        <f t="shared" ca="1" si="493"/>
        <v>101.159902</v>
      </c>
      <c r="L2074" s="75">
        <f>IF(VLOOKUP(A2074,$T$12:$AC$125,8)=VLOOKUP(A2073,$T$12:$AC$125,8),0,VLOOKUP(A2074,T$12:$AC$125,8))</f>
        <v>0</v>
      </c>
      <c r="M2074" s="76">
        <f>IF(L2074&gt;0,VLOOKUP(L2074,S$12:$AB$125,7),0)</f>
        <v>0</v>
      </c>
      <c r="N2074" s="74">
        <f t="shared" si="494"/>
        <v>0</v>
      </c>
      <c r="O2074" s="74">
        <f t="shared" ca="1" si="495"/>
        <v>101.159902</v>
      </c>
      <c r="P2074" s="77" t="str">
        <f t="shared" si="498"/>
        <v>INCORPJ=</v>
      </c>
      <c r="Q2074" s="78">
        <f t="shared" si="499"/>
        <v>44694</v>
      </c>
    </row>
    <row r="2075" spans="1:17" ht="12.75" x14ac:dyDescent="0.15">
      <c r="A2075" s="68">
        <f t="shared" si="496"/>
        <v>44644</v>
      </c>
      <c r="B2075" s="69">
        <f t="shared" ca="1" si="488"/>
        <v>15742.890502</v>
      </c>
      <c r="C2075" s="70">
        <f t="shared" ca="1" si="497"/>
        <v>15632.784114</v>
      </c>
      <c r="D2075" s="71">
        <f ca="1">IF(A2075&lt;$B$1,VLOOKUP(A2075,[1]DI!$A$4:$B$15000,2),0)</f>
        <v>0.11649999999999999</v>
      </c>
      <c r="E2075" s="70">
        <f t="shared" ca="1" si="489"/>
        <v>4.3739000000000001E-4</v>
      </c>
      <c r="F2075" s="72">
        <f t="shared" si="476"/>
        <v>1.3</v>
      </c>
      <c r="G2075" s="73">
        <f t="shared" ca="1" si="490"/>
        <v>1.0005686069999999</v>
      </c>
      <c r="H2075" s="70">
        <f ca="1">TRUNC(PRODUCT(G$10:G2074),15)</f>
        <v>1.57428903701667</v>
      </c>
      <c r="I2075" s="70">
        <f t="shared" ca="1" si="491"/>
        <v>1.5632784031553599</v>
      </c>
      <c r="J2075" s="70">
        <f t="shared" ca="1" si="492"/>
        <v>1.0070433000000001</v>
      </c>
      <c r="K2075" s="74">
        <f t="shared" ca="1" si="493"/>
        <v>110.106388</v>
      </c>
      <c r="L2075" s="75">
        <f>IF(VLOOKUP(A2075,$T$12:$AC$125,8)=VLOOKUP(A2074,$T$12:$AC$125,8),0,VLOOKUP(A2075,T$12:$AC$125,8))</f>
        <v>0</v>
      </c>
      <c r="M2075" s="76">
        <f>IF(L2075&gt;0,VLOOKUP(L2075,S$12:$AB$125,7),0)</f>
        <v>0</v>
      </c>
      <c r="N2075" s="74">
        <f t="shared" si="494"/>
        <v>0</v>
      </c>
      <c r="O2075" s="74">
        <f t="shared" ca="1" si="495"/>
        <v>110.106388</v>
      </c>
      <c r="P2075" s="77" t="str">
        <f t="shared" si="498"/>
        <v>INCORPJ=</v>
      </c>
      <c r="Q2075" s="78">
        <f t="shared" si="499"/>
        <v>44694</v>
      </c>
    </row>
    <row r="2076" spans="1:17" ht="12.75" x14ac:dyDescent="0.15">
      <c r="A2076" s="68">
        <f t="shared" si="496"/>
        <v>44645</v>
      </c>
      <c r="B2076" s="69">
        <f t="shared" ca="1" si="488"/>
        <v>15751.841990000001</v>
      </c>
      <c r="C2076" s="70">
        <f t="shared" ca="1" si="497"/>
        <v>15632.784114</v>
      </c>
      <c r="D2076" s="71">
        <f ca="1">IF(A2076&lt;$B$1,VLOOKUP(A2076,[1]DI!$A$4:$B$15000,2),0)</f>
        <v>0.11649999999999999</v>
      </c>
      <c r="E2076" s="70">
        <f t="shared" ca="1" si="489"/>
        <v>4.3739000000000001E-4</v>
      </c>
      <c r="F2076" s="72">
        <f t="shared" si="476"/>
        <v>1.3</v>
      </c>
      <c r="G2076" s="73">
        <f t="shared" ca="1" si="490"/>
        <v>1.0005686069999999</v>
      </c>
      <c r="H2076" s="70">
        <f ca="1">TRUNC(PRODUCT(G$10:G2075),15)</f>
        <v>1.5751841887831399</v>
      </c>
      <c r="I2076" s="70">
        <f t="shared" ca="1" si="491"/>
        <v>1.5632784031553599</v>
      </c>
      <c r="J2076" s="70">
        <f t="shared" ca="1" si="492"/>
        <v>1.0076159099999999</v>
      </c>
      <c r="K2076" s="74">
        <f t="shared" ca="1" si="493"/>
        <v>119.05787599999999</v>
      </c>
      <c r="L2076" s="75">
        <f>IF(VLOOKUP(A2076,$T$12:$AC$125,8)=VLOOKUP(A2075,$T$12:$AC$125,8),0,VLOOKUP(A2076,T$12:$AC$125,8))</f>
        <v>0</v>
      </c>
      <c r="M2076" s="76">
        <f>IF(L2076&gt;0,VLOOKUP(L2076,S$12:$AB$125,7),0)</f>
        <v>0</v>
      </c>
      <c r="N2076" s="74">
        <f t="shared" si="494"/>
        <v>0</v>
      </c>
      <c r="O2076" s="74">
        <f t="shared" ca="1" si="495"/>
        <v>119.05787599999999</v>
      </c>
      <c r="P2076" s="77" t="str">
        <f t="shared" si="498"/>
        <v>INCORPJ=</v>
      </c>
      <c r="Q2076" s="78">
        <f t="shared" si="499"/>
        <v>44694</v>
      </c>
    </row>
    <row r="2077" spans="1:17" ht="12.75" x14ac:dyDescent="0.15">
      <c r="A2077" s="68">
        <f t="shared" si="496"/>
        <v>44646</v>
      </c>
      <c r="B2077" s="69">
        <f t="shared" ca="1" si="488"/>
        <v>15760.798638</v>
      </c>
      <c r="C2077" s="70">
        <f t="shared" ca="1" si="497"/>
        <v>15632.784114</v>
      </c>
      <c r="D2077" s="71">
        <f ca="1">IF(A2077&lt;$B$1,VLOOKUP(A2077,[1]DI!$A$4:$B$15000,2),0)</f>
        <v>0</v>
      </c>
      <c r="E2077" s="70">
        <f t="shared" ca="1" si="489"/>
        <v>0</v>
      </c>
      <c r="F2077" s="72">
        <f t="shared" si="476"/>
        <v>1.3</v>
      </c>
      <c r="G2077" s="73">
        <f t="shared" ca="1" si="490"/>
        <v>1</v>
      </c>
      <c r="H2077" s="70">
        <f ca="1">TRUNC(PRODUCT(G$10:G2076),15)</f>
        <v>1.5760798495391699</v>
      </c>
      <c r="I2077" s="70">
        <f t="shared" ca="1" si="491"/>
        <v>1.5632784031553599</v>
      </c>
      <c r="J2077" s="70">
        <f t="shared" ca="1" si="492"/>
        <v>1.00818885</v>
      </c>
      <c r="K2077" s="74">
        <f t="shared" ca="1" si="493"/>
        <v>128.01452399999999</v>
      </c>
      <c r="L2077" s="75">
        <f>IF(VLOOKUP(A2077,$T$12:$AC$125,8)=VLOOKUP(A2076,$T$12:$AC$125,8),0,VLOOKUP(A2077,T$12:$AC$125,8))</f>
        <v>0</v>
      </c>
      <c r="M2077" s="76">
        <f>IF(L2077&gt;0,VLOOKUP(L2077,S$12:$AB$125,7),0)</f>
        <v>0</v>
      </c>
      <c r="N2077" s="74">
        <f t="shared" si="494"/>
        <v>0</v>
      </c>
      <c r="O2077" s="74">
        <f t="shared" ca="1" si="495"/>
        <v>128.01452399999999</v>
      </c>
      <c r="P2077" s="77" t="str">
        <f t="shared" si="498"/>
        <v>INCORPJ=</v>
      </c>
      <c r="Q2077" s="78">
        <f t="shared" si="499"/>
        <v>44694</v>
      </c>
    </row>
    <row r="2078" spans="1:17" ht="12.75" x14ac:dyDescent="0.15">
      <c r="A2078" s="68">
        <f t="shared" si="496"/>
        <v>44647</v>
      </c>
      <c r="B2078" s="69">
        <f t="shared" ca="1" si="488"/>
        <v>15760.798638</v>
      </c>
      <c r="C2078" s="70">
        <f t="shared" ca="1" si="497"/>
        <v>15632.784114</v>
      </c>
      <c r="D2078" s="71">
        <f ca="1">IF(A2078&lt;$B$1,VLOOKUP(A2078,[1]DI!$A$4:$B$15000,2),0)</f>
        <v>0</v>
      </c>
      <c r="E2078" s="70">
        <f t="shared" ca="1" si="489"/>
        <v>0</v>
      </c>
      <c r="F2078" s="72">
        <f t="shared" si="476"/>
        <v>1.3</v>
      </c>
      <c r="G2078" s="73">
        <f t="shared" ca="1" si="490"/>
        <v>1</v>
      </c>
      <c r="H2078" s="70">
        <f ca="1">TRUNC(PRODUCT(G$10:G2077),15)</f>
        <v>1.5760798495391699</v>
      </c>
      <c r="I2078" s="70">
        <f t="shared" ca="1" si="491"/>
        <v>1.5632784031553599</v>
      </c>
      <c r="J2078" s="70">
        <f t="shared" ca="1" si="492"/>
        <v>1.00818885</v>
      </c>
      <c r="K2078" s="74">
        <f t="shared" ca="1" si="493"/>
        <v>128.01452399999999</v>
      </c>
      <c r="L2078" s="75">
        <f>IF(VLOOKUP(A2078,$T$12:$AC$125,8)=VLOOKUP(A2077,$T$12:$AC$125,8),0,VLOOKUP(A2078,T$12:$AC$125,8))</f>
        <v>0</v>
      </c>
      <c r="M2078" s="76">
        <f>IF(L2078&gt;0,VLOOKUP(L2078,S$12:$AB$125,7),0)</f>
        <v>0</v>
      </c>
      <c r="N2078" s="74">
        <f t="shared" si="494"/>
        <v>0</v>
      </c>
      <c r="O2078" s="74">
        <f t="shared" ca="1" si="495"/>
        <v>128.01452399999999</v>
      </c>
      <c r="P2078" s="77" t="str">
        <f t="shared" si="498"/>
        <v>INCORPJ=</v>
      </c>
      <c r="Q2078" s="78">
        <f t="shared" si="499"/>
        <v>44694</v>
      </c>
    </row>
    <row r="2079" spans="1:17" ht="12.75" x14ac:dyDescent="0.15">
      <c r="A2079" s="68">
        <f t="shared" si="496"/>
        <v>44648</v>
      </c>
      <c r="B2079" s="69">
        <f t="shared" ca="1" si="488"/>
        <v>15760.798638</v>
      </c>
      <c r="C2079" s="70">
        <f t="shared" ca="1" si="497"/>
        <v>15632.784114</v>
      </c>
      <c r="D2079" s="71">
        <f ca="1">IF(A2079&lt;$B$1,VLOOKUP(A2079,[1]DI!$A$4:$B$15000,2),0)</f>
        <v>0.11649999999999999</v>
      </c>
      <c r="E2079" s="70">
        <f t="shared" ca="1" si="489"/>
        <v>4.3739000000000001E-4</v>
      </c>
      <c r="F2079" s="72">
        <f t="shared" si="476"/>
        <v>1.3</v>
      </c>
      <c r="G2079" s="73">
        <f t="shared" ca="1" si="490"/>
        <v>1.0005686069999999</v>
      </c>
      <c r="H2079" s="70">
        <f ca="1">TRUNC(PRODUCT(G$10:G2078),15)</f>
        <v>1.5760798495391699</v>
      </c>
      <c r="I2079" s="70">
        <f t="shared" ca="1" si="491"/>
        <v>1.5632784031553599</v>
      </c>
      <c r="J2079" s="70">
        <f t="shared" ca="1" si="492"/>
        <v>1.00818885</v>
      </c>
      <c r="K2079" s="74">
        <f t="shared" ca="1" si="493"/>
        <v>128.01452399999999</v>
      </c>
      <c r="L2079" s="75">
        <f>IF(VLOOKUP(A2079,$T$12:$AC$125,8)=VLOOKUP(A2078,$T$12:$AC$125,8),0,VLOOKUP(A2079,T$12:$AC$125,8))</f>
        <v>0</v>
      </c>
      <c r="M2079" s="76">
        <f>IF(L2079&gt;0,VLOOKUP(L2079,S$12:$AB$125,7),0)</f>
        <v>0</v>
      </c>
      <c r="N2079" s="74">
        <f t="shared" si="494"/>
        <v>0</v>
      </c>
      <c r="O2079" s="74">
        <f t="shared" ca="1" si="495"/>
        <v>128.01452399999999</v>
      </c>
      <c r="P2079" s="77" t="str">
        <f t="shared" si="498"/>
        <v>INCORPJ=</v>
      </c>
      <c r="Q2079" s="78">
        <f t="shared" si="499"/>
        <v>44694</v>
      </c>
    </row>
    <row r="2080" spans="1:17" ht="12.75" x14ac:dyDescent="0.15">
      <c r="A2080" s="68">
        <f t="shared" si="496"/>
        <v>44649</v>
      </c>
      <c r="B2080" s="69">
        <f t="shared" ca="1" si="488"/>
        <v>15769.760287999999</v>
      </c>
      <c r="C2080" s="70">
        <f t="shared" ca="1" si="497"/>
        <v>15632.784114</v>
      </c>
      <c r="D2080" s="71">
        <f ca="1">IF(A2080&lt;$B$1,VLOOKUP(A2080,[1]DI!$A$4:$B$15000,2),0)</f>
        <v>0.11649999999999999</v>
      </c>
      <c r="E2080" s="70">
        <f t="shared" ca="1" si="489"/>
        <v>4.3739000000000001E-4</v>
      </c>
      <c r="F2080" s="72">
        <f t="shared" si="476"/>
        <v>1.3</v>
      </c>
      <c r="G2080" s="73">
        <f t="shared" ca="1" si="490"/>
        <v>1.0005686069999999</v>
      </c>
      <c r="H2080" s="70">
        <f ca="1">TRUNC(PRODUCT(G$10:G2079),15)</f>
        <v>1.57697601957417</v>
      </c>
      <c r="I2080" s="70">
        <f t="shared" ca="1" si="491"/>
        <v>1.5632784031553599</v>
      </c>
      <c r="J2080" s="70">
        <f t="shared" ca="1" si="492"/>
        <v>1.0087621099999999</v>
      </c>
      <c r="K2080" s="74">
        <f t="shared" ca="1" si="493"/>
        <v>136.97617399999999</v>
      </c>
      <c r="L2080" s="75">
        <f>IF(VLOOKUP(A2080,$T$12:$AC$125,8)=VLOOKUP(A2079,$T$12:$AC$125,8),0,VLOOKUP(A2080,T$12:$AC$125,8))</f>
        <v>0</v>
      </c>
      <c r="M2080" s="76">
        <f>IF(L2080&gt;0,VLOOKUP(L2080,S$12:$AB$125,7),0)</f>
        <v>0</v>
      </c>
      <c r="N2080" s="74">
        <f t="shared" si="494"/>
        <v>0</v>
      </c>
      <c r="O2080" s="74">
        <f t="shared" ca="1" si="495"/>
        <v>136.97617399999999</v>
      </c>
      <c r="P2080" s="77" t="str">
        <f t="shared" si="498"/>
        <v>INCORPJ=</v>
      </c>
      <c r="Q2080" s="78">
        <f t="shared" si="499"/>
        <v>44694</v>
      </c>
    </row>
    <row r="2081" spans="1:17" ht="12.75" x14ac:dyDescent="0.15">
      <c r="A2081" s="68">
        <f t="shared" si="496"/>
        <v>44650</v>
      </c>
      <c r="B2081" s="69">
        <f t="shared" ca="1" si="488"/>
        <v>15778.727096000001</v>
      </c>
      <c r="C2081" s="70">
        <f t="shared" ca="1" si="497"/>
        <v>15632.784114</v>
      </c>
      <c r="D2081" s="71">
        <f ca="1">IF(A2081&lt;$B$1,VLOOKUP(A2081,[1]DI!$A$4:$B$15000,2),0)</f>
        <v>0.11649999999999999</v>
      </c>
      <c r="E2081" s="70">
        <f t="shared" ca="1" si="489"/>
        <v>4.3739000000000001E-4</v>
      </c>
      <c r="F2081" s="72">
        <f t="shared" si="476"/>
        <v>1.3</v>
      </c>
      <c r="G2081" s="73">
        <f t="shared" ca="1" si="490"/>
        <v>1.0005686069999999</v>
      </c>
      <c r="H2081" s="70">
        <f ca="1">TRUNC(PRODUCT(G$10:G2080),15)</f>
        <v>1.5778726991777401</v>
      </c>
      <c r="I2081" s="70">
        <f t="shared" ca="1" si="491"/>
        <v>1.5632784031553599</v>
      </c>
      <c r="J2081" s="70">
        <f t="shared" ca="1" si="492"/>
        <v>1.0093357000000001</v>
      </c>
      <c r="K2081" s="74">
        <f t="shared" ca="1" si="493"/>
        <v>145.942982</v>
      </c>
      <c r="L2081" s="75">
        <f>IF(VLOOKUP(A2081,$T$12:$AC$125,8)=VLOOKUP(A2080,$T$12:$AC$125,8),0,VLOOKUP(A2081,T$12:$AC$125,8))</f>
        <v>0</v>
      </c>
      <c r="M2081" s="76">
        <f>IF(L2081&gt;0,VLOOKUP(L2081,S$12:$AB$125,7),0)</f>
        <v>0</v>
      </c>
      <c r="N2081" s="74">
        <f t="shared" si="494"/>
        <v>0</v>
      </c>
      <c r="O2081" s="74">
        <f t="shared" ca="1" si="495"/>
        <v>145.942982</v>
      </c>
      <c r="P2081" s="77" t="str">
        <f t="shared" si="498"/>
        <v>INCORPJ=</v>
      </c>
      <c r="Q2081" s="78">
        <f t="shared" si="499"/>
        <v>44694</v>
      </c>
    </row>
    <row r="2082" spans="1:17" ht="12.75" x14ac:dyDescent="0.15">
      <c r="A2082" s="68">
        <f t="shared" si="496"/>
        <v>44651</v>
      </c>
      <c r="B2082" s="69">
        <f t="shared" ca="1" si="488"/>
        <v>15787.698907</v>
      </c>
      <c r="C2082" s="70">
        <f t="shared" ca="1" si="497"/>
        <v>15632.784114</v>
      </c>
      <c r="D2082" s="71">
        <f ca="1">IF(A2082&lt;$B$1,VLOOKUP(A2082,[1]DI!$A$4:$B$15000,2),0)</f>
        <v>0.11649999999999999</v>
      </c>
      <c r="E2082" s="70">
        <f t="shared" ca="1" si="489"/>
        <v>4.3739000000000001E-4</v>
      </c>
      <c r="F2082" s="72">
        <f t="shared" si="476"/>
        <v>1.3</v>
      </c>
      <c r="G2082" s="73">
        <f t="shared" ca="1" si="490"/>
        <v>1.0005686069999999</v>
      </c>
      <c r="H2082" s="70">
        <f ca="1">TRUNC(PRODUCT(G$10:G2081),15)</f>
        <v>1.5787698886396</v>
      </c>
      <c r="I2082" s="70">
        <f t="shared" ca="1" si="491"/>
        <v>1.5632784031553599</v>
      </c>
      <c r="J2082" s="70">
        <f t="shared" ca="1" si="492"/>
        <v>1.00990961</v>
      </c>
      <c r="K2082" s="74">
        <f t="shared" ca="1" si="493"/>
        <v>154.914793</v>
      </c>
      <c r="L2082" s="75">
        <f>IF(VLOOKUP(A2082,$T$12:$AC$125,8)=VLOOKUP(A2081,$T$12:$AC$125,8),0,VLOOKUP(A2082,T$12:$AC$125,8))</f>
        <v>0</v>
      </c>
      <c r="M2082" s="76">
        <f>IF(L2082&gt;0,VLOOKUP(L2082,S$12:$AB$125,7),0)</f>
        <v>0</v>
      </c>
      <c r="N2082" s="74">
        <f t="shared" si="494"/>
        <v>0</v>
      </c>
      <c r="O2082" s="74">
        <f t="shared" ca="1" si="495"/>
        <v>154.914793</v>
      </c>
      <c r="P2082" s="77" t="str">
        <f t="shared" si="498"/>
        <v>INCORPJ=</v>
      </c>
      <c r="Q2082" s="78">
        <f t="shared" si="499"/>
        <v>44694</v>
      </c>
    </row>
    <row r="2083" spans="1:17" ht="12.75" x14ac:dyDescent="0.15">
      <c r="A2083" s="68">
        <f t="shared" si="496"/>
        <v>44652</v>
      </c>
      <c r="B2083" s="69">
        <f t="shared" ca="1" si="488"/>
        <v>15796.676034</v>
      </c>
      <c r="C2083" s="70">
        <f t="shared" ca="1" si="497"/>
        <v>15632.784114</v>
      </c>
      <c r="D2083" s="71">
        <f ca="1">IF(A2083&lt;$B$1,VLOOKUP(A2083,[1]DI!$A$4:$B$15000,2),0)</f>
        <v>0.11649999999999999</v>
      </c>
      <c r="E2083" s="70">
        <f t="shared" ca="1" si="489"/>
        <v>4.3739000000000001E-4</v>
      </c>
      <c r="F2083" s="72">
        <f t="shared" si="476"/>
        <v>1.3</v>
      </c>
      <c r="G2083" s="73">
        <f t="shared" ca="1" si="490"/>
        <v>1.0005686069999999</v>
      </c>
      <c r="H2083" s="70">
        <f ca="1">TRUNC(PRODUCT(G$10:G2082),15)</f>
        <v>1.57966758824967</v>
      </c>
      <c r="I2083" s="70">
        <f t="shared" ca="1" si="491"/>
        <v>1.5632784031553599</v>
      </c>
      <c r="J2083" s="70">
        <f t="shared" ca="1" si="492"/>
        <v>1.0104838599999999</v>
      </c>
      <c r="K2083" s="74">
        <f t="shared" ca="1" si="493"/>
        <v>163.89192</v>
      </c>
      <c r="L2083" s="75">
        <f>IF(VLOOKUP(A2083,$T$12:$AC$125,8)=VLOOKUP(A2082,$T$12:$AC$125,8),0,VLOOKUP(A2083,T$12:$AC$125,8))</f>
        <v>0</v>
      </c>
      <c r="M2083" s="76">
        <f>IF(L2083&gt;0,VLOOKUP(L2083,S$12:$AB$125,7),0)</f>
        <v>0</v>
      </c>
      <c r="N2083" s="74">
        <f t="shared" si="494"/>
        <v>0</v>
      </c>
      <c r="O2083" s="74">
        <f t="shared" ca="1" si="495"/>
        <v>163.89192</v>
      </c>
      <c r="P2083" s="77" t="str">
        <f t="shared" si="498"/>
        <v>INCORPJ=</v>
      </c>
      <c r="Q2083" s="78">
        <f t="shared" si="499"/>
        <v>44694</v>
      </c>
    </row>
    <row r="2084" spans="1:17" ht="12.75" x14ac:dyDescent="0.15">
      <c r="A2084" s="68">
        <f t="shared" si="496"/>
        <v>44653</v>
      </c>
      <c r="B2084" s="69">
        <f t="shared" ca="1" si="488"/>
        <v>15805.658006</v>
      </c>
      <c r="C2084" s="70">
        <f t="shared" ca="1" si="497"/>
        <v>15632.784114</v>
      </c>
      <c r="D2084" s="71">
        <f ca="1">IF(A2084&lt;$B$1,VLOOKUP(A2084,[1]DI!$A$4:$B$15000,2),0)</f>
        <v>0</v>
      </c>
      <c r="E2084" s="70">
        <f t="shared" ca="1" si="489"/>
        <v>0</v>
      </c>
      <c r="F2084" s="72">
        <f t="shared" si="476"/>
        <v>1.3</v>
      </c>
      <c r="G2084" s="73">
        <f t="shared" ca="1" si="490"/>
        <v>1</v>
      </c>
      <c r="H2084" s="70">
        <f ca="1">TRUNC(PRODUCT(G$10:G2083),15)</f>
        <v>1.5805657982980199</v>
      </c>
      <c r="I2084" s="70">
        <f t="shared" ca="1" si="491"/>
        <v>1.5632784031553599</v>
      </c>
      <c r="J2084" s="70">
        <f t="shared" ca="1" si="492"/>
        <v>1.0110584199999999</v>
      </c>
      <c r="K2084" s="74">
        <f t="shared" ca="1" si="493"/>
        <v>172.87389200000001</v>
      </c>
      <c r="L2084" s="75">
        <f>IF(VLOOKUP(A2084,$T$12:$AC$125,8)=VLOOKUP(A2083,$T$12:$AC$125,8),0,VLOOKUP(A2084,T$12:$AC$125,8))</f>
        <v>0</v>
      </c>
      <c r="M2084" s="76">
        <f>IF(L2084&gt;0,VLOOKUP(L2084,S$12:$AB$125,7),0)</f>
        <v>0</v>
      </c>
      <c r="N2084" s="74">
        <f t="shared" si="494"/>
        <v>0</v>
      </c>
      <c r="O2084" s="74">
        <f t="shared" ca="1" si="495"/>
        <v>172.87389200000001</v>
      </c>
      <c r="P2084" s="77" t="str">
        <f t="shared" si="498"/>
        <v>INCORPJ=</v>
      </c>
      <c r="Q2084" s="78">
        <f t="shared" si="499"/>
        <v>44694</v>
      </c>
    </row>
    <row r="2085" spans="1:17" ht="12.75" x14ac:dyDescent="0.15">
      <c r="A2085" s="68">
        <f t="shared" si="496"/>
        <v>44654</v>
      </c>
      <c r="B2085" s="69">
        <f t="shared" ca="1" si="488"/>
        <v>15805.658006</v>
      </c>
      <c r="C2085" s="70">
        <f t="shared" ca="1" si="497"/>
        <v>15632.784114</v>
      </c>
      <c r="D2085" s="71">
        <f ca="1">IF(A2085&lt;$B$1,VLOOKUP(A2085,[1]DI!$A$4:$B$15000,2),0)</f>
        <v>0</v>
      </c>
      <c r="E2085" s="70">
        <f t="shared" ca="1" si="489"/>
        <v>0</v>
      </c>
      <c r="F2085" s="72">
        <f t="shared" si="476"/>
        <v>1.3</v>
      </c>
      <c r="G2085" s="73">
        <f t="shared" ca="1" si="490"/>
        <v>1</v>
      </c>
      <c r="H2085" s="70">
        <f ca="1">TRUNC(PRODUCT(G$10:G2084),15)</f>
        <v>1.5805657982980199</v>
      </c>
      <c r="I2085" s="70">
        <f t="shared" ca="1" si="491"/>
        <v>1.5632784031553599</v>
      </c>
      <c r="J2085" s="70">
        <f t="shared" ca="1" si="492"/>
        <v>1.0110584199999999</v>
      </c>
      <c r="K2085" s="74">
        <f t="shared" ca="1" si="493"/>
        <v>172.87389200000001</v>
      </c>
      <c r="L2085" s="75">
        <f>IF(VLOOKUP(A2085,$T$12:$AC$125,8)=VLOOKUP(A2084,$T$12:$AC$125,8),0,VLOOKUP(A2085,T$12:$AC$125,8))</f>
        <v>0</v>
      </c>
      <c r="M2085" s="76">
        <f>IF(L2085&gt;0,VLOOKUP(L2085,S$12:$AB$125,7),0)</f>
        <v>0</v>
      </c>
      <c r="N2085" s="74">
        <f t="shared" si="494"/>
        <v>0</v>
      </c>
      <c r="O2085" s="74">
        <f t="shared" ca="1" si="495"/>
        <v>172.87389200000001</v>
      </c>
      <c r="P2085" s="77" t="str">
        <f t="shared" si="498"/>
        <v>INCORPJ=</v>
      </c>
      <c r="Q2085" s="78">
        <f t="shared" si="499"/>
        <v>44694</v>
      </c>
    </row>
    <row r="2086" spans="1:17" ht="12.75" x14ac:dyDescent="0.15">
      <c r="A2086" s="68">
        <f t="shared" si="496"/>
        <v>44655</v>
      </c>
      <c r="B2086" s="69">
        <f t="shared" ca="1" si="488"/>
        <v>15805.658006</v>
      </c>
      <c r="C2086" s="70">
        <f t="shared" ca="1" si="497"/>
        <v>15632.784114</v>
      </c>
      <c r="D2086" s="71">
        <f ca="1">IF(A2086&lt;$B$1,VLOOKUP(A2086,[1]DI!$A$4:$B$15000,2),0)</f>
        <v>0.11649999999999999</v>
      </c>
      <c r="E2086" s="70">
        <f t="shared" ca="1" si="489"/>
        <v>4.3739000000000001E-4</v>
      </c>
      <c r="F2086" s="72">
        <f t="shared" si="476"/>
        <v>1.3</v>
      </c>
      <c r="G2086" s="73">
        <f t="shared" ca="1" si="490"/>
        <v>1.0005686069999999</v>
      </c>
      <c r="H2086" s="70">
        <f ca="1">TRUNC(PRODUCT(G$10:G2085),15)</f>
        <v>1.5805657982980199</v>
      </c>
      <c r="I2086" s="70">
        <f t="shared" ca="1" si="491"/>
        <v>1.5632784031553599</v>
      </c>
      <c r="J2086" s="70">
        <f t="shared" ca="1" si="492"/>
        <v>1.0110584199999999</v>
      </c>
      <c r="K2086" s="74">
        <f t="shared" ca="1" si="493"/>
        <v>172.87389200000001</v>
      </c>
      <c r="L2086" s="75">
        <f>IF(VLOOKUP(A2086,$T$12:$AC$125,8)=VLOOKUP(A2085,$T$12:$AC$125,8),0,VLOOKUP(A2086,T$12:$AC$125,8))</f>
        <v>0</v>
      </c>
      <c r="M2086" s="76">
        <f>IF(L2086&gt;0,VLOOKUP(L2086,S$12:$AB$125,7),0)</f>
        <v>0</v>
      </c>
      <c r="N2086" s="74">
        <f t="shared" si="494"/>
        <v>0</v>
      </c>
      <c r="O2086" s="74">
        <f t="shared" ca="1" si="495"/>
        <v>172.87389200000001</v>
      </c>
      <c r="P2086" s="77" t="str">
        <f t="shared" si="498"/>
        <v>INCORPJ=</v>
      </c>
      <c r="Q2086" s="78">
        <f t="shared" si="499"/>
        <v>44694</v>
      </c>
    </row>
    <row r="2087" spans="1:17" ht="12.75" x14ac:dyDescent="0.15">
      <c r="A2087" s="68">
        <f t="shared" si="496"/>
        <v>44656</v>
      </c>
      <c r="B2087" s="69">
        <f t="shared" ca="1" si="488"/>
        <v>15814.645294</v>
      </c>
      <c r="C2087" s="70">
        <f t="shared" ca="1" si="497"/>
        <v>15632.784114</v>
      </c>
      <c r="D2087" s="71">
        <f ca="1">IF(A2087&lt;$B$1,VLOOKUP(A2087,[1]DI!$A$4:$B$15000,2),0)</f>
        <v>0.11649999999999999</v>
      </c>
      <c r="E2087" s="70">
        <f t="shared" ca="1" si="489"/>
        <v>4.3739000000000001E-4</v>
      </c>
      <c r="F2087" s="72">
        <f t="shared" si="476"/>
        <v>1.3</v>
      </c>
      <c r="G2087" s="73">
        <f t="shared" ca="1" si="490"/>
        <v>1.0005686069999999</v>
      </c>
      <c r="H2087" s="70">
        <f ca="1">TRUNC(PRODUCT(G$10:G2086),15)</f>
        <v>1.5814645190748899</v>
      </c>
      <c r="I2087" s="70">
        <f t="shared" ca="1" si="491"/>
        <v>1.5632784031553599</v>
      </c>
      <c r="J2087" s="70">
        <f t="shared" ca="1" si="492"/>
        <v>1.0116333200000001</v>
      </c>
      <c r="K2087" s="74">
        <f t="shared" ca="1" si="493"/>
        <v>181.86117999999999</v>
      </c>
      <c r="L2087" s="75">
        <f>IF(VLOOKUP(A2087,$T$12:$AC$125,8)=VLOOKUP(A2086,$T$12:$AC$125,8),0,VLOOKUP(A2087,T$12:$AC$125,8))</f>
        <v>0</v>
      </c>
      <c r="M2087" s="76">
        <f>IF(L2087&gt;0,VLOOKUP(L2087,S$12:$AB$125,7),0)</f>
        <v>0</v>
      </c>
      <c r="N2087" s="74">
        <f t="shared" si="494"/>
        <v>0</v>
      </c>
      <c r="O2087" s="74">
        <f t="shared" ca="1" si="495"/>
        <v>181.86117999999999</v>
      </c>
      <c r="P2087" s="77" t="str">
        <f t="shared" si="498"/>
        <v>INCORPJ=</v>
      </c>
      <c r="Q2087" s="78">
        <f t="shared" si="499"/>
        <v>44694</v>
      </c>
    </row>
    <row r="2088" spans="1:17" ht="12.75" x14ac:dyDescent="0.15">
      <c r="A2088" s="68">
        <f t="shared" si="496"/>
        <v>44657</v>
      </c>
      <c r="B2088" s="69">
        <f t="shared" ca="1" si="488"/>
        <v>15823.637584</v>
      </c>
      <c r="C2088" s="70">
        <f t="shared" ca="1" si="497"/>
        <v>15632.784114</v>
      </c>
      <c r="D2088" s="71">
        <f ca="1">IF(A2088&lt;$B$1,VLOOKUP(A2088,[1]DI!$A$4:$B$15000,2),0)</f>
        <v>0.11649999999999999</v>
      </c>
      <c r="E2088" s="70">
        <f t="shared" ca="1" si="489"/>
        <v>4.3739000000000001E-4</v>
      </c>
      <c r="F2088" s="72">
        <f t="shared" si="476"/>
        <v>1.3</v>
      </c>
      <c r="G2088" s="73">
        <f t="shared" ca="1" si="490"/>
        <v>1.0005686069999999</v>
      </c>
      <c r="H2088" s="70">
        <f ca="1">TRUNC(PRODUCT(G$10:G2087),15)</f>
        <v>1.58236375087069</v>
      </c>
      <c r="I2088" s="70">
        <f t="shared" ca="1" si="491"/>
        <v>1.5632784031553599</v>
      </c>
      <c r="J2088" s="70">
        <f t="shared" ca="1" si="492"/>
        <v>1.01220854</v>
      </c>
      <c r="K2088" s="74">
        <f t="shared" ca="1" si="493"/>
        <v>190.85346999999999</v>
      </c>
      <c r="L2088" s="75">
        <f>IF(VLOOKUP(A2088,$T$12:$AC$125,8)=VLOOKUP(A2087,$T$12:$AC$125,8),0,VLOOKUP(A2088,T$12:$AC$125,8))</f>
        <v>0</v>
      </c>
      <c r="M2088" s="76">
        <f>IF(L2088&gt;0,VLOOKUP(L2088,S$12:$AB$125,7),0)</f>
        <v>0</v>
      </c>
      <c r="N2088" s="74">
        <f t="shared" si="494"/>
        <v>0</v>
      </c>
      <c r="O2088" s="74">
        <f t="shared" ca="1" si="495"/>
        <v>190.85346999999999</v>
      </c>
      <c r="P2088" s="77" t="str">
        <f t="shared" si="498"/>
        <v>INCORPJ=</v>
      </c>
      <c r="Q2088" s="78">
        <f t="shared" si="499"/>
        <v>44694</v>
      </c>
    </row>
    <row r="2089" spans="1:17" ht="12.75" x14ac:dyDescent="0.15">
      <c r="A2089" s="68">
        <f t="shared" si="496"/>
        <v>44658</v>
      </c>
      <c r="B2089" s="69">
        <f t="shared" ca="1" si="488"/>
        <v>15832.635033</v>
      </c>
      <c r="C2089" s="70">
        <f t="shared" ca="1" si="497"/>
        <v>15632.784114</v>
      </c>
      <c r="D2089" s="71">
        <f ca="1">IF(A2089&lt;$B$1,VLOOKUP(A2089,[1]DI!$A$4:$B$15000,2),0)</f>
        <v>0.11649999999999999</v>
      </c>
      <c r="E2089" s="70">
        <f t="shared" ca="1" si="489"/>
        <v>4.3739000000000001E-4</v>
      </c>
      <c r="F2089" s="72">
        <f t="shared" si="476"/>
        <v>1.3</v>
      </c>
      <c r="G2089" s="73">
        <f t="shared" ca="1" si="490"/>
        <v>1.0005686069999999</v>
      </c>
      <c r="H2089" s="70">
        <f ca="1">TRUNC(PRODUCT(G$10:G2088),15)</f>
        <v>1.58326349397598</v>
      </c>
      <c r="I2089" s="70">
        <f t="shared" ca="1" si="491"/>
        <v>1.5632784031553599</v>
      </c>
      <c r="J2089" s="70">
        <f t="shared" ca="1" si="492"/>
        <v>1.01278409</v>
      </c>
      <c r="K2089" s="74">
        <f t="shared" ca="1" si="493"/>
        <v>199.850919</v>
      </c>
      <c r="L2089" s="75">
        <f>IF(VLOOKUP(A2089,$T$12:$AC$125,8)=VLOOKUP(A2088,$T$12:$AC$125,8),0,VLOOKUP(A2089,T$12:$AC$125,8))</f>
        <v>0</v>
      </c>
      <c r="M2089" s="76">
        <f>IF(L2089&gt;0,VLOOKUP(L2089,S$12:$AB$125,7),0)</f>
        <v>0</v>
      </c>
      <c r="N2089" s="74">
        <f t="shared" si="494"/>
        <v>0</v>
      </c>
      <c r="O2089" s="74">
        <f t="shared" ca="1" si="495"/>
        <v>199.850919</v>
      </c>
      <c r="P2089" s="77" t="str">
        <f t="shared" si="498"/>
        <v>INCORPJ=</v>
      </c>
      <c r="Q2089" s="78">
        <f t="shared" si="499"/>
        <v>44694</v>
      </c>
    </row>
    <row r="2090" spans="1:17" ht="12.75" x14ac:dyDescent="0.15">
      <c r="A2090" s="68">
        <f t="shared" si="496"/>
        <v>44659</v>
      </c>
      <c r="B2090" s="69">
        <f t="shared" ca="1" si="488"/>
        <v>15841.637640000001</v>
      </c>
      <c r="C2090" s="70">
        <f t="shared" ca="1" si="497"/>
        <v>15632.784114</v>
      </c>
      <c r="D2090" s="71">
        <f ca="1">IF(A2090&lt;$B$1,VLOOKUP(A2090,[1]DI!$A$4:$B$15000,2),0)</f>
        <v>0.11649999999999999</v>
      </c>
      <c r="E2090" s="70">
        <f t="shared" ca="1" si="489"/>
        <v>4.3739000000000001E-4</v>
      </c>
      <c r="F2090" s="72">
        <f t="shared" si="476"/>
        <v>1.3</v>
      </c>
      <c r="G2090" s="73">
        <f t="shared" ca="1" si="490"/>
        <v>1.0005686069999999</v>
      </c>
      <c r="H2090" s="70">
        <f ca="1">TRUNC(PRODUCT(G$10:G2089),15)</f>
        <v>1.5841637486814999</v>
      </c>
      <c r="I2090" s="70">
        <f t="shared" ca="1" si="491"/>
        <v>1.5632784031553599</v>
      </c>
      <c r="J2090" s="70">
        <f t="shared" ca="1" si="492"/>
        <v>1.01335997</v>
      </c>
      <c r="K2090" s="74">
        <f t="shared" ca="1" si="493"/>
        <v>208.85352599999999</v>
      </c>
      <c r="L2090" s="75">
        <f>IF(VLOOKUP(A2090,$T$12:$AC$125,8)=VLOOKUP(A2089,$T$12:$AC$125,8),0,VLOOKUP(A2090,T$12:$AC$125,8))</f>
        <v>0</v>
      </c>
      <c r="M2090" s="76">
        <f>IF(L2090&gt;0,VLOOKUP(L2090,S$12:$AB$125,7),0)</f>
        <v>0</v>
      </c>
      <c r="N2090" s="74">
        <f t="shared" si="494"/>
        <v>0</v>
      </c>
      <c r="O2090" s="74">
        <f t="shared" ca="1" si="495"/>
        <v>208.85352599999999</v>
      </c>
      <c r="P2090" s="77" t="str">
        <f t="shared" si="498"/>
        <v>INCORPJ=</v>
      </c>
      <c r="Q2090" s="78">
        <f t="shared" si="499"/>
        <v>44694</v>
      </c>
    </row>
    <row r="2091" spans="1:17" ht="12.75" x14ac:dyDescent="0.15">
      <c r="A2091" s="68">
        <f t="shared" si="496"/>
        <v>44660</v>
      </c>
      <c r="B2091" s="69">
        <f t="shared" ca="1" si="488"/>
        <v>15850.64525</v>
      </c>
      <c r="C2091" s="70">
        <f t="shared" ca="1" si="497"/>
        <v>15632.784114</v>
      </c>
      <c r="D2091" s="71">
        <f ca="1">IF(A2091&lt;$B$1,VLOOKUP(A2091,[1]DI!$A$4:$B$15000,2),0)</f>
        <v>0</v>
      </c>
      <c r="E2091" s="70">
        <f t="shared" ca="1" si="489"/>
        <v>0</v>
      </c>
      <c r="F2091" s="72">
        <f t="shared" si="476"/>
        <v>1.3</v>
      </c>
      <c r="G2091" s="73">
        <f t="shared" ca="1" si="490"/>
        <v>1</v>
      </c>
      <c r="H2091" s="70">
        <f ca="1">TRUNC(PRODUCT(G$10:G2090),15)</f>
        <v>1.58506451527815</v>
      </c>
      <c r="I2091" s="70">
        <f t="shared" ca="1" si="491"/>
        <v>1.5632784031553599</v>
      </c>
      <c r="J2091" s="70">
        <f t="shared" ca="1" si="492"/>
        <v>1.01393617</v>
      </c>
      <c r="K2091" s="74">
        <f t="shared" ca="1" si="493"/>
        <v>217.86113599999999</v>
      </c>
      <c r="L2091" s="75">
        <f>IF(VLOOKUP(A2091,$T$12:$AC$125,8)=VLOOKUP(A2090,$T$12:$AC$125,8),0,VLOOKUP(A2091,T$12:$AC$125,8))</f>
        <v>0</v>
      </c>
      <c r="M2091" s="76">
        <f>IF(L2091&gt;0,VLOOKUP(L2091,S$12:$AB$125,7),0)</f>
        <v>0</v>
      </c>
      <c r="N2091" s="74">
        <f t="shared" si="494"/>
        <v>0</v>
      </c>
      <c r="O2091" s="74">
        <f t="shared" ca="1" si="495"/>
        <v>217.86113599999999</v>
      </c>
      <c r="P2091" s="77" t="str">
        <f t="shared" si="498"/>
        <v>INCORPJ=</v>
      </c>
      <c r="Q2091" s="78">
        <f t="shared" si="499"/>
        <v>44694</v>
      </c>
    </row>
    <row r="2092" spans="1:17" ht="12.75" x14ac:dyDescent="0.15">
      <c r="A2092" s="68">
        <f t="shared" si="496"/>
        <v>44661</v>
      </c>
      <c r="B2092" s="69">
        <f t="shared" ca="1" si="488"/>
        <v>15850.64525</v>
      </c>
      <c r="C2092" s="70">
        <f t="shared" ca="1" si="497"/>
        <v>15632.784114</v>
      </c>
      <c r="D2092" s="71">
        <f ca="1">IF(A2092&lt;$B$1,VLOOKUP(A2092,[1]DI!$A$4:$B$15000,2),0)</f>
        <v>0</v>
      </c>
      <c r="E2092" s="70">
        <f t="shared" ca="1" si="489"/>
        <v>0</v>
      </c>
      <c r="F2092" s="72">
        <f t="shared" ref="F2092:F2155" si="500">F2091</f>
        <v>1.3</v>
      </c>
      <c r="G2092" s="73">
        <f t="shared" ca="1" si="490"/>
        <v>1</v>
      </c>
      <c r="H2092" s="70">
        <f ca="1">TRUNC(PRODUCT(G$10:G2091),15)</f>
        <v>1.58506451527815</v>
      </c>
      <c r="I2092" s="70">
        <f t="shared" ca="1" si="491"/>
        <v>1.5632784031553599</v>
      </c>
      <c r="J2092" s="70">
        <f t="shared" ca="1" si="492"/>
        <v>1.01393617</v>
      </c>
      <c r="K2092" s="74">
        <f t="shared" ca="1" si="493"/>
        <v>217.86113599999999</v>
      </c>
      <c r="L2092" s="75">
        <f>IF(VLOOKUP(A2092,$T$12:$AC$125,8)=VLOOKUP(A2091,$T$12:$AC$125,8),0,VLOOKUP(A2092,T$12:$AC$125,8))</f>
        <v>0</v>
      </c>
      <c r="M2092" s="76">
        <f>IF(L2092&gt;0,VLOOKUP(L2092,S$12:$AB$125,7),0)</f>
        <v>0</v>
      </c>
      <c r="N2092" s="74">
        <f t="shared" si="494"/>
        <v>0</v>
      </c>
      <c r="O2092" s="74">
        <f t="shared" ca="1" si="495"/>
        <v>217.86113599999999</v>
      </c>
      <c r="P2092" s="77" t="str">
        <f t="shared" si="498"/>
        <v>INCORPJ=</v>
      </c>
      <c r="Q2092" s="78">
        <f t="shared" si="499"/>
        <v>44694</v>
      </c>
    </row>
    <row r="2093" spans="1:17" ht="12.75" x14ac:dyDescent="0.15">
      <c r="A2093" s="68">
        <f t="shared" si="496"/>
        <v>44662</v>
      </c>
      <c r="B2093" s="69">
        <f t="shared" ca="1" si="488"/>
        <v>15850.64525</v>
      </c>
      <c r="C2093" s="70">
        <f t="shared" ca="1" si="497"/>
        <v>15632.784114</v>
      </c>
      <c r="D2093" s="71">
        <f ca="1">IF(A2093&lt;$B$1,VLOOKUP(A2093,[1]DI!$A$4:$B$15000,2),0)</f>
        <v>0.11649999999999999</v>
      </c>
      <c r="E2093" s="70">
        <f t="shared" ca="1" si="489"/>
        <v>4.3739000000000001E-4</v>
      </c>
      <c r="F2093" s="72">
        <f t="shared" si="500"/>
        <v>1.3</v>
      </c>
      <c r="G2093" s="73">
        <f t="shared" ca="1" si="490"/>
        <v>1.0005686069999999</v>
      </c>
      <c r="H2093" s="70">
        <f ca="1">TRUNC(PRODUCT(G$10:G2092),15)</f>
        <v>1.58506451527815</v>
      </c>
      <c r="I2093" s="70">
        <f t="shared" ca="1" si="491"/>
        <v>1.5632784031553599</v>
      </c>
      <c r="J2093" s="70">
        <f t="shared" ca="1" si="492"/>
        <v>1.01393617</v>
      </c>
      <c r="K2093" s="74">
        <f t="shared" ca="1" si="493"/>
        <v>217.86113599999999</v>
      </c>
      <c r="L2093" s="75">
        <f>IF(VLOOKUP(A2093,$T$12:$AC$125,8)=VLOOKUP(A2092,$T$12:$AC$125,8),0,VLOOKUP(A2093,T$12:$AC$125,8))</f>
        <v>0</v>
      </c>
      <c r="M2093" s="76">
        <f>IF(L2093&gt;0,VLOOKUP(L2093,S$12:$AB$125,7),0)</f>
        <v>0</v>
      </c>
      <c r="N2093" s="74">
        <f t="shared" si="494"/>
        <v>0</v>
      </c>
      <c r="O2093" s="74">
        <f t="shared" ca="1" si="495"/>
        <v>217.86113599999999</v>
      </c>
      <c r="P2093" s="77" t="str">
        <f t="shared" si="498"/>
        <v>INCORPJ=</v>
      </c>
      <c r="Q2093" s="78">
        <f t="shared" si="499"/>
        <v>44694</v>
      </c>
    </row>
    <row r="2094" spans="1:17" ht="12.75" x14ac:dyDescent="0.15">
      <c r="A2094" s="68">
        <f t="shared" si="496"/>
        <v>44663</v>
      </c>
      <c r="B2094" s="69">
        <f t="shared" ca="1" si="488"/>
        <v>15859.658020000001</v>
      </c>
      <c r="C2094" s="70">
        <f t="shared" ca="1" si="497"/>
        <v>15632.784114</v>
      </c>
      <c r="D2094" s="71">
        <f ca="1">IF(A2094&lt;$B$1,VLOOKUP(A2094,[1]DI!$A$4:$B$15000,2),0)</f>
        <v>0.11649999999999999</v>
      </c>
      <c r="E2094" s="70">
        <f t="shared" ca="1" si="489"/>
        <v>4.3739000000000001E-4</v>
      </c>
      <c r="F2094" s="72">
        <f t="shared" si="500"/>
        <v>1.3</v>
      </c>
      <c r="G2094" s="73">
        <f t="shared" ca="1" si="490"/>
        <v>1.0005686069999999</v>
      </c>
      <c r="H2094" s="70">
        <f ca="1">TRUNC(PRODUCT(G$10:G2093),15)</f>
        <v>1.58596579405699</v>
      </c>
      <c r="I2094" s="70">
        <f t="shared" ca="1" si="491"/>
        <v>1.5632784031553599</v>
      </c>
      <c r="J2094" s="70">
        <f t="shared" ca="1" si="492"/>
        <v>1.0145127</v>
      </c>
      <c r="K2094" s="74">
        <f t="shared" ca="1" si="493"/>
        <v>226.87390600000001</v>
      </c>
      <c r="L2094" s="75">
        <f>IF(VLOOKUP(A2094,$T$12:$AC$125,8)=VLOOKUP(A2093,$T$12:$AC$125,8),0,VLOOKUP(A2094,T$12:$AC$125,8))</f>
        <v>0</v>
      </c>
      <c r="M2094" s="76">
        <f>IF(L2094&gt;0,VLOOKUP(L2094,S$12:$AB$125,7),0)</f>
        <v>0</v>
      </c>
      <c r="N2094" s="74">
        <f t="shared" si="494"/>
        <v>0</v>
      </c>
      <c r="O2094" s="74">
        <f t="shared" ca="1" si="495"/>
        <v>226.87390600000001</v>
      </c>
      <c r="P2094" s="77" t="str">
        <f t="shared" si="498"/>
        <v>INCORPJ=</v>
      </c>
      <c r="Q2094" s="78">
        <f t="shared" si="499"/>
        <v>44694</v>
      </c>
    </row>
    <row r="2095" spans="1:17" ht="12.75" x14ac:dyDescent="0.15">
      <c r="A2095" s="68">
        <f t="shared" si="496"/>
        <v>44664</v>
      </c>
      <c r="B2095" s="69">
        <f t="shared" ca="1" si="488"/>
        <v>15868.675947</v>
      </c>
      <c r="C2095" s="70">
        <f t="shared" ca="1" si="497"/>
        <v>15632.784114</v>
      </c>
      <c r="D2095" s="71">
        <f ca="1">IF(A2095&lt;$B$1,VLOOKUP(A2095,[1]DI!$A$4:$B$15000,2),0)</f>
        <v>0.11649999999999999</v>
      </c>
      <c r="E2095" s="70">
        <f t="shared" ca="1" si="489"/>
        <v>4.3739000000000001E-4</v>
      </c>
      <c r="F2095" s="72">
        <f t="shared" si="500"/>
        <v>1.3</v>
      </c>
      <c r="G2095" s="73">
        <f t="shared" ca="1" si="490"/>
        <v>1.0005686069999999</v>
      </c>
      <c r="H2095" s="70">
        <f ca="1">TRUNC(PRODUCT(G$10:G2094),15)</f>
        <v>1.58686758530925</v>
      </c>
      <c r="I2095" s="70">
        <f t="shared" ca="1" si="491"/>
        <v>1.5632784031553599</v>
      </c>
      <c r="J2095" s="70">
        <f t="shared" ca="1" si="492"/>
        <v>1.0150895600000001</v>
      </c>
      <c r="K2095" s="74">
        <f t="shared" ca="1" si="493"/>
        <v>235.89183299999999</v>
      </c>
      <c r="L2095" s="75">
        <f>IF(VLOOKUP(A2095,$T$12:$AC$125,8)=VLOOKUP(A2094,$T$12:$AC$125,8),0,VLOOKUP(A2095,T$12:$AC$125,8))</f>
        <v>0</v>
      </c>
      <c r="M2095" s="76">
        <f>IF(L2095&gt;0,VLOOKUP(L2095,S$12:$AB$125,7),0)</f>
        <v>0</v>
      </c>
      <c r="N2095" s="74">
        <f t="shared" si="494"/>
        <v>0</v>
      </c>
      <c r="O2095" s="74">
        <f t="shared" ca="1" si="495"/>
        <v>235.89183299999999</v>
      </c>
      <c r="P2095" s="77" t="str">
        <f t="shared" si="498"/>
        <v>INCORPJ=</v>
      </c>
      <c r="Q2095" s="78">
        <f t="shared" si="499"/>
        <v>44694</v>
      </c>
    </row>
    <row r="2096" spans="1:17" ht="12.75" x14ac:dyDescent="0.15">
      <c r="A2096" s="68">
        <f t="shared" si="496"/>
        <v>44665</v>
      </c>
      <c r="B2096" s="69">
        <f t="shared" ca="1" si="488"/>
        <v>15877.699033999999</v>
      </c>
      <c r="C2096" s="70">
        <f t="shared" ca="1" si="497"/>
        <v>15632.784114</v>
      </c>
      <c r="D2096" s="71">
        <f ca="1">IF(A2096&lt;$B$1,VLOOKUP(A2096,[1]DI!$A$4:$B$15000,2),0)</f>
        <v>0.11649999999999999</v>
      </c>
      <c r="E2096" s="70">
        <f t="shared" ca="1" si="489"/>
        <v>4.3739000000000001E-4</v>
      </c>
      <c r="F2096" s="72">
        <f t="shared" si="500"/>
        <v>1.3</v>
      </c>
      <c r="G2096" s="73">
        <f t="shared" ca="1" si="490"/>
        <v>1.0005686069999999</v>
      </c>
      <c r="H2096" s="70">
        <f ca="1">TRUNC(PRODUCT(G$10:G2095),15)</f>
        <v>1.5877698893263299</v>
      </c>
      <c r="I2096" s="70">
        <f t="shared" ca="1" si="491"/>
        <v>1.5632784031553599</v>
      </c>
      <c r="J2096" s="70">
        <f t="shared" ca="1" si="492"/>
        <v>1.0156667500000001</v>
      </c>
      <c r="K2096" s="74">
        <f t="shared" ca="1" si="493"/>
        <v>244.91492</v>
      </c>
      <c r="L2096" s="75">
        <f>IF(VLOOKUP(A2096,$T$12:$AC$125,8)=VLOOKUP(A2095,$T$12:$AC$125,8),0,VLOOKUP(A2096,T$12:$AC$125,8))</f>
        <v>0</v>
      </c>
      <c r="M2096" s="76">
        <f>IF(L2096&gt;0,VLOOKUP(L2096,S$12:$AB$125,7),0)</f>
        <v>0</v>
      </c>
      <c r="N2096" s="74">
        <f t="shared" si="494"/>
        <v>0</v>
      </c>
      <c r="O2096" s="74">
        <f t="shared" ca="1" si="495"/>
        <v>244.91492</v>
      </c>
      <c r="P2096" s="77" t="str">
        <f t="shared" si="498"/>
        <v>INCORPJ=</v>
      </c>
      <c r="Q2096" s="78">
        <f t="shared" si="499"/>
        <v>44694</v>
      </c>
    </row>
    <row r="2097" spans="1:17" ht="12.75" x14ac:dyDescent="0.15">
      <c r="A2097" s="68">
        <f t="shared" si="496"/>
        <v>44666</v>
      </c>
      <c r="B2097" s="69">
        <f t="shared" ca="1" si="488"/>
        <v>15886.727123000001</v>
      </c>
      <c r="C2097" s="70">
        <f t="shared" ca="1" si="497"/>
        <v>15632.784114</v>
      </c>
      <c r="D2097" s="71">
        <f ca="1">IF(A2097&lt;$B$1,VLOOKUP(A2097,[1]DI!$A$4:$B$15000,2),0)</f>
        <v>0</v>
      </c>
      <c r="E2097" s="70">
        <f t="shared" ca="1" si="489"/>
        <v>0</v>
      </c>
      <c r="F2097" s="72">
        <f t="shared" si="500"/>
        <v>1.3</v>
      </c>
      <c r="G2097" s="73">
        <f t="shared" ca="1" si="490"/>
        <v>1</v>
      </c>
      <c r="H2097" s="70">
        <f ca="1">TRUNC(PRODUCT(G$10:G2096),15)</f>
        <v>1.5886727063997901</v>
      </c>
      <c r="I2097" s="70">
        <f t="shared" ca="1" si="491"/>
        <v>1.5632784031553599</v>
      </c>
      <c r="J2097" s="70">
        <f t="shared" ca="1" si="492"/>
        <v>1.0162442599999999</v>
      </c>
      <c r="K2097" s="74">
        <f t="shared" ca="1" si="493"/>
        <v>253.94300899999999</v>
      </c>
      <c r="L2097" s="75">
        <f>IF(VLOOKUP(A2097,$T$12:$AC$125,8)=VLOOKUP(A2096,$T$12:$AC$125,8),0,VLOOKUP(A2097,T$12:$AC$125,8))</f>
        <v>0</v>
      </c>
      <c r="M2097" s="76">
        <f>IF(L2097&gt;0,VLOOKUP(L2097,S$12:$AB$125,7),0)</f>
        <v>0</v>
      </c>
      <c r="N2097" s="74">
        <f t="shared" si="494"/>
        <v>0</v>
      </c>
      <c r="O2097" s="74">
        <f t="shared" ca="1" si="495"/>
        <v>253.94300899999999</v>
      </c>
      <c r="P2097" s="77" t="str">
        <f t="shared" si="498"/>
        <v>INCORPJ=</v>
      </c>
      <c r="Q2097" s="78">
        <f t="shared" si="499"/>
        <v>44694</v>
      </c>
    </row>
    <row r="2098" spans="1:17" ht="12.75" x14ac:dyDescent="0.15">
      <c r="A2098" s="68">
        <f t="shared" si="496"/>
        <v>44667</v>
      </c>
      <c r="B2098" s="69">
        <f t="shared" ca="1" si="488"/>
        <v>15886.727123000001</v>
      </c>
      <c r="C2098" s="70">
        <f t="shared" ca="1" si="497"/>
        <v>15632.784114</v>
      </c>
      <c r="D2098" s="71">
        <f ca="1">IF(A2098&lt;$B$1,VLOOKUP(A2098,[1]DI!$A$4:$B$15000,2),0)</f>
        <v>0</v>
      </c>
      <c r="E2098" s="70">
        <f t="shared" ca="1" si="489"/>
        <v>0</v>
      </c>
      <c r="F2098" s="72">
        <f t="shared" si="500"/>
        <v>1.3</v>
      </c>
      <c r="G2098" s="73">
        <f t="shared" ca="1" si="490"/>
        <v>1</v>
      </c>
      <c r="H2098" s="70">
        <f ca="1">TRUNC(PRODUCT(G$10:G2097),15)</f>
        <v>1.5886727063997901</v>
      </c>
      <c r="I2098" s="70">
        <f t="shared" ca="1" si="491"/>
        <v>1.5632784031553599</v>
      </c>
      <c r="J2098" s="70">
        <f t="shared" ca="1" si="492"/>
        <v>1.0162442599999999</v>
      </c>
      <c r="K2098" s="74">
        <f t="shared" ca="1" si="493"/>
        <v>253.94300899999999</v>
      </c>
      <c r="L2098" s="75">
        <f>IF(VLOOKUP(A2098,$T$12:$AC$125,8)=VLOOKUP(A2097,$T$12:$AC$125,8),0,VLOOKUP(A2098,T$12:$AC$125,8))</f>
        <v>0</v>
      </c>
      <c r="M2098" s="76">
        <f>IF(L2098&gt;0,VLOOKUP(L2098,S$12:$AB$125,7),0)</f>
        <v>0</v>
      </c>
      <c r="N2098" s="74">
        <f t="shared" si="494"/>
        <v>0</v>
      </c>
      <c r="O2098" s="74">
        <f t="shared" ca="1" si="495"/>
        <v>253.94300899999999</v>
      </c>
      <c r="P2098" s="77" t="str">
        <f t="shared" si="498"/>
        <v>INCORPJ=</v>
      </c>
      <c r="Q2098" s="78">
        <f t="shared" si="499"/>
        <v>44694</v>
      </c>
    </row>
    <row r="2099" spans="1:17" ht="12.75" x14ac:dyDescent="0.15">
      <c r="A2099" s="68">
        <f t="shared" si="496"/>
        <v>44668</v>
      </c>
      <c r="B2099" s="69">
        <f t="shared" ca="1" si="488"/>
        <v>15886.727123000001</v>
      </c>
      <c r="C2099" s="70">
        <f t="shared" ca="1" si="497"/>
        <v>15632.784114</v>
      </c>
      <c r="D2099" s="71">
        <f ca="1">IF(A2099&lt;$B$1,VLOOKUP(A2099,[1]DI!$A$4:$B$15000,2),0)</f>
        <v>0</v>
      </c>
      <c r="E2099" s="70">
        <f t="shared" ca="1" si="489"/>
        <v>0</v>
      </c>
      <c r="F2099" s="72">
        <f t="shared" si="500"/>
        <v>1.3</v>
      </c>
      <c r="G2099" s="73">
        <f t="shared" ca="1" si="490"/>
        <v>1</v>
      </c>
      <c r="H2099" s="70">
        <f ca="1">TRUNC(PRODUCT(G$10:G2098),15)</f>
        <v>1.5886727063997901</v>
      </c>
      <c r="I2099" s="70">
        <f t="shared" ca="1" si="491"/>
        <v>1.5632784031553599</v>
      </c>
      <c r="J2099" s="70">
        <f t="shared" ca="1" si="492"/>
        <v>1.0162442599999999</v>
      </c>
      <c r="K2099" s="74">
        <f t="shared" ca="1" si="493"/>
        <v>253.94300899999999</v>
      </c>
      <c r="L2099" s="75">
        <f>IF(VLOOKUP(A2099,$T$12:$AC$125,8)=VLOOKUP(A2098,$T$12:$AC$125,8),0,VLOOKUP(A2099,T$12:$AC$125,8))</f>
        <v>0</v>
      </c>
      <c r="M2099" s="76">
        <f>IF(L2099&gt;0,VLOOKUP(L2099,S$12:$AB$125,7),0)</f>
        <v>0</v>
      </c>
      <c r="N2099" s="74">
        <f t="shared" si="494"/>
        <v>0</v>
      </c>
      <c r="O2099" s="74">
        <f t="shared" ca="1" si="495"/>
        <v>253.94300899999999</v>
      </c>
      <c r="P2099" s="77" t="str">
        <f t="shared" si="498"/>
        <v>INCORPJ=</v>
      </c>
      <c r="Q2099" s="78">
        <f t="shared" si="499"/>
        <v>44694</v>
      </c>
    </row>
    <row r="2100" spans="1:17" ht="12.75" x14ac:dyDescent="0.15">
      <c r="A2100" s="68">
        <f t="shared" si="496"/>
        <v>44669</v>
      </c>
      <c r="B2100" s="69">
        <f t="shared" ca="1" si="488"/>
        <v>15886.727123000001</v>
      </c>
      <c r="C2100" s="70">
        <f t="shared" ca="1" si="497"/>
        <v>15632.784114</v>
      </c>
      <c r="D2100" s="71">
        <f ca="1">IF(A2100&lt;$B$1,VLOOKUP(A2100,[1]DI!$A$4:$B$15000,2),0)</f>
        <v>0.11649999999999999</v>
      </c>
      <c r="E2100" s="70">
        <f t="shared" ca="1" si="489"/>
        <v>4.3739000000000001E-4</v>
      </c>
      <c r="F2100" s="72">
        <f t="shared" si="500"/>
        <v>1.3</v>
      </c>
      <c r="G2100" s="73">
        <f t="shared" ca="1" si="490"/>
        <v>1.0005686069999999</v>
      </c>
      <c r="H2100" s="70">
        <f ca="1">TRUNC(PRODUCT(G$10:G2099),15)</f>
        <v>1.5886727063997901</v>
      </c>
      <c r="I2100" s="70">
        <f t="shared" ca="1" si="491"/>
        <v>1.5632784031553599</v>
      </c>
      <c r="J2100" s="70">
        <f t="shared" ca="1" si="492"/>
        <v>1.0162442599999999</v>
      </c>
      <c r="K2100" s="74">
        <f t="shared" ca="1" si="493"/>
        <v>253.94300899999999</v>
      </c>
      <c r="L2100" s="75">
        <f>IF(VLOOKUP(A2100,$T$12:$AC$125,8)=VLOOKUP(A2099,$T$12:$AC$125,8),0,VLOOKUP(A2100,T$12:$AC$125,8))</f>
        <v>0</v>
      </c>
      <c r="M2100" s="76">
        <f>IF(L2100&gt;0,VLOOKUP(L2100,S$12:$AB$125,7),0)</f>
        <v>0</v>
      </c>
      <c r="N2100" s="74">
        <f t="shared" si="494"/>
        <v>0</v>
      </c>
      <c r="O2100" s="74">
        <f t="shared" ca="1" si="495"/>
        <v>253.94300899999999</v>
      </c>
      <c r="P2100" s="77" t="str">
        <f t="shared" si="498"/>
        <v>INCORPJ=</v>
      </c>
      <c r="Q2100" s="78">
        <f t="shared" si="499"/>
        <v>44694</v>
      </c>
    </row>
    <row r="2101" spans="1:17" ht="12.75" x14ac:dyDescent="0.15">
      <c r="A2101" s="68">
        <f t="shared" si="496"/>
        <v>44670</v>
      </c>
      <c r="B2101" s="69">
        <f t="shared" ca="1" si="488"/>
        <v>15895.760527</v>
      </c>
      <c r="C2101" s="70">
        <f t="shared" ca="1" si="497"/>
        <v>15632.784114</v>
      </c>
      <c r="D2101" s="71">
        <f ca="1">IF(A2101&lt;$B$1,VLOOKUP(A2101,[1]DI!$A$4:$B$15000,2),0)</f>
        <v>0.11649999999999999</v>
      </c>
      <c r="E2101" s="70">
        <f t="shared" ca="1" si="489"/>
        <v>4.3739000000000001E-4</v>
      </c>
      <c r="F2101" s="72">
        <f t="shared" si="500"/>
        <v>1.3</v>
      </c>
      <c r="G2101" s="73">
        <f t="shared" ca="1" si="490"/>
        <v>1.0005686069999999</v>
      </c>
      <c r="H2101" s="70">
        <f ca="1">TRUNC(PRODUCT(G$10:G2100),15)</f>
        <v>1.5895760368213501</v>
      </c>
      <c r="I2101" s="70">
        <f t="shared" ca="1" si="491"/>
        <v>1.5632784031553599</v>
      </c>
      <c r="J2101" s="70">
        <f t="shared" ca="1" si="492"/>
        <v>1.0168221099999999</v>
      </c>
      <c r="K2101" s="74">
        <f t="shared" ca="1" si="493"/>
        <v>262.97641299999998</v>
      </c>
      <c r="L2101" s="75">
        <f>IF(VLOOKUP(A2101,$T$12:$AC$125,8)=VLOOKUP(A2100,$T$12:$AC$125,8),0,VLOOKUP(A2101,T$12:$AC$125,8))</f>
        <v>0</v>
      </c>
      <c r="M2101" s="76">
        <f>IF(L2101&gt;0,VLOOKUP(L2101,S$12:$AB$125,7),0)</f>
        <v>0</v>
      </c>
      <c r="N2101" s="74">
        <f t="shared" si="494"/>
        <v>0</v>
      </c>
      <c r="O2101" s="74">
        <f t="shared" ca="1" si="495"/>
        <v>262.97641299999998</v>
      </c>
      <c r="P2101" s="77" t="str">
        <f t="shared" si="498"/>
        <v>INCORPJ=</v>
      </c>
      <c r="Q2101" s="78">
        <f t="shared" si="499"/>
        <v>44694</v>
      </c>
    </row>
    <row r="2102" spans="1:17" ht="12.75" x14ac:dyDescent="0.15">
      <c r="A2102" s="68">
        <f t="shared" si="496"/>
        <v>44671</v>
      </c>
      <c r="B2102" s="69">
        <f t="shared" ca="1" si="488"/>
        <v>15904.798934</v>
      </c>
      <c r="C2102" s="70">
        <f t="shared" ca="1" si="497"/>
        <v>15632.784114</v>
      </c>
      <c r="D2102" s="71">
        <f ca="1">IF(A2102&lt;$B$1,VLOOKUP(A2102,[1]DI!$A$4:$B$15000,2),0)</f>
        <v>0.11649999999999999</v>
      </c>
      <c r="E2102" s="70">
        <f t="shared" ca="1" si="489"/>
        <v>4.3739000000000001E-4</v>
      </c>
      <c r="F2102" s="72">
        <f t="shared" si="500"/>
        <v>1.3</v>
      </c>
      <c r="G2102" s="73">
        <f t="shared" ca="1" si="490"/>
        <v>1.0005686069999999</v>
      </c>
      <c r="H2102" s="70">
        <f ca="1">TRUNC(PRODUCT(G$10:G2101),15)</f>
        <v>1.5904798808829199</v>
      </c>
      <c r="I2102" s="70">
        <f t="shared" ca="1" si="491"/>
        <v>1.5632784031553599</v>
      </c>
      <c r="J2102" s="70">
        <f t="shared" ca="1" si="492"/>
        <v>1.0174002799999999</v>
      </c>
      <c r="K2102" s="74">
        <f t="shared" ca="1" si="493"/>
        <v>272.01481999999999</v>
      </c>
      <c r="L2102" s="75">
        <f>IF(VLOOKUP(A2102,$T$12:$AC$125,8)=VLOOKUP(A2101,$T$12:$AC$125,8),0,VLOOKUP(A2102,T$12:$AC$125,8))</f>
        <v>0</v>
      </c>
      <c r="M2102" s="76">
        <f>IF(L2102&gt;0,VLOOKUP(L2102,S$12:$AB$125,7),0)</f>
        <v>0</v>
      </c>
      <c r="N2102" s="74">
        <f t="shared" si="494"/>
        <v>0</v>
      </c>
      <c r="O2102" s="74">
        <f t="shared" ca="1" si="495"/>
        <v>272.01481999999999</v>
      </c>
      <c r="P2102" s="77" t="str">
        <f t="shared" si="498"/>
        <v>INCORPJ=</v>
      </c>
      <c r="Q2102" s="78">
        <f t="shared" si="499"/>
        <v>44694</v>
      </c>
    </row>
    <row r="2103" spans="1:17" ht="12.75" x14ac:dyDescent="0.15">
      <c r="A2103" s="68">
        <f t="shared" si="496"/>
        <v>44672</v>
      </c>
      <c r="B2103" s="69">
        <f t="shared" ca="1" si="488"/>
        <v>15913.842500000001</v>
      </c>
      <c r="C2103" s="70">
        <f t="shared" ca="1" si="497"/>
        <v>15632.784114</v>
      </c>
      <c r="D2103" s="71">
        <f ca="1">IF(A2103&lt;$B$1,VLOOKUP(A2103,[1]DI!$A$4:$B$15000,2),0)</f>
        <v>0</v>
      </c>
      <c r="E2103" s="70">
        <f t="shared" ca="1" si="489"/>
        <v>0</v>
      </c>
      <c r="F2103" s="72">
        <f t="shared" si="500"/>
        <v>1.3</v>
      </c>
      <c r="G2103" s="73">
        <f t="shared" ca="1" si="490"/>
        <v>1</v>
      </c>
      <c r="H2103" s="70">
        <f ca="1">TRUNC(PRODUCT(G$10:G2102),15)</f>
        <v>1.59138423887655</v>
      </c>
      <c r="I2103" s="70">
        <f t="shared" ca="1" si="491"/>
        <v>1.5632784031553599</v>
      </c>
      <c r="J2103" s="70">
        <f t="shared" ca="1" si="492"/>
        <v>1.01797878</v>
      </c>
      <c r="K2103" s="74">
        <f t="shared" ca="1" si="493"/>
        <v>281.05838599999998</v>
      </c>
      <c r="L2103" s="75">
        <f>IF(VLOOKUP(A2103,$T$12:$AC$125,8)=VLOOKUP(A2102,$T$12:$AC$125,8),0,VLOOKUP(A2103,T$12:$AC$125,8))</f>
        <v>0</v>
      </c>
      <c r="M2103" s="76">
        <f>IF(L2103&gt;0,VLOOKUP(L2103,S$12:$AB$125,7),0)</f>
        <v>0</v>
      </c>
      <c r="N2103" s="74">
        <f t="shared" si="494"/>
        <v>0</v>
      </c>
      <c r="O2103" s="74">
        <f t="shared" ca="1" si="495"/>
        <v>281.05838599999998</v>
      </c>
      <c r="P2103" s="77" t="str">
        <f t="shared" si="498"/>
        <v>INCORPJ=</v>
      </c>
      <c r="Q2103" s="78">
        <f t="shared" si="499"/>
        <v>44694</v>
      </c>
    </row>
    <row r="2104" spans="1:17" ht="12.75" x14ac:dyDescent="0.15">
      <c r="A2104" s="68">
        <f t="shared" si="496"/>
        <v>44673</v>
      </c>
      <c r="B2104" s="69">
        <f t="shared" ca="1" si="488"/>
        <v>15913.842500000001</v>
      </c>
      <c r="C2104" s="70">
        <f t="shared" ca="1" si="497"/>
        <v>15632.784114</v>
      </c>
      <c r="D2104" s="71">
        <f ca="1">IF(A2104&lt;$B$1,VLOOKUP(A2104,[1]DI!$A$4:$B$15000,2),0)</f>
        <v>0.11649999999999999</v>
      </c>
      <c r="E2104" s="70">
        <f t="shared" ca="1" si="489"/>
        <v>4.3739000000000001E-4</v>
      </c>
      <c r="F2104" s="72">
        <f t="shared" si="500"/>
        <v>1.3</v>
      </c>
      <c r="G2104" s="73">
        <f t="shared" ca="1" si="490"/>
        <v>1.0005686069999999</v>
      </c>
      <c r="H2104" s="70">
        <f ca="1">TRUNC(PRODUCT(G$10:G2103),15)</f>
        <v>1.59138423887655</v>
      </c>
      <c r="I2104" s="70">
        <f t="shared" ca="1" si="491"/>
        <v>1.5632784031553599</v>
      </c>
      <c r="J2104" s="70">
        <f t="shared" ca="1" si="492"/>
        <v>1.01797878</v>
      </c>
      <c r="K2104" s="74">
        <f t="shared" ca="1" si="493"/>
        <v>281.05838599999998</v>
      </c>
      <c r="L2104" s="75">
        <f>IF(VLOOKUP(A2104,$T$12:$AC$125,8)=VLOOKUP(A2103,$T$12:$AC$125,8),0,VLOOKUP(A2104,T$12:$AC$125,8))</f>
        <v>0</v>
      </c>
      <c r="M2104" s="76">
        <f>IF(L2104&gt;0,VLOOKUP(L2104,S$12:$AB$125,7),0)</f>
        <v>0</v>
      </c>
      <c r="N2104" s="74">
        <f t="shared" si="494"/>
        <v>0</v>
      </c>
      <c r="O2104" s="74">
        <f t="shared" ca="1" si="495"/>
        <v>281.05838599999998</v>
      </c>
      <c r="P2104" s="77" t="str">
        <f t="shared" si="498"/>
        <v>INCORPJ=</v>
      </c>
      <c r="Q2104" s="78">
        <f t="shared" si="499"/>
        <v>44694</v>
      </c>
    </row>
    <row r="2105" spans="1:17" ht="12.75" x14ac:dyDescent="0.15">
      <c r="A2105" s="68">
        <f t="shared" si="496"/>
        <v>44674</v>
      </c>
      <c r="B2105" s="69">
        <f t="shared" ca="1" si="488"/>
        <v>15922.891224000001</v>
      </c>
      <c r="C2105" s="70">
        <f t="shared" ca="1" si="497"/>
        <v>15632.784114</v>
      </c>
      <c r="D2105" s="71">
        <f ca="1">IF(A2105&lt;$B$1,VLOOKUP(A2105,[1]DI!$A$4:$B$15000,2),0)</f>
        <v>0</v>
      </c>
      <c r="E2105" s="70">
        <f t="shared" ca="1" si="489"/>
        <v>0</v>
      </c>
      <c r="F2105" s="72">
        <f t="shared" si="500"/>
        <v>1.3</v>
      </c>
      <c r="G2105" s="73">
        <f t="shared" ca="1" si="490"/>
        <v>1</v>
      </c>
      <c r="H2105" s="70">
        <f ca="1">TRUNC(PRODUCT(G$10:G2104),15)</f>
        <v>1.5922891110944699</v>
      </c>
      <c r="I2105" s="70">
        <f t="shared" ca="1" si="491"/>
        <v>1.5632784031553599</v>
      </c>
      <c r="J2105" s="70">
        <f t="shared" ca="1" si="492"/>
        <v>1.01855761</v>
      </c>
      <c r="K2105" s="74">
        <f t="shared" ca="1" si="493"/>
        <v>290.10710999999998</v>
      </c>
      <c r="L2105" s="75">
        <f>IF(VLOOKUP(A2105,$T$12:$AC$125,8)=VLOOKUP(A2104,$T$12:$AC$125,8),0,VLOOKUP(A2105,T$12:$AC$125,8))</f>
        <v>0</v>
      </c>
      <c r="M2105" s="76">
        <f>IF(L2105&gt;0,VLOOKUP(L2105,S$12:$AB$125,7),0)</f>
        <v>0</v>
      </c>
      <c r="N2105" s="74">
        <f t="shared" si="494"/>
        <v>0</v>
      </c>
      <c r="O2105" s="74">
        <f t="shared" ca="1" si="495"/>
        <v>290.10710999999998</v>
      </c>
      <c r="P2105" s="77" t="str">
        <f t="shared" si="498"/>
        <v>INCORPJ=</v>
      </c>
      <c r="Q2105" s="78">
        <f t="shared" si="499"/>
        <v>44694</v>
      </c>
    </row>
    <row r="2106" spans="1:17" ht="12.75" x14ac:dyDescent="0.15">
      <c r="A2106" s="68">
        <f t="shared" si="496"/>
        <v>44675</v>
      </c>
      <c r="B2106" s="69">
        <f t="shared" ca="1" si="488"/>
        <v>15922.891224000001</v>
      </c>
      <c r="C2106" s="70">
        <f t="shared" ca="1" si="497"/>
        <v>15632.784114</v>
      </c>
      <c r="D2106" s="71">
        <f ca="1">IF(A2106&lt;$B$1,VLOOKUP(A2106,[1]DI!$A$4:$B$15000,2),0)</f>
        <v>0</v>
      </c>
      <c r="E2106" s="70">
        <f t="shared" ca="1" si="489"/>
        <v>0</v>
      </c>
      <c r="F2106" s="72">
        <f t="shared" si="500"/>
        <v>1.3</v>
      </c>
      <c r="G2106" s="73">
        <f t="shared" ca="1" si="490"/>
        <v>1</v>
      </c>
      <c r="H2106" s="70">
        <f ca="1">TRUNC(PRODUCT(G$10:G2105),15)</f>
        <v>1.5922891110944699</v>
      </c>
      <c r="I2106" s="70">
        <f t="shared" ca="1" si="491"/>
        <v>1.5632784031553599</v>
      </c>
      <c r="J2106" s="70">
        <f t="shared" ca="1" si="492"/>
        <v>1.01855761</v>
      </c>
      <c r="K2106" s="74">
        <f t="shared" ca="1" si="493"/>
        <v>290.10710999999998</v>
      </c>
      <c r="L2106" s="75">
        <f>IF(VLOOKUP(A2106,$T$12:$AC$125,8)=VLOOKUP(A2105,$T$12:$AC$125,8),0,VLOOKUP(A2106,T$12:$AC$125,8))</f>
        <v>0</v>
      </c>
      <c r="M2106" s="76">
        <f>IF(L2106&gt;0,VLOOKUP(L2106,S$12:$AB$125,7),0)</f>
        <v>0</v>
      </c>
      <c r="N2106" s="74">
        <f t="shared" si="494"/>
        <v>0</v>
      </c>
      <c r="O2106" s="74">
        <f t="shared" ca="1" si="495"/>
        <v>290.10710999999998</v>
      </c>
      <c r="P2106" s="77" t="str">
        <f t="shared" si="498"/>
        <v>INCORPJ=</v>
      </c>
      <c r="Q2106" s="78">
        <f t="shared" si="499"/>
        <v>44694</v>
      </c>
    </row>
    <row r="2107" spans="1:17" ht="12.75" x14ac:dyDescent="0.15">
      <c r="A2107" s="68">
        <f t="shared" si="496"/>
        <v>44676</v>
      </c>
      <c r="B2107" s="69">
        <f t="shared" ca="1" si="488"/>
        <v>15922.891224000001</v>
      </c>
      <c r="C2107" s="70">
        <f t="shared" ca="1" si="497"/>
        <v>15632.784114</v>
      </c>
      <c r="D2107" s="71">
        <f ca="1">IF(A2107&lt;$B$1,VLOOKUP(A2107,[1]DI!$A$4:$B$15000,2),0)</f>
        <v>0.11649999999999999</v>
      </c>
      <c r="E2107" s="70">
        <f t="shared" ca="1" si="489"/>
        <v>4.3739000000000001E-4</v>
      </c>
      <c r="F2107" s="72">
        <f t="shared" si="500"/>
        <v>1.3</v>
      </c>
      <c r="G2107" s="73">
        <f t="shared" ca="1" si="490"/>
        <v>1.0005686069999999</v>
      </c>
      <c r="H2107" s="70">
        <f ca="1">TRUNC(PRODUCT(G$10:G2106),15)</f>
        <v>1.5922891110944699</v>
      </c>
      <c r="I2107" s="70">
        <f t="shared" ca="1" si="491"/>
        <v>1.5632784031553599</v>
      </c>
      <c r="J2107" s="70">
        <f t="shared" ca="1" si="492"/>
        <v>1.01855761</v>
      </c>
      <c r="K2107" s="74">
        <f t="shared" ca="1" si="493"/>
        <v>290.10710999999998</v>
      </c>
      <c r="L2107" s="75">
        <f>IF(VLOOKUP(A2107,$T$12:$AC$125,8)=VLOOKUP(A2106,$T$12:$AC$125,8),0,VLOOKUP(A2107,T$12:$AC$125,8))</f>
        <v>0</v>
      </c>
      <c r="M2107" s="76">
        <f>IF(L2107&gt;0,VLOOKUP(L2107,S$12:$AB$125,7),0)</f>
        <v>0</v>
      </c>
      <c r="N2107" s="74">
        <f t="shared" si="494"/>
        <v>0</v>
      </c>
      <c r="O2107" s="74">
        <f t="shared" ca="1" si="495"/>
        <v>290.10710999999998</v>
      </c>
      <c r="P2107" s="77" t="str">
        <f t="shared" si="498"/>
        <v>INCORPJ=</v>
      </c>
      <c r="Q2107" s="78">
        <f t="shared" si="499"/>
        <v>44694</v>
      </c>
    </row>
    <row r="2108" spans="1:17" ht="12.75" x14ac:dyDescent="0.15">
      <c r="A2108" s="68">
        <f t="shared" si="496"/>
        <v>44677</v>
      </c>
      <c r="B2108" s="69">
        <f t="shared" ca="1" si="488"/>
        <v>15931.945108</v>
      </c>
      <c r="C2108" s="70">
        <f t="shared" ca="1" si="497"/>
        <v>15632.784114</v>
      </c>
      <c r="D2108" s="71">
        <f ca="1">IF(A2108&lt;$B$1,VLOOKUP(A2108,[1]DI!$A$4:$B$15000,2),0)</f>
        <v>0.11649999999999999</v>
      </c>
      <c r="E2108" s="70">
        <f t="shared" ca="1" si="489"/>
        <v>4.3739000000000001E-4</v>
      </c>
      <c r="F2108" s="72">
        <f t="shared" si="500"/>
        <v>1.3</v>
      </c>
      <c r="G2108" s="73">
        <f t="shared" ca="1" si="490"/>
        <v>1.0005686069999999</v>
      </c>
      <c r="H2108" s="70">
        <f ca="1">TRUNC(PRODUCT(G$10:G2107),15)</f>
        <v>1.59319449782906</v>
      </c>
      <c r="I2108" s="70">
        <f t="shared" ca="1" si="491"/>
        <v>1.5632784031553599</v>
      </c>
      <c r="J2108" s="70">
        <f t="shared" ca="1" si="492"/>
        <v>1.01913677</v>
      </c>
      <c r="K2108" s="74">
        <f t="shared" ca="1" si="493"/>
        <v>299.16099400000002</v>
      </c>
      <c r="L2108" s="75">
        <f>IF(VLOOKUP(A2108,$T$12:$AC$125,8)=VLOOKUP(A2107,$T$12:$AC$125,8),0,VLOOKUP(A2108,T$12:$AC$125,8))</f>
        <v>0</v>
      </c>
      <c r="M2108" s="76">
        <f>IF(L2108&gt;0,VLOOKUP(L2108,S$12:$AB$125,7),0)</f>
        <v>0</v>
      </c>
      <c r="N2108" s="74">
        <f t="shared" si="494"/>
        <v>0</v>
      </c>
      <c r="O2108" s="74">
        <f t="shared" ca="1" si="495"/>
        <v>299.16099400000002</v>
      </c>
      <c r="P2108" s="77" t="str">
        <f t="shared" si="498"/>
        <v>INCORPJ=</v>
      </c>
      <c r="Q2108" s="78">
        <f t="shared" si="499"/>
        <v>44694</v>
      </c>
    </row>
    <row r="2109" spans="1:17" ht="12.75" x14ac:dyDescent="0.15">
      <c r="A2109" s="68">
        <f t="shared" si="496"/>
        <v>44678</v>
      </c>
      <c r="B2109" s="69">
        <f t="shared" ca="1" si="488"/>
        <v>15941.004150000001</v>
      </c>
      <c r="C2109" s="70">
        <f t="shared" ca="1" si="497"/>
        <v>15632.784114</v>
      </c>
      <c r="D2109" s="71">
        <f ca="1">IF(A2109&lt;$B$1,VLOOKUP(A2109,[1]DI!$A$4:$B$15000,2),0)</f>
        <v>0.11649999999999999</v>
      </c>
      <c r="E2109" s="70">
        <f t="shared" ca="1" si="489"/>
        <v>4.3739000000000001E-4</v>
      </c>
      <c r="F2109" s="72">
        <f t="shared" si="500"/>
        <v>1.3</v>
      </c>
      <c r="G2109" s="73">
        <f t="shared" ca="1" si="490"/>
        <v>1.0005686069999999</v>
      </c>
      <c r="H2109" s="70">
        <f ca="1">TRUNC(PRODUCT(G$10:G2108),15)</f>
        <v>1.5941003993728899</v>
      </c>
      <c r="I2109" s="70">
        <f t="shared" ca="1" si="491"/>
        <v>1.5632784031553599</v>
      </c>
      <c r="J2109" s="70">
        <f t="shared" ca="1" si="492"/>
        <v>1.01971626</v>
      </c>
      <c r="K2109" s="74">
        <f t="shared" ca="1" si="493"/>
        <v>308.22003599999999</v>
      </c>
      <c r="L2109" s="75">
        <f>IF(VLOOKUP(A2109,$T$12:$AC$125,8)=VLOOKUP(A2108,$T$12:$AC$125,8),0,VLOOKUP(A2109,T$12:$AC$125,8))</f>
        <v>0</v>
      </c>
      <c r="M2109" s="76">
        <f>IF(L2109&gt;0,VLOOKUP(L2109,S$12:$AB$125,7),0)</f>
        <v>0</v>
      </c>
      <c r="N2109" s="74">
        <f t="shared" si="494"/>
        <v>0</v>
      </c>
      <c r="O2109" s="74">
        <f t="shared" ca="1" si="495"/>
        <v>308.22003599999999</v>
      </c>
      <c r="P2109" s="77" t="str">
        <f t="shared" si="498"/>
        <v>INCORPJ=</v>
      </c>
      <c r="Q2109" s="78">
        <f t="shared" si="499"/>
        <v>44694</v>
      </c>
    </row>
    <row r="2110" spans="1:17" ht="12.75" x14ac:dyDescent="0.15">
      <c r="A2110" s="68">
        <f t="shared" si="496"/>
        <v>44679</v>
      </c>
      <c r="B2110" s="69">
        <f t="shared" ca="1" si="488"/>
        <v>15950.068193999999</v>
      </c>
      <c r="C2110" s="70">
        <f t="shared" ca="1" si="497"/>
        <v>15632.784114</v>
      </c>
      <c r="D2110" s="71">
        <f ca="1">IF(A2110&lt;$B$1,VLOOKUP(A2110,[1]DI!$A$4:$B$15000,2),0)</f>
        <v>0.11649999999999999</v>
      </c>
      <c r="E2110" s="70">
        <f t="shared" ca="1" si="489"/>
        <v>4.3739000000000001E-4</v>
      </c>
      <c r="F2110" s="72">
        <f t="shared" si="500"/>
        <v>1.3</v>
      </c>
      <c r="G2110" s="73">
        <f t="shared" ca="1" si="490"/>
        <v>1.0005686069999999</v>
      </c>
      <c r="H2110" s="70">
        <f ca="1">TRUNC(PRODUCT(G$10:G2109),15)</f>
        <v>1.5950068160186699</v>
      </c>
      <c r="I2110" s="70">
        <f t="shared" ca="1" si="491"/>
        <v>1.5632784031553599</v>
      </c>
      <c r="J2110" s="70">
        <f t="shared" ca="1" si="492"/>
        <v>1.0202960700000001</v>
      </c>
      <c r="K2110" s="74">
        <f t="shared" ca="1" si="493"/>
        <v>317.28408000000002</v>
      </c>
      <c r="L2110" s="75">
        <f>IF(VLOOKUP(A2110,$T$12:$AC$125,8)=VLOOKUP(A2109,$T$12:$AC$125,8),0,VLOOKUP(A2110,T$12:$AC$125,8))</f>
        <v>0</v>
      </c>
      <c r="M2110" s="76">
        <f>IF(L2110&gt;0,VLOOKUP(L2110,S$12:$AB$125,7),0)</f>
        <v>0</v>
      </c>
      <c r="N2110" s="74">
        <f t="shared" si="494"/>
        <v>0</v>
      </c>
      <c r="O2110" s="74">
        <f t="shared" ca="1" si="495"/>
        <v>317.28408000000002</v>
      </c>
      <c r="P2110" s="77" t="str">
        <f t="shared" si="498"/>
        <v>INCORPJ=</v>
      </c>
      <c r="Q2110" s="78">
        <f t="shared" si="499"/>
        <v>44694</v>
      </c>
    </row>
    <row r="2111" spans="1:17" ht="12.75" x14ac:dyDescent="0.15">
      <c r="A2111" s="68">
        <f t="shared" si="496"/>
        <v>44680</v>
      </c>
      <c r="B2111" s="69">
        <f t="shared" ca="1" si="488"/>
        <v>15959.137554000001</v>
      </c>
      <c r="C2111" s="70">
        <f t="shared" ca="1" si="497"/>
        <v>15632.784114</v>
      </c>
      <c r="D2111" s="71">
        <f ca="1">IF(A2111&lt;$B$1,VLOOKUP(A2111,[1]DI!$A$4:$B$15000,2),0)</f>
        <v>0.11649999999999999</v>
      </c>
      <c r="E2111" s="70">
        <f t="shared" ca="1" si="489"/>
        <v>4.3739000000000001E-4</v>
      </c>
      <c r="F2111" s="72">
        <f t="shared" si="500"/>
        <v>1.3</v>
      </c>
      <c r="G2111" s="73">
        <f t="shared" ca="1" si="490"/>
        <v>1.0005686069999999</v>
      </c>
      <c r="H2111" s="70">
        <f ca="1">TRUNC(PRODUCT(G$10:G2110),15)</f>
        <v>1.59591374805931</v>
      </c>
      <c r="I2111" s="70">
        <f t="shared" ca="1" si="491"/>
        <v>1.5632784031553599</v>
      </c>
      <c r="J2111" s="70">
        <f t="shared" ca="1" si="492"/>
        <v>1.0208762199999999</v>
      </c>
      <c r="K2111" s="74">
        <f t="shared" ca="1" si="493"/>
        <v>326.35343999999998</v>
      </c>
      <c r="L2111" s="75">
        <f>IF(VLOOKUP(A2111,$T$12:$AC$125,8)=VLOOKUP(A2110,$T$12:$AC$125,8),0,VLOOKUP(A2111,T$12:$AC$125,8))</f>
        <v>0</v>
      </c>
      <c r="M2111" s="76">
        <f>IF(L2111&gt;0,VLOOKUP(L2111,S$12:$AB$125,7),0)</f>
        <v>0</v>
      </c>
      <c r="N2111" s="74">
        <f t="shared" si="494"/>
        <v>0</v>
      </c>
      <c r="O2111" s="74">
        <f t="shared" ca="1" si="495"/>
        <v>326.35343999999998</v>
      </c>
      <c r="P2111" s="77" t="str">
        <f t="shared" si="498"/>
        <v>INCORPJ=</v>
      </c>
      <c r="Q2111" s="78">
        <f t="shared" si="499"/>
        <v>44694</v>
      </c>
    </row>
    <row r="2112" spans="1:17" ht="12.75" x14ac:dyDescent="0.15">
      <c r="A2112" s="68">
        <f t="shared" si="496"/>
        <v>44681</v>
      </c>
      <c r="B2112" s="69">
        <f t="shared" ca="1" si="488"/>
        <v>15968.212072</v>
      </c>
      <c r="C2112" s="70">
        <f t="shared" ca="1" si="497"/>
        <v>15632.784114</v>
      </c>
      <c r="D2112" s="71">
        <f ca="1">IF(A2112&lt;$B$1,VLOOKUP(A2112,[1]DI!$A$4:$B$15000,2),0)</f>
        <v>0</v>
      </c>
      <c r="E2112" s="70">
        <f t="shared" ca="1" si="489"/>
        <v>0</v>
      </c>
      <c r="F2112" s="72">
        <f t="shared" si="500"/>
        <v>1.3</v>
      </c>
      <c r="G2112" s="73">
        <f t="shared" ca="1" si="490"/>
        <v>1</v>
      </c>
      <c r="H2112" s="70">
        <f ca="1">TRUNC(PRODUCT(G$10:G2111),15)</f>
        <v>1.59682119578785</v>
      </c>
      <c r="I2112" s="70">
        <f t="shared" ca="1" si="491"/>
        <v>1.5632784031553599</v>
      </c>
      <c r="J2112" s="70">
        <f t="shared" ca="1" si="492"/>
        <v>1.0214567000000001</v>
      </c>
      <c r="K2112" s="74">
        <f t="shared" ca="1" si="493"/>
        <v>335.42795799999999</v>
      </c>
      <c r="L2112" s="75">
        <f>IF(VLOOKUP(A2112,$T$12:$AC$125,8)=VLOOKUP(A2111,$T$12:$AC$125,8),0,VLOOKUP(A2112,T$12:$AC$125,8))</f>
        <v>0</v>
      </c>
      <c r="M2112" s="76">
        <f>IF(L2112&gt;0,VLOOKUP(L2112,S$12:$AB$125,7),0)</f>
        <v>0</v>
      </c>
      <c r="N2112" s="74">
        <f t="shared" si="494"/>
        <v>0</v>
      </c>
      <c r="O2112" s="74">
        <f t="shared" ca="1" si="495"/>
        <v>335.42795799999999</v>
      </c>
      <c r="P2112" s="77" t="str">
        <f t="shared" si="498"/>
        <v>INCORPJ=</v>
      </c>
      <c r="Q2112" s="78">
        <f t="shared" si="499"/>
        <v>44694</v>
      </c>
    </row>
    <row r="2113" spans="1:17" ht="12.75" x14ac:dyDescent="0.15">
      <c r="A2113" s="68">
        <f t="shared" si="496"/>
        <v>44682</v>
      </c>
      <c r="B2113" s="69">
        <f t="shared" ca="1" si="488"/>
        <v>15968.212072</v>
      </c>
      <c r="C2113" s="70">
        <f t="shared" ca="1" si="497"/>
        <v>15632.784114</v>
      </c>
      <c r="D2113" s="71">
        <f ca="1">IF(A2113&lt;$B$1,VLOOKUP(A2113,[1]DI!$A$4:$B$15000,2),0)</f>
        <v>0</v>
      </c>
      <c r="E2113" s="70">
        <f t="shared" ca="1" si="489"/>
        <v>0</v>
      </c>
      <c r="F2113" s="72">
        <f t="shared" si="500"/>
        <v>1.3</v>
      </c>
      <c r="G2113" s="73">
        <f t="shared" ca="1" si="490"/>
        <v>1</v>
      </c>
      <c r="H2113" s="70">
        <f ca="1">TRUNC(PRODUCT(G$10:G2112),15)</f>
        <v>1.59682119578785</v>
      </c>
      <c r="I2113" s="70">
        <f t="shared" ca="1" si="491"/>
        <v>1.5632784031553599</v>
      </c>
      <c r="J2113" s="70">
        <f t="shared" ca="1" si="492"/>
        <v>1.0214567000000001</v>
      </c>
      <c r="K2113" s="74">
        <f t="shared" ca="1" si="493"/>
        <v>335.42795799999999</v>
      </c>
      <c r="L2113" s="75">
        <f>IF(VLOOKUP(A2113,$T$12:$AC$125,8)=VLOOKUP(A2112,$T$12:$AC$125,8),0,VLOOKUP(A2113,T$12:$AC$125,8))</f>
        <v>0</v>
      </c>
      <c r="M2113" s="76">
        <f>IF(L2113&gt;0,VLOOKUP(L2113,S$12:$AB$125,7),0)</f>
        <v>0</v>
      </c>
      <c r="N2113" s="74">
        <f t="shared" si="494"/>
        <v>0</v>
      </c>
      <c r="O2113" s="74">
        <f t="shared" ca="1" si="495"/>
        <v>335.42795799999999</v>
      </c>
      <c r="P2113" s="77" t="str">
        <f t="shared" si="498"/>
        <v>INCORPJ=</v>
      </c>
      <c r="Q2113" s="78">
        <f t="shared" si="499"/>
        <v>44694</v>
      </c>
    </row>
    <row r="2114" spans="1:17" ht="12.75" x14ac:dyDescent="0.15">
      <c r="A2114" s="68">
        <f t="shared" si="496"/>
        <v>44683</v>
      </c>
      <c r="B2114" s="69">
        <f t="shared" ca="1" si="488"/>
        <v>15968.212072</v>
      </c>
      <c r="C2114" s="70">
        <f t="shared" ca="1" si="497"/>
        <v>15632.784114</v>
      </c>
      <c r="D2114" s="71">
        <f ca="1">IF(A2114&lt;$B$1,VLOOKUP(A2114,[1]DI!$A$4:$B$15000,2),0)</f>
        <v>0.11649999999999999</v>
      </c>
      <c r="E2114" s="70">
        <f t="shared" ca="1" si="489"/>
        <v>4.3739000000000001E-4</v>
      </c>
      <c r="F2114" s="72">
        <f t="shared" si="500"/>
        <v>1.3</v>
      </c>
      <c r="G2114" s="73">
        <f t="shared" ca="1" si="490"/>
        <v>1.0005686069999999</v>
      </c>
      <c r="H2114" s="70">
        <f ca="1">TRUNC(PRODUCT(G$10:G2113),15)</f>
        <v>1.59682119578785</v>
      </c>
      <c r="I2114" s="70">
        <f t="shared" ca="1" si="491"/>
        <v>1.5632784031553599</v>
      </c>
      <c r="J2114" s="70">
        <f t="shared" ca="1" si="492"/>
        <v>1.0214567000000001</v>
      </c>
      <c r="K2114" s="74">
        <f t="shared" ca="1" si="493"/>
        <v>335.42795799999999</v>
      </c>
      <c r="L2114" s="75">
        <f>IF(VLOOKUP(A2114,$T$12:$AC$125,8)=VLOOKUP(A2113,$T$12:$AC$125,8),0,VLOOKUP(A2114,T$12:$AC$125,8))</f>
        <v>0</v>
      </c>
      <c r="M2114" s="76">
        <f>IF(L2114&gt;0,VLOOKUP(L2114,S$12:$AB$125,7),0)</f>
        <v>0</v>
      </c>
      <c r="N2114" s="74">
        <f t="shared" si="494"/>
        <v>0</v>
      </c>
      <c r="O2114" s="74">
        <f t="shared" ca="1" si="495"/>
        <v>335.42795799999999</v>
      </c>
      <c r="P2114" s="77" t="str">
        <f t="shared" si="498"/>
        <v>INCORPJ=</v>
      </c>
      <c r="Q2114" s="78">
        <f t="shared" si="499"/>
        <v>44694</v>
      </c>
    </row>
    <row r="2115" spans="1:17" ht="12.75" x14ac:dyDescent="0.15">
      <c r="A2115" s="68">
        <f t="shared" si="496"/>
        <v>44684</v>
      </c>
      <c r="B2115" s="69">
        <f t="shared" ca="1" si="488"/>
        <v>15977.29175</v>
      </c>
      <c r="C2115" s="70">
        <f t="shared" ca="1" si="497"/>
        <v>15632.784114</v>
      </c>
      <c r="D2115" s="71">
        <f ca="1">IF(A2115&lt;$B$1,VLOOKUP(A2115,[1]DI!$A$4:$B$15000,2),0)</f>
        <v>0.11649999999999999</v>
      </c>
      <c r="E2115" s="70">
        <f t="shared" ca="1" si="489"/>
        <v>4.3739000000000001E-4</v>
      </c>
      <c r="F2115" s="72">
        <f t="shared" si="500"/>
        <v>1.3</v>
      </c>
      <c r="G2115" s="73">
        <f t="shared" ca="1" si="490"/>
        <v>1.0005686069999999</v>
      </c>
      <c r="H2115" s="70">
        <f ca="1">TRUNC(PRODUCT(G$10:G2114),15)</f>
        <v>1.59772915949752</v>
      </c>
      <c r="I2115" s="70">
        <f t="shared" ca="1" si="491"/>
        <v>1.5632784031553599</v>
      </c>
      <c r="J2115" s="70">
        <f t="shared" ca="1" si="492"/>
        <v>1.0220375100000001</v>
      </c>
      <c r="K2115" s="74">
        <f t="shared" ca="1" si="493"/>
        <v>344.50763599999999</v>
      </c>
      <c r="L2115" s="75">
        <f>IF(VLOOKUP(A2115,$T$12:$AC$125,8)=VLOOKUP(A2114,$T$12:$AC$125,8),0,VLOOKUP(A2115,T$12:$AC$125,8))</f>
        <v>0</v>
      </c>
      <c r="M2115" s="76">
        <f>IF(L2115&gt;0,VLOOKUP(L2115,S$12:$AB$125,7),0)</f>
        <v>0</v>
      </c>
      <c r="N2115" s="74">
        <f t="shared" si="494"/>
        <v>0</v>
      </c>
      <c r="O2115" s="74">
        <f t="shared" ca="1" si="495"/>
        <v>344.50763599999999</v>
      </c>
      <c r="P2115" s="77" t="str">
        <f t="shared" si="498"/>
        <v>INCORPJ=</v>
      </c>
      <c r="Q2115" s="78">
        <f t="shared" si="499"/>
        <v>44694</v>
      </c>
    </row>
    <row r="2116" spans="1:17" ht="12.75" x14ac:dyDescent="0.15">
      <c r="A2116" s="68">
        <f t="shared" si="496"/>
        <v>44685</v>
      </c>
      <c r="B2116" s="69">
        <f t="shared" ca="1" si="488"/>
        <v>15986.37643</v>
      </c>
      <c r="C2116" s="70">
        <f t="shared" ca="1" si="497"/>
        <v>15632.784114</v>
      </c>
      <c r="D2116" s="71">
        <f ca="1">IF(A2116&lt;$B$1,VLOOKUP(A2116,[1]DI!$A$4:$B$15000,2),0)</f>
        <v>0.11649999999999999</v>
      </c>
      <c r="E2116" s="70">
        <f t="shared" ca="1" si="489"/>
        <v>4.3739000000000001E-4</v>
      </c>
      <c r="F2116" s="72">
        <f t="shared" si="500"/>
        <v>1.3</v>
      </c>
      <c r="G2116" s="73">
        <f t="shared" ca="1" si="490"/>
        <v>1.0005686069999999</v>
      </c>
      <c r="H2116" s="70">
        <f ca="1">TRUNC(PRODUCT(G$10:G2115),15)</f>
        <v>1.5986376394817201</v>
      </c>
      <c r="I2116" s="70">
        <f t="shared" ca="1" si="491"/>
        <v>1.5632784031553599</v>
      </c>
      <c r="J2116" s="70">
        <f t="shared" ca="1" si="492"/>
        <v>1.0226186399999999</v>
      </c>
      <c r="K2116" s="74">
        <f t="shared" ca="1" si="493"/>
        <v>353.59231599999998</v>
      </c>
      <c r="L2116" s="75">
        <f>IF(VLOOKUP(A2116,$T$12:$AC$125,8)=VLOOKUP(A2115,$T$12:$AC$125,8),0,VLOOKUP(A2116,T$12:$AC$125,8))</f>
        <v>0</v>
      </c>
      <c r="M2116" s="76">
        <f>IF(L2116&gt;0,VLOOKUP(L2116,S$12:$AB$125,7),0)</f>
        <v>0</v>
      </c>
      <c r="N2116" s="74">
        <f t="shared" si="494"/>
        <v>0</v>
      </c>
      <c r="O2116" s="74">
        <f t="shared" ca="1" si="495"/>
        <v>353.59231599999998</v>
      </c>
      <c r="P2116" s="77" t="str">
        <f t="shared" si="498"/>
        <v>INCORPJ=</v>
      </c>
      <c r="Q2116" s="78">
        <f t="shared" si="499"/>
        <v>44694</v>
      </c>
    </row>
    <row r="2117" spans="1:17" ht="12.75" x14ac:dyDescent="0.15">
      <c r="A2117" s="68">
        <f t="shared" si="496"/>
        <v>44686</v>
      </c>
      <c r="B2117" s="69">
        <f t="shared" ca="1" si="488"/>
        <v>15995.466425000001</v>
      </c>
      <c r="C2117" s="70">
        <f t="shared" ca="1" si="497"/>
        <v>15632.784114</v>
      </c>
      <c r="D2117" s="71">
        <f ca="1">IF(A2117&lt;$B$1,VLOOKUP(A2117,[1]DI!$A$4:$B$15000,2),0)</f>
        <v>0.1265</v>
      </c>
      <c r="E2117" s="70">
        <f t="shared" ca="1" si="489"/>
        <v>4.7279E-4</v>
      </c>
      <c r="F2117" s="72">
        <f t="shared" si="500"/>
        <v>1.3</v>
      </c>
      <c r="G2117" s="73">
        <f t="shared" ca="1" si="490"/>
        <v>1.000614627</v>
      </c>
      <c r="H2117" s="70">
        <f ca="1">TRUNC(PRODUCT(G$10:G2116),15)</f>
        <v>1.5995466360339901</v>
      </c>
      <c r="I2117" s="70">
        <f t="shared" ca="1" si="491"/>
        <v>1.5632784031553599</v>
      </c>
      <c r="J2117" s="70">
        <f t="shared" ca="1" si="492"/>
        <v>1.0232001100000001</v>
      </c>
      <c r="K2117" s="74">
        <f t="shared" ca="1" si="493"/>
        <v>362.68231100000003</v>
      </c>
      <c r="L2117" s="75">
        <f>IF(VLOOKUP(A2117,$T$12:$AC$125,8)=VLOOKUP(A2116,$T$12:$AC$125,8),0,VLOOKUP(A2117,T$12:$AC$125,8))</f>
        <v>0</v>
      </c>
      <c r="M2117" s="76">
        <f>IF(L2117&gt;0,VLOOKUP(L2117,S$12:$AB$125,7),0)</f>
        <v>0</v>
      </c>
      <c r="N2117" s="74">
        <f t="shared" si="494"/>
        <v>0</v>
      </c>
      <c r="O2117" s="74">
        <f t="shared" ca="1" si="495"/>
        <v>362.68231100000003</v>
      </c>
      <c r="P2117" s="77" t="str">
        <f t="shared" si="498"/>
        <v>INCORPJ=</v>
      </c>
      <c r="Q2117" s="78">
        <f t="shared" si="499"/>
        <v>44694</v>
      </c>
    </row>
    <row r="2118" spans="1:17" ht="12.75" x14ac:dyDescent="0.15">
      <c r="A2118" s="68">
        <f t="shared" si="496"/>
        <v>44687</v>
      </c>
      <c r="B2118" s="69">
        <f t="shared" ca="1" si="488"/>
        <v>16005.297726000001</v>
      </c>
      <c r="C2118" s="70">
        <f t="shared" ca="1" si="497"/>
        <v>15632.784114</v>
      </c>
      <c r="D2118" s="71">
        <f ca="1">IF(A2118&lt;$B$1,VLOOKUP(A2118,[1]DI!$A$4:$B$15000,2),0)</f>
        <v>0.1265</v>
      </c>
      <c r="E2118" s="70">
        <f t="shared" ca="1" si="489"/>
        <v>4.7279E-4</v>
      </c>
      <c r="F2118" s="72">
        <f t="shared" si="500"/>
        <v>1.3</v>
      </c>
      <c r="G2118" s="73">
        <f t="shared" ca="1" si="490"/>
        <v>1.000614627</v>
      </c>
      <c r="H2118" s="70">
        <f ca="1">TRUNC(PRODUCT(G$10:G2117),15)</f>
        <v>1.6005297605842601</v>
      </c>
      <c r="I2118" s="70">
        <f t="shared" ca="1" si="491"/>
        <v>1.5632784031553599</v>
      </c>
      <c r="J2118" s="70">
        <f t="shared" ca="1" si="492"/>
        <v>1.0238290000000001</v>
      </c>
      <c r="K2118" s="74">
        <f t="shared" ca="1" si="493"/>
        <v>372.51361200000002</v>
      </c>
      <c r="L2118" s="75">
        <f>IF(VLOOKUP(A2118,$T$12:$AC$125,8)=VLOOKUP(A2117,$T$12:$AC$125,8),0,VLOOKUP(A2118,T$12:$AC$125,8))</f>
        <v>0</v>
      </c>
      <c r="M2118" s="76">
        <f>IF(L2118&gt;0,VLOOKUP(L2118,S$12:$AB$125,7),0)</f>
        <v>0</v>
      </c>
      <c r="N2118" s="74">
        <f t="shared" si="494"/>
        <v>0</v>
      </c>
      <c r="O2118" s="74">
        <f t="shared" ca="1" si="495"/>
        <v>372.51361200000002</v>
      </c>
      <c r="P2118" s="77" t="str">
        <f t="shared" si="498"/>
        <v>INCORPJ=</v>
      </c>
      <c r="Q2118" s="78">
        <f t="shared" si="499"/>
        <v>44694</v>
      </c>
    </row>
    <row r="2119" spans="1:17" ht="12.75" x14ac:dyDescent="0.15">
      <c r="A2119" s="68">
        <f t="shared" si="496"/>
        <v>44688</v>
      </c>
      <c r="B2119" s="69">
        <f t="shared" ca="1" si="488"/>
        <v>16015.134968</v>
      </c>
      <c r="C2119" s="70">
        <f t="shared" ca="1" si="497"/>
        <v>15632.784114</v>
      </c>
      <c r="D2119" s="71">
        <f ca="1">IF(A2119&lt;$B$1,VLOOKUP(A2119,[1]DI!$A$4:$B$15000,2),0)</f>
        <v>0</v>
      </c>
      <c r="E2119" s="70">
        <f t="shared" ca="1" si="489"/>
        <v>0</v>
      </c>
      <c r="F2119" s="72">
        <f t="shared" si="500"/>
        <v>1.3</v>
      </c>
      <c r="G2119" s="73">
        <f t="shared" ca="1" si="490"/>
        <v>1</v>
      </c>
      <c r="H2119" s="70">
        <f ca="1">TRUNC(PRODUCT(G$10:G2118),15)</f>
        <v>1.6015134893894201</v>
      </c>
      <c r="I2119" s="70">
        <f t="shared" ca="1" si="491"/>
        <v>1.5632784031553599</v>
      </c>
      <c r="J2119" s="70">
        <f t="shared" ca="1" si="492"/>
        <v>1.02445827</v>
      </c>
      <c r="K2119" s="74">
        <f t="shared" ca="1" si="493"/>
        <v>382.35085400000003</v>
      </c>
      <c r="L2119" s="75">
        <f>IF(VLOOKUP(A2119,$T$12:$AC$125,8)=VLOOKUP(A2118,$T$12:$AC$125,8),0,VLOOKUP(A2119,T$12:$AC$125,8))</f>
        <v>0</v>
      </c>
      <c r="M2119" s="76">
        <f>IF(L2119&gt;0,VLOOKUP(L2119,S$12:$AB$125,7),0)</f>
        <v>0</v>
      </c>
      <c r="N2119" s="74">
        <f t="shared" si="494"/>
        <v>0</v>
      </c>
      <c r="O2119" s="74">
        <f t="shared" ca="1" si="495"/>
        <v>382.35085400000003</v>
      </c>
      <c r="P2119" s="77" t="str">
        <f t="shared" si="498"/>
        <v>INCORPJ=</v>
      </c>
      <c r="Q2119" s="78">
        <f t="shared" si="499"/>
        <v>44694</v>
      </c>
    </row>
    <row r="2120" spans="1:17" ht="12.75" x14ac:dyDescent="0.15">
      <c r="A2120" s="68">
        <f t="shared" si="496"/>
        <v>44689</v>
      </c>
      <c r="B2120" s="69">
        <f t="shared" ca="1" si="488"/>
        <v>16015.134968</v>
      </c>
      <c r="C2120" s="70">
        <f t="shared" ca="1" si="497"/>
        <v>15632.784114</v>
      </c>
      <c r="D2120" s="71">
        <f ca="1">IF(A2120&lt;$B$1,VLOOKUP(A2120,[1]DI!$A$4:$B$15000,2),0)</f>
        <v>0</v>
      </c>
      <c r="E2120" s="70">
        <f t="shared" ca="1" si="489"/>
        <v>0</v>
      </c>
      <c r="F2120" s="72">
        <f t="shared" si="500"/>
        <v>1.3</v>
      </c>
      <c r="G2120" s="73">
        <f t="shared" ca="1" si="490"/>
        <v>1</v>
      </c>
      <c r="H2120" s="70">
        <f ca="1">TRUNC(PRODUCT(G$10:G2119),15)</f>
        <v>1.6015134893894201</v>
      </c>
      <c r="I2120" s="70">
        <f t="shared" ca="1" si="491"/>
        <v>1.5632784031553599</v>
      </c>
      <c r="J2120" s="70">
        <f t="shared" ca="1" si="492"/>
        <v>1.02445827</v>
      </c>
      <c r="K2120" s="74">
        <f t="shared" ca="1" si="493"/>
        <v>382.35085400000003</v>
      </c>
      <c r="L2120" s="75">
        <f>IF(VLOOKUP(A2120,$T$12:$AC$125,8)=VLOOKUP(A2119,$T$12:$AC$125,8),0,VLOOKUP(A2120,T$12:$AC$125,8))</f>
        <v>0</v>
      </c>
      <c r="M2120" s="76">
        <f>IF(L2120&gt;0,VLOOKUP(L2120,S$12:$AB$125,7),0)</f>
        <v>0</v>
      </c>
      <c r="N2120" s="74">
        <f t="shared" si="494"/>
        <v>0</v>
      </c>
      <c r="O2120" s="74">
        <f t="shared" ca="1" si="495"/>
        <v>382.35085400000003</v>
      </c>
      <c r="P2120" s="77" t="str">
        <f t="shared" si="498"/>
        <v>INCORPJ=</v>
      </c>
      <c r="Q2120" s="78">
        <f t="shared" si="499"/>
        <v>44694</v>
      </c>
    </row>
    <row r="2121" spans="1:17" ht="12.75" x14ac:dyDescent="0.15">
      <c r="A2121" s="68">
        <f t="shared" si="496"/>
        <v>44690</v>
      </c>
      <c r="B2121" s="69">
        <f t="shared" ca="1" si="488"/>
        <v>16015.134968</v>
      </c>
      <c r="C2121" s="70">
        <f t="shared" ca="1" si="497"/>
        <v>15632.784114</v>
      </c>
      <c r="D2121" s="71">
        <f ca="1">IF(A2121&lt;$B$1,VLOOKUP(A2121,[1]DI!$A$4:$B$15000,2),0)</f>
        <v>0.1265</v>
      </c>
      <c r="E2121" s="70">
        <f t="shared" ca="1" si="489"/>
        <v>4.7279E-4</v>
      </c>
      <c r="F2121" s="72">
        <f t="shared" si="500"/>
        <v>1.3</v>
      </c>
      <c r="G2121" s="73">
        <f t="shared" ca="1" si="490"/>
        <v>1.000614627</v>
      </c>
      <c r="H2121" s="70">
        <f ca="1">TRUNC(PRODUCT(G$10:G2120),15)</f>
        <v>1.6015134893894201</v>
      </c>
      <c r="I2121" s="70">
        <f t="shared" ca="1" si="491"/>
        <v>1.5632784031553599</v>
      </c>
      <c r="J2121" s="70">
        <f t="shared" ca="1" si="492"/>
        <v>1.02445827</v>
      </c>
      <c r="K2121" s="74">
        <f t="shared" ca="1" si="493"/>
        <v>382.35085400000003</v>
      </c>
      <c r="L2121" s="75">
        <f>IF(VLOOKUP(A2121,$T$12:$AC$125,8)=VLOOKUP(A2120,$T$12:$AC$125,8),0,VLOOKUP(A2121,T$12:$AC$125,8))</f>
        <v>0</v>
      </c>
      <c r="M2121" s="76">
        <f>IF(L2121&gt;0,VLOOKUP(L2121,S$12:$AB$125,7),0)</f>
        <v>0</v>
      </c>
      <c r="N2121" s="74">
        <f t="shared" si="494"/>
        <v>0</v>
      </c>
      <c r="O2121" s="74">
        <f t="shared" ca="1" si="495"/>
        <v>382.35085400000003</v>
      </c>
      <c r="P2121" s="77" t="str">
        <f t="shared" si="498"/>
        <v>INCORPJ=</v>
      </c>
      <c r="Q2121" s="78">
        <f t="shared" si="499"/>
        <v>44694</v>
      </c>
    </row>
    <row r="2122" spans="1:17" ht="12.75" x14ac:dyDescent="0.15">
      <c r="A2122" s="68">
        <f t="shared" si="496"/>
        <v>44691</v>
      </c>
      <c r="B2122" s="69">
        <f t="shared" ca="1" si="488"/>
        <v>16024.978306999999</v>
      </c>
      <c r="C2122" s="70">
        <f t="shared" ca="1" si="497"/>
        <v>15632.784114</v>
      </c>
      <c r="D2122" s="71">
        <f ca="1">IF(A2122&lt;$B$1,VLOOKUP(A2122,[1]DI!$A$4:$B$15000,2),0)</f>
        <v>0.1265</v>
      </c>
      <c r="E2122" s="70">
        <f t="shared" ca="1" si="489"/>
        <v>4.7279E-4</v>
      </c>
      <c r="F2122" s="72">
        <f t="shared" si="500"/>
        <v>1.3</v>
      </c>
      <c r="G2122" s="73">
        <f t="shared" ca="1" si="490"/>
        <v>1.000614627</v>
      </c>
      <c r="H2122" s="70">
        <f ca="1">TRUNC(PRODUCT(G$10:G2121),15)</f>
        <v>1.60249782282086</v>
      </c>
      <c r="I2122" s="70">
        <f t="shared" ca="1" si="491"/>
        <v>1.5632784031553599</v>
      </c>
      <c r="J2122" s="70">
        <f t="shared" ca="1" si="492"/>
        <v>1.02508793</v>
      </c>
      <c r="K2122" s="74">
        <f t="shared" ca="1" si="493"/>
        <v>392.19419299999998</v>
      </c>
      <c r="L2122" s="75">
        <f>IF(VLOOKUP(A2122,$T$12:$AC$125,8)=VLOOKUP(A2121,$T$12:$AC$125,8),0,VLOOKUP(A2122,T$12:$AC$125,8))</f>
        <v>0</v>
      </c>
      <c r="M2122" s="76">
        <f>IF(L2122&gt;0,VLOOKUP(L2122,S$12:$AB$125,7),0)</f>
        <v>0</v>
      </c>
      <c r="N2122" s="74">
        <f t="shared" si="494"/>
        <v>0</v>
      </c>
      <c r="O2122" s="74">
        <f t="shared" ca="1" si="495"/>
        <v>392.19419299999998</v>
      </c>
      <c r="P2122" s="77" t="str">
        <f t="shared" si="498"/>
        <v>INCORPJ=</v>
      </c>
      <c r="Q2122" s="78">
        <f t="shared" si="499"/>
        <v>44694</v>
      </c>
    </row>
    <row r="2123" spans="1:17" ht="12.75" x14ac:dyDescent="0.15">
      <c r="A2123" s="68">
        <f t="shared" si="496"/>
        <v>44692</v>
      </c>
      <c r="B2123" s="69">
        <f t="shared" ref="B2123:B2125" ca="1" si="501">IF(A2123&lt;=TODAY(),C2123+K2123,IF(AND(A2123&gt;TODAY(),A2123&lt;=$B$1),IF(VLOOKUP(TODAY(),$A$10:$D$10000,4,FALSE)=0,"n.d",C2123+K2123),"n.d"))</f>
        <v>16034.827743</v>
      </c>
      <c r="C2123" s="70">
        <f t="shared" ref="C2123:C2125" ca="1" si="502">TRUNC(C2122-N2122,6)</f>
        <v>15632.784114</v>
      </c>
      <c r="D2123" s="71">
        <f ca="1">IF(A2123&lt;$B$1,VLOOKUP(A2123,[1]DI!$A$4:$B$15000,2),0)</f>
        <v>0.1265</v>
      </c>
      <c r="E2123" s="70">
        <f t="shared" ref="E2123:E2125" ca="1" si="503">ROUND((((1+D2123)^(1/252)-1)),8)</f>
        <v>4.7279E-4</v>
      </c>
      <c r="F2123" s="72">
        <f t="shared" si="500"/>
        <v>1.3</v>
      </c>
      <c r="G2123" s="73">
        <f t="shared" ref="G2123:G2125" ca="1" si="504">TRUNC((1+(E2123*F2123)),15)</f>
        <v>1.000614627</v>
      </c>
      <c r="H2123" s="70">
        <f ca="1">TRUNC(PRODUCT(G$10:G2122),15)</f>
        <v>1.6034827612502101</v>
      </c>
      <c r="I2123" s="70">
        <f t="shared" ref="I2123:I2125" ca="1" si="505">IF(OR(L2122&gt;0,L2122="E"),H2122,I2122)</f>
        <v>1.5632784031553599</v>
      </c>
      <c r="J2123" s="70">
        <f t="shared" ref="J2123:J2125" ca="1" si="506">ROUND(TRUNC(H2123/I2123,15),8)</f>
        <v>1.02571798</v>
      </c>
      <c r="K2123" s="74">
        <f t="shared" ref="K2123:K2125" ca="1" si="507">TRUNC((C2123*(J2123-1)),6)</f>
        <v>402.04362900000001</v>
      </c>
      <c r="L2123" s="75">
        <f>IF(VLOOKUP(A2123,$T$12:$AC$125,8)=VLOOKUP(A2122,$T$12:$AC$125,8),0,VLOOKUP(A2123,T$12:$AC$125,8))</f>
        <v>0</v>
      </c>
      <c r="M2123" s="76">
        <f>IF(L2123&gt;0,VLOOKUP(L2123,S$12:$AB$125,7),0)</f>
        <v>0</v>
      </c>
      <c r="N2123" s="74">
        <f t="shared" ref="N2123:N2125" si="508">IF(M2123&gt;0,(C2123*M2123),0)</f>
        <v>0</v>
      </c>
      <c r="O2123" s="74">
        <f t="shared" ref="O2123:O2125" ca="1" si="509">(K2123+N2123)</f>
        <v>402.04362900000001</v>
      </c>
      <c r="P2123" s="77" t="str">
        <f t="shared" ref="P2123:P2125" si="510">IF(L2122&gt;0,VLOOKUP(A2122,$T$12:$AC$125,9),P2122)</f>
        <v>INCORPJ=</v>
      </c>
      <c r="Q2123" s="78">
        <f t="shared" ref="Q2123:Q2125" si="511">IF(L2122&gt;0,VLOOKUP(A2122,$T$12:$AC$125,10),Q2122)</f>
        <v>44694</v>
      </c>
    </row>
    <row r="2124" spans="1:17" ht="12.75" x14ac:dyDescent="0.15">
      <c r="A2124" s="68">
        <f t="shared" ref="A2124:A2187" si="512">(A2123+1)</f>
        <v>44693</v>
      </c>
      <c r="B2124" s="69">
        <f t="shared" ca="1" si="501"/>
        <v>16044.683118999999</v>
      </c>
      <c r="C2124" s="70">
        <f t="shared" ca="1" si="502"/>
        <v>15632.784114</v>
      </c>
      <c r="D2124" s="71">
        <f ca="1">IF(A2124&lt;$B$1,VLOOKUP(A2124,[1]DI!$A$4:$B$15000,2),0)</f>
        <v>0.1265</v>
      </c>
      <c r="E2124" s="70">
        <f t="shared" ca="1" si="503"/>
        <v>4.7279E-4</v>
      </c>
      <c r="F2124" s="72">
        <f t="shared" si="500"/>
        <v>1.3</v>
      </c>
      <c r="G2124" s="73">
        <f t="shared" ca="1" si="504"/>
        <v>1.000614627</v>
      </c>
      <c r="H2124" s="70">
        <f ca="1">TRUNC(PRODUCT(G$10:G2123),15)</f>
        <v>1.6044683050493</v>
      </c>
      <c r="I2124" s="70">
        <f t="shared" ca="1" si="505"/>
        <v>1.5632784031553599</v>
      </c>
      <c r="J2124" s="70">
        <f t="shared" ca="1" si="506"/>
        <v>1.02634841</v>
      </c>
      <c r="K2124" s="74">
        <f t="shared" ca="1" si="507"/>
        <v>411.89900499999999</v>
      </c>
      <c r="L2124" s="75">
        <f>IF(VLOOKUP(A2124,$T$12:$AC$125,8)=VLOOKUP(A2123,$T$12:$AC$125,8),0,VLOOKUP(A2124,T$12:$AC$125,8))</f>
        <v>0</v>
      </c>
      <c r="M2124" s="76">
        <f>IF(L2124&gt;0,VLOOKUP(L2124,S$12:$AB$125,7),0)</f>
        <v>0</v>
      </c>
      <c r="N2124" s="74">
        <f t="shared" si="508"/>
        <v>0</v>
      </c>
      <c r="O2124" s="74">
        <f t="shared" ca="1" si="509"/>
        <v>411.89900499999999</v>
      </c>
      <c r="P2124" s="77" t="str">
        <f t="shared" si="510"/>
        <v>INCORPJ=</v>
      </c>
      <c r="Q2124" s="78">
        <f t="shared" si="511"/>
        <v>44694</v>
      </c>
    </row>
    <row r="2125" spans="1:17" ht="15" x14ac:dyDescent="0.25">
      <c r="A2125" s="145">
        <f t="shared" si="512"/>
        <v>44694</v>
      </c>
      <c r="B2125" s="146">
        <f t="shared" ca="1" si="501"/>
        <v>16054.544592</v>
      </c>
      <c r="C2125" s="146">
        <f t="shared" ca="1" si="502"/>
        <v>15632.784114</v>
      </c>
      <c r="D2125" s="147">
        <f ca="1">IF(A2125&lt;$B$1,VLOOKUP(A2125,[1]DI!$A$4:$B$15000,2),0)</f>
        <v>0.1265</v>
      </c>
      <c r="E2125" s="146">
        <f t="shared" ca="1" si="503"/>
        <v>4.7279E-4</v>
      </c>
      <c r="F2125" s="148">
        <f t="shared" si="500"/>
        <v>1.3</v>
      </c>
      <c r="G2125" s="149">
        <f t="shared" ca="1" si="504"/>
        <v>1.000614627</v>
      </c>
      <c r="H2125" s="146">
        <f ca="1">TRUNC(PRODUCT(G$10:G2124),15)</f>
        <v>1.6054544545902301</v>
      </c>
      <c r="I2125" s="146">
        <f t="shared" ca="1" si="505"/>
        <v>1.5632784031553599</v>
      </c>
      <c r="J2125" s="146">
        <f t="shared" ca="1" si="506"/>
        <v>1.02697923</v>
      </c>
      <c r="K2125" s="150">
        <f t="shared" ca="1" si="507"/>
        <v>421.76047799999998</v>
      </c>
      <c r="L2125" s="151">
        <v>6</v>
      </c>
      <c r="M2125" s="152">
        <v>0</v>
      </c>
      <c r="N2125" s="150">
        <f t="shared" si="508"/>
        <v>0</v>
      </c>
      <c r="O2125" s="150">
        <f t="shared" ca="1" si="509"/>
        <v>421.76047799999998</v>
      </c>
      <c r="P2125" s="153" t="str">
        <f t="shared" si="510"/>
        <v>INCORPJ=</v>
      </c>
      <c r="Q2125" s="154">
        <f t="shared" si="511"/>
        <v>44694</v>
      </c>
    </row>
    <row r="2126" spans="1:17" ht="18.75" x14ac:dyDescent="0.15">
      <c r="A2126" s="68">
        <f t="shared" si="512"/>
        <v>44695</v>
      </c>
      <c r="B2126" s="69">
        <f t="shared" ref="B2126:B2185" ca="1" si="513">IF(A2126&lt;=TODAY(),C2126+K2126,IF(AND(A2126&gt;TODAY(),A2126&lt;=$B$1),IF(VLOOKUP(TODAY(),$A$10:$D$10000,4,FALSE)=0,"n.d",C2126+K2126),"n.d"))</f>
        <v>16064.412195999999</v>
      </c>
      <c r="C2126" s="155">
        <f ca="1">TRUNC(C2125-N2125+K2125,6)</f>
        <v>16054.544592</v>
      </c>
      <c r="D2126" s="71">
        <f ca="1">IF(A2126&lt;$B$1,VLOOKUP(A2126,[1]DI!$A$4:$B$15000,2),0)</f>
        <v>0</v>
      </c>
      <c r="E2126" s="70">
        <f t="shared" ref="E2126:E2185" ca="1" si="514">ROUND((((1+D2126)^(1/252)-1)),8)</f>
        <v>0</v>
      </c>
      <c r="F2126" s="72">
        <f t="shared" si="500"/>
        <v>1.3</v>
      </c>
      <c r="G2126" s="73">
        <f t="shared" ref="G2126:G2185" ca="1" si="515">TRUNC((1+(E2126*F2126)),15)</f>
        <v>1</v>
      </c>
      <c r="H2126" s="70">
        <f ca="1">TRUNC(PRODUCT(G$10:G2125),15)</f>
        <v>1.6064412102452901</v>
      </c>
      <c r="I2126" s="70">
        <f t="shared" ref="I2126:I2185" ca="1" si="516">IF(OR(L2125&gt;0,L2125="E"),H2125,I2125)</f>
        <v>1.6054544545902301</v>
      </c>
      <c r="J2126" s="70">
        <f t="shared" ref="J2126:J2185" ca="1" si="517">ROUND(TRUNC(H2126/I2126,15),8)</f>
        <v>1.0006146300000001</v>
      </c>
      <c r="K2126" s="74">
        <f t="shared" ref="K2126:K2185" ca="1" si="518">TRUNC((C2126*(J2126-1)),6)</f>
        <v>9.867604</v>
      </c>
      <c r="L2126" s="75">
        <f>IF(VLOOKUP(A2126,$T$12:$AC$125,8)=VLOOKUP(A2125,$T$12:$AC$125,8),0,VLOOKUP(A2126,T$12:$AC$125,8))</f>
        <v>0</v>
      </c>
      <c r="M2126" s="76">
        <f>IF(L2126&gt;0,VLOOKUP(L2126,S$12:$AB$125,7),0)</f>
        <v>0</v>
      </c>
      <c r="N2126" s="74">
        <f t="shared" ref="N2126:N2185" si="519">IF(M2126&gt;0,(C2126*M2126),0)</f>
        <v>0</v>
      </c>
      <c r="O2126" s="74">
        <f t="shared" ref="O2126:O2185" ca="1" si="520">(K2126+N2126)</f>
        <v>9.867604</v>
      </c>
      <c r="P2126" s="77" t="str">
        <f t="shared" ref="P2126:P2185" si="521">IF(L2125&gt;0,VLOOKUP(A2125,$T$12:$AC$125,9),P2125)</f>
        <v>A+J=</v>
      </c>
      <c r="Q2126" s="78">
        <f t="shared" ref="Q2126:Q2185" si="522">IF(L2125&gt;0,VLOOKUP(A2125,$T$12:$AC$125,10),Q2125)</f>
        <v>45762</v>
      </c>
    </row>
    <row r="2127" spans="1:17" ht="12.75" x14ac:dyDescent="0.15">
      <c r="A2127" s="68">
        <f t="shared" si="512"/>
        <v>44696</v>
      </c>
      <c r="B2127" s="69">
        <f t="shared" ca="1" si="513"/>
        <v>16064.412195999999</v>
      </c>
      <c r="C2127" s="70">
        <f t="shared" ref="C2127:C2185" ca="1" si="523">TRUNC(C2126-N2126,6)</f>
        <v>16054.544592</v>
      </c>
      <c r="D2127" s="71">
        <f ca="1">IF(A2127&lt;$B$1,VLOOKUP(A2127,[1]DI!$A$4:$B$15000,2),0)</f>
        <v>0</v>
      </c>
      <c r="E2127" s="70">
        <f t="shared" ca="1" si="514"/>
        <v>0</v>
      </c>
      <c r="F2127" s="72">
        <f t="shared" si="500"/>
        <v>1.3</v>
      </c>
      <c r="G2127" s="73">
        <f t="shared" ca="1" si="515"/>
        <v>1</v>
      </c>
      <c r="H2127" s="70">
        <f ca="1">TRUNC(PRODUCT(G$10:G2126),15)</f>
        <v>1.6064412102452901</v>
      </c>
      <c r="I2127" s="70">
        <f t="shared" ca="1" si="516"/>
        <v>1.6054544545902301</v>
      </c>
      <c r="J2127" s="70">
        <f t="shared" ca="1" si="517"/>
        <v>1.0006146300000001</v>
      </c>
      <c r="K2127" s="74">
        <f t="shared" ca="1" si="518"/>
        <v>9.867604</v>
      </c>
      <c r="L2127" s="75">
        <f>IF(VLOOKUP(A2127,$T$12:$AC$125,8)=VLOOKUP(A2126,$T$12:$AC$125,8),0,VLOOKUP(A2127,T$12:$AC$125,8))</f>
        <v>0</v>
      </c>
      <c r="M2127" s="76">
        <f>IF(L2127&gt;0,VLOOKUP(L2127,S$12:$AB$125,7),0)</f>
        <v>0</v>
      </c>
      <c r="N2127" s="74">
        <f t="shared" si="519"/>
        <v>0</v>
      </c>
      <c r="O2127" s="74">
        <f t="shared" ca="1" si="520"/>
        <v>9.867604</v>
      </c>
      <c r="P2127" s="77" t="str">
        <f t="shared" si="521"/>
        <v>A+J=</v>
      </c>
      <c r="Q2127" s="78">
        <f t="shared" si="522"/>
        <v>45762</v>
      </c>
    </row>
    <row r="2128" spans="1:17" ht="12.75" x14ac:dyDescent="0.15">
      <c r="A2128" s="68">
        <f t="shared" si="512"/>
        <v>44697</v>
      </c>
      <c r="B2128" s="69">
        <f t="shared" ca="1" si="513"/>
        <v>16064.412195999999</v>
      </c>
      <c r="C2128" s="70">
        <f t="shared" ca="1" si="523"/>
        <v>16054.544592</v>
      </c>
      <c r="D2128" s="71">
        <f ca="1">IF(A2128&lt;$B$1,VLOOKUP(A2128,[1]DI!$A$4:$B$15000,2),0)</f>
        <v>0.1265</v>
      </c>
      <c r="E2128" s="70">
        <f t="shared" ca="1" si="514"/>
        <v>4.7279E-4</v>
      </c>
      <c r="F2128" s="72">
        <f t="shared" si="500"/>
        <v>1.3</v>
      </c>
      <c r="G2128" s="73">
        <f t="shared" ca="1" si="515"/>
        <v>1.000614627</v>
      </c>
      <c r="H2128" s="70">
        <f ca="1">TRUNC(PRODUCT(G$10:G2127),15)</f>
        <v>1.6064412102452901</v>
      </c>
      <c r="I2128" s="70">
        <f t="shared" ca="1" si="516"/>
        <v>1.6054544545902301</v>
      </c>
      <c r="J2128" s="70">
        <f t="shared" ca="1" si="517"/>
        <v>1.0006146300000001</v>
      </c>
      <c r="K2128" s="74">
        <f t="shared" ca="1" si="518"/>
        <v>9.867604</v>
      </c>
      <c r="L2128" s="75">
        <f>IF(VLOOKUP(A2128,$T$12:$AC$125,8)=VLOOKUP(A2127,$T$12:$AC$125,8),0,VLOOKUP(A2128,T$12:$AC$125,8))</f>
        <v>0</v>
      </c>
      <c r="M2128" s="76">
        <f>IF(L2128&gt;0,VLOOKUP(L2128,S$12:$AB$125,7),0)</f>
        <v>0</v>
      </c>
      <c r="N2128" s="74">
        <f t="shared" si="519"/>
        <v>0</v>
      </c>
      <c r="O2128" s="74">
        <f t="shared" ca="1" si="520"/>
        <v>9.867604</v>
      </c>
      <c r="P2128" s="77" t="str">
        <f t="shared" si="521"/>
        <v>A+J=</v>
      </c>
      <c r="Q2128" s="78">
        <f t="shared" si="522"/>
        <v>45762</v>
      </c>
    </row>
    <row r="2129" spans="1:17" ht="12.75" x14ac:dyDescent="0.15">
      <c r="A2129" s="68">
        <f t="shared" si="512"/>
        <v>44698</v>
      </c>
      <c r="B2129" s="69">
        <f t="shared" ca="1" si="513"/>
        <v>16074.285741</v>
      </c>
      <c r="C2129" s="70">
        <f t="shared" ca="1" si="523"/>
        <v>16054.544592</v>
      </c>
      <c r="D2129" s="71">
        <f ca="1">IF(A2129&lt;$B$1,VLOOKUP(A2129,[1]DI!$A$4:$B$15000,2),0)</f>
        <v>0.1265</v>
      </c>
      <c r="E2129" s="70">
        <f t="shared" ca="1" si="514"/>
        <v>4.7279E-4</v>
      </c>
      <c r="F2129" s="72">
        <f t="shared" si="500"/>
        <v>1.3</v>
      </c>
      <c r="G2129" s="73">
        <f t="shared" ca="1" si="515"/>
        <v>1.000614627</v>
      </c>
      <c r="H2129" s="70">
        <f ca="1">TRUNC(PRODUCT(G$10:G2128),15)</f>
        <v>1.6074285723870201</v>
      </c>
      <c r="I2129" s="70">
        <f t="shared" ca="1" si="516"/>
        <v>1.6054544545902301</v>
      </c>
      <c r="J2129" s="70">
        <f t="shared" ca="1" si="517"/>
        <v>1.0012296300000001</v>
      </c>
      <c r="K2129" s="74">
        <f t="shared" ca="1" si="518"/>
        <v>19.741149</v>
      </c>
      <c r="L2129" s="75">
        <f>IF(VLOOKUP(A2129,$T$12:$AC$125,8)=VLOOKUP(A2128,$T$12:$AC$125,8),0,VLOOKUP(A2129,T$12:$AC$125,8))</f>
        <v>0</v>
      </c>
      <c r="M2129" s="76">
        <f>IF(L2129&gt;0,VLOOKUP(L2129,S$12:$AB$125,7),0)</f>
        <v>0</v>
      </c>
      <c r="N2129" s="74">
        <f t="shared" si="519"/>
        <v>0</v>
      </c>
      <c r="O2129" s="74">
        <f t="shared" ca="1" si="520"/>
        <v>19.741149</v>
      </c>
      <c r="P2129" s="77" t="str">
        <f t="shared" si="521"/>
        <v>A+J=</v>
      </c>
      <c r="Q2129" s="78">
        <f t="shared" si="522"/>
        <v>45762</v>
      </c>
    </row>
    <row r="2130" spans="1:17" ht="12.75" x14ac:dyDescent="0.15">
      <c r="A2130" s="68">
        <f t="shared" si="512"/>
        <v>44699</v>
      </c>
      <c r="B2130" s="69">
        <f t="shared" ca="1" si="513"/>
        <v>16084.165387000001</v>
      </c>
      <c r="C2130" s="70">
        <f t="shared" ca="1" si="523"/>
        <v>16054.544592</v>
      </c>
      <c r="D2130" s="71">
        <f ca="1">IF(A2130&lt;$B$1,VLOOKUP(A2130,[1]DI!$A$4:$B$15000,2),0)</f>
        <v>0.1265</v>
      </c>
      <c r="E2130" s="70">
        <f t="shared" ca="1" si="514"/>
        <v>4.7279E-4</v>
      </c>
      <c r="F2130" s="72">
        <f t="shared" si="500"/>
        <v>1.3</v>
      </c>
      <c r="G2130" s="73">
        <f t="shared" ca="1" si="515"/>
        <v>1.000614627</v>
      </c>
      <c r="H2130" s="70">
        <f ca="1">TRUNC(PRODUCT(G$10:G2129),15)</f>
        <v>1.6084165413881799</v>
      </c>
      <c r="I2130" s="70">
        <f t="shared" ca="1" si="516"/>
        <v>1.6054544545902301</v>
      </c>
      <c r="J2130" s="70">
        <f t="shared" ca="1" si="517"/>
        <v>1.00184501</v>
      </c>
      <c r="K2130" s="74">
        <f t="shared" ca="1" si="518"/>
        <v>29.620795000000001</v>
      </c>
      <c r="L2130" s="75">
        <f>IF(VLOOKUP(A2130,$T$12:$AC$125,8)=VLOOKUP(A2129,$T$12:$AC$125,8),0,VLOOKUP(A2130,T$12:$AC$125,8))</f>
        <v>0</v>
      </c>
      <c r="M2130" s="76">
        <f>IF(L2130&gt;0,VLOOKUP(L2130,S$12:$AB$125,7),0)</f>
        <v>0</v>
      </c>
      <c r="N2130" s="74">
        <f t="shared" si="519"/>
        <v>0</v>
      </c>
      <c r="O2130" s="74">
        <f t="shared" ca="1" si="520"/>
        <v>29.620795000000001</v>
      </c>
      <c r="P2130" s="77" t="str">
        <f t="shared" si="521"/>
        <v>A+J=</v>
      </c>
      <c r="Q2130" s="78">
        <f t="shared" si="522"/>
        <v>45762</v>
      </c>
    </row>
    <row r="2131" spans="1:17" ht="12.75" x14ac:dyDescent="0.15">
      <c r="A2131" s="68">
        <f t="shared" si="512"/>
        <v>44700</v>
      </c>
      <c r="B2131" s="69">
        <f t="shared" ca="1" si="513"/>
        <v>16094.051294000001</v>
      </c>
      <c r="C2131" s="70">
        <f t="shared" ca="1" si="523"/>
        <v>16054.544592</v>
      </c>
      <c r="D2131" s="71">
        <f ca="1">IF(A2131&lt;$B$1,VLOOKUP(A2131,[1]DI!$A$4:$B$15000,2),0)</f>
        <v>0.1265</v>
      </c>
      <c r="E2131" s="70">
        <f t="shared" ca="1" si="514"/>
        <v>4.7279E-4</v>
      </c>
      <c r="F2131" s="72">
        <f t="shared" si="500"/>
        <v>1.3</v>
      </c>
      <c r="G2131" s="73">
        <f t="shared" ca="1" si="515"/>
        <v>1.000614627</v>
      </c>
      <c r="H2131" s="70">
        <f ca="1">TRUNC(PRODUCT(G$10:G2130),15)</f>
        <v>1.6094051176217701</v>
      </c>
      <c r="I2131" s="70">
        <f t="shared" ca="1" si="516"/>
        <v>1.6054544545902301</v>
      </c>
      <c r="J2131" s="70">
        <f t="shared" ca="1" si="517"/>
        <v>1.0024607800000001</v>
      </c>
      <c r="K2131" s="74">
        <f t="shared" ca="1" si="518"/>
        <v>39.506701999999997</v>
      </c>
      <c r="L2131" s="75">
        <f>IF(VLOOKUP(A2131,$T$12:$AC$125,8)=VLOOKUP(A2130,$T$12:$AC$125,8),0,VLOOKUP(A2131,T$12:$AC$125,8))</f>
        <v>0</v>
      </c>
      <c r="M2131" s="76">
        <f>IF(L2131&gt;0,VLOOKUP(L2131,S$12:$AB$125,7),0)</f>
        <v>0</v>
      </c>
      <c r="N2131" s="74">
        <f t="shared" si="519"/>
        <v>0</v>
      </c>
      <c r="O2131" s="74">
        <f t="shared" ca="1" si="520"/>
        <v>39.506701999999997</v>
      </c>
      <c r="P2131" s="77" t="str">
        <f t="shared" si="521"/>
        <v>A+J=</v>
      </c>
      <c r="Q2131" s="78">
        <f t="shared" si="522"/>
        <v>45762</v>
      </c>
    </row>
    <row r="2132" spans="1:17" ht="12.75" x14ac:dyDescent="0.15">
      <c r="A2132" s="68">
        <f t="shared" si="512"/>
        <v>44701</v>
      </c>
      <c r="B2132" s="69">
        <f t="shared" ca="1" si="513"/>
        <v>16103.94298</v>
      </c>
      <c r="C2132" s="70">
        <f t="shared" ca="1" si="523"/>
        <v>16054.544592</v>
      </c>
      <c r="D2132" s="71">
        <f ca="1">IF(A2132&lt;$B$1,VLOOKUP(A2132,[1]DI!$A$4:$B$15000,2),0)</f>
        <v>0.1265</v>
      </c>
      <c r="E2132" s="70">
        <f t="shared" ca="1" si="514"/>
        <v>4.7279E-4</v>
      </c>
      <c r="F2132" s="72">
        <f t="shared" si="500"/>
        <v>1.3</v>
      </c>
      <c r="G2132" s="73">
        <f t="shared" ca="1" si="515"/>
        <v>1.000614627</v>
      </c>
      <c r="H2132" s="70">
        <f ca="1">TRUNC(PRODUCT(G$10:G2131),15)</f>
        <v>1.610394301461</v>
      </c>
      <c r="I2132" s="70">
        <f t="shared" ca="1" si="516"/>
        <v>1.6054544545902301</v>
      </c>
      <c r="J2132" s="70">
        <f t="shared" ca="1" si="517"/>
        <v>1.0030769100000001</v>
      </c>
      <c r="K2132" s="74">
        <f t="shared" ca="1" si="518"/>
        <v>49.398387999999997</v>
      </c>
      <c r="L2132" s="75">
        <f>IF(VLOOKUP(A2132,$T$12:$AC$125,8)=VLOOKUP(A2131,$T$12:$AC$125,8),0,VLOOKUP(A2132,T$12:$AC$125,8))</f>
        <v>0</v>
      </c>
      <c r="M2132" s="76">
        <f>IF(L2132&gt;0,VLOOKUP(L2132,S$12:$AB$125,7),0)</f>
        <v>0</v>
      </c>
      <c r="N2132" s="74">
        <f t="shared" si="519"/>
        <v>0</v>
      </c>
      <c r="O2132" s="74">
        <f t="shared" ca="1" si="520"/>
        <v>49.398387999999997</v>
      </c>
      <c r="P2132" s="77" t="str">
        <f t="shared" si="521"/>
        <v>A+J=</v>
      </c>
      <c r="Q2132" s="78">
        <f t="shared" si="522"/>
        <v>45762</v>
      </c>
    </row>
    <row r="2133" spans="1:17" ht="12.75" x14ac:dyDescent="0.15">
      <c r="A2133" s="68">
        <f t="shared" si="512"/>
        <v>44702</v>
      </c>
      <c r="B2133" s="69">
        <f t="shared" ca="1" si="513"/>
        <v>16113.840928</v>
      </c>
      <c r="C2133" s="70">
        <f t="shared" ca="1" si="523"/>
        <v>16054.544592</v>
      </c>
      <c r="D2133" s="71">
        <f ca="1">IF(A2133&lt;$B$1,VLOOKUP(A2133,[1]DI!$A$4:$B$15000,2),0)</f>
        <v>0</v>
      </c>
      <c r="E2133" s="70">
        <f t="shared" ca="1" si="514"/>
        <v>0</v>
      </c>
      <c r="F2133" s="72">
        <f t="shared" si="500"/>
        <v>1.3</v>
      </c>
      <c r="G2133" s="73">
        <f t="shared" ca="1" si="515"/>
        <v>1</v>
      </c>
      <c r="H2133" s="70">
        <f ca="1">TRUNC(PRODUCT(G$10:G2132),15)</f>
        <v>1.61138409327932</v>
      </c>
      <c r="I2133" s="70">
        <f t="shared" ca="1" si="516"/>
        <v>1.6054544545902301</v>
      </c>
      <c r="J2133" s="70">
        <f t="shared" ca="1" si="517"/>
        <v>1.00369343</v>
      </c>
      <c r="K2133" s="74">
        <f t="shared" ca="1" si="518"/>
        <v>59.296335999999997</v>
      </c>
      <c r="L2133" s="75">
        <f>IF(VLOOKUP(A2133,$T$12:$AC$125,8)=VLOOKUP(A2132,$T$12:$AC$125,8),0,VLOOKUP(A2133,T$12:$AC$125,8))</f>
        <v>0</v>
      </c>
      <c r="M2133" s="76">
        <f>IF(L2133&gt;0,VLOOKUP(L2133,S$12:$AB$125,7),0)</f>
        <v>0</v>
      </c>
      <c r="N2133" s="74">
        <f t="shared" si="519"/>
        <v>0</v>
      </c>
      <c r="O2133" s="74">
        <f t="shared" ca="1" si="520"/>
        <v>59.296335999999997</v>
      </c>
      <c r="P2133" s="77" t="str">
        <f t="shared" si="521"/>
        <v>A+J=</v>
      </c>
      <c r="Q2133" s="78">
        <f t="shared" si="522"/>
        <v>45762</v>
      </c>
    </row>
    <row r="2134" spans="1:17" ht="12.75" x14ac:dyDescent="0.15">
      <c r="A2134" s="68">
        <f t="shared" si="512"/>
        <v>44703</v>
      </c>
      <c r="B2134" s="69">
        <f t="shared" ca="1" si="513"/>
        <v>16113.840928</v>
      </c>
      <c r="C2134" s="70">
        <f t="shared" ca="1" si="523"/>
        <v>16054.544592</v>
      </c>
      <c r="D2134" s="71">
        <f ca="1">IF(A2134&lt;$B$1,VLOOKUP(A2134,[1]DI!$A$4:$B$15000,2),0)</f>
        <v>0</v>
      </c>
      <c r="E2134" s="70">
        <f t="shared" ca="1" si="514"/>
        <v>0</v>
      </c>
      <c r="F2134" s="72">
        <f t="shared" si="500"/>
        <v>1.3</v>
      </c>
      <c r="G2134" s="73">
        <f t="shared" ca="1" si="515"/>
        <v>1</v>
      </c>
      <c r="H2134" s="70">
        <f ca="1">TRUNC(PRODUCT(G$10:G2133),15)</f>
        <v>1.61138409327932</v>
      </c>
      <c r="I2134" s="70">
        <f t="shared" ca="1" si="516"/>
        <v>1.6054544545902301</v>
      </c>
      <c r="J2134" s="70">
        <f t="shared" ca="1" si="517"/>
        <v>1.00369343</v>
      </c>
      <c r="K2134" s="74">
        <f t="shared" ca="1" si="518"/>
        <v>59.296335999999997</v>
      </c>
      <c r="L2134" s="75">
        <f>IF(VLOOKUP(A2134,$T$12:$AC$125,8)=VLOOKUP(A2133,$T$12:$AC$125,8),0,VLOOKUP(A2134,T$12:$AC$125,8))</f>
        <v>0</v>
      </c>
      <c r="M2134" s="76">
        <f>IF(L2134&gt;0,VLOOKUP(L2134,S$12:$AB$125,7),0)</f>
        <v>0</v>
      </c>
      <c r="N2134" s="74">
        <f t="shared" si="519"/>
        <v>0</v>
      </c>
      <c r="O2134" s="74">
        <f t="shared" ca="1" si="520"/>
        <v>59.296335999999997</v>
      </c>
      <c r="P2134" s="77" t="str">
        <f t="shared" si="521"/>
        <v>A+J=</v>
      </c>
      <c r="Q2134" s="78">
        <f t="shared" si="522"/>
        <v>45762</v>
      </c>
    </row>
    <row r="2135" spans="1:17" ht="12.75" x14ac:dyDescent="0.15">
      <c r="A2135" s="68">
        <f t="shared" si="512"/>
        <v>44704</v>
      </c>
      <c r="B2135" s="69">
        <f t="shared" ca="1" si="513"/>
        <v>16113.840928</v>
      </c>
      <c r="C2135" s="70">
        <f t="shared" ca="1" si="523"/>
        <v>16054.544592</v>
      </c>
      <c r="D2135" s="71">
        <f ca="1">IF(A2135&lt;$B$1,VLOOKUP(A2135,[1]DI!$A$4:$B$15000,2),0)</f>
        <v>0.1265</v>
      </c>
      <c r="E2135" s="70">
        <f t="shared" ca="1" si="514"/>
        <v>4.7279E-4</v>
      </c>
      <c r="F2135" s="72">
        <f t="shared" si="500"/>
        <v>1.3</v>
      </c>
      <c r="G2135" s="73">
        <f t="shared" ca="1" si="515"/>
        <v>1.000614627</v>
      </c>
      <c r="H2135" s="70">
        <f ca="1">TRUNC(PRODUCT(G$10:G2134),15)</f>
        <v>1.61138409327932</v>
      </c>
      <c r="I2135" s="70">
        <f t="shared" ca="1" si="516"/>
        <v>1.6054544545902301</v>
      </c>
      <c r="J2135" s="70">
        <f t="shared" ca="1" si="517"/>
        <v>1.00369343</v>
      </c>
      <c r="K2135" s="74">
        <f t="shared" ca="1" si="518"/>
        <v>59.296335999999997</v>
      </c>
      <c r="L2135" s="75">
        <f>IF(VLOOKUP(A2135,$T$12:$AC$125,8)=VLOOKUP(A2134,$T$12:$AC$125,8),0,VLOOKUP(A2135,T$12:$AC$125,8))</f>
        <v>0</v>
      </c>
      <c r="M2135" s="76">
        <f>IF(L2135&gt;0,VLOOKUP(L2135,S$12:$AB$125,7),0)</f>
        <v>0</v>
      </c>
      <c r="N2135" s="74">
        <f t="shared" si="519"/>
        <v>0</v>
      </c>
      <c r="O2135" s="74">
        <f t="shared" ca="1" si="520"/>
        <v>59.296335999999997</v>
      </c>
      <c r="P2135" s="77" t="str">
        <f t="shared" si="521"/>
        <v>A+J=</v>
      </c>
      <c r="Q2135" s="78">
        <f t="shared" si="522"/>
        <v>45762</v>
      </c>
    </row>
    <row r="2136" spans="1:17" ht="12.75" x14ac:dyDescent="0.15">
      <c r="A2136" s="68">
        <f t="shared" si="512"/>
        <v>44705</v>
      </c>
      <c r="B2136" s="69">
        <f t="shared" ca="1" si="513"/>
        <v>16123.744977</v>
      </c>
      <c r="C2136" s="70">
        <f t="shared" ca="1" si="523"/>
        <v>16054.544592</v>
      </c>
      <c r="D2136" s="71">
        <f ca="1">IF(A2136&lt;$B$1,VLOOKUP(A2136,[1]DI!$A$4:$B$15000,2),0)</f>
        <v>0.1265</v>
      </c>
      <c r="E2136" s="70">
        <f t="shared" ca="1" si="514"/>
        <v>4.7279E-4</v>
      </c>
      <c r="F2136" s="72">
        <f t="shared" si="500"/>
        <v>1.3</v>
      </c>
      <c r="G2136" s="73">
        <f t="shared" ca="1" si="515"/>
        <v>1.000614627</v>
      </c>
      <c r="H2136" s="70">
        <f ca="1">TRUNC(PRODUCT(G$10:G2135),15)</f>
        <v>1.6123744934504201</v>
      </c>
      <c r="I2136" s="70">
        <f t="shared" ca="1" si="516"/>
        <v>1.6054544545902301</v>
      </c>
      <c r="J2136" s="70">
        <f t="shared" ca="1" si="517"/>
        <v>1.00431033</v>
      </c>
      <c r="K2136" s="74">
        <f t="shared" ca="1" si="518"/>
        <v>69.200384999999997</v>
      </c>
      <c r="L2136" s="75">
        <f>IF(VLOOKUP(A2136,$T$12:$AC$125,8)=VLOOKUP(A2135,$T$12:$AC$125,8),0,VLOOKUP(A2136,T$12:$AC$125,8))</f>
        <v>0</v>
      </c>
      <c r="M2136" s="76">
        <f>IF(L2136&gt;0,VLOOKUP(L2136,S$12:$AB$125,7),0)</f>
        <v>0</v>
      </c>
      <c r="N2136" s="74">
        <f t="shared" si="519"/>
        <v>0</v>
      </c>
      <c r="O2136" s="74">
        <f t="shared" ca="1" si="520"/>
        <v>69.200384999999997</v>
      </c>
      <c r="P2136" s="77" t="str">
        <f t="shared" si="521"/>
        <v>A+J=</v>
      </c>
      <c r="Q2136" s="78">
        <f t="shared" si="522"/>
        <v>45762</v>
      </c>
    </row>
    <row r="2137" spans="1:17" ht="12.75" x14ac:dyDescent="0.15">
      <c r="A2137" s="68">
        <f t="shared" si="512"/>
        <v>44706</v>
      </c>
      <c r="B2137" s="69">
        <f t="shared" ca="1" si="513"/>
        <v>16133.655126</v>
      </c>
      <c r="C2137" s="70">
        <f t="shared" ca="1" si="523"/>
        <v>16054.544592</v>
      </c>
      <c r="D2137" s="71">
        <f ca="1">IF(A2137&lt;$B$1,VLOOKUP(A2137,[1]DI!$A$4:$B$15000,2),0)</f>
        <v>0.1265</v>
      </c>
      <c r="E2137" s="70">
        <f t="shared" ca="1" si="514"/>
        <v>4.7279E-4</v>
      </c>
      <c r="F2137" s="72">
        <f t="shared" si="500"/>
        <v>1.3</v>
      </c>
      <c r="G2137" s="73">
        <f t="shared" ca="1" si="515"/>
        <v>1.000614627</v>
      </c>
      <c r="H2137" s="70">
        <f ca="1">TRUNC(PRODUCT(G$10:G2136),15)</f>
        <v>1.6133655023482101</v>
      </c>
      <c r="I2137" s="70">
        <f t="shared" ca="1" si="516"/>
        <v>1.6054544545902301</v>
      </c>
      <c r="J2137" s="70">
        <f t="shared" ca="1" si="517"/>
        <v>1.00492761</v>
      </c>
      <c r="K2137" s="74">
        <f t="shared" ca="1" si="518"/>
        <v>79.110534000000001</v>
      </c>
      <c r="L2137" s="75">
        <f>IF(VLOOKUP(A2137,$T$12:$AC$125,8)=VLOOKUP(A2136,$T$12:$AC$125,8),0,VLOOKUP(A2137,T$12:$AC$125,8))</f>
        <v>0</v>
      </c>
      <c r="M2137" s="76">
        <f>IF(L2137&gt;0,VLOOKUP(L2137,S$12:$AB$125,7),0)</f>
        <v>0</v>
      </c>
      <c r="N2137" s="74">
        <f t="shared" si="519"/>
        <v>0</v>
      </c>
      <c r="O2137" s="74">
        <f t="shared" ca="1" si="520"/>
        <v>79.110534000000001</v>
      </c>
      <c r="P2137" s="77" t="str">
        <f t="shared" si="521"/>
        <v>A+J=</v>
      </c>
      <c r="Q2137" s="78">
        <f t="shared" si="522"/>
        <v>45762</v>
      </c>
    </row>
    <row r="2138" spans="1:17" ht="12.75" x14ac:dyDescent="0.15">
      <c r="A2138" s="68">
        <f t="shared" si="512"/>
        <v>44707</v>
      </c>
      <c r="B2138" s="69">
        <f t="shared" ca="1" si="513"/>
        <v>16143.571215</v>
      </c>
      <c r="C2138" s="70">
        <f t="shared" ca="1" si="523"/>
        <v>16054.544592</v>
      </c>
      <c r="D2138" s="71">
        <f ca="1">IF(A2138&lt;$B$1,VLOOKUP(A2138,[1]DI!$A$4:$B$15000,2),0)</f>
        <v>0.1265</v>
      </c>
      <c r="E2138" s="70">
        <f t="shared" ca="1" si="514"/>
        <v>4.7279E-4</v>
      </c>
      <c r="F2138" s="72">
        <f t="shared" si="500"/>
        <v>1.3</v>
      </c>
      <c r="G2138" s="73">
        <f t="shared" ca="1" si="515"/>
        <v>1.000614627</v>
      </c>
      <c r="H2138" s="70">
        <f ca="1">TRUNC(PRODUCT(G$10:G2137),15)</f>
        <v>1.6143571203468201</v>
      </c>
      <c r="I2138" s="70">
        <f t="shared" ca="1" si="516"/>
        <v>1.6054544545902301</v>
      </c>
      <c r="J2138" s="70">
        <f t="shared" ca="1" si="517"/>
        <v>1.0055452600000001</v>
      </c>
      <c r="K2138" s="74">
        <f t="shared" ca="1" si="518"/>
        <v>89.026623000000001</v>
      </c>
      <c r="L2138" s="75">
        <f>IF(VLOOKUP(A2138,$T$12:$AC$125,8)=VLOOKUP(A2137,$T$12:$AC$125,8),0,VLOOKUP(A2138,T$12:$AC$125,8))</f>
        <v>0</v>
      </c>
      <c r="M2138" s="76">
        <f>IF(L2138&gt;0,VLOOKUP(L2138,S$12:$AB$125,7),0)</f>
        <v>0</v>
      </c>
      <c r="N2138" s="74">
        <f t="shared" si="519"/>
        <v>0</v>
      </c>
      <c r="O2138" s="74">
        <f t="shared" ca="1" si="520"/>
        <v>89.026623000000001</v>
      </c>
      <c r="P2138" s="77" t="str">
        <f t="shared" si="521"/>
        <v>A+J=</v>
      </c>
      <c r="Q2138" s="78">
        <f t="shared" si="522"/>
        <v>45762</v>
      </c>
    </row>
    <row r="2139" spans="1:17" ht="12.75" x14ac:dyDescent="0.15">
      <c r="A2139" s="68">
        <f t="shared" si="512"/>
        <v>44708</v>
      </c>
      <c r="B2139" s="69">
        <f t="shared" ca="1" si="513"/>
        <v>16153.493566000001</v>
      </c>
      <c r="C2139" s="70">
        <f t="shared" ca="1" si="523"/>
        <v>16054.544592</v>
      </c>
      <c r="D2139" s="71">
        <f ca="1">IF(A2139&lt;$B$1,VLOOKUP(A2139,[1]DI!$A$4:$B$15000,2),0)</f>
        <v>0.1265</v>
      </c>
      <c r="E2139" s="70">
        <f t="shared" ca="1" si="514"/>
        <v>4.7279E-4</v>
      </c>
      <c r="F2139" s="72">
        <f t="shared" si="500"/>
        <v>1.3</v>
      </c>
      <c r="G2139" s="73">
        <f t="shared" ca="1" si="515"/>
        <v>1.000614627</v>
      </c>
      <c r="H2139" s="70">
        <f ca="1">TRUNC(PRODUCT(G$10:G2138),15)</f>
        <v>1.61534934782063</v>
      </c>
      <c r="I2139" s="70">
        <f t="shared" ca="1" si="516"/>
        <v>1.6054544545902301</v>
      </c>
      <c r="J2139" s="70">
        <f t="shared" ca="1" si="517"/>
        <v>1.0061633000000001</v>
      </c>
      <c r="K2139" s="74">
        <f t="shared" ca="1" si="518"/>
        <v>98.948974000000007</v>
      </c>
      <c r="L2139" s="75">
        <f>IF(VLOOKUP(A2139,$T$12:$AC$125,8)=VLOOKUP(A2138,$T$12:$AC$125,8),0,VLOOKUP(A2139,T$12:$AC$125,8))</f>
        <v>0</v>
      </c>
      <c r="M2139" s="76">
        <f>IF(L2139&gt;0,VLOOKUP(L2139,S$12:$AB$125,7),0)</f>
        <v>0</v>
      </c>
      <c r="N2139" s="74">
        <f t="shared" si="519"/>
        <v>0</v>
      </c>
      <c r="O2139" s="74">
        <f t="shared" ca="1" si="520"/>
        <v>98.948974000000007</v>
      </c>
      <c r="P2139" s="77" t="str">
        <f t="shared" si="521"/>
        <v>A+J=</v>
      </c>
      <c r="Q2139" s="78">
        <f t="shared" si="522"/>
        <v>45762</v>
      </c>
    </row>
    <row r="2140" spans="1:17" ht="12.75" x14ac:dyDescent="0.15">
      <c r="A2140" s="68">
        <f t="shared" si="512"/>
        <v>44709</v>
      </c>
      <c r="B2140" s="69">
        <f t="shared" ca="1" si="513"/>
        <v>16163.421856999999</v>
      </c>
      <c r="C2140" s="70">
        <f t="shared" ca="1" si="523"/>
        <v>16054.544592</v>
      </c>
      <c r="D2140" s="71">
        <f ca="1">IF(A2140&lt;$B$1,VLOOKUP(A2140,[1]DI!$A$4:$B$15000,2),0)</f>
        <v>0</v>
      </c>
      <c r="E2140" s="70">
        <f t="shared" ca="1" si="514"/>
        <v>0</v>
      </c>
      <c r="F2140" s="72">
        <f t="shared" si="500"/>
        <v>1.3</v>
      </c>
      <c r="G2140" s="73">
        <f t="shared" ca="1" si="515"/>
        <v>1</v>
      </c>
      <c r="H2140" s="70">
        <f ca="1">TRUNC(PRODUCT(G$10:G2139),15)</f>
        <v>1.6163421851442299</v>
      </c>
      <c r="I2140" s="70">
        <f t="shared" ca="1" si="516"/>
        <v>1.6054544545902301</v>
      </c>
      <c r="J2140" s="70">
        <f t="shared" ca="1" si="517"/>
        <v>1.0067817100000001</v>
      </c>
      <c r="K2140" s="74">
        <f t="shared" ca="1" si="518"/>
        <v>108.87726499999999</v>
      </c>
      <c r="L2140" s="75">
        <f>IF(VLOOKUP(A2140,$T$12:$AC$125,8)=VLOOKUP(A2139,$T$12:$AC$125,8),0,VLOOKUP(A2140,T$12:$AC$125,8))</f>
        <v>0</v>
      </c>
      <c r="M2140" s="76">
        <f>IF(L2140&gt;0,VLOOKUP(L2140,S$12:$AB$125,7),0)</f>
        <v>0</v>
      </c>
      <c r="N2140" s="74">
        <f t="shared" si="519"/>
        <v>0</v>
      </c>
      <c r="O2140" s="74">
        <f t="shared" ca="1" si="520"/>
        <v>108.87726499999999</v>
      </c>
      <c r="P2140" s="77" t="str">
        <f t="shared" si="521"/>
        <v>A+J=</v>
      </c>
      <c r="Q2140" s="78">
        <f t="shared" si="522"/>
        <v>45762</v>
      </c>
    </row>
    <row r="2141" spans="1:17" ht="12.75" x14ac:dyDescent="0.15">
      <c r="A2141" s="68">
        <f t="shared" si="512"/>
        <v>44710</v>
      </c>
      <c r="B2141" s="69">
        <f t="shared" ca="1" si="513"/>
        <v>16163.421856999999</v>
      </c>
      <c r="C2141" s="70">
        <f t="shared" ca="1" si="523"/>
        <v>16054.544592</v>
      </c>
      <c r="D2141" s="71">
        <f ca="1">IF(A2141&lt;$B$1,VLOOKUP(A2141,[1]DI!$A$4:$B$15000,2),0)</f>
        <v>0</v>
      </c>
      <c r="E2141" s="70">
        <f t="shared" ca="1" si="514"/>
        <v>0</v>
      </c>
      <c r="F2141" s="72">
        <f t="shared" si="500"/>
        <v>1.3</v>
      </c>
      <c r="G2141" s="73">
        <f t="shared" ca="1" si="515"/>
        <v>1</v>
      </c>
      <c r="H2141" s="70">
        <f ca="1">TRUNC(PRODUCT(G$10:G2140),15)</f>
        <v>1.6163421851442299</v>
      </c>
      <c r="I2141" s="70">
        <f t="shared" ca="1" si="516"/>
        <v>1.6054544545902301</v>
      </c>
      <c r="J2141" s="70">
        <f t="shared" ca="1" si="517"/>
        <v>1.0067817100000001</v>
      </c>
      <c r="K2141" s="74">
        <f t="shared" ca="1" si="518"/>
        <v>108.87726499999999</v>
      </c>
      <c r="L2141" s="75">
        <f>IF(VLOOKUP(A2141,$T$12:$AC$125,8)=VLOOKUP(A2140,$T$12:$AC$125,8),0,VLOOKUP(A2141,T$12:$AC$125,8))</f>
        <v>0</v>
      </c>
      <c r="M2141" s="76">
        <f>IF(L2141&gt;0,VLOOKUP(L2141,S$12:$AB$125,7),0)</f>
        <v>0</v>
      </c>
      <c r="N2141" s="74">
        <f t="shared" si="519"/>
        <v>0</v>
      </c>
      <c r="O2141" s="74">
        <f t="shared" ca="1" si="520"/>
        <v>108.87726499999999</v>
      </c>
      <c r="P2141" s="77" t="str">
        <f t="shared" si="521"/>
        <v>A+J=</v>
      </c>
      <c r="Q2141" s="78">
        <f t="shared" si="522"/>
        <v>45762</v>
      </c>
    </row>
    <row r="2142" spans="1:17" ht="12.75" x14ac:dyDescent="0.15">
      <c r="A2142" s="68">
        <f t="shared" si="512"/>
        <v>44711</v>
      </c>
      <c r="B2142" s="69">
        <f t="shared" ca="1" si="513"/>
        <v>16163.421856999999</v>
      </c>
      <c r="C2142" s="70">
        <f t="shared" ca="1" si="523"/>
        <v>16054.544592</v>
      </c>
      <c r="D2142" s="71">
        <f ca="1">IF(A2142&lt;$B$1,VLOOKUP(A2142,[1]DI!$A$4:$B$15000,2),0)</f>
        <v>0.1265</v>
      </c>
      <c r="E2142" s="70">
        <f t="shared" ca="1" si="514"/>
        <v>4.7279E-4</v>
      </c>
      <c r="F2142" s="72">
        <f t="shared" si="500"/>
        <v>1.3</v>
      </c>
      <c r="G2142" s="73">
        <f t="shared" ca="1" si="515"/>
        <v>1.000614627</v>
      </c>
      <c r="H2142" s="70">
        <f ca="1">TRUNC(PRODUCT(G$10:G2141),15)</f>
        <v>1.6163421851442299</v>
      </c>
      <c r="I2142" s="70">
        <f t="shared" ca="1" si="516"/>
        <v>1.6054544545902301</v>
      </c>
      <c r="J2142" s="70">
        <f t="shared" ca="1" si="517"/>
        <v>1.0067817100000001</v>
      </c>
      <c r="K2142" s="74">
        <f t="shared" ca="1" si="518"/>
        <v>108.87726499999999</v>
      </c>
      <c r="L2142" s="75">
        <f>IF(VLOOKUP(A2142,$T$12:$AC$125,8)=VLOOKUP(A2141,$T$12:$AC$125,8),0,VLOOKUP(A2142,T$12:$AC$125,8))</f>
        <v>0</v>
      </c>
      <c r="M2142" s="76">
        <f>IF(L2142&gt;0,VLOOKUP(L2142,S$12:$AB$125,7),0)</f>
        <v>0</v>
      </c>
      <c r="N2142" s="74">
        <f t="shared" si="519"/>
        <v>0</v>
      </c>
      <c r="O2142" s="74">
        <f t="shared" ca="1" si="520"/>
        <v>108.87726499999999</v>
      </c>
      <c r="P2142" s="77" t="str">
        <f t="shared" si="521"/>
        <v>A+J=</v>
      </c>
      <c r="Q2142" s="78">
        <f t="shared" si="522"/>
        <v>45762</v>
      </c>
    </row>
    <row r="2143" spans="1:17" ht="12.75" x14ac:dyDescent="0.15">
      <c r="A2143" s="68">
        <f t="shared" si="512"/>
        <v>44712</v>
      </c>
      <c r="B2143" s="69">
        <f t="shared" ca="1" si="513"/>
        <v>16173.356409</v>
      </c>
      <c r="C2143" s="70">
        <f t="shared" ca="1" si="523"/>
        <v>16054.544592</v>
      </c>
      <c r="D2143" s="71">
        <f ca="1">IF(A2143&lt;$B$1,VLOOKUP(A2143,[1]DI!$A$4:$B$15000,2),0)</f>
        <v>0.1265</v>
      </c>
      <c r="E2143" s="70">
        <f t="shared" ca="1" si="514"/>
        <v>4.7279E-4</v>
      </c>
      <c r="F2143" s="72">
        <f t="shared" si="500"/>
        <v>1.3</v>
      </c>
      <c r="G2143" s="73">
        <f t="shared" ca="1" si="515"/>
        <v>1.000614627</v>
      </c>
      <c r="H2143" s="70">
        <f ca="1">TRUNC(PRODUCT(G$10:G2142),15)</f>
        <v>1.6173356326924599</v>
      </c>
      <c r="I2143" s="70">
        <f t="shared" ca="1" si="516"/>
        <v>1.6054544545902301</v>
      </c>
      <c r="J2143" s="70">
        <f t="shared" ca="1" si="517"/>
        <v>1.0074005100000001</v>
      </c>
      <c r="K2143" s="74">
        <f t="shared" ca="1" si="518"/>
        <v>118.811817</v>
      </c>
      <c r="L2143" s="75">
        <f>IF(VLOOKUP(A2143,$T$12:$AC$125,8)=VLOOKUP(A2142,$T$12:$AC$125,8),0,VLOOKUP(A2143,T$12:$AC$125,8))</f>
        <v>0</v>
      </c>
      <c r="M2143" s="76">
        <f>IF(L2143&gt;0,VLOOKUP(L2143,S$12:$AB$125,7),0)</f>
        <v>0</v>
      </c>
      <c r="N2143" s="74">
        <f t="shared" si="519"/>
        <v>0</v>
      </c>
      <c r="O2143" s="74">
        <f t="shared" ca="1" si="520"/>
        <v>118.811817</v>
      </c>
      <c r="P2143" s="77" t="str">
        <f t="shared" si="521"/>
        <v>A+J=</v>
      </c>
      <c r="Q2143" s="78">
        <f t="shared" si="522"/>
        <v>45762</v>
      </c>
    </row>
    <row r="2144" spans="1:17" ht="12.75" x14ac:dyDescent="0.15">
      <c r="A2144" s="68">
        <f t="shared" si="512"/>
        <v>44713</v>
      </c>
      <c r="B2144" s="69">
        <f t="shared" ca="1" si="513"/>
        <v>16183.296902</v>
      </c>
      <c r="C2144" s="70">
        <f t="shared" ca="1" si="523"/>
        <v>16054.544592</v>
      </c>
      <c r="D2144" s="71">
        <f ca="1">IF(A2144&lt;$B$1,VLOOKUP(A2144,[1]DI!$A$4:$B$15000,2),0)</f>
        <v>0.1265</v>
      </c>
      <c r="E2144" s="70">
        <f t="shared" ca="1" si="514"/>
        <v>4.7279E-4</v>
      </c>
      <c r="F2144" s="72">
        <f t="shared" si="500"/>
        <v>1.3</v>
      </c>
      <c r="G2144" s="73">
        <f t="shared" ca="1" si="515"/>
        <v>1.000614627</v>
      </c>
      <c r="H2144" s="70">
        <f ca="1">TRUNC(PRODUCT(G$10:G2143),15)</f>
        <v>1.6183296908403699</v>
      </c>
      <c r="I2144" s="70">
        <f t="shared" ca="1" si="516"/>
        <v>1.6054544545902301</v>
      </c>
      <c r="J2144" s="70">
        <f t="shared" ca="1" si="517"/>
        <v>1.0080196800000001</v>
      </c>
      <c r="K2144" s="74">
        <f t="shared" ca="1" si="518"/>
        <v>128.75230999999999</v>
      </c>
      <c r="L2144" s="75">
        <f>IF(VLOOKUP(A2144,$T$12:$AC$125,8)=VLOOKUP(A2143,$T$12:$AC$125,8),0,VLOOKUP(A2144,T$12:$AC$125,8))</f>
        <v>0</v>
      </c>
      <c r="M2144" s="76">
        <f>IF(L2144&gt;0,VLOOKUP(L2144,S$12:$AB$125,7),0)</f>
        <v>0</v>
      </c>
      <c r="N2144" s="74">
        <f t="shared" si="519"/>
        <v>0</v>
      </c>
      <c r="O2144" s="74">
        <f t="shared" ca="1" si="520"/>
        <v>128.75230999999999</v>
      </c>
      <c r="P2144" s="77" t="str">
        <f t="shared" si="521"/>
        <v>A+J=</v>
      </c>
      <c r="Q2144" s="78">
        <f t="shared" si="522"/>
        <v>45762</v>
      </c>
    </row>
    <row r="2145" spans="1:17" ht="12.75" x14ac:dyDescent="0.15">
      <c r="A2145" s="68">
        <f t="shared" si="512"/>
        <v>44714</v>
      </c>
      <c r="B2145" s="69">
        <f t="shared" ca="1" si="513"/>
        <v>16193.243655</v>
      </c>
      <c r="C2145" s="70">
        <f t="shared" ca="1" si="523"/>
        <v>16054.544592</v>
      </c>
      <c r="D2145" s="71">
        <f ca="1">IF(A2145&lt;$B$1,VLOOKUP(A2145,[1]DI!$A$4:$B$15000,2),0)</f>
        <v>0.1265</v>
      </c>
      <c r="E2145" s="70">
        <f t="shared" ca="1" si="514"/>
        <v>4.7279E-4</v>
      </c>
      <c r="F2145" s="72">
        <f t="shared" si="500"/>
        <v>1.3</v>
      </c>
      <c r="G2145" s="73">
        <f t="shared" ca="1" si="515"/>
        <v>1.000614627</v>
      </c>
      <c r="H2145" s="70">
        <f ca="1">TRUNC(PRODUCT(G$10:G2144),15)</f>
        <v>1.6193243599632601</v>
      </c>
      <c r="I2145" s="70">
        <f t="shared" ca="1" si="516"/>
        <v>1.6054544545902301</v>
      </c>
      <c r="J2145" s="70">
        <f t="shared" ca="1" si="517"/>
        <v>1.0086392399999999</v>
      </c>
      <c r="K2145" s="74">
        <f t="shared" ca="1" si="518"/>
        <v>138.699063</v>
      </c>
      <c r="L2145" s="75">
        <f>IF(VLOOKUP(A2145,$T$12:$AC$125,8)=VLOOKUP(A2144,$T$12:$AC$125,8),0,VLOOKUP(A2145,T$12:$AC$125,8))</f>
        <v>0</v>
      </c>
      <c r="M2145" s="76">
        <f>IF(L2145&gt;0,VLOOKUP(L2145,S$12:$AB$125,7),0)</f>
        <v>0</v>
      </c>
      <c r="N2145" s="74">
        <f t="shared" si="519"/>
        <v>0</v>
      </c>
      <c r="O2145" s="74">
        <f t="shared" ca="1" si="520"/>
        <v>138.699063</v>
      </c>
      <c r="P2145" s="77" t="str">
        <f t="shared" si="521"/>
        <v>A+J=</v>
      </c>
      <c r="Q2145" s="78">
        <f t="shared" si="522"/>
        <v>45762</v>
      </c>
    </row>
    <row r="2146" spans="1:17" ht="12.75" x14ac:dyDescent="0.15">
      <c r="A2146" s="68">
        <f t="shared" si="512"/>
        <v>44715</v>
      </c>
      <c r="B2146" s="69">
        <f t="shared" ca="1" si="513"/>
        <v>16203.19651</v>
      </c>
      <c r="C2146" s="70">
        <f t="shared" ca="1" si="523"/>
        <v>16054.544592</v>
      </c>
      <c r="D2146" s="71">
        <f ca="1">IF(A2146&lt;$B$1,VLOOKUP(A2146,[1]DI!$A$4:$B$15000,2),0)</f>
        <v>0.1265</v>
      </c>
      <c r="E2146" s="70">
        <f t="shared" ca="1" si="514"/>
        <v>4.7279E-4</v>
      </c>
      <c r="F2146" s="72">
        <f t="shared" si="500"/>
        <v>1.3</v>
      </c>
      <c r="G2146" s="73">
        <f t="shared" ca="1" si="515"/>
        <v>1.000614627</v>
      </c>
      <c r="H2146" s="70">
        <f ca="1">TRUNC(PRODUCT(G$10:G2145),15)</f>
        <v>1.62031964043666</v>
      </c>
      <c r="I2146" s="70">
        <f t="shared" ca="1" si="516"/>
        <v>1.6054544545902301</v>
      </c>
      <c r="J2146" s="70">
        <f t="shared" ca="1" si="517"/>
        <v>1.0092591799999999</v>
      </c>
      <c r="K2146" s="74">
        <f t="shared" ca="1" si="518"/>
        <v>148.65191799999999</v>
      </c>
      <c r="L2146" s="75">
        <f>IF(VLOOKUP(A2146,$T$12:$AC$125,8)=VLOOKUP(A2145,$T$12:$AC$125,8),0,VLOOKUP(A2146,T$12:$AC$125,8))</f>
        <v>0</v>
      </c>
      <c r="M2146" s="76">
        <f>IF(L2146&gt;0,VLOOKUP(L2146,S$12:$AB$125,7),0)</f>
        <v>0</v>
      </c>
      <c r="N2146" s="74">
        <f t="shared" si="519"/>
        <v>0</v>
      </c>
      <c r="O2146" s="74">
        <f t="shared" ca="1" si="520"/>
        <v>148.65191799999999</v>
      </c>
      <c r="P2146" s="77" t="str">
        <f t="shared" si="521"/>
        <v>A+J=</v>
      </c>
      <c r="Q2146" s="78">
        <f t="shared" si="522"/>
        <v>45762</v>
      </c>
    </row>
    <row r="2147" spans="1:17" ht="12.75" x14ac:dyDescent="0.15">
      <c r="A2147" s="68">
        <f t="shared" si="512"/>
        <v>44716</v>
      </c>
      <c r="B2147" s="69">
        <f t="shared" ca="1" si="513"/>
        <v>16213.155304</v>
      </c>
      <c r="C2147" s="70">
        <f t="shared" ca="1" si="523"/>
        <v>16054.544592</v>
      </c>
      <c r="D2147" s="71">
        <f ca="1">IF(A2147&lt;$B$1,VLOOKUP(A2147,[1]DI!$A$4:$B$15000,2),0)</f>
        <v>0</v>
      </c>
      <c r="E2147" s="70">
        <f t="shared" ca="1" si="514"/>
        <v>0</v>
      </c>
      <c r="F2147" s="72">
        <f t="shared" si="500"/>
        <v>1.3</v>
      </c>
      <c r="G2147" s="73">
        <f t="shared" ca="1" si="515"/>
        <v>1</v>
      </c>
      <c r="H2147" s="70">
        <f ca="1">TRUNC(PRODUCT(G$10:G2146),15)</f>
        <v>1.6213155326363</v>
      </c>
      <c r="I2147" s="70">
        <f t="shared" ca="1" si="516"/>
        <v>1.6054544545902301</v>
      </c>
      <c r="J2147" s="70">
        <f t="shared" ca="1" si="517"/>
        <v>1.0098794900000001</v>
      </c>
      <c r="K2147" s="74">
        <f t="shared" ca="1" si="518"/>
        <v>158.61071200000001</v>
      </c>
      <c r="L2147" s="75">
        <f>IF(VLOOKUP(A2147,$T$12:$AC$125,8)=VLOOKUP(A2146,$T$12:$AC$125,8),0,VLOOKUP(A2147,T$12:$AC$125,8))</f>
        <v>0</v>
      </c>
      <c r="M2147" s="76">
        <f>IF(L2147&gt;0,VLOOKUP(L2147,S$12:$AB$125,7),0)</f>
        <v>0</v>
      </c>
      <c r="N2147" s="74">
        <f t="shared" si="519"/>
        <v>0</v>
      </c>
      <c r="O2147" s="74">
        <f t="shared" ca="1" si="520"/>
        <v>158.61071200000001</v>
      </c>
      <c r="P2147" s="77" t="str">
        <f t="shared" si="521"/>
        <v>A+J=</v>
      </c>
      <c r="Q2147" s="78">
        <f t="shared" si="522"/>
        <v>45762</v>
      </c>
    </row>
    <row r="2148" spans="1:17" ht="12.75" x14ac:dyDescent="0.15">
      <c r="A2148" s="68">
        <f t="shared" si="512"/>
        <v>44717</v>
      </c>
      <c r="B2148" s="69">
        <f t="shared" ca="1" si="513"/>
        <v>16213.155304</v>
      </c>
      <c r="C2148" s="70">
        <f t="shared" ca="1" si="523"/>
        <v>16054.544592</v>
      </c>
      <c r="D2148" s="71">
        <f ca="1">IF(A2148&lt;$B$1,VLOOKUP(A2148,[1]DI!$A$4:$B$15000,2),0)</f>
        <v>0</v>
      </c>
      <c r="E2148" s="70">
        <f t="shared" ca="1" si="514"/>
        <v>0</v>
      </c>
      <c r="F2148" s="72">
        <f t="shared" si="500"/>
        <v>1.3</v>
      </c>
      <c r="G2148" s="73">
        <f t="shared" ca="1" si="515"/>
        <v>1</v>
      </c>
      <c r="H2148" s="70">
        <f ca="1">TRUNC(PRODUCT(G$10:G2147),15)</f>
        <v>1.6213155326363</v>
      </c>
      <c r="I2148" s="70">
        <f t="shared" ca="1" si="516"/>
        <v>1.6054544545902301</v>
      </c>
      <c r="J2148" s="70">
        <f t="shared" ca="1" si="517"/>
        <v>1.0098794900000001</v>
      </c>
      <c r="K2148" s="74">
        <f t="shared" ca="1" si="518"/>
        <v>158.61071200000001</v>
      </c>
      <c r="L2148" s="75">
        <f>IF(VLOOKUP(A2148,$T$12:$AC$125,8)=VLOOKUP(A2147,$T$12:$AC$125,8),0,VLOOKUP(A2148,T$12:$AC$125,8))</f>
        <v>0</v>
      </c>
      <c r="M2148" s="76">
        <f>IF(L2148&gt;0,VLOOKUP(L2148,S$12:$AB$125,7),0)</f>
        <v>0</v>
      </c>
      <c r="N2148" s="74">
        <f t="shared" si="519"/>
        <v>0</v>
      </c>
      <c r="O2148" s="74">
        <f t="shared" ca="1" si="520"/>
        <v>158.61071200000001</v>
      </c>
      <c r="P2148" s="77" t="str">
        <f t="shared" si="521"/>
        <v>A+J=</v>
      </c>
      <c r="Q2148" s="78">
        <f t="shared" si="522"/>
        <v>45762</v>
      </c>
    </row>
    <row r="2149" spans="1:17" ht="12.75" x14ac:dyDescent="0.15">
      <c r="A2149" s="68">
        <f t="shared" si="512"/>
        <v>44718</v>
      </c>
      <c r="B2149" s="69">
        <f t="shared" ca="1" si="513"/>
        <v>16213.155304</v>
      </c>
      <c r="C2149" s="70">
        <f t="shared" ca="1" si="523"/>
        <v>16054.544592</v>
      </c>
      <c r="D2149" s="71">
        <f ca="1">IF(A2149&lt;$B$1,VLOOKUP(A2149,[1]DI!$A$4:$B$15000,2),0)</f>
        <v>0.1265</v>
      </c>
      <c r="E2149" s="70">
        <f t="shared" ca="1" si="514"/>
        <v>4.7279E-4</v>
      </c>
      <c r="F2149" s="72">
        <f t="shared" si="500"/>
        <v>1.3</v>
      </c>
      <c r="G2149" s="73">
        <f t="shared" ca="1" si="515"/>
        <v>1.000614627</v>
      </c>
      <c r="H2149" s="70">
        <f ca="1">TRUNC(PRODUCT(G$10:G2148),15)</f>
        <v>1.6213155326363</v>
      </c>
      <c r="I2149" s="70">
        <f t="shared" ca="1" si="516"/>
        <v>1.6054544545902301</v>
      </c>
      <c r="J2149" s="70">
        <f t="shared" ca="1" si="517"/>
        <v>1.0098794900000001</v>
      </c>
      <c r="K2149" s="74">
        <f t="shared" ca="1" si="518"/>
        <v>158.61071200000001</v>
      </c>
      <c r="L2149" s="75">
        <f>IF(VLOOKUP(A2149,$T$12:$AC$125,8)=VLOOKUP(A2148,$T$12:$AC$125,8),0,VLOOKUP(A2149,T$12:$AC$125,8))</f>
        <v>0</v>
      </c>
      <c r="M2149" s="76">
        <f>IF(L2149&gt;0,VLOOKUP(L2149,S$12:$AB$125,7),0)</f>
        <v>0</v>
      </c>
      <c r="N2149" s="74">
        <f t="shared" si="519"/>
        <v>0</v>
      </c>
      <c r="O2149" s="74">
        <f t="shared" ca="1" si="520"/>
        <v>158.61071200000001</v>
      </c>
      <c r="P2149" s="77" t="str">
        <f t="shared" si="521"/>
        <v>A+J=</v>
      </c>
      <c r="Q2149" s="78">
        <f t="shared" si="522"/>
        <v>45762</v>
      </c>
    </row>
    <row r="2150" spans="1:17" ht="12.75" x14ac:dyDescent="0.15">
      <c r="A2150" s="68">
        <f t="shared" si="512"/>
        <v>44719</v>
      </c>
      <c r="B2150" s="69">
        <f t="shared" ca="1" si="513"/>
        <v>16223.120360000001</v>
      </c>
      <c r="C2150" s="70">
        <f t="shared" ca="1" si="523"/>
        <v>16054.544592</v>
      </c>
      <c r="D2150" s="71">
        <f ca="1">IF(A2150&lt;$B$1,VLOOKUP(A2150,[1]DI!$A$4:$B$15000,2),0)</f>
        <v>0.1265</v>
      </c>
      <c r="E2150" s="70">
        <f t="shared" ca="1" si="514"/>
        <v>4.7279E-4</v>
      </c>
      <c r="F2150" s="72">
        <f t="shared" si="500"/>
        <v>1.3</v>
      </c>
      <c r="G2150" s="73">
        <f t="shared" ca="1" si="515"/>
        <v>1.000614627</v>
      </c>
      <c r="H2150" s="70">
        <f ca="1">TRUNC(PRODUCT(G$10:G2149),15)</f>
        <v>1.62231203693818</v>
      </c>
      <c r="I2150" s="70">
        <f t="shared" ca="1" si="516"/>
        <v>1.6054544545902301</v>
      </c>
      <c r="J2150" s="70">
        <f t="shared" ca="1" si="517"/>
        <v>1.0105001899999999</v>
      </c>
      <c r="K2150" s="74">
        <f t="shared" ca="1" si="518"/>
        <v>168.57576800000001</v>
      </c>
      <c r="L2150" s="75">
        <f>IF(VLOOKUP(A2150,$T$12:$AC$125,8)=VLOOKUP(A2149,$T$12:$AC$125,8),0,VLOOKUP(A2150,T$12:$AC$125,8))</f>
        <v>0</v>
      </c>
      <c r="M2150" s="76">
        <f>IF(L2150&gt;0,VLOOKUP(L2150,S$12:$AB$125,7),0)</f>
        <v>0</v>
      </c>
      <c r="N2150" s="74">
        <f t="shared" si="519"/>
        <v>0</v>
      </c>
      <c r="O2150" s="74">
        <f t="shared" ca="1" si="520"/>
        <v>168.57576800000001</v>
      </c>
      <c r="P2150" s="77" t="str">
        <f t="shared" si="521"/>
        <v>A+J=</v>
      </c>
      <c r="Q2150" s="78">
        <f t="shared" si="522"/>
        <v>45762</v>
      </c>
    </row>
    <row r="2151" spans="1:17" ht="12.75" x14ac:dyDescent="0.15">
      <c r="A2151" s="68">
        <f t="shared" si="512"/>
        <v>44720</v>
      </c>
      <c r="B2151" s="69">
        <f t="shared" ca="1" si="513"/>
        <v>16233.091517000001</v>
      </c>
      <c r="C2151" s="70">
        <f t="shared" ca="1" si="523"/>
        <v>16054.544592</v>
      </c>
      <c r="D2151" s="71">
        <f ca="1">IF(A2151&lt;$B$1,VLOOKUP(A2151,[1]DI!$A$4:$B$15000,2),0)</f>
        <v>0.1265</v>
      </c>
      <c r="E2151" s="70">
        <f t="shared" ca="1" si="514"/>
        <v>4.7279E-4</v>
      </c>
      <c r="F2151" s="72">
        <f t="shared" si="500"/>
        <v>1.3</v>
      </c>
      <c r="G2151" s="73">
        <f t="shared" ca="1" si="515"/>
        <v>1.000614627</v>
      </c>
      <c r="H2151" s="70">
        <f ca="1">TRUNC(PRODUCT(G$10:G2150),15)</f>
        <v>1.6233091537185</v>
      </c>
      <c r="I2151" s="70">
        <f t="shared" ca="1" si="516"/>
        <v>1.6054544545902301</v>
      </c>
      <c r="J2151" s="70">
        <f t="shared" ca="1" si="517"/>
        <v>1.0111212700000001</v>
      </c>
      <c r="K2151" s="74">
        <f t="shared" ca="1" si="518"/>
        <v>178.54692499999999</v>
      </c>
      <c r="L2151" s="75">
        <f>IF(VLOOKUP(A2151,$T$12:$AC$125,8)=VLOOKUP(A2150,$T$12:$AC$125,8),0,VLOOKUP(A2151,T$12:$AC$125,8))</f>
        <v>0</v>
      </c>
      <c r="M2151" s="76">
        <f>IF(L2151&gt;0,VLOOKUP(L2151,S$12:$AB$125,7),0)</f>
        <v>0</v>
      </c>
      <c r="N2151" s="74">
        <f t="shared" si="519"/>
        <v>0</v>
      </c>
      <c r="O2151" s="74">
        <f t="shared" ca="1" si="520"/>
        <v>178.54692499999999</v>
      </c>
      <c r="P2151" s="77" t="str">
        <f t="shared" si="521"/>
        <v>A+J=</v>
      </c>
      <c r="Q2151" s="78">
        <f t="shared" si="522"/>
        <v>45762</v>
      </c>
    </row>
    <row r="2152" spans="1:17" ht="12.75" x14ac:dyDescent="0.15">
      <c r="A2152" s="68">
        <f t="shared" si="512"/>
        <v>44721</v>
      </c>
      <c r="B2152" s="69">
        <f t="shared" ca="1" si="513"/>
        <v>16243.068934000001</v>
      </c>
      <c r="C2152" s="70">
        <f t="shared" ca="1" si="523"/>
        <v>16054.544592</v>
      </c>
      <c r="D2152" s="71">
        <f ca="1">IF(A2152&lt;$B$1,VLOOKUP(A2152,[1]DI!$A$4:$B$15000,2),0)</f>
        <v>0.1265</v>
      </c>
      <c r="E2152" s="70">
        <f t="shared" ca="1" si="514"/>
        <v>4.7279E-4</v>
      </c>
      <c r="F2152" s="72">
        <f t="shared" si="500"/>
        <v>1.3</v>
      </c>
      <c r="G2152" s="73">
        <f t="shared" ca="1" si="515"/>
        <v>1.000614627</v>
      </c>
      <c r="H2152" s="70">
        <f ca="1">TRUNC(PRODUCT(G$10:G2151),15)</f>
        <v>1.62430688335373</v>
      </c>
      <c r="I2152" s="70">
        <f t="shared" ca="1" si="516"/>
        <v>1.6054544545902301</v>
      </c>
      <c r="J2152" s="70">
        <f t="shared" ca="1" si="517"/>
        <v>1.0117427400000001</v>
      </c>
      <c r="K2152" s="74">
        <f t="shared" ca="1" si="518"/>
        <v>188.52434199999999</v>
      </c>
      <c r="L2152" s="75">
        <f>IF(VLOOKUP(A2152,$T$12:$AC$125,8)=VLOOKUP(A2151,$T$12:$AC$125,8),0,VLOOKUP(A2152,T$12:$AC$125,8))</f>
        <v>0</v>
      </c>
      <c r="M2152" s="76">
        <f>IF(L2152&gt;0,VLOOKUP(L2152,S$12:$AB$125,7),0)</f>
        <v>0</v>
      </c>
      <c r="N2152" s="74">
        <f t="shared" si="519"/>
        <v>0</v>
      </c>
      <c r="O2152" s="74">
        <f t="shared" ca="1" si="520"/>
        <v>188.52434199999999</v>
      </c>
      <c r="P2152" s="77" t="str">
        <f t="shared" si="521"/>
        <v>A+J=</v>
      </c>
      <c r="Q2152" s="78">
        <f t="shared" si="522"/>
        <v>45762</v>
      </c>
    </row>
    <row r="2153" spans="1:17" ht="12.75" x14ac:dyDescent="0.15">
      <c r="A2153" s="68">
        <f t="shared" si="512"/>
        <v>44722</v>
      </c>
      <c r="B2153" s="69">
        <f t="shared" ca="1" si="513"/>
        <v>16253.052292</v>
      </c>
      <c r="C2153" s="70">
        <f t="shared" ca="1" si="523"/>
        <v>16054.544592</v>
      </c>
      <c r="D2153" s="71">
        <f ca="1">IF(A2153&lt;$B$1,VLOOKUP(A2153,[1]DI!$A$4:$B$15000,2),0)</f>
        <v>0.1265</v>
      </c>
      <c r="E2153" s="70">
        <f t="shared" ca="1" si="514"/>
        <v>4.7279E-4</v>
      </c>
      <c r="F2153" s="72">
        <f t="shared" si="500"/>
        <v>1.3</v>
      </c>
      <c r="G2153" s="73">
        <f t="shared" ca="1" si="515"/>
        <v>1.000614627</v>
      </c>
      <c r="H2153" s="70">
        <f ca="1">TRUNC(PRODUCT(G$10:G2152),15)</f>
        <v>1.6253052262205201</v>
      </c>
      <c r="I2153" s="70">
        <f t="shared" ca="1" si="516"/>
        <v>1.6054544545902301</v>
      </c>
      <c r="J2153" s="70">
        <f t="shared" ca="1" si="517"/>
        <v>1.0123645800000001</v>
      </c>
      <c r="K2153" s="74">
        <f t="shared" ca="1" si="518"/>
        <v>198.5077</v>
      </c>
      <c r="L2153" s="75">
        <f>IF(VLOOKUP(A2153,$T$12:$AC$125,8)=VLOOKUP(A2152,$T$12:$AC$125,8),0,VLOOKUP(A2153,T$12:$AC$125,8))</f>
        <v>0</v>
      </c>
      <c r="M2153" s="76">
        <f>IF(L2153&gt;0,VLOOKUP(L2153,S$12:$AB$125,7),0)</f>
        <v>0</v>
      </c>
      <c r="N2153" s="74">
        <f t="shared" si="519"/>
        <v>0</v>
      </c>
      <c r="O2153" s="74">
        <f t="shared" ca="1" si="520"/>
        <v>198.5077</v>
      </c>
      <c r="P2153" s="77" t="str">
        <f t="shared" si="521"/>
        <v>A+J=</v>
      </c>
      <c r="Q2153" s="78">
        <f t="shared" si="522"/>
        <v>45762</v>
      </c>
    </row>
    <row r="2154" spans="1:17" ht="12.75" x14ac:dyDescent="0.15">
      <c r="A2154" s="68">
        <f t="shared" si="512"/>
        <v>44723</v>
      </c>
      <c r="B2154" s="69">
        <f t="shared" ca="1" si="513"/>
        <v>16263.041912000001</v>
      </c>
      <c r="C2154" s="70">
        <f t="shared" ca="1" si="523"/>
        <v>16054.544592</v>
      </c>
      <c r="D2154" s="71">
        <f ca="1">IF(A2154&lt;$B$1,VLOOKUP(A2154,[1]DI!$A$4:$B$15000,2),0)</f>
        <v>0</v>
      </c>
      <c r="E2154" s="70">
        <f t="shared" ca="1" si="514"/>
        <v>0</v>
      </c>
      <c r="F2154" s="72">
        <f t="shared" si="500"/>
        <v>1.3</v>
      </c>
      <c r="G2154" s="73">
        <f t="shared" ca="1" si="515"/>
        <v>1</v>
      </c>
      <c r="H2154" s="70">
        <f ca="1">TRUNC(PRODUCT(G$10:G2153),15)</f>
        <v>1.6263041826958</v>
      </c>
      <c r="I2154" s="70">
        <f t="shared" ca="1" si="516"/>
        <v>1.6054544545902301</v>
      </c>
      <c r="J2154" s="70">
        <f t="shared" ca="1" si="517"/>
        <v>1.0129868099999999</v>
      </c>
      <c r="K2154" s="74">
        <f t="shared" ca="1" si="518"/>
        <v>208.49732</v>
      </c>
      <c r="L2154" s="75">
        <f>IF(VLOOKUP(A2154,$T$12:$AC$125,8)=VLOOKUP(A2153,$T$12:$AC$125,8),0,VLOOKUP(A2154,T$12:$AC$125,8))</f>
        <v>0</v>
      </c>
      <c r="M2154" s="76">
        <f>IF(L2154&gt;0,VLOOKUP(L2154,S$12:$AB$125,7),0)</f>
        <v>0</v>
      </c>
      <c r="N2154" s="74">
        <f t="shared" si="519"/>
        <v>0</v>
      </c>
      <c r="O2154" s="74">
        <f t="shared" ca="1" si="520"/>
        <v>208.49732</v>
      </c>
      <c r="P2154" s="77" t="str">
        <f t="shared" si="521"/>
        <v>A+J=</v>
      </c>
      <c r="Q2154" s="78">
        <f t="shared" si="522"/>
        <v>45762</v>
      </c>
    </row>
    <row r="2155" spans="1:17" ht="12.75" x14ac:dyDescent="0.15">
      <c r="A2155" s="68">
        <f t="shared" si="512"/>
        <v>44724</v>
      </c>
      <c r="B2155" s="69">
        <f t="shared" ca="1" si="513"/>
        <v>16263.041912000001</v>
      </c>
      <c r="C2155" s="70">
        <f t="shared" ca="1" si="523"/>
        <v>16054.544592</v>
      </c>
      <c r="D2155" s="71">
        <f ca="1">IF(A2155&lt;$B$1,VLOOKUP(A2155,[1]DI!$A$4:$B$15000,2),0)</f>
        <v>0</v>
      </c>
      <c r="E2155" s="70">
        <f t="shared" ca="1" si="514"/>
        <v>0</v>
      </c>
      <c r="F2155" s="72">
        <f t="shared" si="500"/>
        <v>1.3</v>
      </c>
      <c r="G2155" s="73">
        <f t="shared" ca="1" si="515"/>
        <v>1</v>
      </c>
      <c r="H2155" s="70">
        <f ca="1">TRUNC(PRODUCT(G$10:G2154),15)</f>
        <v>1.6263041826958</v>
      </c>
      <c r="I2155" s="70">
        <f t="shared" ca="1" si="516"/>
        <v>1.6054544545902301</v>
      </c>
      <c r="J2155" s="70">
        <f t="shared" ca="1" si="517"/>
        <v>1.0129868099999999</v>
      </c>
      <c r="K2155" s="74">
        <f t="shared" ca="1" si="518"/>
        <v>208.49732</v>
      </c>
      <c r="L2155" s="75">
        <f>IF(VLOOKUP(A2155,$T$12:$AC$125,8)=VLOOKUP(A2154,$T$12:$AC$125,8),0,VLOOKUP(A2155,T$12:$AC$125,8))</f>
        <v>0</v>
      </c>
      <c r="M2155" s="76">
        <f>IF(L2155&gt;0,VLOOKUP(L2155,S$12:$AB$125,7),0)</f>
        <v>0</v>
      </c>
      <c r="N2155" s="74">
        <f t="shared" si="519"/>
        <v>0</v>
      </c>
      <c r="O2155" s="74">
        <f t="shared" ca="1" si="520"/>
        <v>208.49732</v>
      </c>
      <c r="P2155" s="77" t="str">
        <f t="shared" si="521"/>
        <v>A+J=</v>
      </c>
      <c r="Q2155" s="78">
        <f t="shared" si="522"/>
        <v>45762</v>
      </c>
    </row>
    <row r="2156" spans="1:17" ht="12.75" x14ac:dyDescent="0.15">
      <c r="A2156" s="68">
        <f t="shared" si="512"/>
        <v>44725</v>
      </c>
      <c r="B2156" s="69">
        <f t="shared" ca="1" si="513"/>
        <v>16263.041912000001</v>
      </c>
      <c r="C2156" s="70">
        <f t="shared" ca="1" si="523"/>
        <v>16054.544592</v>
      </c>
      <c r="D2156" s="71">
        <f ca="1">IF(A2156&lt;$B$1,VLOOKUP(A2156,[1]DI!$A$4:$B$15000,2),0)</f>
        <v>0.1265</v>
      </c>
      <c r="E2156" s="70">
        <f t="shared" ca="1" si="514"/>
        <v>4.7279E-4</v>
      </c>
      <c r="F2156" s="72">
        <f t="shared" ref="F2156:F2219" si="524">F2155</f>
        <v>1.3</v>
      </c>
      <c r="G2156" s="73">
        <f t="shared" ca="1" si="515"/>
        <v>1.000614627</v>
      </c>
      <c r="H2156" s="70">
        <f ca="1">TRUNC(PRODUCT(G$10:G2155),15)</f>
        <v>1.6263041826958</v>
      </c>
      <c r="I2156" s="70">
        <f t="shared" ca="1" si="516"/>
        <v>1.6054544545902301</v>
      </c>
      <c r="J2156" s="70">
        <f t="shared" ca="1" si="517"/>
        <v>1.0129868099999999</v>
      </c>
      <c r="K2156" s="74">
        <f t="shared" ca="1" si="518"/>
        <v>208.49732</v>
      </c>
      <c r="L2156" s="75">
        <f>IF(VLOOKUP(A2156,$T$12:$AC$125,8)=VLOOKUP(A2155,$T$12:$AC$125,8),0,VLOOKUP(A2156,T$12:$AC$125,8))</f>
        <v>0</v>
      </c>
      <c r="M2156" s="76">
        <f>IF(L2156&gt;0,VLOOKUP(L2156,S$12:$AB$125,7),0)</f>
        <v>0</v>
      </c>
      <c r="N2156" s="74">
        <f t="shared" si="519"/>
        <v>0</v>
      </c>
      <c r="O2156" s="74">
        <f t="shared" ca="1" si="520"/>
        <v>208.49732</v>
      </c>
      <c r="P2156" s="77" t="str">
        <f t="shared" si="521"/>
        <v>A+J=</v>
      </c>
      <c r="Q2156" s="78">
        <f t="shared" si="522"/>
        <v>45762</v>
      </c>
    </row>
    <row r="2157" spans="1:17" ht="12.75" x14ac:dyDescent="0.15">
      <c r="A2157" s="68">
        <f t="shared" si="512"/>
        <v>44726</v>
      </c>
      <c r="B2157" s="69">
        <f t="shared" ca="1" si="513"/>
        <v>16273.037632</v>
      </c>
      <c r="C2157" s="70">
        <f t="shared" ca="1" si="523"/>
        <v>16054.544592</v>
      </c>
      <c r="D2157" s="71">
        <f ca="1">IF(A2157&lt;$B$1,VLOOKUP(A2157,[1]DI!$A$4:$B$15000,2),0)</f>
        <v>0.1265</v>
      </c>
      <c r="E2157" s="70">
        <f t="shared" ca="1" si="514"/>
        <v>4.7279E-4</v>
      </c>
      <c r="F2157" s="72">
        <f t="shared" si="524"/>
        <v>1.3</v>
      </c>
      <c r="G2157" s="73">
        <f t="shared" ca="1" si="515"/>
        <v>1.000614627</v>
      </c>
      <c r="H2157" s="70">
        <f ca="1">TRUNC(PRODUCT(G$10:G2156),15)</f>
        <v>1.6273037531566901</v>
      </c>
      <c r="I2157" s="70">
        <f t="shared" ca="1" si="516"/>
        <v>1.6054544545902301</v>
      </c>
      <c r="J2157" s="70">
        <f t="shared" ca="1" si="517"/>
        <v>1.0136094200000001</v>
      </c>
      <c r="K2157" s="74">
        <f t="shared" ca="1" si="518"/>
        <v>218.49304000000001</v>
      </c>
      <c r="L2157" s="75">
        <f>IF(VLOOKUP(A2157,$T$12:$AC$125,8)=VLOOKUP(A2156,$T$12:$AC$125,8),0,VLOOKUP(A2157,T$12:$AC$125,8))</f>
        <v>0</v>
      </c>
      <c r="M2157" s="76">
        <f>IF(L2157&gt;0,VLOOKUP(L2157,S$12:$AB$125,7),0)</f>
        <v>0</v>
      </c>
      <c r="N2157" s="74">
        <f t="shared" si="519"/>
        <v>0</v>
      </c>
      <c r="O2157" s="74">
        <f t="shared" ca="1" si="520"/>
        <v>218.49304000000001</v>
      </c>
      <c r="P2157" s="77" t="str">
        <f t="shared" si="521"/>
        <v>A+J=</v>
      </c>
      <c r="Q2157" s="78">
        <f t="shared" si="522"/>
        <v>45762</v>
      </c>
    </row>
    <row r="2158" spans="1:17" ht="12.75" x14ac:dyDescent="0.15">
      <c r="A2158" s="68">
        <f t="shared" si="512"/>
        <v>44727</v>
      </c>
      <c r="B2158" s="69">
        <f t="shared" ca="1" si="513"/>
        <v>16283.039452000001</v>
      </c>
      <c r="C2158" s="70">
        <f t="shared" ca="1" si="523"/>
        <v>16054.544592</v>
      </c>
      <c r="D2158" s="71">
        <f ca="1">IF(A2158&lt;$B$1,VLOOKUP(A2158,[1]DI!$A$4:$B$15000,2),0)</f>
        <v>0.1265</v>
      </c>
      <c r="E2158" s="70">
        <f t="shared" ca="1" si="514"/>
        <v>4.7279E-4</v>
      </c>
      <c r="F2158" s="72">
        <f t="shared" si="524"/>
        <v>1.3</v>
      </c>
      <c r="G2158" s="73">
        <f t="shared" ca="1" si="515"/>
        <v>1.000614627</v>
      </c>
      <c r="H2158" s="70">
        <f ca="1">TRUNC(PRODUCT(G$10:G2157),15)</f>
        <v>1.6283039379805899</v>
      </c>
      <c r="I2158" s="70">
        <f t="shared" ca="1" si="516"/>
        <v>1.6054544545902301</v>
      </c>
      <c r="J2158" s="70">
        <f t="shared" ca="1" si="517"/>
        <v>1.01423241</v>
      </c>
      <c r="K2158" s="74">
        <f t="shared" ca="1" si="518"/>
        <v>228.49485999999999</v>
      </c>
      <c r="L2158" s="75">
        <f>IF(VLOOKUP(A2158,$T$12:$AC$125,8)=VLOOKUP(A2157,$T$12:$AC$125,8),0,VLOOKUP(A2158,T$12:$AC$125,8))</f>
        <v>0</v>
      </c>
      <c r="M2158" s="76">
        <f>IF(L2158&gt;0,VLOOKUP(L2158,S$12:$AB$125,7),0)</f>
        <v>0</v>
      </c>
      <c r="N2158" s="74">
        <f t="shared" si="519"/>
        <v>0</v>
      </c>
      <c r="O2158" s="74">
        <f t="shared" ca="1" si="520"/>
        <v>228.49485999999999</v>
      </c>
      <c r="P2158" s="77" t="str">
        <f t="shared" si="521"/>
        <v>A+J=</v>
      </c>
      <c r="Q2158" s="78">
        <f t="shared" si="522"/>
        <v>45762</v>
      </c>
    </row>
    <row r="2159" spans="1:17" ht="12.75" x14ac:dyDescent="0.15">
      <c r="A2159" s="68">
        <f t="shared" si="512"/>
        <v>44728</v>
      </c>
      <c r="B2159" s="69">
        <f t="shared" ca="1" si="513"/>
        <v>16293.047374</v>
      </c>
      <c r="C2159" s="70">
        <f t="shared" ca="1" si="523"/>
        <v>16054.544592</v>
      </c>
      <c r="D2159" s="71">
        <f ca="1">IF(A2159&lt;$B$1,VLOOKUP(A2159,[1]DI!$A$4:$B$15000,2),0)</f>
        <v>0</v>
      </c>
      <c r="E2159" s="70">
        <f t="shared" ca="1" si="514"/>
        <v>0</v>
      </c>
      <c r="F2159" s="72">
        <f t="shared" si="524"/>
        <v>1.3</v>
      </c>
      <c r="G2159" s="73">
        <f t="shared" ca="1" si="515"/>
        <v>1</v>
      </c>
      <c r="H2159" s="70">
        <f ca="1">TRUNC(PRODUCT(G$10:G2158),15)</f>
        <v>1.62930473754508</v>
      </c>
      <c r="I2159" s="70">
        <f t="shared" ca="1" si="516"/>
        <v>1.6054544545902301</v>
      </c>
      <c r="J2159" s="70">
        <f t="shared" ca="1" si="517"/>
        <v>1.01485578</v>
      </c>
      <c r="K2159" s="74">
        <f t="shared" ca="1" si="518"/>
        <v>238.502782</v>
      </c>
      <c r="L2159" s="75">
        <f>IF(VLOOKUP(A2159,$T$12:$AC$125,8)=VLOOKUP(A2158,$T$12:$AC$125,8),0,VLOOKUP(A2159,T$12:$AC$125,8))</f>
        <v>0</v>
      </c>
      <c r="M2159" s="76">
        <f>IF(L2159&gt;0,VLOOKUP(L2159,S$12:$AB$125,7),0)</f>
        <v>0</v>
      </c>
      <c r="N2159" s="74">
        <f t="shared" si="519"/>
        <v>0</v>
      </c>
      <c r="O2159" s="74">
        <f t="shared" ca="1" si="520"/>
        <v>238.502782</v>
      </c>
      <c r="P2159" s="77" t="str">
        <f t="shared" si="521"/>
        <v>A+J=</v>
      </c>
      <c r="Q2159" s="78">
        <f t="shared" si="522"/>
        <v>45762</v>
      </c>
    </row>
    <row r="2160" spans="1:17" ht="12.75" x14ac:dyDescent="0.15">
      <c r="A2160" s="68">
        <f t="shared" si="512"/>
        <v>44729</v>
      </c>
      <c r="B2160" s="69">
        <f t="shared" ca="1" si="513"/>
        <v>16293.047374</v>
      </c>
      <c r="C2160" s="70">
        <f t="shared" ca="1" si="523"/>
        <v>16054.544592</v>
      </c>
      <c r="D2160" s="71">
        <f ca="1">IF(A2160&lt;$B$1,VLOOKUP(A2160,[1]DI!$A$4:$B$15000,2),0)</f>
        <v>0.13150000000000001</v>
      </c>
      <c r="E2160" s="70">
        <f t="shared" ca="1" si="514"/>
        <v>4.9036999999999996E-4</v>
      </c>
      <c r="F2160" s="72">
        <f t="shared" si="524"/>
        <v>1.3</v>
      </c>
      <c r="G2160" s="73">
        <f t="shared" ca="1" si="515"/>
        <v>1.0006374810000001</v>
      </c>
      <c r="H2160" s="70">
        <f ca="1">TRUNC(PRODUCT(G$10:G2159),15)</f>
        <v>1.62930473754508</v>
      </c>
      <c r="I2160" s="70">
        <f t="shared" ca="1" si="516"/>
        <v>1.6054544545902301</v>
      </c>
      <c r="J2160" s="70">
        <f t="shared" ca="1" si="517"/>
        <v>1.01485578</v>
      </c>
      <c r="K2160" s="74">
        <f t="shared" ca="1" si="518"/>
        <v>238.502782</v>
      </c>
      <c r="L2160" s="75">
        <f>IF(VLOOKUP(A2160,$T$12:$AC$125,8)=VLOOKUP(A2159,$T$12:$AC$125,8),0,VLOOKUP(A2160,T$12:$AC$125,8))</f>
        <v>0</v>
      </c>
      <c r="M2160" s="76">
        <f>IF(L2160&gt;0,VLOOKUP(L2160,S$12:$AB$125,7),0)</f>
        <v>0</v>
      </c>
      <c r="N2160" s="74">
        <f t="shared" si="519"/>
        <v>0</v>
      </c>
      <c r="O2160" s="74">
        <f t="shared" ca="1" si="520"/>
        <v>238.502782</v>
      </c>
      <c r="P2160" s="77" t="str">
        <f t="shared" si="521"/>
        <v>A+J=</v>
      </c>
      <c r="Q2160" s="78">
        <f t="shared" si="522"/>
        <v>45762</v>
      </c>
    </row>
    <row r="2161" spans="1:17" ht="12.75" x14ac:dyDescent="0.15">
      <c r="A2161" s="68">
        <f t="shared" si="512"/>
        <v>44730</v>
      </c>
      <c r="B2161" s="69">
        <f t="shared" ca="1" si="513"/>
        <v>16303.433862</v>
      </c>
      <c r="C2161" s="70">
        <f t="shared" ca="1" si="523"/>
        <v>16054.544592</v>
      </c>
      <c r="D2161" s="71">
        <f ca="1">IF(A2161&lt;$B$1,VLOOKUP(A2161,[1]DI!$A$4:$B$15000,2),0)</f>
        <v>0</v>
      </c>
      <c r="E2161" s="70">
        <f t="shared" ca="1" si="514"/>
        <v>0</v>
      </c>
      <c r="F2161" s="72">
        <f t="shared" si="524"/>
        <v>1.3</v>
      </c>
      <c r="G2161" s="73">
        <f t="shared" ca="1" si="515"/>
        <v>1</v>
      </c>
      <c r="H2161" s="70">
        <f ca="1">TRUNC(PRODUCT(G$10:G2160),15)</f>
        <v>1.6303433883584699</v>
      </c>
      <c r="I2161" s="70">
        <f t="shared" ca="1" si="516"/>
        <v>1.6054544545902301</v>
      </c>
      <c r="J2161" s="70">
        <f t="shared" ca="1" si="517"/>
        <v>1.0155027299999999</v>
      </c>
      <c r="K2161" s="74">
        <f t="shared" ca="1" si="518"/>
        <v>248.88927000000001</v>
      </c>
      <c r="L2161" s="75">
        <f>IF(VLOOKUP(A2161,$T$12:$AC$125,8)=VLOOKUP(A2160,$T$12:$AC$125,8),0,VLOOKUP(A2161,T$12:$AC$125,8))</f>
        <v>0</v>
      </c>
      <c r="M2161" s="76">
        <f>IF(L2161&gt;0,VLOOKUP(L2161,S$12:$AB$125,7),0)</f>
        <v>0</v>
      </c>
      <c r="N2161" s="74">
        <f t="shared" si="519"/>
        <v>0</v>
      </c>
      <c r="O2161" s="74">
        <f t="shared" ca="1" si="520"/>
        <v>248.88927000000001</v>
      </c>
      <c r="P2161" s="77" t="str">
        <f t="shared" si="521"/>
        <v>A+J=</v>
      </c>
      <c r="Q2161" s="78">
        <f t="shared" si="522"/>
        <v>45762</v>
      </c>
    </row>
    <row r="2162" spans="1:17" ht="12.75" x14ac:dyDescent="0.15">
      <c r="A2162" s="68">
        <f t="shared" si="512"/>
        <v>44731</v>
      </c>
      <c r="B2162" s="69">
        <f t="shared" ca="1" si="513"/>
        <v>16303.433862</v>
      </c>
      <c r="C2162" s="70">
        <f t="shared" ca="1" si="523"/>
        <v>16054.544592</v>
      </c>
      <c r="D2162" s="71">
        <f ca="1">IF(A2162&lt;$B$1,VLOOKUP(A2162,[1]DI!$A$4:$B$15000,2),0)</f>
        <v>0</v>
      </c>
      <c r="E2162" s="70">
        <f t="shared" ca="1" si="514"/>
        <v>0</v>
      </c>
      <c r="F2162" s="72">
        <f t="shared" si="524"/>
        <v>1.3</v>
      </c>
      <c r="G2162" s="73">
        <f t="shared" ca="1" si="515"/>
        <v>1</v>
      </c>
      <c r="H2162" s="70">
        <f ca="1">TRUNC(PRODUCT(G$10:G2161),15)</f>
        <v>1.6303433883584699</v>
      </c>
      <c r="I2162" s="70">
        <f t="shared" ca="1" si="516"/>
        <v>1.6054544545902301</v>
      </c>
      <c r="J2162" s="70">
        <f t="shared" ca="1" si="517"/>
        <v>1.0155027299999999</v>
      </c>
      <c r="K2162" s="74">
        <f t="shared" ca="1" si="518"/>
        <v>248.88927000000001</v>
      </c>
      <c r="L2162" s="75">
        <f>IF(VLOOKUP(A2162,$T$12:$AC$125,8)=VLOOKUP(A2161,$T$12:$AC$125,8),0,VLOOKUP(A2162,T$12:$AC$125,8))</f>
        <v>0</v>
      </c>
      <c r="M2162" s="76">
        <f>IF(L2162&gt;0,VLOOKUP(L2162,S$12:$AB$125,7),0)</f>
        <v>0</v>
      </c>
      <c r="N2162" s="74">
        <f t="shared" si="519"/>
        <v>0</v>
      </c>
      <c r="O2162" s="74">
        <f t="shared" ca="1" si="520"/>
        <v>248.88927000000001</v>
      </c>
      <c r="P2162" s="77" t="str">
        <f t="shared" si="521"/>
        <v>A+J=</v>
      </c>
      <c r="Q2162" s="78">
        <f t="shared" si="522"/>
        <v>45762</v>
      </c>
    </row>
    <row r="2163" spans="1:17" ht="12.75" x14ac:dyDescent="0.15">
      <c r="A2163" s="68">
        <f t="shared" si="512"/>
        <v>44732</v>
      </c>
      <c r="B2163" s="69">
        <f t="shared" ca="1" si="513"/>
        <v>16303.433862</v>
      </c>
      <c r="C2163" s="70">
        <f t="shared" ca="1" si="523"/>
        <v>16054.544592</v>
      </c>
      <c r="D2163" s="71">
        <f ca="1">IF(A2163&lt;$B$1,VLOOKUP(A2163,[1]DI!$A$4:$B$15000,2),0)</f>
        <v>0.13150000000000001</v>
      </c>
      <c r="E2163" s="70">
        <f t="shared" ca="1" si="514"/>
        <v>4.9036999999999996E-4</v>
      </c>
      <c r="F2163" s="72">
        <f t="shared" si="524"/>
        <v>1.3</v>
      </c>
      <c r="G2163" s="73">
        <f t="shared" ca="1" si="515"/>
        <v>1.0006374810000001</v>
      </c>
      <c r="H2163" s="70">
        <f ca="1">TRUNC(PRODUCT(G$10:G2162),15)</f>
        <v>1.6303433883584699</v>
      </c>
      <c r="I2163" s="70">
        <f t="shared" ca="1" si="516"/>
        <v>1.6054544545902301</v>
      </c>
      <c r="J2163" s="70">
        <f t="shared" ca="1" si="517"/>
        <v>1.0155027299999999</v>
      </c>
      <c r="K2163" s="74">
        <f t="shared" ca="1" si="518"/>
        <v>248.88927000000001</v>
      </c>
      <c r="L2163" s="75">
        <f>IF(VLOOKUP(A2163,$T$12:$AC$125,8)=VLOOKUP(A2162,$T$12:$AC$125,8),0,VLOOKUP(A2163,T$12:$AC$125,8))</f>
        <v>0</v>
      </c>
      <c r="M2163" s="76">
        <f>IF(L2163&gt;0,VLOOKUP(L2163,S$12:$AB$125,7),0)</f>
        <v>0</v>
      </c>
      <c r="N2163" s="74">
        <f t="shared" si="519"/>
        <v>0</v>
      </c>
      <c r="O2163" s="74">
        <f t="shared" ca="1" si="520"/>
        <v>248.88927000000001</v>
      </c>
      <c r="P2163" s="77" t="str">
        <f t="shared" si="521"/>
        <v>A+J=</v>
      </c>
      <c r="Q2163" s="78">
        <f t="shared" si="522"/>
        <v>45762</v>
      </c>
    </row>
    <row r="2164" spans="1:17" ht="12.75" x14ac:dyDescent="0.15">
      <c r="A2164" s="68">
        <f t="shared" si="512"/>
        <v>44733</v>
      </c>
      <c r="B2164" s="69">
        <f t="shared" ca="1" si="513"/>
        <v>16313.827092</v>
      </c>
      <c r="C2164" s="70">
        <f t="shared" ca="1" si="523"/>
        <v>16054.544592</v>
      </c>
      <c r="D2164" s="71">
        <f ca="1">IF(A2164&lt;$B$1,VLOOKUP(A2164,[1]DI!$A$4:$B$15000,2),0)</f>
        <v>0.13150000000000001</v>
      </c>
      <c r="E2164" s="70">
        <f t="shared" ca="1" si="514"/>
        <v>4.9036999999999996E-4</v>
      </c>
      <c r="F2164" s="72">
        <f t="shared" si="524"/>
        <v>1.3</v>
      </c>
      <c r="G2164" s="73">
        <f t="shared" ca="1" si="515"/>
        <v>1.0006374810000001</v>
      </c>
      <c r="H2164" s="70">
        <f ca="1">TRUNC(PRODUCT(G$10:G2163),15)</f>
        <v>1.6313827012920199</v>
      </c>
      <c r="I2164" s="70">
        <f t="shared" ca="1" si="516"/>
        <v>1.6054544545902301</v>
      </c>
      <c r="J2164" s="70">
        <f t="shared" ca="1" si="517"/>
        <v>1.0161500999999999</v>
      </c>
      <c r="K2164" s="74">
        <f t="shared" ca="1" si="518"/>
        <v>259.28250000000003</v>
      </c>
      <c r="L2164" s="75">
        <f>IF(VLOOKUP(A2164,$T$12:$AC$125,8)=VLOOKUP(A2163,$T$12:$AC$125,8),0,VLOOKUP(A2164,T$12:$AC$125,8))</f>
        <v>0</v>
      </c>
      <c r="M2164" s="76">
        <f>IF(L2164&gt;0,VLOOKUP(L2164,S$12:$AB$125,7),0)</f>
        <v>0</v>
      </c>
      <c r="N2164" s="74">
        <f t="shared" si="519"/>
        <v>0</v>
      </c>
      <c r="O2164" s="74">
        <f t="shared" ca="1" si="520"/>
        <v>259.28250000000003</v>
      </c>
      <c r="P2164" s="77" t="str">
        <f t="shared" si="521"/>
        <v>A+J=</v>
      </c>
      <c r="Q2164" s="78">
        <f t="shared" si="522"/>
        <v>45762</v>
      </c>
    </row>
    <row r="2165" spans="1:17" ht="12.75" x14ac:dyDescent="0.15">
      <c r="A2165" s="68">
        <f t="shared" si="512"/>
        <v>44734</v>
      </c>
      <c r="B2165" s="69">
        <f t="shared" ca="1" si="513"/>
        <v>16324.226744</v>
      </c>
      <c r="C2165" s="70">
        <f t="shared" ca="1" si="523"/>
        <v>16054.544592</v>
      </c>
      <c r="D2165" s="71">
        <f ca="1">IF(A2165&lt;$B$1,VLOOKUP(A2165,[1]DI!$A$4:$B$15000,2),0)</f>
        <v>0.13150000000000001</v>
      </c>
      <c r="E2165" s="70">
        <f t="shared" ca="1" si="514"/>
        <v>4.9036999999999996E-4</v>
      </c>
      <c r="F2165" s="72">
        <f t="shared" si="524"/>
        <v>1.3</v>
      </c>
      <c r="G2165" s="73">
        <f t="shared" ca="1" si="515"/>
        <v>1.0006374810000001</v>
      </c>
      <c r="H2165" s="70">
        <f ca="1">TRUNC(PRODUCT(G$10:G2164),15)</f>
        <v>1.63242267676783</v>
      </c>
      <c r="I2165" s="70">
        <f t="shared" ca="1" si="516"/>
        <v>1.6054544545902301</v>
      </c>
      <c r="J2165" s="70">
        <f t="shared" ca="1" si="517"/>
        <v>1.01679787</v>
      </c>
      <c r="K2165" s="74">
        <f t="shared" ca="1" si="518"/>
        <v>269.68215199999997</v>
      </c>
      <c r="L2165" s="75">
        <f>IF(VLOOKUP(A2165,$T$12:$AC$125,8)=VLOOKUP(A2164,$T$12:$AC$125,8),0,VLOOKUP(A2165,T$12:$AC$125,8))</f>
        <v>0</v>
      </c>
      <c r="M2165" s="76">
        <f>IF(L2165&gt;0,VLOOKUP(L2165,S$12:$AB$125,7),0)</f>
        <v>0</v>
      </c>
      <c r="N2165" s="74">
        <f t="shared" si="519"/>
        <v>0</v>
      </c>
      <c r="O2165" s="74">
        <f t="shared" ca="1" si="520"/>
        <v>269.68215199999997</v>
      </c>
      <c r="P2165" s="77" t="str">
        <f t="shared" si="521"/>
        <v>A+J=</v>
      </c>
      <c r="Q2165" s="78">
        <f t="shared" si="522"/>
        <v>45762</v>
      </c>
    </row>
    <row r="2166" spans="1:17" ht="12.75" x14ac:dyDescent="0.15">
      <c r="A2166" s="68">
        <f t="shared" si="512"/>
        <v>44735</v>
      </c>
      <c r="B2166" s="69">
        <f t="shared" ca="1" si="513"/>
        <v>16334.63314</v>
      </c>
      <c r="C2166" s="70">
        <f t="shared" ca="1" si="523"/>
        <v>16054.544592</v>
      </c>
      <c r="D2166" s="71">
        <f ca="1">IF(A2166&lt;$B$1,VLOOKUP(A2166,[1]DI!$A$4:$B$15000,2),0)</f>
        <v>0.13150000000000001</v>
      </c>
      <c r="E2166" s="70">
        <f t="shared" ca="1" si="514"/>
        <v>4.9036999999999996E-4</v>
      </c>
      <c r="F2166" s="72">
        <f t="shared" si="524"/>
        <v>1.3</v>
      </c>
      <c r="G2166" s="73">
        <f t="shared" ca="1" si="515"/>
        <v>1.0006374810000001</v>
      </c>
      <c r="H2166" s="70">
        <f ca="1">TRUNC(PRODUCT(G$10:G2165),15)</f>
        <v>1.6334633152082401</v>
      </c>
      <c r="I2166" s="70">
        <f t="shared" ca="1" si="516"/>
        <v>1.6054544545902301</v>
      </c>
      <c r="J2166" s="70">
        <f t="shared" ca="1" si="517"/>
        <v>1.0174460599999999</v>
      </c>
      <c r="K2166" s="74">
        <f t="shared" ca="1" si="518"/>
        <v>280.088548</v>
      </c>
      <c r="L2166" s="75">
        <f>IF(VLOOKUP(A2166,$T$12:$AC$125,8)=VLOOKUP(A2165,$T$12:$AC$125,8),0,VLOOKUP(A2166,T$12:$AC$125,8))</f>
        <v>0</v>
      </c>
      <c r="M2166" s="76">
        <f>IF(L2166&gt;0,VLOOKUP(L2166,S$12:$AB$125,7),0)</f>
        <v>0</v>
      </c>
      <c r="N2166" s="74">
        <f t="shared" si="519"/>
        <v>0</v>
      </c>
      <c r="O2166" s="74">
        <f t="shared" ca="1" si="520"/>
        <v>280.088548</v>
      </c>
      <c r="P2166" s="77" t="str">
        <f t="shared" si="521"/>
        <v>A+J=</v>
      </c>
      <c r="Q2166" s="78">
        <f t="shared" si="522"/>
        <v>45762</v>
      </c>
    </row>
    <row r="2167" spans="1:17" ht="12.75" x14ac:dyDescent="0.15">
      <c r="A2167" s="68">
        <f t="shared" si="512"/>
        <v>44736</v>
      </c>
      <c r="B2167" s="69">
        <f t="shared" ca="1" si="513"/>
        <v>16345.046278</v>
      </c>
      <c r="C2167" s="70">
        <f t="shared" ca="1" si="523"/>
        <v>16054.544592</v>
      </c>
      <c r="D2167" s="71">
        <f ca="1">IF(A2167&lt;$B$1,VLOOKUP(A2167,[1]DI!$A$4:$B$15000,2),0)</f>
        <v>0.13150000000000001</v>
      </c>
      <c r="E2167" s="70">
        <f t="shared" ca="1" si="514"/>
        <v>4.9036999999999996E-4</v>
      </c>
      <c r="F2167" s="72">
        <f t="shared" si="524"/>
        <v>1.3</v>
      </c>
      <c r="G2167" s="73">
        <f t="shared" ca="1" si="515"/>
        <v>1.0006374810000001</v>
      </c>
      <c r="H2167" s="70">
        <f ca="1">TRUNC(PRODUCT(G$10:G2166),15)</f>
        <v>1.6345046170358799</v>
      </c>
      <c r="I2167" s="70">
        <f t="shared" ca="1" si="516"/>
        <v>1.6054544545902301</v>
      </c>
      <c r="J2167" s="70">
        <f t="shared" ca="1" si="517"/>
        <v>1.01809467</v>
      </c>
      <c r="K2167" s="74">
        <f t="shared" ca="1" si="518"/>
        <v>290.50168600000001</v>
      </c>
      <c r="L2167" s="75">
        <f>IF(VLOOKUP(A2167,$T$12:$AC$125,8)=VLOOKUP(A2166,$T$12:$AC$125,8),0,VLOOKUP(A2167,T$12:$AC$125,8))</f>
        <v>0</v>
      </c>
      <c r="M2167" s="76">
        <f>IF(L2167&gt;0,VLOOKUP(L2167,S$12:$AB$125,7),0)</f>
        <v>0</v>
      </c>
      <c r="N2167" s="74">
        <f t="shared" si="519"/>
        <v>0</v>
      </c>
      <c r="O2167" s="74">
        <f t="shared" ca="1" si="520"/>
        <v>290.50168600000001</v>
      </c>
      <c r="P2167" s="77" t="str">
        <f t="shared" si="521"/>
        <v>A+J=</v>
      </c>
      <c r="Q2167" s="78">
        <f t="shared" si="522"/>
        <v>45762</v>
      </c>
    </row>
    <row r="2168" spans="1:17" ht="12.75" x14ac:dyDescent="0.15">
      <c r="A2168" s="68">
        <f t="shared" si="512"/>
        <v>44737</v>
      </c>
      <c r="B2168" s="69">
        <f t="shared" ca="1" si="513"/>
        <v>16355.465838</v>
      </c>
      <c r="C2168" s="70">
        <f t="shared" ca="1" si="523"/>
        <v>16054.544592</v>
      </c>
      <c r="D2168" s="71">
        <f ca="1">IF(A2168&lt;$B$1,VLOOKUP(A2168,[1]DI!$A$4:$B$15000,2),0)</f>
        <v>0</v>
      </c>
      <c r="E2168" s="70">
        <f t="shared" ca="1" si="514"/>
        <v>0</v>
      </c>
      <c r="F2168" s="72">
        <f t="shared" si="524"/>
        <v>1.3</v>
      </c>
      <c r="G2168" s="73">
        <f t="shared" ca="1" si="515"/>
        <v>1</v>
      </c>
      <c r="H2168" s="70">
        <f ca="1">TRUNC(PRODUCT(G$10:G2167),15)</f>
        <v>1.6355465826736499</v>
      </c>
      <c r="I2168" s="70">
        <f t="shared" ca="1" si="516"/>
        <v>1.6054544545902301</v>
      </c>
      <c r="J2168" s="70">
        <f t="shared" ca="1" si="517"/>
        <v>1.01874368</v>
      </c>
      <c r="K2168" s="74">
        <f t="shared" ca="1" si="518"/>
        <v>300.921246</v>
      </c>
      <c r="L2168" s="75">
        <f>IF(VLOOKUP(A2168,$T$12:$AC$125,8)=VLOOKUP(A2167,$T$12:$AC$125,8),0,VLOOKUP(A2168,T$12:$AC$125,8))</f>
        <v>0</v>
      </c>
      <c r="M2168" s="76">
        <f>IF(L2168&gt;0,VLOOKUP(L2168,S$12:$AB$125,7),0)</f>
        <v>0</v>
      </c>
      <c r="N2168" s="74">
        <f t="shared" si="519"/>
        <v>0</v>
      </c>
      <c r="O2168" s="74">
        <f t="shared" ca="1" si="520"/>
        <v>300.921246</v>
      </c>
      <c r="P2168" s="77" t="str">
        <f t="shared" si="521"/>
        <v>A+J=</v>
      </c>
      <c r="Q2168" s="78">
        <f t="shared" si="522"/>
        <v>45762</v>
      </c>
    </row>
    <row r="2169" spans="1:17" ht="12.75" x14ac:dyDescent="0.15">
      <c r="A2169" s="68">
        <f t="shared" si="512"/>
        <v>44738</v>
      </c>
      <c r="B2169" s="69">
        <f t="shared" ca="1" si="513"/>
        <v>16355.465838</v>
      </c>
      <c r="C2169" s="70">
        <f t="shared" ca="1" si="523"/>
        <v>16054.544592</v>
      </c>
      <c r="D2169" s="71">
        <f ca="1">IF(A2169&lt;$B$1,VLOOKUP(A2169,[1]DI!$A$4:$B$15000,2),0)</f>
        <v>0</v>
      </c>
      <c r="E2169" s="70">
        <f t="shared" ca="1" si="514"/>
        <v>0</v>
      </c>
      <c r="F2169" s="72">
        <f t="shared" si="524"/>
        <v>1.3</v>
      </c>
      <c r="G2169" s="73">
        <f t="shared" ca="1" si="515"/>
        <v>1</v>
      </c>
      <c r="H2169" s="70">
        <f ca="1">TRUNC(PRODUCT(G$10:G2168),15)</f>
        <v>1.6355465826736499</v>
      </c>
      <c r="I2169" s="70">
        <f t="shared" ca="1" si="516"/>
        <v>1.6054544545902301</v>
      </c>
      <c r="J2169" s="70">
        <f t="shared" ca="1" si="517"/>
        <v>1.01874368</v>
      </c>
      <c r="K2169" s="74">
        <f t="shared" ca="1" si="518"/>
        <v>300.921246</v>
      </c>
      <c r="L2169" s="75">
        <f>IF(VLOOKUP(A2169,$T$12:$AC$125,8)=VLOOKUP(A2168,$T$12:$AC$125,8),0,VLOOKUP(A2169,T$12:$AC$125,8))</f>
        <v>0</v>
      </c>
      <c r="M2169" s="76">
        <f>IF(L2169&gt;0,VLOOKUP(L2169,S$12:$AB$125,7),0)</f>
        <v>0</v>
      </c>
      <c r="N2169" s="74">
        <f t="shared" si="519"/>
        <v>0</v>
      </c>
      <c r="O2169" s="74">
        <f t="shared" ca="1" si="520"/>
        <v>300.921246</v>
      </c>
      <c r="P2169" s="77" t="str">
        <f t="shared" si="521"/>
        <v>A+J=</v>
      </c>
      <c r="Q2169" s="78">
        <f t="shared" si="522"/>
        <v>45762</v>
      </c>
    </row>
    <row r="2170" spans="1:17" ht="12.75" x14ac:dyDescent="0.15">
      <c r="A2170" s="68">
        <f t="shared" si="512"/>
        <v>44739</v>
      </c>
      <c r="B2170" s="69">
        <f t="shared" ca="1" si="513"/>
        <v>16355.465838</v>
      </c>
      <c r="C2170" s="70">
        <f t="shared" ca="1" si="523"/>
        <v>16054.544592</v>
      </c>
      <c r="D2170" s="71">
        <f ca="1">IF(A2170&lt;$B$1,VLOOKUP(A2170,[1]DI!$A$4:$B$15000,2),0)</f>
        <v>0.13150000000000001</v>
      </c>
      <c r="E2170" s="70">
        <f t="shared" ca="1" si="514"/>
        <v>4.9036999999999996E-4</v>
      </c>
      <c r="F2170" s="72">
        <f t="shared" si="524"/>
        <v>1.3</v>
      </c>
      <c r="G2170" s="73">
        <f t="shared" ca="1" si="515"/>
        <v>1.0006374810000001</v>
      </c>
      <c r="H2170" s="70">
        <f ca="1">TRUNC(PRODUCT(G$10:G2169),15)</f>
        <v>1.6355465826736499</v>
      </c>
      <c r="I2170" s="70">
        <f t="shared" ca="1" si="516"/>
        <v>1.6054544545902301</v>
      </c>
      <c r="J2170" s="70">
        <f t="shared" ca="1" si="517"/>
        <v>1.01874368</v>
      </c>
      <c r="K2170" s="74">
        <f t="shared" ca="1" si="518"/>
        <v>300.921246</v>
      </c>
      <c r="L2170" s="75">
        <f>IF(VLOOKUP(A2170,$T$12:$AC$125,8)=VLOOKUP(A2169,$T$12:$AC$125,8),0,VLOOKUP(A2170,T$12:$AC$125,8))</f>
        <v>0</v>
      </c>
      <c r="M2170" s="76">
        <f>IF(L2170&gt;0,VLOOKUP(L2170,S$12:$AB$125,7),0)</f>
        <v>0</v>
      </c>
      <c r="N2170" s="74">
        <f t="shared" si="519"/>
        <v>0</v>
      </c>
      <c r="O2170" s="74">
        <f t="shared" ca="1" si="520"/>
        <v>300.921246</v>
      </c>
      <c r="P2170" s="77" t="str">
        <f t="shared" si="521"/>
        <v>A+J=</v>
      </c>
      <c r="Q2170" s="78">
        <f t="shared" si="522"/>
        <v>45762</v>
      </c>
    </row>
    <row r="2171" spans="1:17" ht="12.75" x14ac:dyDescent="0.15">
      <c r="A2171" s="68">
        <f t="shared" si="512"/>
        <v>44740</v>
      </c>
      <c r="B2171" s="69">
        <f t="shared" ca="1" si="513"/>
        <v>16365.892141</v>
      </c>
      <c r="C2171" s="70">
        <f t="shared" ca="1" si="523"/>
        <v>16054.544592</v>
      </c>
      <c r="D2171" s="71">
        <f ca="1">IF(A2171&lt;$B$1,VLOOKUP(A2171,[1]DI!$A$4:$B$15000,2),0)</f>
        <v>0.13150000000000001</v>
      </c>
      <c r="E2171" s="70">
        <f t="shared" ca="1" si="514"/>
        <v>4.9036999999999996E-4</v>
      </c>
      <c r="F2171" s="72">
        <f t="shared" si="524"/>
        <v>1.3</v>
      </c>
      <c r="G2171" s="73">
        <f t="shared" ca="1" si="515"/>
        <v>1.0006374810000001</v>
      </c>
      <c r="H2171" s="70">
        <f ca="1">TRUNC(PRODUCT(G$10:G2170),15)</f>
        <v>1.6365892125447199</v>
      </c>
      <c r="I2171" s="70">
        <f t="shared" ca="1" si="516"/>
        <v>1.6054544545902301</v>
      </c>
      <c r="J2171" s="70">
        <f t="shared" ca="1" si="517"/>
        <v>1.01939311</v>
      </c>
      <c r="K2171" s="74">
        <f t="shared" ca="1" si="518"/>
        <v>311.34754900000001</v>
      </c>
      <c r="L2171" s="75">
        <f>IF(VLOOKUP(A2171,$T$12:$AC$125,8)=VLOOKUP(A2170,$T$12:$AC$125,8),0,VLOOKUP(A2171,T$12:$AC$125,8))</f>
        <v>0</v>
      </c>
      <c r="M2171" s="76">
        <f>IF(L2171&gt;0,VLOOKUP(L2171,S$12:$AB$125,7),0)</f>
        <v>0</v>
      </c>
      <c r="N2171" s="74">
        <f t="shared" si="519"/>
        <v>0</v>
      </c>
      <c r="O2171" s="74">
        <f t="shared" ca="1" si="520"/>
        <v>311.34754900000001</v>
      </c>
      <c r="P2171" s="77" t="str">
        <f t="shared" si="521"/>
        <v>A+J=</v>
      </c>
      <c r="Q2171" s="78">
        <f t="shared" si="522"/>
        <v>45762</v>
      </c>
    </row>
    <row r="2172" spans="1:17" ht="12.75" x14ac:dyDescent="0.15">
      <c r="A2172" s="68">
        <f t="shared" si="512"/>
        <v>44741</v>
      </c>
      <c r="B2172" s="69">
        <f t="shared" ca="1" si="513"/>
        <v>16376.325187</v>
      </c>
      <c r="C2172" s="70">
        <f t="shared" ca="1" si="523"/>
        <v>16054.544592</v>
      </c>
      <c r="D2172" s="71">
        <f ca="1">IF(A2172&lt;$B$1,VLOOKUP(A2172,[1]DI!$A$4:$B$15000,2),0)</f>
        <v>0.13150000000000001</v>
      </c>
      <c r="E2172" s="70">
        <f t="shared" ca="1" si="514"/>
        <v>4.9036999999999996E-4</v>
      </c>
      <c r="F2172" s="72">
        <f t="shared" si="524"/>
        <v>1.3</v>
      </c>
      <c r="G2172" s="73">
        <f t="shared" ca="1" si="515"/>
        <v>1.0006374810000001</v>
      </c>
      <c r="H2172" s="70">
        <f ca="1">TRUNC(PRODUCT(G$10:G2171),15)</f>
        <v>1.6376325070725199</v>
      </c>
      <c r="I2172" s="70">
        <f t="shared" ca="1" si="516"/>
        <v>1.6054544545902301</v>
      </c>
      <c r="J2172" s="70">
        <f t="shared" ca="1" si="517"/>
        <v>1.0200429600000001</v>
      </c>
      <c r="K2172" s="74">
        <f t="shared" ca="1" si="518"/>
        <v>321.78059500000001</v>
      </c>
      <c r="L2172" s="75">
        <f>IF(VLOOKUP(A2172,$T$12:$AC$125,8)=VLOOKUP(A2171,$T$12:$AC$125,8),0,VLOOKUP(A2172,T$12:$AC$125,8))</f>
        <v>0</v>
      </c>
      <c r="M2172" s="76">
        <f>IF(L2172&gt;0,VLOOKUP(L2172,S$12:$AB$125,7),0)</f>
        <v>0</v>
      </c>
      <c r="N2172" s="74">
        <f t="shared" si="519"/>
        <v>0</v>
      </c>
      <c r="O2172" s="74">
        <f t="shared" ca="1" si="520"/>
        <v>321.78059500000001</v>
      </c>
      <c r="P2172" s="77" t="str">
        <f t="shared" si="521"/>
        <v>A+J=</v>
      </c>
      <c r="Q2172" s="78">
        <f t="shared" si="522"/>
        <v>45762</v>
      </c>
    </row>
    <row r="2173" spans="1:17" ht="12.75" x14ac:dyDescent="0.15">
      <c r="A2173" s="68">
        <f t="shared" si="512"/>
        <v>44742</v>
      </c>
      <c r="B2173" s="69">
        <f t="shared" ca="1" si="513"/>
        <v>16386.764653999999</v>
      </c>
      <c r="C2173" s="70">
        <f t="shared" ca="1" si="523"/>
        <v>16054.544592</v>
      </c>
      <c r="D2173" s="71">
        <f ca="1">IF(A2173&lt;$B$1,VLOOKUP(A2173,[1]DI!$A$4:$B$15000,2),0)</f>
        <v>0.13150000000000001</v>
      </c>
      <c r="E2173" s="70">
        <f t="shared" ca="1" si="514"/>
        <v>4.9036999999999996E-4</v>
      </c>
      <c r="F2173" s="72">
        <f t="shared" si="524"/>
        <v>1.3</v>
      </c>
      <c r="G2173" s="73">
        <f t="shared" ca="1" si="515"/>
        <v>1.0006374810000001</v>
      </c>
      <c r="H2173" s="70">
        <f ca="1">TRUNC(PRODUCT(G$10:G2172),15)</f>
        <v>1.6386764666807601</v>
      </c>
      <c r="I2173" s="70">
        <f t="shared" ca="1" si="516"/>
        <v>1.6054544545902301</v>
      </c>
      <c r="J2173" s="70">
        <f t="shared" ca="1" si="517"/>
        <v>1.0206932099999999</v>
      </c>
      <c r="K2173" s="74">
        <f t="shared" ca="1" si="518"/>
        <v>332.22006199999998</v>
      </c>
      <c r="L2173" s="75">
        <f>IF(VLOOKUP(A2173,$T$12:$AC$125,8)=VLOOKUP(A2172,$T$12:$AC$125,8),0,VLOOKUP(A2173,T$12:$AC$125,8))</f>
        <v>0</v>
      </c>
      <c r="M2173" s="76">
        <f>IF(L2173&gt;0,VLOOKUP(L2173,S$12:$AB$125,7),0)</f>
        <v>0</v>
      </c>
      <c r="N2173" s="74">
        <f t="shared" si="519"/>
        <v>0</v>
      </c>
      <c r="O2173" s="74">
        <f t="shared" ca="1" si="520"/>
        <v>332.22006199999998</v>
      </c>
      <c r="P2173" s="77" t="str">
        <f t="shared" si="521"/>
        <v>A+J=</v>
      </c>
      <c r="Q2173" s="78">
        <f t="shared" si="522"/>
        <v>45762</v>
      </c>
    </row>
    <row r="2174" spans="1:17" ht="12.75" x14ac:dyDescent="0.15">
      <c r="A2174" s="68">
        <f t="shared" si="512"/>
        <v>44743</v>
      </c>
      <c r="B2174" s="69">
        <f t="shared" ca="1" si="513"/>
        <v>16397.211025000001</v>
      </c>
      <c r="C2174" s="70">
        <f t="shared" ca="1" si="523"/>
        <v>16054.544592</v>
      </c>
      <c r="D2174" s="71">
        <f ca="1">IF(A2174&lt;$B$1,VLOOKUP(A2174,[1]DI!$A$4:$B$15000,2),0)</f>
        <v>0.13150000000000001</v>
      </c>
      <c r="E2174" s="70">
        <f t="shared" ca="1" si="514"/>
        <v>4.9036999999999996E-4</v>
      </c>
      <c r="F2174" s="72">
        <f t="shared" si="524"/>
        <v>1.3</v>
      </c>
      <c r="G2174" s="73">
        <f t="shared" ca="1" si="515"/>
        <v>1.0006374810000001</v>
      </c>
      <c r="H2174" s="70">
        <f ca="1">TRUNC(PRODUCT(G$10:G2173),15)</f>
        <v>1.63972109179342</v>
      </c>
      <c r="I2174" s="70">
        <f t="shared" ca="1" si="516"/>
        <v>1.6054544545902301</v>
      </c>
      <c r="J2174" s="70">
        <f t="shared" ca="1" si="517"/>
        <v>1.02134389</v>
      </c>
      <c r="K2174" s="74">
        <f t="shared" ca="1" si="518"/>
        <v>342.66643299999998</v>
      </c>
      <c r="L2174" s="75">
        <f>IF(VLOOKUP(A2174,$T$12:$AC$125,8)=VLOOKUP(A2173,$T$12:$AC$125,8),0,VLOOKUP(A2174,T$12:$AC$125,8))</f>
        <v>0</v>
      </c>
      <c r="M2174" s="76">
        <f>IF(L2174&gt;0,VLOOKUP(L2174,S$12:$AB$125,7),0)</f>
        <v>0</v>
      </c>
      <c r="N2174" s="74">
        <f t="shared" si="519"/>
        <v>0</v>
      </c>
      <c r="O2174" s="74">
        <f t="shared" ca="1" si="520"/>
        <v>342.66643299999998</v>
      </c>
      <c r="P2174" s="77" t="str">
        <f t="shared" si="521"/>
        <v>A+J=</v>
      </c>
      <c r="Q2174" s="78">
        <f t="shared" si="522"/>
        <v>45762</v>
      </c>
    </row>
    <row r="2175" spans="1:17" ht="12.75" x14ac:dyDescent="0.15">
      <c r="A2175" s="68">
        <f t="shared" si="512"/>
        <v>44744</v>
      </c>
      <c r="B2175" s="69">
        <f t="shared" ca="1" si="513"/>
        <v>16407.663818000001</v>
      </c>
      <c r="C2175" s="70">
        <f t="shared" ca="1" si="523"/>
        <v>16054.544592</v>
      </c>
      <c r="D2175" s="71">
        <f ca="1">IF(A2175&lt;$B$1,VLOOKUP(A2175,[1]DI!$A$4:$B$15000,2),0)</f>
        <v>0</v>
      </c>
      <c r="E2175" s="70">
        <f t="shared" ca="1" si="514"/>
        <v>0</v>
      </c>
      <c r="F2175" s="72">
        <f t="shared" si="524"/>
        <v>1.3</v>
      </c>
      <c r="G2175" s="73">
        <f t="shared" ca="1" si="515"/>
        <v>1</v>
      </c>
      <c r="H2175" s="70">
        <f ca="1">TRUNC(PRODUCT(G$10:G2174),15)</f>
        <v>1.6407663828347401</v>
      </c>
      <c r="I2175" s="70">
        <f t="shared" ca="1" si="516"/>
        <v>1.6054544545902301</v>
      </c>
      <c r="J2175" s="70">
        <f t="shared" ca="1" si="517"/>
        <v>1.0219949699999999</v>
      </c>
      <c r="K2175" s="74">
        <f t="shared" ca="1" si="518"/>
        <v>353.11922600000003</v>
      </c>
      <c r="L2175" s="75">
        <f>IF(VLOOKUP(A2175,$T$12:$AC$125,8)=VLOOKUP(A2174,$T$12:$AC$125,8),0,VLOOKUP(A2175,T$12:$AC$125,8))</f>
        <v>0</v>
      </c>
      <c r="M2175" s="76">
        <f>IF(L2175&gt;0,VLOOKUP(L2175,S$12:$AB$125,7),0)</f>
        <v>0</v>
      </c>
      <c r="N2175" s="74">
        <f t="shared" si="519"/>
        <v>0</v>
      </c>
      <c r="O2175" s="74">
        <f t="shared" ca="1" si="520"/>
        <v>353.11922600000003</v>
      </c>
      <c r="P2175" s="77" t="str">
        <f t="shared" si="521"/>
        <v>A+J=</v>
      </c>
      <c r="Q2175" s="78">
        <f t="shared" si="522"/>
        <v>45762</v>
      </c>
    </row>
    <row r="2176" spans="1:17" ht="12.75" x14ac:dyDescent="0.15">
      <c r="A2176" s="68">
        <f t="shared" si="512"/>
        <v>44745</v>
      </c>
      <c r="B2176" s="69">
        <f t="shared" ca="1" si="513"/>
        <v>16407.663818000001</v>
      </c>
      <c r="C2176" s="70">
        <f t="shared" ca="1" si="523"/>
        <v>16054.544592</v>
      </c>
      <c r="D2176" s="71">
        <f ca="1">IF(A2176&lt;$B$1,VLOOKUP(A2176,[1]DI!$A$4:$B$15000,2),0)</f>
        <v>0</v>
      </c>
      <c r="E2176" s="70">
        <f t="shared" ca="1" si="514"/>
        <v>0</v>
      </c>
      <c r="F2176" s="72">
        <f t="shared" si="524"/>
        <v>1.3</v>
      </c>
      <c r="G2176" s="73">
        <f t="shared" ca="1" si="515"/>
        <v>1</v>
      </c>
      <c r="H2176" s="70">
        <f ca="1">TRUNC(PRODUCT(G$10:G2175),15)</f>
        <v>1.6407663828347401</v>
      </c>
      <c r="I2176" s="70">
        <f t="shared" ca="1" si="516"/>
        <v>1.6054544545902301</v>
      </c>
      <c r="J2176" s="70">
        <f t="shared" ca="1" si="517"/>
        <v>1.0219949699999999</v>
      </c>
      <c r="K2176" s="74">
        <f t="shared" ca="1" si="518"/>
        <v>353.11922600000003</v>
      </c>
      <c r="L2176" s="75">
        <f>IF(VLOOKUP(A2176,$T$12:$AC$125,8)=VLOOKUP(A2175,$T$12:$AC$125,8),0,VLOOKUP(A2176,T$12:$AC$125,8))</f>
        <v>0</v>
      </c>
      <c r="M2176" s="76">
        <f>IF(L2176&gt;0,VLOOKUP(L2176,S$12:$AB$125,7),0)</f>
        <v>0</v>
      </c>
      <c r="N2176" s="74">
        <f t="shared" si="519"/>
        <v>0</v>
      </c>
      <c r="O2176" s="74">
        <f t="shared" ca="1" si="520"/>
        <v>353.11922600000003</v>
      </c>
      <c r="P2176" s="77" t="str">
        <f t="shared" si="521"/>
        <v>A+J=</v>
      </c>
      <c r="Q2176" s="78">
        <f t="shared" si="522"/>
        <v>45762</v>
      </c>
    </row>
    <row r="2177" spans="1:17" ht="12.75" x14ac:dyDescent="0.15">
      <c r="A2177" s="68">
        <f t="shared" si="512"/>
        <v>44746</v>
      </c>
      <c r="B2177" s="69">
        <f t="shared" ca="1" si="513"/>
        <v>16407.663818000001</v>
      </c>
      <c r="C2177" s="70">
        <f t="shared" ca="1" si="523"/>
        <v>16054.544592</v>
      </c>
      <c r="D2177" s="71">
        <f ca="1">IF(A2177&lt;$B$1,VLOOKUP(A2177,[1]DI!$A$4:$B$15000,2),0)</f>
        <v>0.13150000000000001</v>
      </c>
      <c r="E2177" s="70">
        <f t="shared" ca="1" si="514"/>
        <v>4.9036999999999996E-4</v>
      </c>
      <c r="F2177" s="72">
        <f t="shared" si="524"/>
        <v>1.3</v>
      </c>
      <c r="G2177" s="73">
        <f t="shared" ca="1" si="515"/>
        <v>1.0006374810000001</v>
      </c>
      <c r="H2177" s="70">
        <f ca="1">TRUNC(PRODUCT(G$10:G2176),15)</f>
        <v>1.6407663828347401</v>
      </c>
      <c r="I2177" s="70">
        <f t="shared" ca="1" si="516"/>
        <v>1.6054544545902301</v>
      </c>
      <c r="J2177" s="70">
        <f t="shared" ca="1" si="517"/>
        <v>1.0219949699999999</v>
      </c>
      <c r="K2177" s="74">
        <f t="shared" ca="1" si="518"/>
        <v>353.11922600000003</v>
      </c>
      <c r="L2177" s="75">
        <f>IF(VLOOKUP(A2177,$T$12:$AC$125,8)=VLOOKUP(A2176,$T$12:$AC$125,8),0,VLOOKUP(A2177,T$12:$AC$125,8))</f>
        <v>0</v>
      </c>
      <c r="M2177" s="76">
        <f>IF(L2177&gt;0,VLOOKUP(L2177,S$12:$AB$125,7),0)</f>
        <v>0</v>
      </c>
      <c r="N2177" s="74">
        <f t="shared" si="519"/>
        <v>0</v>
      </c>
      <c r="O2177" s="74">
        <f t="shared" ca="1" si="520"/>
        <v>353.11922600000003</v>
      </c>
      <c r="P2177" s="77" t="str">
        <f t="shared" si="521"/>
        <v>A+J=</v>
      </c>
      <c r="Q2177" s="78">
        <f t="shared" si="522"/>
        <v>45762</v>
      </c>
    </row>
    <row r="2178" spans="1:17" ht="12.75" x14ac:dyDescent="0.15">
      <c r="A2178" s="68">
        <f t="shared" si="512"/>
        <v>44747</v>
      </c>
      <c r="B2178" s="69">
        <f t="shared" ca="1" si="513"/>
        <v>16418.123514999999</v>
      </c>
      <c r="C2178" s="70">
        <f t="shared" ca="1" si="523"/>
        <v>16054.544592</v>
      </c>
      <c r="D2178" s="71">
        <f ca="1">IF(A2178&lt;$B$1,VLOOKUP(A2178,[1]DI!$A$4:$B$15000,2),0)</f>
        <v>0.13150000000000001</v>
      </c>
      <c r="E2178" s="70">
        <f t="shared" ca="1" si="514"/>
        <v>4.9036999999999996E-4</v>
      </c>
      <c r="F2178" s="72">
        <f t="shared" si="524"/>
        <v>1.3</v>
      </c>
      <c r="G2178" s="73">
        <f t="shared" ca="1" si="515"/>
        <v>1.0006374810000001</v>
      </c>
      <c r="H2178" s="70">
        <f ca="1">TRUNC(PRODUCT(G$10:G2177),15)</f>
        <v>1.6418123402292299</v>
      </c>
      <c r="I2178" s="70">
        <f t="shared" ca="1" si="516"/>
        <v>1.6054544545902301</v>
      </c>
      <c r="J2178" s="70">
        <f t="shared" ca="1" si="517"/>
        <v>1.0226464799999999</v>
      </c>
      <c r="K2178" s="74">
        <f t="shared" ca="1" si="518"/>
        <v>363.57892299999997</v>
      </c>
      <c r="L2178" s="75">
        <f>IF(VLOOKUP(A2178,$T$12:$AC$125,8)=VLOOKUP(A2177,$T$12:$AC$125,8),0,VLOOKUP(A2178,T$12:$AC$125,8))</f>
        <v>0</v>
      </c>
      <c r="M2178" s="76">
        <f>IF(L2178&gt;0,VLOOKUP(L2178,S$12:$AB$125,7),0)</f>
        <v>0</v>
      </c>
      <c r="N2178" s="74">
        <f t="shared" si="519"/>
        <v>0</v>
      </c>
      <c r="O2178" s="74">
        <f t="shared" ca="1" si="520"/>
        <v>363.57892299999997</v>
      </c>
      <c r="P2178" s="77" t="str">
        <f t="shared" si="521"/>
        <v>A+J=</v>
      </c>
      <c r="Q2178" s="78">
        <f t="shared" si="522"/>
        <v>45762</v>
      </c>
    </row>
    <row r="2179" spans="1:17" ht="12.75" x14ac:dyDescent="0.15">
      <c r="A2179" s="68">
        <f t="shared" si="512"/>
        <v>44748</v>
      </c>
      <c r="B2179" s="69">
        <f t="shared" ca="1" si="513"/>
        <v>16428.589633</v>
      </c>
      <c r="C2179" s="70">
        <f t="shared" ca="1" si="523"/>
        <v>16054.544592</v>
      </c>
      <c r="D2179" s="71">
        <f ca="1">IF(A2179&lt;$B$1,VLOOKUP(A2179,[1]DI!$A$4:$B$15000,2),0)</f>
        <v>0.13150000000000001</v>
      </c>
      <c r="E2179" s="70">
        <f t="shared" ca="1" si="514"/>
        <v>4.9036999999999996E-4</v>
      </c>
      <c r="F2179" s="72">
        <f t="shared" si="524"/>
        <v>1.3</v>
      </c>
      <c r="G2179" s="73">
        <f t="shared" ca="1" si="515"/>
        <v>1.0006374810000001</v>
      </c>
      <c r="H2179" s="70">
        <f ca="1">TRUNC(PRODUCT(G$10:G2178),15)</f>
        <v>1.6428589644017</v>
      </c>
      <c r="I2179" s="70">
        <f t="shared" ca="1" si="516"/>
        <v>1.6054544545902301</v>
      </c>
      <c r="J2179" s="70">
        <f t="shared" ca="1" si="517"/>
        <v>1.0232983899999999</v>
      </c>
      <c r="K2179" s="74">
        <f t="shared" ca="1" si="518"/>
        <v>374.04504100000003</v>
      </c>
      <c r="L2179" s="75">
        <f>IF(VLOOKUP(A2179,$T$12:$AC$125,8)=VLOOKUP(A2178,$T$12:$AC$125,8),0,VLOOKUP(A2179,T$12:$AC$125,8))</f>
        <v>0</v>
      </c>
      <c r="M2179" s="76">
        <f>IF(L2179&gt;0,VLOOKUP(L2179,S$12:$AB$125,7),0)</f>
        <v>0</v>
      </c>
      <c r="N2179" s="74">
        <f t="shared" si="519"/>
        <v>0</v>
      </c>
      <c r="O2179" s="74">
        <f t="shared" ca="1" si="520"/>
        <v>374.04504100000003</v>
      </c>
      <c r="P2179" s="77" t="str">
        <f t="shared" si="521"/>
        <v>A+J=</v>
      </c>
      <c r="Q2179" s="78">
        <f t="shared" si="522"/>
        <v>45762</v>
      </c>
    </row>
    <row r="2180" spans="1:17" ht="12.75" x14ac:dyDescent="0.15">
      <c r="A2180" s="68">
        <f t="shared" si="512"/>
        <v>44749</v>
      </c>
      <c r="B2180" s="69">
        <f t="shared" ca="1" si="513"/>
        <v>16439.062654000001</v>
      </c>
      <c r="C2180" s="70">
        <f t="shared" ca="1" si="523"/>
        <v>16054.544592</v>
      </c>
      <c r="D2180" s="71">
        <f ca="1">IF(A2180&lt;$B$1,VLOOKUP(A2180,[1]DI!$A$4:$B$15000,2),0)</f>
        <v>0.13150000000000001</v>
      </c>
      <c r="E2180" s="70">
        <f t="shared" ca="1" si="514"/>
        <v>4.9036999999999996E-4</v>
      </c>
      <c r="F2180" s="72">
        <f t="shared" si="524"/>
        <v>1.3</v>
      </c>
      <c r="G2180" s="73">
        <f t="shared" ca="1" si="515"/>
        <v>1.0006374810000001</v>
      </c>
      <c r="H2180" s="70">
        <f ca="1">TRUNC(PRODUCT(G$10:G2179),15)</f>
        <v>1.64390625577718</v>
      </c>
      <c r="I2180" s="70">
        <f t="shared" ca="1" si="516"/>
        <v>1.6054544545902301</v>
      </c>
      <c r="J2180" s="70">
        <f t="shared" ca="1" si="517"/>
        <v>1.0239507299999999</v>
      </c>
      <c r="K2180" s="74">
        <f t="shared" ca="1" si="518"/>
        <v>384.51806199999999</v>
      </c>
      <c r="L2180" s="75">
        <f>IF(VLOOKUP(A2180,$T$12:$AC$125,8)=VLOOKUP(A2179,$T$12:$AC$125,8),0,VLOOKUP(A2180,T$12:$AC$125,8))</f>
        <v>0</v>
      </c>
      <c r="M2180" s="76">
        <f>IF(L2180&gt;0,VLOOKUP(L2180,S$12:$AB$125,7),0)</f>
        <v>0</v>
      </c>
      <c r="N2180" s="74">
        <f t="shared" si="519"/>
        <v>0</v>
      </c>
      <c r="O2180" s="74">
        <f t="shared" ca="1" si="520"/>
        <v>384.51806199999999</v>
      </c>
      <c r="P2180" s="77" t="str">
        <f t="shared" si="521"/>
        <v>A+J=</v>
      </c>
      <c r="Q2180" s="78">
        <f t="shared" si="522"/>
        <v>45762</v>
      </c>
    </row>
    <row r="2181" spans="1:17" ht="12.75" x14ac:dyDescent="0.15">
      <c r="A2181" s="68">
        <f t="shared" si="512"/>
        <v>44750</v>
      </c>
      <c r="B2181" s="69">
        <f t="shared" ca="1" si="513"/>
        <v>16449.542258000001</v>
      </c>
      <c r="C2181" s="70">
        <f t="shared" ca="1" si="523"/>
        <v>16054.544592</v>
      </c>
      <c r="D2181" s="71">
        <f ca="1">IF(A2181&lt;$B$1,VLOOKUP(A2181,[1]DI!$A$4:$B$15000,2),0)</f>
        <v>0.13150000000000001</v>
      </c>
      <c r="E2181" s="70">
        <f t="shared" ca="1" si="514"/>
        <v>4.9036999999999996E-4</v>
      </c>
      <c r="F2181" s="72">
        <f t="shared" si="524"/>
        <v>1.3</v>
      </c>
      <c r="G2181" s="73">
        <f t="shared" ca="1" si="515"/>
        <v>1.0006374810000001</v>
      </c>
      <c r="H2181" s="70">
        <f ca="1">TRUNC(PRODUCT(G$10:G2180),15)</f>
        <v>1.6449542147810201</v>
      </c>
      <c r="I2181" s="70">
        <f t="shared" ca="1" si="516"/>
        <v>1.6054544545902301</v>
      </c>
      <c r="J2181" s="70">
        <f t="shared" ca="1" si="517"/>
        <v>1.0246034799999999</v>
      </c>
      <c r="K2181" s="74">
        <f t="shared" ca="1" si="518"/>
        <v>394.99766599999998</v>
      </c>
      <c r="L2181" s="75">
        <f>IF(VLOOKUP(A2181,$T$12:$AC$125,8)=VLOOKUP(A2180,$T$12:$AC$125,8),0,VLOOKUP(A2181,T$12:$AC$125,8))</f>
        <v>0</v>
      </c>
      <c r="M2181" s="76">
        <f>IF(L2181&gt;0,VLOOKUP(L2181,S$12:$AB$125,7),0)</f>
        <v>0</v>
      </c>
      <c r="N2181" s="74">
        <f t="shared" si="519"/>
        <v>0</v>
      </c>
      <c r="O2181" s="74">
        <f t="shared" ca="1" si="520"/>
        <v>394.99766599999998</v>
      </c>
      <c r="P2181" s="77" t="str">
        <f t="shared" si="521"/>
        <v>A+J=</v>
      </c>
      <c r="Q2181" s="78">
        <f t="shared" si="522"/>
        <v>45762</v>
      </c>
    </row>
    <row r="2182" spans="1:17" ht="12.75" x14ac:dyDescent="0.15">
      <c r="A2182" s="68">
        <f t="shared" si="512"/>
        <v>44751</v>
      </c>
      <c r="B2182" s="69">
        <f t="shared" ca="1" si="513"/>
        <v>16460.028445</v>
      </c>
      <c r="C2182" s="70">
        <f t="shared" ca="1" si="523"/>
        <v>16054.544592</v>
      </c>
      <c r="D2182" s="71">
        <f ca="1">IF(A2182&lt;$B$1,VLOOKUP(A2182,[1]DI!$A$4:$B$15000,2),0)</f>
        <v>0</v>
      </c>
      <c r="E2182" s="70">
        <f t="shared" ca="1" si="514"/>
        <v>0</v>
      </c>
      <c r="F2182" s="72">
        <f t="shared" si="524"/>
        <v>1.3</v>
      </c>
      <c r="G2182" s="73">
        <f t="shared" ca="1" si="515"/>
        <v>1</v>
      </c>
      <c r="H2182" s="70">
        <f ca="1">TRUNC(PRODUCT(G$10:G2181),15)</f>
        <v>1.64600284183881</v>
      </c>
      <c r="I2182" s="70">
        <f t="shared" ca="1" si="516"/>
        <v>1.6054544545902301</v>
      </c>
      <c r="J2182" s="70">
        <f t="shared" ca="1" si="517"/>
        <v>1.0252566400000001</v>
      </c>
      <c r="K2182" s="74">
        <f t="shared" ca="1" si="518"/>
        <v>405.48385300000001</v>
      </c>
      <c r="L2182" s="75">
        <f>IF(VLOOKUP(A2182,$T$12:$AC$125,8)=VLOOKUP(A2181,$T$12:$AC$125,8),0,VLOOKUP(A2182,T$12:$AC$125,8))</f>
        <v>0</v>
      </c>
      <c r="M2182" s="76">
        <f>IF(L2182&gt;0,VLOOKUP(L2182,S$12:$AB$125,7),0)</f>
        <v>0</v>
      </c>
      <c r="N2182" s="74">
        <f t="shared" si="519"/>
        <v>0</v>
      </c>
      <c r="O2182" s="74">
        <f t="shared" ca="1" si="520"/>
        <v>405.48385300000001</v>
      </c>
      <c r="P2182" s="77" t="str">
        <f t="shared" si="521"/>
        <v>A+J=</v>
      </c>
      <c r="Q2182" s="78">
        <f t="shared" si="522"/>
        <v>45762</v>
      </c>
    </row>
    <row r="2183" spans="1:17" ht="12.75" x14ac:dyDescent="0.15">
      <c r="A2183" s="68">
        <f t="shared" si="512"/>
        <v>44752</v>
      </c>
      <c r="B2183" s="69">
        <f t="shared" ca="1" si="513"/>
        <v>16460.028445</v>
      </c>
      <c r="C2183" s="70">
        <f t="shared" ca="1" si="523"/>
        <v>16054.544592</v>
      </c>
      <c r="D2183" s="71">
        <f ca="1">IF(A2183&lt;$B$1,VLOOKUP(A2183,[1]DI!$A$4:$B$15000,2),0)</f>
        <v>0</v>
      </c>
      <c r="E2183" s="70">
        <f t="shared" ca="1" si="514"/>
        <v>0</v>
      </c>
      <c r="F2183" s="72">
        <f t="shared" si="524"/>
        <v>1.3</v>
      </c>
      <c r="G2183" s="73">
        <f t="shared" ca="1" si="515"/>
        <v>1</v>
      </c>
      <c r="H2183" s="70">
        <f ca="1">TRUNC(PRODUCT(G$10:G2182),15)</f>
        <v>1.64600284183881</v>
      </c>
      <c r="I2183" s="70">
        <f t="shared" ca="1" si="516"/>
        <v>1.6054544545902301</v>
      </c>
      <c r="J2183" s="70">
        <f t="shared" ca="1" si="517"/>
        <v>1.0252566400000001</v>
      </c>
      <c r="K2183" s="74">
        <f t="shared" ca="1" si="518"/>
        <v>405.48385300000001</v>
      </c>
      <c r="L2183" s="75">
        <f>IF(VLOOKUP(A2183,$T$12:$AC$125,8)=VLOOKUP(A2182,$T$12:$AC$125,8),0,VLOOKUP(A2183,T$12:$AC$125,8))</f>
        <v>0</v>
      </c>
      <c r="M2183" s="76">
        <f>IF(L2183&gt;0,VLOOKUP(L2183,S$12:$AB$125,7),0)</f>
        <v>0</v>
      </c>
      <c r="N2183" s="74">
        <f t="shared" si="519"/>
        <v>0</v>
      </c>
      <c r="O2183" s="74">
        <f t="shared" ca="1" si="520"/>
        <v>405.48385300000001</v>
      </c>
      <c r="P2183" s="77" t="str">
        <f t="shared" si="521"/>
        <v>A+J=</v>
      </c>
      <c r="Q2183" s="78">
        <f t="shared" si="522"/>
        <v>45762</v>
      </c>
    </row>
    <row r="2184" spans="1:17" ht="12.75" x14ac:dyDescent="0.15">
      <c r="A2184" s="68">
        <f t="shared" si="512"/>
        <v>44753</v>
      </c>
      <c r="B2184" s="69">
        <f t="shared" ca="1" si="513"/>
        <v>16460.028445</v>
      </c>
      <c r="C2184" s="70">
        <f t="shared" ca="1" si="523"/>
        <v>16054.544592</v>
      </c>
      <c r="D2184" s="71">
        <f ca="1">IF(A2184&lt;$B$1,VLOOKUP(A2184,[1]DI!$A$4:$B$15000,2),0)</f>
        <v>0.13150000000000001</v>
      </c>
      <c r="E2184" s="70">
        <f t="shared" ca="1" si="514"/>
        <v>4.9036999999999996E-4</v>
      </c>
      <c r="F2184" s="72">
        <f t="shared" si="524"/>
        <v>1.3</v>
      </c>
      <c r="G2184" s="73">
        <f t="shared" ca="1" si="515"/>
        <v>1.0006374810000001</v>
      </c>
      <c r="H2184" s="70">
        <f ca="1">TRUNC(PRODUCT(G$10:G2183),15)</f>
        <v>1.64600284183881</v>
      </c>
      <c r="I2184" s="70">
        <f t="shared" ca="1" si="516"/>
        <v>1.6054544545902301</v>
      </c>
      <c r="J2184" s="70">
        <f t="shared" ca="1" si="517"/>
        <v>1.0252566400000001</v>
      </c>
      <c r="K2184" s="74">
        <f t="shared" ca="1" si="518"/>
        <v>405.48385300000001</v>
      </c>
      <c r="L2184" s="75">
        <f>IF(VLOOKUP(A2184,$T$12:$AC$125,8)=VLOOKUP(A2183,$T$12:$AC$125,8),0,VLOOKUP(A2184,T$12:$AC$125,8))</f>
        <v>0</v>
      </c>
      <c r="M2184" s="76">
        <f>IF(L2184&gt;0,VLOOKUP(L2184,S$12:$AB$125,7),0)</f>
        <v>0</v>
      </c>
      <c r="N2184" s="74">
        <f t="shared" si="519"/>
        <v>0</v>
      </c>
      <c r="O2184" s="74">
        <f t="shared" ca="1" si="520"/>
        <v>405.48385300000001</v>
      </c>
      <c r="P2184" s="77" t="str">
        <f t="shared" si="521"/>
        <v>A+J=</v>
      </c>
      <c r="Q2184" s="78">
        <f t="shared" si="522"/>
        <v>45762</v>
      </c>
    </row>
    <row r="2185" spans="1:17" ht="15" x14ac:dyDescent="0.25">
      <c r="A2185" s="145">
        <f t="shared" si="512"/>
        <v>44754</v>
      </c>
      <c r="B2185" s="146">
        <f t="shared" ca="1" si="513"/>
        <v>16470.521374</v>
      </c>
      <c r="C2185" s="146">
        <f t="shared" ca="1" si="523"/>
        <v>16054.544592</v>
      </c>
      <c r="D2185" s="147">
        <f ca="1">IF(A2185&lt;$B$1,VLOOKUP(A2185,[1]DI!$A$4:$B$15000,2),0)</f>
        <v>0.13150000000000001</v>
      </c>
      <c r="E2185" s="146">
        <f t="shared" ca="1" si="514"/>
        <v>4.9036999999999996E-4</v>
      </c>
      <c r="F2185" s="148">
        <f t="shared" si="524"/>
        <v>1.3</v>
      </c>
      <c r="G2185" s="149">
        <f t="shared" ca="1" si="515"/>
        <v>1.0006374810000001</v>
      </c>
      <c r="H2185" s="146">
        <f ca="1">TRUNC(PRODUCT(G$10:G2184),15)</f>
        <v>1.64705213737643</v>
      </c>
      <c r="I2185" s="146">
        <f t="shared" ca="1" si="516"/>
        <v>1.6054544545902301</v>
      </c>
      <c r="J2185" s="146">
        <f t="shared" ca="1" si="517"/>
        <v>1.0259102200000001</v>
      </c>
      <c r="K2185" s="150">
        <f t="shared" ca="1" si="518"/>
        <v>415.97678200000001</v>
      </c>
      <c r="L2185" s="151">
        <v>7</v>
      </c>
      <c r="M2185" s="152">
        <v>0</v>
      </c>
      <c r="N2185" s="150">
        <f t="shared" si="519"/>
        <v>0</v>
      </c>
      <c r="O2185" s="150">
        <f t="shared" ca="1" si="520"/>
        <v>415.97678200000001</v>
      </c>
      <c r="P2185" s="153" t="str">
        <f t="shared" si="521"/>
        <v>A+J=</v>
      </c>
      <c r="Q2185" s="154">
        <f t="shared" si="522"/>
        <v>45762</v>
      </c>
    </row>
    <row r="2186" spans="1:17" ht="18.75" x14ac:dyDescent="0.15">
      <c r="A2186" s="68">
        <f t="shared" si="512"/>
        <v>44755</v>
      </c>
      <c r="B2186" s="69">
        <f t="shared" ref="B2186:B2216" ca="1" si="525">IF(A2186&lt;=TODAY(),C2186+K2186,IF(AND(A2186&gt;TODAY(),A2186&lt;=$B$1),IF(VLOOKUP(TODAY(),$A$10:$D$10000,4,FALSE)=0,"n.d",C2186+K2186),"n.d"))</f>
        <v>16481.021001000001</v>
      </c>
      <c r="C2186" s="155">
        <f ca="1">TRUNC(C2185-N2185+K2185,6)</f>
        <v>16470.521374</v>
      </c>
      <c r="D2186" s="71">
        <f ca="1">IF(A2186&lt;$B$1,VLOOKUP(A2186,[1]DI!$A$4:$B$15000,2),0)</f>
        <v>0.13150000000000001</v>
      </c>
      <c r="E2186" s="70">
        <f t="shared" ref="E2186:E2216" ca="1" si="526">ROUND((((1+D2186)^(1/252)-1)),8)</f>
        <v>4.9036999999999996E-4</v>
      </c>
      <c r="F2186" s="72">
        <f t="shared" si="524"/>
        <v>1.3</v>
      </c>
      <c r="G2186" s="73">
        <f t="shared" ref="G2186:G2216" ca="1" si="527">TRUNC((1+(E2186*F2186)),15)</f>
        <v>1.0006374810000001</v>
      </c>
      <c r="H2186" s="70">
        <f ca="1">TRUNC(PRODUCT(G$10:G2185),15)</f>
        <v>1.6481021018200199</v>
      </c>
      <c r="I2186" s="70">
        <f t="shared" ref="I2186:I2216" ca="1" si="528">IF(OR(L2185&gt;0,L2185="E"),H2185,I2185)</f>
        <v>1.64705213737643</v>
      </c>
      <c r="J2186" s="70">
        <f t="shared" ref="J2186:J2216" ca="1" si="529">ROUND(TRUNC(H2186/I2186,15),8)</f>
        <v>1.00063748</v>
      </c>
      <c r="K2186" s="74">
        <f t="shared" ref="K2186:K2216" ca="1" si="530">TRUNC((C2186*(J2186-1)),6)</f>
        <v>10.499627</v>
      </c>
      <c r="L2186" s="75">
        <f>IF(VLOOKUP(A2186,$T$12:$AC$125,8)=VLOOKUP(A2185,$T$12:$AC$125,8),0,VLOOKUP(A2186,T$12:$AC$125,8))</f>
        <v>0</v>
      </c>
      <c r="M2186" s="76">
        <f>IF(L2186&gt;0,VLOOKUP(L2186,S$12:$AB$125,7),0)</f>
        <v>0</v>
      </c>
      <c r="N2186" s="74">
        <f t="shared" ref="N2186:N2216" si="531">IF(M2186&gt;0,(C2186*M2186),0)</f>
        <v>0</v>
      </c>
      <c r="O2186" s="74">
        <f t="shared" ref="O2186:O2216" ca="1" si="532">(K2186+N2186)</f>
        <v>10.499627</v>
      </c>
      <c r="P2186" s="77" t="str">
        <f t="shared" ref="P2186:P2216" si="533">IF(L2185&gt;0,VLOOKUP(A2185,$T$12:$AC$125,9),P2185)</f>
        <v>A+J=</v>
      </c>
      <c r="Q2186" s="78">
        <f t="shared" ref="Q2186:Q2216" si="534">IF(L2185&gt;0,VLOOKUP(A2185,$T$12:$AC$125,10),Q2185)</f>
        <v>45762</v>
      </c>
    </row>
    <row r="2187" spans="1:17" ht="12.75" x14ac:dyDescent="0.15">
      <c r="A2187" s="68">
        <f t="shared" si="512"/>
        <v>44756</v>
      </c>
      <c r="B2187" s="69">
        <f t="shared" ca="1" si="525"/>
        <v>16491.527382</v>
      </c>
      <c r="C2187" s="70">
        <f t="shared" ref="C2187:C2216" ca="1" si="535">TRUNC(C2186-N2186,6)</f>
        <v>16470.521374</v>
      </c>
      <c r="D2187" s="71">
        <f ca="1">IF(A2187&lt;$B$1,VLOOKUP(A2187,[1]DI!$A$4:$B$15000,2),0)</f>
        <v>0.13150000000000001</v>
      </c>
      <c r="E2187" s="70">
        <f t="shared" ca="1" si="526"/>
        <v>4.9036999999999996E-4</v>
      </c>
      <c r="F2187" s="72">
        <f t="shared" si="524"/>
        <v>1.3</v>
      </c>
      <c r="G2187" s="73">
        <f t="shared" ca="1" si="527"/>
        <v>1.0006374810000001</v>
      </c>
      <c r="H2187" s="70">
        <f ca="1">TRUNC(PRODUCT(G$10:G2186),15)</f>
        <v>1.6491527355959901</v>
      </c>
      <c r="I2187" s="70">
        <f t="shared" ca="1" si="528"/>
        <v>1.64705213737643</v>
      </c>
      <c r="J2187" s="70">
        <f t="shared" ca="1" si="529"/>
        <v>1.0012753700000001</v>
      </c>
      <c r="K2187" s="74">
        <f t="shared" ca="1" si="530"/>
        <v>21.006008000000001</v>
      </c>
      <c r="L2187" s="75">
        <f>IF(VLOOKUP(A2187,$T$12:$AC$125,8)=VLOOKUP(A2186,$T$12:$AC$125,8),0,VLOOKUP(A2187,T$12:$AC$125,8))</f>
        <v>0</v>
      </c>
      <c r="M2187" s="76">
        <f>IF(L2187&gt;0,VLOOKUP(L2187,S$12:$AB$125,7),0)</f>
        <v>0</v>
      </c>
      <c r="N2187" s="74">
        <f t="shared" si="531"/>
        <v>0</v>
      </c>
      <c r="O2187" s="74">
        <f t="shared" ca="1" si="532"/>
        <v>21.006008000000001</v>
      </c>
      <c r="P2187" s="77" t="str">
        <f t="shared" si="533"/>
        <v>A+J=</v>
      </c>
      <c r="Q2187" s="78">
        <f t="shared" si="534"/>
        <v>45762</v>
      </c>
    </row>
    <row r="2188" spans="1:17" ht="12.75" x14ac:dyDescent="0.15">
      <c r="A2188" s="68">
        <f t="shared" ref="A2188:A2251" si="536">(A2187+1)</f>
        <v>44757</v>
      </c>
      <c r="B2188" s="69">
        <f t="shared" ca="1" si="525"/>
        <v>16502.040351</v>
      </c>
      <c r="C2188" s="70">
        <f t="shared" ca="1" si="535"/>
        <v>16470.521374</v>
      </c>
      <c r="D2188" s="71">
        <f ca="1">IF(A2188&lt;$B$1,VLOOKUP(A2188,[1]DI!$A$4:$B$15000,2),0)</f>
        <v>0.13150000000000001</v>
      </c>
      <c r="E2188" s="70">
        <f t="shared" ca="1" si="526"/>
        <v>4.9036999999999996E-4</v>
      </c>
      <c r="F2188" s="72">
        <f t="shared" si="524"/>
        <v>1.3</v>
      </c>
      <c r="G2188" s="73">
        <f t="shared" ca="1" si="527"/>
        <v>1.0006374810000001</v>
      </c>
      <c r="H2188" s="70">
        <f ca="1">TRUNC(PRODUCT(G$10:G2187),15)</f>
        <v>1.65020403913103</v>
      </c>
      <c r="I2188" s="70">
        <f t="shared" ca="1" si="528"/>
        <v>1.64705213737643</v>
      </c>
      <c r="J2188" s="70">
        <f t="shared" ca="1" si="529"/>
        <v>1.00191366</v>
      </c>
      <c r="K2188" s="74">
        <f t="shared" ca="1" si="530"/>
        <v>31.518977</v>
      </c>
      <c r="L2188" s="75">
        <f>IF(VLOOKUP(A2188,$T$12:$AC$125,8)=VLOOKUP(A2187,$T$12:$AC$125,8),0,VLOOKUP(A2188,T$12:$AC$125,8))</f>
        <v>0</v>
      </c>
      <c r="M2188" s="76">
        <f>IF(L2188&gt;0,VLOOKUP(L2188,S$12:$AB$125,7),0)</f>
        <v>0</v>
      </c>
      <c r="N2188" s="74">
        <f t="shared" si="531"/>
        <v>0</v>
      </c>
      <c r="O2188" s="74">
        <f t="shared" ca="1" si="532"/>
        <v>31.518977</v>
      </c>
      <c r="P2188" s="77" t="str">
        <f t="shared" si="533"/>
        <v>A+J=</v>
      </c>
      <c r="Q2188" s="78">
        <f t="shared" si="534"/>
        <v>45762</v>
      </c>
    </row>
    <row r="2189" spans="1:17" ht="12.75" x14ac:dyDescent="0.15">
      <c r="A2189" s="68">
        <f t="shared" si="536"/>
        <v>44758</v>
      </c>
      <c r="B2189" s="69">
        <f t="shared" ca="1" si="525"/>
        <v>16512.560073000001</v>
      </c>
      <c r="C2189" s="70">
        <f t="shared" ca="1" si="535"/>
        <v>16470.521374</v>
      </c>
      <c r="D2189" s="71">
        <f ca="1">IF(A2189&lt;$B$1,VLOOKUP(A2189,[1]DI!$A$4:$B$15000,2),0)</f>
        <v>0</v>
      </c>
      <c r="E2189" s="70">
        <f t="shared" ca="1" si="526"/>
        <v>0</v>
      </c>
      <c r="F2189" s="72">
        <f t="shared" si="524"/>
        <v>1.3</v>
      </c>
      <c r="G2189" s="73">
        <f t="shared" ca="1" si="527"/>
        <v>1</v>
      </c>
      <c r="H2189" s="70">
        <f ca="1">TRUNC(PRODUCT(G$10:G2188),15)</f>
        <v>1.6512560128521001</v>
      </c>
      <c r="I2189" s="70">
        <f t="shared" ca="1" si="528"/>
        <v>1.64705213737643</v>
      </c>
      <c r="J2189" s="70">
        <f t="shared" ca="1" si="529"/>
        <v>1.0025523599999999</v>
      </c>
      <c r="K2189" s="74">
        <f t="shared" ca="1" si="530"/>
        <v>42.038699000000001</v>
      </c>
      <c r="L2189" s="75">
        <f>IF(VLOOKUP(A2189,$T$12:$AC$125,8)=VLOOKUP(A2188,$T$12:$AC$125,8),0,VLOOKUP(A2189,T$12:$AC$125,8))</f>
        <v>0</v>
      </c>
      <c r="M2189" s="76">
        <f>IF(L2189&gt;0,VLOOKUP(L2189,S$12:$AB$125,7),0)</f>
        <v>0</v>
      </c>
      <c r="N2189" s="74">
        <f t="shared" si="531"/>
        <v>0</v>
      </c>
      <c r="O2189" s="74">
        <f t="shared" ca="1" si="532"/>
        <v>42.038699000000001</v>
      </c>
      <c r="P2189" s="77" t="str">
        <f t="shared" si="533"/>
        <v>A+J=</v>
      </c>
      <c r="Q2189" s="78">
        <f t="shared" si="534"/>
        <v>45762</v>
      </c>
    </row>
    <row r="2190" spans="1:17" ht="12.75" x14ac:dyDescent="0.15">
      <c r="A2190" s="68">
        <f t="shared" si="536"/>
        <v>44759</v>
      </c>
      <c r="B2190" s="69">
        <f t="shared" ca="1" si="525"/>
        <v>16512.560073000001</v>
      </c>
      <c r="C2190" s="70">
        <f t="shared" ca="1" si="535"/>
        <v>16470.521374</v>
      </c>
      <c r="D2190" s="71">
        <f ca="1">IF(A2190&lt;$B$1,VLOOKUP(A2190,[1]DI!$A$4:$B$15000,2),0)</f>
        <v>0</v>
      </c>
      <c r="E2190" s="70">
        <f t="shared" ca="1" si="526"/>
        <v>0</v>
      </c>
      <c r="F2190" s="72">
        <f t="shared" si="524"/>
        <v>1.3</v>
      </c>
      <c r="G2190" s="73">
        <f t="shared" ca="1" si="527"/>
        <v>1</v>
      </c>
      <c r="H2190" s="70">
        <f ca="1">TRUNC(PRODUCT(G$10:G2189),15)</f>
        <v>1.6512560128521001</v>
      </c>
      <c r="I2190" s="70">
        <f t="shared" ca="1" si="528"/>
        <v>1.64705213737643</v>
      </c>
      <c r="J2190" s="70">
        <f t="shared" ca="1" si="529"/>
        <v>1.0025523599999999</v>
      </c>
      <c r="K2190" s="74">
        <f t="shared" ca="1" si="530"/>
        <v>42.038699000000001</v>
      </c>
      <c r="L2190" s="75">
        <f>IF(VLOOKUP(A2190,$T$12:$AC$125,8)=VLOOKUP(A2189,$T$12:$AC$125,8),0,VLOOKUP(A2190,T$12:$AC$125,8))</f>
        <v>0</v>
      </c>
      <c r="M2190" s="76">
        <f>IF(L2190&gt;0,VLOOKUP(L2190,S$12:$AB$125,7),0)</f>
        <v>0</v>
      </c>
      <c r="N2190" s="74">
        <f t="shared" si="531"/>
        <v>0</v>
      </c>
      <c r="O2190" s="74">
        <f t="shared" ca="1" si="532"/>
        <v>42.038699000000001</v>
      </c>
      <c r="P2190" s="77" t="str">
        <f t="shared" si="533"/>
        <v>A+J=</v>
      </c>
      <c r="Q2190" s="78">
        <f t="shared" si="534"/>
        <v>45762</v>
      </c>
    </row>
    <row r="2191" spans="1:17" ht="12.75" x14ac:dyDescent="0.15">
      <c r="A2191" s="68">
        <f t="shared" si="536"/>
        <v>44760</v>
      </c>
      <c r="B2191" s="69">
        <f t="shared" ca="1" si="525"/>
        <v>16512.560073000001</v>
      </c>
      <c r="C2191" s="70">
        <f t="shared" ca="1" si="535"/>
        <v>16470.521374</v>
      </c>
      <c r="D2191" s="71">
        <f ca="1">IF(A2191&lt;$B$1,VLOOKUP(A2191,[1]DI!$A$4:$B$15000,2),0)</f>
        <v>0.13150000000000001</v>
      </c>
      <c r="E2191" s="70">
        <f t="shared" ca="1" si="526"/>
        <v>4.9036999999999996E-4</v>
      </c>
      <c r="F2191" s="72">
        <f t="shared" si="524"/>
        <v>1.3</v>
      </c>
      <c r="G2191" s="73">
        <f t="shared" ca="1" si="527"/>
        <v>1.0006374810000001</v>
      </c>
      <c r="H2191" s="70">
        <f ca="1">TRUNC(PRODUCT(G$10:G2190),15)</f>
        <v>1.6512560128521001</v>
      </c>
      <c r="I2191" s="70">
        <f t="shared" ca="1" si="528"/>
        <v>1.64705213737643</v>
      </c>
      <c r="J2191" s="70">
        <f t="shared" ca="1" si="529"/>
        <v>1.0025523599999999</v>
      </c>
      <c r="K2191" s="74">
        <f t="shared" ca="1" si="530"/>
        <v>42.038699000000001</v>
      </c>
      <c r="L2191" s="75">
        <f>IF(VLOOKUP(A2191,$T$12:$AC$125,8)=VLOOKUP(A2190,$T$12:$AC$125,8),0,VLOOKUP(A2191,T$12:$AC$125,8))</f>
        <v>0</v>
      </c>
      <c r="M2191" s="76">
        <f>IF(L2191&gt;0,VLOOKUP(L2191,S$12:$AB$125,7),0)</f>
        <v>0</v>
      </c>
      <c r="N2191" s="74">
        <f t="shared" si="531"/>
        <v>0</v>
      </c>
      <c r="O2191" s="74">
        <f t="shared" ca="1" si="532"/>
        <v>42.038699000000001</v>
      </c>
      <c r="P2191" s="77" t="str">
        <f t="shared" si="533"/>
        <v>A+J=</v>
      </c>
      <c r="Q2191" s="78">
        <f t="shared" si="534"/>
        <v>45762</v>
      </c>
    </row>
    <row r="2192" spans="1:17" ht="12.75" x14ac:dyDescent="0.15">
      <c r="A2192" s="68">
        <f t="shared" si="536"/>
        <v>44761</v>
      </c>
      <c r="B2192" s="69">
        <f t="shared" ca="1" si="525"/>
        <v>16523.086547999999</v>
      </c>
      <c r="C2192" s="70">
        <f t="shared" ca="1" si="535"/>
        <v>16470.521374</v>
      </c>
      <c r="D2192" s="71">
        <f ca="1">IF(A2192&lt;$B$1,VLOOKUP(A2192,[1]DI!$A$4:$B$15000,2),0)</f>
        <v>0.13150000000000001</v>
      </c>
      <c r="E2192" s="70">
        <f t="shared" ca="1" si="526"/>
        <v>4.9036999999999996E-4</v>
      </c>
      <c r="F2192" s="72">
        <f t="shared" si="524"/>
        <v>1.3</v>
      </c>
      <c r="G2192" s="73">
        <f t="shared" ca="1" si="527"/>
        <v>1.0006374810000001</v>
      </c>
      <c r="H2192" s="70">
        <f ca="1">TRUNC(PRODUCT(G$10:G2191),15)</f>
        <v>1.6523086571864301</v>
      </c>
      <c r="I2192" s="70">
        <f t="shared" ca="1" si="528"/>
        <v>1.64705213737643</v>
      </c>
      <c r="J2192" s="70">
        <f t="shared" ca="1" si="529"/>
        <v>1.00319147</v>
      </c>
      <c r="K2192" s="74">
        <f t="shared" ca="1" si="530"/>
        <v>52.565173999999999</v>
      </c>
      <c r="L2192" s="75">
        <f>IF(VLOOKUP(A2192,$T$12:$AC$125,8)=VLOOKUP(A2191,$T$12:$AC$125,8),0,VLOOKUP(A2192,T$12:$AC$125,8))</f>
        <v>0</v>
      </c>
      <c r="M2192" s="76">
        <f>IF(L2192&gt;0,VLOOKUP(L2192,S$12:$AB$125,7),0)</f>
        <v>0</v>
      </c>
      <c r="N2192" s="74">
        <f t="shared" si="531"/>
        <v>0</v>
      </c>
      <c r="O2192" s="74">
        <f t="shared" ca="1" si="532"/>
        <v>52.565173999999999</v>
      </c>
      <c r="P2192" s="77" t="str">
        <f t="shared" si="533"/>
        <v>A+J=</v>
      </c>
      <c r="Q2192" s="78">
        <f t="shared" si="534"/>
        <v>45762</v>
      </c>
    </row>
    <row r="2193" spans="1:17" ht="12.75" x14ac:dyDescent="0.15">
      <c r="A2193" s="68">
        <f t="shared" si="536"/>
        <v>44762</v>
      </c>
      <c r="B2193" s="69">
        <f t="shared" ca="1" si="525"/>
        <v>16533.619776</v>
      </c>
      <c r="C2193" s="70">
        <f t="shared" ca="1" si="535"/>
        <v>16470.521374</v>
      </c>
      <c r="D2193" s="71">
        <f ca="1">IF(A2193&lt;$B$1,VLOOKUP(A2193,[1]DI!$A$4:$B$15000,2),0)</f>
        <v>0.13150000000000001</v>
      </c>
      <c r="E2193" s="70">
        <f t="shared" ca="1" si="526"/>
        <v>4.9036999999999996E-4</v>
      </c>
      <c r="F2193" s="72">
        <f t="shared" si="524"/>
        <v>1.3</v>
      </c>
      <c r="G2193" s="73">
        <f t="shared" ca="1" si="527"/>
        <v>1.0006374810000001</v>
      </c>
      <c r="H2193" s="70">
        <f ca="1">TRUNC(PRODUCT(G$10:G2192),15)</f>
        <v>1.6533619725615201</v>
      </c>
      <c r="I2193" s="70">
        <f t="shared" ca="1" si="528"/>
        <v>1.64705213737643</v>
      </c>
      <c r="J2193" s="70">
        <f t="shared" ca="1" si="529"/>
        <v>1.00383099</v>
      </c>
      <c r="K2193" s="74">
        <f t="shared" ca="1" si="530"/>
        <v>63.098402</v>
      </c>
      <c r="L2193" s="75">
        <f>IF(VLOOKUP(A2193,$T$12:$AC$125,8)=VLOOKUP(A2192,$T$12:$AC$125,8),0,VLOOKUP(A2193,T$12:$AC$125,8))</f>
        <v>0</v>
      </c>
      <c r="M2193" s="76">
        <f>IF(L2193&gt;0,VLOOKUP(L2193,S$12:$AB$125,7),0)</f>
        <v>0</v>
      </c>
      <c r="N2193" s="74">
        <f t="shared" si="531"/>
        <v>0</v>
      </c>
      <c r="O2193" s="74">
        <f t="shared" ca="1" si="532"/>
        <v>63.098402</v>
      </c>
      <c r="P2193" s="77" t="str">
        <f t="shared" si="533"/>
        <v>A+J=</v>
      </c>
      <c r="Q2193" s="78">
        <f t="shared" si="534"/>
        <v>45762</v>
      </c>
    </row>
    <row r="2194" spans="1:17" ht="12.75" x14ac:dyDescent="0.15">
      <c r="A2194" s="68">
        <f t="shared" si="536"/>
        <v>44763</v>
      </c>
      <c r="B2194" s="69">
        <f t="shared" ca="1" si="525"/>
        <v>16544.159592</v>
      </c>
      <c r="C2194" s="70">
        <f t="shared" ca="1" si="535"/>
        <v>16470.521374</v>
      </c>
      <c r="D2194" s="71">
        <f ca="1">IF(A2194&lt;$B$1,VLOOKUP(A2194,[1]DI!$A$4:$B$15000,2),0)</f>
        <v>0.13150000000000001</v>
      </c>
      <c r="E2194" s="70">
        <f t="shared" ca="1" si="526"/>
        <v>4.9036999999999996E-4</v>
      </c>
      <c r="F2194" s="72">
        <f t="shared" si="524"/>
        <v>1.3</v>
      </c>
      <c r="G2194" s="73">
        <f t="shared" ca="1" si="527"/>
        <v>1.0006374810000001</v>
      </c>
      <c r="H2194" s="70">
        <f ca="1">TRUNC(PRODUCT(G$10:G2193),15)</f>
        <v>1.65441595940515</v>
      </c>
      <c r="I2194" s="70">
        <f t="shared" ca="1" si="528"/>
        <v>1.64705213737643</v>
      </c>
      <c r="J2194" s="70">
        <f t="shared" ca="1" si="529"/>
        <v>1.00447091</v>
      </c>
      <c r="K2194" s="74">
        <f t="shared" ca="1" si="530"/>
        <v>73.638217999999995</v>
      </c>
      <c r="L2194" s="75">
        <f>IF(VLOOKUP(A2194,$T$12:$AC$125,8)=VLOOKUP(A2193,$T$12:$AC$125,8),0,VLOOKUP(A2194,T$12:$AC$125,8))</f>
        <v>0</v>
      </c>
      <c r="M2194" s="76">
        <f>IF(L2194&gt;0,VLOOKUP(L2194,S$12:$AB$125,7),0)</f>
        <v>0</v>
      </c>
      <c r="N2194" s="74">
        <f t="shared" si="531"/>
        <v>0</v>
      </c>
      <c r="O2194" s="74">
        <f t="shared" ca="1" si="532"/>
        <v>73.638217999999995</v>
      </c>
      <c r="P2194" s="77" t="str">
        <f t="shared" si="533"/>
        <v>A+J=</v>
      </c>
      <c r="Q2194" s="78">
        <f t="shared" si="534"/>
        <v>45762</v>
      </c>
    </row>
    <row r="2195" spans="1:17" ht="12.75" x14ac:dyDescent="0.15">
      <c r="A2195" s="68">
        <f t="shared" si="536"/>
        <v>44764</v>
      </c>
      <c r="B2195" s="69">
        <f t="shared" ca="1" si="525"/>
        <v>16554.706160999998</v>
      </c>
      <c r="C2195" s="70">
        <f t="shared" ca="1" si="535"/>
        <v>16470.521374</v>
      </c>
      <c r="D2195" s="71">
        <f ca="1">IF(A2195&lt;$B$1,VLOOKUP(A2195,[1]DI!$A$4:$B$15000,2),0)</f>
        <v>0.13150000000000001</v>
      </c>
      <c r="E2195" s="70">
        <f t="shared" ca="1" si="526"/>
        <v>4.9036999999999996E-4</v>
      </c>
      <c r="F2195" s="72">
        <f t="shared" si="524"/>
        <v>1.3</v>
      </c>
      <c r="G2195" s="73">
        <f t="shared" ca="1" si="527"/>
        <v>1.0006374810000001</v>
      </c>
      <c r="H2195" s="70">
        <f ca="1">TRUNC(PRODUCT(G$10:G2194),15)</f>
        <v>1.65547061814537</v>
      </c>
      <c r="I2195" s="70">
        <f t="shared" ca="1" si="528"/>
        <v>1.64705213737643</v>
      </c>
      <c r="J2195" s="70">
        <f t="shared" ca="1" si="529"/>
        <v>1.00511124</v>
      </c>
      <c r="K2195" s="74">
        <f t="shared" ca="1" si="530"/>
        <v>84.184787</v>
      </c>
      <c r="L2195" s="75">
        <f>IF(VLOOKUP(A2195,$T$12:$AC$125,8)=VLOOKUP(A2194,$T$12:$AC$125,8),0,VLOOKUP(A2195,T$12:$AC$125,8))</f>
        <v>0</v>
      </c>
      <c r="M2195" s="76">
        <f>IF(L2195&gt;0,VLOOKUP(L2195,S$12:$AB$125,7),0)</f>
        <v>0</v>
      </c>
      <c r="N2195" s="74">
        <f t="shared" si="531"/>
        <v>0</v>
      </c>
      <c r="O2195" s="74">
        <f t="shared" ca="1" si="532"/>
        <v>84.184787</v>
      </c>
      <c r="P2195" s="77" t="str">
        <f t="shared" si="533"/>
        <v>A+J=</v>
      </c>
      <c r="Q2195" s="78">
        <f t="shared" si="534"/>
        <v>45762</v>
      </c>
    </row>
    <row r="2196" spans="1:17" ht="12.75" x14ac:dyDescent="0.15">
      <c r="A2196" s="68">
        <f t="shared" si="536"/>
        <v>44765</v>
      </c>
      <c r="B2196" s="69">
        <f t="shared" ca="1" si="525"/>
        <v>16565.259483000002</v>
      </c>
      <c r="C2196" s="70">
        <f t="shared" ca="1" si="535"/>
        <v>16470.521374</v>
      </c>
      <c r="D2196" s="71">
        <f ca="1">IF(A2196&lt;$B$1,VLOOKUP(A2196,[1]DI!$A$4:$B$15000,2),0)</f>
        <v>0</v>
      </c>
      <c r="E2196" s="70">
        <f t="shared" ca="1" si="526"/>
        <v>0</v>
      </c>
      <c r="F2196" s="72">
        <f t="shared" si="524"/>
        <v>1.3</v>
      </c>
      <c r="G2196" s="73">
        <f t="shared" ca="1" si="527"/>
        <v>1</v>
      </c>
      <c r="H2196" s="70">
        <f ca="1">TRUNC(PRODUCT(G$10:G2195),15)</f>
        <v>1.65652594921049</v>
      </c>
      <c r="I2196" s="70">
        <f t="shared" ca="1" si="528"/>
        <v>1.64705213737643</v>
      </c>
      <c r="J2196" s="70">
        <f t="shared" ca="1" si="529"/>
        <v>1.0057519800000001</v>
      </c>
      <c r="K2196" s="74">
        <f t="shared" ca="1" si="530"/>
        <v>94.738108999999994</v>
      </c>
      <c r="L2196" s="75">
        <f>IF(VLOOKUP(A2196,$T$12:$AC$125,8)=VLOOKUP(A2195,$T$12:$AC$125,8),0,VLOOKUP(A2196,T$12:$AC$125,8))</f>
        <v>0</v>
      </c>
      <c r="M2196" s="76">
        <f>IF(L2196&gt;0,VLOOKUP(L2196,S$12:$AB$125,7),0)</f>
        <v>0</v>
      </c>
      <c r="N2196" s="74">
        <f t="shared" si="531"/>
        <v>0</v>
      </c>
      <c r="O2196" s="74">
        <f t="shared" ca="1" si="532"/>
        <v>94.738108999999994</v>
      </c>
      <c r="P2196" s="77" t="str">
        <f t="shared" si="533"/>
        <v>A+J=</v>
      </c>
      <c r="Q2196" s="78">
        <f t="shared" si="534"/>
        <v>45762</v>
      </c>
    </row>
    <row r="2197" spans="1:17" ht="12.75" x14ac:dyDescent="0.15">
      <c r="A2197" s="68">
        <f t="shared" si="536"/>
        <v>44766</v>
      </c>
      <c r="B2197" s="69">
        <f t="shared" ca="1" si="525"/>
        <v>16565.259483000002</v>
      </c>
      <c r="C2197" s="70">
        <f t="shared" ca="1" si="535"/>
        <v>16470.521374</v>
      </c>
      <c r="D2197" s="71">
        <f ca="1">IF(A2197&lt;$B$1,VLOOKUP(A2197,[1]DI!$A$4:$B$15000,2),0)</f>
        <v>0</v>
      </c>
      <c r="E2197" s="70">
        <f t="shared" ca="1" si="526"/>
        <v>0</v>
      </c>
      <c r="F2197" s="72">
        <f t="shared" si="524"/>
        <v>1.3</v>
      </c>
      <c r="G2197" s="73">
        <f t="shared" ca="1" si="527"/>
        <v>1</v>
      </c>
      <c r="H2197" s="70">
        <f ca="1">TRUNC(PRODUCT(G$10:G2196),15)</f>
        <v>1.65652594921049</v>
      </c>
      <c r="I2197" s="70">
        <f t="shared" ca="1" si="528"/>
        <v>1.64705213737643</v>
      </c>
      <c r="J2197" s="70">
        <f t="shared" ca="1" si="529"/>
        <v>1.0057519800000001</v>
      </c>
      <c r="K2197" s="74">
        <f t="shared" ca="1" si="530"/>
        <v>94.738108999999994</v>
      </c>
      <c r="L2197" s="75">
        <f>IF(VLOOKUP(A2197,$T$12:$AC$125,8)=VLOOKUP(A2196,$T$12:$AC$125,8),0,VLOOKUP(A2197,T$12:$AC$125,8))</f>
        <v>0</v>
      </c>
      <c r="M2197" s="76">
        <f>IF(L2197&gt;0,VLOOKUP(L2197,S$12:$AB$125,7),0)</f>
        <v>0</v>
      </c>
      <c r="N2197" s="74">
        <f t="shared" si="531"/>
        <v>0</v>
      </c>
      <c r="O2197" s="74">
        <f t="shared" ca="1" si="532"/>
        <v>94.738108999999994</v>
      </c>
      <c r="P2197" s="77" t="str">
        <f t="shared" si="533"/>
        <v>A+J=</v>
      </c>
      <c r="Q2197" s="78">
        <f t="shared" si="534"/>
        <v>45762</v>
      </c>
    </row>
    <row r="2198" spans="1:17" ht="12.75" x14ac:dyDescent="0.15">
      <c r="A2198" s="68">
        <f t="shared" si="536"/>
        <v>44767</v>
      </c>
      <c r="B2198" s="69">
        <f t="shared" ca="1" si="525"/>
        <v>16565.259483000002</v>
      </c>
      <c r="C2198" s="70">
        <f t="shared" ca="1" si="535"/>
        <v>16470.521374</v>
      </c>
      <c r="D2198" s="71">
        <f ca="1">IF(A2198&lt;$B$1,VLOOKUP(A2198,[1]DI!$A$4:$B$15000,2),0)</f>
        <v>0.13150000000000001</v>
      </c>
      <c r="E2198" s="70">
        <f t="shared" ca="1" si="526"/>
        <v>4.9036999999999996E-4</v>
      </c>
      <c r="F2198" s="72">
        <f t="shared" si="524"/>
        <v>1.3</v>
      </c>
      <c r="G2198" s="73">
        <f t="shared" ca="1" si="527"/>
        <v>1.0006374810000001</v>
      </c>
      <c r="H2198" s="70">
        <f ca="1">TRUNC(PRODUCT(G$10:G2197),15)</f>
        <v>1.65652594921049</v>
      </c>
      <c r="I2198" s="70">
        <f t="shared" ca="1" si="528"/>
        <v>1.64705213737643</v>
      </c>
      <c r="J2198" s="70">
        <f t="shared" ca="1" si="529"/>
        <v>1.0057519800000001</v>
      </c>
      <c r="K2198" s="74">
        <f t="shared" ca="1" si="530"/>
        <v>94.738108999999994</v>
      </c>
      <c r="L2198" s="75">
        <f>IF(VLOOKUP(A2198,$T$12:$AC$125,8)=VLOOKUP(A2197,$T$12:$AC$125,8),0,VLOOKUP(A2198,T$12:$AC$125,8))</f>
        <v>0</v>
      </c>
      <c r="M2198" s="76">
        <f>IF(L2198&gt;0,VLOOKUP(L2198,S$12:$AB$125,7),0)</f>
        <v>0</v>
      </c>
      <c r="N2198" s="74">
        <f t="shared" si="531"/>
        <v>0</v>
      </c>
      <c r="O2198" s="74">
        <f t="shared" ca="1" si="532"/>
        <v>94.738108999999994</v>
      </c>
      <c r="P2198" s="77" t="str">
        <f t="shared" si="533"/>
        <v>A+J=</v>
      </c>
      <c r="Q2198" s="78">
        <f t="shared" si="534"/>
        <v>45762</v>
      </c>
    </row>
    <row r="2199" spans="1:17" ht="12.75" x14ac:dyDescent="0.15">
      <c r="A2199" s="68">
        <f t="shared" si="536"/>
        <v>44768</v>
      </c>
      <c r="B2199" s="69">
        <f t="shared" ca="1" si="525"/>
        <v>16575.819557999999</v>
      </c>
      <c r="C2199" s="70">
        <f t="shared" ca="1" si="535"/>
        <v>16470.521374</v>
      </c>
      <c r="D2199" s="71">
        <f ca="1">IF(A2199&lt;$B$1,VLOOKUP(A2199,[1]DI!$A$4:$B$15000,2),0)</f>
        <v>0.13150000000000001</v>
      </c>
      <c r="E2199" s="70">
        <f t="shared" ca="1" si="526"/>
        <v>4.9036999999999996E-4</v>
      </c>
      <c r="F2199" s="72">
        <f t="shared" si="524"/>
        <v>1.3</v>
      </c>
      <c r="G2199" s="73">
        <f t="shared" ca="1" si="527"/>
        <v>1.0006374810000001</v>
      </c>
      <c r="H2199" s="70">
        <f ca="1">TRUNC(PRODUCT(G$10:G2198),15)</f>
        <v>1.65758195302912</v>
      </c>
      <c r="I2199" s="70">
        <f t="shared" ca="1" si="528"/>
        <v>1.64705213737643</v>
      </c>
      <c r="J2199" s="70">
        <f t="shared" ca="1" si="529"/>
        <v>1.00639313</v>
      </c>
      <c r="K2199" s="74">
        <f t="shared" ca="1" si="530"/>
        <v>105.29818400000001</v>
      </c>
      <c r="L2199" s="75">
        <f>IF(VLOOKUP(A2199,$T$12:$AC$125,8)=VLOOKUP(A2198,$T$12:$AC$125,8),0,VLOOKUP(A2199,T$12:$AC$125,8))</f>
        <v>0</v>
      </c>
      <c r="M2199" s="76">
        <f>IF(L2199&gt;0,VLOOKUP(L2199,S$12:$AB$125,7),0)</f>
        <v>0</v>
      </c>
      <c r="N2199" s="74">
        <f t="shared" si="531"/>
        <v>0</v>
      </c>
      <c r="O2199" s="74">
        <f t="shared" ca="1" si="532"/>
        <v>105.29818400000001</v>
      </c>
      <c r="P2199" s="77" t="str">
        <f t="shared" si="533"/>
        <v>A+J=</v>
      </c>
      <c r="Q2199" s="78">
        <f t="shared" si="534"/>
        <v>45762</v>
      </c>
    </row>
    <row r="2200" spans="1:17" ht="12.75" x14ac:dyDescent="0.15">
      <c r="A2200" s="68">
        <f t="shared" si="536"/>
        <v>44769</v>
      </c>
      <c r="B2200" s="69">
        <f t="shared" ca="1" si="525"/>
        <v>16586.386221000001</v>
      </c>
      <c r="C2200" s="70">
        <f t="shared" ca="1" si="535"/>
        <v>16470.521374</v>
      </c>
      <c r="D2200" s="71">
        <f ca="1">IF(A2200&lt;$B$1,VLOOKUP(A2200,[1]DI!$A$4:$B$15000,2),0)</f>
        <v>0.13150000000000001</v>
      </c>
      <c r="E2200" s="70">
        <f t="shared" ca="1" si="526"/>
        <v>4.9036999999999996E-4</v>
      </c>
      <c r="F2200" s="72">
        <f t="shared" si="524"/>
        <v>1.3</v>
      </c>
      <c r="G2200" s="73">
        <f t="shared" ca="1" si="527"/>
        <v>1.0006374810000001</v>
      </c>
      <c r="H2200" s="70">
        <f ca="1">TRUNC(PRODUCT(G$10:G2199),15)</f>
        <v>1.6586386300301199</v>
      </c>
      <c r="I2200" s="70">
        <f t="shared" ca="1" si="528"/>
        <v>1.64705213737643</v>
      </c>
      <c r="J2200" s="70">
        <f t="shared" ca="1" si="529"/>
        <v>1.0070346800000001</v>
      </c>
      <c r="K2200" s="74">
        <f t="shared" ca="1" si="530"/>
        <v>115.864847</v>
      </c>
      <c r="L2200" s="75">
        <f>IF(VLOOKUP(A2200,$T$12:$AC$125,8)=VLOOKUP(A2199,$T$12:$AC$125,8),0,VLOOKUP(A2200,T$12:$AC$125,8))</f>
        <v>0</v>
      </c>
      <c r="M2200" s="76">
        <f>IF(L2200&gt;0,VLOOKUP(L2200,S$12:$AB$125,7),0)</f>
        <v>0</v>
      </c>
      <c r="N2200" s="74">
        <f t="shared" si="531"/>
        <v>0</v>
      </c>
      <c r="O2200" s="74">
        <f t="shared" ca="1" si="532"/>
        <v>115.864847</v>
      </c>
      <c r="P2200" s="77" t="str">
        <f t="shared" si="533"/>
        <v>A+J=</v>
      </c>
      <c r="Q2200" s="78">
        <f t="shared" si="534"/>
        <v>45762</v>
      </c>
    </row>
    <row r="2201" spans="1:17" ht="12.75" x14ac:dyDescent="0.15">
      <c r="A2201" s="68">
        <f t="shared" si="536"/>
        <v>44770</v>
      </c>
      <c r="B2201" s="69">
        <f t="shared" ca="1" si="525"/>
        <v>16596.959801000001</v>
      </c>
      <c r="C2201" s="70">
        <f t="shared" ca="1" si="535"/>
        <v>16470.521374</v>
      </c>
      <c r="D2201" s="71">
        <f ca="1">IF(A2201&lt;$B$1,VLOOKUP(A2201,[1]DI!$A$4:$B$15000,2),0)</f>
        <v>0.13150000000000001</v>
      </c>
      <c r="E2201" s="70">
        <f t="shared" ca="1" si="526"/>
        <v>4.9036999999999996E-4</v>
      </c>
      <c r="F2201" s="72">
        <f t="shared" si="524"/>
        <v>1.3</v>
      </c>
      <c r="G2201" s="73">
        <f t="shared" ca="1" si="527"/>
        <v>1.0006374810000001</v>
      </c>
      <c r="H2201" s="70">
        <f ca="1">TRUNC(PRODUCT(G$10:G2200),15)</f>
        <v>1.6596959806426299</v>
      </c>
      <c r="I2201" s="70">
        <f t="shared" ca="1" si="528"/>
        <v>1.64705213737643</v>
      </c>
      <c r="J2201" s="70">
        <f t="shared" ca="1" si="529"/>
        <v>1.0076766500000001</v>
      </c>
      <c r="K2201" s="74">
        <f t="shared" ca="1" si="530"/>
        <v>126.438427</v>
      </c>
      <c r="L2201" s="75">
        <f>IF(VLOOKUP(A2201,$T$12:$AC$125,8)=VLOOKUP(A2200,$T$12:$AC$125,8),0,VLOOKUP(A2201,T$12:$AC$125,8))</f>
        <v>0</v>
      </c>
      <c r="M2201" s="76">
        <f>IF(L2201&gt;0,VLOOKUP(L2201,S$12:$AB$125,7),0)</f>
        <v>0</v>
      </c>
      <c r="N2201" s="74">
        <f t="shared" si="531"/>
        <v>0</v>
      </c>
      <c r="O2201" s="74">
        <f t="shared" ca="1" si="532"/>
        <v>126.438427</v>
      </c>
      <c r="P2201" s="77" t="str">
        <f t="shared" si="533"/>
        <v>A+J=</v>
      </c>
      <c r="Q2201" s="78">
        <f t="shared" si="534"/>
        <v>45762</v>
      </c>
    </row>
    <row r="2202" spans="1:17" ht="12.75" x14ac:dyDescent="0.15">
      <c r="A2202" s="68">
        <f t="shared" si="536"/>
        <v>44771</v>
      </c>
      <c r="B2202" s="69">
        <f t="shared" ca="1" si="525"/>
        <v>16607.540134999999</v>
      </c>
      <c r="C2202" s="70">
        <f t="shared" ca="1" si="535"/>
        <v>16470.521374</v>
      </c>
      <c r="D2202" s="71">
        <f ca="1">IF(A2202&lt;$B$1,VLOOKUP(A2202,[1]DI!$A$4:$B$15000,2),0)</f>
        <v>0.13150000000000001</v>
      </c>
      <c r="E2202" s="70">
        <f t="shared" ca="1" si="526"/>
        <v>4.9036999999999996E-4</v>
      </c>
      <c r="F2202" s="72">
        <f t="shared" si="524"/>
        <v>1.3</v>
      </c>
      <c r="G2202" s="73">
        <f t="shared" ca="1" si="527"/>
        <v>1.0006374810000001</v>
      </c>
      <c r="H2202" s="70">
        <f ca="1">TRUNC(PRODUCT(G$10:G2201),15)</f>
        <v>1.6607540052960701</v>
      </c>
      <c r="I2202" s="70">
        <f t="shared" ca="1" si="528"/>
        <v>1.64705213737643</v>
      </c>
      <c r="J2202" s="70">
        <f t="shared" ca="1" si="529"/>
        <v>1.00831903</v>
      </c>
      <c r="K2202" s="74">
        <f t="shared" ca="1" si="530"/>
        <v>137.01876100000001</v>
      </c>
      <c r="L2202" s="75">
        <f>IF(VLOOKUP(A2202,$T$12:$AC$125,8)=VLOOKUP(A2201,$T$12:$AC$125,8),0,VLOOKUP(A2202,T$12:$AC$125,8))</f>
        <v>0</v>
      </c>
      <c r="M2202" s="76">
        <f>IF(L2202&gt;0,VLOOKUP(L2202,S$12:$AB$125,7),0)</f>
        <v>0</v>
      </c>
      <c r="N2202" s="74">
        <f t="shared" si="531"/>
        <v>0</v>
      </c>
      <c r="O2202" s="74">
        <f t="shared" ca="1" si="532"/>
        <v>137.01876100000001</v>
      </c>
      <c r="P2202" s="77" t="str">
        <f t="shared" si="533"/>
        <v>A+J=</v>
      </c>
      <c r="Q2202" s="78">
        <f t="shared" si="534"/>
        <v>45762</v>
      </c>
    </row>
    <row r="2203" spans="1:17" ht="12.75" x14ac:dyDescent="0.15">
      <c r="A2203" s="68">
        <f t="shared" si="536"/>
        <v>44772</v>
      </c>
      <c r="B2203" s="69">
        <f t="shared" ca="1" si="525"/>
        <v>16618.127057000002</v>
      </c>
      <c r="C2203" s="70">
        <f t="shared" ca="1" si="535"/>
        <v>16470.521374</v>
      </c>
      <c r="D2203" s="71">
        <f ca="1">IF(A2203&lt;$B$1,VLOOKUP(A2203,[1]DI!$A$4:$B$15000,2),0)</f>
        <v>0</v>
      </c>
      <c r="E2203" s="70">
        <f t="shared" ca="1" si="526"/>
        <v>0</v>
      </c>
      <c r="F2203" s="72">
        <f t="shared" si="524"/>
        <v>1.3</v>
      </c>
      <c r="G2203" s="73">
        <f t="shared" ca="1" si="527"/>
        <v>1</v>
      </c>
      <c r="H2203" s="70">
        <f ca="1">TRUNC(PRODUCT(G$10:G2202),15)</f>
        <v>1.6618127044201201</v>
      </c>
      <c r="I2203" s="70">
        <f t="shared" ca="1" si="528"/>
        <v>1.64705213737643</v>
      </c>
      <c r="J2203" s="70">
        <f t="shared" ca="1" si="529"/>
        <v>1.00896181</v>
      </c>
      <c r="K2203" s="74">
        <f t="shared" ca="1" si="530"/>
        <v>147.605683</v>
      </c>
      <c r="L2203" s="75">
        <f>IF(VLOOKUP(A2203,$T$12:$AC$125,8)=VLOOKUP(A2202,$T$12:$AC$125,8),0,VLOOKUP(A2203,T$12:$AC$125,8))</f>
        <v>0</v>
      </c>
      <c r="M2203" s="76">
        <f>IF(L2203&gt;0,VLOOKUP(L2203,S$12:$AB$125,7),0)</f>
        <v>0</v>
      </c>
      <c r="N2203" s="74">
        <f t="shared" si="531"/>
        <v>0</v>
      </c>
      <c r="O2203" s="74">
        <f t="shared" ca="1" si="532"/>
        <v>147.605683</v>
      </c>
      <c r="P2203" s="77" t="str">
        <f t="shared" si="533"/>
        <v>A+J=</v>
      </c>
      <c r="Q2203" s="78">
        <f t="shared" si="534"/>
        <v>45762</v>
      </c>
    </row>
    <row r="2204" spans="1:17" ht="12.75" x14ac:dyDescent="0.15">
      <c r="A2204" s="68">
        <f t="shared" si="536"/>
        <v>44773</v>
      </c>
      <c r="B2204" s="69">
        <f t="shared" ca="1" si="525"/>
        <v>16618.127057000002</v>
      </c>
      <c r="C2204" s="70">
        <f t="shared" ca="1" si="535"/>
        <v>16470.521374</v>
      </c>
      <c r="D2204" s="71">
        <f ca="1">IF(A2204&lt;$B$1,VLOOKUP(A2204,[1]DI!$A$4:$B$15000,2),0)</f>
        <v>0</v>
      </c>
      <c r="E2204" s="70">
        <f t="shared" ca="1" si="526"/>
        <v>0</v>
      </c>
      <c r="F2204" s="72">
        <f t="shared" si="524"/>
        <v>1.3</v>
      </c>
      <c r="G2204" s="73">
        <f t="shared" ca="1" si="527"/>
        <v>1</v>
      </c>
      <c r="H2204" s="70">
        <f ca="1">TRUNC(PRODUCT(G$10:G2203),15)</f>
        <v>1.6618127044201201</v>
      </c>
      <c r="I2204" s="70">
        <f t="shared" ca="1" si="528"/>
        <v>1.64705213737643</v>
      </c>
      <c r="J2204" s="70">
        <f t="shared" ca="1" si="529"/>
        <v>1.00896181</v>
      </c>
      <c r="K2204" s="74">
        <f t="shared" ca="1" si="530"/>
        <v>147.605683</v>
      </c>
      <c r="L2204" s="75">
        <f>IF(VLOOKUP(A2204,$T$12:$AC$125,8)=VLOOKUP(A2203,$T$12:$AC$125,8),0,VLOOKUP(A2204,T$12:$AC$125,8))</f>
        <v>0</v>
      </c>
      <c r="M2204" s="76">
        <f>IF(L2204&gt;0,VLOOKUP(L2204,S$12:$AB$125,7),0)</f>
        <v>0</v>
      </c>
      <c r="N2204" s="74">
        <f t="shared" si="531"/>
        <v>0</v>
      </c>
      <c r="O2204" s="74">
        <f t="shared" ca="1" si="532"/>
        <v>147.605683</v>
      </c>
      <c r="P2204" s="77" t="str">
        <f t="shared" si="533"/>
        <v>A+J=</v>
      </c>
      <c r="Q2204" s="78">
        <f t="shared" si="534"/>
        <v>45762</v>
      </c>
    </row>
    <row r="2205" spans="1:17" ht="12.75" x14ac:dyDescent="0.15">
      <c r="A2205" s="68">
        <f t="shared" si="536"/>
        <v>44774</v>
      </c>
      <c r="B2205" s="69">
        <f t="shared" ca="1" si="525"/>
        <v>16618.127057000002</v>
      </c>
      <c r="C2205" s="70">
        <f t="shared" ca="1" si="535"/>
        <v>16470.521374</v>
      </c>
      <c r="D2205" s="71">
        <f ca="1">IF(A2205&lt;$B$1,VLOOKUP(A2205,[1]DI!$A$4:$B$15000,2),0)</f>
        <v>0.13150000000000001</v>
      </c>
      <c r="E2205" s="70">
        <f t="shared" ca="1" si="526"/>
        <v>4.9036999999999996E-4</v>
      </c>
      <c r="F2205" s="72">
        <f t="shared" si="524"/>
        <v>1.3</v>
      </c>
      <c r="G2205" s="73">
        <f t="shared" ca="1" si="527"/>
        <v>1.0006374810000001</v>
      </c>
      <c r="H2205" s="70">
        <f ca="1">TRUNC(PRODUCT(G$10:G2204),15)</f>
        <v>1.6618127044201201</v>
      </c>
      <c r="I2205" s="70">
        <f t="shared" ca="1" si="528"/>
        <v>1.64705213737643</v>
      </c>
      <c r="J2205" s="70">
        <f t="shared" ca="1" si="529"/>
        <v>1.00896181</v>
      </c>
      <c r="K2205" s="74">
        <f t="shared" ca="1" si="530"/>
        <v>147.605683</v>
      </c>
      <c r="L2205" s="75">
        <f>IF(VLOOKUP(A2205,$T$12:$AC$125,8)=VLOOKUP(A2204,$T$12:$AC$125,8),0,VLOOKUP(A2205,T$12:$AC$125,8))</f>
        <v>0</v>
      </c>
      <c r="M2205" s="76">
        <f>IF(L2205&gt;0,VLOOKUP(L2205,S$12:$AB$125,7),0)</f>
        <v>0</v>
      </c>
      <c r="N2205" s="74">
        <f t="shared" si="531"/>
        <v>0</v>
      </c>
      <c r="O2205" s="74">
        <f t="shared" ca="1" si="532"/>
        <v>147.605683</v>
      </c>
      <c r="P2205" s="77" t="str">
        <f t="shared" si="533"/>
        <v>A+J=</v>
      </c>
      <c r="Q2205" s="78">
        <f t="shared" si="534"/>
        <v>45762</v>
      </c>
    </row>
    <row r="2206" spans="1:17" ht="12.75" x14ac:dyDescent="0.15">
      <c r="A2206" s="68">
        <f t="shared" si="536"/>
        <v>44775</v>
      </c>
      <c r="B2206" s="69">
        <f t="shared" ca="1" si="525"/>
        <v>16628.720731000001</v>
      </c>
      <c r="C2206" s="70">
        <f t="shared" ca="1" si="535"/>
        <v>16470.521374</v>
      </c>
      <c r="D2206" s="71">
        <f ca="1">IF(A2206&lt;$B$1,VLOOKUP(A2206,[1]DI!$A$4:$B$15000,2),0)</f>
        <v>0.13150000000000001</v>
      </c>
      <c r="E2206" s="70">
        <f t="shared" ca="1" si="526"/>
        <v>4.9036999999999996E-4</v>
      </c>
      <c r="F2206" s="72">
        <f t="shared" si="524"/>
        <v>1.3</v>
      </c>
      <c r="G2206" s="73">
        <f t="shared" ca="1" si="527"/>
        <v>1.0006374810000001</v>
      </c>
      <c r="H2206" s="70">
        <f ca="1">TRUNC(PRODUCT(G$10:G2205),15)</f>
        <v>1.6628720784447399</v>
      </c>
      <c r="I2206" s="70">
        <f t="shared" ca="1" si="528"/>
        <v>1.64705213737643</v>
      </c>
      <c r="J2206" s="70">
        <f t="shared" ca="1" si="529"/>
        <v>1.0096050000000001</v>
      </c>
      <c r="K2206" s="74">
        <f t="shared" ca="1" si="530"/>
        <v>158.19935699999999</v>
      </c>
      <c r="L2206" s="75">
        <f>IF(VLOOKUP(A2206,$T$12:$AC$125,8)=VLOOKUP(A2205,$T$12:$AC$125,8),0,VLOOKUP(A2206,T$12:$AC$125,8))</f>
        <v>0</v>
      </c>
      <c r="M2206" s="76">
        <f>IF(L2206&gt;0,VLOOKUP(L2206,S$12:$AB$125,7),0)</f>
        <v>0</v>
      </c>
      <c r="N2206" s="74">
        <f t="shared" si="531"/>
        <v>0</v>
      </c>
      <c r="O2206" s="74">
        <f t="shared" ca="1" si="532"/>
        <v>158.19935699999999</v>
      </c>
      <c r="P2206" s="77" t="str">
        <f t="shared" si="533"/>
        <v>A+J=</v>
      </c>
      <c r="Q2206" s="78">
        <f t="shared" si="534"/>
        <v>45762</v>
      </c>
    </row>
    <row r="2207" spans="1:17" ht="12.75" x14ac:dyDescent="0.15">
      <c r="A2207" s="68">
        <f t="shared" si="536"/>
        <v>44776</v>
      </c>
      <c r="B2207" s="69">
        <f t="shared" ca="1" si="525"/>
        <v>16639.321324</v>
      </c>
      <c r="C2207" s="70">
        <f t="shared" ca="1" si="535"/>
        <v>16470.521374</v>
      </c>
      <c r="D2207" s="71">
        <f ca="1">IF(A2207&lt;$B$1,VLOOKUP(A2207,[1]DI!$A$4:$B$15000,2),0)</f>
        <v>0.13150000000000001</v>
      </c>
      <c r="E2207" s="70">
        <f t="shared" ca="1" si="526"/>
        <v>4.9036999999999996E-4</v>
      </c>
      <c r="F2207" s="72">
        <f t="shared" si="524"/>
        <v>1.3</v>
      </c>
      <c r="G2207" s="73">
        <f t="shared" ca="1" si="527"/>
        <v>1.0006374810000001</v>
      </c>
      <c r="H2207" s="70">
        <f ca="1">TRUNC(PRODUCT(G$10:G2206),15)</f>
        <v>1.66393212780018</v>
      </c>
      <c r="I2207" s="70">
        <f t="shared" ca="1" si="528"/>
        <v>1.64705213737643</v>
      </c>
      <c r="J2207" s="70">
        <f t="shared" ca="1" si="529"/>
        <v>1.0102486100000001</v>
      </c>
      <c r="K2207" s="74">
        <f t="shared" ca="1" si="530"/>
        <v>168.79995</v>
      </c>
      <c r="L2207" s="75">
        <f>IF(VLOOKUP(A2207,$T$12:$AC$125,8)=VLOOKUP(A2206,$T$12:$AC$125,8),0,VLOOKUP(A2207,T$12:$AC$125,8))</f>
        <v>0</v>
      </c>
      <c r="M2207" s="76">
        <f>IF(L2207&gt;0,VLOOKUP(L2207,S$12:$AB$125,7),0)</f>
        <v>0</v>
      </c>
      <c r="N2207" s="74">
        <f t="shared" si="531"/>
        <v>0</v>
      </c>
      <c r="O2207" s="74">
        <f t="shared" ca="1" si="532"/>
        <v>168.79995</v>
      </c>
      <c r="P2207" s="77" t="str">
        <f t="shared" si="533"/>
        <v>A+J=</v>
      </c>
      <c r="Q2207" s="78">
        <f t="shared" si="534"/>
        <v>45762</v>
      </c>
    </row>
    <row r="2208" spans="1:17" ht="12.75" x14ac:dyDescent="0.15">
      <c r="A2208" s="68">
        <f t="shared" si="536"/>
        <v>44777</v>
      </c>
      <c r="B2208" s="69">
        <f t="shared" ca="1" si="525"/>
        <v>16649.928504</v>
      </c>
      <c r="C2208" s="70">
        <f t="shared" ca="1" si="535"/>
        <v>16470.521374</v>
      </c>
      <c r="D2208" s="71">
        <f ca="1">IF(A2208&lt;$B$1,VLOOKUP(A2208,[1]DI!$A$4:$B$15000,2),0)</f>
        <v>0.13650000000000001</v>
      </c>
      <c r="E2208" s="70">
        <f t="shared" ca="1" si="526"/>
        <v>5.0788000000000005E-4</v>
      </c>
      <c r="F2208" s="72">
        <f t="shared" si="524"/>
        <v>1.3</v>
      </c>
      <c r="G2208" s="73">
        <f t="shared" ca="1" si="527"/>
        <v>1.0006602440000001</v>
      </c>
      <c r="H2208" s="70">
        <f ca="1">TRUNC(PRODUCT(G$10:G2207),15)</f>
        <v>1.66499285291695</v>
      </c>
      <c r="I2208" s="70">
        <f t="shared" ca="1" si="528"/>
        <v>1.64705213737643</v>
      </c>
      <c r="J2208" s="70">
        <f t="shared" ca="1" si="529"/>
        <v>1.0108926199999999</v>
      </c>
      <c r="K2208" s="74">
        <f t="shared" ca="1" si="530"/>
        <v>179.40713</v>
      </c>
      <c r="L2208" s="75">
        <f>IF(VLOOKUP(A2208,$T$12:$AC$125,8)=VLOOKUP(A2207,$T$12:$AC$125,8),0,VLOOKUP(A2208,T$12:$AC$125,8))</f>
        <v>0</v>
      </c>
      <c r="M2208" s="76">
        <f>IF(L2208&gt;0,VLOOKUP(L2208,S$12:$AB$125,7),0)</f>
        <v>0</v>
      </c>
      <c r="N2208" s="74">
        <f t="shared" si="531"/>
        <v>0</v>
      </c>
      <c r="O2208" s="74">
        <f t="shared" ca="1" si="532"/>
        <v>179.40713</v>
      </c>
      <c r="P2208" s="77" t="str">
        <f t="shared" si="533"/>
        <v>A+J=</v>
      </c>
      <c r="Q2208" s="78">
        <f t="shared" si="534"/>
        <v>45762</v>
      </c>
    </row>
    <row r="2209" spans="1:18" ht="12.75" x14ac:dyDescent="0.15">
      <c r="A2209" s="68">
        <f t="shared" si="536"/>
        <v>44778</v>
      </c>
      <c r="B2209" s="69">
        <f t="shared" ca="1" si="525"/>
        <v>16660.921589000001</v>
      </c>
      <c r="C2209" s="70">
        <f t="shared" ca="1" si="535"/>
        <v>16470.521374</v>
      </c>
      <c r="D2209" s="71">
        <f ca="1">IF(A2209&lt;$B$1,VLOOKUP(A2209,[1]DI!$A$4:$B$15000,2),0)</f>
        <v>0.13650000000000001</v>
      </c>
      <c r="E2209" s="70">
        <f t="shared" ca="1" si="526"/>
        <v>5.0788000000000005E-4</v>
      </c>
      <c r="F2209" s="72">
        <f t="shared" si="524"/>
        <v>1.3</v>
      </c>
      <c r="G2209" s="73">
        <f t="shared" ca="1" si="527"/>
        <v>1.0006602440000001</v>
      </c>
      <c r="H2209" s="70">
        <f ca="1">TRUNC(PRODUCT(G$10:G2208),15)</f>
        <v>1.66609215445813</v>
      </c>
      <c r="I2209" s="70">
        <f t="shared" ca="1" si="528"/>
        <v>1.64705213737643</v>
      </c>
      <c r="J2209" s="70">
        <f t="shared" ca="1" si="529"/>
        <v>1.0115600600000001</v>
      </c>
      <c r="K2209" s="74">
        <f t="shared" ca="1" si="530"/>
        <v>190.400215</v>
      </c>
      <c r="L2209" s="75">
        <f>IF(VLOOKUP(A2209,$T$12:$AC$125,8)=VLOOKUP(A2208,$T$12:$AC$125,8),0,VLOOKUP(A2209,T$12:$AC$125,8))</f>
        <v>0</v>
      </c>
      <c r="M2209" s="76">
        <f>IF(L2209&gt;0,VLOOKUP(L2209,S$12:$AB$125,7),0)</f>
        <v>0</v>
      </c>
      <c r="N2209" s="74">
        <f t="shared" si="531"/>
        <v>0</v>
      </c>
      <c r="O2209" s="74">
        <f t="shared" ca="1" si="532"/>
        <v>190.400215</v>
      </c>
      <c r="P2209" s="77" t="str">
        <f t="shared" si="533"/>
        <v>A+J=</v>
      </c>
      <c r="Q2209" s="78">
        <f t="shared" si="534"/>
        <v>45762</v>
      </c>
    </row>
    <row r="2210" spans="1:18" ht="12.75" x14ac:dyDescent="0.15">
      <c r="A2210" s="68">
        <f t="shared" si="536"/>
        <v>44779</v>
      </c>
      <c r="B2210" s="69">
        <f t="shared" ca="1" si="525"/>
        <v>16671.921756</v>
      </c>
      <c r="C2210" s="70">
        <f t="shared" ca="1" si="535"/>
        <v>16470.521374</v>
      </c>
      <c r="D2210" s="71">
        <f ca="1">IF(A2210&lt;$B$1,VLOOKUP(A2210,[1]DI!$A$4:$B$15000,2),0)</f>
        <v>0</v>
      </c>
      <c r="E2210" s="70">
        <f t="shared" ca="1" si="526"/>
        <v>0</v>
      </c>
      <c r="F2210" s="72">
        <f t="shared" si="524"/>
        <v>1.3</v>
      </c>
      <c r="G2210" s="73">
        <f t="shared" ca="1" si="527"/>
        <v>1</v>
      </c>
      <c r="H2210" s="70">
        <f ca="1">TRUNC(PRODUCT(G$10:G2209),15)</f>
        <v>1.66719218180656</v>
      </c>
      <c r="I2210" s="70">
        <f t="shared" ca="1" si="528"/>
        <v>1.64705213737643</v>
      </c>
      <c r="J2210" s="70">
        <f t="shared" ca="1" si="529"/>
        <v>1.0122279300000001</v>
      </c>
      <c r="K2210" s="74">
        <f t="shared" ca="1" si="530"/>
        <v>201.40038200000001</v>
      </c>
      <c r="L2210" s="75">
        <f>IF(VLOOKUP(A2210,$T$12:$AC$125,8)=VLOOKUP(A2209,$T$12:$AC$125,8),0,VLOOKUP(A2210,T$12:$AC$125,8))</f>
        <v>0</v>
      </c>
      <c r="M2210" s="76">
        <f>IF(L2210&gt;0,VLOOKUP(L2210,S$12:$AB$125,7),0)</f>
        <v>0</v>
      </c>
      <c r="N2210" s="74">
        <f t="shared" si="531"/>
        <v>0</v>
      </c>
      <c r="O2210" s="74">
        <f t="shared" ca="1" si="532"/>
        <v>201.40038200000001</v>
      </c>
      <c r="P2210" s="77" t="str">
        <f t="shared" si="533"/>
        <v>A+J=</v>
      </c>
      <c r="Q2210" s="78">
        <f t="shared" si="534"/>
        <v>45762</v>
      </c>
    </row>
    <row r="2211" spans="1:18" ht="12.75" x14ac:dyDescent="0.15">
      <c r="A2211" s="68">
        <f t="shared" si="536"/>
        <v>44780</v>
      </c>
      <c r="B2211" s="69">
        <f t="shared" ca="1" si="525"/>
        <v>16671.921756</v>
      </c>
      <c r="C2211" s="70">
        <f t="shared" ca="1" si="535"/>
        <v>16470.521374</v>
      </c>
      <c r="D2211" s="71">
        <f ca="1">IF(A2211&lt;$B$1,VLOOKUP(A2211,[1]DI!$A$4:$B$15000,2),0)</f>
        <v>0</v>
      </c>
      <c r="E2211" s="70">
        <f t="shared" ca="1" si="526"/>
        <v>0</v>
      </c>
      <c r="F2211" s="72">
        <f t="shared" si="524"/>
        <v>1.3</v>
      </c>
      <c r="G2211" s="73">
        <f t="shared" ca="1" si="527"/>
        <v>1</v>
      </c>
      <c r="H2211" s="70">
        <f ca="1">TRUNC(PRODUCT(G$10:G2210),15)</f>
        <v>1.66719218180656</v>
      </c>
      <c r="I2211" s="70">
        <f t="shared" ca="1" si="528"/>
        <v>1.64705213737643</v>
      </c>
      <c r="J2211" s="70">
        <f t="shared" ca="1" si="529"/>
        <v>1.0122279300000001</v>
      </c>
      <c r="K2211" s="74">
        <f t="shared" ca="1" si="530"/>
        <v>201.40038200000001</v>
      </c>
      <c r="L2211" s="75">
        <f>IF(VLOOKUP(A2211,$T$12:$AC$125,8)=VLOOKUP(A2210,$T$12:$AC$125,8),0,VLOOKUP(A2211,T$12:$AC$125,8))</f>
        <v>0</v>
      </c>
      <c r="M2211" s="76">
        <f>IF(L2211&gt;0,VLOOKUP(L2211,S$12:$AB$125,7),0)</f>
        <v>0</v>
      </c>
      <c r="N2211" s="74">
        <f t="shared" si="531"/>
        <v>0</v>
      </c>
      <c r="O2211" s="74">
        <f t="shared" ca="1" si="532"/>
        <v>201.40038200000001</v>
      </c>
      <c r="P2211" s="77" t="str">
        <f t="shared" si="533"/>
        <v>A+J=</v>
      </c>
      <c r="Q2211" s="78">
        <f t="shared" si="534"/>
        <v>45762</v>
      </c>
    </row>
    <row r="2212" spans="1:18" ht="12.75" x14ac:dyDescent="0.15">
      <c r="A2212" s="68">
        <f t="shared" si="536"/>
        <v>44781</v>
      </c>
      <c r="B2212" s="69">
        <f t="shared" ca="1" si="525"/>
        <v>16671.921756</v>
      </c>
      <c r="C2212" s="70">
        <f t="shared" ca="1" si="535"/>
        <v>16470.521374</v>
      </c>
      <c r="D2212" s="71">
        <f ca="1">IF(A2212&lt;$B$1,VLOOKUP(A2212,[1]DI!$A$4:$B$15000,2),0)</f>
        <v>0.13650000000000001</v>
      </c>
      <c r="E2212" s="70">
        <f t="shared" ca="1" si="526"/>
        <v>5.0788000000000005E-4</v>
      </c>
      <c r="F2212" s="72">
        <f t="shared" si="524"/>
        <v>1.3</v>
      </c>
      <c r="G2212" s="73">
        <f t="shared" ca="1" si="527"/>
        <v>1.0006602440000001</v>
      </c>
      <c r="H2212" s="70">
        <f ca="1">TRUNC(PRODUCT(G$10:G2211),15)</f>
        <v>1.66719218180656</v>
      </c>
      <c r="I2212" s="70">
        <f t="shared" ca="1" si="528"/>
        <v>1.64705213737643</v>
      </c>
      <c r="J2212" s="70">
        <f t="shared" ca="1" si="529"/>
        <v>1.0122279300000001</v>
      </c>
      <c r="K2212" s="74">
        <f t="shared" ca="1" si="530"/>
        <v>201.40038200000001</v>
      </c>
      <c r="L2212" s="75">
        <f>IF(VLOOKUP(A2212,$T$12:$AC$125,8)=VLOOKUP(A2211,$T$12:$AC$125,8),0,VLOOKUP(A2212,T$12:$AC$125,8))</f>
        <v>0</v>
      </c>
      <c r="M2212" s="76">
        <f>IF(L2212&gt;0,VLOOKUP(L2212,S$12:$AB$125,7),0)</f>
        <v>0</v>
      </c>
      <c r="N2212" s="74">
        <f t="shared" si="531"/>
        <v>0</v>
      </c>
      <c r="O2212" s="74">
        <f t="shared" ca="1" si="532"/>
        <v>201.40038200000001</v>
      </c>
      <c r="P2212" s="77" t="str">
        <f t="shared" si="533"/>
        <v>A+J=</v>
      </c>
      <c r="Q2212" s="78">
        <f t="shared" si="534"/>
        <v>45762</v>
      </c>
    </row>
    <row r="2213" spans="1:18" ht="12.75" x14ac:dyDescent="0.15">
      <c r="A2213" s="68">
        <f t="shared" si="536"/>
        <v>44782</v>
      </c>
      <c r="B2213" s="69">
        <f t="shared" ca="1" si="525"/>
        <v>16682.929335000001</v>
      </c>
      <c r="C2213" s="70">
        <f t="shared" ca="1" si="535"/>
        <v>16470.521374</v>
      </c>
      <c r="D2213" s="71">
        <f ca="1">IF(A2213&lt;$B$1,VLOOKUP(A2213,[1]DI!$A$4:$B$15000,2),0)</f>
        <v>0.13650000000000001</v>
      </c>
      <c r="E2213" s="70">
        <f t="shared" ca="1" si="526"/>
        <v>5.0788000000000005E-4</v>
      </c>
      <c r="F2213" s="72">
        <f t="shared" si="524"/>
        <v>1.3</v>
      </c>
      <c r="G2213" s="73">
        <f t="shared" ca="1" si="527"/>
        <v>1.0006602440000001</v>
      </c>
      <c r="H2213" s="70">
        <f ca="1">TRUNC(PRODUCT(G$10:G2212),15)</f>
        <v>1.66829293544144</v>
      </c>
      <c r="I2213" s="70">
        <f t="shared" ca="1" si="528"/>
        <v>1.64705213737643</v>
      </c>
      <c r="J2213" s="70">
        <f t="shared" ca="1" si="529"/>
        <v>1.0128962500000001</v>
      </c>
      <c r="K2213" s="74">
        <f t="shared" ca="1" si="530"/>
        <v>212.407961</v>
      </c>
      <c r="L2213" s="75">
        <f>IF(VLOOKUP(A2213,$T$12:$AC$125,8)=VLOOKUP(A2212,$T$12:$AC$125,8),0,VLOOKUP(A2213,T$12:$AC$125,8))</f>
        <v>0</v>
      </c>
      <c r="M2213" s="76">
        <f>IF(L2213&gt;0,VLOOKUP(L2213,S$12:$AB$125,7),0)</f>
        <v>0</v>
      </c>
      <c r="N2213" s="74">
        <f t="shared" si="531"/>
        <v>0</v>
      </c>
      <c r="O2213" s="74">
        <f t="shared" ca="1" si="532"/>
        <v>212.407961</v>
      </c>
      <c r="P2213" s="77" t="str">
        <f t="shared" si="533"/>
        <v>A+J=</v>
      </c>
      <c r="Q2213" s="78">
        <f t="shared" si="534"/>
        <v>45762</v>
      </c>
    </row>
    <row r="2214" spans="1:18" ht="12.75" x14ac:dyDescent="0.15">
      <c r="A2214" s="68">
        <f t="shared" si="536"/>
        <v>44783</v>
      </c>
      <c r="B2214" s="69">
        <f t="shared" ca="1" si="525"/>
        <v>16693.944160999999</v>
      </c>
      <c r="C2214" s="70">
        <f t="shared" ca="1" si="535"/>
        <v>16470.521374</v>
      </c>
      <c r="D2214" s="71">
        <f ca="1">IF(A2214&lt;$B$1,VLOOKUP(A2214,[1]DI!$A$4:$B$15000,2),0)</f>
        <v>0.13650000000000001</v>
      </c>
      <c r="E2214" s="70">
        <f t="shared" ca="1" si="526"/>
        <v>5.0788000000000005E-4</v>
      </c>
      <c r="F2214" s="72">
        <f t="shared" si="524"/>
        <v>1.3</v>
      </c>
      <c r="G2214" s="73">
        <f t="shared" ca="1" si="527"/>
        <v>1.0006602440000001</v>
      </c>
      <c r="H2214" s="70">
        <f ca="1">TRUNC(PRODUCT(G$10:G2213),15)</f>
        <v>1.66939441584231</v>
      </c>
      <c r="I2214" s="70">
        <f t="shared" ca="1" si="528"/>
        <v>1.64705213737643</v>
      </c>
      <c r="J2214" s="70">
        <f t="shared" ca="1" si="529"/>
        <v>1.01356501</v>
      </c>
      <c r="K2214" s="74">
        <f t="shared" ca="1" si="530"/>
        <v>223.422787</v>
      </c>
      <c r="L2214" s="75">
        <f>IF(VLOOKUP(A2214,$T$12:$AC$125,8)=VLOOKUP(A2213,$T$12:$AC$125,8),0,VLOOKUP(A2214,T$12:$AC$125,8))</f>
        <v>0</v>
      </c>
      <c r="M2214" s="76">
        <f>IF(L2214&gt;0,VLOOKUP(L2214,S$12:$AB$125,7),0)</f>
        <v>0</v>
      </c>
      <c r="N2214" s="74">
        <f t="shared" si="531"/>
        <v>0</v>
      </c>
      <c r="O2214" s="74">
        <f t="shared" ca="1" si="532"/>
        <v>223.422787</v>
      </c>
      <c r="P2214" s="77" t="str">
        <f t="shared" si="533"/>
        <v>A+J=</v>
      </c>
      <c r="Q2214" s="78">
        <f t="shared" si="534"/>
        <v>45762</v>
      </c>
    </row>
    <row r="2215" spans="1:18" ht="12.75" x14ac:dyDescent="0.15">
      <c r="A2215" s="68">
        <f t="shared" si="536"/>
        <v>44784</v>
      </c>
      <c r="B2215" s="69">
        <f t="shared" ca="1" si="525"/>
        <v>16704.966234</v>
      </c>
      <c r="C2215" s="70">
        <f t="shared" ca="1" si="535"/>
        <v>16470.521374</v>
      </c>
      <c r="D2215" s="71">
        <f ca="1">IF(A2215&lt;$B$1,VLOOKUP(A2215,[1]DI!$A$4:$B$15000,2),0)</f>
        <v>0.13650000000000001</v>
      </c>
      <c r="E2215" s="70">
        <f t="shared" ca="1" si="526"/>
        <v>5.0788000000000005E-4</v>
      </c>
      <c r="F2215" s="72">
        <f t="shared" si="524"/>
        <v>1.3</v>
      </c>
      <c r="G2215" s="73">
        <f t="shared" ca="1" si="527"/>
        <v>1.0006602440000001</v>
      </c>
      <c r="H2215" s="70">
        <f ca="1">TRUNC(PRODUCT(G$10:G2214),15)</f>
        <v>1.670496623489</v>
      </c>
      <c r="I2215" s="70">
        <f t="shared" ca="1" si="528"/>
        <v>1.64705213737643</v>
      </c>
      <c r="J2215" s="70">
        <f t="shared" ca="1" si="529"/>
        <v>1.0142342099999999</v>
      </c>
      <c r="K2215" s="74">
        <f t="shared" ca="1" si="530"/>
        <v>234.44486000000001</v>
      </c>
      <c r="L2215" s="75">
        <f>IF(VLOOKUP(A2215,$T$12:$AC$125,8)=VLOOKUP(A2214,$T$12:$AC$125,8),0,VLOOKUP(A2215,T$12:$AC$125,8))</f>
        <v>0</v>
      </c>
      <c r="M2215" s="76">
        <f>IF(L2215&gt;0,VLOOKUP(L2215,S$12:$AB$125,7),0)</f>
        <v>0</v>
      </c>
      <c r="N2215" s="74">
        <f t="shared" si="531"/>
        <v>0</v>
      </c>
      <c r="O2215" s="74">
        <f t="shared" ca="1" si="532"/>
        <v>234.44486000000001</v>
      </c>
      <c r="P2215" s="77" t="str">
        <f t="shared" si="533"/>
        <v>A+J=</v>
      </c>
      <c r="Q2215" s="78">
        <f t="shared" si="534"/>
        <v>45762</v>
      </c>
    </row>
    <row r="2216" spans="1:18" ht="15" x14ac:dyDescent="0.25">
      <c r="A2216" s="104">
        <f t="shared" si="536"/>
        <v>44785</v>
      </c>
      <c r="B2216" s="105">
        <f t="shared" ca="1" si="525"/>
        <v>16715.995553000001</v>
      </c>
      <c r="C2216" s="105">
        <f t="shared" ca="1" si="535"/>
        <v>16470.521374</v>
      </c>
      <c r="D2216" s="106">
        <f ca="1">IF(A2216&lt;$B$1,VLOOKUP(A2216,[1]DI!$A$4:$B$15000,2),0)</f>
        <v>0.13650000000000001</v>
      </c>
      <c r="E2216" s="105">
        <f t="shared" ca="1" si="526"/>
        <v>5.0788000000000005E-4</v>
      </c>
      <c r="F2216" s="107">
        <f t="shared" si="524"/>
        <v>1.3</v>
      </c>
      <c r="G2216" s="108">
        <f t="shared" ca="1" si="527"/>
        <v>1.0006602440000001</v>
      </c>
      <c r="H2216" s="105">
        <f ca="1">TRUNC(PRODUCT(G$10:G2215),15)</f>
        <v>1.6715995588616801</v>
      </c>
      <c r="I2216" s="105">
        <f t="shared" ca="1" si="528"/>
        <v>1.64705213737643</v>
      </c>
      <c r="J2216" s="105">
        <f t="shared" ca="1" si="529"/>
        <v>1.0149038500000001</v>
      </c>
      <c r="K2216" s="109">
        <f t="shared" ca="1" si="530"/>
        <v>245.47417899999999</v>
      </c>
      <c r="L2216" s="110">
        <f>IF(VLOOKUP(A2216,$T$12:$AC$125,8)=VLOOKUP(A2215,$T$12:$AC$125,8),0,VLOOKUP(A2216,T$12:$AC$125,8))</f>
        <v>0</v>
      </c>
      <c r="M2216" s="111">
        <f>IF(L2216&gt;0,VLOOKUP(L2216,S$12:$AB$125,7),0)</f>
        <v>0</v>
      </c>
      <c r="N2216" s="109">
        <f t="shared" si="531"/>
        <v>0</v>
      </c>
      <c r="O2216" s="109">
        <f t="shared" ca="1" si="532"/>
        <v>245.47417899999999</v>
      </c>
      <c r="P2216" s="112" t="str">
        <f t="shared" si="533"/>
        <v>A+J=</v>
      </c>
      <c r="Q2216" s="113">
        <f t="shared" si="534"/>
        <v>45762</v>
      </c>
      <c r="R2216" s="157" t="s">
        <v>54</v>
      </c>
    </row>
    <row r="2217" spans="1:18" ht="12.75" x14ac:dyDescent="0.15">
      <c r="A2217" s="68">
        <f t="shared" si="536"/>
        <v>44786</v>
      </c>
      <c r="B2217" s="69">
        <f t="shared" ref="B2217:B2235" ca="1" si="537">IF(A2217&lt;=TODAY(),C2217+K2217,IF(AND(A2217&gt;TODAY(),A2217&lt;=$B$1),IF(VLOOKUP(TODAY(),$A$10:$D$10000,4,FALSE)=0,"n.d",C2217+K2217),"n.d"))</f>
        <v>16727.032285000001</v>
      </c>
      <c r="C2217" s="70">
        <f t="shared" ref="C2217:C2235" ca="1" si="538">TRUNC(C2216-N2216,6)</f>
        <v>16470.521374</v>
      </c>
      <c r="D2217" s="71">
        <f ca="1">IF(A2217&lt;$B$1,VLOOKUP(A2217,[1]DI!$A$4:$B$15000,2),0)</f>
        <v>0</v>
      </c>
      <c r="E2217" s="70">
        <f t="shared" ref="E2217:E2235" ca="1" si="539">ROUND((((1+D2217)^(1/252)-1)),8)</f>
        <v>0</v>
      </c>
      <c r="F2217" s="72">
        <f t="shared" si="524"/>
        <v>1.3</v>
      </c>
      <c r="G2217" s="73">
        <f t="shared" ref="G2217:G2235" ca="1" si="540">TRUNC((1+(E2217*F2217)),15)</f>
        <v>1</v>
      </c>
      <c r="H2217" s="70">
        <f ca="1">TRUNC(PRODUCT(G$10:G2216),15)</f>
        <v>1.67270322244082</v>
      </c>
      <c r="I2217" s="70">
        <f t="shared" ref="I2217:I2235" ca="1" si="541">IF(OR(L2216&gt;0,L2216="E"),H2216,I2216)</f>
        <v>1.64705213737643</v>
      </c>
      <c r="J2217" s="70">
        <f t="shared" ref="J2217:J2235" ca="1" si="542">ROUND(TRUNC(H2217/I2217,15),8)</f>
        <v>1.0155739399999999</v>
      </c>
      <c r="K2217" s="74">
        <f t="shared" ref="K2217:K2235" ca="1" si="543">TRUNC((C2217*(J2217-1)),6)</f>
        <v>256.51091100000002</v>
      </c>
      <c r="L2217" s="75">
        <f>IF(VLOOKUP(A2217,$T$12:$AC$125,8)=VLOOKUP(A2216,$T$12:$AC$125,8),0,VLOOKUP(A2217,T$12:$AC$125,8))</f>
        <v>0</v>
      </c>
      <c r="M2217" s="76">
        <f>IF(L2217&gt;0,VLOOKUP(L2217,S$12:$AB$125,7),0)</f>
        <v>0</v>
      </c>
      <c r="N2217" s="74">
        <f t="shared" ref="N2217:N2235" si="544">IF(M2217&gt;0,(C2217*M2217),0)</f>
        <v>0</v>
      </c>
      <c r="O2217" s="74">
        <f t="shared" ref="O2217:O2235" ca="1" si="545">(K2217+N2217)</f>
        <v>256.51091100000002</v>
      </c>
      <c r="P2217" s="77" t="str">
        <f t="shared" ref="P2217:P2235" si="546">IF(L2216&gt;0,VLOOKUP(A2216,$T$12:$AC$125,9),P2216)</f>
        <v>A+J=</v>
      </c>
      <c r="Q2217" s="78">
        <f t="shared" ref="Q2217:Q2235" si="547">IF(L2216&gt;0,VLOOKUP(A2216,$T$12:$AC$125,10),Q2216)</f>
        <v>45762</v>
      </c>
    </row>
    <row r="2218" spans="1:18" ht="12.75" x14ac:dyDescent="0.15">
      <c r="A2218" s="68">
        <f t="shared" si="536"/>
        <v>44787</v>
      </c>
      <c r="B2218" s="69">
        <f t="shared" ca="1" si="537"/>
        <v>16727.032285000001</v>
      </c>
      <c r="C2218" s="70">
        <f t="shared" ca="1" si="538"/>
        <v>16470.521374</v>
      </c>
      <c r="D2218" s="71">
        <f ca="1">IF(A2218&lt;$B$1,VLOOKUP(A2218,[1]DI!$A$4:$B$15000,2),0)</f>
        <v>0</v>
      </c>
      <c r="E2218" s="70">
        <f t="shared" ca="1" si="539"/>
        <v>0</v>
      </c>
      <c r="F2218" s="72">
        <f t="shared" si="524"/>
        <v>1.3</v>
      </c>
      <c r="G2218" s="73">
        <f t="shared" ca="1" si="540"/>
        <v>1</v>
      </c>
      <c r="H2218" s="70">
        <f ca="1">TRUNC(PRODUCT(G$10:G2217),15)</f>
        <v>1.67270322244082</v>
      </c>
      <c r="I2218" s="70">
        <f t="shared" ca="1" si="541"/>
        <v>1.64705213737643</v>
      </c>
      <c r="J2218" s="70">
        <f t="shared" ca="1" si="542"/>
        <v>1.0155739399999999</v>
      </c>
      <c r="K2218" s="74">
        <f t="shared" ca="1" si="543"/>
        <v>256.51091100000002</v>
      </c>
      <c r="L2218" s="75">
        <f>IF(VLOOKUP(A2218,$T$12:$AC$125,8)=VLOOKUP(A2217,$T$12:$AC$125,8),0,VLOOKUP(A2218,T$12:$AC$125,8))</f>
        <v>0</v>
      </c>
      <c r="M2218" s="76">
        <f>IF(L2218&gt;0,VLOOKUP(L2218,S$12:$AB$125,7),0)</f>
        <v>0</v>
      </c>
      <c r="N2218" s="74">
        <f t="shared" si="544"/>
        <v>0</v>
      </c>
      <c r="O2218" s="74">
        <f t="shared" ca="1" si="545"/>
        <v>256.51091100000002</v>
      </c>
      <c r="P2218" s="77" t="str">
        <f t="shared" si="546"/>
        <v>A+J=</v>
      </c>
      <c r="Q2218" s="78">
        <f t="shared" si="547"/>
        <v>45762</v>
      </c>
    </row>
    <row r="2219" spans="1:18" ht="12.75" x14ac:dyDescent="0.15">
      <c r="A2219" s="68">
        <f t="shared" si="536"/>
        <v>44788</v>
      </c>
      <c r="B2219" s="69">
        <f t="shared" ca="1" si="537"/>
        <v>16727.032285000001</v>
      </c>
      <c r="C2219" s="70">
        <f t="shared" ca="1" si="538"/>
        <v>16470.521374</v>
      </c>
      <c r="D2219" s="71">
        <f ca="1">IF(A2219&lt;$B$1,VLOOKUP(A2219,[1]DI!$A$4:$B$15000,2),0)</f>
        <v>0.13650000000000001</v>
      </c>
      <c r="E2219" s="70">
        <f t="shared" ca="1" si="539"/>
        <v>5.0788000000000005E-4</v>
      </c>
      <c r="F2219" s="72">
        <f t="shared" si="524"/>
        <v>1.3</v>
      </c>
      <c r="G2219" s="73">
        <f t="shared" ca="1" si="540"/>
        <v>1.0006602440000001</v>
      </c>
      <c r="H2219" s="70">
        <f ca="1">TRUNC(PRODUCT(G$10:G2218),15)</f>
        <v>1.67270322244082</v>
      </c>
      <c r="I2219" s="70">
        <f t="shared" ca="1" si="541"/>
        <v>1.64705213737643</v>
      </c>
      <c r="J2219" s="70">
        <f t="shared" ca="1" si="542"/>
        <v>1.0155739399999999</v>
      </c>
      <c r="K2219" s="74">
        <f t="shared" ca="1" si="543"/>
        <v>256.51091100000002</v>
      </c>
      <c r="L2219" s="75">
        <f>IF(VLOOKUP(A2219,$T$12:$AC$125,8)=VLOOKUP(A2218,$T$12:$AC$125,8),0,VLOOKUP(A2219,T$12:$AC$125,8))</f>
        <v>0</v>
      </c>
      <c r="M2219" s="76">
        <f>IF(L2219&gt;0,VLOOKUP(L2219,S$12:$AB$125,7),0)</f>
        <v>0</v>
      </c>
      <c r="N2219" s="74">
        <f t="shared" si="544"/>
        <v>0</v>
      </c>
      <c r="O2219" s="74">
        <f t="shared" ca="1" si="545"/>
        <v>256.51091100000002</v>
      </c>
      <c r="P2219" s="77" t="str">
        <f t="shared" si="546"/>
        <v>A+J=</v>
      </c>
      <c r="Q2219" s="78">
        <f t="shared" si="547"/>
        <v>45762</v>
      </c>
    </row>
    <row r="2220" spans="1:18" ht="12.75" x14ac:dyDescent="0.15">
      <c r="A2220" s="68">
        <f t="shared" si="536"/>
        <v>44789</v>
      </c>
      <c r="B2220" s="69">
        <f t="shared" ca="1" si="537"/>
        <v>16738.076099000002</v>
      </c>
      <c r="C2220" s="70">
        <f t="shared" ca="1" si="538"/>
        <v>16470.521374</v>
      </c>
      <c r="D2220" s="71">
        <f ca="1">IF(A2220&lt;$B$1,VLOOKUP(A2220,[1]DI!$A$4:$B$15000,2),0)</f>
        <v>0.13650000000000001</v>
      </c>
      <c r="E2220" s="70">
        <f t="shared" ca="1" si="539"/>
        <v>5.0788000000000005E-4</v>
      </c>
      <c r="F2220" s="72">
        <f t="shared" ref="F2220:F2283" si="548">F2219</f>
        <v>1.3</v>
      </c>
      <c r="G2220" s="73">
        <f t="shared" ca="1" si="540"/>
        <v>1.0006602440000001</v>
      </c>
      <c r="H2220" s="70">
        <f ca="1">TRUNC(PRODUCT(G$10:G2219),15)</f>
        <v>1.6738076147072201</v>
      </c>
      <c r="I2220" s="70">
        <f t="shared" ca="1" si="541"/>
        <v>1.64705213737643</v>
      </c>
      <c r="J2220" s="70">
        <f t="shared" ca="1" si="542"/>
        <v>1.01624446</v>
      </c>
      <c r="K2220" s="74">
        <f t="shared" ca="1" si="543"/>
        <v>267.55472500000002</v>
      </c>
      <c r="L2220" s="75">
        <f>IF(VLOOKUP(A2220,$T$12:$AC$125,8)=VLOOKUP(A2219,$T$12:$AC$125,8),0,VLOOKUP(A2220,T$12:$AC$125,8))</f>
        <v>0</v>
      </c>
      <c r="M2220" s="76">
        <f>IF(L2220&gt;0,VLOOKUP(L2220,S$12:$AB$125,7),0)</f>
        <v>0</v>
      </c>
      <c r="N2220" s="74">
        <f t="shared" si="544"/>
        <v>0</v>
      </c>
      <c r="O2220" s="74">
        <f t="shared" ca="1" si="545"/>
        <v>267.55472500000002</v>
      </c>
      <c r="P2220" s="77" t="str">
        <f t="shared" si="546"/>
        <v>A+J=</v>
      </c>
      <c r="Q2220" s="78">
        <f t="shared" si="547"/>
        <v>45762</v>
      </c>
    </row>
    <row r="2221" spans="1:18" ht="12.75" x14ac:dyDescent="0.15">
      <c r="A2221" s="68">
        <f t="shared" si="536"/>
        <v>44790</v>
      </c>
      <c r="B2221" s="69">
        <f t="shared" ca="1" si="537"/>
        <v>16749.127325000001</v>
      </c>
      <c r="C2221" s="70">
        <f t="shared" ca="1" si="538"/>
        <v>16470.521374</v>
      </c>
      <c r="D2221" s="71">
        <f ca="1">IF(A2221&lt;$B$1,VLOOKUP(A2221,[1]DI!$A$4:$B$15000,2),0)</f>
        <v>0.13650000000000001</v>
      </c>
      <c r="E2221" s="70">
        <f t="shared" ca="1" si="539"/>
        <v>5.0788000000000005E-4</v>
      </c>
      <c r="F2221" s="72">
        <f t="shared" si="548"/>
        <v>1.3</v>
      </c>
      <c r="G2221" s="73">
        <f t="shared" ca="1" si="540"/>
        <v>1.0006602440000001</v>
      </c>
      <c r="H2221" s="70">
        <f ca="1">TRUNC(PRODUCT(G$10:G2220),15)</f>
        <v>1.67491273614198</v>
      </c>
      <c r="I2221" s="70">
        <f t="shared" ca="1" si="541"/>
        <v>1.64705213737643</v>
      </c>
      <c r="J2221" s="70">
        <f t="shared" ca="1" si="542"/>
        <v>1.0169154300000001</v>
      </c>
      <c r="K2221" s="74">
        <f t="shared" ca="1" si="543"/>
        <v>278.605951</v>
      </c>
      <c r="L2221" s="75">
        <f>IF(VLOOKUP(A2221,$T$12:$AC$125,8)=VLOOKUP(A2220,$T$12:$AC$125,8),0,VLOOKUP(A2221,T$12:$AC$125,8))</f>
        <v>0</v>
      </c>
      <c r="M2221" s="76">
        <f>IF(L2221&gt;0,VLOOKUP(L2221,S$12:$AB$125,7),0)</f>
        <v>0</v>
      </c>
      <c r="N2221" s="74">
        <f t="shared" si="544"/>
        <v>0</v>
      </c>
      <c r="O2221" s="74">
        <f t="shared" ca="1" si="545"/>
        <v>278.605951</v>
      </c>
      <c r="P2221" s="77" t="str">
        <f t="shared" si="546"/>
        <v>A+J=</v>
      </c>
      <c r="Q2221" s="78">
        <f t="shared" si="547"/>
        <v>45762</v>
      </c>
    </row>
    <row r="2222" spans="1:18" ht="12.75" x14ac:dyDescent="0.15">
      <c r="A2222" s="68">
        <f t="shared" si="536"/>
        <v>44791</v>
      </c>
      <c r="B2222" s="69">
        <f t="shared" ca="1" si="537"/>
        <v>16760.185797999999</v>
      </c>
      <c r="C2222" s="70">
        <f t="shared" ca="1" si="538"/>
        <v>16470.521374</v>
      </c>
      <c r="D2222" s="71">
        <f ca="1">IF(A2222&lt;$B$1,VLOOKUP(A2222,[1]DI!$A$4:$B$15000,2),0)</f>
        <v>0.13650000000000001</v>
      </c>
      <c r="E2222" s="70">
        <f t="shared" ca="1" si="539"/>
        <v>5.0788000000000005E-4</v>
      </c>
      <c r="F2222" s="72">
        <f t="shared" si="548"/>
        <v>1.3</v>
      </c>
      <c r="G2222" s="73">
        <f t="shared" ca="1" si="540"/>
        <v>1.0006602440000001</v>
      </c>
      <c r="H2222" s="70">
        <f ca="1">TRUNC(PRODUCT(G$10:G2221),15)</f>
        <v>1.6760185872265501</v>
      </c>
      <c r="I2222" s="70">
        <f t="shared" ca="1" si="541"/>
        <v>1.64705213737643</v>
      </c>
      <c r="J2222" s="70">
        <f t="shared" ca="1" si="542"/>
        <v>1.0175868400000001</v>
      </c>
      <c r="K2222" s="74">
        <f t="shared" ca="1" si="543"/>
        <v>289.664424</v>
      </c>
      <c r="L2222" s="75">
        <f>IF(VLOOKUP(A2222,$T$12:$AC$125,8)=VLOOKUP(A2221,$T$12:$AC$125,8),0,VLOOKUP(A2222,T$12:$AC$125,8))</f>
        <v>0</v>
      </c>
      <c r="M2222" s="76">
        <f>IF(L2222&gt;0,VLOOKUP(L2222,S$12:$AB$125,7),0)</f>
        <v>0</v>
      </c>
      <c r="N2222" s="74">
        <f t="shared" si="544"/>
        <v>0</v>
      </c>
      <c r="O2222" s="74">
        <f t="shared" ca="1" si="545"/>
        <v>289.664424</v>
      </c>
      <c r="P2222" s="77" t="str">
        <f t="shared" si="546"/>
        <v>A+J=</v>
      </c>
      <c r="Q2222" s="78">
        <f t="shared" si="547"/>
        <v>45762</v>
      </c>
    </row>
    <row r="2223" spans="1:18" ht="12.75" x14ac:dyDescent="0.15">
      <c r="A2223" s="68">
        <f t="shared" si="536"/>
        <v>44792</v>
      </c>
      <c r="B2223" s="69">
        <f t="shared" ca="1" si="537"/>
        <v>16771.251681999998</v>
      </c>
      <c r="C2223" s="70">
        <f t="shared" ca="1" si="538"/>
        <v>16470.521374</v>
      </c>
      <c r="D2223" s="71">
        <f ca="1">IF(A2223&lt;$B$1,VLOOKUP(A2223,[1]DI!$A$4:$B$15000,2),0)</f>
        <v>0.13650000000000001</v>
      </c>
      <c r="E2223" s="70">
        <f t="shared" ca="1" si="539"/>
        <v>5.0788000000000005E-4</v>
      </c>
      <c r="F2223" s="72">
        <f t="shared" si="548"/>
        <v>1.3</v>
      </c>
      <c r="G2223" s="73">
        <f t="shared" ca="1" si="540"/>
        <v>1.0006602440000001</v>
      </c>
      <c r="H2223" s="70">
        <f ca="1">TRUNC(PRODUCT(G$10:G2222),15)</f>
        <v>1.67712516844265</v>
      </c>
      <c r="I2223" s="70">
        <f t="shared" ca="1" si="541"/>
        <v>1.64705213737643</v>
      </c>
      <c r="J2223" s="70">
        <f t="shared" ca="1" si="542"/>
        <v>1.0182587000000001</v>
      </c>
      <c r="K2223" s="74">
        <f t="shared" ca="1" si="543"/>
        <v>300.73030799999998</v>
      </c>
      <c r="L2223" s="75">
        <f>IF(VLOOKUP(A2223,$T$12:$AC$125,8)=VLOOKUP(A2222,$T$12:$AC$125,8),0,VLOOKUP(A2223,T$12:$AC$125,8))</f>
        <v>0</v>
      </c>
      <c r="M2223" s="76">
        <f>IF(L2223&gt;0,VLOOKUP(L2223,S$12:$AB$125,7),0)</f>
        <v>0</v>
      </c>
      <c r="N2223" s="74">
        <f t="shared" si="544"/>
        <v>0</v>
      </c>
      <c r="O2223" s="74">
        <f t="shared" ca="1" si="545"/>
        <v>300.73030799999998</v>
      </c>
      <c r="P2223" s="77" t="str">
        <f t="shared" si="546"/>
        <v>A+J=</v>
      </c>
      <c r="Q2223" s="78">
        <f t="shared" si="547"/>
        <v>45762</v>
      </c>
    </row>
    <row r="2224" spans="1:18" ht="12.75" x14ac:dyDescent="0.15">
      <c r="A2224" s="68">
        <f t="shared" si="536"/>
        <v>44793</v>
      </c>
      <c r="B2224" s="69">
        <f t="shared" ca="1" si="537"/>
        <v>16782.324814</v>
      </c>
      <c r="C2224" s="70">
        <f t="shared" ca="1" si="538"/>
        <v>16470.521374</v>
      </c>
      <c r="D2224" s="71">
        <f ca="1">IF(A2224&lt;$B$1,VLOOKUP(A2224,[1]DI!$A$4:$B$15000,2),0)</f>
        <v>0</v>
      </c>
      <c r="E2224" s="70">
        <f t="shared" ca="1" si="539"/>
        <v>0</v>
      </c>
      <c r="F2224" s="72">
        <f t="shared" si="548"/>
        <v>1.3</v>
      </c>
      <c r="G2224" s="73">
        <f t="shared" ca="1" si="540"/>
        <v>1</v>
      </c>
      <c r="H2224" s="70">
        <f ca="1">TRUNC(PRODUCT(G$10:G2223),15)</f>
        <v>1.67823248027236</v>
      </c>
      <c r="I2224" s="70">
        <f t="shared" ca="1" si="541"/>
        <v>1.64705213737643</v>
      </c>
      <c r="J2224" s="70">
        <f t="shared" ca="1" si="542"/>
        <v>1.018931</v>
      </c>
      <c r="K2224" s="74">
        <f t="shared" ca="1" si="543"/>
        <v>311.80344000000002</v>
      </c>
      <c r="L2224" s="75">
        <f>IF(VLOOKUP(A2224,$T$12:$AC$125,8)=VLOOKUP(A2223,$T$12:$AC$125,8),0,VLOOKUP(A2224,T$12:$AC$125,8))</f>
        <v>0</v>
      </c>
      <c r="M2224" s="76">
        <f>IF(L2224&gt;0,VLOOKUP(L2224,S$12:$AB$125,7),0)</f>
        <v>0</v>
      </c>
      <c r="N2224" s="74">
        <f t="shared" si="544"/>
        <v>0</v>
      </c>
      <c r="O2224" s="74">
        <f t="shared" ca="1" si="545"/>
        <v>311.80344000000002</v>
      </c>
      <c r="P2224" s="77" t="str">
        <f t="shared" si="546"/>
        <v>A+J=</v>
      </c>
      <c r="Q2224" s="78">
        <f t="shared" si="547"/>
        <v>45762</v>
      </c>
    </row>
    <row r="2225" spans="1:17" ht="12.75" x14ac:dyDescent="0.15">
      <c r="A2225" s="68">
        <f t="shared" si="536"/>
        <v>44794</v>
      </c>
      <c r="B2225" s="69">
        <f t="shared" ca="1" si="537"/>
        <v>16782.324814</v>
      </c>
      <c r="C2225" s="70">
        <f t="shared" ca="1" si="538"/>
        <v>16470.521374</v>
      </c>
      <c r="D2225" s="71">
        <f ca="1">IF(A2225&lt;$B$1,VLOOKUP(A2225,[1]DI!$A$4:$B$15000,2),0)</f>
        <v>0</v>
      </c>
      <c r="E2225" s="70">
        <f t="shared" ca="1" si="539"/>
        <v>0</v>
      </c>
      <c r="F2225" s="72">
        <f t="shared" si="548"/>
        <v>1.3</v>
      </c>
      <c r="G2225" s="73">
        <f t="shared" ca="1" si="540"/>
        <v>1</v>
      </c>
      <c r="H2225" s="70">
        <f ca="1">TRUNC(PRODUCT(G$10:G2224),15)</f>
        <v>1.67823248027236</v>
      </c>
      <c r="I2225" s="70">
        <f t="shared" ca="1" si="541"/>
        <v>1.64705213737643</v>
      </c>
      <c r="J2225" s="70">
        <f t="shared" ca="1" si="542"/>
        <v>1.018931</v>
      </c>
      <c r="K2225" s="74">
        <f t="shared" ca="1" si="543"/>
        <v>311.80344000000002</v>
      </c>
      <c r="L2225" s="75">
        <f>IF(VLOOKUP(A2225,$T$12:$AC$125,8)=VLOOKUP(A2224,$T$12:$AC$125,8),0,VLOOKUP(A2225,T$12:$AC$125,8))</f>
        <v>0</v>
      </c>
      <c r="M2225" s="76">
        <f>IF(L2225&gt;0,VLOOKUP(L2225,S$12:$AB$125,7),0)</f>
        <v>0</v>
      </c>
      <c r="N2225" s="74">
        <f t="shared" si="544"/>
        <v>0</v>
      </c>
      <c r="O2225" s="74">
        <f t="shared" ca="1" si="545"/>
        <v>311.80344000000002</v>
      </c>
      <c r="P2225" s="77" t="str">
        <f t="shared" si="546"/>
        <v>A+J=</v>
      </c>
      <c r="Q2225" s="78">
        <f t="shared" si="547"/>
        <v>45762</v>
      </c>
    </row>
    <row r="2226" spans="1:17" ht="12.75" x14ac:dyDescent="0.15">
      <c r="A2226" s="68">
        <f t="shared" si="536"/>
        <v>44795</v>
      </c>
      <c r="B2226" s="69">
        <f t="shared" ca="1" si="537"/>
        <v>16782.324814</v>
      </c>
      <c r="C2226" s="70">
        <f t="shared" ca="1" si="538"/>
        <v>16470.521374</v>
      </c>
      <c r="D2226" s="71">
        <f ca="1">IF(A2226&lt;$B$1,VLOOKUP(A2226,[1]DI!$A$4:$B$15000,2),0)</f>
        <v>0.13650000000000001</v>
      </c>
      <c r="E2226" s="70">
        <f t="shared" ca="1" si="539"/>
        <v>5.0788000000000005E-4</v>
      </c>
      <c r="F2226" s="72">
        <f t="shared" si="548"/>
        <v>1.3</v>
      </c>
      <c r="G2226" s="73">
        <f t="shared" ca="1" si="540"/>
        <v>1.0006602440000001</v>
      </c>
      <c r="H2226" s="70">
        <f ca="1">TRUNC(PRODUCT(G$10:G2225),15)</f>
        <v>1.67823248027236</v>
      </c>
      <c r="I2226" s="70">
        <f t="shared" ca="1" si="541"/>
        <v>1.64705213737643</v>
      </c>
      <c r="J2226" s="70">
        <f t="shared" ca="1" si="542"/>
        <v>1.018931</v>
      </c>
      <c r="K2226" s="74">
        <f t="shared" ca="1" si="543"/>
        <v>311.80344000000002</v>
      </c>
      <c r="L2226" s="75">
        <f>IF(VLOOKUP(A2226,$T$12:$AC$125,8)=VLOOKUP(A2225,$T$12:$AC$125,8),0,VLOOKUP(A2226,T$12:$AC$125,8))</f>
        <v>0</v>
      </c>
      <c r="M2226" s="76">
        <f>IF(L2226&gt;0,VLOOKUP(L2226,S$12:$AB$125,7),0)</f>
        <v>0</v>
      </c>
      <c r="N2226" s="74">
        <f t="shared" si="544"/>
        <v>0</v>
      </c>
      <c r="O2226" s="74">
        <f t="shared" ca="1" si="545"/>
        <v>311.80344000000002</v>
      </c>
      <c r="P2226" s="77" t="str">
        <f t="shared" si="546"/>
        <v>A+J=</v>
      </c>
      <c r="Q2226" s="78">
        <f t="shared" si="547"/>
        <v>45762</v>
      </c>
    </row>
    <row r="2227" spans="1:17" ht="12.75" x14ac:dyDescent="0.15">
      <c r="A2227" s="68">
        <f t="shared" si="536"/>
        <v>44796</v>
      </c>
      <c r="B2227" s="69">
        <f t="shared" ca="1" si="537"/>
        <v>16793.405191999998</v>
      </c>
      <c r="C2227" s="70">
        <f t="shared" ca="1" si="538"/>
        <v>16470.521374</v>
      </c>
      <c r="D2227" s="71">
        <f ca="1">IF(A2227&lt;$B$1,VLOOKUP(A2227,[1]DI!$A$4:$B$15000,2),0)</f>
        <v>0.13650000000000001</v>
      </c>
      <c r="E2227" s="70">
        <f t="shared" ca="1" si="539"/>
        <v>5.0788000000000005E-4</v>
      </c>
      <c r="F2227" s="72">
        <f t="shared" si="548"/>
        <v>1.3</v>
      </c>
      <c r="G2227" s="73">
        <f t="shared" ca="1" si="540"/>
        <v>1.0006602440000001</v>
      </c>
      <c r="H2227" s="70">
        <f ca="1">TRUNC(PRODUCT(G$10:G2226),15)</f>
        <v>1.67934052319807</v>
      </c>
      <c r="I2227" s="70">
        <f t="shared" ca="1" si="541"/>
        <v>1.64705213737643</v>
      </c>
      <c r="J2227" s="70">
        <f t="shared" ca="1" si="542"/>
        <v>1.01960374</v>
      </c>
      <c r="K2227" s="74">
        <f t="shared" ca="1" si="543"/>
        <v>322.88381800000002</v>
      </c>
      <c r="L2227" s="75">
        <f>IF(VLOOKUP(A2227,$T$12:$AC$125,8)=VLOOKUP(A2226,$T$12:$AC$125,8),0,VLOOKUP(A2227,T$12:$AC$125,8))</f>
        <v>0</v>
      </c>
      <c r="M2227" s="76">
        <f>IF(L2227&gt;0,VLOOKUP(L2227,S$12:$AB$125,7),0)</f>
        <v>0</v>
      </c>
      <c r="N2227" s="74">
        <f t="shared" si="544"/>
        <v>0</v>
      </c>
      <c r="O2227" s="74">
        <f t="shared" ca="1" si="545"/>
        <v>322.88381800000002</v>
      </c>
      <c r="P2227" s="77" t="str">
        <f t="shared" si="546"/>
        <v>A+J=</v>
      </c>
      <c r="Q2227" s="78">
        <f t="shared" si="547"/>
        <v>45762</v>
      </c>
    </row>
    <row r="2228" spans="1:17" ht="12.75" x14ac:dyDescent="0.15">
      <c r="A2228" s="68">
        <f t="shared" si="536"/>
        <v>44797</v>
      </c>
      <c r="B2228" s="69">
        <f t="shared" ca="1" si="537"/>
        <v>16804.492982</v>
      </c>
      <c r="C2228" s="70">
        <f t="shared" ca="1" si="538"/>
        <v>16470.521374</v>
      </c>
      <c r="D2228" s="71">
        <f ca="1">IF(A2228&lt;$B$1,VLOOKUP(A2228,[1]DI!$A$4:$B$15000,2),0)</f>
        <v>0.13650000000000001</v>
      </c>
      <c r="E2228" s="70">
        <f t="shared" ca="1" si="539"/>
        <v>5.0788000000000005E-4</v>
      </c>
      <c r="F2228" s="72">
        <f t="shared" si="548"/>
        <v>1.3</v>
      </c>
      <c r="G2228" s="73">
        <f t="shared" ca="1" si="540"/>
        <v>1.0006602440000001</v>
      </c>
      <c r="H2228" s="70">
        <f ca="1">TRUNC(PRODUCT(G$10:G2227),15)</f>
        <v>1.6804492977024701</v>
      </c>
      <c r="I2228" s="70">
        <f t="shared" ca="1" si="541"/>
        <v>1.64705213737643</v>
      </c>
      <c r="J2228" s="70">
        <f t="shared" ca="1" si="542"/>
        <v>1.0202769300000001</v>
      </c>
      <c r="K2228" s="74">
        <f t="shared" ca="1" si="543"/>
        <v>333.971608</v>
      </c>
      <c r="L2228" s="75">
        <f>IF(VLOOKUP(A2228,$T$12:$AC$125,8)=VLOOKUP(A2227,$T$12:$AC$125,8),0,VLOOKUP(A2228,T$12:$AC$125,8))</f>
        <v>0</v>
      </c>
      <c r="M2228" s="76">
        <f>IF(L2228&gt;0,VLOOKUP(L2228,S$12:$AB$125,7),0)</f>
        <v>0</v>
      </c>
      <c r="N2228" s="74">
        <f t="shared" si="544"/>
        <v>0</v>
      </c>
      <c r="O2228" s="74">
        <f t="shared" ca="1" si="545"/>
        <v>333.971608</v>
      </c>
      <c r="P2228" s="77" t="str">
        <f t="shared" si="546"/>
        <v>A+J=</v>
      </c>
      <c r="Q2228" s="78">
        <f t="shared" si="547"/>
        <v>45762</v>
      </c>
    </row>
    <row r="2229" spans="1:17" ht="12.75" x14ac:dyDescent="0.15">
      <c r="A2229" s="68">
        <f t="shared" si="536"/>
        <v>44798</v>
      </c>
      <c r="B2229" s="69">
        <f t="shared" ca="1" si="537"/>
        <v>16815.588019999999</v>
      </c>
      <c r="C2229" s="70">
        <f t="shared" ca="1" si="538"/>
        <v>16470.521374</v>
      </c>
      <c r="D2229" s="71">
        <f ca="1">IF(A2229&lt;$B$1,VLOOKUP(A2229,[1]DI!$A$4:$B$15000,2),0)</f>
        <v>0.13650000000000001</v>
      </c>
      <c r="E2229" s="70">
        <f t="shared" ca="1" si="539"/>
        <v>5.0788000000000005E-4</v>
      </c>
      <c r="F2229" s="72">
        <f t="shared" si="548"/>
        <v>1.3</v>
      </c>
      <c r="G2229" s="73">
        <f t="shared" ca="1" si="540"/>
        <v>1.0006602440000001</v>
      </c>
      <c r="H2229" s="70">
        <f ca="1">TRUNC(PRODUCT(G$10:G2228),15)</f>
        <v>1.6815588042685801</v>
      </c>
      <c r="I2229" s="70">
        <f t="shared" ca="1" si="541"/>
        <v>1.64705213737643</v>
      </c>
      <c r="J2229" s="70">
        <f t="shared" ca="1" si="542"/>
        <v>1.02095056</v>
      </c>
      <c r="K2229" s="74">
        <f t="shared" ca="1" si="543"/>
        <v>345.06664599999999</v>
      </c>
      <c r="L2229" s="75">
        <f>IF(VLOOKUP(A2229,$T$12:$AC$125,8)=VLOOKUP(A2228,$T$12:$AC$125,8),0,VLOOKUP(A2229,T$12:$AC$125,8))</f>
        <v>0</v>
      </c>
      <c r="M2229" s="76">
        <f>IF(L2229&gt;0,VLOOKUP(L2229,S$12:$AB$125,7),0)</f>
        <v>0</v>
      </c>
      <c r="N2229" s="74">
        <f t="shared" si="544"/>
        <v>0</v>
      </c>
      <c r="O2229" s="74">
        <f t="shared" ca="1" si="545"/>
        <v>345.06664599999999</v>
      </c>
      <c r="P2229" s="77" t="str">
        <f t="shared" si="546"/>
        <v>A+J=</v>
      </c>
      <c r="Q2229" s="78">
        <f t="shared" si="547"/>
        <v>45762</v>
      </c>
    </row>
    <row r="2230" spans="1:17" ht="12.75" x14ac:dyDescent="0.15">
      <c r="A2230" s="68">
        <f t="shared" si="536"/>
        <v>44799</v>
      </c>
      <c r="B2230" s="69">
        <f t="shared" ca="1" si="537"/>
        <v>16826.690469000001</v>
      </c>
      <c r="C2230" s="70">
        <f t="shared" ca="1" si="538"/>
        <v>16470.521374</v>
      </c>
      <c r="D2230" s="71">
        <f ca="1">IF(A2230&lt;$B$1,VLOOKUP(A2230,[1]DI!$A$4:$B$15000,2),0)</f>
        <v>0.13650000000000001</v>
      </c>
      <c r="E2230" s="70">
        <f t="shared" ca="1" si="539"/>
        <v>5.0788000000000005E-4</v>
      </c>
      <c r="F2230" s="72">
        <f t="shared" si="548"/>
        <v>1.3</v>
      </c>
      <c r="G2230" s="73">
        <f t="shared" ca="1" si="540"/>
        <v>1.0006602440000001</v>
      </c>
      <c r="H2230" s="70">
        <f ca="1">TRUNC(PRODUCT(G$10:G2229),15)</f>
        <v>1.68266904337975</v>
      </c>
      <c r="I2230" s="70">
        <f t="shared" ca="1" si="541"/>
        <v>1.64705213737643</v>
      </c>
      <c r="J2230" s="70">
        <f t="shared" ca="1" si="542"/>
        <v>1.02162464</v>
      </c>
      <c r="K2230" s="74">
        <f t="shared" ca="1" si="543"/>
        <v>356.16909500000003</v>
      </c>
      <c r="L2230" s="75">
        <f>IF(VLOOKUP(A2230,$T$12:$AC$125,8)=VLOOKUP(A2229,$T$12:$AC$125,8),0,VLOOKUP(A2230,T$12:$AC$125,8))</f>
        <v>0</v>
      </c>
      <c r="M2230" s="76">
        <f>IF(L2230&gt;0,VLOOKUP(L2230,S$12:$AB$125,7),0)</f>
        <v>0</v>
      </c>
      <c r="N2230" s="74">
        <f t="shared" si="544"/>
        <v>0</v>
      </c>
      <c r="O2230" s="74">
        <f t="shared" ca="1" si="545"/>
        <v>356.16909500000003</v>
      </c>
      <c r="P2230" s="77" t="str">
        <f t="shared" si="546"/>
        <v>A+J=</v>
      </c>
      <c r="Q2230" s="78">
        <f t="shared" si="547"/>
        <v>45762</v>
      </c>
    </row>
    <row r="2231" spans="1:17" ht="12.75" x14ac:dyDescent="0.15">
      <c r="A2231" s="68">
        <f t="shared" si="536"/>
        <v>44800</v>
      </c>
      <c r="B2231" s="69">
        <f t="shared" ca="1" si="537"/>
        <v>16837.800165000001</v>
      </c>
      <c r="C2231" s="70">
        <f t="shared" ca="1" si="538"/>
        <v>16470.521374</v>
      </c>
      <c r="D2231" s="71">
        <f ca="1">IF(A2231&lt;$B$1,VLOOKUP(A2231,[1]DI!$A$4:$B$15000,2),0)</f>
        <v>0</v>
      </c>
      <c r="E2231" s="70">
        <f t="shared" ca="1" si="539"/>
        <v>0</v>
      </c>
      <c r="F2231" s="72">
        <f t="shared" si="548"/>
        <v>1.3</v>
      </c>
      <c r="G2231" s="73">
        <f t="shared" ca="1" si="540"/>
        <v>1</v>
      </c>
      <c r="H2231" s="70">
        <f ca="1">TRUNC(PRODUCT(G$10:G2230),15)</f>
        <v>1.6837800155196201</v>
      </c>
      <c r="I2231" s="70">
        <f t="shared" ca="1" si="541"/>
        <v>1.64705213737643</v>
      </c>
      <c r="J2231" s="70">
        <f t="shared" ca="1" si="542"/>
        <v>1.02229916</v>
      </c>
      <c r="K2231" s="74">
        <f t="shared" ca="1" si="543"/>
        <v>367.27879100000001</v>
      </c>
      <c r="L2231" s="75">
        <f>IF(VLOOKUP(A2231,$T$12:$AC$125,8)=VLOOKUP(A2230,$T$12:$AC$125,8),0,VLOOKUP(A2231,T$12:$AC$125,8))</f>
        <v>0</v>
      </c>
      <c r="M2231" s="76">
        <f>IF(L2231&gt;0,VLOOKUP(L2231,S$12:$AB$125,7),0)</f>
        <v>0</v>
      </c>
      <c r="N2231" s="74">
        <f t="shared" si="544"/>
        <v>0</v>
      </c>
      <c r="O2231" s="74">
        <f t="shared" ca="1" si="545"/>
        <v>367.27879100000001</v>
      </c>
      <c r="P2231" s="77" t="str">
        <f t="shared" si="546"/>
        <v>A+J=</v>
      </c>
      <c r="Q2231" s="78">
        <f t="shared" si="547"/>
        <v>45762</v>
      </c>
    </row>
    <row r="2232" spans="1:17" ht="12.75" x14ac:dyDescent="0.15">
      <c r="A2232" s="68">
        <f t="shared" si="536"/>
        <v>44801</v>
      </c>
      <c r="B2232" s="69">
        <f t="shared" ca="1" si="537"/>
        <v>16837.800165000001</v>
      </c>
      <c r="C2232" s="70">
        <f t="shared" ca="1" si="538"/>
        <v>16470.521374</v>
      </c>
      <c r="D2232" s="71">
        <f ca="1">IF(A2232&lt;$B$1,VLOOKUP(A2232,[1]DI!$A$4:$B$15000,2),0)</f>
        <v>0</v>
      </c>
      <c r="E2232" s="70">
        <f t="shared" ca="1" si="539"/>
        <v>0</v>
      </c>
      <c r="F2232" s="72">
        <f t="shared" si="548"/>
        <v>1.3</v>
      </c>
      <c r="G2232" s="73">
        <f t="shared" ca="1" si="540"/>
        <v>1</v>
      </c>
      <c r="H2232" s="70">
        <f ca="1">TRUNC(PRODUCT(G$10:G2231),15)</f>
        <v>1.6837800155196201</v>
      </c>
      <c r="I2232" s="70">
        <f t="shared" ca="1" si="541"/>
        <v>1.64705213737643</v>
      </c>
      <c r="J2232" s="70">
        <f t="shared" ca="1" si="542"/>
        <v>1.02229916</v>
      </c>
      <c r="K2232" s="74">
        <f t="shared" ca="1" si="543"/>
        <v>367.27879100000001</v>
      </c>
      <c r="L2232" s="75">
        <f>IF(VLOOKUP(A2232,$T$12:$AC$125,8)=VLOOKUP(A2231,$T$12:$AC$125,8),0,VLOOKUP(A2232,T$12:$AC$125,8))</f>
        <v>0</v>
      </c>
      <c r="M2232" s="76">
        <f>IF(L2232&gt;0,VLOOKUP(L2232,S$12:$AB$125,7),0)</f>
        <v>0</v>
      </c>
      <c r="N2232" s="74">
        <f t="shared" si="544"/>
        <v>0</v>
      </c>
      <c r="O2232" s="74">
        <f t="shared" ca="1" si="545"/>
        <v>367.27879100000001</v>
      </c>
      <c r="P2232" s="77" t="str">
        <f t="shared" si="546"/>
        <v>A+J=</v>
      </c>
      <c r="Q2232" s="78">
        <f t="shared" si="547"/>
        <v>45762</v>
      </c>
    </row>
    <row r="2233" spans="1:17" ht="12.75" x14ac:dyDescent="0.15">
      <c r="A2233" s="68">
        <f t="shared" si="536"/>
        <v>44802</v>
      </c>
      <c r="B2233" s="69">
        <f t="shared" ca="1" si="537"/>
        <v>16837.800165000001</v>
      </c>
      <c r="C2233" s="70">
        <f t="shared" ca="1" si="538"/>
        <v>16470.521374</v>
      </c>
      <c r="D2233" s="71">
        <f ca="1">IF(A2233&lt;$B$1,VLOOKUP(A2233,[1]DI!$A$4:$B$15000,2),0)</f>
        <v>0.13650000000000001</v>
      </c>
      <c r="E2233" s="70">
        <f t="shared" ca="1" si="539"/>
        <v>5.0788000000000005E-4</v>
      </c>
      <c r="F2233" s="72">
        <f t="shared" si="548"/>
        <v>1.3</v>
      </c>
      <c r="G2233" s="73">
        <f t="shared" ca="1" si="540"/>
        <v>1.0006602440000001</v>
      </c>
      <c r="H2233" s="70">
        <f ca="1">TRUNC(PRODUCT(G$10:G2232),15)</f>
        <v>1.6837800155196201</v>
      </c>
      <c r="I2233" s="70">
        <f t="shared" ca="1" si="541"/>
        <v>1.64705213737643</v>
      </c>
      <c r="J2233" s="70">
        <f t="shared" ca="1" si="542"/>
        <v>1.02229916</v>
      </c>
      <c r="K2233" s="74">
        <f t="shared" ca="1" si="543"/>
        <v>367.27879100000001</v>
      </c>
      <c r="L2233" s="75">
        <f>IF(VLOOKUP(A2233,$T$12:$AC$125,8)=VLOOKUP(A2232,$T$12:$AC$125,8),0,VLOOKUP(A2233,T$12:$AC$125,8))</f>
        <v>0</v>
      </c>
      <c r="M2233" s="76">
        <f>IF(L2233&gt;0,VLOOKUP(L2233,S$12:$AB$125,7),0)</f>
        <v>0</v>
      </c>
      <c r="N2233" s="74">
        <f t="shared" si="544"/>
        <v>0</v>
      </c>
      <c r="O2233" s="74">
        <f t="shared" ca="1" si="545"/>
        <v>367.27879100000001</v>
      </c>
      <c r="P2233" s="77" t="str">
        <f t="shared" si="546"/>
        <v>A+J=</v>
      </c>
      <c r="Q2233" s="78">
        <f t="shared" si="547"/>
        <v>45762</v>
      </c>
    </row>
    <row r="2234" spans="1:17" ht="12.75" x14ac:dyDescent="0.15">
      <c r="A2234" s="68">
        <f t="shared" si="536"/>
        <v>44803</v>
      </c>
      <c r="B2234" s="69">
        <f t="shared" ca="1" si="537"/>
        <v>16848.917272999999</v>
      </c>
      <c r="C2234" s="70">
        <f t="shared" ca="1" si="538"/>
        <v>16470.521374</v>
      </c>
      <c r="D2234" s="71">
        <f ca="1">IF(A2234&lt;$B$1,VLOOKUP(A2234,[1]DI!$A$4:$B$15000,2),0)</f>
        <v>0.13650000000000001</v>
      </c>
      <c r="E2234" s="70">
        <f t="shared" ca="1" si="539"/>
        <v>5.0788000000000005E-4</v>
      </c>
      <c r="F2234" s="72">
        <f t="shared" si="548"/>
        <v>1.3</v>
      </c>
      <c r="G2234" s="73">
        <f t="shared" ca="1" si="540"/>
        <v>1.0006602440000001</v>
      </c>
      <c r="H2234" s="70">
        <f ca="1">TRUNC(PRODUCT(G$10:G2233),15)</f>
        <v>1.6848917211721901</v>
      </c>
      <c r="I2234" s="70">
        <f t="shared" ca="1" si="541"/>
        <v>1.64705213737643</v>
      </c>
      <c r="J2234" s="70">
        <f t="shared" ca="1" si="542"/>
        <v>1.0229741299999999</v>
      </c>
      <c r="K2234" s="74">
        <f t="shared" ca="1" si="543"/>
        <v>378.39589899999999</v>
      </c>
      <c r="L2234" s="75">
        <f>IF(VLOOKUP(A2234,$T$12:$AC$125,8)=VLOOKUP(A2233,$T$12:$AC$125,8),0,VLOOKUP(A2234,T$12:$AC$125,8))</f>
        <v>0</v>
      </c>
      <c r="M2234" s="76">
        <f>IF(L2234&gt;0,VLOOKUP(L2234,S$12:$AB$125,7),0)</f>
        <v>0</v>
      </c>
      <c r="N2234" s="74">
        <f t="shared" si="544"/>
        <v>0</v>
      </c>
      <c r="O2234" s="74">
        <f t="shared" ca="1" si="545"/>
        <v>378.39589899999999</v>
      </c>
      <c r="P2234" s="77" t="str">
        <f t="shared" si="546"/>
        <v>A+J=</v>
      </c>
      <c r="Q2234" s="78">
        <f t="shared" si="547"/>
        <v>45762</v>
      </c>
    </row>
    <row r="2235" spans="1:17" ht="12.75" x14ac:dyDescent="0.15">
      <c r="A2235" s="68">
        <f t="shared" si="536"/>
        <v>44804</v>
      </c>
      <c r="B2235" s="69">
        <f t="shared" ca="1" si="537"/>
        <v>16860.041627999999</v>
      </c>
      <c r="C2235" s="70">
        <f t="shared" ca="1" si="538"/>
        <v>16470.521374</v>
      </c>
      <c r="D2235" s="71">
        <f ca="1">IF(A2235&lt;$B$1,VLOOKUP(A2235,[1]DI!$A$4:$B$15000,2),0)</f>
        <v>0.13650000000000001</v>
      </c>
      <c r="E2235" s="70">
        <f t="shared" ca="1" si="539"/>
        <v>5.0788000000000005E-4</v>
      </c>
      <c r="F2235" s="72">
        <f t="shared" si="548"/>
        <v>1.3</v>
      </c>
      <c r="G2235" s="73">
        <f t="shared" ca="1" si="540"/>
        <v>1.0006602440000001</v>
      </c>
      <c r="H2235" s="70">
        <f ca="1">TRUNC(PRODUCT(G$10:G2234),15)</f>
        <v>1.68600416082174</v>
      </c>
      <c r="I2235" s="70">
        <f t="shared" ca="1" si="541"/>
        <v>1.64705213737643</v>
      </c>
      <c r="J2235" s="70">
        <f t="shared" ca="1" si="542"/>
        <v>1.0236495400000001</v>
      </c>
      <c r="K2235" s="74">
        <f t="shared" ca="1" si="543"/>
        <v>389.52025400000002</v>
      </c>
      <c r="L2235" s="75">
        <f>IF(VLOOKUP(A2235,$T$12:$AC$125,8)=VLOOKUP(A2234,$T$12:$AC$125,8),0,VLOOKUP(A2235,T$12:$AC$125,8))</f>
        <v>0</v>
      </c>
      <c r="M2235" s="76">
        <f>IF(L2235&gt;0,VLOOKUP(L2235,S$12:$AB$125,7),0)</f>
        <v>0</v>
      </c>
      <c r="N2235" s="74">
        <f t="shared" si="544"/>
        <v>0</v>
      </c>
      <c r="O2235" s="74">
        <f t="shared" ca="1" si="545"/>
        <v>389.52025400000002</v>
      </c>
      <c r="P2235" s="77" t="str">
        <f t="shared" si="546"/>
        <v>A+J=</v>
      </c>
      <c r="Q2235" s="78">
        <f t="shared" si="547"/>
        <v>45762</v>
      </c>
    </row>
    <row r="2236" spans="1:17" ht="12.75" x14ac:dyDescent="0.15">
      <c r="A2236" s="68">
        <f t="shared" si="536"/>
        <v>44805</v>
      </c>
      <c r="B2236" s="69">
        <f t="shared" ref="B2236:B2299" ca="1" si="549">IF(A2236&lt;=TODAY(),C2236+K2236,IF(AND(A2236&gt;TODAY(),A2236&lt;=$B$1),IF(VLOOKUP(TODAY(),$A$10:$D$10000,4,FALSE)=0,"n.d",C2236+K2236),"n.d"))</f>
        <v>16871.173394000001</v>
      </c>
      <c r="C2236" s="70">
        <f t="shared" ref="C2236:C2299" ca="1" si="550">TRUNC(C2235-N2235,6)</f>
        <v>16470.521374</v>
      </c>
      <c r="D2236" s="71">
        <f ca="1">IF(A2236&lt;$B$1,VLOOKUP(A2236,[1]DI!$A$4:$B$15000,2),0)</f>
        <v>0.13650000000000001</v>
      </c>
      <c r="E2236" s="70">
        <f t="shared" ref="E2236:E2299" ca="1" si="551">ROUND((((1+D2236)^(1/252)-1)),8)</f>
        <v>5.0788000000000005E-4</v>
      </c>
      <c r="F2236" s="72">
        <f t="shared" si="548"/>
        <v>1.3</v>
      </c>
      <c r="G2236" s="73">
        <f t="shared" ref="G2236:G2299" ca="1" si="552">TRUNC((1+(E2236*F2236)),15)</f>
        <v>1.0006602440000001</v>
      </c>
      <c r="H2236" s="70">
        <f ca="1">TRUNC(PRODUCT(G$10:G2235),15)</f>
        <v>1.6871173349529001</v>
      </c>
      <c r="I2236" s="70">
        <f t="shared" ref="I2236:I2299" ca="1" si="553">IF(OR(L2235&gt;0,L2235="E"),H2235,I2235)</f>
        <v>1.64705213737643</v>
      </c>
      <c r="J2236" s="70">
        <f t="shared" ref="J2236:J2299" ca="1" si="554">ROUND(TRUNC(H2236/I2236,15),8)</f>
        <v>1.0243253999999999</v>
      </c>
      <c r="K2236" s="74">
        <f t="shared" ref="K2236:K2299" ca="1" si="555">TRUNC((C2236*(J2236-1)),6)</f>
        <v>400.65201999999999</v>
      </c>
      <c r="L2236" s="75">
        <f>IF(VLOOKUP(A2236,$T$12:$AC$125,8)=VLOOKUP(A2235,$T$12:$AC$125,8),0,VLOOKUP(A2236,T$12:$AC$125,8))</f>
        <v>0</v>
      </c>
      <c r="M2236" s="76">
        <f>IF(L2236&gt;0,VLOOKUP(L2236,S$12:$AB$125,7),0)</f>
        <v>0</v>
      </c>
      <c r="N2236" s="74">
        <f t="shared" ref="N2236:N2299" si="556">IF(M2236&gt;0,(C2236*M2236),0)</f>
        <v>0</v>
      </c>
      <c r="O2236" s="74">
        <f t="shared" ref="O2236:O2299" ca="1" si="557">(K2236+N2236)</f>
        <v>400.65201999999999</v>
      </c>
      <c r="P2236" s="77" t="str">
        <f t="shared" ref="P2236:P2299" si="558">IF(L2235&gt;0,VLOOKUP(A2235,$T$12:$AC$125,9),P2235)</f>
        <v>A+J=</v>
      </c>
      <c r="Q2236" s="78">
        <f t="shared" ref="Q2236:Q2299" si="559">IF(L2235&gt;0,VLOOKUP(A2235,$T$12:$AC$125,10),Q2235)</f>
        <v>45762</v>
      </c>
    </row>
    <row r="2237" spans="1:17" ht="12.75" x14ac:dyDescent="0.15">
      <c r="A2237" s="68">
        <f t="shared" si="536"/>
        <v>44806</v>
      </c>
      <c r="B2237" s="69">
        <f t="shared" ca="1" si="549"/>
        <v>16882.312408000002</v>
      </c>
      <c r="C2237" s="70">
        <f t="shared" ca="1" si="550"/>
        <v>16470.521374</v>
      </c>
      <c r="D2237" s="71">
        <f ca="1">IF(A2237&lt;$B$1,VLOOKUP(A2237,[1]DI!$A$4:$B$15000,2),0)</f>
        <v>0.13650000000000001</v>
      </c>
      <c r="E2237" s="70">
        <f t="shared" ca="1" si="551"/>
        <v>5.0788000000000005E-4</v>
      </c>
      <c r="F2237" s="72">
        <f t="shared" si="548"/>
        <v>1.3</v>
      </c>
      <c r="G2237" s="73">
        <f t="shared" ca="1" si="552"/>
        <v>1.0006602440000001</v>
      </c>
      <c r="H2237" s="70">
        <f ca="1">TRUNC(PRODUCT(G$10:G2236),15)</f>
        <v>1.6882312440506</v>
      </c>
      <c r="I2237" s="70">
        <f t="shared" ca="1" si="553"/>
        <v>1.64705213737643</v>
      </c>
      <c r="J2237" s="70">
        <f t="shared" ca="1" si="554"/>
        <v>1.0250017</v>
      </c>
      <c r="K2237" s="74">
        <f t="shared" ca="1" si="555"/>
        <v>411.79103400000002</v>
      </c>
      <c r="L2237" s="75">
        <f>IF(VLOOKUP(A2237,$T$12:$AC$125,8)=VLOOKUP(A2236,$T$12:$AC$125,8),0,VLOOKUP(A2237,T$12:$AC$125,8))</f>
        <v>0</v>
      </c>
      <c r="M2237" s="76">
        <f>IF(L2237&gt;0,VLOOKUP(L2237,S$12:$AB$125,7),0)</f>
        <v>0</v>
      </c>
      <c r="N2237" s="74">
        <f t="shared" si="556"/>
        <v>0</v>
      </c>
      <c r="O2237" s="74">
        <f t="shared" ca="1" si="557"/>
        <v>411.79103400000002</v>
      </c>
      <c r="P2237" s="77" t="str">
        <f t="shared" si="558"/>
        <v>A+J=</v>
      </c>
      <c r="Q2237" s="78">
        <f t="shared" si="559"/>
        <v>45762</v>
      </c>
    </row>
    <row r="2238" spans="1:17" ht="12.75" x14ac:dyDescent="0.15">
      <c r="A2238" s="68">
        <f t="shared" si="536"/>
        <v>44807</v>
      </c>
      <c r="B2238" s="69">
        <f t="shared" ca="1" si="549"/>
        <v>16893.458833000001</v>
      </c>
      <c r="C2238" s="70">
        <f t="shared" ca="1" si="550"/>
        <v>16470.521374</v>
      </c>
      <c r="D2238" s="71">
        <f ca="1">IF(A2238&lt;$B$1,VLOOKUP(A2238,[1]DI!$A$4:$B$15000,2),0)</f>
        <v>0</v>
      </c>
      <c r="E2238" s="70">
        <f t="shared" ca="1" si="551"/>
        <v>0</v>
      </c>
      <c r="F2238" s="72">
        <f t="shared" si="548"/>
        <v>1.3</v>
      </c>
      <c r="G2238" s="73">
        <f t="shared" ca="1" si="552"/>
        <v>1</v>
      </c>
      <c r="H2238" s="70">
        <f ca="1">TRUNC(PRODUCT(G$10:G2237),15)</f>
        <v>1.6893458886001</v>
      </c>
      <c r="I2238" s="70">
        <f t="shared" ca="1" si="553"/>
        <v>1.64705213737643</v>
      </c>
      <c r="J2238" s="70">
        <f t="shared" ca="1" si="554"/>
        <v>1.02567845</v>
      </c>
      <c r="K2238" s="74">
        <f t="shared" ca="1" si="555"/>
        <v>422.93745899999999</v>
      </c>
      <c r="L2238" s="75">
        <f>IF(VLOOKUP(A2238,$T$12:$AC$125,8)=VLOOKUP(A2237,$T$12:$AC$125,8),0,VLOOKUP(A2238,T$12:$AC$125,8))</f>
        <v>0</v>
      </c>
      <c r="M2238" s="76">
        <f>IF(L2238&gt;0,VLOOKUP(L2238,S$12:$AB$125,7),0)</f>
        <v>0</v>
      </c>
      <c r="N2238" s="74">
        <f t="shared" si="556"/>
        <v>0</v>
      </c>
      <c r="O2238" s="74">
        <f t="shared" ca="1" si="557"/>
        <v>422.93745899999999</v>
      </c>
      <c r="P2238" s="77" t="str">
        <f t="shared" si="558"/>
        <v>A+J=</v>
      </c>
      <c r="Q2238" s="78">
        <f t="shared" si="559"/>
        <v>45762</v>
      </c>
    </row>
    <row r="2239" spans="1:17" ht="12.75" x14ac:dyDescent="0.15">
      <c r="A2239" s="68">
        <f t="shared" si="536"/>
        <v>44808</v>
      </c>
      <c r="B2239" s="69">
        <f t="shared" ca="1" si="549"/>
        <v>16893.458833000001</v>
      </c>
      <c r="C2239" s="70">
        <f t="shared" ca="1" si="550"/>
        <v>16470.521374</v>
      </c>
      <c r="D2239" s="71">
        <f ca="1">IF(A2239&lt;$B$1,VLOOKUP(A2239,[1]DI!$A$4:$B$15000,2),0)</f>
        <v>0</v>
      </c>
      <c r="E2239" s="70">
        <f t="shared" ca="1" si="551"/>
        <v>0</v>
      </c>
      <c r="F2239" s="72">
        <f t="shared" si="548"/>
        <v>1.3</v>
      </c>
      <c r="G2239" s="73">
        <f t="shared" ca="1" si="552"/>
        <v>1</v>
      </c>
      <c r="H2239" s="70">
        <f ca="1">TRUNC(PRODUCT(G$10:G2238),15)</f>
        <v>1.6893458886001</v>
      </c>
      <c r="I2239" s="70">
        <f t="shared" ca="1" si="553"/>
        <v>1.64705213737643</v>
      </c>
      <c r="J2239" s="70">
        <f t="shared" ca="1" si="554"/>
        <v>1.02567845</v>
      </c>
      <c r="K2239" s="74">
        <f t="shared" ca="1" si="555"/>
        <v>422.93745899999999</v>
      </c>
      <c r="L2239" s="75">
        <f>IF(VLOOKUP(A2239,$T$12:$AC$125,8)=VLOOKUP(A2238,$T$12:$AC$125,8),0,VLOOKUP(A2239,T$12:$AC$125,8))</f>
        <v>0</v>
      </c>
      <c r="M2239" s="76">
        <f>IF(L2239&gt;0,VLOOKUP(L2239,S$12:$AB$125,7),0)</f>
        <v>0</v>
      </c>
      <c r="N2239" s="74">
        <f t="shared" si="556"/>
        <v>0</v>
      </c>
      <c r="O2239" s="74">
        <f t="shared" ca="1" si="557"/>
        <v>422.93745899999999</v>
      </c>
      <c r="P2239" s="77" t="str">
        <f t="shared" si="558"/>
        <v>A+J=</v>
      </c>
      <c r="Q2239" s="78">
        <f t="shared" si="559"/>
        <v>45762</v>
      </c>
    </row>
    <row r="2240" spans="1:17" ht="12.75" x14ac:dyDescent="0.15">
      <c r="A2240" s="68">
        <f t="shared" si="536"/>
        <v>44809</v>
      </c>
      <c r="B2240" s="69">
        <f t="shared" ca="1" si="549"/>
        <v>16893.458833000001</v>
      </c>
      <c r="C2240" s="70">
        <f t="shared" ca="1" si="550"/>
        <v>16470.521374</v>
      </c>
      <c r="D2240" s="71">
        <f ca="1">IF(A2240&lt;$B$1,VLOOKUP(A2240,[1]DI!$A$4:$B$15000,2),0)</f>
        <v>0.13650000000000001</v>
      </c>
      <c r="E2240" s="70">
        <f t="shared" ca="1" si="551"/>
        <v>5.0788000000000005E-4</v>
      </c>
      <c r="F2240" s="72">
        <f t="shared" si="548"/>
        <v>1.3</v>
      </c>
      <c r="G2240" s="73">
        <f t="shared" ca="1" si="552"/>
        <v>1.0006602440000001</v>
      </c>
      <c r="H2240" s="70">
        <f ca="1">TRUNC(PRODUCT(G$10:G2239),15)</f>
        <v>1.6893458886001</v>
      </c>
      <c r="I2240" s="70">
        <f t="shared" ca="1" si="553"/>
        <v>1.64705213737643</v>
      </c>
      <c r="J2240" s="70">
        <f t="shared" ca="1" si="554"/>
        <v>1.02567845</v>
      </c>
      <c r="K2240" s="74">
        <f t="shared" ca="1" si="555"/>
        <v>422.93745899999999</v>
      </c>
      <c r="L2240" s="75">
        <f>IF(VLOOKUP(A2240,$T$12:$AC$125,8)=VLOOKUP(A2239,$T$12:$AC$125,8),0,VLOOKUP(A2240,T$12:$AC$125,8))</f>
        <v>0</v>
      </c>
      <c r="M2240" s="76">
        <f>IF(L2240&gt;0,VLOOKUP(L2240,S$12:$AB$125,7),0)</f>
        <v>0</v>
      </c>
      <c r="N2240" s="74">
        <f t="shared" si="556"/>
        <v>0</v>
      </c>
      <c r="O2240" s="74">
        <f t="shared" ca="1" si="557"/>
        <v>422.93745899999999</v>
      </c>
      <c r="P2240" s="77" t="str">
        <f t="shared" si="558"/>
        <v>A+J=</v>
      </c>
      <c r="Q2240" s="78">
        <f t="shared" si="559"/>
        <v>45762</v>
      </c>
    </row>
    <row r="2241" spans="1:17" ht="12.75" x14ac:dyDescent="0.15">
      <c r="A2241" s="68">
        <f t="shared" si="536"/>
        <v>44810</v>
      </c>
      <c r="B2241" s="69">
        <f t="shared" ca="1" si="549"/>
        <v>16904.612669999999</v>
      </c>
      <c r="C2241" s="70">
        <f t="shared" ca="1" si="550"/>
        <v>16470.521374</v>
      </c>
      <c r="D2241" s="71">
        <f ca="1">IF(A2241&lt;$B$1,VLOOKUP(A2241,[1]DI!$A$4:$B$15000,2),0)</f>
        <v>0.13650000000000001</v>
      </c>
      <c r="E2241" s="70">
        <f t="shared" ca="1" si="551"/>
        <v>5.0788000000000005E-4</v>
      </c>
      <c r="F2241" s="72">
        <f t="shared" si="548"/>
        <v>1.3</v>
      </c>
      <c r="G2241" s="73">
        <f t="shared" ca="1" si="552"/>
        <v>1.0006602440000001</v>
      </c>
      <c r="H2241" s="70">
        <f ca="1">TRUNC(PRODUCT(G$10:G2240),15)</f>
        <v>1.69046126908697</v>
      </c>
      <c r="I2241" s="70">
        <f t="shared" ca="1" si="553"/>
        <v>1.64705213737643</v>
      </c>
      <c r="J2241" s="70">
        <f t="shared" ca="1" si="554"/>
        <v>1.02635565</v>
      </c>
      <c r="K2241" s="74">
        <f t="shared" ca="1" si="555"/>
        <v>434.091296</v>
      </c>
      <c r="L2241" s="75">
        <f>IF(VLOOKUP(A2241,$T$12:$AC$125,8)=VLOOKUP(A2240,$T$12:$AC$125,8),0,VLOOKUP(A2241,T$12:$AC$125,8))</f>
        <v>0</v>
      </c>
      <c r="M2241" s="76">
        <f>IF(L2241&gt;0,VLOOKUP(L2241,S$12:$AB$125,7),0)</f>
        <v>0</v>
      </c>
      <c r="N2241" s="74">
        <f t="shared" si="556"/>
        <v>0</v>
      </c>
      <c r="O2241" s="74">
        <f t="shared" ca="1" si="557"/>
        <v>434.091296</v>
      </c>
      <c r="P2241" s="77" t="str">
        <f t="shared" si="558"/>
        <v>A+J=</v>
      </c>
      <c r="Q2241" s="78">
        <f t="shared" si="559"/>
        <v>45762</v>
      </c>
    </row>
    <row r="2242" spans="1:17" ht="12.75" x14ac:dyDescent="0.15">
      <c r="A2242" s="68">
        <f t="shared" si="536"/>
        <v>44811</v>
      </c>
      <c r="B2242" s="69">
        <f t="shared" ca="1" si="549"/>
        <v>16915.773918999999</v>
      </c>
      <c r="C2242" s="70">
        <f t="shared" ca="1" si="550"/>
        <v>16470.521374</v>
      </c>
      <c r="D2242" s="71">
        <f ca="1">IF(A2242&lt;$B$1,VLOOKUP(A2242,[1]DI!$A$4:$B$15000,2),0)</f>
        <v>0</v>
      </c>
      <c r="E2242" s="70">
        <f t="shared" ca="1" si="551"/>
        <v>0</v>
      </c>
      <c r="F2242" s="72">
        <f t="shared" si="548"/>
        <v>1.3</v>
      </c>
      <c r="G2242" s="73">
        <f t="shared" ca="1" si="552"/>
        <v>1</v>
      </c>
      <c r="H2242" s="70">
        <f ca="1">TRUNC(PRODUCT(G$10:G2241),15)</f>
        <v>1.6915773859971199</v>
      </c>
      <c r="I2242" s="70">
        <f t="shared" ca="1" si="553"/>
        <v>1.64705213737643</v>
      </c>
      <c r="J2242" s="70">
        <f t="shared" ca="1" si="554"/>
        <v>1.0270333</v>
      </c>
      <c r="K2242" s="74">
        <f t="shared" ca="1" si="555"/>
        <v>445.252545</v>
      </c>
      <c r="L2242" s="75">
        <f>IF(VLOOKUP(A2242,$T$12:$AC$125,8)=VLOOKUP(A2241,$T$12:$AC$125,8),0,VLOOKUP(A2242,T$12:$AC$125,8))</f>
        <v>0</v>
      </c>
      <c r="M2242" s="76">
        <f>IF(L2242&gt;0,VLOOKUP(L2242,S$12:$AB$125,7),0)</f>
        <v>0</v>
      </c>
      <c r="N2242" s="74">
        <f t="shared" si="556"/>
        <v>0</v>
      </c>
      <c r="O2242" s="74">
        <f t="shared" ca="1" si="557"/>
        <v>445.252545</v>
      </c>
      <c r="P2242" s="77" t="str">
        <f t="shared" si="558"/>
        <v>A+J=</v>
      </c>
      <c r="Q2242" s="78">
        <f t="shared" si="559"/>
        <v>45762</v>
      </c>
    </row>
    <row r="2243" spans="1:17" ht="12.75" x14ac:dyDescent="0.15">
      <c r="A2243" s="68">
        <f t="shared" si="536"/>
        <v>44812</v>
      </c>
      <c r="B2243" s="69">
        <f t="shared" ca="1" si="549"/>
        <v>16915.773918999999</v>
      </c>
      <c r="C2243" s="70">
        <f t="shared" ca="1" si="550"/>
        <v>16470.521374</v>
      </c>
      <c r="D2243" s="71">
        <f ca="1">IF(A2243&lt;$B$1,VLOOKUP(A2243,[1]DI!$A$4:$B$15000,2),0)</f>
        <v>0.13650000000000001</v>
      </c>
      <c r="E2243" s="70">
        <f t="shared" ca="1" si="551"/>
        <v>5.0788000000000005E-4</v>
      </c>
      <c r="F2243" s="72">
        <f t="shared" si="548"/>
        <v>1.3</v>
      </c>
      <c r="G2243" s="73">
        <f t="shared" ca="1" si="552"/>
        <v>1.0006602440000001</v>
      </c>
      <c r="H2243" s="70">
        <f ca="1">TRUNC(PRODUCT(G$10:G2242),15)</f>
        <v>1.6915773859971199</v>
      </c>
      <c r="I2243" s="70">
        <f t="shared" ca="1" si="553"/>
        <v>1.64705213737643</v>
      </c>
      <c r="J2243" s="70">
        <f t="shared" ca="1" si="554"/>
        <v>1.0270333</v>
      </c>
      <c r="K2243" s="74">
        <f t="shared" ca="1" si="555"/>
        <v>445.252545</v>
      </c>
      <c r="L2243" s="75">
        <f>IF(VLOOKUP(A2243,$T$12:$AC$125,8)=VLOOKUP(A2242,$T$12:$AC$125,8),0,VLOOKUP(A2243,T$12:$AC$125,8))</f>
        <v>0</v>
      </c>
      <c r="M2243" s="76">
        <f>IF(L2243&gt;0,VLOOKUP(L2243,S$12:$AB$125,7),0)</f>
        <v>0</v>
      </c>
      <c r="N2243" s="74">
        <f t="shared" si="556"/>
        <v>0</v>
      </c>
      <c r="O2243" s="74">
        <f t="shared" ca="1" si="557"/>
        <v>445.252545</v>
      </c>
      <c r="P2243" s="77" t="str">
        <f t="shared" si="558"/>
        <v>A+J=</v>
      </c>
      <c r="Q2243" s="78">
        <f t="shared" si="559"/>
        <v>45762</v>
      </c>
    </row>
    <row r="2244" spans="1:17" ht="12.75" x14ac:dyDescent="0.15">
      <c r="A2244" s="68">
        <f t="shared" si="536"/>
        <v>44813</v>
      </c>
      <c r="B2244" s="69">
        <f t="shared" ca="1" si="549"/>
        <v>16926.942415000001</v>
      </c>
      <c r="C2244" s="70">
        <f t="shared" ca="1" si="550"/>
        <v>16470.521374</v>
      </c>
      <c r="D2244" s="71">
        <f ca="1">IF(A2244&lt;$B$1,VLOOKUP(A2244,[1]DI!$A$4:$B$15000,2),0)</f>
        <v>0.13650000000000001</v>
      </c>
      <c r="E2244" s="70">
        <f t="shared" ca="1" si="551"/>
        <v>5.0788000000000005E-4</v>
      </c>
      <c r="F2244" s="72">
        <f t="shared" si="548"/>
        <v>1.3</v>
      </c>
      <c r="G2244" s="73">
        <f t="shared" ca="1" si="552"/>
        <v>1.0006602440000001</v>
      </c>
      <c r="H2244" s="70">
        <f ca="1">TRUNC(PRODUCT(G$10:G2243),15)</f>
        <v>1.6926942398167599</v>
      </c>
      <c r="I2244" s="70">
        <f t="shared" ca="1" si="553"/>
        <v>1.64705213737643</v>
      </c>
      <c r="J2244" s="70">
        <f t="shared" ca="1" si="554"/>
        <v>1.0277113899999999</v>
      </c>
      <c r="K2244" s="74">
        <f t="shared" ca="1" si="555"/>
        <v>456.421041</v>
      </c>
      <c r="L2244" s="75">
        <f>IF(VLOOKUP(A2244,$T$12:$AC$125,8)=VLOOKUP(A2243,$T$12:$AC$125,8),0,VLOOKUP(A2244,T$12:$AC$125,8))</f>
        <v>0</v>
      </c>
      <c r="M2244" s="76">
        <f>IF(L2244&gt;0,VLOOKUP(L2244,S$12:$AB$125,7),0)</f>
        <v>0</v>
      </c>
      <c r="N2244" s="74">
        <f t="shared" si="556"/>
        <v>0</v>
      </c>
      <c r="O2244" s="74">
        <f t="shared" ca="1" si="557"/>
        <v>456.421041</v>
      </c>
      <c r="P2244" s="77" t="str">
        <f t="shared" si="558"/>
        <v>A+J=</v>
      </c>
      <c r="Q2244" s="78">
        <f t="shared" si="559"/>
        <v>45762</v>
      </c>
    </row>
    <row r="2245" spans="1:17" ht="12.75" x14ac:dyDescent="0.15">
      <c r="A2245" s="68">
        <f t="shared" si="536"/>
        <v>44814</v>
      </c>
      <c r="B2245" s="69">
        <f t="shared" ca="1" si="549"/>
        <v>16938.118321999998</v>
      </c>
      <c r="C2245" s="70">
        <f t="shared" ca="1" si="550"/>
        <v>16470.521374</v>
      </c>
      <c r="D2245" s="71">
        <f ca="1">IF(A2245&lt;$B$1,VLOOKUP(A2245,[1]DI!$A$4:$B$15000,2),0)</f>
        <v>0</v>
      </c>
      <c r="E2245" s="70">
        <f t="shared" ca="1" si="551"/>
        <v>0</v>
      </c>
      <c r="F2245" s="72">
        <f t="shared" si="548"/>
        <v>1.3</v>
      </c>
      <c r="G2245" s="73">
        <f t="shared" ca="1" si="552"/>
        <v>1</v>
      </c>
      <c r="H2245" s="70">
        <f ca="1">TRUNC(PRODUCT(G$10:G2244),15)</f>
        <v>1.6938118310324299</v>
      </c>
      <c r="I2245" s="70">
        <f t="shared" ca="1" si="553"/>
        <v>1.64705213737643</v>
      </c>
      <c r="J2245" s="70">
        <f t="shared" ca="1" si="554"/>
        <v>1.0283899299999999</v>
      </c>
      <c r="K2245" s="74">
        <f t="shared" ca="1" si="555"/>
        <v>467.596948</v>
      </c>
      <c r="L2245" s="75">
        <f>IF(VLOOKUP(A2245,$T$12:$AC$125,8)=VLOOKUP(A2244,$T$12:$AC$125,8),0,VLOOKUP(A2245,T$12:$AC$125,8))</f>
        <v>0</v>
      </c>
      <c r="M2245" s="76">
        <f>IF(L2245&gt;0,VLOOKUP(L2245,S$12:$AB$125,7),0)</f>
        <v>0</v>
      </c>
      <c r="N2245" s="74">
        <f t="shared" si="556"/>
        <v>0</v>
      </c>
      <c r="O2245" s="74">
        <f t="shared" ca="1" si="557"/>
        <v>467.596948</v>
      </c>
      <c r="P2245" s="77" t="str">
        <f t="shared" si="558"/>
        <v>A+J=</v>
      </c>
      <c r="Q2245" s="78">
        <f t="shared" si="559"/>
        <v>45762</v>
      </c>
    </row>
    <row r="2246" spans="1:17" ht="12.75" x14ac:dyDescent="0.15">
      <c r="A2246" s="68">
        <f t="shared" si="536"/>
        <v>44815</v>
      </c>
      <c r="B2246" s="69">
        <f t="shared" ca="1" si="549"/>
        <v>16938.118321999998</v>
      </c>
      <c r="C2246" s="70">
        <f t="shared" ca="1" si="550"/>
        <v>16470.521374</v>
      </c>
      <c r="D2246" s="71">
        <f ca="1">IF(A2246&lt;$B$1,VLOOKUP(A2246,[1]DI!$A$4:$B$15000,2),0)</f>
        <v>0</v>
      </c>
      <c r="E2246" s="70">
        <f t="shared" ca="1" si="551"/>
        <v>0</v>
      </c>
      <c r="F2246" s="72">
        <f t="shared" si="548"/>
        <v>1.3</v>
      </c>
      <c r="G2246" s="73">
        <f t="shared" ca="1" si="552"/>
        <v>1</v>
      </c>
      <c r="H2246" s="70">
        <f ca="1">TRUNC(PRODUCT(G$10:G2245),15)</f>
        <v>1.6938118310324299</v>
      </c>
      <c r="I2246" s="70">
        <f t="shared" ca="1" si="553"/>
        <v>1.64705213737643</v>
      </c>
      <c r="J2246" s="70">
        <f t="shared" ca="1" si="554"/>
        <v>1.0283899299999999</v>
      </c>
      <c r="K2246" s="74">
        <f t="shared" ca="1" si="555"/>
        <v>467.596948</v>
      </c>
      <c r="L2246" s="75">
        <f>IF(VLOOKUP(A2246,$T$12:$AC$125,8)=VLOOKUP(A2245,$T$12:$AC$125,8),0,VLOOKUP(A2246,T$12:$AC$125,8))</f>
        <v>0</v>
      </c>
      <c r="M2246" s="76">
        <f>IF(L2246&gt;0,VLOOKUP(L2246,S$12:$AB$125,7),0)</f>
        <v>0</v>
      </c>
      <c r="N2246" s="74">
        <f t="shared" si="556"/>
        <v>0</v>
      </c>
      <c r="O2246" s="74">
        <f t="shared" ca="1" si="557"/>
        <v>467.596948</v>
      </c>
      <c r="P2246" s="77" t="str">
        <f t="shared" si="558"/>
        <v>A+J=</v>
      </c>
      <c r="Q2246" s="78">
        <f t="shared" si="559"/>
        <v>45762</v>
      </c>
    </row>
    <row r="2247" spans="1:17" ht="12.75" x14ac:dyDescent="0.15">
      <c r="A2247" s="68">
        <f t="shared" si="536"/>
        <v>44816</v>
      </c>
      <c r="B2247" s="69">
        <f t="shared" ca="1" si="549"/>
        <v>16938.118321999998</v>
      </c>
      <c r="C2247" s="70">
        <f t="shared" ca="1" si="550"/>
        <v>16470.521374</v>
      </c>
      <c r="D2247" s="71">
        <f ca="1">IF(A2247&lt;$B$1,VLOOKUP(A2247,[1]DI!$A$4:$B$15000,2),0)</f>
        <v>0.13650000000000001</v>
      </c>
      <c r="E2247" s="70">
        <f t="shared" ca="1" si="551"/>
        <v>5.0788000000000005E-4</v>
      </c>
      <c r="F2247" s="72">
        <f t="shared" si="548"/>
        <v>1.3</v>
      </c>
      <c r="G2247" s="73">
        <f t="shared" ca="1" si="552"/>
        <v>1.0006602440000001</v>
      </c>
      <c r="H2247" s="70">
        <f ca="1">TRUNC(PRODUCT(G$10:G2246),15)</f>
        <v>1.6938118310324299</v>
      </c>
      <c r="I2247" s="70">
        <f t="shared" ca="1" si="553"/>
        <v>1.64705213737643</v>
      </c>
      <c r="J2247" s="70">
        <f t="shared" ca="1" si="554"/>
        <v>1.0283899299999999</v>
      </c>
      <c r="K2247" s="74">
        <f t="shared" ca="1" si="555"/>
        <v>467.596948</v>
      </c>
      <c r="L2247" s="75">
        <f>IF(VLOOKUP(A2247,$T$12:$AC$125,8)=VLOOKUP(A2246,$T$12:$AC$125,8),0,VLOOKUP(A2247,T$12:$AC$125,8))</f>
        <v>0</v>
      </c>
      <c r="M2247" s="76">
        <f>IF(L2247&gt;0,VLOOKUP(L2247,S$12:$AB$125,7),0)</f>
        <v>0</v>
      </c>
      <c r="N2247" s="74">
        <f t="shared" si="556"/>
        <v>0</v>
      </c>
      <c r="O2247" s="74">
        <f t="shared" ca="1" si="557"/>
        <v>467.596948</v>
      </c>
      <c r="P2247" s="77" t="str">
        <f t="shared" si="558"/>
        <v>A+J=</v>
      </c>
      <c r="Q2247" s="78">
        <f t="shared" si="559"/>
        <v>45762</v>
      </c>
    </row>
    <row r="2248" spans="1:17" ht="12.75" x14ac:dyDescent="0.15">
      <c r="A2248" s="68">
        <f t="shared" si="536"/>
        <v>44817</v>
      </c>
      <c r="B2248" s="69">
        <f t="shared" ca="1" si="549"/>
        <v>16949.301641999999</v>
      </c>
      <c r="C2248" s="70">
        <f t="shared" ca="1" si="550"/>
        <v>16470.521374</v>
      </c>
      <c r="D2248" s="71">
        <f ca="1">IF(A2248&lt;$B$1,VLOOKUP(A2248,[1]DI!$A$4:$B$15000,2),0)</f>
        <v>0.13650000000000001</v>
      </c>
      <c r="E2248" s="70">
        <f t="shared" ca="1" si="551"/>
        <v>5.0788000000000005E-4</v>
      </c>
      <c r="F2248" s="72">
        <f t="shared" si="548"/>
        <v>1.3</v>
      </c>
      <c r="G2248" s="73">
        <f t="shared" ca="1" si="552"/>
        <v>1.0006602440000001</v>
      </c>
      <c r="H2248" s="70">
        <f ca="1">TRUNC(PRODUCT(G$10:G2247),15)</f>
        <v>1.6949301601310001</v>
      </c>
      <c r="I2248" s="70">
        <f t="shared" ca="1" si="553"/>
        <v>1.64705213737643</v>
      </c>
      <c r="J2248" s="70">
        <f t="shared" ca="1" si="554"/>
        <v>1.0290689200000001</v>
      </c>
      <c r="K2248" s="74">
        <f t="shared" ca="1" si="555"/>
        <v>478.78026799999998</v>
      </c>
      <c r="L2248" s="75">
        <f>IF(VLOOKUP(A2248,$T$12:$AC$125,8)=VLOOKUP(A2247,$T$12:$AC$125,8),0,VLOOKUP(A2248,T$12:$AC$125,8))</f>
        <v>0</v>
      </c>
      <c r="M2248" s="76">
        <f>IF(L2248&gt;0,VLOOKUP(L2248,S$12:$AB$125,7),0)</f>
        <v>0</v>
      </c>
      <c r="N2248" s="74">
        <f t="shared" si="556"/>
        <v>0</v>
      </c>
      <c r="O2248" s="74">
        <f t="shared" ca="1" si="557"/>
        <v>478.78026799999998</v>
      </c>
      <c r="P2248" s="77" t="str">
        <f t="shared" si="558"/>
        <v>A+J=</v>
      </c>
      <c r="Q2248" s="78">
        <f t="shared" si="559"/>
        <v>45762</v>
      </c>
    </row>
    <row r="2249" spans="1:17" ht="12.75" x14ac:dyDescent="0.15">
      <c r="A2249" s="68">
        <f t="shared" si="536"/>
        <v>44818</v>
      </c>
      <c r="B2249" s="69">
        <f t="shared" ca="1" si="549"/>
        <v>16960.492208</v>
      </c>
      <c r="C2249" s="70">
        <f t="shared" ca="1" si="550"/>
        <v>16470.521374</v>
      </c>
      <c r="D2249" s="71">
        <f ca="1">IF(A2249&lt;$B$1,VLOOKUP(A2249,[1]DI!$A$4:$B$15000,2),0)</f>
        <v>0.13650000000000001</v>
      </c>
      <c r="E2249" s="70">
        <f t="shared" ca="1" si="551"/>
        <v>5.0788000000000005E-4</v>
      </c>
      <c r="F2249" s="72">
        <f t="shared" si="548"/>
        <v>1.3</v>
      </c>
      <c r="G2249" s="73">
        <f t="shared" ca="1" si="552"/>
        <v>1.0006602440000001</v>
      </c>
      <c r="H2249" s="70">
        <f ca="1">TRUNC(PRODUCT(G$10:G2248),15)</f>
        <v>1.6960492275996499</v>
      </c>
      <c r="I2249" s="70">
        <f t="shared" ca="1" si="553"/>
        <v>1.64705213737643</v>
      </c>
      <c r="J2249" s="70">
        <f t="shared" ca="1" si="554"/>
        <v>1.02974835</v>
      </c>
      <c r="K2249" s="74">
        <f t="shared" ca="1" si="555"/>
        <v>489.97083400000002</v>
      </c>
      <c r="L2249" s="75">
        <f>IF(VLOOKUP(A2249,$T$12:$AC$125,8)=VLOOKUP(A2248,$T$12:$AC$125,8),0,VLOOKUP(A2249,T$12:$AC$125,8))</f>
        <v>0</v>
      </c>
      <c r="M2249" s="76">
        <f>IF(L2249&gt;0,VLOOKUP(L2249,S$12:$AB$125,7),0)</f>
        <v>0</v>
      </c>
      <c r="N2249" s="74">
        <f t="shared" si="556"/>
        <v>0</v>
      </c>
      <c r="O2249" s="74">
        <f t="shared" ca="1" si="557"/>
        <v>489.97083400000002</v>
      </c>
      <c r="P2249" s="77" t="str">
        <f t="shared" si="558"/>
        <v>A+J=</v>
      </c>
      <c r="Q2249" s="78">
        <f t="shared" si="559"/>
        <v>45762</v>
      </c>
    </row>
    <row r="2250" spans="1:17" ht="12.75" x14ac:dyDescent="0.15">
      <c r="A2250" s="68">
        <f t="shared" si="536"/>
        <v>44819</v>
      </c>
      <c r="B2250" s="69">
        <f t="shared" ca="1" si="549"/>
        <v>16971.690351000001</v>
      </c>
      <c r="C2250" s="70">
        <f t="shared" ca="1" si="550"/>
        <v>16470.521374</v>
      </c>
      <c r="D2250" s="71">
        <f ca="1">IF(A2250&lt;$B$1,VLOOKUP(A2250,[1]DI!$A$4:$B$15000,2),0)</f>
        <v>0.13650000000000001</v>
      </c>
      <c r="E2250" s="70">
        <f t="shared" ca="1" si="551"/>
        <v>5.0788000000000005E-4</v>
      </c>
      <c r="F2250" s="72">
        <f t="shared" si="548"/>
        <v>1.3</v>
      </c>
      <c r="G2250" s="73">
        <f t="shared" ca="1" si="552"/>
        <v>1.0006602440000001</v>
      </c>
      <c r="H2250" s="70">
        <f ca="1">TRUNC(PRODUCT(G$10:G2249),15)</f>
        <v>1.69716903392587</v>
      </c>
      <c r="I2250" s="70">
        <f t="shared" ca="1" si="553"/>
        <v>1.64705213737643</v>
      </c>
      <c r="J2250" s="70">
        <f t="shared" ca="1" si="554"/>
        <v>1.03042824</v>
      </c>
      <c r="K2250" s="74">
        <f t="shared" ca="1" si="555"/>
        <v>501.16897699999998</v>
      </c>
      <c r="L2250" s="75">
        <f>IF(VLOOKUP(A2250,$T$12:$AC$125,8)=VLOOKUP(A2249,$T$12:$AC$125,8),0,VLOOKUP(A2250,T$12:$AC$125,8))</f>
        <v>0</v>
      </c>
      <c r="M2250" s="76">
        <f>IF(L2250&gt;0,VLOOKUP(L2250,S$12:$AB$125,7),0)</f>
        <v>0</v>
      </c>
      <c r="N2250" s="74">
        <f t="shared" si="556"/>
        <v>0</v>
      </c>
      <c r="O2250" s="74">
        <f t="shared" ca="1" si="557"/>
        <v>501.16897699999998</v>
      </c>
      <c r="P2250" s="77" t="str">
        <f t="shared" si="558"/>
        <v>A+J=</v>
      </c>
      <c r="Q2250" s="78">
        <f t="shared" si="559"/>
        <v>45762</v>
      </c>
    </row>
    <row r="2251" spans="1:17" ht="12.75" x14ac:dyDescent="0.15">
      <c r="A2251" s="68">
        <f t="shared" si="536"/>
        <v>44820</v>
      </c>
      <c r="B2251" s="69">
        <f t="shared" ca="1" si="549"/>
        <v>16982.895741</v>
      </c>
      <c r="C2251" s="70">
        <f t="shared" ca="1" si="550"/>
        <v>16470.521374</v>
      </c>
      <c r="D2251" s="71">
        <f ca="1">IF(A2251&lt;$B$1,VLOOKUP(A2251,[1]DI!$A$4:$B$15000,2),0)</f>
        <v>0.13650000000000001</v>
      </c>
      <c r="E2251" s="70">
        <f t="shared" ca="1" si="551"/>
        <v>5.0788000000000005E-4</v>
      </c>
      <c r="F2251" s="72">
        <f t="shared" si="548"/>
        <v>1.3</v>
      </c>
      <c r="G2251" s="73">
        <f t="shared" ca="1" si="552"/>
        <v>1.0006602440000001</v>
      </c>
      <c r="H2251" s="70">
        <f ca="1">TRUNC(PRODUCT(G$10:G2250),15)</f>
        <v>1.6982895795975099</v>
      </c>
      <c r="I2251" s="70">
        <f t="shared" ca="1" si="553"/>
        <v>1.64705213737643</v>
      </c>
      <c r="J2251" s="70">
        <f t="shared" ca="1" si="554"/>
        <v>1.03110857</v>
      </c>
      <c r="K2251" s="74">
        <f t="shared" ca="1" si="555"/>
        <v>512.37436700000001</v>
      </c>
      <c r="L2251" s="75">
        <f>IF(VLOOKUP(A2251,$T$12:$AC$125,8)=VLOOKUP(A2250,$T$12:$AC$125,8),0,VLOOKUP(A2251,T$12:$AC$125,8))</f>
        <v>0</v>
      </c>
      <c r="M2251" s="76">
        <f>IF(L2251&gt;0,VLOOKUP(L2251,S$12:$AB$125,7),0)</f>
        <v>0</v>
      </c>
      <c r="N2251" s="74">
        <f t="shared" si="556"/>
        <v>0</v>
      </c>
      <c r="O2251" s="74">
        <f t="shared" ca="1" si="557"/>
        <v>512.37436700000001</v>
      </c>
      <c r="P2251" s="77" t="str">
        <f t="shared" si="558"/>
        <v>A+J=</v>
      </c>
      <c r="Q2251" s="78">
        <f t="shared" si="559"/>
        <v>45762</v>
      </c>
    </row>
    <row r="2252" spans="1:17" ht="12.75" x14ac:dyDescent="0.15">
      <c r="A2252" s="68">
        <f t="shared" ref="A2252:A2315" si="560">(A2251+1)</f>
        <v>44821</v>
      </c>
      <c r="B2252" s="69">
        <f t="shared" ca="1" si="549"/>
        <v>16994.108706999999</v>
      </c>
      <c r="C2252" s="70">
        <f t="shared" ca="1" si="550"/>
        <v>16470.521374</v>
      </c>
      <c r="D2252" s="71">
        <f ca="1">IF(A2252&lt;$B$1,VLOOKUP(A2252,[1]DI!$A$4:$B$15000,2),0)</f>
        <v>0</v>
      </c>
      <c r="E2252" s="70">
        <f t="shared" ca="1" si="551"/>
        <v>0</v>
      </c>
      <c r="F2252" s="72">
        <f t="shared" si="548"/>
        <v>1.3</v>
      </c>
      <c r="G2252" s="73">
        <f t="shared" ca="1" si="552"/>
        <v>1</v>
      </c>
      <c r="H2252" s="70">
        <f ca="1">TRUNC(PRODUCT(G$10:G2251),15)</f>
        <v>1.6994108651027</v>
      </c>
      <c r="I2252" s="70">
        <f t="shared" ca="1" si="553"/>
        <v>1.64705213737643</v>
      </c>
      <c r="J2252" s="70">
        <f t="shared" ca="1" si="554"/>
        <v>1.0317893600000001</v>
      </c>
      <c r="K2252" s="74">
        <f t="shared" ca="1" si="555"/>
        <v>523.58733299999994</v>
      </c>
      <c r="L2252" s="75">
        <f>IF(VLOOKUP(A2252,$T$12:$AC$125,8)=VLOOKUP(A2251,$T$12:$AC$125,8),0,VLOOKUP(A2252,T$12:$AC$125,8))</f>
        <v>0</v>
      </c>
      <c r="M2252" s="76">
        <f>IF(L2252&gt;0,VLOOKUP(L2252,S$12:$AB$125,7),0)</f>
        <v>0</v>
      </c>
      <c r="N2252" s="74">
        <f t="shared" si="556"/>
        <v>0</v>
      </c>
      <c r="O2252" s="74">
        <f t="shared" ca="1" si="557"/>
        <v>523.58733299999994</v>
      </c>
      <c r="P2252" s="77" t="str">
        <f t="shared" si="558"/>
        <v>A+J=</v>
      </c>
      <c r="Q2252" s="78">
        <f t="shared" si="559"/>
        <v>45762</v>
      </c>
    </row>
    <row r="2253" spans="1:17" ht="12.75" x14ac:dyDescent="0.15">
      <c r="A2253" s="68">
        <f t="shared" si="560"/>
        <v>44822</v>
      </c>
      <c r="B2253" s="69">
        <f t="shared" ca="1" si="549"/>
        <v>16994.108706999999</v>
      </c>
      <c r="C2253" s="70">
        <f t="shared" ca="1" si="550"/>
        <v>16470.521374</v>
      </c>
      <c r="D2253" s="71">
        <f ca="1">IF(A2253&lt;$B$1,VLOOKUP(A2253,[1]DI!$A$4:$B$15000,2),0)</f>
        <v>0</v>
      </c>
      <c r="E2253" s="70">
        <f t="shared" ca="1" si="551"/>
        <v>0</v>
      </c>
      <c r="F2253" s="72">
        <f t="shared" si="548"/>
        <v>1.3</v>
      </c>
      <c r="G2253" s="73">
        <f t="shared" ca="1" si="552"/>
        <v>1</v>
      </c>
      <c r="H2253" s="70">
        <f ca="1">TRUNC(PRODUCT(G$10:G2252),15)</f>
        <v>1.6994108651027</v>
      </c>
      <c r="I2253" s="70">
        <f t="shared" ca="1" si="553"/>
        <v>1.64705213737643</v>
      </c>
      <c r="J2253" s="70">
        <f t="shared" ca="1" si="554"/>
        <v>1.0317893600000001</v>
      </c>
      <c r="K2253" s="74">
        <f t="shared" ca="1" si="555"/>
        <v>523.58733299999994</v>
      </c>
      <c r="L2253" s="75">
        <f>IF(VLOOKUP(A2253,$T$12:$AC$125,8)=VLOOKUP(A2252,$T$12:$AC$125,8),0,VLOOKUP(A2253,T$12:$AC$125,8))</f>
        <v>0</v>
      </c>
      <c r="M2253" s="76">
        <f>IF(L2253&gt;0,VLOOKUP(L2253,S$12:$AB$125,7),0)</f>
        <v>0</v>
      </c>
      <c r="N2253" s="74">
        <f t="shared" si="556"/>
        <v>0</v>
      </c>
      <c r="O2253" s="74">
        <f t="shared" ca="1" si="557"/>
        <v>523.58733299999994</v>
      </c>
      <c r="P2253" s="77" t="str">
        <f t="shared" si="558"/>
        <v>A+J=</v>
      </c>
      <c r="Q2253" s="78">
        <f t="shared" si="559"/>
        <v>45762</v>
      </c>
    </row>
    <row r="2254" spans="1:17" ht="12.75" x14ac:dyDescent="0.15">
      <c r="A2254" s="68">
        <f t="shared" si="560"/>
        <v>44823</v>
      </c>
      <c r="B2254" s="69">
        <f t="shared" ca="1" si="549"/>
        <v>16994.108706999999</v>
      </c>
      <c r="C2254" s="70">
        <f t="shared" ca="1" si="550"/>
        <v>16470.521374</v>
      </c>
      <c r="D2254" s="71">
        <f ca="1">IF(A2254&lt;$B$1,VLOOKUP(A2254,[1]DI!$A$4:$B$15000,2),0)</f>
        <v>0.13650000000000001</v>
      </c>
      <c r="E2254" s="70">
        <f t="shared" ca="1" si="551"/>
        <v>5.0788000000000005E-4</v>
      </c>
      <c r="F2254" s="72">
        <f t="shared" si="548"/>
        <v>1.3</v>
      </c>
      <c r="G2254" s="73">
        <f t="shared" ca="1" si="552"/>
        <v>1.0006602440000001</v>
      </c>
      <c r="H2254" s="70">
        <f ca="1">TRUNC(PRODUCT(G$10:G2253),15)</f>
        <v>1.6994108651027</v>
      </c>
      <c r="I2254" s="70">
        <f t="shared" ca="1" si="553"/>
        <v>1.64705213737643</v>
      </c>
      <c r="J2254" s="70">
        <f t="shared" ca="1" si="554"/>
        <v>1.0317893600000001</v>
      </c>
      <c r="K2254" s="74">
        <f t="shared" ca="1" si="555"/>
        <v>523.58733299999994</v>
      </c>
      <c r="L2254" s="75">
        <f>IF(VLOOKUP(A2254,$T$12:$AC$125,8)=VLOOKUP(A2253,$T$12:$AC$125,8),0,VLOOKUP(A2254,T$12:$AC$125,8))</f>
        <v>0</v>
      </c>
      <c r="M2254" s="76">
        <f>IF(L2254&gt;0,VLOOKUP(L2254,S$12:$AB$125,7),0)</f>
        <v>0</v>
      </c>
      <c r="N2254" s="74">
        <f t="shared" si="556"/>
        <v>0</v>
      </c>
      <c r="O2254" s="74">
        <f t="shared" ca="1" si="557"/>
        <v>523.58733299999994</v>
      </c>
      <c r="P2254" s="77" t="str">
        <f t="shared" si="558"/>
        <v>A+J=</v>
      </c>
      <c r="Q2254" s="78">
        <f t="shared" si="559"/>
        <v>45762</v>
      </c>
    </row>
    <row r="2255" spans="1:17" ht="12.75" x14ac:dyDescent="0.15">
      <c r="A2255" s="68">
        <f t="shared" si="560"/>
        <v>44824</v>
      </c>
      <c r="B2255" s="69">
        <f t="shared" ca="1" si="549"/>
        <v>17005.32892</v>
      </c>
      <c r="C2255" s="70">
        <f t="shared" ca="1" si="550"/>
        <v>16470.521374</v>
      </c>
      <c r="D2255" s="71">
        <f ca="1">IF(A2255&lt;$B$1,VLOOKUP(A2255,[1]DI!$A$4:$B$15000,2),0)</f>
        <v>0.13650000000000001</v>
      </c>
      <c r="E2255" s="70">
        <f t="shared" ca="1" si="551"/>
        <v>5.0788000000000005E-4</v>
      </c>
      <c r="F2255" s="72">
        <f t="shared" si="548"/>
        <v>1.3</v>
      </c>
      <c r="G2255" s="73">
        <f t="shared" ca="1" si="552"/>
        <v>1.0006602440000001</v>
      </c>
      <c r="H2255" s="70">
        <f ca="1">TRUNC(PRODUCT(G$10:G2254),15)</f>
        <v>1.70053289092992</v>
      </c>
      <c r="I2255" s="70">
        <f t="shared" ca="1" si="553"/>
        <v>1.64705213737643</v>
      </c>
      <c r="J2255" s="70">
        <f t="shared" ca="1" si="554"/>
        <v>1.03247059</v>
      </c>
      <c r="K2255" s="74">
        <f t="shared" ca="1" si="555"/>
        <v>534.807546</v>
      </c>
      <c r="L2255" s="75">
        <f>IF(VLOOKUP(A2255,$T$12:$AC$125,8)=VLOOKUP(A2254,$T$12:$AC$125,8),0,VLOOKUP(A2255,T$12:$AC$125,8))</f>
        <v>0</v>
      </c>
      <c r="M2255" s="76">
        <f>IF(L2255&gt;0,VLOOKUP(L2255,S$12:$AB$125,7),0)</f>
        <v>0</v>
      </c>
      <c r="N2255" s="74">
        <f t="shared" si="556"/>
        <v>0</v>
      </c>
      <c r="O2255" s="74">
        <f t="shared" ca="1" si="557"/>
        <v>534.807546</v>
      </c>
      <c r="P2255" s="77" t="str">
        <f t="shared" si="558"/>
        <v>A+J=</v>
      </c>
      <c r="Q2255" s="78">
        <f t="shared" si="559"/>
        <v>45762</v>
      </c>
    </row>
    <row r="2256" spans="1:17" ht="12.75" x14ac:dyDescent="0.15">
      <c r="A2256" s="68">
        <f t="shared" si="560"/>
        <v>44825</v>
      </c>
      <c r="B2256" s="69">
        <f t="shared" ca="1" si="549"/>
        <v>17016.556544999999</v>
      </c>
      <c r="C2256" s="70">
        <f t="shared" ca="1" si="550"/>
        <v>16470.521374</v>
      </c>
      <c r="D2256" s="71">
        <f ca="1">IF(A2256&lt;$B$1,VLOOKUP(A2256,[1]DI!$A$4:$B$15000,2),0)</f>
        <v>0.13650000000000001</v>
      </c>
      <c r="E2256" s="70">
        <f t="shared" ca="1" si="551"/>
        <v>5.0788000000000005E-4</v>
      </c>
      <c r="F2256" s="72">
        <f t="shared" si="548"/>
        <v>1.3</v>
      </c>
      <c r="G2256" s="73">
        <f t="shared" ca="1" si="552"/>
        <v>1.0006602440000001</v>
      </c>
      <c r="H2256" s="70">
        <f ca="1">TRUNC(PRODUCT(G$10:G2255),15)</f>
        <v>1.70165565756796</v>
      </c>
      <c r="I2256" s="70">
        <f t="shared" ca="1" si="553"/>
        <v>1.64705213737643</v>
      </c>
      <c r="J2256" s="70">
        <f t="shared" ca="1" si="554"/>
        <v>1.03315227</v>
      </c>
      <c r="K2256" s="74">
        <f t="shared" ca="1" si="555"/>
        <v>546.03517099999999</v>
      </c>
      <c r="L2256" s="75">
        <f>IF(VLOOKUP(A2256,$T$12:$AC$125,8)=VLOOKUP(A2255,$T$12:$AC$125,8),0,VLOOKUP(A2256,T$12:$AC$125,8))</f>
        <v>0</v>
      </c>
      <c r="M2256" s="76">
        <f>IF(L2256&gt;0,VLOOKUP(L2256,S$12:$AB$125,7),0)</f>
        <v>0</v>
      </c>
      <c r="N2256" s="74">
        <f t="shared" si="556"/>
        <v>0</v>
      </c>
      <c r="O2256" s="74">
        <f t="shared" ca="1" si="557"/>
        <v>546.03517099999999</v>
      </c>
      <c r="P2256" s="77" t="str">
        <f t="shared" si="558"/>
        <v>A+J=</v>
      </c>
      <c r="Q2256" s="78">
        <f t="shared" si="559"/>
        <v>45762</v>
      </c>
    </row>
    <row r="2257" spans="1:17" ht="12.75" x14ac:dyDescent="0.15">
      <c r="A2257" s="68">
        <f t="shared" si="560"/>
        <v>44826</v>
      </c>
      <c r="B2257" s="69">
        <f t="shared" ca="1" si="549"/>
        <v>17027.791582000002</v>
      </c>
      <c r="C2257" s="70">
        <f t="shared" ca="1" si="550"/>
        <v>16470.521374</v>
      </c>
      <c r="D2257" s="71">
        <f ca="1">IF(A2257&lt;$B$1,VLOOKUP(A2257,[1]DI!$A$4:$B$15000,2),0)</f>
        <v>0.13650000000000001</v>
      </c>
      <c r="E2257" s="70">
        <f t="shared" ca="1" si="551"/>
        <v>5.0788000000000005E-4</v>
      </c>
      <c r="F2257" s="72">
        <f t="shared" si="548"/>
        <v>1.3</v>
      </c>
      <c r="G2257" s="73">
        <f t="shared" ca="1" si="552"/>
        <v>1.0006602440000001</v>
      </c>
      <c r="H2257" s="70">
        <f ca="1">TRUNC(PRODUCT(G$10:G2256),15)</f>
        <v>1.7027791655059299</v>
      </c>
      <c r="I2257" s="70">
        <f t="shared" ca="1" si="553"/>
        <v>1.64705213737643</v>
      </c>
      <c r="J2257" s="70">
        <f t="shared" ca="1" si="554"/>
        <v>1.0338343999999999</v>
      </c>
      <c r="K2257" s="74">
        <f t="shared" ca="1" si="555"/>
        <v>557.27020800000003</v>
      </c>
      <c r="L2257" s="75">
        <f>IF(VLOOKUP(A2257,$T$12:$AC$125,8)=VLOOKUP(A2256,$T$12:$AC$125,8),0,VLOOKUP(A2257,T$12:$AC$125,8))</f>
        <v>0</v>
      </c>
      <c r="M2257" s="76">
        <f>IF(L2257&gt;0,VLOOKUP(L2257,S$12:$AB$125,7),0)</f>
        <v>0</v>
      </c>
      <c r="N2257" s="74">
        <f t="shared" si="556"/>
        <v>0</v>
      </c>
      <c r="O2257" s="74">
        <f t="shared" ca="1" si="557"/>
        <v>557.27020800000003</v>
      </c>
      <c r="P2257" s="77" t="str">
        <f t="shared" si="558"/>
        <v>A+J=</v>
      </c>
      <c r="Q2257" s="78">
        <f t="shared" si="559"/>
        <v>45762</v>
      </c>
    </row>
    <row r="2258" spans="1:17" ht="12.75" x14ac:dyDescent="0.15">
      <c r="A2258" s="68">
        <f t="shared" si="560"/>
        <v>44827</v>
      </c>
      <c r="B2258" s="69">
        <f t="shared" ca="1" si="549"/>
        <v>17039.034195</v>
      </c>
      <c r="C2258" s="70">
        <f t="shared" ca="1" si="550"/>
        <v>16470.521374</v>
      </c>
      <c r="D2258" s="71">
        <f ca="1">IF(A2258&lt;$B$1,VLOOKUP(A2258,[1]DI!$A$4:$B$15000,2),0)</f>
        <v>0.13650000000000001</v>
      </c>
      <c r="E2258" s="70">
        <f t="shared" ca="1" si="551"/>
        <v>5.0788000000000005E-4</v>
      </c>
      <c r="F2258" s="72">
        <f t="shared" si="548"/>
        <v>1.3</v>
      </c>
      <c r="G2258" s="73">
        <f t="shared" ca="1" si="552"/>
        <v>1.0006602440000001</v>
      </c>
      <c r="H2258" s="70">
        <f ca="1">TRUNC(PRODUCT(G$10:G2257),15)</f>
        <v>1.7039034152332899</v>
      </c>
      <c r="I2258" s="70">
        <f t="shared" ca="1" si="553"/>
        <v>1.64705213737643</v>
      </c>
      <c r="J2258" s="70">
        <f t="shared" ca="1" si="554"/>
        <v>1.03451699</v>
      </c>
      <c r="K2258" s="74">
        <f t="shared" ca="1" si="555"/>
        <v>568.51282100000003</v>
      </c>
      <c r="L2258" s="75">
        <f>IF(VLOOKUP(A2258,$T$12:$AC$125,8)=VLOOKUP(A2257,$T$12:$AC$125,8),0,VLOOKUP(A2258,T$12:$AC$125,8))</f>
        <v>0</v>
      </c>
      <c r="M2258" s="76">
        <f>IF(L2258&gt;0,VLOOKUP(L2258,S$12:$AB$125,7),0)</f>
        <v>0</v>
      </c>
      <c r="N2258" s="74">
        <f t="shared" si="556"/>
        <v>0</v>
      </c>
      <c r="O2258" s="74">
        <f t="shared" ca="1" si="557"/>
        <v>568.51282100000003</v>
      </c>
      <c r="P2258" s="77" t="str">
        <f t="shared" si="558"/>
        <v>A+J=</v>
      </c>
      <c r="Q2258" s="78">
        <f t="shared" si="559"/>
        <v>45762</v>
      </c>
    </row>
    <row r="2259" spans="1:17" ht="12.75" x14ac:dyDescent="0.15">
      <c r="A2259" s="68">
        <f t="shared" si="560"/>
        <v>44828</v>
      </c>
      <c r="B2259" s="69">
        <f t="shared" ca="1" si="549"/>
        <v>17050.284055</v>
      </c>
      <c r="C2259" s="70">
        <f t="shared" ca="1" si="550"/>
        <v>16470.521374</v>
      </c>
      <c r="D2259" s="71">
        <f ca="1">IF(A2259&lt;$B$1,VLOOKUP(A2259,[1]DI!$A$4:$B$15000,2),0)</f>
        <v>0</v>
      </c>
      <c r="E2259" s="70">
        <f t="shared" ca="1" si="551"/>
        <v>0</v>
      </c>
      <c r="F2259" s="72">
        <f t="shared" si="548"/>
        <v>1.3</v>
      </c>
      <c r="G2259" s="73">
        <f t="shared" ca="1" si="552"/>
        <v>1</v>
      </c>
      <c r="H2259" s="70">
        <f ca="1">TRUNC(PRODUCT(G$10:G2258),15)</f>
        <v>1.7050284072397699</v>
      </c>
      <c r="I2259" s="70">
        <f t="shared" ca="1" si="553"/>
        <v>1.64705213737643</v>
      </c>
      <c r="J2259" s="70">
        <f t="shared" ca="1" si="554"/>
        <v>1.03520002</v>
      </c>
      <c r="K2259" s="74">
        <f t="shared" ca="1" si="555"/>
        <v>579.76268100000004</v>
      </c>
      <c r="L2259" s="75">
        <f>IF(VLOOKUP(A2259,$T$12:$AC$125,8)=VLOOKUP(A2258,$T$12:$AC$125,8),0,VLOOKUP(A2259,T$12:$AC$125,8))</f>
        <v>0</v>
      </c>
      <c r="M2259" s="76">
        <f>IF(L2259&gt;0,VLOOKUP(L2259,S$12:$AB$125,7),0)</f>
        <v>0</v>
      </c>
      <c r="N2259" s="74">
        <f t="shared" si="556"/>
        <v>0</v>
      </c>
      <c r="O2259" s="74">
        <f t="shared" ca="1" si="557"/>
        <v>579.76268100000004</v>
      </c>
      <c r="P2259" s="77" t="str">
        <f t="shared" si="558"/>
        <v>A+J=</v>
      </c>
      <c r="Q2259" s="78">
        <f t="shared" si="559"/>
        <v>45762</v>
      </c>
    </row>
    <row r="2260" spans="1:17" ht="12.75" x14ac:dyDescent="0.15">
      <c r="A2260" s="68">
        <f t="shared" si="560"/>
        <v>44829</v>
      </c>
      <c r="B2260" s="69">
        <f t="shared" ca="1" si="549"/>
        <v>17050.284055</v>
      </c>
      <c r="C2260" s="70">
        <f t="shared" ca="1" si="550"/>
        <v>16470.521374</v>
      </c>
      <c r="D2260" s="71">
        <f ca="1">IF(A2260&lt;$B$1,VLOOKUP(A2260,[1]DI!$A$4:$B$15000,2),0)</f>
        <v>0</v>
      </c>
      <c r="E2260" s="70">
        <f t="shared" ca="1" si="551"/>
        <v>0</v>
      </c>
      <c r="F2260" s="72">
        <f t="shared" si="548"/>
        <v>1.3</v>
      </c>
      <c r="G2260" s="73">
        <f t="shared" ca="1" si="552"/>
        <v>1</v>
      </c>
      <c r="H2260" s="70">
        <f ca="1">TRUNC(PRODUCT(G$10:G2259),15)</f>
        <v>1.7050284072397699</v>
      </c>
      <c r="I2260" s="70">
        <f t="shared" ca="1" si="553"/>
        <v>1.64705213737643</v>
      </c>
      <c r="J2260" s="70">
        <f t="shared" ca="1" si="554"/>
        <v>1.03520002</v>
      </c>
      <c r="K2260" s="74">
        <f t="shared" ca="1" si="555"/>
        <v>579.76268100000004</v>
      </c>
      <c r="L2260" s="75">
        <f>IF(VLOOKUP(A2260,$T$12:$AC$125,8)=VLOOKUP(A2259,$T$12:$AC$125,8),0,VLOOKUP(A2260,T$12:$AC$125,8))</f>
        <v>0</v>
      </c>
      <c r="M2260" s="76">
        <f>IF(L2260&gt;0,VLOOKUP(L2260,S$12:$AB$125,7),0)</f>
        <v>0</v>
      </c>
      <c r="N2260" s="74">
        <f t="shared" si="556"/>
        <v>0</v>
      </c>
      <c r="O2260" s="74">
        <f t="shared" ca="1" si="557"/>
        <v>579.76268100000004</v>
      </c>
      <c r="P2260" s="77" t="str">
        <f t="shared" si="558"/>
        <v>A+J=</v>
      </c>
      <c r="Q2260" s="78">
        <f t="shared" si="559"/>
        <v>45762</v>
      </c>
    </row>
    <row r="2261" spans="1:17" ht="12.75" x14ac:dyDescent="0.15">
      <c r="A2261" s="68">
        <f t="shared" si="560"/>
        <v>44830</v>
      </c>
      <c r="B2261" s="69">
        <f t="shared" ca="1" si="549"/>
        <v>17050.284055</v>
      </c>
      <c r="C2261" s="70">
        <f t="shared" ca="1" si="550"/>
        <v>16470.521374</v>
      </c>
      <c r="D2261" s="71">
        <f ca="1">IF(A2261&lt;$B$1,VLOOKUP(A2261,[1]DI!$A$4:$B$15000,2),0)</f>
        <v>0.13650000000000001</v>
      </c>
      <c r="E2261" s="70">
        <f t="shared" ca="1" si="551"/>
        <v>5.0788000000000005E-4</v>
      </c>
      <c r="F2261" s="72">
        <f t="shared" si="548"/>
        <v>1.3</v>
      </c>
      <c r="G2261" s="73">
        <f t="shared" ca="1" si="552"/>
        <v>1.0006602440000001</v>
      </c>
      <c r="H2261" s="70">
        <f ca="1">TRUNC(PRODUCT(G$10:G2260),15)</f>
        <v>1.7050284072397699</v>
      </c>
      <c r="I2261" s="70">
        <f t="shared" ca="1" si="553"/>
        <v>1.64705213737643</v>
      </c>
      <c r="J2261" s="70">
        <f t="shared" ca="1" si="554"/>
        <v>1.03520002</v>
      </c>
      <c r="K2261" s="74">
        <f t="shared" ca="1" si="555"/>
        <v>579.76268100000004</v>
      </c>
      <c r="L2261" s="75">
        <f>IF(VLOOKUP(A2261,$T$12:$AC$125,8)=VLOOKUP(A2260,$T$12:$AC$125,8),0,VLOOKUP(A2261,T$12:$AC$125,8))</f>
        <v>0</v>
      </c>
      <c r="M2261" s="76">
        <f>IF(L2261&gt;0,VLOOKUP(L2261,S$12:$AB$125,7),0)</f>
        <v>0</v>
      </c>
      <c r="N2261" s="74">
        <f t="shared" si="556"/>
        <v>0</v>
      </c>
      <c r="O2261" s="74">
        <f t="shared" ca="1" si="557"/>
        <v>579.76268100000004</v>
      </c>
      <c r="P2261" s="77" t="str">
        <f t="shared" si="558"/>
        <v>A+J=</v>
      </c>
      <c r="Q2261" s="78">
        <f t="shared" si="559"/>
        <v>45762</v>
      </c>
    </row>
    <row r="2262" spans="1:17" ht="12.75" x14ac:dyDescent="0.15">
      <c r="A2262" s="68">
        <f t="shared" si="560"/>
        <v>44831</v>
      </c>
      <c r="B2262" s="69">
        <f t="shared" ca="1" si="549"/>
        <v>17061.541492</v>
      </c>
      <c r="C2262" s="70">
        <f t="shared" ca="1" si="550"/>
        <v>16470.521374</v>
      </c>
      <c r="D2262" s="71">
        <f ca="1">IF(A2262&lt;$B$1,VLOOKUP(A2262,[1]DI!$A$4:$B$15000,2),0)</f>
        <v>0.13650000000000001</v>
      </c>
      <c r="E2262" s="70">
        <f t="shared" ca="1" si="551"/>
        <v>5.0788000000000005E-4</v>
      </c>
      <c r="F2262" s="72">
        <f t="shared" si="548"/>
        <v>1.3</v>
      </c>
      <c r="G2262" s="73">
        <f t="shared" ca="1" si="552"/>
        <v>1.0006602440000001</v>
      </c>
      <c r="H2262" s="70">
        <f ca="1">TRUNC(PRODUCT(G$10:G2261),15)</f>
        <v>1.70615414201548</v>
      </c>
      <c r="I2262" s="70">
        <f t="shared" ca="1" si="553"/>
        <v>1.64705213737643</v>
      </c>
      <c r="J2262" s="70">
        <f t="shared" ca="1" si="554"/>
        <v>1.0358835099999999</v>
      </c>
      <c r="K2262" s="74">
        <f t="shared" ca="1" si="555"/>
        <v>591.02011800000002</v>
      </c>
      <c r="L2262" s="75">
        <f>IF(VLOOKUP(A2262,$T$12:$AC$125,8)=VLOOKUP(A2261,$T$12:$AC$125,8),0,VLOOKUP(A2262,T$12:$AC$125,8))</f>
        <v>0</v>
      </c>
      <c r="M2262" s="76">
        <f>IF(L2262&gt;0,VLOOKUP(L2262,S$12:$AB$125,7),0)</f>
        <v>0</v>
      </c>
      <c r="N2262" s="74">
        <f t="shared" si="556"/>
        <v>0</v>
      </c>
      <c r="O2262" s="74">
        <f t="shared" ca="1" si="557"/>
        <v>591.02011800000002</v>
      </c>
      <c r="P2262" s="77" t="str">
        <f t="shared" si="558"/>
        <v>A+J=</v>
      </c>
      <c r="Q2262" s="78">
        <f t="shared" si="559"/>
        <v>45762</v>
      </c>
    </row>
    <row r="2263" spans="1:17" ht="12.75" x14ac:dyDescent="0.15">
      <c r="A2263" s="68">
        <f t="shared" si="560"/>
        <v>44832</v>
      </c>
      <c r="B2263" s="69">
        <f t="shared" ca="1" si="549"/>
        <v>17072.806175999998</v>
      </c>
      <c r="C2263" s="70">
        <f t="shared" ca="1" si="550"/>
        <v>16470.521374</v>
      </c>
      <c r="D2263" s="71">
        <f ca="1">IF(A2263&lt;$B$1,VLOOKUP(A2263,[1]DI!$A$4:$B$15000,2),0)</f>
        <v>0.13650000000000001</v>
      </c>
      <c r="E2263" s="70">
        <f t="shared" ca="1" si="551"/>
        <v>5.0788000000000005E-4</v>
      </c>
      <c r="F2263" s="72">
        <f t="shared" si="548"/>
        <v>1.3</v>
      </c>
      <c r="G2263" s="73">
        <f t="shared" ca="1" si="552"/>
        <v>1.0006602440000001</v>
      </c>
      <c r="H2263" s="70">
        <f ca="1">TRUNC(PRODUCT(G$10:G2262),15)</f>
        <v>1.7072806200508199</v>
      </c>
      <c r="I2263" s="70">
        <f t="shared" ca="1" si="553"/>
        <v>1.64705213737643</v>
      </c>
      <c r="J2263" s="70">
        <f t="shared" ca="1" si="554"/>
        <v>1.03656744</v>
      </c>
      <c r="K2263" s="74">
        <f t="shared" ca="1" si="555"/>
        <v>602.28480200000001</v>
      </c>
      <c r="L2263" s="75">
        <f>IF(VLOOKUP(A2263,$T$12:$AC$125,8)=VLOOKUP(A2262,$T$12:$AC$125,8),0,VLOOKUP(A2263,T$12:$AC$125,8))</f>
        <v>0</v>
      </c>
      <c r="M2263" s="76">
        <f>IF(L2263&gt;0,VLOOKUP(L2263,S$12:$AB$125,7),0)</f>
        <v>0</v>
      </c>
      <c r="N2263" s="74">
        <f t="shared" si="556"/>
        <v>0</v>
      </c>
      <c r="O2263" s="74">
        <f t="shared" ca="1" si="557"/>
        <v>602.28480200000001</v>
      </c>
      <c r="P2263" s="77" t="str">
        <f t="shared" si="558"/>
        <v>A+J=</v>
      </c>
      <c r="Q2263" s="78">
        <f t="shared" si="559"/>
        <v>45762</v>
      </c>
    </row>
    <row r="2264" spans="1:17" ht="12.75" x14ac:dyDescent="0.15">
      <c r="A2264" s="68">
        <f t="shared" si="560"/>
        <v>44833</v>
      </c>
      <c r="B2264" s="69">
        <f t="shared" ca="1" si="549"/>
        <v>17084.078436</v>
      </c>
      <c r="C2264" s="70">
        <f t="shared" ca="1" si="550"/>
        <v>16470.521374</v>
      </c>
      <c r="D2264" s="71">
        <f ca="1">IF(A2264&lt;$B$1,VLOOKUP(A2264,[1]DI!$A$4:$B$15000,2),0)</f>
        <v>0.13650000000000001</v>
      </c>
      <c r="E2264" s="70">
        <f t="shared" ca="1" si="551"/>
        <v>5.0788000000000005E-4</v>
      </c>
      <c r="F2264" s="72">
        <f t="shared" si="548"/>
        <v>1.3</v>
      </c>
      <c r="G2264" s="73">
        <f t="shared" ca="1" si="552"/>
        <v>1.0006602440000001</v>
      </c>
      <c r="H2264" s="70">
        <f ca="1">TRUNC(PRODUCT(G$10:G2263),15)</f>
        <v>1.7084078418365301</v>
      </c>
      <c r="I2264" s="70">
        <f t="shared" ca="1" si="553"/>
        <v>1.64705213737643</v>
      </c>
      <c r="J2264" s="70">
        <f t="shared" ca="1" si="554"/>
        <v>1.03725183</v>
      </c>
      <c r="K2264" s="74">
        <f t="shared" ca="1" si="555"/>
        <v>613.55706199999997</v>
      </c>
      <c r="L2264" s="75">
        <f>IF(VLOOKUP(A2264,$T$12:$AC$125,8)=VLOOKUP(A2263,$T$12:$AC$125,8),0,VLOOKUP(A2264,T$12:$AC$125,8))</f>
        <v>0</v>
      </c>
      <c r="M2264" s="76">
        <f>IF(L2264&gt;0,VLOOKUP(L2264,S$12:$AB$125,7),0)</f>
        <v>0</v>
      </c>
      <c r="N2264" s="74">
        <f t="shared" si="556"/>
        <v>0</v>
      </c>
      <c r="O2264" s="74">
        <f t="shared" ca="1" si="557"/>
        <v>613.55706199999997</v>
      </c>
      <c r="P2264" s="77" t="str">
        <f t="shared" si="558"/>
        <v>A+J=</v>
      </c>
      <c r="Q2264" s="78">
        <f t="shared" si="559"/>
        <v>45762</v>
      </c>
    </row>
    <row r="2265" spans="1:17" ht="12.75" x14ac:dyDescent="0.15">
      <c r="A2265" s="68">
        <f t="shared" si="560"/>
        <v>44834</v>
      </c>
      <c r="B2265" s="69">
        <f t="shared" ca="1" si="549"/>
        <v>17095.358108</v>
      </c>
      <c r="C2265" s="70">
        <f t="shared" ca="1" si="550"/>
        <v>16470.521374</v>
      </c>
      <c r="D2265" s="71">
        <f ca="1">IF(A2265&lt;$B$1,VLOOKUP(A2265,[1]DI!$A$4:$B$15000,2),0)</f>
        <v>0.13650000000000001</v>
      </c>
      <c r="E2265" s="70">
        <f t="shared" ca="1" si="551"/>
        <v>5.0788000000000005E-4</v>
      </c>
      <c r="F2265" s="72">
        <f t="shared" si="548"/>
        <v>1.3</v>
      </c>
      <c r="G2265" s="73">
        <f t="shared" ca="1" si="552"/>
        <v>1.0006602440000001</v>
      </c>
      <c r="H2265" s="70">
        <f ca="1">TRUNC(PRODUCT(G$10:G2264),15)</f>
        <v>1.70953580786365</v>
      </c>
      <c r="I2265" s="70">
        <f t="shared" ca="1" si="553"/>
        <v>1.64705213737643</v>
      </c>
      <c r="J2265" s="70">
        <f t="shared" ca="1" si="554"/>
        <v>1.0379366699999999</v>
      </c>
      <c r="K2265" s="74">
        <f t="shared" ca="1" si="555"/>
        <v>624.83673399999998</v>
      </c>
      <c r="L2265" s="75">
        <f>IF(VLOOKUP(A2265,$T$12:$AC$125,8)=VLOOKUP(A2264,$T$12:$AC$125,8),0,VLOOKUP(A2265,T$12:$AC$125,8))</f>
        <v>0</v>
      </c>
      <c r="M2265" s="76">
        <f>IF(L2265&gt;0,VLOOKUP(L2265,S$12:$AB$125,7),0)</f>
        <v>0</v>
      </c>
      <c r="N2265" s="74">
        <f t="shared" si="556"/>
        <v>0</v>
      </c>
      <c r="O2265" s="74">
        <f t="shared" ca="1" si="557"/>
        <v>624.83673399999998</v>
      </c>
      <c r="P2265" s="77" t="str">
        <f t="shared" si="558"/>
        <v>A+J=</v>
      </c>
      <c r="Q2265" s="78">
        <f t="shared" si="559"/>
        <v>45762</v>
      </c>
    </row>
    <row r="2266" spans="1:17" ht="12.75" x14ac:dyDescent="0.15">
      <c r="A2266" s="68">
        <f t="shared" si="560"/>
        <v>44835</v>
      </c>
      <c r="B2266" s="69">
        <f t="shared" ca="1" si="549"/>
        <v>17106.645191</v>
      </c>
      <c r="C2266" s="70">
        <f t="shared" ca="1" si="550"/>
        <v>16470.521374</v>
      </c>
      <c r="D2266" s="71">
        <f ca="1">IF(A2266&lt;$B$1,VLOOKUP(A2266,[1]DI!$A$4:$B$15000,2),0)</f>
        <v>0</v>
      </c>
      <c r="E2266" s="70">
        <f t="shared" ca="1" si="551"/>
        <v>0</v>
      </c>
      <c r="F2266" s="72">
        <f t="shared" si="548"/>
        <v>1.3</v>
      </c>
      <c r="G2266" s="73">
        <f t="shared" ca="1" si="552"/>
        <v>1</v>
      </c>
      <c r="H2266" s="70">
        <f ca="1">TRUNC(PRODUCT(G$10:G2265),15)</f>
        <v>1.71066451862358</v>
      </c>
      <c r="I2266" s="70">
        <f t="shared" ca="1" si="553"/>
        <v>1.64705213737643</v>
      </c>
      <c r="J2266" s="70">
        <f t="shared" ca="1" si="554"/>
        <v>1.03862196</v>
      </c>
      <c r="K2266" s="74">
        <f t="shared" ca="1" si="555"/>
        <v>636.12381700000003</v>
      </c>
      <c r="L2266" s="75">
        <f>IF(VLOOKUP(A2266,$T$12:$AC$125,8)=VLOOKUP(A2265,$T$12:$AC$125,8),0,VLOOKUP(A2266,T$12:$AC$125,8))</f>
        <v>0</v>
      </c>
      <c r="M2266" s="76">
        <f>IF(L2266&gt;0,VLOOKUP(L2266,S$12:$AB$125,7),0)</f>
        <v>0</v>
      </c>
      <c r="N2266" s="74">
        <f t="shared" si="556"/>
        <v>0</v>
      </c>
      <c r="O2266" s="74">
        <f t="shared" ca="1" si="557"/>
        <v>636.12381700000003</v>
      </c>
      <c r="P2266" s="77" t="str">
        <f t="shared" si="558"/>
        <v>A+J=</v>
      </c>
      <c r="Q2266" s="78">
        <f t="shared" si="559"/>
        <v>45762</v>
      </c>
    </row>
    <row r="2267" spans="1:17" ht="12.75" x14ac:dyDescent="0.15">
      <c r="A2267" s="68">
        <f t="shared" si="560"/>
        <v>44836</v>
      </c>
      <c r="B2267" s="69">
        <f t="shared" ca="1" si="549"/>
        <v>17106.645191</v>
      </c>
      <c r="C2267" s="70">
        <f t="shared" ca="1" si="550"/>
        <v>16470.521374</v>
      </c>
      <c r="D2267" s="71">
        <f ca="1">IF(A2267&lt;$B$1,VLOOKUP(A2267,[1]DI!$A$4:$B$15000,2),0)</f>
        <v>0</v>
      </c>
      <c r="E2267" s="70">
        <f t="shared" ca="1" si="551"/>
        <v>0</v>
      </c>
      <c r="F2267" s="72">
        <f t="shared" si="548"/>
        <v>1.3</v>
      </c>
      <c r="G2267" s="73">
        <f t="shared" ca="1" si="552"/>
        <v>1</v>
      </c>
      <c r="H2267" s="70">
        <f ca="1">TRUNC(PRODUCT(G$10:G2266),15)</f>
        <v>1.71066451862358</v>
      </c>
      <c r="I2267" s="70">
        <f t="shared" ca="1" si="553"/>
        <v>1.64705213737643</v>
      </c>
      <c r="J2267" s="70">
        <f t="shared" ca="1" si="554"/>
        <v>1.03862196</v>
      </c>
      <c r="K2267" s="74">
        <f t="shared" ca="1" si="555"/>
        <v>636.12381700000003</v>
      </c>
      <c r="L2267" s="75">
        <f>IF(VLOOKUP(A2267,$T$12:$AC$125,8)=VLOOKUP(A2266,$T$12:$AC$125,8),0,VLOOKUP(A2267,T$12:$AC$125,8))</f>
        <v>0</v>
      </c>
      <c r="M2267" s="76">
        <f>IF(L2267&gt;0,VLOOKUP(L2267,S$12:$AB$125,7),0)</f>
        <v>0</v>
      </c>
      <c r="N2267" s="74">
        <f t="shared" si="556"/>
        <v>0</v>
      </c>
      <c r="O2267" s="74">
        <f t="shared" ca="1" si="557"/>
        <v>636.12381700000003</v>
      </c>
      <c r="P2267" s="77" t="str">
        <f t="shared" si="558"/>
        <v>A+J=</v>
      </c>
      <c r="Q2267" s="78">
        <f t="shared" si="559"/>
        <v>45762</v>
      </c>
    </row>
    <row r="2268" spans="1:17" ht="12.75" x14ac:dyDescent="0.15">
      <c r="A2268" s="68">
        <f t="shared" si="560"/>
        <v>44837</v>
      </c>
      <c r="B2268" s="69">
        <f t="shared" ca="1" si="549"/>
        <v>17106.645191</v>
      </c>
      <c r="C2268" s="70">
        <f t="shared" ca="1" si="550"/>
        <v>16470.521374</v>
      </c>
      <c r="D2268" s="71">
        <f ca="1">IF(A2268&lt;$B$1,VLOOKUP(A2268,[1]DI!$A$4:$B$15000,2),0)</f>
        <v>0.13650000000000001</v>
      </c>
      <c r="E2268" s="70">
        <f t="shared" ca="1" si="551"/>
        <v>5.0788000000000005E-4</v>
      </c>
      <c r="F2268" s="72">
        <f t="shared" si="548"/>
        <v>1.3</v>
      </c>
      <c r="G2268" s="73">
        <f t="shared" ca="1" si="552"/>
        <v>1.0006602440000001</v>
      </c>
      <c r="H2268" s="70">
        <f ca="1">TRUNC(PRODUCT(G$10:G2267),15)</f>
        <v>1.71066451862358</v>
      </c>
      <c r="I2268" s="70">
        <f t="shared" ca="1" si="553"/>
        <v>1.64705213737643</v>
      </c>
      <c r="J2268" s="70">
        <f t="shared" ca="1" si="554"/>
        <v>1.03862196</v>
      </c>
      <c r="K2268" s="74">
        <f t="shared" ca="1" si="555"/>
        <v>636.12381700000003</v>
      </c>
      <c r="L2268" s="75">
        <f>IF(VLOOKUP(A2268,$T$12:$AC$125,8)=VLOOKUP(A2267,$T$12:$AC$125,8),0,VLOOKUP(A2268,T$12:$AC$125,8))</f>
        <v>0</v>
      </c>
      <c r="M2268" s="76">
        <f>IF(L2268&gt;0,VLOOKUP(L2268,S$12:$AB$125,7),0)</f>
        <v>0</v>
      </c>
      <c r="N2268" s="74">
        <f t="shared" si="556"/>
        <v>0</v>
      </c>
      <c r="O2268" s="74">
        <f t="shared" ca="1" si="557"/>
        <v>636.12381700000003</v>
      </c>
      <c r="P2268" s="77" t="str">
        <f t="shared" si="558"/>
        <v>A+J=</v>
      </c>
      <c r="Q2268" s="78">
        <f t="shared" si="559"/>
        <v>45762</v>
      </c>
    </row>
    <row r="2269" spans="1:17" ht="12.75" x14ac:dyDescent="0.15">
      <c r="A2269" s="68">
        <f t="shared" si="560"/>
        <v>44838</v>
      </c>
      <c r="B2269" s="69">
        <f t="shared" ca="1" si="549"/>
        <v>17117.939686999998</v>
      </c>
      <c r="C2269" s="70">
        <f t="shared" ca="1" si="550"/>
        <v>16470.521374</v>
      </c>
      <c r="D2269" s="71">
        <f ca="1">IF(A2269&lt;$B$1,VLOOKUP(A2269,[1]DI!$A$4:$B$15000,2),0)</f>
        <v>0.13650000000000001</v>
      </c>
      <c r="E2269" s="70">
        <f t="shared" ca="1" si="551"/>
        <v>5.0788000000000005E-4</v>
      </c>
      <c r="F2269" s="72">
        <f t="shared" si="548"/>
        <v>1.3</v>
      </c>
      <c r="G2269" s="73">
        <f t="shared" ca="1" si="552"/>
        <v>1.0006602440000001</v>
      </c>
      <c r="H2269" s="70">
        <f ca="1">TRUNC(PRODUCT(G$10:G2268),15)</f>
        <v>1.71179397460802</v>
      </c>
      <c r="I2269" s="70">
        <f t="shared" ca="1" si="553"/>
        <v>1.64705213737643</v>
      </c>
      <c r="J2269" s="70">
        <f t="shared" ca="1" si="554"/>
        <v>1.0393076999999999</v>
      </c>
      <c r="K2269" s="74">
        <f t="shared" ca="1" si="555"/>
        <v>647.41831300000001</v>
      </c>
      <c r="L2269" s="75">
        <f>IF(VLOOKUP(A2269,$T$12:$AC$125,8)=VLOOKUP(A2268,$T$12:$AC$125,8),0,VLOOKUP(A2269,T$12:$AC$125,8))</f>
        <v>0</v>
      </c>
      <c r="M2269" s="76">
        <f>IF(L2269&gt;0,VLOOKUP(L2269,S$12:$AB$125,7),0)</f>
        <v>0</v>
      </c>
      <c r="N2269" s="74">
        <f t="shared" si="556"/>
        <v>0</v>
      </c>
      <c r="O2269" s="74">
        <f t="shared" ca="1" si="557"/>
        <v>647.41831300000001</v>
      </c>
      <c r="P2269" s="77" t="str">
        <f t="shared" si="558"/>
        <v>A+J=</v>
      </c>
      <c r="Q2269" s="78">
        <f t="shared" si="559"/>
        <v>45762</v>
      </c>
    </row>
    <row r="2270" spans="1:17" ht="12.75" x14ac:dyDescent="0.15">
      <c r="A2270" s="68">
        <f t="shared" si="560"/>
        <v>44839</v>
      </c>
      <c r="B2270" s="69">
        <f t="shared" ca="1" si="549"/>
        <v>17129.241758</v>
      </c>
      <c r="C2270" s="70">
        <f t="shared" ca="1" si="550"/>
        <v>16470.521374</v>
      </c>
      <c r="D2270" s="71">
        <f ca="1">IF(A2270&lt;$B$1,VLOOKUP(A2270,[1]DI!$A$4:$B$15000,2),0)</f>
        <v>0.13650000000000001</v>
      </c>
      <c r="E2270" s="70">
        <f t="shared" ca="1" si="551"/>
        <v>5.0788000000000005E-4</v>
      </c>
      <c r="F2270" s="72">
        <f t="shared" si="548"/>
        <v>1.3</v>
      </c>
      <c r="G2270" s="73">
        <f t="shared" ca="1" si="552"/>
        <v>1.0006602440000001</v>
      </c>
      <c r="H2270" s="70">
        <f ca="1">TRUNC(PRODUCT(G$10:G2269),15)</f>
        <v>1.71292417630899</v>
      </c>
      <c r="I2270" s="70">
        <f t="shared" ca="1" si="553"/>
        <v>1.64705213737643</v>
      </c>
      <c r="J2270" s="70">
        <f t="shared" ca="1" si="554"/>
        <v>1.0399939</v>
      </c>
      <c r="K2270" s="74">
        <f t="shared" ca="1" si="555"/>
        <v>658.72038399999997</v>
      </c>
      <c r="L2270" s="75">
        <f>IF(VLOOKUP(A2270,$T$12:$AC$125,8)=VLOOKUP(A2269,$T$12:$AC$125,8),0,VLOOKUP(A2270,T$12:$AC$125,8))</f>
        <v>0</v>
      </c>
      <c r="M2270" s="76">
        <f>IF(L2270&gt;0,VLOOKUP(L2270,S$12:$AB$125,7),0)</f>
        <v>0</v>
      </c>
      <c r="N2270" s="74">
        <f t="shared" si="556"/>
        <v>0</v>
      </c>
      <c r="O2270" s="74">
        <f t="shared" ca="1" si="557"/>
        <v>658.72038399999997</v>
      </c>
      <c r="P2270" s="77" t="str">
        <f t="shared" si="558"/>
        <v>A+J=</v>
      </c>
      <c r="Q2270" s="78">
        <f t="shared" si="559"/>
        <v>45762</v>
      </c>
    </row>
    <row r="2271" spans="1:17" ht="12.75" x14ac:dyDescent="0.15">
      <c r="A2271" s="68">
        <f t="shared" si="560"/>
        <v>44840</v>
      </c>
      <c r="B2271" s="69">
        <f t="shared" ca="1" si="549"/>
        <v>17140.551242000001</v>
      </c>
      <c r="C2271" s="70">
        <f t="shared" ca="1" si="550"/>
        <v>16470.521374</v>
      </c>
      <c r="D2271" s="71">
        <f ca="1">IF(A2271&lt;$B$1,VLOOKUP(A2271,[1]DI!$A$4:$B$15000,2),0)</f>
        <v>0.13650000000000001</v>
      </c>
      <c r="E2271" s="70">
        <f t="shared" ca="1" si="551"/>
        <v>5.0788000000000005E-4</v>
      </c>
      <c r="F2271" s="72">
        <f t="shared" si="548"/>
        <v>1.3</v>
      </c>
      <c r="G2271" s="73">
        <f t="shared" ca="1" si="552"/>
        <v>1.0006602440000001</v>
      </c>
      <c r="H2271" s="70">
        <f ca="1">TRUNC(PRODUCT(G$10:G2270),15)</f>
        <v>1.71405512421885</v>
      </c>
      <c r="I2271" s="70">
        <f t="shared" ca="1" si="553"/>
        <v>1.64705213737643</v>
      </c>
      <c r="J2271" s="70">
        <f t="shared" ca="1" si="554"/>
        <v>1.04068055</v>
      </c>
      <c r="K2271" s="74">
        <f t="shared" ca="1" si="555"/>
        <v>670.02986799999996</v>
      </c>
      <c r="L2271" s="75">
        <f>IF(VLOOKUP(A2271,$T$12:$AC$125,8)=VLOOKUP(A2270,$T$12:$AC$125,8),0,VLOOKUP(A2271,T$12:$AC$125,8))</f>
        <v>0</v>
      </c>
      <c r="M2271" s="76">
        <f>IF(L2271&gt;0,VLOOKUP(L2271,S$12:$AB$125,7),0)</f>
        <v>0</v>
      </c>
      <c r="N2271" s="74">
        <f t="shared" si="556"/>
        <v>0</v>
      </c>
      <c r="O2271" s="74">
        <f t="shared" ca="1" si="557"/>
        <v>670.02986799999996</v>
      </c>
      <c r="P2271" s="77" t="str">
        <f t="shared" si="558"/>
        <v>A+J=</v>
      </c>
      <c r="Q2271" s="78">
        <f t="shared" si="559"/>
        <v>45762</v>
      </c>
    </row>
    <row r="2272" spans="1:17" ht="12.75" x14ac:dyDescent="0.15">
      <c r="A2272" s="68">
        <f t="shared" si="560"/>
        <v>44841</v>
      </c>
      <c r="B2272" s="69">
        <f t="shared" ca="1" si="549"/>
        <v>17151.868137000001</v>
      </c>
      <c r="C2272" s="70">
        <f t="shared" ca="1" si="550"/>
        <v>16470.521374</v>
      </c>
      <c r="D2272" s="71">
        <f ca="1">IF(A2272&lt;$B$1,VLOOKUP(A2272,[1]DI!$A$4:$B$15000,2),0)</f>
        <v>0.13650000000000001</v>
      </c>
      <c r="E2272" s="70">
        <f t="shared" ca="1" si="551"/>
        <v>5.0788000000000005E-4</v>
      </c>
      <c r="F2272" s="72">
        <f t="shared" si="548"/>
        <v>1.3</v>
      </c>
      <c r="G2272" s="73">
        <f t="shared" ca="1" si="552"/>
        <v>1.0006602440000001</v>
      </c>
      <c r="H2272" s="70">
        <f ca="1">TRUNC(PRODUCT(G$10:G2271),15)</f>
        <v>1.7151868188302899</v>
      </c>
      <c r="I2272" s="70">
        <f t="shared" ca="1" si="553"/>
        <v>1.64705213737643</v>
      </c>
      <c r="J2272" s="70">
        <f t="shared" ca="1" si="554"/>
        <v>1.04136765</v>
      </c>
      <c r="K2272" s="74">
        <f t="shared" ca="1" si="555"/>
        <v>681.34676300000001</v>
      </c>
      <c r="L2272" s="75">
        <f>IF(VLOOKUP(A2272,$T$12:$AC$125,8)=VLOOKUP(A2271,$T$12:$AC$125,8),0,VLOOKUP(A2272,T$12:$AC$125,8))</f>
        <v>0</v>
      </c>
      <c r="M2272" s="76">
        <f>IF(L2272&gt;0,VLOOKUP(L2272,S$12:$AB$125,7),0)</f>
        <v>0</v>
      </c>
      <c r="N2272" s="74">
        <f t="shared" si="556"/>
        <v>0</v>
      </c>
      <c r="O2272" s="74">
        <f t="shared" ca="1" si="557"/>
        <v>681.34676300000001</v>
      </c>
      <c r="P2272" s="77" t="str">
        <f t="shared" si="558"/>
        <v>A+J=</v>
      </c>
      <c r="Q2272" s="78">
        <f t="shared" si="559"/>
        <v>45762</v>
      </c>
    </row>
    <row r="2273" spans="1:17" ht="12.75" x14ac:dyDescent="0.15">
      <c r="A2273" s="68">
        <f t="shared" si="560"/>
        <v>44842</v>
      </c>
      <c r="B2273" s="69">
        <f t="shared" ca="1" si="549"/>
        <v>17163.192609000002</v>
      </c>
      <c r="C2273" s="70">
        <f t="shared" ca="1" si="550"/>
        <v>16470.521374</v>
      </c>
      <c r="D2273" s="71">
        <f ca="1">IF(A2273&lt;$B$1,VLOOKUP(A2273,[1]DI!$A$4:$B$15000,2),0)</f>
        <v>0</v>
      </c>
      <c r="E2273" s="70">
        <f t="shared" ca="1" si="551"/>
        <v>0</v>
      </c>
      <c r="F2273" s="72">
        <f t="shared" si="548"/>
        <v>1.3</v>
      </c>
      <c r="G2273" s="73">
        <f t="shared" ca="1" si="552"/>
        <v>1</v>
      </c>
      <c r="H2273" s="70">
        <f ca="1">TRUNC(PRODUCT(G$10:G2272),15)</f>
        <v>1.7163192606363</v>
      </c>
      <c r="I2273" s="70">
        <f t="shared" ca="1" si="553"/>
        <v>1.64705213737643</v>
      </c>
      <c r="J2273" s="70">
        <f t="shared" ca="1" si="554"/>
        <v>1.04205521</v>
      </c>
      <c r="K2273" s="74">
        <f t="shared" ca="1" si="555"/>
        <v>692.67123500000002</v>
      </c>
      <c r="L2273" s="75">
        <f>IF(VLOOKUP(A2273,$T$12:$AC$125,8)=VLOOKUP(A2272,$T$12:$AC$125,8),0,VLOOKUP(A2273,T$12:$AC$125,8))</f>
        <v>0</v>
      </c>
      <c r="M2273" s="76">
        <f>IF(L2273&gt;0,VLOOKUP(L2273,S$12:$AB$125,7),0)</f>
        <v>0</v>
      </c>
      <c r="N2273" s="74">
        <f t="shared" si="556"/>
        <v>0</v>
      </c>
      <c r="O2273" s="74">
        <f t="shared" ca="1" si="557"/>
        <v>692.67123500000002</v>
      </c>
      <c r="P2273" s="77" t="str">
        <f t="shared" si="558"/>
        <v>A+J=</v>
      </c>
      <c r="Q2273" s="78">
        <f t="shared" si="559"/>
        <v>45762</v>
      </c>
    </row>
    <row r="2274" spans="1:17" ht="12.75" x14ac:dyDescent="0.15">
      <c r="A2274" s="68">
        <f t="shared" si="560"/>
        <v>44843</v>
      </c>
      <c r="B2274" s="69">
        <f t="shared" ca="1" si="549"/>
        <v>17163.192609000002</v>
      </c>
      <c r="C2274" s="70">
        <f t="shared" ca="1" si="550"/>
        <v>16470.521374</v>
      </c>
      <c r="D2274" s="71">
        <f ca="1">IF(A2274&lt;$B$1,VLOOKUP(A2274,[1]DI!$A$4:$B$15000,2),0)</f>
        <v>0</v>
      </c>
      <c r="E2274" s="70">
        <f t="shared" ca="1" si="551"/>
        <v>0</v>
      </c>
      <c r="F2274" s="72">
        <f t="shared" si="548"/>
        <v>1.3</v>
      </c>
      <c r="G2274" s="73">
        <f t="shared" ca="1" si="552"/>
        <v>1</v>
      </c>
      <c r="H2274" s="70">
        <f ca="1">TRUNC(PRODUCT(G$10:G2273),15)</f>
        <v>1.7163192606363</v>
      </c>
      <c r="I2274" s="70">
        <f t="shared" ca="1" si="553"/>
        <v>1.64705213737643</v>
      </c>
      <c r="J2274" s="70">
        <f t="shared" ca="1" si="554"/>
        <v>1.04205521</v>
      </c>
      <c r="K2274" s="74">
        <f t="shared" ca="1" si="555"/>
        <v>692.67123500000002</v>
      </c>
      <c r="L2274" s="75">
        <f>IF(VLOOKUP(A2274,$T$12:$AC$125,8)=VLOOKUP(A2273,$T$12:$AC$125,8),0,VLOOKUP(A2274,T$12:$AC$125,8))</f>
        <v>0</v>
      </c>
      <c r="M2274" s="76">
        <f>IF(L2274&gt;0,VLOOKUP(L2274,S$12:$AB$125,7),0)</f>
        <v>0</v>
      </c>
      <c r="N2274" s="74">
        <f t="shared" si="556"/>
        <v>0</v>
      </c>
      <c r="O2274" s="74">
        <f t="shared" ca="1" si="557"/>
        <v>692.67123500000002</v>
      </c>
      <c r="P2274" s="77" t="str">
        <f t="shared" si="558"/>
        <v>A+J=</v>
      </c>
      <c r="Q2274" s="78">
        <f t="shared" si="559"/>
        <v>45762</v>
      </c>
    </row>
    <row r="2275" spans="1:17" ht="12.75" x14ac:dyDescent="0.15">
      <c r="A2275" s="68">
        <f t="shared" si="560"/>
        <v>44844</v>
      </c>
      <c r="B2275" s="69">
        <f t="shared" ca="1" si="549"/>
        <v>17163.192609000002</v>
      </c>
      <c r="C2275" s="70">
        <f t="shared" ca="1" si="550"/>
        <v>16470.521374</v>
      </c>
      <c r="D2275" s="71">
        <f ca="1">IF(A2275&lt;$B$1,VLOOKUP(A2275,[1]DI!$A$4:$B$15000,2),0)</f>
        <v>0.13650000000000001</v>
      </c>
      <c r="E2275" s="70">
        <f t="shared" ca="1" si="551"/>
        <v>5.0788000000000005E-4</v>
      </c>
      <c r="F2275" s="72">
        <f t="shared" si="548"/>
        <v>1.3</v>
      </c>
      <c r="G2275" s="73">
        <f t="shared" ca="1" si="552"/>
        <v>1.0006602440000001</v>
      </c>
      <c r="H2275" s="70">
        <f ca="1">TRUNC(PRODUCT(G$10:G2274),15)</f>
        <v>1.7163192606363</v>
      </c>
      <c r="I2275" s="70">
        <f t="shared" ca="1" si="553"/>
        <v>1.64705213737643</v>
      </c>
      <c r="J2275" s="70">
        <f t="shared" ca="1" si="554"/>
        <v>1.04205521</v>
      </c>
      <c r="K2275" s="74">
        <f t="shared" ca="1" si="555"/>
        <v>692.67123500000002</v>
      </c>
      <c r="L2275" s="75">
        <f>IF(VLOOKUP(A2275,$T$12:$AC$125,8)=VLOOKUP(A2274,$T$12:$AC$125,8),0,VLOOKUP(A2275,T$12:$AC$125,8))</f>
        <v>0</v>
      </c>
      <c r="M2275" s="76">
        <f>IF(L2275&gt;0,VLOOKUP(L2275,S$12:$AB$125,7),0)</f>
        <v>0</v>
      </c>
      <c r="N2275" s="74">
        <f t="shared" si="556"/>
        <v>0</v>
      </c>
      <c r="O2275" s="74">
        <f t="shared" ca="1" si="557"/>
        <v>692.67123500000002</v>
      </c>
      <c r="P2275" s="77" t="str">
        <f t="shared" si="558"/>
        <v>A+J=</v>
      </c>
      <c r="Q2275" s="78">
        <f t="shared" si="559"/>
        <v>45762</v>
      </c>
    </row>
    <row r="2276" spans="1:17" ht="12.75" x14ac:dyDescent="0.15">
      <c r="A2276" s="68">
        <f t="shared" si="560"/>
        <v>44845</v>
      </c>
      <c r="B2276" s="69">
        <f t="shared" ca="1" si="549"/>
        <v>17174.524492</v>
      </c>
      <c r="C2276" s="70">
        <f t="shared" ca="1" si="550"/>
        <v>16470.521374</v>
      </c>
      <c r="D2276" s="71">
        <f ca="1">IF(A2276&lt;$B$1,VLOOKUP(A2276,[1]DI!$A$4:$B$15000,2),0)</f>
        <v>0.13650000000000001</v>
      </c>
      <c r="E2276" s="70">
        <f t="shared" ca="1" si="551"/>
        <v>5.0788000000000005E-4</v>
      </c>
      <c r="F2276" s="72">
        <f t="shared" si="548"/>
        <v>1.3</v>
      </c>
      <c r="G2276" s="73">
        <f t="shared" ca="1" si="552"/>
        <v>1.0006602440000001</v>
      </c>
      <c r="H2276" s="70">
        <f ca="1">TRUNC(PRODUCT(G$10:G2275),15)</f>
        <v>1.71745245013022</v>
      </c>
      <c r="I2276" s="70">
        <f t="shared" ca="1" si="553"/>
        <v>1.64705213737643</v>
      </c>
      <c r="J2276" s="70">
        <f t="shared" ca="1" si="554"/>
        <v>1.04274322</v>
      </c>
      <c r="K2276" s="74">
        <f t="shared" ca="1" si="555"/>
        <v>704.00311799999997</v>
      </c>
      <c r="L2276" s="75">
        <f>IF(VLOOKUP(A2276,$T$12:$AC$125,8)=VLOOKUP(A2275,$T$12:$AC$125,8),0,VLOOKUP(A2276,T$12:$AC$125,8))</f>
        <v>0</v>
      </c>
      <c r="M2276" s="76">
        <f>IF(L2276&gt;0,VLOOKUP(L2276,S$12:$AB$125,7),0)</f>
        <v>0</v>
      </c>
      <c r="N2276" s="74">
        <f t="shared" si="556"/>
        <v>0</v>
      </c>
      <c r="O2276" s="74">
        <f t="shared" ca="1" si="557"/>
        <v>704.00311799999997</v>
      </c>
      <c r="P2276" s="77" t="str">
        <f t="shared" si="558"/>
        <v>A+J=</v>
      </c>
      <c r="Q2276" s="78">
        <f t="shared" si="559"/>
        <v>45762</v>
      </c>
    </row>
    <row r="2277" spans="1:17" ht="12.75" x14ac:dyDescent="0.15">
      <c r="A2277" s="68">
        <f t="shared" si="560"/>
        <v>44846</v>
      </c>
      <c r="B2277" s="69">
        <f t="shared" ca="1" si="549"/>
        <v>17185.863952</v>
      </c>
      <c r="C2277" s="70">
        <f t="shared" ca="1" si="550"/>
        <v>16470.521374</v>
      </c>
      <c r="D2277" s="71">
        <f ca="1">IF(A2277&lt;$B$1,VLOOKUP(A2277,[1]DI!$A$4:$B$15000,2),0)</f>
        <v>0</v>
      </c>
      <c r="E2277" s="70">
        <f t="shared" ca="1" si="551"/>
        <v>0</v>
      </c>
      <c r="F2277" s="72">
        <f t="shared" si="548"/>
        <v>1.3</v>
      </c>
      <c r="G2277" s="73">
        <f t="shared" ca="1" si="552"/>
        <v>1</v>
      </c>
      <c r="H2277" s="70">
        <f ca="1">TRUNC(PRODUCT(G$10:G2276),15)</f>
        <v>1.7185863878056999</v>
      </c>
      <c r="I2277" s="70">
        <f t="shared" ca="1" si="553"/>
        <v>1.64705213737643</v>
      </c>
      <c r="J2277" s="70">
        <f t="shared" ca="1" si="554"/>
        <v>1.04343169</v>
      </c>
      <c r="K2277" s="74">
        <f t="shared" ca="1" si="555"/>
        <v>715.342578</v>
      </c>
      <c r="L2277" s="75">
        <f>IF(VLOOKUP(A2277,$T$12:$AC$125,8)=VLOOKUP(A2276,$T$12:$AC$125,8),0,VLOOKUP(A2277,T$12:$AC$125,8))</f>
        <v>0</v>
      </c>
      <c r="M2277" s="76">
        <f>IF(L2277&gt;0,VLOOKUP(L2277,S$12:$AB$125,7),0)</f>
        <v>0</v>
      </c>
      <c r="N2277" s="74">
        <f t="shared" si="556"/>
        <v>0</v>
      </c>
      <c r="O2277" s="74">
        <f t="shared" ca="1" si="557"/>
        <v>715.342578</v>
      </c>
      <c r="P2277" s="77" t="str">
        <f t="shared" si="558"/>
        <v>A+J=</v>
      </c>
      <c r="Q2277" s="78">
        <f t="shared" si="559"/>
        <v>45762</v>
      </c>
    </row>
    <row r="2278" spans="1:17" ht="12.75" x14ac:dyDescent="0.15">
      <c r="A2278" s="68">
        <f t="shared" si="560"/>
        <v>44847</v>
      </c>
      <c r="B2278" s="69">
        <f t="shared" ca="1" si="549"/>
        <v>17185.863952</v>
      </c>
      <c r="C2278" s="70">
        <f t="shared" ca="1" si="550"/>
        <v>16470.521374</v>
      </c>
      <c r="D2278" s="71">
        <f ca="1">IF(A2278&lt;$B$1,VLOOKUP(A2278,[1]DI!$A$4:$B$15000,2),0)</f>
        <v>0.13650000000000001</v>
      </c>
      <c r="E2278" s="70">
        <f t="shared" ca="1" si="551"/>
        <v>5.0788000000000005E-4</v>
      </c>
      <c r="F2278" s="72">
        <f t="shared" si="548"/>
        <v>1.3</v>
      </c>
      <c r="G2278" s="73">
        <f t="shared" ca="1" si="552"/>
        <v>1.0006602440000001</v>
      </c>
      <c r="H2278" s="70">
        <f ca="1">TRUNC(PRODUCT(G$10:G2277),15)</f>
        <v>1.7185863878056999</v>
      </c>
      <c r="I2278" s="70">
        <f t="shared" ca="1" si="553"/>
        <v>1.64705213737643</v>
      </c>
      <c r="J2278" s="70">
        <f t="shared" ca="1" si="554"/>
        <v>1.04343169</v>
      </c>
      <c r="K2278" s="74">
        <f t="shared" ca="1" si="555"/>
        <v>715.342578</v>
      </c>
      <c r="L2278" s="75">
        <f>IF(VLOOKUP(A2278,$T$12:$AC$125,8)=VLOOKUP(A2277,$T$12:$AC$125,8),0,VLOOKUP(A2278,T$12:$AC$125,8))</f>
        <v>0</v>
      </c>
      <c r="M2278" s="76">
        <f>IF(L2278&gt;0,VLOOKUP(L2278,S$12:$AB$125,7),0)</f>
        <v>0</v>
      </c>
      <c r="N2278" s="74">
        <f t="shared" si="556"/>
        <v>0</v>
      </c>
      <c r="O2278" s="74">
        <f t="shared" ca="1" si="557"/>
        <v>715.342578</v>
      </c>
      <c r="P2278" s="77" t="str">
        <f t="shared" si="558"/>
        <v>A+J=</v>
      </c>
      <c r="Q2278" s="78">
        <f t="shared" si="559"/>
        <v>45762</v>
      </c>
    </row>
    <row r="2279" spans="1:17" ht="12.75" x14ac:dyDescent="0.15">
      <c r="A2279" s="68">
        <f t="shared" si="560"/>
        <v>44848</v>
      </c>
      <c r="B2279" s="69">
        <f t="shared" ca="1" si="549"/>
        <v>17197.210824000002</v>
      </c>
      <c r="C2279" s="70">
        <f t="shared" ca="1" si="550"/>
        <v>16470.521374</v>
      </c>
      <c r="D2279" s="71">
        <f ca="1">IF(A2279&lt;$B$1,VLOOKUP(A2279,[1]DI!$A$4:$B$15000,2),0)</f>
        <v>0.13650000000000001</v>
      </c>
      <c r="E2279" s="70">
        <f t="shared" ca="1" si="551"/>
        <v>5.0788000000000005E-4</v>
      </c>
      <c r="F2279" s="72">
        <f t="shared" si="548"/>
        <v>1.3</v>
      </c>
      <c r="G2279" s="73">
        <f t="shared" ca="1" si="552"/>
        <v>1.0006602440000001</v>
      </c>
      <c r="H2279" s="70">
        <f ca="1">TRUNC(PRODUCT(G$10:G2278),15)</f>
        <v>1.7197210741567299</v>
      </c>
      <c r="I2279" s="70">
        <f t="shared" ca="1" si="553"/>
        <v>1.64705213737643</v>
      </c>
      <c r="J2279" s="70">
        <f t="shared" ca="1" si="554"/>
        <v>1.04412061</v>
      </c>
      <c r="K2279" s="74">
        <f t="shared" ca="1" si="555"/>
        <v>726.68944999999997</v>
      </c>
      <c r="L2279" s="75">
        <f>IF(VLOOKUP(A2279,$T$12:$AC$125,8)=VLOOKUP(A2278,$T$12:$AC$125,8),0,VLOOKUP(A2279,T$12:$AC$125,8))</f>
        <v>0</v>
      </c>
      <c r="M2279" s="76">
        <f>IF(L2279&gt;0,VLOOKUP(L2279,S$12:$AB$125,7),0)</f>
        <v>0</v>
      </c>
      <c r="N2279" s="74">
        <f t="shared" si="556"/>
        <v>0</v>
      </c>
      <c r="O2279" s="74">
        <f t="shared" ca="1" si="557"/>
        <v>726.68944999999997</v>
      </c>
      <c r="P2279" s="77" t="str">
        <f t="shared" si="558"/>
        <v>A+J=</v>
      </c>
      <c r="Q2279" s="78">
        <f t="shared" si="559"/>
        <v>45762</v>
      </c>
    </row>
    <row r="2280" spans="1:17" ht="12.75" x14ac:dyDescent="0.15">
      <c r="A2280" s="68">
        <f t="shared" si="560"/>
        <v>44849</v>
      </c>
      <c r="B2280" s="69">
        <f t="shared" ca="1" si="549"/>
        <v>17208.565106999999</v>
      </c>
      <c r="C2280" s="70">
        <f t="shared" ca="1" si="550"/>
        <v>16470.521374</v>
      </c>
      <c r="D2280" s="71">
        <f ca="1">IF(A2280&lt;$B$1,VLOOKUP(A2280,[1]DI!$A$4:$B$15000,2),0)</f>
        <v>0</v>
      </c>
      <c r="E2280" s="70">
        <f t="shared" ca="1" si="551"/>
        <v>0</v>
      </c>
      <c r="F2280" s="72">
        <f t="shared" si="548"/>
        <v>1.3</v>
      </c>
      <c r="G2280" s="73">
        <f t="shared" ca="1" si="552"/>
        <v>1</v>
      </c>
      <c r="H2280" s="70">
        <f ca="1">TRUNC(PRODUCT(G$10:G2279),15)</f>
        <v>1.72085650967762</v>
      </c>
      <c r="I2280" s="70">
        <f t="shared" ca="1" si="553"/>
        <v>1.64705213737643</v>
      </c>
      <c r="J2280" s="70">
        <f t="shared" ca="1" si="554"/>
        <v>1.0448099799999999</v>
      </c>
      <c r="K2280" s="74">
        <f t="shared" ca="1" si="555"/>
        <v>738.04373299999997</v>
      </c>
      <c r="L2280" s="75">
        <f>IF(VLOOKUP(A2280,$T$12:$AC$125,8)=VLOOKUP(A2279,$T$12:$AC$125,8),0,VLOOKUP(A2280,T$12:$AC$125,8))</f>
        <v>0</v>
      </c>
      <c r="M2280" s="76">
        <f>IF(L2280&gt;0,VLOOKUP(L2280,S$12:$AB$125,7),0)</f>
        <v>0</v>
      </c>
      <c r="N2280" s="74">
        <f t="shared" si="556"/>
        <v>0</v>
      </c>
      <c r="O2280" s="74">
        <f t="shared" ca="1" si="557"/>
        <v>738.04373299999997</v>
      </c>
      <c r="P2280" s="77" t="str">
        <f t="shared" si="558"/>
        <v>A+J=</v>
      </c>
      <c r="Q2280" s="78">
        <f t="shared" si="559"/>
        <v>45762</v>
      </c>
    </row>
    <row r="2281" spans="1:17" ht="12.75" x14ac:dyDescent="0.15">
      <c r="A2281" s="68">
        <f t="shared" si="560"/>
        <v>44850</v>
      </c>
      <c r="B2281" s="69">
        <f t="shared" ca="1" si="549"/>
        <v>17208.565106999999</v>
      </c>
      <c r="C2281" s="70">
        <f t="shared" ca="1" si="550"/>
        <v>16470.521374</v>
      </c>
      <c r="D2281" s="71">
        <f ca="1">IF(A2281&lt;$B$1,VLOOKUP(A2281,[1]DI!$A$4:$B$15000,2),0)</f>
        <v>0</v>
      </c>
      <c r="E2281" s="70">
        <f t="shared" ca="1" si="551"/>
        <v>0</v>
      </c>
      <c r="F2281" s="72">
        <f t="shared" si="548"/>
        <v>1.3</v>
      </c>
      <c r="G2281" s="73">
        <f t="shared" ca="1" si="552"/>
        <v>1</v>
      </c>
      <c r="H2281" s="70">
        <f ca="1">TRUNC(PRODUCT(G$10:G2280),15)</f>
        <v>1.72085650967762</v>
      </c>
      <c r="I2281" s="70">
        <f t="shared" ca="1" si="553"/>
        <v>1.64705213737643</v>
      </c>
      <c r="J2281" s="70">
        <f t="shared" ca="1" si="554"/>
        <v>1.0448099799999999</v>
      </c>
      <c r="K2281" s="74">
        <f t="shared" ca="1" si="555"/>
        <v>738.04373299999997</v>
      </c>
      <c r="L2281" s="75">
        <f>IF(VLOOKUP(A2281,$T$12:$AC$125,8)=VLOOKUP(A2280,$T$12:$AC$125,8),0,VLOOKUP(A2281,T$12:$AC$125,8))</f>
        <v>0</v>
      </c>
      <c r="M2281" s="76">
        <f>IF(L2281&gt;0,VLOOKUP(L2281,S$12:$AB$125,7),0)</f>
        <v>0</v>
      </c>
      <c r="N2281" s="74">
        <f t="shared" si="556"/>
        <v>0</v>
      </c>
      <c r="O2281" s="74">
        <f t="shared" ca="1" si="557"/>
        <v>738.04373299999997</v>
      </c>
      <c r="P2281" s="77" t="str">
        <f t="shared" si="558"/>
        <v>A+J=</v>
      </c>
      <c r="Q2281" s="78">
        <f t="shared" si="559"/>
        <v>45762</v>
      </c>
    </row>
    <row r="2282" spans="1:17" ht="12.75" x14ac:dyDescent="0.15">
      <c r="A2282" s="68">
        <f t="shared" si="560"/>
        <v>44851</v>
      </c>
      <c r="B2282" s="69">
        <f t="shared" ca="1" si="549"/>
        <v>17208.565106999999</v>
      </c>
      <c r="C2282" s="70">
        <f t="shared" ca="1" si="550"/>
        <v>16470.521374</v>
      </c>
      <c r="D2282" s="71">
        <f ca="1">IF(A2282&lt;$B$1,VLOOKUP(A2282,[1]DI!$A$4:$B$15000,2),0)</f>
        <v>0.13650000000000001</v>
      </c>
      <c r="E2282" s="70">
        <f t="shared" ca="1" si="551"/>
        <v>5.0788000000000005E-4</v>
      </c>
      <c r="F2282" s="72">
        <f t="shared" si="548"/>
        <v>1.3</v>
      </c>
      <c r="G2282" s="73">
        <f t="shared" ca="1" si="552"/>
        <v>1.0006602440000001</v>
      </c>
      <c r="H2282" s="70">
        <f ca="1">TRUNC(PRODUCT(G$10:G2281),15)</f>
        <v>1.72085650967762</v>
      </c>
      <c r="I2282" s="70">
        <f t="shared" ca="1" si="553"/>
        <v>1.64705213737643</v>
      </c>
      <c r="J2282" s="70">
        <f t="shared" ca="1" si="554"/>
        <v>1.0448099799999999</v>
      </c>
      <c r="K2282" s="74">
        <f t="shared" ca="1" si="555"/>
        <v>738.04373299999997</v>
      </c>
      <c r="L2282" s="75">
        <f>IF(VLOOKUP(A2282,$T$12:$AC$125,8)=VLOOKUP(A2281,$T$12:$AC$125,8),0,VLOOKUP(A2282,T$12:$AC$125,8))</f>
        <v>0</v>
      </c>
      <c r="M2282" s="76">
        <f>IF(L2282&gt;0,VLOOKUP(L2282,S$12:$AB$125,7),0)</f>
        <v>0</v>
      </c>
      <c r="N2282" s="74">
        <f t="shared" si="556"/>
        <v>0</v>
      </c>
      <c r="O2282" s="74">
        <f t="shared" ca="1" si="557"/>
        <v>738.04373299999997</v>
      </c>
      <c r="P2282" s="77" t="str">
        <f t="shared" si="558"/>
        <v>A+J=</v>
      </c>
      <c r="Q2282" s="78">
        <f t="shared" si="559"/>
        <v>45762</v>
      </c>
    </row>
    <row r="2283" spans="1:17" ht="12.75" x14ac:dyDescent="0.15">
      <c r="A2283" s="68">
        <f t="shared" si="560"/>
        <v>44852</v>
      </c>
      <c r="B2283" s="69">
        <f t="shared" ca="1" si="549"/>
        <v>17219.926966999999</v>
      </c>
      <c r="C2283" s="70">
        <f t="shared" ca="1" si="550"/>
        <v>16470.521374</v>
      </c>
      <c r="D2283" s="71">
        <f ca="1">IF(A2283&lt;$B$1,VLOOKUP(A2283,[1]DI!$A$4:$B$15000,2),0)</f>
        <v>0.13650000000000001</v>
      </c>
      <c r="E2283" s="70">
        <f t="shared" ca="1" si="551"/>
        <v>5.0788000000000005E-4</v>
      </c>
      <c r="F2283" s="72">
        <f t="shared" si="548"/>
        <v>1.3</v>
      </c>
      <c r="G2283" s="73">
        <f t="shared" ca="1" si="552"/>
        <v>1.0006602440000001</v>
      </c>
      <c r="H2283" s="70">
        <f ca="1">TRUNC(PRODUCT(G$10:G2282),15)</f>
        <v>1.72199269486299</v>
      </c>
      <c r="I2283" s="70">
        <f t="shared" ca="1" si="553"/>
        <v>1.64705213737643</v>
      </c>
      <c r="J2283" s="70">
        <f t="shared" ca="1" si="554"/>
        <v>1.0454998099999999</v>
      </c>
      <c r="K2283" s="74">
        <f t="shared" ca="1" si="555"/>
        <v>749.40559299999995</v>
      </c>
      <c r="L2283" s="75">
        <f>IF(VLOOKUP(A2283,$T$12:$AC$125,8)=VLOOKUP(A2282,$T$12:$AC$125,8),0,VLOOKUP(A2283,T$12:$AC$125,8))</f>
        <v>0</v>
      </c>
      <c r="M2283" s="76">
        <f>IF(L2283&gt;0,VLOOKUP(L2283,S$12:$AB$125,7),0)</f>
        <v>0</v>
      </c>
      <c r="N2283" s="74">
        <f t="shared" si="556"/>
        <v>0</v>
      </c>
      <c r="O2283" s="74">
        <f t="shared" ca="1" si="557"/>
        <v>749.40559299999995</v>
      </c>
      <c r="P2283" s="77" t="str">
        <f t="shared" si="558"/>
        <v>A+J=</v>
      </c>
      <c r="Q2283" s="78">
        <f t="shared" si="559"/>
        <v>45762</v>
      </c>
    </row>
    <row r="2284" spans="1:17" ht="12.75" x14ac:dyDescent="0.15">
      <c r="A2284" s="68">
        <f t="shared" si="560"/>
        <v>44853</v>
      </c>
      <c r="B2284" s="69">
        <f t="shared" ca="1" si="549"/>
        <v>17231.296237999999</v>
      </c>
      <c r="C2284" s="70">
        <f t="shared" ca="1" si="550"/>
        <v>16470.521374</v>
      </c>
      <c r="D2284" s="71">
        <f ca="1">IF(A2284&lt;$B$1,VLOOKUP(A2284,[1]DI!$A$4:$B$15000,2),0)</f>
        <v>0.13650000000000001</v>
      </c>
      <c r="E2284" s="70">
        <f t="shared" ca="1" si="551"/>
        <v>5.0788000000000005E-4</v>
      </c>
      <c r="F2284" s="72">
        <f t="shared" ref="F2284:F2347" si="561">F2283</f>
        <v>1.3</v>
      </c>
      <c r="G2284" s="73">
        <f t="shared" ca="1" si="552"/>
        <v>1.0006602440000001</v>
      </c>
      <c r="H2284" s="70">
        <f ca="1">TRUNC(PRODUCT(G$10:G2283),15)</f>
        <v>1.7231296302078201</v>
      </c>
      <c r="I2284" s="70">
        <f t="shared" ca="1" si="553"/>
        <v>1.64705213737643</v>
      </c>
      <c r="J2284" s="70">
        <f t="shared" ca="1" si="554"/>
        <v>1.0461900900000001</v>
      </c>
      <c r="K2284" s="74">
        <f t="shared" ca="1" si="555"/>
        <v>760.77486399999998</v>
      </c>
      <c r="L2284" s="75">
        <f>IF(VLOOKUP(A2284,$T$12:$AC$125,8)=VLOOKUP(A2283,$T$12:$AC$125,8),0,VLOOKUP(A2284,T$12:$AC$125,8))</f>
        <v>0</v>
      </c>
      <c r="M2284" s="76">
        <f>IF(L2284&gt;0,VLOOKUP(L2284,S$12:$AB$125,7),0)</f>
        <v>0</v>
      </c>
      <c r="N2284" s="74">
        <f t="shared" si="556"/>
        <v>0</v>
      </c>
      <c r="O2284" s="74">
        <f t="shared" ca="1" si="557"/>
        <v>760.77486399999998</v>
      </c>
      <c r="P2284" s="77" t="str">
        <f t="shared" si="558"/>
        <v>A+J=</v>
      </c>
      <c r="Q2284" s="78">
        <f t="shared" si="559"/>
        <v>45762</v>
      </c>
    </row>
    <row r="2285" spans="1:17" ht="12.75" x14ac:dyDescent="0.15">
      <c r="A2285" s="68">
        <f t="shared" si="560"/>
        <v>44854</v>
      </c>
      <c r="B2285" s="69">
        <f t="shared" ca="1" si="549"/>
        <v>17242.673085999999</v>
      </c>
      <c r="C2285" s="70">
        <f t="shared" ca="1" si="550"/>
        <v>16470.521374</v>
      </c>
      <c r="D2285" s="71">
        <f ca="1">IF(A2285&lt;$B$1,VLOOKUP(A2285,[1]DI!$A$4:$B$15000,2),0)</f>
        <v>0.13650000000000001</v>
      </c>
      <c r="E2285" s="70">
        <f t="shared" ca="1" si="551"/>
        <v>5.0788000000000005E-4</v>
      </c>
      <c r="F2285" s="72">
        <f t="shared" si="561"/>
        <v>1.3</v>
      </c>
      <c r="G2285" s="73">
        <f t="shared" ca="1" si="552"/>
        <v>1.0006602440000001</v>
      </c>
      <c r="H2285" s="70">
        <f ca="1">TRUNC(PRODUCT(G$10:G2284),15)</f>
        <v>1.72426731620739</v>
      </c>
      <c r="I2285" s="70">
        <f t="shared" ca="1" si="553"/>
        <v>1.64705213737643</v>
      </c>
      <c r="J2285" s="70">
        <f t="shared" ca="1" si="554"/>
        <v>1.0468808300000001</v>
      </c>
      <c r="K2285" s="74">
        <f t="shared" ca="1" si="555"/>
        <v>772.15171199999997</v>
      </c>
      <c r="L2285" s="75">
        <f>IF(VLOOKUP(A2285,$T$12:$AC$125,8)=VLOOKUP(A2284,$T$12:$AC$125,8),0,VLOOKUP(A2285,T$12:$AC$125,8))</f>
        <v>0</v>
      </c>
      <c r="M2285" s="76">
        <f>IF(L2285&gt;0,VLOOKUP(L2285,S$12:$AB$125,7),0)</f>
        <v>0</v>
      </c>
      <c r="N2285" s="74">
        <f t="shared" si="556"/>
        <v>0</v>
      </c>
      <c r="O2285" s="74">
        <f t="shared" ca="1" si="557"/>
        <v>772.15171199999997</v>
      </c>
      <c r="P2285" s="77" t="str">
        <f t="shared" si="558"/>
        <v>A+J=</v>
      </c>
      <c r="Q2285" s="78">
        <f t="shared" si="559"/>
        <v>45762</v>
      </c>
    </row>
    <row r="2286" spans="1:17" ht="12.75" x14ac:dyDescent="0.15">
      <c r="A2286" s="68">
        <f t="shared" si="560"/>
        <v>44855</v>
      </c>
      <c r="B2286" s="69">
        <f t="shared" ca="1" si="549"/>
        <v>17254.057509999999</v>
      </c>
      <c r="C2286" s="70">
        <f t="shared" ca="1" si="550"/>
        <v>16470.521374</v>
      </c>
      <c r="D2286" s="71">
        <f ca="1">IF(A2286&lt;$B$1,VLOOKUP(A2286,[1]DI!$A$4:$B$15000,2),0)</f>
        <v>0.13650000000000001</v>
      </c>
      <c r="E2286" s="70">
        <f t="shared" ca="1" si="551"/>
        <v>5.0788000000000005E-4</v>
      </c>
      <c r="F2286" s="72">
        <f t="shared" si="561"/>
        <v>1.3</v>
      </c>
      <c r="G2286" s="73">
        <f t="shared" ca="1" si="552"/>
        <v>1.0006602440000001</v>
      </c>
      <c r="H2286" s="70">
        <f ca="1">TRUNC(PRODUCT(G$10:G2285),15)</f>
        <v>1.7254057533573099</v>
      </c>
      <c r="I2286" s="70">
        <f t="shared" ca="1" si="553"/>
        <v>1.64705213737643</v>
      </c>
      <c r="J2286" s="70">
        <f t="shared" ca="1" si="554"/>
        <v>1.04757203</v>
      </c>
      <c r="K2286" s="74">
        <f t="shared" ca="1" si="555"/>
        <v>783.53613600000006</v>
      </c>
      <c r="L2286" s="75">
        <f>IF(VLOOKUP(A2286,$T$12:$AC$125,8)=VLOOKUP(A2285,$T$12:$AC$125,8),0,VLOOKUP(A2286,T$12:$AC$125,8))</f>
        <v>0</v>
      </c>
      <c r="M2286" s="76">
        <f>IF(L2286&gt;0,VLOOKUP(L2286,S$12:$AB$125,7),0)</f>
        <v>0</v>
      </c>
      <c r="N2286" s="74">
        <f t="shared" si="556"/>
        <v>0</v>
      </c>
      <c r="O2286" s="74">
        <f t="shared" ca="1" si="557"/>
        <v>783.53613600000006</v>
      </c>
      <c r="P2286" s="77" t="str">
        <f t="shared" si="558"/>
        <v>A+J=</v>
      </c>
      <c r="Q2286" s="78">
        <f t="shared" si="559"/>
        <v>45762</v>
      </c>
    </row>
    <row r="2287" spans="1:17" ht="12.75" x14ac:dyDescent="0.15">
      <c r="A2287" s="68">
        <f t="shared" si="560"/>
        <v>44856</v>
      </c>
      <c r="B2287" s="69">
        <f t="shared" ca="1" si="549"/>
        <v>17265.449347000002</v>
      </c>
      <c r="C2287" s="70">
        <f t="shared" ca="1" si="550"/>
        <v>16470.521374</v>
      </c>
      <c r="D2287" s="71">
        <f ca="1">IF(A2287&lt;$B$1,VLOOKUP(A2287,[1]DI!$A$4:$B$15000,2),0)</f>
        <v>0</v>
      </c>
      <c r="E2287" s="70">
        <f t="shared" ca="1" si="551"/>
        <v>0</v>
      </c>
      <c r="F2287" s="72">
        <f t="shared" si="561"/>
        <v>1.3</v>
      </c>
      <c r="G2287" s="73">
        <f t="shared" ca="1" si="552"/>
        <v>1</v>
      </c>
      <c r="H2287" s="70">
        <f ca="1">TRUNC(PRODUCT(G$10:G2286),15)</f>
        <v>1.7265449421535299</v>
      </c>
      <c r="I2287" s="70">
        <f t="shared" ca="1" si="553"/>
        <v>1.64705213737643</v>
      </c>
      <c r="J2287" s="70">
        <f t="shared" ca="1" si="554"/>
        <v>1.04826368</v>
      </c>
      <c r="K2287" s="74">
        <f t="shared" ca="1" si="555"/>
        <v>794.92797299999995</v>
      </c>
      <c r="L2287" s="75">
        <f>IF(VLOOKUP(A2287,$T$12:$AC$125,8)=VLOOKUP(A2286,$T$12:$AC$125,8),0,VLOOKUP(A2287,T$12:$AC$125,8))</f>
        <v>0</v>
      </c>
      <c r="M2287" s="76">
        <f>IF(L2287&gt;0,VLOOKUP(L2287,S$12:$AB$125,7),0)</f>
        <v>0</v>
      </c>
      <c r="N2287" s="74">
        <f t="shared" si="556"/>
        <v>0</v>
      </c>
      <c r="O2287" s="74">
        <f t="shared" ca="1" si="557"/>
        <v>794.92797299999995</v>
      </c>
      <c r="P2287" s="77" t="str">
        <f t="shared" si="558"/>
        <v>A+J=</v>
      </c>
      <c r="Q2287" s="78">
        <f t="shared" si="559"/>
        <v>45762</v>
      </c>
    </row>
    <row r="2288" spans="1:17" ht="12.75" x14ac:dyDescent="0.15">
      <c r="A2288" s="68">
        <f t="shared" si="560"/>
        <v>44857</v>
      </c>
      <c r="B2288" s="69">
        <f t="shared" ca="1" si="549"/>
        <v>17265.449347000002</v>
      </c>
      <c r="C2288" s="70">
        <f t="shared" ca="1" si="550"/>
        <v>16470.521374</v>
      </c>
      <c r="D2288" s="71">
        <f ca="1">IF(A2288&lt;$B$1,VLOOKUP(A2288,[1]DI!$A$4:$B$15000,2),0)</f>
        <v>0</v>
      </c>
      <c r="E2288" s="70">
        <f t="shared" ca="1" si="551"/>
        <v>0</v>
      </c>
      <c r="F2288" s="72">
        <f t="shared" si="561"/>
        <v>1.3</v>
      </c>
      <c r="G2288" s="73">
        <f t="shared" ca="1" si="552"/>
        <v>1</v>
      </c>
      <c r="H2288" s="70">
        <f ca="1">TRUNC(PRODUCT(G$10:G2287),15)</f>
        <v>1.7265449421535299</v>
      </c>
      <c r="I2288" s="70">
        <f t="shared" ca="1" si="553"/>
        <v>1.64705213737643</v>
      </c>
      <c r="J2288" s="70">
        <f t="shared" ca="1" si="554"/>
        <v>1.04826368</v>
      </c>
      <c r="K2288" s="74">
        <f t="shared" ca="1" si="555"/>
        <v>794.92797299999995</v>
      </c>
      <c r="L2288" s="75">
        <f>IF(VLOOKUP(A2288,$T$12:$AC$125,8)=VLOOKUP(A2287,$T$12:$AC$125,8),0,VLOOKUP(A2288,T$12:$AC$125,8))</f>
        <v>0</v>
      </c>
      <c r="M2288" s="76">
        <f>IF(L2288&gt;0,VLOOKUP(L2288,S$12:$AB$125,7),0)</f>
        <v>0</v>
      </c>
      <c r="N2288" s="74">
        <f t="shared" si="556"/>
        <v>0</v>
      </c>
      <c r="O2288" s="74">
        <f t="shared" ca="1" si="557"/>
        <v>794.92797299999995</v>
      </c>
      <c r="P2288" s="77" t="str">
        <f t="shared" si="558"/>
        <v>A+J=</v>
      </c>
      <c r="Q2288" s="78">
        <f t="shared" si="559"/>
        <v>45762</v>
      </c>
    </row>
    <row r="2289" spans="1:17" ht="12.75" x14ac:dyDescent="0.15">
      <c r="A2289" s="68">
        <f t="shared" si="560"/>
        <v>44858</v>
      </c>
      <c r="B2289" s="69">
        <f t="shared" ca="1" si="549"/>
        <v>17265.449347000002</v>
      </c>
      <c r="C2289" s="70">
        <f t="shared" ca="1" si="550"/>
        <v>16470.521374</v>
      </c>
      <c r="D2289" s="71">
        <f ca="1">IF(A2289&lt;$B$1,VLOOKUP(A2289,[1]DI!$A$4:$B$15000,2),0)</f>
        <v>0.13650000000000001</v>
      </c>
      <c r="E2289" s="70">
        <f t="shared" ca="1" si="551"/>
        <v>5.0788000000000005E-4</v>
      </c>
      <c r="F2289" s="72">
        <f t="shared" si="561"/>
        <v>1.3</v>
      </c>
      <c r="G2289" s="73">
        <f t="shared" ca="1" si="552"/>
        <v>1.0006602440000001</v>
      </c>
      <c r="H2289" s="70">
        <f ca="1">TRUNC(PRODUCT(G$10:G2288),15)</f>
        <v>1.7265449421535299</v>
      </c>
      <c r="I2289" s="70">
        <f t="shared" ca="1" si="553"/>
        <v>1.64705213737643</v>
      </c>
      <c r="J2289" s="70">
        <f t="shared" ca="1" si="554"/>
        <v>1.04826368</v>
      </c>
      <c r="K2289" s="74">
        <f t="shared" ca="1" si="555"/>
        <v>794.92797299999995</v>
      </c>
      <c r="L2289" s="75">
        <f>IF(VLOOKUP(A2289,$T$12:$AC$125,8)=VLOOKUP(A2288,$T$12:$AC$125,8),0,VLOOKUP(A2289,T$12:$AC$125,8))</f>
        <v>0</v>
      </c>
      <c r="M2289" s="76">
        <f>IF(L2289&gt;0,VLOOKUP(L2289,S$12:$AB$125,7),0)</f>
        <v>0</v>
      </c>
      <c r="N2289" s="74">
        <f t="shared" si="556"/>
        <v>0</v>
      </c>
      <c r="O2289" s="74">
        <f t="shared" ca="1" si="557"/>
        <v>794.92797299999995</v>
      </c>
      <c r="P2289" s="77" t="str">
        <f t="shared" si="558"/>
        <v>A+J=</v>
      </c>
      <c r="Q2289" s="78">
        <f t="shared" si="559"/>
        <v>45762</v>
      </c>
    </row>
    <row r="2290" spans="1:17" ht="12.75" x14ac:dyDescent="0.15">
      <c r="A2290" s="68">
        <f t="shared" si="560"/>
        <v>44859</v>
      </c>
      <c r="B2290" s="69">
        <f t="shared" ca="1" si="549"/>
        <v>17276.848759</v>
      </c>
      <c r="C2290" s="70">
        <f t="shared" ca="1" si="550"/>
        <v>16470.521374</v>
      </c>
      <c r="D2290" s="71">
        <f ca="1">IF(A2290&lt;$B$1,VLOOKUP(A2290,[1]DI!$A$4:$B$15000,2),0)</f>
        <v>0.13650000000000001</v>
      </c>
      <c r="E2290" s="70">
        <f t="shared" ca="1" si="551"/>
        <v>5.0788000000000005E-4</v>
      </c>
      <c r="F2290" s="72">
        <f t="shared" si="561"/>
        <v>1.3</v>
      </c>
      <c r="G2290" s="73">
        <f t="shared" ca="1" si="552"/>
        <v>1.0006602440000001</v>
      </c>
      <c r="H2290" s="70">
        <f ca="1">TRUNC(PRODUCT(G$10:G2289),15)</f>
        <v>1.7276848830923199</v>
      </c>
      <c r="I2290" s="70">
        <f t="shared" ca="1" si="553"/>
        <v>1.64705213737643</v>
      </c>
      <c r="J2290" s="70">
        <f t="shared" ca="1" si="554"/>
        <v>1.0489557899999999</v>
      </c>
      <c r="K2290" s="74">
        <f t="shared" ca="1" si="555"/>
        <v>806.32738500000005</v>
      </c>
      <c r="L2290" s="75">
        <f>IF(VLOOKUP(A2290,$T$12:$AC$125,8)=VLOOKUP(A2289,$T$12:$AC$125,8),0,VLOOKUP(A2290,T$12:$AC$125,8))</f>
        <v>0</v>
      </c>
      <c r="M2290" s="76">
        <f>IF(L2290&gt;0,VLOOKUP(L2290,S$12:$AB$125,7),0)</f>
        <v>0</v>
      </c>
      <c r="N2290" s="74">
        <f t="shared" si="556"/>
        <v>0</v>
      </c>
      <c r="O2290" s="74">
        <f t="shared" ca="1" si="557"/>
        <v>806.32738500000005</v>
      </c>
      <c r="P2290" s="77" t="str">
        <f t="shared" si="558"/>
        <v>A+J=</v>
      </c>
      <c r="Q2290" s="78">
        <f t="shared" si="559"/>
        <v>45762</v>
      </c>
    </row>
    <row r="2291" spans="1:17" ht="12.75" x14ac:dyDescent="0.15">
      <c r="A2291" s="68">
        <f t="shared" si="560"/>
        <v>44860</v>
      </c>
      <c r="B2291" s="69">
        <f t="shared" ca="1" si="549"/>
        <v>17288.255748</v>
      </c>
      <c r="C2291" s="70">
        <f t="shared" ca="1" si="550"/>
        <v>16470.521374</v>
      </c>
      <c r="D2291" s="71">
        <f ca="1">IF(A2291&lt;$B$1,VLOOKUP(A2291,[1]DI!$A$4:$B$15000,2),0)</f>
        <v>0.13650000000000001</v>
      </c>
      <c r="E2291" s="70">
        <f t="shared" ca="1" si="551"/>
        <v>5.0788000000000005E-4</v>
      </c>
      <c r="F2291" s="72">
        <f t="shared" si="561"/>
        <v>1.3</v>
      </c>
      <c r="G2291" s="73">
        <f t="shared" ca="1" si="552"/>
        <v>1.0006602440000001</v>
      </c>
      <c r="H2291" s="70">
        <f ca="1">TRUNC(PRODUCT(G$10:G2290),15)</f>
        <v>1.72882557667027</v>
      </c>
      <c r="I2291" s="70">
        <f t="shared" ca="1" si="553"/>
        <v>1.64705213737643</v>
      </c>
      <c r="J2291" s="70">
        <f t="shared" ca="1" si="554"/>
        <v>1.0496483599999999</v>
      </c>
      <c r="K2291" s="74">
        <f t="shared" ca="1" si="555"/>
        <v>817.734374</v>
      </c>
      <c r="L2291" s="75">
        <f>IF(VLOOKUP(A2291,$T$12:$AC$125,8)=VLOOKUP(A2290,$T$12:$AC$125,8),0,VLOOKUP(A2291,T$12:$AC$125,8))</f>
        <v>0</v>
      </c>
      <c r="M2291" s="76">
        <f>IF(L2291&gt;0,VLOOKUP(L2291,S$12:$AB$125,7),0)</f>
        <v>0</v>
      </c>
      <c r="N2291" s="74">
        <f t="shared" si="556"/>
        <v>0</v>
      </c>
      <c r="O2291" s="74">
        <f t="shared" ca="1" si="557"/>
        <v>817.734374</v>
      </c>
      <c r="P2291" s="77" t="str">
        <f t="shared" si="558"/>
        <v>A+J=</v>
      </c>
      <c r="Q2291" s="78">
        <f t="shared" si="559"/>
        <v>45762</v>
      </c>
    </row>
    <row r="2292" spans="1:17" ht="12.75" x14ac:dyDescent="0.15">
      <c r="A2292" s="68">
        <f t="shared" si="560"/>
        <v>44861</v>
      </c>
      <c r="B2292" s="69">
        <f t="shared" ca="1" si="549"/>
        <v>17299.670312999999</v>
      </c>
      <c r="C2292" s="70">
        <f t="shared" ca="1" si="550"/>
        <v>16470.521374</v>
      </c>
      <c r="D2292" s="71">
        <f ca="1">IF(A2292&lt;$B$1,VLOOKUP(A2292,[1]DI!$A$4:$B$15000,2),0)</f>
        <v>0.13650000000000001</v>
      </c>
      <c r="E2292" s="70">
        <f t="shared" ca="1" si="551"/>
        <v>5.0788000000000005E-4</v>
      </c>
      <c r="F2292" s="72">
        <f t="shared" si="561"/>
        <v>1.3</v>
      </c>
      <c r="G2292" s="73">
        <f t="shared" ca="1" si="552"/>
        <v>1.0006602440000001</v>
      </c>
      <c r="H2292" s="70">
        <f ca="1">TRUNC(PRODUCT(G$10:G2291),15)</f>
        <v>1.7299670233843101</v>
      </c>
      <c r="I2292" s="70">
        <f t="shared" ca="1" si="553"/>
        <v>1.64705213737643</v>
      </c>
      <c r="J2292" s="70">
        <f t="shared" ca="1" si="554"/>
        <v>1.05034139</v>
      </c>
      <c r="K2292" s="74">
        <f t="shared" ca="1" si="555"/>
        <v>829.14893900000004</v>
      </c>
      <c r="L2292" s="75">
        <f>IF(VLOOKUP(A2292,$T$12:$AC$125,8)=VLOOKUP(A2291,$T$12:$AC$125,8),0,VLOOKUP(A2292,T$12:$AC$125,8))</f>
        <v>0</v>
      </c>
      <c r="M2292" s="76">
        <f>IF(L2292&gt;0,VLOOKUP(L2292,S$12:$AB$125,7),0)</f>
        <v>0</v>
      </c>
      <c r="N2292" s="74">
        <f t="shared" si="556"/>
        <v>0</v>
      </c>
      <c r="O2292" s="74">
        <f t="shared" ca="1" si="557"/>
        <v>829.14893900000004</v>
      </c>
      <c r="P2292" s="77" t="str">
        <f t="shared" si="558"/>
        <v>A+J=</v>
      </c>
      <c r="Q2292" s="78">
        <f t="shared" si="559"/>
        <v>45762</v>
      </c>
    </row>
    <row r="2293" spans="1:17" ht="12.75" x14ac:dyDescent="0.15">
      <c r="A2293" s="68">
        <f t="shared" si="560"/>
        <v>44862</v>
      </c>
      <c r="B2293" s="69">
        <f t="shared" ca="1" si="549"/>
        <v>17311.092291000001</v>
      </c>
      <c r="C2293" s="70">
        <f t="shared" ca="1" si="550"/>
        <v>16470.521374</v>
      </c>
      <c r="D2293" s="71">
        <f ca="1">IF(A2293&lt;$B$1,VLOOKUP(A2293,[1]DI!$A$4:$B$15000,2),0)</f>
        <v>0.13650000000000001</v>
      </c>
      <c r="E2293" s="70">
        <f t="shared" ca="1" si="551"/>
        <v>5.0788000000000005E-4</v>
      </c>
      <c r="F2293" s="72">
        <f t="shared" si="561"/>
        <v>1.3</v>
      </c>
      <c r="G2293" s="73">
        <f t="shared" ca="1" si="552"/>
        <v>1.0006602440000001</v>
      </c>
      <c r="H2293" s="70">
        <f ca="1">TRUNC(PRODUCT(G$10:G2292),15)</f>
        <v>1.7311092237317001</v>
      </c>
      <c r="I2293" s="70">
        <f t="shared" ca="1" si="553"/>
        <v>1.64705213737643</v>
      </c>
      <c r="J2293" s="70">
        <f t="shared" ca="1" si="554"/>
        <v>1.0510348700000001</v>
      </c>
      <c r="K2293" s="74">
        <f t="shared" ca="1" si="555"/>
        <v>840.57091700000001</v>
      </c>
      <c r="L2293" s="75">
        <f>IF(VLOOKUP(A2293,$T$12:$AC$125,8)=VLOOKUP(A2292,$T$12:$AC$125,8),0,VLOOKUP(A2293,T$12:$AC$125,8))</f>
        <v>0</v>
      </c>
      <c r="M2293" s="76">
        <f>IF(L2293&gt;0,VLOOKUP(L2293,S$12:$AB$125,7),0)</f>
        <v>0</v>
      </c>
      <c r="N2293" s="74">
        <f t="shared" si="556"/>
        <v>0</v>
      </c>
      <c r="O2293" s="74">
        <f t="shared" ca="1" si="557"/>
        <v>840.57091700000001</v>
      </c>
      <c r="P2293" s="77" t="str">
        <f t="shared" si="558"/>
        <v>A+J=</v>
      </c>
      <c r="Q2293" s="78">
        <f t="shared" si="559"/>
        <v>45762</v>
      </c>
    </row>
    <row r="2294" spans="1:17" ht="12.75" x14ac:dyDescent="0.15">
      <c r="A2294" s="68">
        <f t="shared" si="560"/>
        <v>44863</v>
      </c>
      <c r="B2294" s="69">
        <f t="shared" ca="1" si="549"/>
        <v>17322.521843999999</v>
      </c>
      <c r="C2294" s="70">
        <f t="shared" ca="1" si="550"/>
        <v>16470.521374</v>
      </c>
      <c r="D2294" s="71">
        <f ca="1">IF(A2294&lt;$B$1,VLOOKUP(A2294,[1]DI!$A$4:$B$15000,2),0)</f>
        <v>0</v>
      </c>
      <c r="E2294" s="70">
        <f t="shared" ca="1" si="551"/>
        <v>0</v>
      </c>
      <c r="F2294" s="72">
        <f t="shared" si="561"/>
        <v>1.3</v>
      </c>
      <c r="G2294" s="73">
        <f t="shared" ca="1" si="552"/>
        <v>1</v>
      </c>
      <c r="H2294" s="70">
        <f ca="1">TRUNC(PRODUCT(G$10:G2293),15)</f>
        <v>1.73225217821001</v>
      </c>
      <c r="I2294" s="70">
        <f t="shared" ca="1" si="553"/>
        <v>1.64705213737643</v>
      </c>
      <c r="J2294" s="70">
        <f t="shared" ca="1" si="554"/>
        <v>1.05172881</v>
      </c>
      <c r="K2294" s="74">
        <f t="shared" ca="1" si="555"/>
        <v>852.00046999999995</v>
      </c>
      <c r="L2294" s="75">
        <f>IF(VLOOKUP(A2294,$T$12:$AC$125,8)=VLOOKUP(A2293,$T$12:$AC$125,8),0,VLOOKUP(A2294,T$12:$AC$125,8))</f>
        <v>0</v>
      </c>
      <c r="M2294" s="76">
        <f>IF(L2294&gt;0,VLOOKUP(L2294,S$12:$AB$125,7),0)</f>
        <v>0</v>
      </c>
      <c r="N2294" s="74">
        <f t="shared" si="556"/>
        <v>0</v>
      </c>
      <c r="O2294" s="74">
        <f t="shared" ca="1" si="557"/>
        <v>852.00046999999995</v>
      </c>
      <c r="P2294" s="77" t="str">
        <f t="shared" si="558"/>
        <v>A+J=</v>
      </c>
      <c r="Q2294" s="78">
        <f t="shared" si="559"/>
        <v>45762</v>
      </c>
    </row>
    <row r="2295" spans="1:17" ht="12.75" x14ac:dyDescent="0.15">
      <c r="A2295" s="68">
        <f t="shared" si="560"/>
        <v>44864</v>
      </c>
      <c r="B2295" s="69">
        <f t="shared" ca="1" si="549"/>
        <v>17322.521843999999</v>
      </c>
      <c r="C2295" s="70">
        <f t="shared" ca="1" si="550"/>
        <v>16470.521374</v>
      </c>
      <c r="D2295" s="71">
        <f ca="1">IF(A2295&lt;$B$1,VLOOKUP(A2295,[1]DI!$A$4:$B$15000,2),0)</f>
        <v>0</v>
      </c>
      <c r="E2295" s="70">
        <f t="shared" ca="1" si="551"/>
        <v>0</v>
      </c>
      <c r="F2295" s="72">
        <f t="shared" si="561"/>
        <v>1.3</v>
      </c>
      <c r="G2295" s="73">
        <f t="shared" ca="1" si="552"/>
        <v>1</v>
      </c>
      <c r="H2295" s="70">
        <f ca="1">TRUNC(PRODUCT(G$10:G2294),15)</f>
        <v>1.73225217821001</v>
      </c>
      <c r="I2295" s="70">
        <f t="shared" ca="1" si="553"/>
        <v>1.64705213737643</v>
      </c>
      <c r="J2295" s="70">
        <f t="shared" ca="1" si="554"/>
        <v>1.05172881</v>
      </c>
      <c r="K2295" s="74">
        <f t="shared" ca="1" si="555"/>
        <v>852.00046999999995</v>
      </c>
      <c r="L2295" s="75">
        <f>IF(VLOOKUP(A2295,$T$12:$AC$125,8)=VLOOKUP(A2294,$T$12:$AC$125,8),0,VLOOKUP(A2295,T$12:$AC$125,8))</f>
        <v>0</v>
      </c>
      <c r="M2295" s="76">
        <f>IF(L2295&gt;0,VLOOKUP(L2295,S$12:$AB$125,7),0)</f>
        <v>0</v>
      </c>
      <c r="N2295" s="74">
        <f t="shared" si="556"/>
        <v>0</v>
      </c>
      <c r="O2295" s="74">
        <f t="shared" ca="1" si="557"/>
        <v>852.00046999999995</v>
      </c>
      <c r="P2295" s="77" t="str">
        <f t="shared" si="558"/>
        <v>A+J=</v>
      </c>
      <c r="Q2295" s="78">
        <f t="shared" si="559"/>
        <v>45762</v>
      </c>
    </row>
    <row r="2296" spans="1:17" ht="12.75" x14ac:dyDescent="0.15">
      <c r="A2296" s="68">
        <f t="shared" si="560"/>
        <v>44865</v>
      </c>
      <c r="B2296" s="69">
        <f t="shared" ca="1" si="549"/>
        <v>17322.521843999999</v>
      </c>
      <c r="C2296" s="70">
        <f t="shared" ca="1" si="550"/>
        <v>16470.521374</v>
      </c>
      <c r="D2296" s="71">
        <f ca="1">IF(A2296&lt;$B$1,VLOOKUP(A2296,[1]DI!$A$4:$B$15000,2),0)</f>
        <v>0.13650000000000001</v>
      </c>
      <c r="E2296" s="70">
        <f t="shared" ca="1" si="551"/>
        <v>5.0788000000000005E-4</v>
      </c>
      <c r="F2296" s="72">
        <f t="shared" si="561"/>
        <v>1.3</v>
      </c>
      <c r="G2296" s="73">
        <f t="shared" ca="1" si="552"/>
        <v>1.0006602440000001</v>
      </c>
      <c r="H2296" s="70">
        <f ca="1">TRUNC(PRODUCT(G$10:G2295),15)</f>
        <v>1.73225217821001</v>
      </c>
      <c r="I2296" s="70">
        <f t="shared" ca="1" si="553"/>
        <v>1.64705213737643</v>
      </c>
      <c r="J2296" s="70">
        <f t="shared" ca="1" si="554"/>
        <v>1.05172881</v>
      </c>
      <c r="K2296" s="74">
        <f t="shared" ca="1" si="555"/>
        <v>852.00046999999995</v>
      </c>
      <c r="L2296" s="75">
        <f>IF(VLOOKUP(A2296,$T$12:$AC$125,8)=VLOOKUP(A2295,$T$12:$AC$125,8),0,VLOOKUP(A2296,T$12:$AC$125,8))</f>
        <v>0</v>
      </c>
      <c r="M2296" s="76">
        <f>IF(L2296&gt;0,VLOOKUP(L2296,S$12:$AB$125,7),0)</f>
        <v>0</v>
      </c>
      <c r="N2296" s="74">
        <f t="shared" si="556"/>
        <v>0</v>
      </c>
      <c r="O2296" s="74">
        <f t="shared" ca="1" si="557"/>
        <v>852.00046999999995</v>
      </c>
      <c r="P2296" s="77" t="str">
        <f t="shared" si="558"/>
        <v>A+J=</v>
      </c>
      <c r="Q2296" s="78">
        <f t="shared" si="559"/>
        <v>45762</v>
      </c>
    </row>
    <row r="2297" spans="1:17" ht="12.75" x14ac:dyDescent="0.15">
      <c r="A2297" s="68">
        <f t="shared" si="560"/>
        <v>44866</v>
      </c>
      <c r="B2297" s="69">
        <f t="shared" ca="1" si="549"/>
        <v>17333.95881</v>
      </c>
      <c r="C2297" s="70">
        <f t="shared" ca="1" si="550"/>
        <v>16470.521374</v>
      </c>
      <c r="D2297" s="71">
        <f ca="1">IF(A2297&lt;$B$1,VLOOKUP(A2297,[1]DI!$A$4:$B$15000,2),0)</f>
        <v>0.13650000000000001</v>
      </c>
      <c r="E2297" s="70">
        <f t="shared" ca="1" si="551"/>
        <v>5.0788000000000005E-4</v>
      </c>
      <c r="F2297" s="72">
        <f t="shared" si="561"/>
        <v>1.3</v>
      </c>
      <c r="G2297" s="73">
        <f t="shared" ca="1" si="552"/>
        <v>1.0006602440000001</v>
      </c>
      <c r="H2297" s="70">
        <f ca="1">TRUNC(PRODUCT(G$10:G2296),15)</f>
        <v>1.73339588731716</v>
      </c>
      <c r="I2297" s="70">
        <f t="shared" ca="1" si="553"/>
        <v>1.64705213737643</v>
      </c>
      <c r="J2297" s="70">
        <f t="shared" ca="1" si="554"/>
        <v>1.0524232</v>
      </c>
      <c r="K2297" s="74">
        <f t="shared" ca="1" si="555"/>
        <v>863.43743600000005</v>
      </c>
      <c r="L2297" s="75">
        <f>IF(VLOOKUP(A2297,$T$12:$AC$125,8)=VLOOKUP(A2296,$T$12:$AC$125,8),0,VLOOKUP(A2297,T$12:$AC$125,8))</f>
        <v>0</v>
      </c>
      <c r="M2297" s="76">
        <f>IF(L2297&gt;0,VLOOKUP(L2297,S$12:$AB$125,7),0)</f>
        <v>0</v>
      </c>
      <c r="N2297" s="74">
        <f t="shared" si="556"/>
        <v>0</v>
      </c>
      <c r="O2297" s="74">
        <f t="shared" ca="1" si="557"/>
        <v>863.43743600000005</v>
      </c>
      <c r="P2297" s="77" t="str">
        <f t="shared" si="558"/>
        <v>A+J=</v>
      </c>
      <c r="Q2297" s="78">
        <f t="shared" si="559"/>
        <v>45762</v>
      </c>
    </row>
    <row r="2298" spans="1:17" ht="12.75" x14ac:dyDescent="0.15">
      <c r="A2298" s="68">
        <f t="shared" si="560"/>
        <v>44867</v>
      </c>
      <c r="B2298" s="69">
        <f t="shared" ca="1" si="549"/>
        <v>17345.403515999998</v>
      </c>
      <c r="C2298" s="70">
        <f t="shared" ca="1" si="550"/>
        <v>16470.521374</v>
      </c>
      <c r="D2298" s="71">
        <f ca="1">IF(A2298&lt;$B$1,VLOOKUP(A2298,[1]DI!$A$4:$B$15000,2),0)</f>
        <v>0</v>
      </c>
      <c r="E2298" s="70">
        <f t="shared" ca="1" si="551"/>
        <v>0</v>
      </c>
      <c r="F2298" s="72">
        <f t="shared" si="561"/>
        <v>1.3</v>
      </c>
      <c r="G2298" s="73">
        <f t="shared" ca="1" si="552"/>
        <v>1</v>
      </c>
      <c r="H2298" s="70">
        <f ca="1">TRUNC(PRODUCT(G$10:G2297),15)</f>
        <v>1.73454035155139</v>
      </c>
      <c r="I2298" s="70">
        <f t="shared" ca="1" si="553"/>
        <v>1.64705213737643</v>
      </c>
      <c r="J2298" s="70">
        <f t="shared" ca="1" si="554"/>
        <v>1.0531180600000001</v>
      </c>
      <c r="K2298" s="74">
        <f t="shared" ca="1" si="555"/>
        <v>874.88214200000004</v>
      </c>
      <c r="L2298" s="75">
        <f>IF(VLOOKUP(A2298,$T$12:$AC$125,8)=VLOOKUP(A2297,$T$12:$AC$125,8),0,VLOOKUP(A2298,T$12:$AC$125,8))</f>
        <v>0</v>
      </c>
      <c r="M2298" s="76">
        <f>IF(L2298&gt;0,VLOOKUP(L2298,S$12:$AB$125,7),0)</f>
        <v>0</v>
      </c>
      <c r="N2298" s="74">
        <f t="shared" si="556"/>
        <v>0</v>
      </c>
      <c r="O2298" s="74">
        <f t="shared" ca="1" si="557"/>
        <v>874.88214200000004</v>
      </c>
      <c r="P2298" s="77" t="str">
        <f t="shared" si="558"/>
        <v>A+J=</v>
      </c>
      <c r="Q2298" s="78">
        <f t="shared" si="559"/>
        <v>45762</v>
      </c>
    </row>
    <row r="2299" spans="1:17" ht="12.75" x14ac:dyDescent="0.15">
      <c r="A2299" s="68">
        <f t="shared" si="560"/>
        <v>44868</v>
      </c>
      <c r="B2299" s="69">
        <f t="shared" ca="1" si="549"/>
        <v>17345.403515999998</v>
      </c>
      <c r="C2299" s="70">
        <f t="shared" ca="1" si="550"/>
        <v>16470.521374</v>
      </c>
      <c r="D2299" s="71">
        <f ca="1">IF(A2299&lt;$B$1,VLOOKUP(A2299,[1]DI!$A$4:$B$15000,2),0)</f>
        <v>0.13650000000000001</v>
      </c>
      <c r="E2299" s="70">
        <f t="shared" ca="1" si="551"/>
        <v>5.0788000000000005E-4</v>
      </c>
      <c r="F2299" s="72">
        <f t="shared" si="561"/>
        <v>1.3</v>
      </c>
      <c r="G2299" s="73">
        <f t="shared" ca="1" si="552"/>
        <v>1.0006602440000001</v>
      </c>
      <c r="H2299" s="70">
        <f ca="1">TRUNC(PRODUCT(G$10:G2298),15)</f>
        <v>1.73454035155139</v>
      </c>
      <c r="I2299" s="70">
        <f t="shared" ca="1" si="553"/>
        <v>1.64705213737643</v>
      </c>
      <c r="J2299" s="70">
        <f t="shared" ca="1" si="554"/>
        <v>1.0531180600000001</v>
      </c>
      <c r="K2299" s="74">
        <f t="shared" ca="1" si="555"/>
        <v>874.88214200000004</v>
      </c>
      <c r="L2299" s="75">
        <f>IF(VLOOKUP(A2299,$T$12:$AC$125,8)=VLOOKUP(A2298,$T$12:$AC$125,8),0,VLOOKUP(A2299,T$12:$AC$125,8))</f>
        <v>0</v>
      </c>
      <c r="M2299" s="76">
        <f>IF(L2299&gt;0,VLOOKUP(L2299,S$12:$AB$125,7),0)</f>
        <v>0</v>
      </c>
      <c r="N2299" s="74">
        <f t="shared" si="556"/>
        <v>0</v>
      </c>
      <c r="O2299" s="74">
        <f t="shared" ca="1" si="557"/>
        <v>874.88214200000004</v>
      </c>
      <c r="P2299" s="77" t="str">
        <f t="shared" si="558"/>
        <v>A+J=</v>
      </c>
      <c r="Q2299" s="78">
        <f t="shared" si="559"/>
        <v>45762</v>
      </c>
    </row>
    <row r="2300" spans="1:17" ht="12.75" x14ac:dyDescent="0.15">
      <c r="A2300" s="68">
        <f t="shared" si="560"/>
        <v>44869</v>
      </c>
      <c r="B2300" s="69">
        <f t="shared" ref="B2300:B2357" ca="1" si="562">IF(A2300&lt;=TODAY(),C2300+K2300,IF(AND(A2300&gt;TODAY(),A2300&lt;=$B$1),IF(VLOOKUP(TODAY(),$A$10:$D$10000,4,FALSE)=0,"n.d",C2300+K2300),"n.d"))</f>
        <v>17356.855634</v>
      </c>
      <c r="C2300" s="70">
        <f t="shared" ref="C2300:C2357" ca="1" si="563">TRUNC(C2299-N2299,6)</f>
        <v>16470.521374</v>
      </c>
      <c r="D2300" s="71">
        <f ca="1">IF(A2300&lt;$B$1,VLOOKUP(A2300,[1]DI!$A$4:$B$15000,2),0)</f>
        <v>0.13650000000000001</v>
      </c>
      <c r="E2300" s="70">
        <f t="shared" ref="E2300:E2357" ca="1" si="564">ROUND((((1+D2300)^(1/252)-1)),8)</f>
        <v>5.0788000000000005E-4</v>
      </c>
      <c r="F2300" s="72">
        <f t="shared" si="561"/>
        <v>1.3</v>
      </c>
      <c r="G2300" s="73">
        <f t="shared" ref="G2300:G2357" ca="1" si="565">TRUNC((1+(E2300*F2300)),15)</f>
        <v>1.0006602440000001</v>
      </c>
      <c r="H2300" s="70">
        <f ca="1">TRUNC(PRODUCT(G$10:G2299),15)</f>
        <v>1.73568557141126</v>
      </c>
      <c r="I2300" s="70">
        <f t="shared" ref="I2300:I2357" ca="1" si="566">IF(OR(L2299&gt;0,L2299="E"),H2299,I2299)</f>
        <v>1.64705213737643</v>
      </c>
      <c r="J2300" s="70">
        <f t="shared" ref="J2300:J2357" ca="1" si="567">ROUND(TRUNC(H2300/I2300,15),8)</f>
        <v>1.0538133700000001</v>
      </c>
      <c r="K2300" s="74">
        <f t="shared" ref="K2300:K2357" ca="1" si="568">TRUNC((C2300*(J2300-1)),6)</f>
        <v>886.33425999999997</v>
      </c>
      <c r="L2300" s="75">
        <f>IF(VLOOKUP(A2300,$T$12:$AC$125,8)=VLOOKUP(A2299,$T$12:$AC$125,8),0,VLOOKUP(A2300,T$12:$AC$125,8))</f>
        <v>0</v>
      </c>
      <c r="M2300" s="76">
        <f>IF(L2300&gt;0,VLOOKUP(L2300,S$12:$AB$125,7),0)</f>
        <v>0</v>
      </c>
      <c r="N2300" s="74">
        <f t="shared" ref="N2300:N2357" si="569">IF(M2300&gt;0,(C2300*M2300),0)</f>
        <v>0</v>
      </c>
      <c r="O2300" s="74">
        <f t="shared" ref="O2300:O2357" ca="1" si="570">(K2300+N2300)</f>
        <v>886.33425999999997</v>
      </c>
      <c r="P2300" s="77" t="str">
        <f t="shared" ref="P2300:P2357" si="571">IF(L2299&gt;0,VLOOKUP(A2299,$T$12:$AC$125,9),P2299)</f>
        <v>A+J=</v>
      </c>
      <c r="Q2300" s="78">
        <f t="shared" ref="Q2300:Q2357" si="572">IF(L2299&gt;0,VLOOKUP(A2299,$T$12:$AC$125,10),Q2299)</f>
        <v>45762</v>
      </c>
    </row>
    <row r="2301" spans="1:17" ht="12.75" x14ac:dyDescent="0.15">
      <c r="A2301" s="68">
        <f t="shared" si="560"/>
        <v>44870</v>
      </c>
      <c r="B2301" s="69">
        <f t="shared" ca="1" si="562"/>
        <v>17368.315493999999</v>
      </c>
      <c r="C2301" s="70">
        <f t="shared" ca="1" si="563"/>
        <v>16470.521374</v>
      </c>
      <c r="D2301" s="71">
        <f ca="1">IF(A2301&lt;$B$1,VLOOKUP(A2301,[1]DI!$A$4:$B$15000,2),0)</f>
        <v>0</v>
      </c>
      <c r="E2301" s="70">
        <f t="shared" ca="1" si="564"/>
        <v>0</v>
      </c>
      <c r="F2301" s="72">
        <f t="shared" si="561"/>
        <v>1.3</v>
      </c>
      <c r="G2301" s="73">
        <f t="shared" ca="1" si="565"/>
        <v>1</v>
      </c>
      <c r="H2301" s="70">
        <f ca="1">TRUNC(PRODUCT(G$10:G2300),15)</f>
        <v>1.7368315473956699</v>
      </c>
      <c r="I2301" s="70">
        <f t="shared" ca="1" si="566"/>
        <v>1.64705213737643</v>
      </c>
      <c r="J2301" s="70">
        <f t="shared" ca="1" si="567"/>
        <v>1.0545091499999999</v>
      </c>
      <c r="K2301" s="74">
        <f t="shared" ca="1" si="568"/>
        <v>897.79412000000002</v>
      </c>
      <c r="L2301" s="75">
        <f>IF(VLOOKUP(A2301,$T$12:$AC$125,8)=VLOOKUP(A2300,$T$12:$AC$125,8),0,VLOOKUP(A2301,T$12:$AC$125,8))</f>
        <v>0</v>
      </c>
      <c r="M2301" s="76">
        <f>IF(L2301&gt;0,VLOOKUP(L2301,S$12:$AB$125,7),0)</f>
        <v>0</v>
      </c>
      <c r="N2301" s="74">
        <f t="shared" si="569"/>
        <v>0</v>
      </c>
      <c r="O2301" s="74">
        <f t="shared" ca="1" si="570"/>
        <v>897.79412000000002</v>
      </c>
      <c r="P2301" s="77" t="str">
        <f t="shared" si="571"/>
        <v>A+J=</v>
      </c>
      <c r="Q2301" s="78">
        <f t="shared" si="572"/>
        <v>45762</v>
      </c>
    </row>
    <row r="2302" spans="1:17" ht="12.75" x14ac:dyDescent="0.15">
      <c r="A2302" s="68">
        <f t="shared" si="560"/>
        <v>44871</v>
      </c>
      <c r="B2302" s="69">
        <f t="shared" ca="1" si="562"/>
        <v>17368.315493999999</v>
      </c>
      <c r="C2302" s="70">
        <f t="shared" ca="1" si="563"/>
        <v>16470.521374</v>
      </c>
      <c r="D2302" s="71">
        <f ca="1">IF(A2302&lt;$B$1,VLOOKUP(A2302,[1]DI!$A$4:$B$15000,2),0)</f>
        <v>0</v>
      </c>
      <c r="E2302" s="70">
        <f t="shared" ca="1" si="564"/>
        <v>0</v>
      </c>
      <c r="F2302" s="72">
        <f t="shared" si="561"/>
        <v>1.3</v>
      </c>
      <c r="G2302" s="73">
        <f t="shared" ca="1" si="565"/>
        <v>1</v>
      </c>
      <c r="H2302" s="70">
        <f ca="1">TRUNC(PRODUCT(G$10:G2301),15)</f>
        <v>1.7368315473956699</v>
      </c>
      <c r="I2302" s="70">
        <f t="shared" ca="1" si="566"/>
        <v>1.64705213737643</v>
      </c>
      <c r="J2302" s="70">
        <f t="shared" ca="1" si="567"/>
        <v>1.0545091499999999</v>
      </c>
      <c r="K2302" s="74">
        <f t="shared" ca="1" si="568"/>
        <v>897.79412000000002</v>
      </c>
      <c r="L2302" s="75">
        <f>IF(VLOOKUP(A2302,$T$12:$AC$125,8)=VLOOKUP(A2301,$T$12:$AC$125,8),0,VLOOKUP(A2302,T$12:$AC$125,8))</f>
        <v>0</v>
      </c>
      <c r="M2302" s="76">
        <f>IF(L2302&gt;0,VLOOKUP(L2302,S$12:$AB$125,7),0)</f>
        <v>0</v>
      </c>
      <c r="N2302" s="74">
        <f t="shared" si="569"/>
        <v>0</v>
      </c>
      <c r="O2302" s="74">
        <f t="shared" ca="1" si="570"/>
        <v>897.79412000000002</v>
      </c>
      <c r="P2302" s="77" t="str">
        <f t="shared" si="571"/>
        <v>A+J=</v>
      </c>
      <c r="Q2302" s="78">
        <f t="shared" si="572"/>
        <v>45762</v>
      </c>
    </row>
    <row r="2303" spans="1:17" ht="12.75" x14ac:dyDescent="0.15">
      <c r="A2303" s="68">
        <f t="shared" si="560"/>
        <v>44872</v>
      </c>
      <c r="B2303" s="69">
        <f t="shared" ca="1" si="562"/>
        <v>17368.315493999999</v>
      </c>
      <c r="C2303" s="70">
        <f t="shared" ca="1" si="563"/>
        <v>16470.521374</v>
      </c>
      <c r="D2303" s="71">
        <f ca="1">IF(A2303&lt;$B$1,VLOOKUP(A2303,[1]DI!$A$4:$B$15000,2),0)</f>
        <v>0.13650000000000001</v>
      </c>
      <c r="E2303" s="70">
        <f t="shared" ca="1" si="564"/>
        <v>5.0788000000000005E-4</v>
      </c>
      <c r="F2303" s="72">
        <f t="shared" si="561"/>
        <v>1.3</v>
      </c>
      <c r="G2303" s="73">
        <f t="shared" ca="1" si="565"/>
        <v>1.0006602440000001</v>
      </c>
      <c r="H2303" s="70">
        <f ca="1">TRUNC(PRODUCT(G$10:G2302),15)</f>
        <v>1.7368315473956699</v>
      </c>
      <c r="I2303" s="70">
        <f t="shared" ca="1" si="566"/>
        <v>1.64705213737643</v>
      </c>
      <c r="J2303" s="70">
        <f t="shared" ca="1" si="567"/>
        <v>1.0545091499999999</v>
      </c>
      <c r="K2303" s="74">
        <f t="shared" ca="1" si="568"/>
        <v>897.79412000000002</v>
      </c>
      <c r="L2303" s="75">
        <f>IF(VLOOKUP(A2303,$T$12:$AC$125,8)=VLOOKUP(A2302,$T$12:$AC$125,8),0,VLOOKUP(A2303,T$12:$AC$125,8))</f>
        <v>0</v>
      </c>
      <c r="M2303" s="76">
        <f>IF(L2303&gt;0,VLOOKUP(L2303,S$12:$AB$125,7),0)</f>
        <v>0</v>
      </c>
      <c r="N2303" s="74">
        <f t="shared" si="569"/>
        <v>0</v>
      </c>
      <c r="O2303" s="74">
        <f t="shared" ca="1" si="570"/>
        <v>897.79412000000002</v>
      </c>
      <c r="P2303" s="77" t="str">
        <f t="shared" si="571"/>
        <v>A+J=</v>
      </c>
      <c r="Q2303" s="78">
        <f t="shared" si="572"/>
        <v>45762</v>
      </c>
    </row>
    <row r="2304" spans="1:17" ht="12.75" x14ac:dyDescent="0.15">
      <c r="A2304" s="68">
        <f t="shared" si="560"/>
        <v>44873</v>
      </c>
      <c r="B2304" s="69">
        <f t="shared" ca="1" si="562"/>
        <v>17379.782765</v>
      </c>
      <c r="C2304" s="70">
        <f t="shared" ca="1" si="563"/>
        <v>16470.521374</v>
      </c>
      <c r="D2304" s="71">
        <f ca="1">IF(A2304&lt;$B$1,VLOOKUP(A2304,[1]DI!$A$4:$B$15000,2),0)</f>
        <v>0.13650000000000001</v>
      </c>
      <c r="E2304" s="70">
        <f t="shared" ca="1" si="564"/>
        <v>5.0788000000000005E-4</v>
      </c>
      <c r="F2304" s="72">
        <f t="shared" si="561"/>
        <v>1.3</v>
      </c>
      <c r="G2304" s="73">
        <f t="shared" ca="1" si="565"/>
        <v>1.0006602440000001</v>
      </c>
      <c r="H2304" s="70">
        <f ca="1">TRUNC(PRODUCT(G$10:G2303),15)</f>
        <v>1.7379782800038499</v>
      </c>
      <c r="I2304" s="70">
        <f t="shared" ca="1" si="566"/>
        <v>1.64705213737643</v>
      </c>
      <c r="J2304" s="70">
        <f t="shared" ca="1" si="567"/>
        <v>1.0552053800000001</v>
      </c>
      <c r="K2304" s="74">
        <f t="shared" ca="1" si="568"/>
        <v>909.261391</v>
      </c>
      <c r="L2304" s="75">
        <f>IF(VLOOKUP(A2304,$T$12:$AC$125,8)=VLOOKUP(A2303,$T$12:$AC$125,8),0,VLOOKUP(A2304,T$12:$AC$125,8))</f>
        <v>0</v>
      </c>
      <c r="M2304" s="76">
        <f>IF(L2304&gt;0,VLOOKUP(L2304,S$12:$AB$125,7),0)</f>
        <v>0</v>
      </c>
      <c r="N2304" s="74">
        <f t="shared" si="569"/>
        <v>0</v>
      </c>
      <c r="O2304" s="74">
        <f t="shared" ca="1" si="570"/>
        <v>909.261391</v>
      </c>
      <c r="P2304" s="77" t="str">
        <f t="shared" si="571"/>
        <v>A+J=</v>
      </c>
      <c r="Q2304" s="78">
        <f t="shared" si="572"/>
        <v>45762</v>
      </c>
    </row>
    <row r="2305" spans="1:17" ht="12.75" x14ac:dyDescent="0.15">
      <c r="A2305" s="68">
        <f t="shared" si="560"/>
        <v>44874</v>
      </c>
      <c r="B2305" s="69">
        <f t="shared" ca="1" si="562"/>
        <v>17391.257776999999</v>
      </c>
      <c r="C2305" s="70">
        <f t="shared" ca="1" si="563"/>
        <v>16470.521374</v>
      </c>
      <c r="D2305" s="71">
        <f ca="1">IF(A2305&lt;$B$1,VLOOKUP(A2305,[1]DI!$A$4:$B$15000,2),0)</f>
        <v>0.13650000000000001</v>
      </c>
      <c r="E2305" s="70">
        <f t="shared" ca="1" si="564"/>
        <v>5.0788000000000005E-4</v>
      </c>
      <c r="F2305" s="72">
        <f t="shared" si="561"/>
        <v>1.3</v>
      </c>
      <c r="G2305" s="73">
        <f t="shared" ca="1" si="565"/>
        <v>1.0006602440000001</v>
      </c>
      <c r="H2305" s="70">
        <f ca="1">TRUNC(PRODUCT(G$10:G2304),15)</f>
        <v>1.7391257697353499</v>
      </c>
      <c r="I2305" s="70">
        <f t="shared" ca="1" si="566"/>
        <v>1.64705213737643</v>
      </c>
      <c r="J2305" s="70">
        <f t="shared" ca="1" si="567"/>
        <v>1.0559020800000001</v>
      </c>
      <c r="K2305" s="74">
        <f t="shared" ca="1" si="568"/>
        <v>920.736403</v>
      </c>
      <c r="L2305" s="75">
        <f>IF(VLOOKUP(A2305,$T$12:$AC$125,8)=VLOOKUP(A2304,$T$12:$AC$125,8),0,VLOOKUP(A2305,T$12:$AC$125,8))</f>
        <v>0</v>
      </c>
      <c r="M2305" s="76">
        <f>IF(L2305&gt;0,VLOOKUP(L2305,S$12:$AB$125,7),0)</f>
        <v>0</v>
      </c>
      <c r="N2305" s="74">
        <f t="shared" si="569"/>
        <v>0</v>
      </c>
      <c r="O2305" s="74">
        <f t="shared" ca="1" si="570"/>
        <v>920.736403</v>
      </c>
      <c r="P2305" s="77" t="str">
        <f t="shared" si="571"/>
        <v>A+J=</v>
      </c>
      <c r="Q2305" s="78">
        <f t="shared" si="572"/>
        <v>45762</v>
      </c>
    </row>
    <row r="2306" spans="1:17" ht="12.75" x14ac:dyDescent="0.15">
      <c r="A2306" s="68">
        <f t="shared" si="560"/>
        <v>44875</v>
      </c>
      <c r="B2306" s="69">
        <f t="shared" ca="1" si="562"/>
        <v>17402.740201000001</v>
      </c>
      <c r="C2306" s="70">
        <f t="shared" ca="1" si="563"/>
        <v>16470.521374</v>
      </c>
      <c r="D2306" s="71">
        <f ca="1">IF(A2306&lt;$B$1,VLOOKUP(A2306,[1]DI!$A$4:$B$15000,2),0)</f>
        <v>0.13650000000000001</v>
      </c>
      <c r="E2306" s="70">
        <f t="shared" ca="1" si="564"/>
        <v>5.0788000000000005E-4</v>
      </c>
      <c r="F2306" s="72">
        <f t="shared" si="561"/>
        <v>1.3</v>
      </c>
      <c r="G2306" s="73">
        <f t="shared" ca="1" si="565"/>
        <v>1.0006602440000001</v>
      </c>
      <c r="H2306" s="70">
        <f ca="1">TRUNC(PRODUCT(G$10:G2305),15)</f>
        <v>1.7402740170900699</v>
      </c>
      <c r="I2306" s="70">
        <f t="shared" ca="1" si="566"/>
        <v>1.64705213737643</v>
      </c>
      <c r="J2306" s="70">
        <f t="shared" ca="1" si="567"/>
        <v>1.05659923</v>
      </c>
      <c r="K2306" s="74">
        <f t="shared" ca="1" si="568"/>
        <v>932.21882700000003</v>
      </c>
      <c r="L2306" s="75">
        <f>IF(VLOOKUP(A2306,$T$12:$AC$125,8)=VLOOKUP(A2305,$T$12:$AC$125,8),0,VLOOKUP(A2306,T$12:$AC$125,8))</f>
        <v>0</v>
      </c>
      <c r="M2306" s="76">
        <f>IF(L2306&gt;0,VLOOKUP(L2306,S$12:$AB$125,7),0)</f>
        <v>0</v>
      </c>
      <c r="N2306" s="74">
        <f t="shared" si="569"/>
        <v>0</v>
      </c>
      <c r="O2306" s="74">
        <f t="shared" ca="1" si="570"/>
        <v>932.21882700000003</v>
      </c>
      <c r="P2306" s="77" t="str">
        <f t="shared" si="571"/>
        <v>A+J=</v>
      </c>
      <c r="Q2306" s="78">
        <f t="shared" si="572"/>
        <v>45762</v>
      </c>
    </row>
    <row r="2307" spans="1:17" ht="12.75" x14ac:dyDescent="0.15">
      <c r="A2307" s="68">
        <f t="shared" si="560"/>
        <v>44876</v>
      </c>
      <c r="B2307" s="69">
        <f t="shared" ca="1" si="562"/>
        <v>17414.230200999998</v>
      </c>
      <c r="C2307" s="70">
        <f t="shared" ca="1" si="563"/>
        <v>16470.521374</v>
      </c>
      <c r="D2307" s="71">
        <f ca="1">IF(A2307&lt;$B$1,VLOOKUP(A2307,[1]DI!$A$4:$B$15000,2),0)</f>
        <v>0.13650000000000001</v>
      </c>
      <c r="E2307" s="70">
        <f t="shared" ca="1" si="564"/>
        <v>5.0788000000000005E-4</v>
      </c>
      <c r="F2307" s="72">
        <f t="shared" si="561"/>
        <v>1.3</v>
      </c>
      <c r="G2307" s="73">
        <f t="shared" ca="1" si="565"/>
        <v>1.0006602440000001</v>
      </c>
      <c r="H2307" s="70">
        <f ca="1">TRUNC(PRODUCT(G$10:G2306),15)</f>
        <v>1.7414230225682099</v>
      </c>
      <c r="I2307" s="70">
        <f t="shared" ca="1" si="566"/>
        <v>1.64705213737643</v>
      </c>
      <c r="J2307" s="70">
        <f t="shared" ca="1" si="567"/>
        <v>1.05729684</v>
      </c>
      <c r="K2307" s="74">
        <f t="shared" ca="1" si="568"/>
        <v>943.70882700000004</v>
      </c>
      <c r="L2307" s="75">
        <f>IF(VLOOKUP(A2307,$T$12:$AC$125,8)=VLOOKUP(A2306,$T$12:$AC$125,8),0,VLOOKUP(A2307,T$12:$AC$125,8))</f>
        <v>0</v>
      </c>
      <c r="M2307" s="76">
        <f>IF(L2307&gt;0,VLOOKUP(L2307,S$12:$AB$125,7),0)</f>
        <v>0</v>
      </c>
      <c r="N2307" s="74">
        <f t="shared" si="569"/>
        <v>0</v>
      </c>
      <c r="O2307" s="74">
        <f t="shared" ca="1" si="570"/>
        <v>943.70882700000004</v>
      </c>
      <c r="P2307" s="77" t="str">
        <f t="shared" si="571"/>
        <v>A+J=</v>
      </c>
      <c r="Q2307" s="78">
        <f t="shared" si="572"/>
        <v>45762</v>
      </c>
    </row>
    <row r="2308" spans="1:17" ht="12.75" x14ac:dyDescent="0.15">
      <c r="A2308" s="68">
        <f t="shared" si="560"/>
        <v>44877</v>
      </c>
      <c r="B2308" s="69">
        <f t="shared" ca="1" si="562"/>
        <v>17425.727942999998</v>
      </c>
      <c r="C2308" s="70">
        <f t="shared" ca="1" si="563"/>
        <v>16470.521374</v>
      </c>
      <c r="D2308" s="71">
        <f ca="1">IF(A2308&lt;$B$1,VLOOKUP(A2308,[1]DI!$A$4:$B$15000,2),0)</f>
        <v>0</v>
      </c>
      <c r="E2308" s="70">
        <f t="shared" ca="1" si="564"/>
        <v>0</v>
      </c>
      <c r="F2308" s="72">
        <f t="shared" si="561"/>
        <v>1.3</v>
      </c>
      <c r="G2308" s="73">
        <f t="shared" ca="1" si="565"/>
        <v>1</v>
      </c>
      <c r="H2308" s="70">
        <f ca="1">TRUNC(PRODUCT(G$10:G2307),15)</f>
        <v>1.74257278667032</v>
      </c>
      <c r="I2308" s="70">
        <f t="shared" ca="1" si="566"/>
        <v>1.64705213737643</v>
      </c>
      <c r="J2308" s="70">
        <f t="shared" ca="1" si="567"/>
        <v>1.0579949200000001</v>
      </c>
      <c r="K2308" s="74">
        <f t="shared" ca="1" si="568"/>
        <v>955.20656899999994</v>
      </c>
      <c r="L2308" s="75">
        <f>IF(VLOOKUP(A2308,$T$12:$AC$125,8)=VLOOKUP(A2307,$T$12:$AC$125,8),0,VLOOKUP(A2308,T$12:$AC$125,8))</f>
        <v>0</v>
      </c>
      <c r="M2308" s="76">
        <f>IF(L2308&gt;0,VLOOKUP(L2308,S$12:$AB$125,7),0)</f>
        <v>0</v>
      </c>
      <c r="N2308" s="74">
        <f t="shared" si="569"/>
        <v>0</v>
      </c>
      <c r="O2308" s="74">
        <f t="shared" ca="1" si="570"/>
        <v>955.20656899999994</v>
      </c>
      <c r="P2308" s="77" t="str">
        <f t="shared" si="571"/>
        <v>A+J=</v>
      </c>
      <c r="Q2308" s="78">
        <f t="shared" si="572"/>
        <v>45762</v>
      </c>
    </row>
    <row r="2309" spans="1:17" ht="12.75" x14ac:dyDescent="0.15">
      <c r="A2309" s="68">
        <f t="shared" si="560"/>
        <v>44878</v>
      </c>
      <c r="B2309" s="69">
        <f t="shared" ca="1" si="562"/>
        <v>17425.727942999998</v>
      </c>
      <c r="C2309" s="70">
        <f t="shared" ca="1" si="563"/>
        <v>16470.521374</v>
      </c>
      <c r="D2309" s="71">
        <f ca="1">IF(A2309&lt;$B$1,VLOOKUP(A2309,[1]DI!$A$4:$B$15000,2),0)</f>
        <v>0</v>
      </c>
      <c r="E2309" s="70">
        <f t="shared" ca="1" si="564"/>
        <v>0</v>
      </c>
      <c r="F2309" s="72">
        <f t="shared" si="561"/>
        <v>1.3</v>
      </c>
      <c r="G2309" s="73">
        <f t="shared" ca="1" si="565"/>
        <v>1</v>
      </c>
      <c r="H2309" s="70">
        <f ca="1">TRUNC(PRODUCT(G$10:G2308),15)</f>
        <v>1.74257278667032</v>
      </c>
      <c r="I2309" s="70">
        <f t="shared" ca="1" si="566"/>
        <v>1.64705213737643</v>
      </c>
      <c r="J2309" s="70">
        <f t="shared" ca="1" si="567"/>
        <v>1.0579949200000001</v>
      </c>
      <c r="K2309" s="74">
        <f t="shared" ca="1" si="568"/>
        <v>955.20656899999994</v>
      </c>
      <c r="L2309" s="75">
        <f>IF(VLOOKUP(A2309,$T$12:$AC$125,8)=VLOOKUP(A2308,$T$12:$AC$125,8),0,VLOOKUP(A2309,T$12:$AC$125,8))</f>
        <v>0</v>
      </c>
      <c r="M2309" s="76">
        <f>IF(L2309&gt;0,VLOOKUP(L2309,S$12:$AB$125,7),0)</f>
        <v>0</v>
      </c>
      <c r="N2309" s="74">
        <f t="shared" si="569"/>
        <v>0</v>
      </c>
      <c r="O2309" s="74">
        <f t="shared" ca="1" si="570"/>
        <v>955.20656899999994</v>
      </c>
      <c r="P2309" s="77" t="str">
        <f t="shared" si="571"/>
        <v>A+J=</v>
      </c>
      <c r="Q2309" s="78">
        <f t="shared" si="572"/>
        <v>45762</v>
      </c>
    </row>
    <row r="2310" spans="1:17" ht="12.75" x14ac:dyDescent="0.15">
      <c r="A2310" s="68">
        <f t="shared" si="560"/>
        <v>44879</v>
      </c>
      <c r="B2310" s="69">
        <f t="shared" ca="1" si="562"/>
        <v>17425.727942999998</v>
      </c>
      <c r="C2310" s="70">
        <f t="shared" ca="1" si="563"/>
        <v>16470.521374</v>
      </c>
      <c r="D2310" s="71">
        <f ca="1">IF(A2310&lt;$B$1,VLOOKUP(A2310,[1]DI!$A$4:$B$15000,2),0)</f>
        <v>0.13650000000000001</v>
      </c>
      <c r="E2310" s="70">
        <f t="shared" ca="1" si="564"/>
        <v>5.0788000000000005E-4</v>
      </c>
      <c r="F2310" s="72">
        <f t="shared" si="561"/>
        <v>1.3</v>
      </c>
      <c r="G2310" s="73">
        <f t="shared" ca="1" si="565"/>
        <v>1.0006602440000001</v>
      </c>
      <c r="H2310" s="70">
        <f ca="1">TRUNC(PRODUCT(G$10:G2309),15)</f>
        <v>1.74257278667032</v>
      </c>
      <c r="I2310" s="70">
        <f t="shared" ca="1" si="566"/>
        <v>1.64705213737643</v>
      </c>
      <c r="J2310" s="70">
        <f t="shared" ca="1" si="567"/>
        <v>1.0579949200000001</v>
      </c>
      <c r="K2310" s="74">
        <f t="shared" ca="1" si="568"/>
        <v>955.20656899999994</v>
      </c>
      <c r="L2310" s="75">
        <f>IF(VLOOKUP(A2310,$T$12:$AC$125,8)=VLOOKUP(A2309,$T$12:$AC$125,8),0,VLOOKUP(A2310,T$12:$AC$125,8))</f>
        <v>0</v>
      </c>
      <c r="M2310" s="76">
        <f>IF(L2310&gt;0,VLOOKUP(L2310,S$12:$AB$125,7),0)</f>
        <v>0</v>
      </c>
      <c r="N2310" s="74">
        <f t="shared" si="569"/>
        <v>0</v>
      </c>
      <c r="O2310" s="74">
        <f t="shared" ca="1" si="570"/>
        <v>955.20656899999994</v>
      </c>
      <c r="P2310" s="77" t="str">
        <f t="shared" si="571"/>
        <v>A+J=</v>
      </c>
      <c r="Q2310" s="78">
        <f t="shared" si="572"/>
        <v>45762</v>
      </c>
    </row>
    <row r="2311" spans="1:17" ht="12.75" x14ac:dyDescent="0.15">
      <c r="A2311" s="68">
        <f t="shared" si="560"/>
        <v>44880</v>
      </c>
      <c r="B2311" s="69">
        <f t="shared" ca="1" si="562"/>
        <v>17437.233096</v>
      </c>
      <c r="C2311" s="70">
        <f t="shared" ca="1" si="563"/>
        <v>16470.521374</v>
      </c>
      <c r="D2311" s="71">
        <f ca="1">IF(A2311&lt;$B$1,VLOOKUP(A2311,[1]DI!$A$4:$B$15000,2),0)</f>
        <v>0</v>
      </c>
      <c r="E2311" s="70">
        <f t="shared" ca="1" si="564"/>
        <v>0</v>
      </c>
      <c r="F2311" s="72">
        <f t="shared" si="561"/>
        <v>1.3</v>
      </c>
      <c r="G2311" s="73">
        <f t="shared" ca="1" si="565"/>
        <v>1</v>
      </c>
      <c r="H2311" s="70">
        <f ca="1">TRUNC(PRODUCT(G$10:G2310),15)</f>
        <v>1.74372330989728</v>
      </c>
      <c r="I2311" s="70">
        <f t="shared" ca="1" si="566"/>
        <v>1.64705213737643</v>
      </c>
      <c r="J2311" s="70">
        <f t="shared" ca="1" si="567"/>
        <v>1.05869345</v>
      </c>
      <c r="K2311" s="74">
        <f t="shared" ca="1" si="568"/>
        <v>966.71172200000001</v>
      </c>
      <c r="L2311" s="75">
        <f>IF(VLOOKUP(A2311,$T$12:$AC$125,8)=VLOOKUP(A2310,$T$12:$AC$125,8),0,VLOOKUP(A2311,T$12:$AC$125,8))</f>
        <v>0</v>
      </c>
      <c r="M2311" s="76">
        <f>IF(L2311&gt;0,VLOOKUP(L2311,S$12:$AB$125,7),0)</f>
        <v>0</v>
      </c>
      <c r="N2311" s="74">
        <f t="shared" si="569"/>
        <v>0</v>
      </c>
      <c r="O2311" s="74">
        <f t="shared" ca="1" si="570"/>
        <v>966.71172200000001</v>
      </c>
      <c r="P2311" s="77" t="str">
        <f t="shared" si="571"/>
        <v>A+J=</v>
      </c>
      <c r="Q2311" s="78">
        <f t="shared" si="572"/>
        <v>45762</v>
      </c>
    </row>
    <row r="2312" spans="1:17" ht="12.75" x14ac:dyDescent="0.15">
      <c r="A2312" s="68">
        <f t="shared" si="560"/>
        <v>44881</v>
      </c>
      <c r="B2312" s="69">
        <f t="shared" ca="1" si="562"/>
        <v>17437.233096</v>
      </c>
      <c r="C2312" s="70">
        <f t="shared" ca="1" si="563"/>
        <v>16470.521374</v>
      </c>
      <c r="D2312" s="71">
        <f ca="1">IF(A2312&lt;$B$1,VLOOKUP(A2312,[1]DI!$A$4:$B$15000,2),0)</f>
        <v>0.13650000000000001</v>
      </c>
      <c r="E2312" s="70">
        <f t="shared" ca="1" si="564"/>
        <v>5.0788000000000005E-4</v>
      </c>
      <c r="F2312" s="72">
        <f t="shared" si="561"/>
        <v>1.3</v>
      </c>
      <c r="G2312" s="73">
        <f t="shared" ca="1" si="565"/>
        <v>1.0006602440000001</v>
      </c>
      <c r="H2312" s="70">
        <f ca="1">TRUNC(PRODUCT(G$10:G2311),15)</f>
        <v>1.74372330989728</v>
      </c>
      <c r="I2312" s="70">
        <f t="shared" ca="1" si="566"/>
        <v>1.64705213737643</v>
      </c>
      <c r="J2312" s="70">
        <f t="shared" ca="1" si="567"/>
        <v>1.05869345</v>
      </c>
      <c r="K2312" s="74">
        <f t="shared" ca="1" si="568"/>
        <v>966.71172200000001</v>
      </c>
      <c r="L2312" s="75">
        <f>IF(VLOOKUP(A2312,$T$12:$AC$125,8)=VLOOKUP(A2311,$T$12:$AC$125,8),0,VLOOKUP(A2312,T$12:$AC$125,8))</f>
        <v>0</v>
      </c>
      <c r="M2312" s="76">
        <f>IF(L2312&gt;0,VLOOKUP(L2312,S$12:$AB$125,7),0)</f>
        <v>0</v>
      </c>
      <c r="N2312" s="74">
        <f t="shared" si="569"/>
        <v>0</v>
      </c>
      <c r="O2312" s="74">
        <f t="shared" ca="1" si="570"/>
        <v>966.71172200000001</v>
      </c>
      <c r="P2312" s="77" t="str">
        <f t="shared" si="571"/>
        <v>A+J=</v>
      </c>
      <c r="Q2312" s="78">
        <f t="shared" si="572"/>
        <v>45762</v>
      </c>
    </row>
    <row r="2313" spans="1:17" ht="12.75" x14ac:dyDescent="0.15">
      <c r="A2313" s="68">
        <f t="shared" si="560"/>
        <v>44882</v>
      </c>
      <c r="B2313" s="69">
        <f t="shared" ca="1" si="562"/>
        <v>17448.745991</v>
      </c>
      <c r="C2313" s="70">
        <f t="shared" ca="1" si="563"/>
        <v>16470.521374</v>
      </c>
      <c r="D2313" s="71">
        <f ca="1">IF(A2313&lt;$B$1,VLOOKUP(A2313,[1]DI!$A$4:$B$15000,2),0)</f>
        <v>0.13650000000000001</v>
      </c>
      <c r="E2313" s="70">
        <f t="shared" ca="1" si="564"/>
        <v>5.0788000000000005E-4</v>
      </c>
      <c r="F2313" s="72">
        <f t="shared" si="561"/>
        <v>1.3</v>
      </c>
      <c r="G2313" s="73">
        <f t="shared" ca="1" si="565"/>
        <v>1.0006602440000001</v>
      </c>
      <c r="H2313" s="70">
        <f ca="1">TRUNC(PRODUCT(G$10:G2312),15)</f>
        <v>1.7448745927503</v>
      </c>
      <c r="I2313" s="70">
        <f t="shared" ca="1" si="566"/>
        <v>1.64705213737643</v>
      </c>
      <c r="J2313" s="70">
        <f t="shared" ca="1" si="567"/>
        <v>1.05939245</v>
      </c>
      <c r="K2313" s="74">
        <f t="shared" ca="1" si="568"/>
        <v>978.22461699999997</v>
      </c>
      <c r="L2313" s="75">
        <f>IF(VLOOKUP(A2313,$T$12:$AC$125,8)=VLOOKUP(A2312,$T$12:$AC$125,8),0,VLOOKUP(A2313,T$12:$AC$125,8))</f>
        <v>0</v>
      </c>
      <c r="M2313" s="76">
        <f>IF(L2313&gt;0,VLOOKUP(L2313,S$12:$AB$125,7),0)</f>
        <v>0</v>
      </c>
      <c r="N2313" s="74">
        <f t="shared" si="569"/>
        <v>0</v>
      </c>
      <c r="O2313" s="74">
        <f t="shared" ca="1" si="570"/>
        <v>978.22461699999997</v>
      </c>
      <c r="P2313" s="77" t="str">
        <f t="shared" si="571"/>
        <v>A+J=</v>
      </c>
      <c r="Q2313" s="78">
        <f t="shared" si="572"/>
        <v>45762</v>
      </c>
    </row>
    <row r="2314" spans="1:17" ht="12.75" x14ac:dyDescent="0.15">
      <c r="A2314" s="68">
        <f t="shared" si="560"/>
        <v>44883</v>
      </c>
      <c r="B2314" s="69">
        <f t="shared" ca="1" si="562"/>
        <v>17460.266296999998</v>
      </c>
      <c r="C2314" s="70">
        <f t="shared" ca="1" si="563"/>
        <v>16470.521374</v>
      </c>
      <c r="D2314" s="71">
        <f ca="1">IF(A2314&lt;$B$1,VLOOKUP(A2314,[1]DI!$A$4:$B$15000,2),0)</f>
        <v>0.13650000000000001</v>
      </c>
      <c r="E2314" s="70">
        <f t="shared" ca="1" si="564"/>
        <v>5.0788000000000005E-4</v>
      </c>
      <c r="F2314" s="72">
        <f t="shared" si="561"/>
        <v>1.3</v>
      </c>
      <c r="G2314" s="73">
        <f t="shared" ca="1" si="565"/>
        <v>1.0006602440000001</v>
      </c>
      <c r="H2314" s="70">
        <f ca="1">TRUNC(PRODUCT(G$10:G2313),15)</f>
        <v>1.74602663573092</v>
      </c>
      <c r="I2314" s="70">
        <f t="shared" ca="1" si="566"/>
        <v>1.64705213737643</v>
      </c>
      <c r="J2314" s="70">
        <f t="shared" ca="1" si="567"/>
        <v>1.0600919</v>
      </c>
      <c r="K2314" s="74">
        <f t="shared" ca="1" si="568"/>
        <v>989.74492299999997</v>
      </c>
      <c r="L2314" s="75">
        <f>IF(VLOOKUP(A2314,$T$12:$AC$125,8)=VLOOKUP(A2313,$T$12:$AC$125,8),0,VLOOKUP(A2314,T$12:$AC$125,8))</f>
        <v>0</v>
      </c>
      <c r="M2314" s="76">
        <f>IF(L2314&gt;0,VLOOKUP(L2314,S$12:$AB$125,7),0)</f>
        <v>0</v>
      </c>
      <c r="N2314" s="74">
        <f t="shared" si="569"/>
        <v>0</v>
      </c>
      <c r="O2314" s="74">
        <f t="shared" ca="1" si="570"/>
        <v>989.74492299999997</v>
      </c>
      <c r="P2314" s="77" t="str">
        <f t="shared" si="571"/>
        <v>A+J=</v>
      </c>
      <c r="Q2314" s="78">
        <f t="shared" si="572"/>
        <v>45762</v>
      </c>
    </row>
    <row r="2315" spans="1:17" ht="12.75" x14ac:dyDescent="0.15">
      <c r="A2315" s="68">
        <f t="shared" si="560"/>
        <v>44884</v>
      </c>
      <c r="B2315" s="69">
        <f t="shared" ca="1" si="562"/>
        <v>17471.794344000002</v>
      </c>
      <c r="C2315" s="70">
        <f t="shared" ca="1" si="563"/>
        <v>16470.521374</v>
      </c>
      <c r="D2315" s="71">
        <f ca="1">IF(A2315&lt;$B$1,VLOOKUP(A2315,[1]DI!$A$4:$B$15000,2),0)</f>
        <v>0</v>
      </c>
      <c r="E2315" s="70">
        <f t="shared" ca="1" si="564"/>
        <v>0</v>
      </c>
      <c r="F2315" s="72">
        <f t="shared" si="561"/>
        <v>1.3</v>
      </c>
      <c r="G2315" s="73">
        <f t="shared" ca="1" si="565"/>
        <v>1</v>
      </c>
      <c r="H2315" s="70">
        <f ca="1">TRUNC(PRODUCT(G$10:G2314),15)</f>
        <v>1.7471794393410001</v>
      </c>
      <c r="I2315" s="70">
        <f t="shared" ca="1" si="566"/>
        <v>1.64705213737643</v>
      </c>
      <c r="J2315" s="70">
        <f t="shared" ca="1" si="567"/>
        <v>1.0607918199999999</v>
      </c>
      <c r="K2315" s="74">
        <f t="shared" ca="1" si="568"/>
        <v>1001.27297</v>
      </c>
      <c r="L2315" s="75">
        <f>IF(VLOOKUP(A2315,$T$12:$AC$125,8)=VLOOKUP(A2314,$T$12:$AC$125,8),0,VLOOKUP(A2315,T$12:$AC$125,8))</f>
        <v>0</v>
      </c>
      <c r="M2315" s="76">
        <f>IF(L2315&gt;0,VLOOKUP(L2315,S$12:$AB$125,7),0)</f>
        <v>0</v>
      </c>
      <c r="N2315" s="74">
        <f t="shared" si="569"/>
        <v>0</v>
      </c>
      <c r="O2315" s="74">
        <f t="shared" ca="1" si="570"/>
        <v>1001.27297</v>
      </c>
      <c r="P2315" s="77" t="str">
        <f t="shared" si="571"/>
        <v>A+J=</v>
      </c>
      <c r="Q2315" s="78">
        <f t="shared" si="572"/>
        <v>45762</v>
      </c>
    </row>
    <row r="2316" spans="1:17" ht="12.75" x14ac:dyDescent="0.15">
      <c r="A2316" s="68">
        <f t="shared" ref="A2316:A2379" si="573">(A2315+1)</f>
        <v>44885</v>
      </c>
      <c r="B2316" s="69">
        <f t="shared" ca="1" si="562"/>
        <v>17471.794344000002</v>
      </c>
      <c r="C2316" s="70">
        <f t="shared" ca="1" si="563"/>
        <v>16470.521374</v>
      </c>
      <c r="D2316" s="71">
        <f ca="1">IF(A2316&lt;$B$1,VLOOKUP(A2316,[1]DI!$A$4:$B$15000,2),0)</f>
        <v>0</v>
      </c>
      <c r="E2316" s="70">
        <f t="shared" ca="1" si="564"/>
        <v>0</v>
      </c>
      <c r="F2316" s="72">
        <f t="shared" si="561"/>
        <v>1.3</v>
      </c>
      <c r="G2316" s="73">
        <f t="shared" ca="1" si="565"/>
        <v>1</v>
      </c>
      <c r="H2316" s="70">
        <f ca="1">TRUNC(PRODUCT(G$10:G2315),15)</f>
        <v>1.7471794393410001</v>
      </c>
      <c r="I2316" s="70">
        <f t="shared" ca="1" si="566"/>
        <v>1.64705213737643</v>
      </c>
      <c r="J2316" s="70">
        <f t="shared" ca="1" si="567"/>
        <v>1.0607918199999999</v>
      </c>
      <c r="K2316" s="74">
        <f t="shared" ca="1" si="568"/>
        <v>1001.27297</v>
      </c>
      <c r="L2316" s="75">
        <f>IF(VLOOKUP(A2316,$T$12:$AC$125,8)=VLOOKUP(A2315,$T$12:$AC$125,8),0,VLOOKUP(A2316,T$12:$AC$125,8))</f>
        <v>0</v>
      </c>
      <c r="M2316" s="76">
        <f>IF(L2316&gt;0,VLOOKUP(L2316,S$12:$AB$125,7),0)</f>
        <v>0</v>
      </c>
      <c r="N2316" s="74">
        <f t="shared" si="569"/>
        <v>0</v>
      </c>
      <c r="O2316" s="74">
        <f t="shared" ca="1" si="570"/>
        <v>1001.27297</v>
      </c>
      <c r="P2316" s="77" t="str">
        <f t="shared" si="571"/>
        <v>A+J=</v>
      </c>
      <c r="Q2316" s="78">
        <f t="shared" si="572"/>
        <v>45762</v>
      </c>
    </row>
    <row r="2317" spans="1:17" ht="12.75" x14ac:dyDescent="0.15">
      <c r="A2317" s="68">
        <f t="shared" si="573"/>
        <v>44886</v>
      </c>
      <c r="B2317" s="69">
        <f t="shared" ca="1" si="562"/>
        <v>17471.794344000002</v>
      </c>
      <c r="C2317" s="70">
        <f t="shared" ca="1" si="563"/>
        <v>16470.521374</v>
      </c>
      <c r="D2317" s="71">
        <f ca="1">IF(A2317&lt;$B$1,VLOOKUP(A2317,[1]DI!$A$4:$B$15000,2),0)</f>
        <v>0.13650000000000001</v>
      </c>
      <c r="E2317" s="70">
        <f t="shared" ca="1" si="564"/>
        <v>5.0788000000000005E-4</v>
      </c>
      <c r="F2317" s="72">
        <f t="shared" si="561"/>
        <v>1.3</v>
      </c>
      <c r="G2317" s="73">
        <f t="shared" ca="1" si="565"/>
        <v>1.0006602440000001</v>
      </c>
      <c r="H2317" s="70">
        <f ca="1">TRUNC(PRODUCT(G$10:G2316),15)</f>
        <v>1.7471794393410001</v>
      </c>
      <c r="I2317" s="70">
        <f t="shared" ca="1" si="566"/>
        <v>1.64705213737643</v>
      </c>
      <c r="J2317" s="70">
        <f t="shared" ca="1" si="567"/>
        <v>1.0607918199999999</v>
      </c>
      <c r="K2317" s="74">
        <f t="shared" ca="1" si="568"/>
        <v>1001.27297</v>
      </c>
      <c r="L2317" s="75">
        <f>IF(VLOOKUP(A2317,$T$12:$AC$125,8)=VLOOKUP(A2316,$T$12:$AC$125,8),0,VLOOKUP(A2317,T$12:$AC$125,8))</f>
        <v>0</v>
      </c>
      <c r="M2317" s="76">
        <f>IF(L2317&gt;0,VLOOKUP(L2317,S$12:$AB$125,7),0)</f>
        <v>0</v>
      </c>
      <c r="N2317" s="74">
        <f t="shared" si="569"/>
        <v>0</v>
      </c>
      <c r="O2317" s="74">
        <f t="shared" ca="1" si="570"/>
        <v>1001.27297</v>
      </c>
      <c r="P2317" s="77" t="str">
        <f t="shared" si="571"/>
        <v>A+J=</v>
      </c>
      <c r="Q2317" s="78">
        <f t="shared" si="572"/>
        <v>45762</v>
      </c>
    </row>
    <row r="2318" spans="1:17" ht="12.75" x14ac:dyDescent="0.15">
      <c r="A2318" s="68">
        <f t="shared" si="573"/>
        <v>44887</v>
      </c>
      <c r="B2318" s="69">
        <f t="shared" ca="1" si="562"/>
        <v>17483.329967999998</v>
      </c>
      <c r="C2318" s="70">
        <f t="shared" ca="1" si="563"/>
        <v>16470.521374</v>
      </c>
      <c r="D2318" s="71">
        <f ca="1">IF(A2318&lt;$B$1,VLOOKUP(A2318,[1]DI!$A$4:$B$15000,2),0)</f>
        <v>0.13650000000000001</v>
      </c>
      <c r="E2318" s="70">
        <f t="shared" ca="1" si="564"/>
        <v>5.0788000000000005E-4</v>
      </c>
      <c r="F2318" s="72">
        <f t="shared" si="561"/>
        <v>1.3</v>
      </c>
      <c r="G2318" s="73">
        <f t="shared" ca="1" si="565"/>
        <v>1.0006602440000001</v>
      </c>
      <c r="H2318" s="70">
        <f ca="1">TRUNC(PRODUCT(G$10:G2317),15)</f>
        <v>1.7483330040827501</v>
      </c>
      <c r="I2318" s="70">
        <f t="shared" ca="1" si="566"/>
        <v>1.64705213737643</v>
      </c>
      <c r="J2318" s="70">
        <f t="shared" ca="1" si="567"/>
        <v>1.0614922</v>
      </c>
      <c r="K2318" s="74">
        <f t="shared" ca="1" si="568"/>
        <v>1012.808594</v>
      </c>
      <c r="L2318" s="75">
        <f>IF(VLOOKUP(A2318,$T$12:$AC$125,8)=VLOOKUP(A2317,$T$12:$AC$125,8),0,VLOOKUP(A2318,T$12:$AC$125,8))</f>
        <v>0</v>
      </c>
      <c r="M2318" s="76">
        <f>IF(L2318&gt;0,VLOOKUP(L2318,S$12:$AB$125,7),0)</f>
        <v>0</v>
      </c>
      <c r="N2318" s="74">
        <f t="shared" si="569"/>
        <v>0</v>
      </c>
      <c r="O2318" s="74">
        <f t="shared" ca="1" si="570"/>
        <v>1012.808594</v>
      </c>
      <c r="P2318" s="77" t="str">
        <f t="shared" si="571"/>
        <v>A+J=</v>
      </c>
      <c r="Q2318" s="78">
        <f t="shared" si="572"/>
        <v>45762</v>
      </c>
    </row>
    <row r="2319" spans="1:17" ht="12.75" x14ac:dyDescent="0.15">
      <c r="A2319" s="68">
        <f t="shared" si="573"/>
        <v>44888</v>
      </c>
      <c r="B2319" s="69">
        <f t="shared" ca="1" si="562"/>
        <v>17494.873333</v>
      </c>
      <c r="C2319" s="70">
        <f t="shared" ca="1" si="563"/>
        <v>16470.521374</v>
      </c>
      <c r="D2319" s="71">
        <f ca="1">IF(A2319&lt;$B$1,VLOOKUP(A2319,[1]DI!$A$4:$B$15000,2),0)</f>
        <v>0.13650000000000001</v>
      </c>
      <c r="E2319" s="70">
        <f t="shared" ca="1" si="564"/>
        <v>5.0788000000000005E-4</v>
      </c>
      <c r="F2319" s="72">
        <f t="shared" si="561"/>
        <v>1.3</v>
      </c>
      <c r="G2319" s="73">
        <f t="shared" ca="1" si="565"/>
        <v>1.0006602440000001</v>
      </c>
      <c r="H2319" s="70">
        <f ca="1">TRUNC(PRODUCT(G$10:G2318),15)</f>
        <v>1.74948733045869</v>
      </c>
      <c r="I2319" s="70">
        <f t="shared" ca="1" si="566"/>
        <v>1.64705213737643</v>
      </c>
      <c r="J2319" s="70">
        <f t="shared" ca="1" si="567"/>
        <v>1.0621930500000001</v>
      </c>
      <c r="K2319" s="74">
        <f t="shared" ca="1" si="568"/>
        <v>1024.3519590000001</v>
      </c>
      <c r="L2319" s="75">
        <f>IF(VLOOKUP(A2319,$T$12:$AC$125,8)=VLOOKUP(A2318,$T$12:$AC$125,8),0,VLOOKUP(A2319,T$12:$AC$125,8))</f>
        <v>0</v>
      </c>
      <c r="M2319" s="76">
        <f>IF(L2319&gt;0,VLOOKUP(L2319,S$12:$AB$125,7),0)</f>
        <v>0</v>
      </c>
      <c r="N2319" s="74">
        <f t="shared" si="569"/>
        <v>0</v>
      </c>
      <c r="O2319" s="74">
        <f t="shared" ca="1" si="570"/>
        <v>1024.3519590000001</v>
      </c>
      <c r="P2319" s="77" t="str">
        <f t="shared" si="571"/>
        <v>A+J=</v>
      </c>
      <c r="Q2319" s="78">
        <f t="shared" si="572"/>
        <v>45762</v>
      </c>
    </row>
    <row r="2320" spans="1:17" ht="12.75" x14ac:dyDescent="0.15">
      <c r="A2320" s="68">
        <f t="shared" si="573"/>
        <v>44889</v>
      </c>
      <c r="B2320" s="69">
        <f t="shared" ca="1" si="562"/>
        <v>17506.424109</v>
      </c>
      <c r="C2320" s="70">
        <f t="shared" ca="1" si="563"/>
        <v>16470.521374</v>
      </c>
      <c r="D2320" s="71">
        <f ca="1">IF(A2320&lt;$B$1,VLOOKUP(A2320,[1]DI!$A$4:$B$15000,2),0)</f>
        <v>0.13650000000000001</v>
      </c>
      <c r="E2320" s="70">
        <f t="shared" ca="1" si="564"/>
        <v>5.0788000000000005E-4</v>
      </c>
      <c r="F2320" s="72">
        <f t="shared" si="561"/>
        <v>1.3</v>
      </c>
      <c r="G2320" s="73">
        <f t="shared" ca="1" si="565"/>
        <v>1.0006602440000001</v>
      </c>
      <c r="H2320" s="70">
        <f ca="1">TRUNC(PRODUCT(G$10:G2319),15)</f>
        <v>1.75064241897171</v>
      </c>
      <c r="I2320" s="70">
        <f t="shared" ca="1" si="566"/>
        <v>1.64705213737643</v>
      </c>
      <c r="J2320" s="70">
        <f t="shared" ca="1" si="567"/>
        <v>1.0628943500000001</v>
      </c>
      <c r="K2320" s="74">
        <f t="shared" ca="1" si="568"/>
        <v>1035.9027349999999</v>
      </c>
      <c r="L2320" s="75">
        <f>IF(VLOOKUP(A2320,$T$12:$AC$125,8)=VLOOKUP(A2319,$T$12:$AC$125,8),0,VLOOKUP(A2320,T$12:$AC$125,8))</f>
        <v>0</v>
      </c>
      <c r="M2320" s="76">
        <f>IF(L2320&gt;0,VLOOKUP(L2320,S$12:$AB$125,7),0)</f>
        <v>0</v>
      </c>
      <c r="N2320" s="74">
        <f t="shared" si="569"/>
        <v>0</v>
      </c>
      <c r="O2320" s="74">
        <f t="shared" ca="1" si="570"/>
        <v>1035.9027349999999</v>
      </c>
      <c r="P2320" s="77" t="str">
        <f t="shared" si="571"/>
        <v>A+J=</v>
      </c>
      <c r="Q2320" s="78">
        <f t="shared" si="572"/>
        <v>45762</v>
      </c>
    </row>
    <row r="2321" spans="1:17" ht="12.75" x14ac:dyDescent="0.15">
      <c r="A2321" s="68">
        <f t="shared" si="573"/>
        <v>44890</v>
      </c>
      <c r="B2321" s="69">
        <f t="shared" ca="1" si="562"/>
        <v>17517.982627000001</v>
      </c>
      <c r="C2321" s="70">
        <f t="shared" ca="1" si="563"/>
        <v>16470.521374</v>
      </c>
      <c r="D2321" s="71">
        <f ca="1">IF(A2321&lt;$B$1,VLOOKUP(A2321,[1]DI!$A$4:$B$15000,2),0)</f>
        <v>0.13650000000000001</v>
      </c>
      <c r="E2321" s="70">
        <f t="shared" ca="1" si="564"/>
        <v>5.0788000000000005E-4</v>
      </c>
      <c r="F2321" s="72">
        <f t="shared" si="561"/>
        <v>1.3</v>
      </c>
      <c r="G2321" s="73">
        <f t="shared" ca="1" si="565"/>
        <v>1.0006602440000001</v>
      </c>
      <c r="H2321" s="70">
        <f ca="1">TRUNC(PRODUCT(G$10:G2320),15)</f>
        <v>1.7517982701249799</v>
      </c>
      <c r="I2321" s="70">
        <f t="shared" ca="1" si="566"/>
        <v>1.64705213737643</v>
      </c>
      <c r="J2321" s="70">
        <f t="shared" ca="1" si="567"/>
        <v>1.0635961199999999</v>
      </c>
      <c r="K2321" s="74">
        <f t="shared" ca="1" si="568"/>
        <v>1047.4612529999999</v>
      </c>
      <c r="L2321" s="75">
        <f>IF(VLOOKUP(A2321,$T$12:$AC$125,8)=VLOOKUP(A2320,$T$12:$AC$125,8),0,VLOOKUP(A2321,T$12:$AC$125,8))</f>
        <v>0</v>
      </c>
      <c r="M2321" s="76">
        <f>IF(L2321&gt;0,VLOOKUP(L2321,S$12:$AB$125,7),0)</f>
        <v>0</v>
      </c>
      <c r="N2321" s="74">
        <f t="shared" si="569"/>
        <v>0</v>
      </c>
      <c r="O2321" s="74">
        <f t="shared" ca="1" si="570"/>
        <v>1047.4612529999999</v>
      </c>
      <c r="P2321" s="77" t="str">
        <f t="shared" si="571"/>
        <v>A+J=</v>
      </c>
      <c r="Q2321" s="78">
        <f t="shared" si="572"/>
        <v>45762</v>
      </c>
    </row>
    <row r="2322" spans="1:17" ht="12.75" x14ac:dyDescent="0.15">
      <c r="A2322" s="68">
        <f t="shared" si="573"/>
        <v>44891</v>
      </c>
      <c r="B2322" s="69">
        <f t="shared" ca="1" si="562"/>
        <v>17529.548886</v>
      </c>
      <c r="C2322" s="70">
        <f t="shared" ca="1" si="563"/>
        <v>16470.521374</v>
      </c>
      <c r="D2322" s="71">
        <f ca="1">IF(A2322&lt;$B$1,VLOOKUP(A2322,[1]DI!$A$4:$B$15000,2),0)</f>
        <v>0</v>
      </c>
      <c r="E2322" s="70">
        <f t="shared" ca="1" si="564"/>
        <v>0</v>
      </c>
      <c r="F2322" s="72">
        <f t="shared" si="561"/>
        <v>1.3</v>
      </c>
      <c r="G2322" s="73">
        <f t="shared" ca="1" si="565"/>
        <v>1</v>
      </c>
      <c r="H2322" s="70">
        <f ca="1">TRUNC(PRODUCT(G$10:G2321),15)</f>
        <v>1.7529548844220399</v>
      </c>
      <c r="I2322" s="70">
        <f t="shared" ca="1" si="566"/>
        <v>1.64705213737643</v>
      </c>
      <c r="J2322" s="70">
        <f t="shared" ca="1" si="567"/>
        <v>1.06429836</v>
      </c>
      <c r="K2322" s="74">
        <f t="shared" ca="1" si="568"/>
        <v>1059.0275119999999</v>
      </c>
      <c r="L2322" s="75">
        <f>IF(VLOOKUP(A2322,$T$12:$AC$125,8)=VLOOKUP(A2321,$T$12:$AC$125,8),0,VLOOKUP(A2322,T$12:$AC$125,8))</f>
        <v>0</v>
      </c>
      <c r="M2322" s="76">
        <f>IF(L2322&gt;0,VLOOKUP(L2322,S$12:$AB$125,7),0)</f>
        <v>0</v>
      </c>
      <c r="N2322" s="74">
        <f t="shared" si="569"/>
        <v>0</v>
      </c>
      <c r="O2322" s="74">
        <f t="shared" ca="1" si="570"/>
        <v>1059.0275119999999</v>
      </c>
      <c r="P2322" s="77" t="str">
        <f t="shared" si="571"/>
        <v>A+J=</v>
      </c>
      <c r="Q2322" s="78">
        <f t="shared" si="572"/>
        <v>45762</v>
      </c>
    </row>
    <row r="2323" spans="1:17" ht="12.75" x14ac:dyDescent="0.15">
      <c r="A2323" s="68">
        <f t="shared" si="573"/>
        <v>44892</v>
      </c>
      <c r="B2323" s="69">
        <f t="shared" ca="1" si="562"/>
        <v>17529.548886</v>
      </c>
      <c r="C2323" s="70">
        <f t="shared" ca="1" si="563"/>
        <v>16470.521374</v>
      </c>
      <c r="D2323" s="71">
        <f ca="1">IF(A2323&lt;$B$1,VLOOKUP(A2323,[1]DI!$A$4:$B$15000,2),0)</f>
        <v>0</v>
      </c>
      <c r="E2323" s="70">
        <f t="shared" ca="1" si="564"/>
        <v>0</v>
      </c>
      <c r="F2323" s="72">
        <f t="shared" si="561"/>
        <v>1.3</v>
      </c>
      <c r="G2323" s="73">
        <f t="shared" ca="1" si="565"/>
        <v>1</v>
      </c>
      <c r="H2323" s="70">
        <f ca="1">TRUNC(PRODUCT(G$10:G2322),15)</f>
        <v>1.7529548844220399</v>
      </c>
      <c r="I2323" s="70">
        <f t="shared" ca="1" si="566"/>
        <v>1.64705213737643</v>
      </c>
      <c r="J2323" s="70">
        <f t="shared" ca="1" si="567"/>
        <v>1.06429836</v>
      </c>
      <c r="K2323" s="74">
        <f t="shared" ca="1" si="568"/>
        <v>1059.0275119999999</v>
      </c>
      <c r="L2323" s="75">
        <f>IF(VLOOKUP(A2323,$T$12:$AC$125,8)=VLOOKUP(A2322,$T$12:$AC$125,8),0,VLOOKUP(A2323,T$12:$AC$125,8))</f>
        <v>0</v>
      </c>
      <c r="M2323" s="76">
        <f>IF(L2323&gt;0,VLOOKUP(L2323,S$12:$AB$125,7),0)</f>
        <v>0</v>
      </c>
      <c r="N2323" s="74">
        <f t="shared" si="569"/>
        <v>0</v>
      </c>
      <c r="O2323" s="74">
        <f t="shared" ca="1" si="570"/>
        <v>1059.0275119999999</v>
      </c>
      <c r="P2323" s="77" t="str">
        <f t="shared" si="571"/>
        <v>A+J=</v>
      </c>
      <c r="Q2323" s="78">
        <f t="shared" si="572"/>
        <v>45762</v>
      </c>
    </row>
    <row r="2324" spans="1:17" ht="12.75" x14ac:dyDescent="0.15">
      <c r="A2324" s="68">
        <f t="shared" si="573"/>
        <v>44893</v>
      </c>
      <c r="B2324" s="69">
        <f t="shared" ca="1" si="562"/>
        <v>17529.548886</v>
      </c>
      <c r="C2324" s="70">
        <f t="shared" ca="1" si="563"/>
        <v>16470.521374</v>
      </c>
      <c r="D2324" s="71">
        <f ca="1">IF(A2324&lt;$B$1,VLOOKUP(A2324,[1]DI!$A$4:$B$15000,2),0)</f>
        <v>0.13650000000000001</v>
      </c>
      <c r="E2324" s="70">
        <f t="shared" ca="1" si="564"/>
        <v>5.0788000000000005E-4</v>
      </c>
      <c r="F2324" s="72">
        <f t="shared" si="561"/>
        <v>1.3</v>
      </c>
      <c r="G2324" s="73">
        <f t="shared" ca="1" si="565"/>
        <v>1.0006602440000001</v>
      </c>
      <c r="H2324" s="70">
        <f ca="1">TRUNC(PRODUCT(G$10:G2323),15)</f>
        <v>1.7529548844220399</v>
      </c>
      <c r="I2324" s="70">
        <f t="shared" ca="1" si="566"/>
        <v>1.64705213737643</v>
      </c>
      <c r="J2324" s="70">
        <f t="shared" ca="1" si="567"/>
        <v>1.06429836</v>
      </c>
      <c r="K2324" s="74">
        <f t="shared" ca="1" si="568"/>
        <v>1059.0275119999999</v>
      </c>
      <c r="L2324" s="75">
        <f>IF(VLOOKUP(A2324,$T$12:$AC$125,8)=VLOOKUP(A2323,$T$12:$AC$125,8),0,VLOOKUP(A2324,T$12:$AC$125,8))</f>
        <v>0</v>
      </c>
      <c r="M2324" s="76">
        <f>IF(L2324&gt;0,VLOOKUP(L2324,S$12:$AB$125,7),0)</f>
        <v>0</v>
      </c>
      <c r="N2324" s="74">
        <f t="shared" si="569"/>
        <v>0</v>
      </c>
      <c r="O2324" s="74">
        <f t="shared" ca="1" si="570"/>
        <v>1059.0275119999999</v>
      </c>
      <c r="P2324" s="77" t="str">
        <f t="shared" si="571"/>
        <v>A+J=</v>
      </c>
      <c r="Q2324" s="78">
        <f t="shared" si="572"/>
        <v>45762</v>
      </c>
    </row>
    <row r="2325" spans="1:17" ht="12.75" x14ac:dyDescent="0.15">
      <c r="A2325" s="68">
        <f t="shared" si="573"/>
        <v>44894</v>
      </c>
      <c r="B2325" s="69">
        <f t="shared" ca="1" si="562"/>
        <v>17541.122556999999</v>
      </c>
      <c r="C2325" s="70">
        <f t="shared" ca="1" si="563"/>
        <v>16470.521374</v>
      </c>
      <c r="D2325" s="71">
        <f ca="1">IF(A2325&lt;$B$1,VLOOKUP(A2325,[1]DI!$A$4:$B$15000,2),0)</f>
        <v>0.13650000000000001</v>
      </c>
      <c r="E2325" s="70">
        <f t="shared" ca="1" si="564"/>
        <v>5.0788000000000005E-4</v>
      </c>
      <c r="F2325" s="72">
        <f t="shared" si="561"/>
        <v>1.3</v>
      </c>
      <c r="G2325" s="73">
        <f t="shared" ca="1" si="565"/>
        <v>1.0006602440000001</v>
      </c>
      <c r="H2325" s="70">
        <f ca="1">TRUNC(PRODUCT(G$10:G2324),15)</f>
        <v>1.75411226236675</v>
      </c>
      <c r="I2325" s="70">
        <f t="shared" ca="1" si="566"/>
        <v>1.64705213737643</v>
      </c>
      <c r="J2325" s="70">
        <f t="shared" ca="1" si="567"/>
        <v>1.06500105</v>
      </c>
      <c r="K2325" s="74">
        <f t="shared" ca="1" si="568"/>
        <v>1070.601183</v>
      </c>
      <c r="L2325" s="75">
        <f>IF(VLOOKUP(A2325,$T$12:$AC$125,8)=VLOOKUP(A2324,$T$12:$AC$125,8),0,VLOOKUP(A2325,T$12:$AC$125,8))</f>
        <v>0</v>
      </c>
      <c r="M2325" s="76">
        <f>IF(L2325&gt;0,VLOOKUP(L2325,S$12:$AB$125,7),0)</f>
        <v>0</v>
      </c>
      <c r="N2325" s="74">
        <f t="shared" si="569"/>
        <v>0</v>
      </c>
      <c r="O2325" s="74">
        <f t="shared" ca="1" si="570"/>
        <v>1070.601183</v>
      </c>
      <c r="P2325" s="77" t="str">
        <f t="shared" si="571"/>
        <v>A+J=</v>
      </c>
      <c r="Q2325" s="78">
        <f t="shared" si="572"/>
        <v>45762</v>
      </c>
    </row>
    <row r="2326" spans="1:17" ht="12.75" x14ac:dyDescent="0.15">
      <c r="A2326" s="68">
        <f t="shared" si="573"/>
        <v>44895</v>
      </c>
      <c r="B2326" s="69">
        <f t="shared" ca="1" si="562"/>
        <v>17552.703968999998</v>
      </c>
      <c r="C2326" s="70">
        <f t="shared" ca="1" si="563"/>
        <v>16470.521374</v>
      </c>
      <c r="D2326" s="71">
        <f ca="1">IF(A2326&lt;$B$1,VLOOKUP(A2326,[1]DI!$A$4:$B$15000,2),0)</f>
        <v>0.13650000000000001</v>
      </c>
      <c r="E2326" s="70">
        <f t="shared" ca="1" si="564"/>
        <v>5.0788000000000005E-4</v>
      </c>
      <c r="F2326" s="72">
        <f t="shared" si="561"/>
        <v>1.3</v>
      </c>
      <c r="G2326" s="73">
        <f t="shared" ca="1" si="565"/>
        <v>1.0006602440000001</v>
      </c>
      <c r="H2326" s="70">
        <f ca="1">TRUNC(PRODUCT(G$10:G2325),15)</f>
        <v>1.7552704044633001</v>
      </c>
      <c r="I2326" s="70">
        <f t="shared" ca="1" si="566"/>
        <v>1.64705213737643</v>
      </c>
      <c r="J2326" s="70">
        <f t="shared" ca="1" si="567"/>
        <v>1.06570421</v>
      </c>
      <c r="K2326" s="74">
        <f t="shared" ca="1" si="568"/>
        <v>1082.182595</v>
      </c>
      <c r="L2326" s="75">
        <f>IF(VLOOKUP(A2326,$T$12:$AC$125,8)=VLOOKUP(A2325,$T$12:$AC$125,8),0,VLOOKUP(A2326,T$12:$AC$125,8))</f>
        <v>0</v>
      </c>
      <c r="M2326" s="76">
        <f>IF(L2326&gt;0,VLOOKUP(L2326,S$12:$AB$125,7),0)</f>
        <v>0</v>
      </c>
      <c r="N2326" s="74">
        <f t="shared" si="569"/>
        <v>0</v>
      </c>
      <c r="O2326" s="74">
        <f t="shared" ca="1" si="570"/>
        <v>1082.182595</v>
      </c>
      <c r="P2326" s="77" t="str">
        <f t="shared" si="571"/>
        <v>A+J=</v>
      </c>
      <c r="Q2326" s="78">
        <f t="shared" si="572"/>
        <v>45762</v>
      </c>
    </row>
    <row r="2327" spans="1:17" ht="12.75" x14ac:dyDescent="0.15">
      <c r="A2327" s="68">
        <f t="shared" si="573"/>
        <v>44896</v>
      </c>
      <c r="B2327" s="69">
        <f t="shared" ca="1" si="562"/>
        <v>17564.293121999999</v>
      </c>
      <c r="C2327" s="70">
        <f t="shared" ca="1" si="563"/>
        <v>16470.521374</v>
      </c>
      <c r="D2327" s="71">
        <f ca="1">IF(A2327&lt;$B$1,VLOOKUP(A2327,[1]DI!$A$4:$B$15000,2),0)</f>
        <v>0.13650000000000001</v>
      </c>
      <c r="E2327" s="70">
        <f t="shared" ca="1" si="564"/>
        <v>5.0788000000000005E-4</v>
      </c>
      <c r="F2327" s="72">
        <f t="shared" si="561"/>
        <v>1.3</v>
      </c>
      <c r="G2327" s="73">
        <f t="shared" ca="1" si="565"/>
        <v>1.0006602440000001</v>
      </c>
      <c r="H2327" s="70">
        <f ca="1">TRUNC(PRODUCT(G$10:G2326),15)</f>
        <v>1.7564293112162299</v>
      </c>
      <c r="I2327" s="70">
        <f t="shared" ca="1" si="566"/>
        <v>1.64705213737643</v>
      </c>
      <c r="J2327" s="70">
        <f t="shared" ca="1" si="567"/>
        <v>1.0664078400000001</v>
      </c>
      <c r="K2327" s="74">
        <f t="shared" ca="1" si="568"/>
        <v>1093.7717479999999</v>
      </c>
      <c r="L2327" s="75">
        <f>IF(VLOOKUP(A2327,$T$12:$AC$125,8)=VLOOKUP(A2326,$T$12:$AC$125,8),0,VLOOKUP(A2327,T$12:$AC$125,8))</f>
        <v>0</v>
      </c>
      <c r="M2327" s="76">
        <f>IF(L2327&gt;0,VLOOKUP(L2327,S$12:$AB$125,7),0)</f>
        <v>0</v>
      </c>
      <c r="N2327" s="74">
        <f t="shared" si="569"/>
        <v>0</v>
      </c>
      <c r="O2327" s="74">
        <f t="shared" ca="1" si="570"/>
        <v>1093.7717479999999</v>
      </c>
      <c r="P2327" s="77" t="str">
        <f t="shared" si="571"/>
        <v>A+J=</v>
      </c>
      <c r="Q2327" s="78">
        <f t="shared" si="572"/>
        <v>45762</v>
      </c>
    </row>
    <row r="2328" spans="1:17" ht="12.75" x14ac:dyDescent="0.15">
      <c r="A2328" s="68">
        <f t="shared" si="573"/>
        <v>44897</v>
      </c>
      <c r="B2328" s="69">
        <f t="shared" ca="1" si="562"/>
        <v>17575.889851</v>
      </c>
      <c r="C2328" s="70">
        <f t="shared" ca="1" si="563"/>
        <v>16470.521374</v>
      </c>
      <c r="D2328" s="71">
        <f ca="1">IF(A2328&lt;$B$1,VLOOKUP(A2328,[1]DI!$A$4:$B$15000,2),0)</f>
        <v>0.13650000000000001</v>
      </c>
      <c r="E2328" s="70">
        <f t="shared" ca="1" si="564"/>
        <v>5.0788000000000005E-4</v>
      </c>
      <c r="F2328" s="72">
        <f t="shared" si="561"/>
        <v>1.3</v>
      </c>
      <c r="G2328" s="73">
        <f t="shared" ca="1" si="565"/>
        <v>1.0006602440000001</v>
      </c>
      <c r="H2328" s="70">
        <f ca="1">TRUNC(PRODUCT(G$10:G2327),15)</f>
        <v>1.7575889831303799</v>
      </c>
      <c r="I2328" s="70">
        <f t="shared" ca="1" si="566"/>
        <v>1.64705213737643</v>
      </c>
      <c r="J2328" s="70">
        <f t="shared" ca="1" si="567"/>
        <v>1.06711193</v>
      </c>
      <c r="K2328" s="74">
        <f t="shared" ca="1" si="568"/>
        <v>1105.368477</v>
      </c>
      <c r="L2328" s="75">
        <f>IF(VLOOKUP(A2328,$T$12:$AC$125,8)=VLOOKUP(A2327,$T$12:$AC$125,8),0,VLOOKUP(A2328,T$12:$AC$125,8))</f>
        <v>0</v>
      </c>
      <c r="M2328" s="76">
        <f>IF(L2328&gt;0,VLOOKUP(L2328,S$12:$AB$125,7),0)</f>
        <v>0</v>
      </c>
      <c r="N2328" s="74">
        <f t="shared" si="569"/>
        <v>0</v>
      </c>
      <c r="O2328" s="74">
        <f t="shared" ca="1" si="570"/>
        <v>1105.368477</v>
      </c>
      <c r="P2328" s="77" t="str">
        <f t="shared" si="571"/>
        <v>A+J=</v>
      </c>
      <c r="Q2328" s="78">
        <f t="shared" si="572"/>
        <v>45762</v>
      </c>
    </row>
    <row r="2329" spans="1:17" ht="12.75" x14ac:dyDescent="0.15">
      <c r="A2329" s="68">
        <f t="shared" si="573"/>
        <v>44898</v>
      </c>
      <c r="B2329" s="69">
        <f t="shared" ca="1" si="562"/>
        <v>17587.494157000001</v>
      </c>
      <c r="C2329" s="70">
        <f t="shared" ca="1" si="563"/>
        <v>16470.521374</v>
      </c>
      <c r="D2329" s="71">
        <f ca="1">IF(A2329&lt;$B$1,VLOOKUP(A2329,[1]DI!$A$4:$B$15000,2),0)</f>
        <v>0</v>
      </c>
      <c r="E2329" s="70">
        <f t="shared" ca="1" si="564"/>
        <v>0</v>
      </c>
      <c r="F2329" s="72">
        <f t="shared" si="561"/>
        <v>1.3</v>
      </c>
      <c r="G2329" s="73">
        <f t="shared" ca="1" si="565"/>
        <v>1</v>
      </c>
      <c r="H2329" s="70">
        <f ca="1">TRUNC(PRODUCT(G$10:G2328),15)</f>
        <v>1.75874942071096</v>
      </c>
      <c r="I2329" s="70">
        <f t="shared" ca="1" si="566"/>
        <v>1.64705213737643</v>
      </c>
      <c r="J2329" s="70">
        <f t="shared" ca="1" si="567"/>
        <v>1.0678164800000001</v>
      </c>
      <c r="K2329" s="74">
        <f t="shared" ca="1" si="568"/>
        <v>1116.9727829999999</v>
      </c>
      <c r="L2329" s="75">
        <f>IF(VLOOKUP(A2329,$T$12:$AC$125,8)=VLOOKUP(A2328,$T$12:$AC$125,8),0,VLOOKUP(A2329,T$12:$AC$125,8))</f>
        <v>0</v>
      </c>
      <c r="M2329" s="76">
        <f>IF(L2329&gt;0,VLOOKUP(L2329,S$12:$AB$125,7),0)</f>
        <v>0</v>
      </c>
      <c r="N2329" s="74">
        <f t="shared" si="569"/>
        <v>0</v>
      </c>
      <c r="O2329" s="74">
        <f t="shared" ca="1" si="570"/>
        <v>1116.9727829999999</v>
      </c>
      <c r="P2329" s="77" t="str">
        <f t="shared" si="571"/>
        <v>A+J=</v>
      </c>
      <c r="Q2329" s="78">
        <f t="shared" si="572"/>
        <v>45762</v>
      </c>
    </row>
    <row r="2330" spans="1:17" ht="12.75" x14ac:dyDescent="0.15">
      <c r="A2330" s="68">
        <f t="shared" si="573"/>
        <v>44899</v>
      </c>
      <c r="B2330" s="69">
        <f t="shared" ca="1" si="562"/>
        <v>17587.494157000001</v>
      </c>
      <c r="C2330" s="70">
        <f t="shared" ca="1" si="563"/>
        <v>16470.521374</v>
      </c>
      <c r="D2330" s="71">
        <f ca="1">IF(A2330&lt;$B$1,VLOOKUP(A2330,[1]DI!$A$4:$B$15000,2),0)</f>
        <v>0</v>
      </c>
      <c r="E2330" s="70">
        <f t="shared" ca="1" si="564"/>
        <v>0</v>
      </c>
      <c r="F2330" s="72">
        <f t="shared" si="561"/>
        <v>1.3</v>
      </c>
      <c r="G2330" s="73">
        <f t="shared" ca="1" si="565"/>
        <v>1</v>
      </c>
      <c r="H2330" s="70">
        <f ca="1">TRUNC(PRODUCT(G$10:G2329),15)</f>
        <v>1.75874942071096</v>
      </c>
      <c r="I2330" s="70">
        <f t="shared" ca="1" si="566"/>
        <v>1.64705213737643</v>
      </c>
      <c r="J2330" s="70">
        <f t="shared" ca="1" si="567"/>
        <v>1.0678164800000001</v>
      </c>
      <c r="K2330" s="74">
        <f t="shared" ca="1" si="568"/>
        <v>1116.9727829999999</v>
      </c>
      <c r="L2330" s="75">
        <f>IF(VLOOKUP(A2330,$T$12:$AC$125,8)=VLOOKUP(A2329,$T$12:$AC$125,8),0,VLOOKUP(A2330,T$12:$AC$125,8))</f>
        <v>0</v>
      </c>
      <c r="M2330" s="76">
        <f>IF(L2330&gt;0,VLOOKUP(L2330,S$12:$AB$125,7),0)</f>
        <v>0</v>
      </c>
      <c r="N2330" s="74">
        <f t="shared" si="569"/>
        <v>0</v>
      </c>
      <c r="O2330" s="74">
        <f t="shared" ca="1" si="570"/>
        <v>1116.9727829999999</v>
      </c>
      <c r="P2330" s="77" t="str">
        <f t="shared" si="571"/>
        <v>A+J=</v>
      </c>
      <c r="Q2330" s="78">
        <f t="shared" si="572"/>
        <v>45762</v>
      </c>
    </row>
    <row r="2331" spans="1:17" ht="12.75" x14ac:dyDescent="0.15">
      <c r="A2331" s="68">
        <f t="shared" si="573"/>
        <v>44900</v>
      </c>
      <c r="B2331" s="69">
        <f t="shared" ca="1" si="562"/>
        <v>17587.494157000001</v>
      </c>
      <c r="C2331" s="70">
        <f t="shared" ca="1" si="563"/>
        <v>16470.521374</v>
      </c>
      <c r="D2331" s="71">
        <f ca="1">IF(A2331&lt;$B$1,VLOOKUP(A2331,[1]DI!$A$4:$B$15000,2),0)</f>
        <v>0.13650000000000001</v>
      </c>
      <c r="E2331" s="70">
        <f t="shared" ca="1" si="564"/>
        <v>5.0788000000000005E-4</v>
      </c>
      <c r="F2331" s="72">
        <f t="shared" si="561"/>
        <v>1.3</v>
      </c>
      <c r="G2331" s="73">
        <f t="shared" ca="1" si="565"/>
        <v>1.0006602440000001</v>
      </c>
      <c r="H2331" s="70">
        <f ca="1">TRUNC(PRODUCT(G$10:G2330),15)</f>
        <v>1.75874942071096</v>
      </c>
      <c r="I2331" s="70">
        <f t="shared" ca="1" si="566"/>
        <v>1.64705213737643</v>
      </c>
      <c r="J2331" s="70">
        <f t="shared" ca="1" si="567"/>
        <v>1.0678164800000001</v>
      </c>
      <c r="K2331" s="74">
        <f t="shared" ca="1" si="568"/>
        <v>1116.9727829999999</v>
      </c>
      <c r="L2331" s="75">
        <f>IF(VLOOKUP(A2331,$T$12:$AC$125,8)=VLOOKUP(A2330,$T$12:$AC$125,8),0,VLOOKUP(A2331,T$12:$AC$125,8))</f>
        <v>0</v>
      </c>
      <c r="M2331" s="76">
        <f>IF(L2331&gt;0,VLOOKUP(L2331,S$12:$AB$125,7),0)</f>
        <v>0</v>
      </c>
      <c r="N2331" s="74">
        <f t="shared" si="569"/>
        <v>0</v>
      </c>
      <c r="O2331" s="74">
        <f t="shared" ca="1" si="570"/>
        <v>1116.9727829999999</v>
      </c>
      <c r="P2331" s="77" t="str">
        <f t="shared" si="571"/>
        <v>A+J=</v>
      </c>
      <c r="Q2331" s="78">
        <f t="shared" si="572"/>
        <v>45762</v>
      </c>
    </row>
    <row r="2332" spans="1:17" ht="12.75" x14ac:dyDescent="0.15">
      <c r="A2332" s="68">
        <f t="shared" si="573"/>
        <v>44901</v>
      </c>
      <c r="B2332" s="69">
        <f t="shared" ca="1" si="562"/>
        <v>17599.106204</v>
      </c>
      <c r="C2332" s="70">
        <f t="shared" ca="1" si="563"/>
        <v>16470.521374</v>
      </c>
      <c r="D2332" s="71">
        <f ca="1">IF(A2332&lt;$B$1,VLOOKUP(A2332,[1]DI!$A$4:$B$15000,2),0)</f>
        <v>0.13650000000000001</v>
      </c>
      <c r="E2332" s="70">
        <f t="shared" ca="1" si="564"/>
        <v>5.0788000000000005E-4</v>
      </c>
      <c r="F2332" s="72">
        <f t="shared" si="561"/>
        <v>1.3</v>
      </c>
      <c r="G2332" s="73">
        <f t="shared" ca="1" si="565"/>
        <v>1.0006602440000001</v>
      </c>
      <c r="H2332" s="70">
        <f ca="1">TRUNC(PRODUCT(G$10:G2331),15)</f>
        <v>1.7599106244634899</v>
      </c>
      <c r="I2332" s="70">
        <f t="shared" ca="1" si="566"/>
        <v>1.64705213737643</v>
      </c>
      <c r="J2332" s="70">
        <f t="shared" ca="1" si="567"/>
        <v>1.0685214999999999</v>
      </c>
      <c r="K2332" s="74">
        <f t="shared" ca="1" si="568"/>
        <v>1128.58483</v>
      </c>
      <c r="L2332" s="75">
        <f>IF(VLOOKUP(A2332,$T$12:$AC$125,8)=VLOOKUP(A2331,$T$12:$AC$125,8),0,VLOOKUP(A2332,T$12:$AC$125,8))</f>
        <v>0</v>
      </c>
      <c r="M2332" s="76">
        <f>IF(L2332&gt;0,VLOOKUP(L2332,S$12:$AB$125,7),0)</f>
        <v>0</v>
      </c>
      <c r="N2332" s="74">
        <f t="shared" si="569"/>
        <v>0</v>
      </c>
      <c r="O2332" s="74">
        <f t="shared" ca="1" si="570"/>
        <v>1128.58483</v>
      </c>
      <c r="P2332" s="77" t="str">
        <f t="shared" si="571"/>
        <v>A+J=</v>
      </c>
      <c r="Q2332" s="78">
        <f t="shared" si="572"/>
        <v>45762</v>
      </c>
    </row>
    <row r="2333" spans="1:17" ht="12.75" x14ac:dyDescent="0.15">
      <c r="A2333" s="68">
        <f t="shared" si="573"/>
        <v>44902</v>
      </c>
      <c r="B2333" s="69">
        <f t="shared" ca="1" si="562"/>
        <v>17610.725992</v>
      </c>
      <c r="C2333" s="70">
        <f t="shared" ca="1" si="563"/>
        <v>16470.521374</v>
      </c>
      <c r="D2333" s="71">
        <f ca="1">IF(A2333&lt;$B$1,VLOOKUP(A2333,[1]DI!$A$4:$B$15000,2),0)</f>
        <v>0.13650000000000001</v>
      </c>
      <c r="E2333" s="70">
        <f t="shared" ca="1" si="564"/>
        <v>5.0788000000000005E-4</v>
      </c>
      <c r="F2333" s="72">
        <f t="shared" si="561"/>
        <v>1.3</v>
      </c>
      <c r="G2333" s="73">
        <f t="shared" ca="1" si="565"/>
        <v>1.0006602440000001</v>
      </c>
      <c r="H2333" s="70">
        <f ca="1">TRUNC(PRODUCT(G$10:G2332),15)</f>
        <v>1.7610725948938299</v>
      </c>
      <c r="I2333" s="70">
        <f t="shared" ca="1" si="566"/>
        <v>1.64705213737643</v>
      </c>
      <c r="J2333" s="70">
        <f t="shared" ca="1" si="567"/>
        <v>1.06922699</v>
      </c>
      <c r="K2333" s="74">
        <f t="shared" ca="1" si="568"/>
        <v>1140.204618</v>
      </c>
      <c r="L2333" s="75">
        <f>IF(VLOOKUP(A2333,$T$12:$AC$125,8)=VLOOKUP(A2332,$T$12:$AC$125,8),0,VLOOKUP(A2333,T$12:$AC$125,8))</f>
        <v>0</v>
      </c>
      <c r="M2333" s="76">
        <f>IF(L2333&gt;0,VLOOKUP(L2333,S$12:$AB$125,7),0)</f>
        <v>0</v>
      </c>
      <c r="N2333" s="74">
        <f t="shared" si="569"/>
        <v>0</v>
      </c>
      <c r="O2333" s="74">
        <f t="shared" ca="1" si="570"/>
        <v>1140.204618</v>
      </c>
      <c r="P2333" s="77" t="str">
        <f t="shared" si="571"/>
        <v>A+J=</v>
      </c>
      <c r="Q2333" s="78">
        <f t="shared" si="572"/>
        <v>45762</v>
      </c>
    </row>
    <row r="2334" spans="1:17" ht="12.75" x14ac:dyDescent="0.15">
      <c r="A2334" s="68">
        <f t="shared" si="573"/>
        <v>44903</v>
      </c>
      <c r="B2334" s="69">
        <f t="shared" ca="1" si="562"/>
        <v>17622.353357</v>
      </c>
      <c r="C2334" s="70">
        <f t="shared" ca="1" si="563"/>
        <v>16470.521374</v>
      </c>
      <c r="D2334" s="71">
        <f ca="1">IF(A2334&lt;$B$1,VLOOKUP(A2334,[1]DI!$A$4:$B$15000,2),0)</f>
        <v>0.13650000000000001</v>
      </c>
      <c r="E2334" s="70">
        <f t="shared" ca="1" si="564"/>
        <v>5.0788000000000005E-4</v>
      </c>
      <c r="F2334" s="72">
        <f t="shared" si="561"/>
        <v>1.3</v>
      </c>
      <c r="G2334" s="73">
        <f t="shared" ca="1" si="565"/>
        <v>1.0006602440000001</v>
      </c>
      <c r="H2334" s="70">
        <f ca="1">TRUNC(PRODUCT(G$10:G2333),15)</f>
        <v>1.7622353325081701</v>
      </c>
      <c r="I2334" s="70">
        <f t="shared" ca="1" si="566"/>
        <v>1.64705213737643</v>
      </c>
      <c r="J2334" s="70">
        <f t="shared" ca="1" si="567"/>
        <v>1.0699329399999999</v>
      </c>
      <c r="K2334" s="74">
        <f t="shared" ca="1" si="568"/>
        <v>1151.831983</v>
      </c>
      <c r="L2334" s="75">
        <f>IF(VLOOKUP(A2334,$T$12:$AC$125,8)=VLOOKUP(A2333,$T$12:$AC$125,8),0,VLOOKUP(A2334,T$12:$AC$125,8))</f>
        <v>0</v>
      </c>
      <c r="M2334" s="76">
        <f>IF(L2334&gt;0,VLOOKUP(L2334,S$12:$AB$125,7),0)</f>
        <v>0</v>
      </c>
      <c r="N2334" s="74">
        <f t="shared" si="569"/>
        <v>0</v>
      </c>
      <c r="O2334" s="74">
        <f t="shared" ca="1" si="570"/>
        <v>1151.831983</v>
      </c>
      <c r="P2334" s="77" t="str">
        <f t="shared" si="571"/>
        <v>A+J=</v>
      </c>
      <c r="Q2334" s="78">
        <f t="shared" si="572"/>
        <v>45762</v>
      </c>
    </row>
    <row r="2335" spans="1:17" ht="12.75" x14ac:dyDescent="0.15">
      <c r="A2335" s="68">
        <f t="shared" si="573"/>
        <v>44904</v>
      </c>
      <c r="B2335" s="69">
        <f t="shared" ca="1" si="562"/>
        <v>17633.988298</v>
      </c>
      <c r="C2335" s="70">
        <f t="shared" ca="1" si="563"/>
        <v>16470.521374</v>
      </c>
      <c r="D2335" s="71">
        <f ca="1">IF(A2335&lt;$B$1,VLOOKUP(A2335,[1]DI!$A$4:$B$15000,2),0)</f>
        <v>0.13650000000000001</v>
      </c>
      <c r="E2335" s="70">
        <f t="shared" ca="1" si="564"/>
        <v>5.0788000000000005E-4</v>
      </c>
      <c r="F2335" s="72">
        <f t="shared" si="561"/>
        <v>1.3</v>
      </c>
      <c r="G2335" s="73">
        <f t="shared" ca="1" si="565"/>
        <v>1.0006602440000001</v>
      </c>
      <c r="H2335" s="70">
        <f ca="1">TRUNC(PRODUCT(G$10:G2334),15)</f>
        <v>1.7633988378130501</v>
      </c>
      <c r="I2335" s="70">
        <f t="shared" ca="1" si="566"/>
        <v>1.64705213737643</v>
      </c>
      <c r="J2335" s="70">
        <f t="shared" ca="1" si="567"/>
        <v>1.07063935</v>
      </c>
      <c r="K2335" s="74">
        <f t="shared" ca="1" si="568"/>
        <v>1163.4669240000001</v>
      </c>
      <c r="L2335" s="75">
        <f>IF(VLOOKUP(A2335,$T$12:$AC$125,8)=VLOOKUP(A2334,$T$12:$AC$125,8),0,VLOOKUP(A2335,T$12:$AC$125,8))</f>
        <v>0</v>
      </c>
      <c r="M2335" s="76">
        <f>IF(L2335&gt;0,VLOOKUP(L2335,S$12:$AB$125,7),0)</f>
        <v>0</v>
      </c>
      <c r="N2335" s="74">
        <f t="shared" si="569"/>
        <v>0</v>
      </c>
      <c r="O2335" s="74">
        <f t="shared" ca="1" si="570"/>
        <v>1163.4669240000001</v>
      </c>
      <c r="P2335" s="77" t="str">
        <f t="shared" si="571"/>
        <v>A+J=</v>
      </c>
      <c r="Q2335" s="78">
        <f t="shared" si="572"/>
        <v>45762</v>
      </c>
    </row>
    <row r="2336" spans="1:17" ht="12.75" x14ac:dyDescent="0.15">
      <c r="A2336" s="68">
        <f t="shared" si="573"/>
        <v>44905</v>
      </c>
      <c r="B2336" s="69">
        <f t="shared" ca="1" si="562"/>
        <v>17645.631143999999</v>
      </c>
      <c r="C2336" s="70">
        <f t="shared" ca="1" si="563"/>
        <v>16470.521374</v>
      </c>
      <c r="D2336" s="71">
        <f ca="1">IF(A2336&lt;$B$1,VLOOKUP(A2336,[1]DI!$A$4:$B$15000,2),0)</f>
        <v>0</v>
      </c>
      <c r="E2336" s="70">
        <f t="shared" ca="1" si="564"/>
        <v>0</v>
      </c>
      <c r="F2336" s="72">
        <f t="shared" si="561"/>
        <v>1.3</v>
      </c>
      <c r="G2336" s="73">
        <f t="shared" ca="1" si="565"/>
        <v>1</v>
      </c>
      <c r="H2336" s="70">
        <f ca="1">TRUNC(PRODUCT(G$10:G2335),15)</f>
        <v>1.76456311131532</v>
      </c>
      <c r="I2336" s="70">
        <f t="shared" ca="1" si="566"/>
        <v>1.64705213737643</v>
      </c>
      <c r="J2336" s="70">
        <f t="shared" ca="1" si="567"/>
        <v>1.07134624</v>
      </c>
      <c r="K2336" s="74">
        <f t="shared" ca="1" si="568"/>
        <v>1175.10977</v>
      </c>
      <c r="L2336" s="75">
        <f>IF(VLOOKUP(A2336,$T$12:$AC$125,8)=VLOOKUP(A2335,$T$12:$AC$125,8),0,VLOOKUP(A2336,T$12:$AC$125,8))</f>
        <v>0</v>
      </c>
      <c r="M2336" s="76">
        <f>IF(L2336&gt;0,VLOOKUP(L2336,S$12:$AB$125,7),0)</f>
        <v>0</v>
      </c>
      <c r="N2336" s="74">
        <f t="shared" si="569"/>
        <v>0</v>
      </c>
      <c r="O2336" s="74">
        <f t="shared" ca="1" si="570"/>
        <v>1175.10977</v>
      </c>
      <c r="P2336" s="77" t="str">
        <f t="shared" si="571"/>
        <v>A+J=</v>
      </c>
      <c r="Q2336" s="78">
        <f t="shared" si="572"/>
        <v>45762</v>
      </c>
    </row>
    <row r="2337" spans="1:17" ht="12.75" x14ac:dyDescent="0.15">
      <c r="A2337" s="68">
        <f t="shared" si="573"/>
        <v>44906</v>
      </c>
      <c r="B2337" s="69">
        <f t="shared" ca="1" si="562"/>
        <v>17645.631143999999</v>
      </c>
      <c r="C2337" s="70">
        <f t="shared" ca="1" si="563"/>
        <v>16470.521374</v>
      </c>
      <c r="D2337" s="71">
        <f ca="1">IF(A2337&lt;$B$1,VLOOKUP(A2337,[1]DI!$A$4:$B$15000,2),0)</f>
        <v>0</v>
      </c>
      <c r="E2337" s="70">
        <f t="shared" ca="1" si="564"/>
        <v>0</v>
      </c>
      <c r="F2337" s="72">
        <f t="shared" si="561"/>
        <v>1.3</v>
      </c>
      <c r="G2337" s="73">
        <f t="shared" ca="1" si="565"/>
        <v>1</v>
      </c>
      <c r="H2337" s="70">
        <f ca="1">TRUNC(PRODUCT(G$10:G2336),15)</f>
        <v>1.76456311131532</v>
      </c>
      <c r="I2337" s="70">
        <f t="shared" ca="1" si="566"/>
        <v>1.64705213737643</v>
      </c>
      <c r="J2337" s="70">
        <f t="shared" ca="1" si="567"/>
        <v>1.07134624</v>
      </c>
      <c r="K2337" s="74">
        <f t="shared" ca="1" si="568"/>
        <v>1175.10977</v>
      </c>
      <c r="L2337" s="75">
        <f>IF(VLOOKUP(A2337,$T$12:$AC$125,8)=VLOOKUP(A2336,$T$12:$AC$125,8),0,VLOOKUP(A2337,T$12:$AC$125,8))</f>
        <v>0</v>
      </c>
      <c r="M2337" s="76">
        <f>IF(L2337&gt;0,VLOOKUP(L2337,S$12:$AB$125,7),0)</f>
        <v>0</v>
      </c>
      <c r="N2337" s="74">
        <f t="shared" si="569"/>
        <v>0</v>
      </c>
      <c r="O2337" s="74">
        <f t="shared" ca="1" si="570"/>
        <v>1175.10977</v>
      </c>
      <c r="P2337" s="77" t="str">
        <f t="shared" si="571"/>
        <v>A+J=</v>
      </c>
      <c r="Q2337" s="78">
        <f t="shared" si="572"/>
        <v>45762</v>
      </c>
    </row>
    <row r="2338" spans="1:17" ht="12.75" x14ac:dyDescent="0.15">
      <c r="A2338" s="68">
        <f t="shared" si="573"/>
        <v>44907</v>
      </c>
      <c r="B2338" s="69">
        <f t="shared" ca="1" si="562"/>
        <v>17645.631143999999</v>
      </c>
      <c r="C2338" s="70">
        <f t="shared" ca="1" si="563"/>
        <v>16470.521374</v>
      </c>
      <c r="D2338" s="71">
        <f ca="1">IF(A2338&lt;$B$1,VLOOKUP(A2338,[1]DI!$A$4:$B$15000,2),0)</f>
        <v>0.13650000000000001</v>
      </c>
      <c r="E2338" s="70">
        <f t="shared" ca="1" si="564"/>
        <v>5.0788000000000005E-4</v>
      </c>
      <c r="F2338" s="72">
        <f t="shared" si="561"/>
        <v>1.3</v>
      </c>
      <c r="G2338" s="73">
        <f t="shared" ca="1" si="565"/>
        <v>1.0006602440000001</v>
      </c>
      <c r="H2338" s="70">
        <f ca="1">TRUNC(PRODUCT(G$10:G2337),15)</f>
        <v>1.76456311131532</v>
      </c>
      <c r="I2338" s="70">
        <f t="shared" ca="1" si="566"/>
        <v>1.64705213737643</v>
      </c>
      <c r="J2338" s="70">
        <f t="shared" ca="1" si="567"/>
        <v>1.07134624</v>
      </c>
      <c r="K2338" s="74">
        <f t="shared" ca="1" si="568"/>
        <v>1175.10977</v>
      </c>
      <c r="L2338" s="75">
        <f>IF(VLOOKUP(A2338,$T$12:$AC$125,8)=VLOOKUP(A2337,$T$12:$AC$125,8),0,VLOOKUP(A2338,T$12:$AC$125,8))</f>
        <v>0</v>
      </c>
      <c r="M2338" s="76">
        <f>IF(L2338&gt;0,VLOOKUP(L2338,S$12:$AB$125,7),0)</f>
        <v>0</v>
      </c>
      <c r="N2338" s="74">
        <f t="shared" si="569"/>
        <v>0</v>
      </c>
      <c r="O2338" s="74">
        <f t="shared" ca="1" si="570"/>
        <v>1175.10977</v>
      </c>
      <c r="P2338" s="77" t="str">
        <f t="shared" si="571"/>
        <v>A+J=</v>
      </c>
      <c r="Q2338" s="78">
        <f t="shared" si="572"/>
        <v>45762</v>
      </c>
    </row>
    <row r="2339" spans="1:17" ht="12.75" x14ac:dyDescent="0.15">
      <c r="A2339" s="68">
        <f t="shared" si="573"/>
        <v>44908</v>
      </c>
      <c r="B2339" s="69">
        <f t="shared" ca="1" si="562"/>
        <v>17657.281567999999</v>
      </c>
      <c r="C2339" s="70">
        <f t="shared" ca="1" si="563"/>
        <v>16470.521374</v>
      </c>
      <c r="D2339" s="71">
        <f ca="1">IF(A2339&lt;$B$1,VLOOKUP(A2339,[1]DI!$A$4:$B$15000,2),0)</f>
        <v>0.13650000000000001</v>
      </c>
      <c r="E2339" s="70">
        <f t="shared" ca="1" si="564"/>
        <v>5.0788000000000005E-4</v>
      </c>
      <c r="F2339" s="72">
        <f t="shared" si="561"/>
        <v>1.3</v>
      </c>
      <c r="G2339" s="73">
        <f t="shared" ca="1" si="565"/>
        <v>1.0006602440000001</v>
      </c>
      <c r="H2339" s="70">
        <f ca="1">TRUNC(PRODUCT(G$10:G2338),15)</f>
        <v>1.76572815352219</v>
      </c>
      <c r="I2339" s="70">
        <f t="shared" ca="1" si="566"/>
        <v>1.64705213737643</v>
      </c>
      <c r="J2339" s="70">
        <f t="shared" ca="1" si="567"/>
        <v>1.0720535899999999</v>
      </c>
      <c r="K2339" s="74">
        <f t="shared" ca="1" si="568"/>
        <v>1186.760194</v>
      </c>
      <c r="L2339" s="75">
        <f>IF(VLOOKUP(A2339,$T$12:$AC$125,8)=VLOOKUP(A2338,$T$12:$AC$125,8),0,VLOOKUP(A2339,T$12:$AC$125,8))</f>
        <v>0</v>
      </c>
      <c r="M2339" s="76">
        <f>IF(L2339&gt;0,VLOOKUP(L2339,S$12:$AB$125,7),0)</f>
        <v>0</v>
      </c>
      <c r="N2339" s="74">
        <f t="shared" si="569"/>
        <v>0</v>
      </c>
      <c r="O2339" s="74">
        <f t="shared" ca="1" si="570"/>
        <v>1186.760194</v>
      </c>
      <c r="P2339" s="77" t="str">
        <f t="shared" si="571"/>
        <v>A+J=</v>
      </c>
      <c r="Q2339" s="78">
        <f t="shared" si="572"/>
        <v>45762</v>
      </c>
    </row>
    <row r="2340" spans="1:17" ht="12.75" x14ac:dyDescent="0.15">
      <c r="A2340" s="68">
        <f t="shared" si="573"/>
        <v>44909</v>
      </c>
      <c r="B2340" s="69">
        <f t="shared" ca="1" si="562"/>
        <v>17668.939567000001</v>
      </c>
      <c r="C2340" s="70">
        <f t="shared" ca="1" si="563"/>
        <v>16470.521374</v>
      </c>
      <c r="D2340" s="71">
        <f ca="1">IF(A2340&lt;$B$1,VLOOKUP(A2340,[1]DI!$A$4:$B$15000,2),0)</f>
        <v>0.13650000000000001</v>
      </c>
      <c r="E2340" s="70">
        <f t="shared" ca="1" si="564"/>
        <v>5.0788000000000005E-4</v>
      </c>
      <c r="F2340" s="72">
        <f t="shared" si="561"/>
        <v>1.3</v>
      </c>
      <c r="G2340" s="73">
        <f t="shared" ca="1" si="565"/>
        <v>1.0006602440000001</v>
      </c>
      <c r="H2340" s="70">
        <f ca="1">TRUNC(PRODUCT(G$10:G2339),15)</f>
        <v>1.7668939649411799</v>
      </c>
      <c r="I2340" s="70">
        <f t="shared" ca="1" si="566"/>
        <v>1.64705213737643</v>
      </c>
      <c r="J2340" s="70">
        <f t="shared" ca="1" si="567"/>
        <v>1.0727614000000001</v>
      </c>
      <c r="K2340" s="74">
        <f t="shared" ca="1" si="568"/>
        <v>1198.418193</v>
      </c>
      <c r="L2340" s="75">
        <f>IF(VLOOKUP(A2340,$T$12:$AC$125,8)=VLOOKUP(A2339,$T$12:$AC$125,8),0,VLOOKUP(A2340,T$12:$AC$125,8))</f>
        <v>0</v>
      </c>
      <c r="M2340" s="76">
        <f>IF(L2340&gt;0,VLOOKUP(L2340,S$12:$AB$125,7),0)</f>
        <v>0</v>
      </c>
      <c r="N2340" s="74">
        <f t="shared" si="569"/>
        <v>0</v>
      </c>
      <c r="O2340" s="74">
        <f t="shared" ca="1" si="570"/>
        <v>1198.418193</v>
      </c>
      <c r="P2340" s="77" t="str">
        <f t="shared" si="571"/>
        <v>A+J=</v>
      </c>
      <c r="Q2340" s="78">
        <f t="shared" si="572"/>
        <v>45762</v>
      </c>
    </row>
    <row r="2341" spans="1:17" ht="12.75" x14ac:dyDescent="0.15">
      <c r="A2341" s="68">
        <f t="shared" si="573"/>
        <v>44910</v>
      </c>
      <c r="B2341" s="69">
        <f t="shared" ca="1" si="562"/>
        <v>17680.605473</v>
      </c>
      <c r="C2341" s="70">
        <f t="shared" ca="1" si="563"/>
        <v>16470.521374</v>
      </c>
      <c r="D2341" s="71">
        <f ca="1">IF(A2341&lt;$B$1,VLOOKUP(A2341,[1]DI!$A$4:$B$15000,2),0)</f>
        <v>0.13650000000000001</v>
      </c>
      <c r="E2341" s="70">
        <f t="shared" ca="1" si="564"/>
        <v>5.0788000000000005E-4</v>
      </c>
      <c r="F2341" s="72">
        <f t="shared" si="561"/>
        <v>1.3</v>
      </c>
      <c r="G2341" s="73">
        <f t="shared" ca="1" si="565"/>
        <v>1.0006602440000001</v>
      </c>
      <c r="H2341" s="70">
        <f ca="1">TRUNC(PRODUCT(G$10:G2340),15)</f>
        <v>1.7680605460801699</v>
      </c>
      <c r="I2341" s="70">
        <f t="shared" ca="1" si="566"/>
        <v>1.64705213737643</v>
      </c>
      <c r="J2341" s="70">
        <f t="shared" ca="1" si="567"/>
        <v>1.07346969</v>
      </c>
      <c r="K2341" s="74">
        <f t="shared" ca="1" si="568"/>
        <v>1210.0840989999999</v>
      </c>
      <c r="L2341" s="75">
        <f>IF(VLOOKUP(A2341,$T$12:$AC$125,8)=VLOOKUP(A2340,$T$12:$AC$125,8),0,VLOOKUP(A2341,T$12:$AC$125,8))</f>
        <v>0</v>
      </c>
      <c r="M2341" s="76">
        <f>IF(L2341&gt;0,VLOOKUP(L2341,S$12:$AB$125,7),0)</f>
        <v>0</v>
      </c>
      <c r="N2341" s="74">
        <f t="shared" si="569"/>
        <v>0</v>
      </c>
      <c r="O2341" s="74">
        <f t="shared" ca="1" si="570"/>
        <v>1210.0840989999999</v>
      </c>
      <c r="P2341" s="77" t="str">
        <f t="shared" si="571"/>
        <v>A+J=</v>
      </c>
      <c r="Q2341" s="78">
        <f t="shared" si="572"/>
        <v>45762</v>
      </c>
    </row>
    <row r="2342" spans="1:17" ht="12.75" x14ac:dyDescent="0.15">
      <c r="A2342" s="68">
        <f t="shared" si="573"/>
        <v>44911</v>
      </c>
      <c r="B2342" s="69">
        <f t="shared" ca="1" si="562"/>
        <v>17692.278955000002</v>
      </c>
      <c r="C2342" s="70">
        <f t="shared" ca="1" si="563"/>
        <v>16470.521374</v>
      </c>
      <c r="D2342" s="71">
        <f ca="1">IF(A2342&lt;$B$1,VLOOKUP(A2342,[1]DI!$A$4:$B$15000,2),0)</f>
        <v>0.13650000000000001</v>
      </c>
      <c r="E2342" s="70">
        <f t="shared" ca="1" si="564"/>
        <v>5.0788000000000005E-4</v>
      </c>
      <c r="F2342" s="72">
        <f t="shared" si="561"/>
        <v>1.3</v>
      </c>
      <c r="G2342" s="73">
        <f t="shared" ca="1" si="565"/>
        <v>1.0006602440000001</v>
      </c>
      <c r="H2342" s="70">
        <f ca="1">TRUNC(PRODUCT(G$10:G2341),15)</f>
        <v>1.7692278974473601</v>
      </c>
      <c r="I2342" s="70">
        <f t="shared" ca="1" si="566"/>
        <v>1.64705213737643</v>
      </c>
      <c r="J2342" s="70">
        <f t="shared" ca="1" si="567"/>
        <v>1.0741784400000001</v>
      </c>
      <c r="K2342" s="74">
        <f t="shared" ca="1" si="568"/>
        <v>1221.7575810000001</v>
      </c>
      <c r="L2342" s="75">
        <f>IF(VLOOKUP(A2342,$T$12:$AC$125,8)=VLOOKUP(A2341,$T$12:$AC$125,8),0,VLOOKUP(A2342,T$12:$AC$125,8))</f>
        <v>0</v>
      </c>
      <c r="M2342" s="76">
        <f>IF(L2342&gt;0,VLOOKUP(L2342,S$12:$AB$125,7),0)</f>
        <v>0</v>
      </c>
      <c r="N2342" s="74">
        <f t="shared" si="569"/>
        <v>0</v>
      </c>
      <c r="O2342" s="74">
        <f t="shared" ca="1" si="570"/>
        <v>1221.7575810000001</v>
      </c>
      <c r="P2342" s="77" t="str">
        <f t="shared" si="571"/>
        <v>A+J=</v>
      </c>
      <c r="Q2342" s="78">
        <f t="shared" si="572"/>
        <v>45762</v>
      </c>
    </row>
    <row r="2343" spans="1:17" ht="12.75" x14ac:dyDescent="0.15">
      <c r="A2343" s="68">
        <f t="shared" si="573"/>
        <v>44912</v>
      </c>
      <c r="B2343" s="69">
        <f t="shared" ca="1" si="562"/>
        <v>17703.960178000001</v>
      </c>
      <c r="C2343" s="70">
        <f t="shared" ca="1" si="563"/>
        <v>16470.521374</v>
      </c>
      <c r="D2343" s="71">
        <f ca="1">IF(A2343&lt;$B$1,VLOOKUP(A2343,[1]DI!$A$4:$B$15000,2),0)</f>
        <v>0</v>
      </c>
      <c r="E2343" s="70">
        <f t="shared" ca="1" si="564"/>
        <v>0</v>
      </c>
      <c r="F2343" s="72">
        <f t="shared" si="561"/>
        <v>1.3</v>
      </c>
      <c r="G2343" s="73">
        <f t="shared" ca="1" si="565"/>
        <v>1</v>
      </c>
      <c r="H2343" s="70">
        <f ca="1">TRUNC(PRODUCT(G$10:G2342),15)</f>
        <v>1.77039601955128</v>
      </c>
      <c r="I2343" s="70">
        <f t="shared" ca="1" si="566"/>
        <v>1.64705213737643</v>
      </c>
      <c r="J2343" s="70">
        <f t="shared" ca="1" si="567"/>
        <v>1.0748876599999999</v>
      </c>
      <c r="K2343" s="74">
        <f t="shared" ca="1" si="568"/>
        <v>1233.4388039999999</v>
      </c>
      <c r="L2343" s="75">
        <f>IF(VLOOKUP(A2343,$T$12:$AC$125,8)=VLOOKUP(A2342,$T$12:$AC$125,8),0,VLOOKUP(A2343,T$12:$AC$125,8))</f>
        <v>0</v>
      </c>
      <c r="M2343" s="76">
        <f>IF(L2343&gt;0,VLOOKUP(L2343,S$12:$AB$125,7),0)</f>
        <v>0</v>
      </c>
      <c r="N2343" s="74">
        <f t="shared" si="569"/>
        <v>0</v>
      </c>
      <c r="O2343" s="74">
        <f t="shared" ca="1" si="570"/>
        <v>1233.4388039999999</v>
      </c>
      <c r="P2343" s="77" t="str">
        <f t="shared" si="571"/>
        <v>A+J=</v>
      </c>
      <c r="Q2343" s="78">
        <f t="shared" si="572"/>
        <v>45762</v>
      </c>
    </row>
    <row r="2344" spans="1:17" ht="12.75" x14ac:dyDescent="0.15">
      <c r="A2344" s="68">
        <f t="shared" si="573"/>
        <v>44913</v>
      </c>
      <c r="B2344" s="69">
        <f t="shared" ca="1" si="562"/>
        <v>17703.960178000001</v>
      </c>
      <c r="C2344" s="70">
        <f t="shared" ca="1" si="563"/>
        <v>16470.521374</v>
      </c>
      <c r="D2344" s="71">
        <f ca="1">IF(A2344&lt;$B$1,VLOOKUP(A2344,[1]DI!$A$4:$B$15000,2),0)</f>
        <v>0</v>
      </c>
      <c r="E2344" s="70">
        <f t="shared" ca="1" si="564"/>
        <v>0</v>
      </c>
      <c r="F2344" s="72">
        <f t="shared" si="561"/>
        <v>1.3</v>
      </c>
      <c r="G2344" s="73">
        <f t="shared" ca="1" si="565"/>
        <v>1</v>
      </c>
      <c r="H2344" s="70">
        <f ca="1">TRUNC(PRODUCT(G$10:G2343),15)</f>
        <v>1.77039601955128</v>
      </c>
      <c r="I2344" s="70">
        <f t="shared" ca="1" si="566"/>
        <v>1.64705213737643</v>
      </c>
      <c r="J2344" s="70">
        <f t="shared" ca="1" si="567"/>
        <v>1.0748876599999999</v>
      </c>
      <c r="K2344" s="74">
        <f t="shared" ca="1" si="568"/>
        <v>1233.4388039999999</v>
      </c>
      <c r="L2344" s="75">
        <f>IF(VLOOKUP(A2344,$T$12:$AC$125,8)=VLOOKUP(A2343,$T$12:$AC$125,8),0,VLOOKUP(A2344,T$12:$AC$125,8))</f>
        <v>0</v>
      </c>
      <c r="M2344" s="76">
        <f>IF(L2344&gt;0,VLOOKUP(L2344,S$12:$AB$125,7),0)</f>
        <v>0</v>
      </c>
      <c r="N2344" s="74">
        <f t="shared" si="569"/>
        <v>0</v>
      </c>
      <c r="O2344" s="74">
        <f t="shared" ca="1" si="570"/>
        <v>1233.4388039999999</v>
      </c>
      <c r="P2344" s="77" t="str">
        <f t="shared" si="571"/>
        <v>A+J=</v>
      </c>
      <c r="Q2344" s="78">
        <f t="shared" si="572"/>
        <v>45762</v>
      </c>
    </row>
    <row r="2345" spans="1:17" ht="12.75" x14ac:dyDescent="0.15">
      <c r="A2345" s="68">
        <f t="shared" si="573"/>
        <v>44914</v>
      </c>
      <c r="B2345" s="69">
        <f t="shared" ca="1" si="562"/>
        <v>17703.960178000001</v>
      </c>
      <c r="C2345" s="70">
        <f t="shared" ca="1" si="563"/>
        <v>16470.521374</v>
      </c>
      <c r="D2345" s="71">
        <f ca="1">IF(A2345&lt;$B$1,VLOOKUP(A2345,[1]DI!$A$4:$B$15000,2),0)</f>
        <v>0.13650000000000001</v>
      </c>
      <c r="E2345" s="70">
        <f t="shared" ca="1" si="564"/>
        <v>5.0788000000000005E-4</v>
      </c>
      <c r="F2345" s="72">
        <f t="shared" si="561"/>
        <v>1.3</v>
      </c>
      <c r="G2345" s="73">
        <f t="shared" ca="1" si="565"/>
        <v>1.0006602440000001</v>
      </c>
      <c r="H2345" s="70">
        <f ca="1">TRUNC(PRODUCT(G$10:G2344),15)</f>
        <v>1.77039601955128</v>
      </c>
      <c r="I2345" s="70">
        <f t="shared" ca="1" si="566"/>
        <v>1.64705213737643</v>
      </c>
      <c r="J2345" s="70">
        <f t="shared" ca="1" si="567"/>
        <v>1.0748876599999999</v>
      </c>
      <c r="K2345" s="74">
        <f t="shared" ca="1" si="568"/>
        <v>1233.4388039999999</v>
      </c>
      <c r="L2345" s="75">
        <f>IF(VLOOKUP(A2345,$T$12:$AC$125,8)=VLOOKUP(A2344,$T$12:$AC$125,8),0,VLOOKUP(A2345,T$12:$AC$125,8))</f>
        <v>0</v>
      </c>
      <c r="M2345" s="76">
        <f>IF(L2345&gt;0,VLOOKUP(L2345,S$12:$AB$125,7),0)</f>
        <v>0</v>
      </c>
      <c r="N2345" s="74">
        <f t="shared" si="569"/>
        <v>0</v>
      </c>
      <c r="O2345" s="74">
        <f t="shared" ca="1" si="570"/>
        <v>1233.4388039999999</v>
      </c>
      <c r="P2345" s="77" t="str">
        <f t="shared" si="571"/>
        <v>A+J=</v>
      </c>
      <c r="Q2345" s="78">
        <f t="shared" si="572"/>
        <v>45762</v>
      </c>
    </row>
    <row r="2346" spans="1:17" ht="12.75" x14ac:dyDescent="0.15">
      <c r="A2346" s="68">
        <f t="shared" si="573"/>
        <v>44915</v>
      </c>
      <c r="B2346" s="69">
        <f t="shared" ca="1" si="562"/>
        <v>17715.649141999998</v>
      </c>
      <c r="C2346" s="70">
        <f t="shared" ca="1" si="563"/>
        <v>16470.521374</v>
      </c>
      <c r="D2346" s="71">
        <f ca="1">IF(A2346&lt;$B$1,VLOOKUP(A2346,[1]DI!$A$4:$B$15000,2),0)</f>
        <v>0.13650000000000001</v>
      </c>
      <c r="E2346" s="70">
        <f t="shared" ca="1" si="564"/>
        <v>5.0788000000000005E-4</v>
      </c>
      <c r="F2346" s="72">
        <f t="shared" si="561"/>
        <v>1.3</v>
      </c>
      <c r="G2346" s="73">
        <f t="shared" ca="1" si="565"/>
        <v>1.0006602440000001</v>
      </c>
      <c r="H2346" s="70">
        <f ca="1">TRUNC(PRODUCT(G$10:G2345),15)</f>
        <v>1.77156491290081</v>
      </c>
      <c r="I2346" s="70">
        <f t="shared" ca="1" si="566"/>
        <v>1.64705213737643</v>
      </c>
      <c r="J2346" s="70">
        <f t="shared" ca="1" si="567"/>
        <v>1.07559735</v>
      </c>
      <c r="K2346" s="74">
        <f t="shared" ca="1" si="568"/>
        <v>1245.1277680000001</v>
      </c>
      <c r="L2346" s="75">
        <f>IF(VLOOKUP(A2346,$T$12:$AC$125,8)=VLOOKUP(A2345,$T$12:$AC$125,8),0,VLOOKUP(A2346,T$12:$AC$125,8))</f>
        <v>0</v>
      </c>
      <c r="M2346" s="76">
        <f>IF(L2346&gt;0,VLOOKUP(L2346,S$12:$AB$125,7),0)</f>
        <v>0</v>
      </c>
      <c r="N2346" s="74">
        <f t="shared" si="569"/>
        <v>0</v>
      </c>
      <c r="O2346" s="74">
        <f t="shared" ca="1" si="570"/>
        <v>1245.1277680000001</v>
      </c>
      <c r="P2346" s="77" t="str">
        <f t="shared" si="571"/>
        <v>A+J=</v>
      </c>
      <c r="Q2346" s="78">
        <f t="shared" si="572"/>
        <v>45762</v>
      </c>
    </row>
    <row r="2347" spans="1:17" ht="12.75" x14ac:dyDescent="0.15">
      <c r="A2347" s="68">
        <f t="shared" si="573"/>
        <v>44916</v>
      </c>
      <c r="B2347" s="69">
        <f t="shared" ca="1" si="562"/>
        <v>17727.345848000001</v>
      </c>
      <c r="C2347" s="70">
        <f t="shared" ca="1" si="563"/>
        <v>16470.521374</v>
      </c>
      <c r="D2347" s="71">
        <f ca="1">IF(A2347&lt;$B$1,VLOOKUP(A2347,[1]DI!$A$4:$B$15000,2),0)</f>
        <v>0.13650000000000001</v>
      </c>
      <c r="E2347" s="70">
        <f t="shared" ca="1" si="564"/>
        <v>5.0788000000000005E-4</v>
      </c>
      <c r="F2347" s="72">
        <f t="shared" si="561"/>
        <v>1.3</v>
      </c>
      <c r="G2347" s="73">
        <f t="shared" ca="1" si="565"/>
        <v>1.0006602440000001</v>
      </c>
      <c r="H2347" s="70">
        <f ca="1">TRUNC(PRODUCT(G$10:G2346),15)</f>
        <v>1.77273457800517</v>
      </c>
      <c r="I2347" s="70">
        <f t="shared" ca="1" si="566"/>
        <v>1.64705213737643</v>
      </c>
      <c r="J2347" s="70">
        <f t="shared" ca="1" si="567"/>
        <v>1.0763075099999999</v>
      </c>
      <c r="K2347" s="74">
        <f t="shared" ca="1" si="568"/>
        <v>1256.824474</v>
      </c>
      <c r="L2347" s="75">
        <f>IF(VLOOKUP(A2347,$T$12:$AC$125,8)=VLOOKUP(A2346,$T$12:$AC$125,8),0,VLOOKUP(A2347,T$12:$AC$125,8))</f>
        <v>0</v>
      </c>
      <c r="M2347" s="76">
        <f>IF(L2347&gt;0,VLOOKUP(L2347,S$12:$AB$125,7),0)</f>
        <v>0</v>
      </c>
      <c r="N2347" s="74">
        <f t="shared" si="569"/>
        <v>0</v>
      </c>
      <c r="O2347" s="74">
        <f t="shared" ca="1" si="570"/>
        <v>1256.824474</v>
      </c>
      <c r="P2347" s="77" t="str">
        <f t="shared" si="571"/>
        <v>A+J=</v>
      </c>
      <c r="Q2347" s="78">
        <f t="shared" si="572"/>
        <v>45762</v>
      </c>
    </row>
    <row r="2348" spans="1:17" ht="12.75" x14ac:dyDescent="0.15">
      <c r="A2348" s="68">
        <f t="shared" si="573"/>
        <v>44917</v>
      </c>
      <c r="B2348" s="69">
        <f t="shared" ca="1" si="562"/>
        <v>17739.05013</v>
      </c>
      <c r="C2348" s="70">
        <f t="shared" ca="1" si="563"/>
        <v>16470.521374</v>
      </c>
      <c r="D2348" s="71">
        <f ca="1">IF(A2348&lt;$B$1,VLOOKUP(A2348,[1]DI!$A$4:$B$15000,2),0)</f>
        <v>0.13650000000000001</v>
      </c>
      <c r="E2348" s="70">
        <f t="shared" ca="1" si="564"/>
        <v>5.0788000000000005E-4</v>
      </c>
      <c r="F2348" s="72">
        <f t="shared" ref="F2348:F2411" si="574">F2347</f>
        <v>1.3</v>
      </c>
      <c r="G2348" s="73">
        <f t="shared" ca="1" si="565"/>
        <v>1.0006602440000001</v>
      </c>
      <c r="H2348" s="70">
        <f ca="1">TRUNC(PRODUCT(G$10:G2347),15)</f>
        <v>1.77390501537389</v>
      </c>
      <c r="I2348" s="70">
        <f t="shared" ca="1" si="566"/>
        <v>1.64705213737643</v>
      </c>
      <c r="J2348" s="70">
        <f t="shared" ca="1" si="567"/>
        <v>1.0770181299999999</v>
      </c>
      <c r="K2348" s="74">
        <f t="shared" ca="1" si="568"/>
        <v>1268.5287559999999</v>
      </c>
      <c r="L2348" s="75">
        <f>IF(VLOOKUP(A2348,$T$12:$AC$125,8)=VLOOKUP(A2347,$T$12:$AC$125,8),0,VLOOKUP(A2348,T$12:$AC$125,8))</f>
        <v>0</v>
      </c>
      <c r="M2348" s="76">
        <f>IF(L2348&gt;0,VLOOKUP(L2348,S$12:$AB$125,7),0)</f>
        <v>0</v>
      </c>
      <c r="N2348" s="74">
        <f t="shared" si="569"/>
        <v>0</v>
      </c>
      <c r="O2348" s="74">
        <f t="shared" ca="1" si="570"/>
        <v>1268.5287559999999</v>
      </c>
      <c r="P2348" s="77" t="str">
        <f t="shared" si="571"/>
        <v>A+J=</v>
      </c>
      <c r="Q2348" s="78">
        <f t="shared" si="572"/>
        <v>45762</v>
      </c>
    </row>
    <row r="2349" spans="1:17" ht="12.75" x14ac:dyDescent="0.15">
      <c r="A2349" s="68">
        <f t="shared" si="573"/>
        <v>44918</v>
      </c>
      <c r="B2349" s="69">
        <f t="shared" ca="1" si="562"/>
        <v>17750.762318000001</v>
      </c>
      <c r="C2349" s="70">
        <f t="shared" ca="1" si="563"/>
        <v>16470.521374</v>
      </c>
      <c r="D2349" s="71">
        <f ca="1">IF(A2349&lt;$B$1,VLOOKUP(A2349,[1]DI!$A$4:$B$15000,2),0)</f>
        <v>0.13650000000000001</v>
      </c>
      <c r="E2349" s="70">
        <f t="shared" ca="1" si="564"/>
        <v>5.0788000000000005E-4</v>
      </c>
      <c r="F2349" s="72">
        <f t="shared" si="574"/>
        <v>1.3</v>
      </c>
      <c r="G2349" s="73">
        <f t="shared" ca="1" si="565"/>
        <v>1.0006602440000001</v>
      </c>
      <c r="H2349" s="70">
        <f ca="1">TRUNC(PRODUCT(G$10:G2348),15)</f>
        <v>1.77507622551686</v>
      </c>
      <c r="I2349" s="70">
        <f t="shared" ca="1" si="566"/>
        <v>1.64705213737643</v>
      </c>
      <c r="J2349" s="70">
        <f t="shared" ca="1" si="567"/>
        <v>1.0777292300000001</v>
      </c>
      <c r="K2349" s="74">
        <f t="shared" ca="1" si="568"/>
        <v>1280.2409439999999</v>
      </c>
      <c r="L2349" s="75">
        <f>IF(VLOOKUP(A2349,$T$12:$AC$125,8)=VLOOKUP(A2348,$T$12:$AC$125,8),0,VLOOKUP(A2349,T$12:$AC$125,8))</f>
        <v>0</v>
      </c>
      <c r="M2349" s="76">
        <f>IF(L2349&gt;0,VLOOKUP(L2349,S$12:$AB$125,7),0)</f>
        <v>0</v>
      </c>
      <c r="N2349" s="74">
        <f t="shared" si="569"/>
        <v>0</v>
      </c>
      <c r="O2349" s="74">
        <f t="shared" ca="1" si="570"/>
        <v>1280.2409439999999</v>
      </c>
      <c r="P2349" s="77" t="str">
        <f t="shared" si="571"/>
        <v>A+J=</v>
      </c>
      <c r="Q2349" s="78">
        <f t="shared" si="572"/>
        <v>45762</v>
      </c>
    </row>
    <row r="2350" spans="1:17" ht="12.75" x14ac:dyDescent="0.15">
      <c r="A2350" s="68">
        <f t="shared" si="573"/>
        <v>44919</v>
      </c>
      <c r="B2350" s="69">
        <f t="shared" ca="1" si="562"/>
        <v>17762.482081999999</v>
      </c>
      <c r="C2350" s="70">
        <f t="shared" ca="1" si="563"/>
        <v>16470.521374</v>
      </c>
      <c r="D2350" s="71">
        <f ca="1">IF(A2350&lt;$B$1,VLOOKUP(A2350,[1]DI!$A$4:$B$15000,2),0)</f>
        <v>0</v>
      </c>
      <c r="E2350" s="70">
        <f t="shared" ca="1" si="564"/>
        <v>0</v>
      </c>
      <c r="F2350" s="72">
        <f t="shared" si="574"/>
        <v>1.3</v>
      </c>
      <c r="G2350" s="73">
        <f t="shared" ca="1" si="565"/>
        <v>1</v>
      </c>
      <c r="H2350" s="70">
        <f ca="1">TRUNC(PRODUCT(G$10:G2349),15)</f>
        <v>1.7762482089442999</v>
      </c>
      <c r="I2350" s="70">
        <f t="shared" ca="1" si="566"/>
        <v>1.64705213737643</v>
      </c>
      <c r="J2350" s="70">
        <f t="shared" ca="1" si="567"/>
        <v>1.0784407899999999</v>
      </c>
      <c r="K2350" s="74">
        <f t="shared" ca="1" si="568"/>
        <v>1291.9607080000001</v>
      </c>
      <c r="L2350" s="75">
        <f>IF(VLOOKUP(A2350,$T$12:$AC$125,8)=VLOOKUP(A2349,$T$12:$AC$125,8),0,VLOOKUP(A2350,T$12:$AC$125,8))</f>
        <v>0</v>
      </c>
      <c r="M2350" s="76">
        <f>IF(L2350&gt;0,VLOOKUP(L2350,S$12:$AB$125,7),0)</f>
        <v>0</v>
      </c>
      <c r="N2350" s="74">
        <f t="shared" si="569"/>
        <v>0</v>
      </c>
      <c r="O2350" s="74">
        <f t="shared" ca="1" si="570"/>
        <v>1291.9607080000001</v>
      </c>
      <c r="P2350" s="77" t="str">
        <f t="shared" si="571"/>
        <v>A+J=</v>
      </c>
      <c r="Q2350" s="78">
        <f t="shared" si="572"/>
        <v>45762</v>
      </c>
    </row>
    <row r="2351" spans="1:17" ht="12.75" x14ac:dyDescent="0.15">
      <c r="A2351" s="68">
        <f t="shared" si="573"/>
        <v>44920</v>
      </c>
      <c r="B2351" s="69">
        <f t="shared" ca="1" si="562"/>
        <v>17762.482081999999</v>
      </c>
      <c r="C2351" s="70">
        <f t="shared" ca="1" si="563"/>
        <v>16470.521374</v>
      </c>
      <c r="D2351" s="71">
        <f ca="1">IF(A2351&lt;$B$1,VLOOKUP(A2351,[1]DI!$A$4:$B$15000,2),0)</f>
        <v>0</v>
      </c>
      <c r="E2351" s="70">
        <f t="shared" ca="1" si="564"/>
        <v>0</v>
      </c>
      <c r="F2351" s="72">
        <f t="shared" si="574"/>
        <v>1.3</v>
      </c>
      <c r="G2351" s="73">
        <f t="shared" ca="1" si="565"/>
        <v>1</v>
      </c>
      <c r="H2351" s="70">
        <f ca="1">TRUNC(PRODUCT(G$10:G2350),15)</f>
        <v>1.7762482089442999</v>
      </c>
      <c r="I2351" s="70">
        <f t="shared" ca="1" si="566"/>
        <v>1.64705213737643</v>
      </c>
      <c r="J2351" s="70">
        <f t="shared" ca="1" si="567"/>
        <v>1.0784407899999999</v>
      </c>
      <c r="K2351" s="74">
        <f t="shared" ca="1" si="568"/>
        <v>1291.9607080000001</v>
      </c>
      <c r="L2351" s="75">
        <f>IF(VLOOKUP(A2351,$T$12:$AC$125,8)=VLOOKUP(A2350,$T$12:$AC$125,8),0,VLOOKUP(A2351,T$12:$AC$125,8))</f>
        <v>0</v>
      </c>
      <c r="M2351" s="76">
        <f>IF(L2351&gt;0,VLOOKUP(L2351,S$12:$AB$125,7),0)</f>
        <v>0</v>
      </c>
      <c r="N2351" s="74">
        <f t="shared" si="569"/>
        <v>0</v>
      </c>
      <c r="O2351" s="74">
        <f t="shared" ca="1" si="570"/>
        <v>1291.9607080000001</v>
      </c>
      <c r="P2351" s="77" t="str">
        <f t="shared" si="571"/>
        <v>A+J=</v>
      </c>
      <c r="Q2351" s="78">
        <f t="shared" si="572"/>
        <v>45762</v>
      </c>
    </row>
    <row r="2352" spans="1:17" ht="12.75" x14ac:dyDescent="0.15">
      <c r="A2352" s="68">
        <f t="shared" si="573"/>
        <v>44921</v>
      </c>
      <c r="B2352" s="69">
        <f t="shared" ca="1" si="562"/>
        <v>17762.482081999999</v>
      </c>
      <c r="C2352" s="70">
        <f t="shared" ca="1" si="563"/>
        <v>16470.521374</v>
      </c>
      <c r="D2352" s="71">
        <f ca="1">IF(A2352&lt;$B$1,VLOOKUP(A2352,[1]DI!$A$4:$B$15000,2),0)</f>
        <v>0.13650000000000001</v>
      </c>
      <c r="E2352" s="70">
        <f t="shared" ca="1" si="564"/>
        <v>5.0788000000000005E-4</v>
      </c>
      <c r="F2352" s="72">
        <f t="shared" si="574"/>
        <v>1.3</v>
      </c>
      <c r="G2352" s="73">
        <f t="shared" ca="1" si="565"/>
        <v>1.0006602440000001</v>
      </c>
      <c r="H2352" s="70">
        <f ca="1">TRUNC(PRODUCT(G$10:G2351),15)</f>
        <v>1.7762482089442999</v>
      </c>
      <c r="I2352" s="70">
        <f t="shared" ca="1" si="566"/>
        <v>1.64705213737643</v>
      </c>
      <c r="J2352" s="70">
        <f t="shared" ca="1" si="567"/>
        <v>1.0784407899999999</v>
      </c>
      <c r="K2352" s="74">
        <f t="shared" ca="1" si="568"/>
        <v>1291.9607080000001</v>
      </c>
      <c r="L2352" s="75">
        <f>IF(VLOOKUP(A2352,$T$12:$AC$125,8)=VLOOKUP(A2351,$T$12:$AC$125,8),0,VLOOKUP(A2352,T$12:$AC$125,8))</f>
        <v>0</v>
      </c>
      <c r="M2352" s="76">
        <f>IF(L2352&gt;0,VLOOKUP(L2352,S$12:$AB$125,7),0)</f>
        <v>0</v>
      </c>
      <c r="N2352" s="74">
        <f t="shared" si="569"/>
        <v>0</v>
      </c>
      <c r="O2352" s="74">
        <f t="shared" ca="1" si="570"/>
        <v>1291.9607080000001</v>
      </c>
      <c r="P2352" s="77" t="str">
        <f t="shared" si="571"/>
        <v>A+J=</v>
      </c>
      <c r="Q2352" s="78">
        <f t="shared" si="572"/>
        <v>45762</v>
      </c>
    </row>
    <row r="2353" spans="1:17" ht="12.75" x14ac:dyDescent="0.15">
      <c r="A2353" s="68">
        <f t="shared" si="573"/>
        <v>44922</v>
      </c>
      <c r="B2353" s="69">
        <f t="shared" ca="1" si="562"/>
        <v>17774.209587000001</v>
      </c>
      <c r="C2353" s="70">
        <f t="shared" ca="1" si="563"/>
        <v>16470.521374</v>
      </c>
      <c r="D2353" s="71">
        <f ca="1">IF(A2353&lt;$B$1,VLOOKUP(A2353,[1]DI!$A$4:$B$15000,2),0)</f>
        <v>0.13650000000000001</v>
      </c>
      <c r="E2353" s="70">
        <f t="shared" ca="1" si="564"/>
        <v>5.0788000000000005E-4</v>
      </c>
      <c r="F2353" s="72">
        <f t="shared" si="574"/>
        <v>1.3</v>
      </c>
      <c r="G2353" s="73">
        <f t="shared" ca="1" si="565"/>
        <v>1.0006602440000001</v>
      </c>
      <c r="H2353" s="70">
        <f ca="1">TRUNC(PRODUCT(G$10:G2352),15)</f>
        <v>1.7774209661667599</v>
      </c>
      <c r="I2353" s="70">
        <f t="shared" ca="1" si="566"/>
        <v>1.64705213737643</v>
      </c>
      <c r="J2353" s="70">
        <f t="shared" ca="1" si="567"/>
        <v>1.07915282</v>
      </c>
      <c r="K2353" s="74">
        <f t="shared" ca="1" si="568"/>
        <v>1303.6882129999999</v>
      </c>
      <c r="L2353" s="75">
        <f>IF(VLOOKUP(A2353,$T$12:$AC$125,8)=VLOOKUP(A2352,$T$12:$AC$125,8),0,VLOOKUP(A2353,T$12:$AC$125,8))</f>
        <v>0</v>
      </c>
      <c r="M2353" s="76">
        <f>IF(L2353&gt;0,VLOOKUP(L2353,S$12:$AB$125,7),0)</f>
        <v>0</v>
      </c>
      <c r="N2353" s="74">
        <f t="shared" si="569"/>
        <v>0</v>
      </c>
      <c r="O2353" s="74">
        <f t="shared" ca="1" si="570"/>
        <v>1303.6882129999999</v>
      </c>
      <c r="P2353" s="77" t="str">
        <f t="shared" si="571"/>
        <v>A+J=</v>
      </c>
      <c r="Q2353" s="78">
        <f t="shared" si="572"/>
        <v>45762</v>
      </c>
    </row>
    <row r="2354" spans="1:17" ht="12.75" x14ac:dyDescent="0.15">
      <c r="A2354" s="68">
        <f t="shared" si="573"/>
        <v>44923</v>
      </c>
      <c r="B2354" s="69">
        <f t="shared" ca="1" si="562"/>
        <v>17785.944997999999</v>
      </c>
      <c r="C2354" s="70">
        <f t="shared" ca="1" si="563"/>
        <v>16470.521374</v>
      </c>
      <c r="D2354" s="71">
        <f ca="1">IF(A2354&lt;$B$1,VLOOKUP(A2354,[1]DI!$A$4:$B$15000,2),0)</f>
        <v>0.13650000000000001</v>
      </c>
      <c r="E2354" s="70">
        <f t="shared" ca="1" si="564"/>
        <v>5.0788000000000005E-4</v>
      </c>
      <c r="F2354" s="72">
        <f t="shared" si="574"/>
        <v>1.3</v>
      </c>
      <c r="G2354" s="73">
        <f t="shared" ca="1" si="565"/>
        <v>1.0006602440000001</v>
      </c>
      <c r="H2354" s="70">
        <f ca="1">TRUNC(PRODUCT(G$10:G2353),15)</f>
        <v>1.77859449769515</v>
      </c>
      <c r="I2354" s="70">
        <f t="shared" ca="1" si="566"/>
        <v>1.64705213737643</v>
      </c>
      <c r="J2354" s="70">
        <f t="shared" ca="1" si="567"/>
        <v>1.0798653300000001</v>
      </c>
      <c r="K2354" s="74">
        <f t="shared" ca="1" si="568"/>
        <v>1315.423624</v>
      </c>
      <c r="L2354" s="75">
        <f>IF(VLOOKUP(A2354,$T$12:$AC$125,8)=VLOOKUP(A2353,$T$12:$AC$125,8),0,VLOOKUP(A2354,T$12:$AC$125,8))</f>
        <v>0</v>
      </c>
      <c r="M2354" s="76">
        <f>IF(L2354&gt;0,VLOOKUP(L2354,S$12:$AB$125,7),0)</f>
        <v>0</v>
      </c>
      <c r="N2354" s="74">
        <f t="shared" si="569"/>
        <v>0</v>
      </c>
      <c r="O2354" s="74">
        <f t="shared" ca="1" si="570"/>
        <v>1315.423624</v>
      </c>
      <c r="P2354" s="77" t="str">
        <f t="shared" si="571"/>
        <v>A+J=</v>
      </c>
      <c r="Q2354" s="78">
        <f t="shared" si="572"/>
        <v>45762</v>
      </c>
    </row>
    <row r="2355" spans="1:17" ht="12.75" x14ac:dyDescent="0.15">
      <c r="A2355" s="68">
        <f t="shared" si="573"/>
        <v>44924</v>
      </c>
      <c r="B2355" s="69">
        <f t="shared" ca="1" si="562"/>
        <v>17797.687986000001</v>
      </c>
      <c r="C2355" s="70">
        <f t="shared" ca="1" si="563"/>
        <v>16470.521374</v>
      </c>
      <c r="D2355" s="71">
        <f ca="1">IF(A2355&lt;$B$1,VLOOKUP(A2355,[1]DI!$A$4:$B$15000,2),0)</f>
        <v>0.13650000000000001</v>
      </c>
      <c r="E2355" s="70">
        <f t="shared" ca="1" si="564"/>
        <v>5.0788000000000005E-4</v>
      </c>
      <c r="F2355" s="72">
        <f t="shared" si="574"/>
        <v>1.3</v>
      </c>
      <c r="G2355" s="73">
        <f t="shared" ca="1" si="565"/>
        <v>1.0006602440000001</v>
      </c>
      <c r="H2355" s="70">
        <f ca="1">TRUNC(PRODUCT(G$10:G2354),15)</f>
        <v>1.77976880404069</v>
      </c>
      <c r="I2355" s="70">
        <f t="shared" ca="1" si="566"/>
        <v>1.64705213737643</v>
      </c>
      <c r="J2355" s="70">
        <f t="shared" ca="1" si="567"/>
        <v>1.0805783</v>
      </c>
      <c r="K2355" s="74">
        <f t="shared" ca="1" si="568"/>
        <v>1327.166612</v>
      </c>
      <c r="L2355" s="75">
        <f>IF(VLOOKUP(A2355,$T$12:$AC$125,8)=VLOOKUP(A2354,$T$12:$AC$125,8),0,VLOOKUP(A2355,T$12:$AC$125,8))</f>
        <v>0</v>
      </c>
      <c r="M2355" s="76">
        <f>IF(L2355&gt;0,VLOOKUP(L2355,S$12:$AB$125,7),0)</f>
        <v>0</v>
      </c>
      <c r="N2355" s="74">
        <f t="shared" si="569"/>
        <v>0</v>
      </c>
      <c r="O2355" s="74">
        <f t="shared" ca="1" si="570"/>
        <v>1327.166612</v>
      </c>
      <c r="P2355" s="77" t="str">
        <f t="shared" si="571"/>
        <v>A+J=</v>
      </c>
      <c r="Q2355" s="78">
        <f t="shared" si="572"/>
        <v>45762</v>
      </c>
    </row>
    <row r="2356" spans="1:17" ht="12.75" x14ac:dyDescent="0.15">
      <c r="A2356" s="68">
        <f t="shared" si="573"/>
        <v>44925</v>
      </c>
      <c r="B2356" s="69">
        <f t="shared" ca="1" si="562"/>
        <v>17809.438879000001</v>
      </c>
      <c r="C2356" s="70">
        <f t="shared" ca="1" si="563"/>
        <v>16470.521374</v>
      </c>
      <c r="D2356" s="71">
        <f ca="1">IF(A2356&lt;$B$1,VLOOKUP(A2356,[1]DI!$A$4:$B$15000,2),0)</f>
        <v>0.13650000000000001</v>
      </c>
      <c r="E2356" s="70">
        <f t="shared" ca="1" si="564"/>
        <v>5.0788000000000005E-4</v>
      </c>
      <c r="F2356" s="72">
        <f t="shared" si="574"/>
        <v>1.3</v>
      </c>
      <c r="G2356" s="73">
        <f t="shared" ca="1" si="565"/>
        <v>1.0006602440000001</v>
      </c>
      <c r="H2356" s="70">
        <f ca="1">TRUNC(PRODUCT(G$10:G2355),15)</f>
        <v>1.78094388571494</v>
      </c>
      <c r="I2356" s="70">
        <f t="shared" ca="1" si="566"/>
        <v>1.64705213737643</v>
      </c>
      <c r="J2356" s="70">
        <f t="shared" ca="1" si="567"/>
        <v>1.0812917500000001</v>
      </c>
      <c r="K2356" s="74">
        <f t="shared" ca="1" si="568"/>
        <v>1338.9175049999999</v>
      </c>
      <c r="L2356" s="75">
        <f>IF(VLOOKUP(A2356,$T$12:$AC$125,8)=VLOOKUP(A2355,$T$12:$AC$125,8),0,VLOOKUP(A2356,T$12:$AC$125,8))</f>
        <v>0</v>
      </c>
      <c r="M2356" s="76">
        <f>IF(L2356&gt;0,VLOOKUP(L2356,S$12:$AB$125,7),0)</f>
        <v>0</v>
      </c>
      <c r="N2356" s="74">
        <f t="shared" si="569"/>
        <v>0</v>
      </c>
      <c r="O2356" s="74">
        <f t="shared" ca="1" si="570"/>
        <v>1338.9175049999999</v>
      </c>
      <c r="P2356" s="77" t="str">
        <f t="shared" si="571"/>
        <v>A+J=</v>
      </c>
      <c r="Q2356" s="78">
        <f t="shared" si="572"/>
        <v>45762</v>
      </c>
    </row>
    <row r="2357" spans="1:17" ht="12.75" x14ac:dyDescent="0.15">
      <c r="A2357" s="68">
        <f t="shared" si="573"/>
        <v>44926</v>
      </c>
      <c r="B2357" s="69">
        <f t="shared" ca="1" si="562"/>
        <v>17821.197514</v>
      </c>
      <c r="C2357" s="70">
        <f t="shared" ca="1" si="563"/>
        <v>16470.521374</v>
      </c>
      <c r="D2357" s="71">
        <f ca="1">IF(A2357&lt;$B$1,VLOOKUP(A2357,[1]DI!$A$4:$B$15000,2),0)</f>
        <v>0</v>
      </c>
      <c r="E2357" s="70">
        <f t="shared" ca="1" si="564"/>
        <v>0</v>
      </c>
      <c r="F2357" s="72">
        <f t="shared" si="574"/>
        <v>1.3</v>
      </c>
      <c r="G2357" s="73">
        <f t="shared" ca="1" si="565"/>
        <v>1</v>
      </c>
      <c r="H2357" s="70">
        <f ca="1">TRUNC(PRODUCT(G$10:G2356),15)</f>
        <v>1.7821197432298199</v>
      </c>
      <c r="I2357" s="70">
        <f t="shared" ca="1" si="566"/>
        <v>1.64705213737643</v>
      </c>
      <c r="J2357" s="70">
        <f t="shared" ca="1" si="567"/>
        <v>1.08200567</v>
      </c>
      <c r="K2357" s="74">
        <f t="shared" ca="1" si="568"/>
        <v>1350.67614</v>
      </c>
      <c r="L2357" s="75">
        <f>IF(VLOOKUP(A2357,$T$12:$AC$125,8)=VLOOKUP(A2356,$T$12:$AC$125,8),0,VLOOKUP(A2357,T$12:$AC$125,8))</f>
        <v>0</v>
      </c>
      <c r="M2357" s="76">
        <f>IF(L2357&gt;0,VLOOKUP(L2357,S$12:$AB$125,7),0)</f>
        <v>0</v>
      </c>
      <c r="N2357" s="74">
        <f t="shared" si="569"/>
        <v>0</v>
      </c>
      <c r="O2357" s="74">
        <f t="shared" ca="1" si="570"/>
        <v>1350.67614</v>
      </c>
      <c r="P2357" s="77" t="str">
        <f t="shared" si="571"/>
        <v>A+J=</v>
      </c>
      <c r="Q2357" s="78">
        <f t="shared" si="572"/>
        <v>45762</v>
      </c>
    </row>
    <row r="2358" spans="1:17" ht="12.75" x14ac:dyDescent="0.15">
      <c r="A2358" s="68">
        <f t="shared" si="573"/>
        <v>44927</v>
      </c>
      <c r="B2358" s="69">
        <f t="shared" ref="B2358:B2416" ca="1" si="575">IF(A2358&lt;=TODAY(),C2358+K2358,IF(AND(A2358&gt;TODAY(),A2358&lt;=$B$1),IF(VLOOKUP(TODAY(),$A$10:$D$10000,4,FALSE)=0,"n.d",C2358+K2358),"n.d"))</f>
        <v>17821.197514</v>
      </c>
      <c r="C2358" s="70">
        <f t="shared" ref="C2358:C2416" ca="1" si="576">TRUNC(C2357-N2357,6)</f>
        <v>16470.521374</v>
      </c>
      <c r="D2358" s="71">
        <f ca="1">IF(A2358&lt;$B$1,VLOOKUP(A2358,[1]DI!$A$4:$B$15000,2),0)</f>
        <v>0</v>
      </c>
      <c r="E2358" s="70">
        <f t="shared" ref="E2358:E2416" ca="1" si="577">ROUND((((1+D2358)^(1/252)-1)),8)</f>
        <v>0</v>
      </c>
      <c r="F2358" s="72">
        <f t="shared" si="574"/>
        <v>1.3</v>
      </c>
      <c r="G2358" s="73">
        <f t="shared" ref="G2358:G2416" ca="1" si="578">TRUNC((1+(E2358*F2358)),15)</f>
        <v>1</v>
      </c>
      <c r="H2358" s="70">
        <f ca="1">TRUNC(PRODUCT(G$10:G2357),15)</f>
        <v>1.7821197432298199</v>
      </c>
      <c r="I2358" s="70">
        <f t="shared" ref="I2358:I2416" ca="1" si="579">IF(OR(L2357&gt;0,L2357="E"),H2357,I2357)</f>
        <v>1.64705213737643</v>
      </c>
      <c r="J2358" s="70">
        <f t="shared" ref="J2358:J2416" ca="1" si="580">ROUND(TRUNC(H2358/I2358,15),8)</f>
        <v>1.08200567</v>
      </c>
      <c r="K2358" s="74">
        <f t="shared" ref="K2358:K2416" ca="1" si="581">TRUNC((C2358*(J2358-1)),6)</f>
        <v>1350.67614</v>
      </c>
      <c r="L2358" s="75">
        <f>IF(VLOOKUP(A2358,$T$12:$AC$125,8)=VLOOKUP(A2357,$T$12:$AC$125,8),0,VLOOKUP(A2358,T$12:$AC$125,8))</f>
        <v>0</v>
      </c>
      <c r="M2358" s="76">
        <f>IF(L2358&gt;0,VLOOKUP(L2358,S$12:$AB$125,7),0)</f>
        <v>0</v>
      </c>
      <c r="N2358" s="74">
        <f t="shared" ref="N2358:N2416" si="582">IF(M2358&gt;0,(C2358*M2358),0)</f>
        <v>0</v>
      </c>
      <c r="O2358" s="74">
        <f t="shared" ref="O2358:O2416" ca="1" si="583">(K2358+N2358)</f>
        <v>1350.67614</v>
      </c>
      <c r="P2358" s="77" t="str">
        <f t="shared" ref="P2358:P2416" si="584">IF(L2357&gt;0,VLOOKUP(A2357,$T$12:$AC$125,9),P2357)</f>
        <v>A+J=</v>
      </c>
      <c r="Q2358" s="78">
        <f t="shared" ref="Q2358:Q2416" si="585">IF(L2357&gt;0,VLOOKUP(A2357,$T$12:$AC$125,10),Q2357)</f>
        <v>45762</v>
      </c>
    </row>
    <row r="2359" spans="1:17" ht="12.75" x14ac:dyDescent="0.15">
      <c r="A2359" s="68">
        <f t="shared" si="573"/>
        <v>44928</v>
      </c>
      <c r="B2359" s="69">
        <f t="shared" ca="1" si="575"/>
        <v>17821.197514</v>
      </c>
      <c r="C2359" s="70">
        <f t="shared" ca="1" si="576"/>
        <v>16470.521374</v>
      </c>
      <c r="D2359" s="71">
        <f ca="1">IF(A2359&lt;$B$1,VLOOKUP(A2359,[1]DI!$A$4:$B$15000,2),0)</f>
        <v>0.13650000000000001</v>
      </c>
      <c r="E2359" s="70">
        <f t="shared" ca="1" si="577"/>
        <v>5.0788000000000005E-4</v>
      </c>
      <c r="F2359" s="72">
        <f t="shared" si="574"/>
        <v>1.3</v>
      </c>
      <c r="G2359" s="73">
        <f t="shared" ca="1" si="578"/>
        <v>1.0006602440000001</v>
      </c>
      <c r="H2359" s="70">
        <f ca="1">TRUNC(PRODUCT(G$10:G2358),15)</f>
        <v>1.7821197432298199</v>
      </c>
      <c r="I2359" s="70">
        <f t="shared" ca="1" si="579"/>
        <v>1.64705213737643</v>
      </c>
      <c r="J2359" s="70">
        <f t="shared" ca="1" si="580"/>
        <v>1.08200567</v>
      </c>
      <c r="K2359" s="74">
        <f t="shared" ca="1" si="581"/>
        <v>1350.67614</v>
      </c>
      <c r="L2359" s="75">
        <f>IF(VLOOKUP(A2359,$T$12:$AC$125,8)=VLOOKUP(A2358,$T$12:$AC$125,8),0,VLOOKUP(A2359,T$12:$AC$125,8))</f>
        <v>0</v>
      </c>
      <c r="M2359" s="76">
        <f>IF(L2359&gt;0,VLOOKUP(L2359,S$12:$AB$125,7),0)</f>
        <v>0</v>
      </c>
      <c r="N2359" s="74">
        <f t="shared" si="582"/>
        <v>0</v>
      </c>
      <c r="O2359" s="74">
        <f t="shared" ca="1" si="583"/>
        <v>1350.67614</v>
      </c>
      <c r="P2359" s="77" t="str">
        <f t="shared" si="584"/>
        <v>A+J=</v>
      </c>
      <c r="Q2359" s="78">
        <f t="shared" si="585"/>
        <v>45762</v>
      </c>
    </row>
    <row r="2360" spans="1:17" ht="12.75" x14ac:dyDescent="0.15">
      <c r="A2360" s="68">
        <f t="shared" si="573"/>
        <v>44929</v>
      </c>
      <c r="B2360" s="69">
        <f t="shared" ca="1" si="575"/>
        <v>17832.963725000001</v>
      </c>
      <c r="C2360" s="70">
        <f t="shared" ca="1" si="576"/>
        <v>16470.521374</v>
      </c>
      <c r="D2360" s="71">
        <f ca="1">IF(A2360&lt;$B$1,VLOOKUP(A2360,[1]DI!$A$4:$B$15000,2),0)</f>
        <v>0.13650000000000001</v>
      </c>
      <c r="E2360" s="70">
        <f t="shared" ca="1" si="577"/>
        <v>5.0788000000000005E-4</v>
      </c>
      <c r="F2360" s="72">
        <f t="shared" si="574"/>
        <v>1.3</v>
      </c>
      <c r="G2360" s="73">
        <f t="shared" ca="1" si="578"/>
        <v>1.0006602440000001</v>
      </c>
      <c r="H2360" s="70">
        <f ca="1">TRUNC(PRODUCT(G$10:G2359),15)</f>
        <v>1.7832963770975701</v>
      </c>
      <c r="I2360" s="70">
        <f t="shared" ca="1" si="579"/>
        <v>1.64705213737643</v>
      </c>
      <c r="J2360" s="70">
        <f t="shared" ca="1" si="580"/>
        <v>1.08272005</v>
      </c>
      <c r="K2360" s="74">
        <f t="shared" ca="1" si="581"/>
        <v>1362.4423509999999</v>
      </c>
      <c r="L2360" s="75">
        <f>IF(VLOOKUP(A2360,$T$12:$AC$125,8)=VLOOKUP(A2359,$T$12:$AC$125,8),0,VLOOKUP(A2360,T$12:$AC$125,8))</f>
        <v>0</v>
      </c>
      <c r="M2360" s="76">
        <f>IF(L2360&gt;0,VLOOKUP(L2360,S$12:$AB$125,7),0)</f>
        <v>0</v>
      </c>
      <c r="N2360" s="74">
        <f t="shared" si="582"/>
        <v>0</v>
      </c>
      <c r="O2360" s="74">
        <f t="shared" ca="1" si="583"/>
        <v>1362.4423509999999</v>
      </c>
      <c r="P2360" s="77" t="str">
        <f t="shared" si="584"/>
        <v>A+J=</v>
      </c>
      <c r="Q2360" s="78">
        <f t="shared" si="585"/>
        <v>45762</v>
      </c>
    </row>
    <row r="2361" spans="1:17" ht="12.75" x14ac:dyDescent="0.15">
      <c r="A2361" s="68">
        <f t="shared" si="573"/>
        <v>44930</v>
      </c>
      <c r="B2361" s="69">
        <f t="shared" ca="1" si="575"/>
        <v>17844.737841999999</v>
      </c>
      <c r="C2361" s="70">
        <f t="shared" ca="1" si="576"/>
        <v>16470.521374</v>
      </c>
      <c r="D2361" s="71">
        <f ca="1">IF(A2361&lt;$B$1,VLOOKUP(A2361,[1]DI!$A$4:$B$15000,2),0)</f>
        <v>0.13650000000000001</v>
      </c>
      <c r="E2361" s="70">
        <f t="shared" ca="1" si="577"/>
        <v>5.0788000000000005E-4</v>
      </c>
      <c r="F2361" s="72">
        <f t="shared" si="574"/>
        <v>1.3</v>
      </c>
      <c r="G2361" s="73">
        <f t="shared" ca="1" si="578"/>
        <v>1.0006602440000001</v>
      </c>
      <c r="H2361" s="70">
        <f ca="1">TRUNC(PRODUCT(G$10:G2360),15)</f>
        <v>1.7844737878307699</v>
      </c>
      <c r="I2361" s="70">
        <f t="shared" ca="1" si="579"/>
        <v>1.64705213737643</v>
      </c>
      <c r="J2361" s="70">
        <f t="shared" ca="1" si="580"/>
        <v>1.08343491</v>
      </c>
      <c r="K2361" s="74">
        <f t="shared" ca="1" si="581"/>
        <v>1374.2164680000001</v>
      </c>
      <c r="L2361" s="75">
        <f>IF(VLOOKUP(A2361,$T$12:$AC$125,8)=VLOOKUP(A2360,$T$12:$AC$125,8),0,VLOOKUP(A2361,T$12:$AC$125,8))</f>
        <v>0</v>
      </c>
      <c r="M2361" s="76">
        <f>IF(L2361&gt;0,VLOOKUP(L2361,S$12:$AB$125,7),0)</f>
        <v>0</v>
      </c>
      <c r="N2361" s="74">
        <f t="shared" si="582"/>
        <v>0</v>
      </c>
      <c r="O2361" s="74">
        <f t="shared" ca="1" si="583"/>
        <v>1374.2164680000001</v>
      </c>
      <c r="P2361" s="77" t="str">
        <f t="shared" si="584"/>
        <v>A+J=</v>
      </c>
      <c r="Q2361" s="78">
        <f t="shared" si="585"/>
        <v>45762</v>
      </c>
    </row>
    <row r="2362" spans="1:17" ht="12.75" x14ac:dyDescent="0.15">
      <c r="A2362" s="68">
        <f t="shared" si="573"/>
        <v>44931</v>
      </c>
      <c r="B2362" s="69">
        <f t="shared" ca="1" si="575"/>
        <v>17856.519700000001</v>
      </c>
      <c r="C2362" s="70">
        <f t="shared" ca="1" si="576"/>
        <v>16470.521374</v>
      </c>
      <c r="D2362" s="71">
        <f ca="1">IF(A2362&lt;$B$1,VLOOKUP(A2362,[1]DI!$A$4:$B$15000,2),0)</f>
        <v>0.13650000000000001</v>
      </c>
      <c r="E2362" s="70">
        <f t="shared" ca="1" si="577"/>
        <v>5.0788000000000005E-4</v>
      </c>
      <c r="F2362" s="72">
        <f t="shared" si="574"/>
        <v>1.3</v>
      </c>
      <c r="G2362" s="73">
        <f t="shared" ca="1" si="578"/>
        <v>1.0006602440000001</v>
      </c>
      <c r="H2362" s="70">
        <f ca="1">TRUNC(PRODUCT(G$10:G2361),15)</f>
        <v>1.7856519759423399</v>
      </c>
      <c r="I2362" s="70">
        <f t="shared" ca="1" si="579"/>
        <v>1.64705213737643</v>
      </c>
      <c r="J2362" s="70">
        <f t="shared" ca="1" si="580"/>
        <v>1.08415024</v>
      </c>
      <c r="K2362" s="74">
        <f t="shared" ca="1" si="581"/>
        <v>1385.9983259999999</v>
      </c>
      <c r="L2362" s="75">
        <f>IF(VLOOKUP(A2362,$T$12:$AC$125,8)=VLOOKUP(A2361,$T$12:$AC$125,8),0,VLOOKUP(A2362,T$12:$AC$125,8))</f>
        <v>0</v>
      </c>
      <c r="M2362" s="76">
        <f>IF(L2362&gt;0,VLOOKUP(L2362,S$12:$AB$125,7),0)</f>
        <v>0</v>
      </c>
      <c r="N2362" s="74">
        <f t="shared" si="582"/>
        <v>0</v>
      </c>
      <c r="O2362" s="74">
        <f t="shared" ca="1" si="583"/>
        <v>1385.9983259999999</v>
      </c>
      <c r="P2362" s="77" t="str">
        <f t="shared" si="584"/>
        <v>A+J=</v>
      </c>
      <c r="Q2362" s="78">
        <f t="shared" si="585"/>
        <v>45762</v>
      </c>
    </row>
    <row r="2363" spans="1:17" ht="12.75" x14ac:dyDescent="0.15">
      <c r="A2363" s="68">
        <f t="shared" si="573"/>
        <v>44932</v>
      </c>
      <c r="B2363" s="69">
        <f t="shared" ca="1" si="575"/>
        <v>17868.309463999998</v>
      </c>
      <c r="C2363" s="70">
        <f t="shared" ca="1" si="576"/>
        <v>16470.521374</v>
      </c>
      <c r="D2363" s="71">
        <f ca="1">IF(A2363&lt;$B$1,VLOOKUP(A2363,[1]DI!$A$4:$B$15000,2),0)</f>
        <v>0.13650000000000001</v>
      </c>
      <c r="E2363" s="70">
        <f t="shared" ca="1" si="577"/>
        <v>5.0788000000000005E-4</v>
      </c>
      <c r="F2363" s="72">
        <f t="shared" si="574"/>
        <v>1.3</v>
      </c>
      <c r="G2363" s="73">
        <f t="shared" ca="1" si="578"/>
        <v>1.0006602440000001</v>
      </c>
      <c r="H2363" s="70">
        <f ca="1">TRUNC(PRODUCT(G$10:G2362),15)</f>
        <v>1.7868309419455499</v>
      </c>
      <c r="I2363" s="70">
        <f t="shared" ca="1" si="579"/>
        <v>1.64705213737643</v>
      </c>
      <c r="J2363" s="70">
        <f t="shared" ca="1" si="580"/>
        <v>1.08486605</v>
      </c>
      <c r="K2363" s="74">
        <f t="shared" ca="1" si="581"/>
        <v>1397.78809</v>
      </c>
      <c r="L2363" s="75">
        <f>IF(VLOOKUP(A2363,$T$12:$AC$125,8)=VLOOKUP(A2362,$T$12:$AC$125,8),0,VLOOKUP(A2363,T$12:$AC$125,8))</f>
        <v>0</v>
      </c>
      <c r="M2363" s="76">
        <f>IF(L2363&gt;0,VLOOKUP(L2363,S$12:$AB$125,7),0)</f>
        <v>0</v>
      </c>
      <c r="N2363" s="74">
        <f t="shared" si="582"/>
        <v>0</v>
      </c>
      <c r="O2363" s="74">
        <f t="shared" ca="1" si="583"/>
        <v>1397.78809</v>
      </c>
      <c r="P2363" s="77" t="str">
        <f t="shared" si="584"/>
        <v>A+J=</v>
      </c>
      <c r="Q2363" s="78">
        <f t="shared" si="585"/>
        <v>45762</v>
      </c>
    </row>
    <row r="2364" spans="1:17" ht="12.75" x14ac:dyDescent="0.15">
      <c r="A2364" s="68">
        <f t="shared" si="573"/>
        <v>44933</v>
      </c>
      <c r="B2364" s="69">
        <f t="shared" ca="1" si="575"/>
        <v>17880.106803999999</v>
      </c>
      <c r="C2364" s="70">
        <f t="shared" ca="1" si="576"/>
        <v>16470.521374</v>
      </c>
      <c r="D2364" s="71">
        <f ca="1">IF(A2364&lt;$B$1,VLOOKUP(A2364,[1]DI!$A$4:$B$15000,2),0)</f>
        <v>0</v>
      </c>
      <c r="E2364" s="70">
        <f t="shared" ca="1" si="577"/>
        <v>0</v>
      </c>
      <c r="F2364" s="72">
        <f t="shared" si="574"/>
        <v>1.3</v>
      </c>
      <c r="G2364" s="73">
        <f t="shared" ca="1" si="578"/>
        <v>1</v>
      </c>
      <c r="H2364" s="70">
        <f ca="1">TRUNC(PRODUCT(G$10:G2363),15)</f>
        <v>1.78801068635398</v>
      </c>
      <c r="I2364" s="70">
        <f t="shared" ca="1" si="579"/>
        <v>1.64705213737643</v>
      </c>
      <c r="J2364" s="70">
        <f t="shared" ca="1" si="580"/>
        <v>1.0855823200000001</v>
      </c>
      <c r="K2364" s="74">
        <f t="shared" ca="1" si="581"/>
        <v>1409.5854300000001</v>
      </c>
      <c r="L2364" s="75">
        <f>IF(VLOOKUP(A2364,$T$12:$AC$125,8)=VLOOKUP(A2363,$T$12:$AC$125,8),0,VLOOKUP(A2364,T$12:$AC$125,8))</f>
        <v>0</v>
      </c>
      <c r="M2364" s="76">
        <f>IF(L2364&gt;0,VLOOKUP(L2364,S$12:$AB$125,7),0)</f>
        <v>0</v>
      </c>
      <c r="N2364" s="74">
        <f t="shared" si="582"/>
        <v>0</v>
      </c>
      <c r="O2364" s="74">
        <f t="shared" ca="1" si="583"/>
        <v>1409.5854300000001</v>
      </c>
      <c r="P2364" s="77" t="str">
        <f t="shared" si="584"/>
        <v>A+J=</v>
      </c>
      <c r="Q2364" s="78">
        <f t="shared" si="585"/>
        <v>45762</v>
      </c>
    </row>
    <row r="2365" spans="1:17" ht="12.75" x14ac:dyDescent="0.15">
      <c r="A2365" s="68">
        <f t="shared" si="573"/>
        <v>44934</v>
      </c>
      <c r="B2365" s="69">
        <f t="shared" ca="1" si="575"/>
        <v>17880.106803999999</v>
      </c>
      <c r="C2365" s="70">
        <f t="shared" ca="1" si="576"/>
        <v>16470.521374</v>
      </c>
      <c r="D2365" s="71">
        <f ca="1">IF(A2365&lt;$B$1,VLOOKUP(A2365,[1]DI!$A$4:$B$15000,2),0)</f>
        <v>0</v>
      </c>
      <c r="E2365" s="70">
        <f t="shared" ca="1" si="577"/>
        <v>0</v>
      </c>
      <c r="F2365" s="72">
        <f t="shared" si="574"/>
        <v>1.3</v>
      </c>
      <c r="G2365" s="73">
        <f t="shared" ca="1" si="578"/>
        <v>1</v>
      </c>
      <c r="H2365" s="70">
        <f ca="1">TRUNC(PRODUCT(G$10:G2364),15)</f>
        <v>1.78801068635398</v>
      </c>
      <c r="I2365" s="70">
        <f t="shared" ca="1" si="579"/>
        <v>1.64705213737643</v>
      </c>
      <c r="J2365" s="70">
        <f t="shared" ca="1" si="580"/>
        <v>1.0855823200000001</v>
      </c>
      <c r="K2365" s="74">
        <f t="shared" ca="1" si="581"/>
        <v>1409.5854300000001</v>
      </c>
      <c r="L2365" s="75">
        <f>IF(VLOOKUP(A2365,$T$12:$AC$125,8)=VLOOKUP(A2364,$T$12:$AC$125,8),0,VLOOKUP(A2365,T$12:$AC$125,8))</f>
        <v>0</v>
      </c>
      <c r="M2365" s="76">
        <f>IF(L2365&gt;0,VLOOKUP(L2365,S$12:$AB$125,7),0)</f>
        <v>0</v>
      </c>
      <c r="N2365" s="74">
        <f t="shared" si="582"/>
        <v>0</v>
      </c>
      <c r="O2365" s="74">
        <f t="shared" ca="1" si="583"/>
        <v>1409.5854300000001</v>
      </c>
      <c r="P2365" s="77" t="str">
        <f t="shared" si="584"/>
        <v>A+J=</v>
      </c>
      <c r="Q2365" s="78">
        <f t="shared" si="585"/>
        <v>45762</v>
      </c>
    </row>
    <row r="2366" spans="1:17" ht="12.75" x14ac:dyDescent="0.15">
      <c r="A2366" s="68">
        <f t="shared" si="573"/>
        <v>44935</v>
      </c>
      <c r="B2366" s="69">
        <f t="shared" ca="1" si="575"/>
        <v>17880.106803999999</v>
      </c>
      <c r="C2366" s="70">
        <f t="shared" ca="1" si="576"/>
        <v>16470.521374</v>
      </c>
      <c r="D2366" s="71">
        <f ca="1">IF(A2366&lt;$B$1,VLOOKUP(A2366,[1]DI!$A$4:$B$15000,2),0)</f>
        <v>0.13650000000000001</v>
      </c>
      <c r="E2366" s="70">
        <f t="shared" ca="1" si="577"/>
        <v>5.0788000000000005E-4</v>
      </c>
      <c r="F2366" s="72">
        <f t="shared" si="574"/>
        <v>1.3</v>
      </c>
      <c r="G2366" s="73">
        <f t="shared" ca="1" si="578"/>
        <v>1.0006602440000001</v>
      </c>
      <c r="H2366" s="70">
        <f ca="1">TRUNC(PRODUCT(G$10:G2365),15)</f>
        <v>1.78801068635398</v>
      </c>
      <c r="I2366" s="70">
        <f t="shared" ca="1" si="579"/>
        <v>1.64705213737643</v>
      </c>
      <c r="J2366" s="70">
        <f t="shared" ca="1" si="580"/>
        <v>1.0855823200000001</v>
      </c>
      <c r="K2366" s="74">
        <f t="shared" ca="1" si="581"/>
        <v>1409.5854300000001</v>
      </c>
      <c r="L2366" s="75">
        <f>IF(VLOOKUP(A2366,$T$12:$AC$125,8)=VLOOKUP(A2365,$T$12:$AC$125,8),0,VLOOKUP(A2366,T$12:$AC$125,8))</f>
        <v>0</v>
      </c>
      <c r="M2366" s="76">
        <f>IF(L2366&gt;0,VLOOKUP(L2366,S$12:$AB$125,7),0)</f>
        <v>0</v>
      </c>
      <c r="N2366" s="74">
        <f t="shared" si="582"/>
        <v>0</v>
      </c>
      <c r="O2366" s="74">
        <f t="shared" ca="1" si="583"/>
        <v>1409.5854300000001</v>
      </c>
      <c r="P2366" s="77" t="str">
        <f t="shared" si="584"/>
        <v>A+J=</v>
      </c>
      <c r="Q2366" s="78">
        <f t="shared" si="585"/>
        <v>45762</v>
      </c>
    </row>
    <row r="2367" spans="1:17" ht="12.75" x14ac:dyDescent="0.15">
      <c r="A2367" s="68">
        <f t="shared" si="573"/>
        <v>44936</v>
      </c>
      <c r="B2367" s="69">
        <f t="shared" ca="1" si="575"/>
        <v>17891.912049999999</v>
      </c>
      <c r="C2367" s="70">
        <f t="shared" ca="1" si="576"/>
        <v>16470.521374</v>
      </c>
      <c r="D2367" s="71">
        <f ca="1">IF(A2367&lt;$B$1,VLOOKUP(A2367,[1]DI!$A$4:$B$15000,2),0)</f>
        <v>0.13650000000000001</v>
      </c>
      <c r="E2367" s="70">
        <f t="shared" ca="1" si="577"/>
        <v>5.0788000000000005E-4</v>
      </c>
      <c r="F2367" s="72">
        <f t="shared" si="574"/>
        <v>1.3</v>
      </c>
      <c r="G2367" s="73">
        <f t="shared" ca="1" si="578"/>
        <v>1.0006602440000001</v>
      </c>
      <c r="H2367" s="70">
        <f ca="1">TRUNC(PRODUCT(G$10:G2366),15)</f>
        <v>1.7891912096815801</v>
      </c>
      <c r="I2367" s="70">
        <f t="shared" ca="1" si="579"/>
        <v>1.64705213737643</v>
      </c>
      <c r="J2367" s="70">
        <f t="shared" ca="1" si="580"/>
        <v>1.0862990699999999</v>
      </c>
      <c r="K2367" s="74">
        <f t="shared" ca="1" si="581"/>
        <v>1421.390676</v>
      </c>
      <c r="L2367" s="75">
        <f>IF(VLOOKUP(A2367,$T$12:$AC$125,8)=VLOOKUP(A2366,$T$12:$AC$125,8),0,VLOOKUP(A2367,T$12:$AC$125,8))</f>
        <v>0</v>
      </c>
      <c r="M2367" s="76">
        <f>IF(L2367&gt;0,VLOOKUP(L2367,S$12:$AB$125,7),0)</f>
        <v>0</v>
      </c>
      <c r="N2367" s="74">
        <f t="shared" si="582"/>
        <v>0</v>
      </c>
      <c r="O2367" s="74">
        <f t="shared" ca="1" si="583"/>
        <v>1421.390676</v>
      </c>
      <c r="P2367" s="77" t="str">
        <f t="shared" si="584"/>
        <v>A+J=</v>
      </c>
      <c r="Q2367" s="78">
        <f t="shared" si="585"/>
        <v>45762</v>
      </c>
    </row>
    <row r="2368" spans="1:17" ht="12.75" x14ac:dyDescent="0.15">
      <c r="A2368" s="68">
        <f t="shared" si="573"/>
        <v>44937</v>
      </c>
      <c r="B2368" s="69">
        <f t="shared" ca="1" si="575"/>
        <v>17903.725203000002</v>
      </c>
      <c r="C2368" s="70">
        <f t="shared" ca="1" si="576"/>
        <v>16470.521374</v>
      </c>
      <c r="D2368" s="71">
        <f ca="1">IF(A2368&lt;$B$1,VLOOKUP(A2368,[1]DI!$A$4:$B$15000,2),0)</f>
        <v>0.13650000000000001</v>
      </c>
      <c r="E2368" s="70">
        <f t="shared" ca="1" si="577"/>
        <v>5.0788000000000005E-4</v>
      </c>
      <c r="F2368" s="72">
        <f t="shared" si="574"/>
        <v>1.3</v>
      </c>
      <c r="G2368" s="73">
        <f t="shared" ca="1" si="578"/>
        <v>1.0006602440000001</v>
      </c>
      <c r="H2368" s="70">
        <f ca="1">TRUNC(PRODUCT(G$10:G2367),15)</f>
        <v>1.79037251244263</v>
      </c>
      <c r="I2368" s="70">
        <f t="shared" ca="1" si="579"/>
        <v>1.64705213737643</v>
      </c>
      <c r="J2368" s="70">
        <f t="shared" ca="1" si="580"/>
        <v>1.0870162999999999</v>
      </c>
      <c r="K2368" s="74">
        <f t="shared" ca="1" si="581"/>
        <v>1433.203829</v>
      </c>
      <c r="L2368" s="75">
        <f>IF(VLOOKUP(A2368,$T$12:$AC$125,8)=VLOOKUP(A2367,$T$12:$AC$125,8),0,VLOOKUP(A2368,T$12:$AC$125,8))</f>
        <v>0</v>
      </c>
      <c r="M2368" s="76">
        <f>IF(L2368&gt;0,VLOOKUP(L2368,S$12:$AB$125,7),0)</f>
        <v>0</v>
      </c>
      <c r="N2368" s="74">
        <f t="shared" si="582"/>
        <v>0</v>
      </c>
      <c r="O2368" s="74">
        <f t="shared" ca="1" si="583"/>
        <v>1433.203829</v>
      </c>
      <c r="P2368" s="77" t="str">
        <f t="shared" si="584"/>
        <v>A+J=</v>
      </c>
      <c r="Q2368" s="78">
        <f t="shared" si="585"/>
        <v>45762</v>
      </c>
    </row>
    <row r="2369" spans="1:17" ht="12.75" x14ac:dyDescent="0.15">
      <c r="A2369" s="68">
        <f t="shared" si="573"/>
        <v>44938</v>
      </c>
      <c r="B2369" s="69">
        <f t="shared" ca="1" si="575"/>
        <v>17915.545931000001</v>
      </c>
      <c r="C2369" s="70">
        <f t="shared" ca="1" si="576"/>
        <v>16470.521374</v>
      </c>
      <c r="D2369" s="71">
        <f ca="1">IF(A2369&lt;$B$1,VLOOKUP(A2369,[1]DI!$A$4:$B$15000,2),0)</f>
        <v>0.13650000000000001</v>
      </c>
      <c r="E2369" s="70">
        <f t="shared" ca="1" si="577"/>
        <v>5.0788000000000005E-4</v>
      </c>
      <c r="F2369" s="72">
        <f t="shared" si="574"/>
        <v>1.3</v>
      </c>
      <c r="G2369" s="73">
        <f t="shared" ca="1" si="578"/>
        <v>1.0006602440000001</v>
      </c>
      <c r="H2369" s="70">
        <f ca="1">TRUNC(PRODUCT(G$10:G2368),15)</f>
        <v>1.79155459515173</v>
      </c>
      <c r="I2369" s="70">
        <f t="shared" ca="1" si="579"/>
        <v>1.64705213737643</v>
      </c>
      <c r="J2369" s="70">
        <f t="shared" ca="1" si="580"/>
        <v>1.08773399</v>
      </c>
      <c r="K2369" s="74">
        <f t="shared" ca="1" si="581"/>
        <v>1445.024557</v>
      </c>
      <c r="L2369" s="75">
        <f>IF(VLOOKUP(A2369,$T$12:$AC$125,8)=VLOOKUP(A2368,$T$12:$AC$125,8),0,VLOOKUP(A2369,T$12:$AC$125,8))</f>
        <v>0</v>
      </c>
      <c r="M2369" s="76">
        <f>IF(L2369&gt;0,VLOOKUP(L2369,S$12:$AB$125,7),0)</f>
        <v>0</v>
      </c>
      <c r="N2369" s="74">
        <f t="shared" si="582"/>
        <v>0</v>
      </c>
      <c r="O2369" s="74">
        <f t="shared" ca="1" si="583"/>
        <v>1445.024557</v>
      </c>
      <c r="P2369" s="77" t="str">
        <f t="shared" si="584"/>
        <v>A+J=</v>
      </c>
      <c r="Q2369" s="78">
        <f t="shared" si="585"/>
        <v>45762</v>
      </c>
    </row>
    <row r="2370" spans="1:17" ht="12.75" x14ac:dyDescent="0.15">
      <c r="A2370" s="68">
        <f t="shared" si="573"/>
        <v>44939</v>
      </c>
      <c r="B2370" s="69">
        <f t="shared" ca="1" si="575"/>
        <v>17927.374564999998</v>
      </c>
      <c r="C2370" s="70">
        <f t="shared" ca="1" si="576"/>
        <v>16470.521374</v>
      </c>
      <c r="D2370" s="71">
        <f ca="1">IF(A2370&lt;$B$1,VLOOKUP(A2370,[1]DI!$A$4:$B$15000,2),0)</f>
        <v>0.13650000000000001</v>
      </c>
      <c r="E2370" s="70">
        <f t="shared" ca="1" si="577"/>
        <v>5.0788000000000005E-4</v>
      </c>
      <c r="F2370" s="72">
        <f t="shared" si="574"/>
        <v>1.3</v>
      </c>
      <c r="G2370" s="73">
        <f t="shared" ca="1" si="578"/>
        <v>1.0006602440000001</v>
      </c>
      <c r="H2370" s="70">
        <f ca="1">TRUNC(PRODUCT(G$10:G2369),15)</f>
        <v>1.79273745832386</v>
      </c>
      <c r="I2370" s="70">
        <f t="shared" ca="1" si="579"/>
        <v>1.64705213737643</v>
      </c>
      <c r="J2370" s="70">
        <f t="shared" ca="1" si="580"/>
        <v>1.0884521599999999</v>
      </c>
      <c r="K2370" s="74">
        <f t="shared" ca="1" si="581"/>
        <v>1456.8531909999999</v>
      </c>
      <c r="L2370" s="75">
        <f>IF(VLOOKUP(A2370,$T$12:$AC$125,8)=VLOOKUP(A2369,$T$12:$AC$125,8),0,VLOOKUP(A2370,T$12:$AC$125,8))</f>
        <v>0</v>
      </c>
      <c r="M2370" s="76">
        <f>IF(L2370&gt;0,VLOOKUP(L2370,S$12:$AB$125,7),0)</f>
        <v>0</v>
      </c>
      <c r="N2370" s="74">
        <f t="shared" si="582"/>
        <v>0</v>
      </c>
      <c r="O2370" s="74">
        <f t="shared" ca="1" si="583"/>
        <v>1456.8531909999999</v>
      </c>
      <c r="P2370" s="77" t="str">
        <f t="shared" si="584"/>
        <v>A+J=</v>
      </c>
      <c r="Q2370" s="78">
        <f t="shared" si="585"/>
        <v>45762</v>
      </c>
    </row>
    <row r="2371" spans="1:17" ht="12.75" x14ac:dyDescent="0.15">
      <c r="A2371" s="68">
        <f t="shared" si="573"/>
        <v>44940</v>
      </c>
      <c r="B2371" s="69">
        <f t="shared" ca="1" si="575"/>
        <v>17939.211105999999</v>
      </c>
      <c r="C2371" s="70">
        <f t="shared" ca="1" si="576"/>
        <v>16470.521374</v>
      </c>
      <c r="D2371" s="71">
        <f ca="1">IF(A2371&lt;$B$1,VLOOKUP(A2371,[1]DI!$A$4:$B$15000,2),0)</f>
        <v>0</v>
      </c>
      <c r="E2371" s="70">
        <f t="shared" ca="1" si="577"/>
        <v>0</v>
      </c>
      <c r="F2371" s="72">
        <f t="shared" si="574"/>
        <v>1.3</v>
      </c>
      <c r="G2371" s="73">
        <f t="shared" ca="1" si="578"/>
        <v>1</v>
      </c>
      <c r="H2371" s="70">
        <f ca="1">TRUNC(PRODUCT(G$10:G2370),15)</f>
        <v>1.79392110247429</v>
      </c>
      <c r="I2371" s="70">
        <f t="shared" ca="1" si="579"/>
        <v>1.64705213737643</v>
      </c>
      <c r="J2371" s="70">
        <f t="shared" ca="1" si="580"/>
        <v>1.0891708099999999</v>
      </c>
      <c r="K2371" s="74">
        <f t="shared" ca="1" si="581"/>
        <v>1468.689732</v>
      </c>
      <c r="L2371" s="75">
        <f>IF(VLOOKUP(A2371,$T$12:$AC$125,8)=VLOOKUP(A2370,$T$12:$AC$125,8),0,VLOOKUP(A2371,T$12:$AC$125,8))</f>
        <v>0</v>
      </c>
      <c r="M2371" s="76">
        <f>IF(L2371&gt;0,VLOOKUP(L2371,S$12:$AB$125,7),0)</f>
        <v>0</v>
      </c>
      <c r="N2371" s="74">
        <f t="shared" si="582"/>
        <v>0</v>
      </c>
      <c r="O2371" s="74">
        <f t="shared" ca="1" si="583"/>
        <v>1468.689732</v>
      </c>
      <c r="P2371" s="77" t="str">
        <f t="shared" si="584"/>
        <v>A+J=</v>
      </c>
      <c r="Q2371" s="78">
        <f t="shared" si="585"/>
        <v>45762</v>
      </c>
    </row>
    <row r="2372" spans="1:17" ht="12.75" x14ac:dyDescent="0.15">
      <c r="A2372" s="68">
        <f t="shared" si="573"/>
        <v>44941</v>
      </c>
      <c r="B2372" s="69">
        <f t="shared" ca="1" si="575"/>
        <v>17939.211105999999</v>
      </c>
      <c r="C2372" s="70">
        <f t="shared" ca="1" si="576"/>
        <v>16470.521374</v>
      </c>
      <c r="D2372" s="71">
        <f ca="1">IF(A2372&lt;$B$1,VLOOKUP(A2372,[1]DI!$A$4:$B$15000,2),0)</f>
        <v>0</v>
      </c>
      <c r="E2372" s="70">
        <f t="shared" ca="1" si="577"/>
        <v>0</v>
      </c>
      <c r="F2372" s="72">
        <f t="shared" si="574"/>
        <v>1.3</v>
      </c>
      <c r="G2372" s="73">
        <f t="shared" ca="1" si="578"/>
        <v>1</v>
      </c>
      <c r="H2372" s="70">
        <f ca="1">TRUNC(PRODUCT(G$10:G2371),15)</f>
        <v>1.79392110247429</v>
      </c>
      <c r="I2372" s="70">
        <f t="shared" ca="1" si="579"/>
        <v>1.64705213737643</v>
      </c>
      <c r="J2372" s="70">
        <f t="shared" ca="1" si="580"/>
        <v>1.0891708099999999</v>
      </c>
      <c r="K2372" s="74">
        <f t="shared" ca="1" si="581"/>
        <v>1468.689732</v>
      </c>
      <c r="L2372" s="75">
        <f>IF(VLOOKUP(A2372,$T$12:$AC$125,8)=VLOOKUP(A2371,$T$12:$AC$125,8),0,VLOOKUP(A2372,T$12:$AC$125,8))</f>
        <v>0</v>
      </c>
      <c r="M2372" s="76">
        <f>IF(L2372&gt;0,VLOOKUP(L2372,S$12:$AB$125,7),0)</f>
        <v>0</v>
      </c>
      <c r="N2372" s="74">
        <f t="shared" si="582"/>
        <v>0</v>
      </c>
      <c r="O2372" s="74">
        <f t="shared" ca="1" si="583"/>
        <v>1468.689732</v>
      </c>
      <c r="P2372" s="77" t="str">
        <f t="shared" si="584"/>
        <v>A+J=</v>
      </c>
      <c r="Q2372" s="78">
        <f t="shared" si="585"/>
        <v>45762</v>
      </c>
    </row>
    <row r="2373" spans="1:17" ht="12.75" x14ac:dyDescent="0.15">
      <c r="A2373" s="68">
        <f t="shared" si="573"/>
        <v>44942</v>
      </c>
      <c r="B2373" s="69">
        <f t="shared" ca="1" si="575"/>
        <v>17939.211105999999</v>
      </c>
      <c r="C2373" s="70">
        <f t="shared" ca="1" si="576"/>
        <v>16470.521374</v>
      </c>
      <c r="D2373" s="71">
        <f ca="1">IF(A2373&lt;$B$1,VLOOKUP(A2373,[1]DI!$A$4:$B$15000,2),0)</f>
        <v>0.13650000000000001</v>
      </c>
      <c r="E2373" s="70">
        <f t="shared" ca="1" si="577"/>
        <v>5.0788000000000005E-4</v>
      </c>
      <c r="F2373" s="72">
        <f t="shared" si="574"/>
        <v>1.3</v>
      </c>
      <c r="G2373" s="73">
        <f t="shared" ca="1" si="578"/>
        <v>1.0006602440000001</v>
      </c>
      <c r="H2373" s="70">
        <f ca="1">TRUNC(PRODUCT(G$10:G2372),15)</f>
        <v>1.79392110247429</v>
      </c>
      <c r="I2373" s="70">
        <f t="shared" ca="1" si="579"/>
        <v>1.64705213737643</v>
      </c>
      <c r="J2373" s="70">
        <f t="shared" ca="1" si="580"/>
        <v>1.0891708099999999</v>
      </c>
      <c r="K2373" s="74">
        <f t="shared" ca="1" si="581"/>
        <v>1468.689732</v>
      </c>
      <c r="L2373" s="75">
        <f>IF(VLOOKUP(A2373,$T$12:$AC$125,8)=VLOOKUP(A2372,$T$12:$AC$125,8),0,VLOOKUP(A2373,T$12:$AC$125,8))</f>
        <v>0</v>
      </c>
      <c r="M2373" s="76">
        <f>IF(L2373&gt;0,VLOOKUP(L2373,S$12:$AB$125,7),0)</f>
        <v>0</v>
      </c>
      <c r="N2373" s="74">
        <f t="shared" si="582"/>
        <v>0</v>
      </c>
      <c r="O2373" s="74">
        <f t="shared" ca="1" si="583"/>
        <v>1468.689732</v>
      </c>
      <c r="P2373" s="77" t="str">
        <f t="shared" si="584"/>
        <v>A+J=</v>
      </c>
      <c r="Q2373" s="78">
        <f t="shared" si="585"/>
        <v>45762</v>
      </c>
    </row>
    <row r="2374" spans="1:17" ht="12.75" x14ac:dyDescent="0.15">
      <c r="A2374" s="68">
        <f t="shared" si="573"/>
        <v>44943</v>
      </c>
      <c r="B2374" s="69">
        <f t="shared" ca="1" si="575"/>
        <v>17951.055221999999</v>
      </c>
      <c r="C2374" s="70">
        <f t="shared" ca="1" si="576"/>
        <v>16470.521374</v>
      </c>
      <c r="D2374" s="71">
        <f ca="1">IF(A2374&lt;$B$1,VLOOKUP(A2374,[1]DI!$A$4:$B$15000,2),0)</f>
        <v>0.13650000000000001</v>
      </c>
      <c r="E2374" s="70">
        <f t="shared" ca="1" si="577"/>
        <v>5.0788000000000005E-4</v>
      </c>
      <c r="F2374" s="72">
        <f t="shared" si="574"/>
        <v>1.3</v>
      </c>
      <c r="G2374" s="73">
        <f t="shared" ca="1" si="578"/>
        <v>1.0006602440000001</v>
      </c>
      <c r="H2374" s="70">
        <f ca="1">TRUNC(PRODUCT(G$10:G2373),15)</f>
        <v>1.7951055281186701</v>
      </c>
      <c r="I2374" s="70">
        <f t="shared" ca="1" si="579"/>
        <v>1.64705213737643</v>
      </c>
      <c r="J2374" s="70">
        <f t="shared" ca="1" si="580"/>
        <v>1.0898899200000001</v>
      </c>
      <c r="K2374" s="74">
        <f t="shared" ca="1" si="581"/>
        <v>1480.533848</v>
      </c>
      <c r="L2374" s="75">
        <f>IF(VLOOKUP(A2374,$T$12:$AC$125,8)=VLOOKUP(A2373,$T$12:$AC$125,8),0,VLOOKUP(A2374,T$12:$AC$125,8))</f>
        <v>0</v>
      </c>
      <c r="M2374" s="76">
        <f>IF(L2374&gt;0,VLOOKUP(L2374,S$12:$AB$125,7),0)</f>
        <v>0</v>
      </c>
      <c r="N2374" s="74">
        <f t="shared" si="582"/>
        <v>0</v>
      </c>
      <c r="O2374" s="74">
        <f t="shared" ca="1" si="583"/>
        <v>1480.533848</v>
      </c>
      <c r="P2374" s="77" t="str">
        <f t="shared" si="584"/>
        <v>A+J=</v>
      </c>
      <c r="Q2374" s="78">
        <f t="shared" si="585"/>
        <v>45762</v>
      </c>
    </row>
    <row r="2375" spans="1:17" ht="12.75" x14ac:dyDescent="0.15">
      <c r="A2375" s="68">
        <f t="shared" si="573"/>
        <v>44944</v>
      </c>
      <c r="B2375" s="69">
        <f t="shared" ca="1" si="575"/>
        <v>17962.907408999999</v>
      </c>
      <c r="C2375" s="70">
        <f t="shared" ca="1" si="576"/>
        <v>16470.521374</v>
      </c>
      <c r="D2375" s="71">
        <f ca="1">IF(A2375&lt;$B$1,VLOOKUP(A2375,[1]DI!$A$4:$B$15000,2),0)</f>
        <v>0.13650000000000001</v>
      </c>
      <c r="E2375" s="70">
        <f t="shared" ca="1" si="577"/>
        <v>5.0788000000000005E-4</v>
      </c>
      <c r="F2375" s="72">
        <f t="shared" si="574"/>
        <v>1.3</v>
      </c>
      <c r="G2375" s="73">
        <f t="shared" ca="1" si="578"/>
        <v>1.0006602440000001</v>
      </c>
      <c r="H2375" s="70">
        <f ca="1">TRUNC(PRODUCT(G$10:G2374),15)</f>
        <v>1.79629073577298</v>
      </c>
      <c r="I2375" s="70">
        <f t="shared" ca="1" si="579"/>
        <v>1.64705213737643</v>
      </c>
      <c r="J2375" s="70">
        <f t="shared" ca="1" si="580"/>
        <v>1.0906095200000001</v>
      </c>
      <c r="K2375" s="74">
        <f t="shared" ca="1" si="581"/>
        <v>1492.386035</v>
      </c>
      <c r="L2375" s="75">
        <f>IF(VLOOKUP(A2375,$T$12:$AC$125,8)=VLOOKUP(A2374,$T$12:$AC$125,8),0,VLOOKUP(A2375,T$12:$AC$125,8))</f>
        <v>0</v>
      </c>
      <c r="M2375" s="76">
        <f>IF(L2375&gt;0,VLOOKUP(L2375,S$12:$AB$125,7),0)</f>
        <v>0</v>
      </c>
      <c r="N2375" s="74">
        <f t="shared" si="582"/>
        <v>0</v>
      </c>
      <c r="O2375" s="74">
        <f t="shared" ca="1" si="583"/>
        <v>1492.386035</v>
      </c>
      <c r="P2375" s="77" t="str">
        <f t="shared" si="584"/>
        <v>A+J=</v>
      </c>
      <c r="Q2375" s="78">
        <f t="shared" si="585"/>
        <v>45762</v>
      </c>
    </row>
    <row r="2376" spans="1:17" ht="12.75" x14ac:dyDescent="0.15">
      <c r="A2376" s="68">
        <f t="shared" si="573"/>
        <v>44945</v>
      </c>
      <c r="B2376" s="69">
        <f t="shared" ca="1" si="575"/>
        <v>17974.767338000001</v>
      </c>
      <c r="C2376" s="70">
        <f t="shared" ca="1" si="576"/>
        <v>16470.521374</v>
      </c>
      <c r="D2376" s="71">
        <f ca="1">IF(A2376&lt;$B$1,VLOOKUP(A2376,[1]DI!$A$4:$B$15000,2),0)</f>
        <v>0.13650000000000001</v>
      </c>
      <c r="E2376" s="70">
        <f t="shared" ca="1" si="577"/>
        <v>5.0788000000000005E-4</v>
      </c>
      <c r="F2376" s="72">
        <f t="shared" si="574"/>
        <v>1.3</v>
      </c>
      <c r="G2376" s="73">
        <f t="shared" ca="1" si="578"/>
        <v>1.0006602440000001</v>
      </c>
      <c r="H2376" s="70">
        <f ca="1">TRUNC(PRODUCT(G$10:G2375),15)</f>
        <v>1.79747672595353</v>
      </c>
      <c r="I2376" s="70">
        <f t="shared" ca="1" si="579"/>
        <v>1.64705213737643</v>
      </c>
      <c r="J2376" s="70">
        <f t="shared" ca="1" si="580"/>
        <v>1.09132959</v>
      </c>
      <c r="K2376" s="74">
        <f t="shared" ca="1" si="581"/>
        <v>1504.245964</v>
      </c>
      <c r="L2376" s="75">
        <f>IF(VLOOKUP(A2376,$T$12:$AC$125,8)=VLOOKUP(A2375,$T$12:$AC$125,8),0,VLOOKUP(A2376,T$12:$AC$125,8))</f>
        <v>0</v>
      </c>
      <c r="M2376" s="76">
        <f>IF(L2376&gt;0,VLOOKUP(L2376,S$12:$AB$125,7),0)</f>
        <v>0</v>
      </c>
      <c r="N2376" s="74">
        <f t="shared" si="582"/>
        <v>0</v>
      </c>
      <c r="O2376" s="74">
        <f t="shared" ca="1" si="583"/>
        <v>1504.245964</v>
      </c>
      <c r="P2376" s="77" t="str">
        <f t="shared" si="584"/>
        <v>A+J=</v>
      </c>
      <c r="Q2376" s="78">
        <f t="shared" si="585"/>
        <v>45762</v>
      </c>
    </row>
    <row r="2377" spans="1:17" ht="12.75" x14ac:dyDescent="0.15">
      <c r="A2377" s="68">
        <f t="shared" si="573"/>
        <v>44946</v>
      </c>
      <c r="B2377" s="69">
        <f t="shared" ca="1" si="575"/>
        <v>17986.635007000001</v>
      </c>
      <c r="C2377" s="70">
        <f t="shared" ca="1" si="576"/>
        <v>16470.521374</v>
      </c>
      <c r="D2377" s="71">
        <f ca="1">IF(A2377&lt;$B$1,VLOOKUP(A2377,[1]DI!$A$4:$B$15000,2),0)</f>
        <v>0.13650000000000001</v>
      </c>
      <c r="E2377" s="70">
        <f t="shared" ca="1" si="577"/>
        <v>5.0788000000000005E-4</v>
      </c>
      <c r="F2377" s="72">
        <f t="shared" si="574"/>
        <v>1.3</v>
      </c>
      <c r="G2377" s="73">
        <f t="shared" ca="1" si="578"/>
        <v>1.0006602440000001</v>
      </c>
      <c r="H2377" s="70">
        <f ca="1">TRUNC(PRODUCT(G$10:G2376),15)</f>
        <v>1.7986634991769801</v>
      </c>
      <c r="I2377" s="70">
        <f t="shared" ca="1" si="579"/>
        <v>1.64705213737643</v>
      </c>
      <c r="J2377" s="70">
        <f t="shared" ca="1" si="580"/>
        <v>1.0920501300000001</v>
      </c>
      <c r="K2377" s="74">
        <f t="shared" ca="1" si="581"/>
        <v>1516.1136329999999</v>
      </c>
      <c r="L2377" s="75">
        <f>IF(VLOOKUP(A2377,$T$12:$AC$125,8)=VLOOKUP(A2376,$T$12:$AC$125,8),0,VLOOKUP(A2377,T$12:$AC$125,8))</f>
        <v>0</v>
      </c>
      <c r="M2377" s="76">
        <f>IF(L2377&gt;0,VLOOKUP(L2377,S$12:$AB$125,7),0)</f>
        <v>0</v>
      </c>
      <c r="N2377" s="74">
        <f t="shared" si="582"/>
        <v>0</v>
      </c>
      <c r="O2377" s="74">
        <f t="shared" ca="1" si="583"/>
        <v>1516.1136329999999</v>
      </c>
      <c r="P2377" s="77" t="str">
        <f t="shared" si="584"/>
        <v>A+J=</v>
      </c>
      <c r="Q2377" s="78">
        <f t="shared" si="585"/>
        <v>45762</v>
      </c>
    </row>
    <row r="2378" spans="1:17" ht="12.75" x14ac:dyDescent="0.15">
      <c r="A2378" s="68">
        <f t="shared" si="573"/>
        <v>44947</v>
      </c>
      <c r="B2378" s="69">
        <f t="shared" ca="1" si="575"/>
        <v>17998.510581999999</v>
      </c>
      <c r="C2378" s="70">
        <f t="shared" ca="1" si="576"/>
        <v>16470.521374</v>
      </c>
      <c r="D2378" s="71">
        <f ca="1">IF(A2378&lt;$B$1,VLOOKUP(A2378,[1]DI!$A$4:$B$15000,2),0)</f>
        <v>0</v>
      </c>
      <c r="E2378" s="70">
        <f t="shared" ca="1" si="577"/>
        <v>0</v>
      </c>
      <c r="F2378" s="72">
        <f t="shared" si="574"/>
        <v>1.3</v>
      </c>
      <c r="G2378" s="73">
        <f t="shared" ca="1" si="578"/>
        <v>1</v>
      </c>
      <c r="H2378" s="70">
        <f ca="1">TRUNC(PRODUCT(G$10:G2377),15)</f>
        <v>1.79985105596033</v>
      </c>
      <c r="I2378" s="70">
        <f t="shared" ca="1" si="579"/>
        <v>1.64705213737643</v>
      </c>
      <c r="J2378" s="70">
        <f t="shared" ca="1" si="580"/>
        <v>1.0927711499999999</v>
      </c>
      <c r="K2378" s="74">
        <f t="shared" ca="1" si="581"/>
        <v>1527.989208</v>
      </c>
      <c r="L2378" s="75">
        <f>IF(VLOOKUP(A2378,$T$12:$AC$125,8)=VLOOKUP(A2377,$T$12:$AC$125,8),0,VLOOKUP(A2378,T$12:$AC$125,8))</f>
        <v>0</v>
      </c>
      <c r="M2378" s="76">
        <f>IF(L2378&gt;0,VLOOKUP(L2378,S$12:$AB$125,7),0)</f>
        <v>0</v>
      </c>
      <c r="N2378" s="74">
        <f t="shared" si="582"/>
        <v>0</v>
      </c>
      <c r="O2378" s="74">
        <f t="shared" ca="1" si="583"/>
        <v>1527.989208</v>
      </c>
      <c r="P2378" s="77" t="str">
        <f t="shared" si="584"/>
        <v>A+J=</v>
      </c>
      <c r="Q2378" s="78">
        <f t="shared" si="585"/>
        <v>45762</v>
      </c>
    </row>
    <row r="2379" spans="1:17" ht="12.75" x14ac:dyDescent="0.15">
      <c r="A2379" s="68">
        <f t="shared" si="573"/>
        <v>44948</v>
      </c>
      <c r="B2379" s="69">
        <f t="shared" ca="1" si="575"/>
        <v>17998.510581999999</v>
      </c>
      <c r="C2379" s="70">
        <f t="shared" ca="1" si="576"/>
        <v>16470.521374</v>
      </c>
      <c r="D2379" s="71">
        <f ca="1">IF(A2379&lt;$B$1,VLOOKUP(A2379,[1]DI!$A$4:$B$15000,2),0)</f>
        <v>0</v>
      </c>
      <c r="E2379" s="70">
        <f t="shared" ca="1" si="577"/>
        <v>0</v>
      </c>
      <c r="F2379" s="72">
        <f t="shared" si="574"/>
        <v>1.3</v>
      </c>
      <c r="G2379" s="73">
        <f t="shared" ca="1" si="578"/>
        <v>1</v>
      </c>
      <c r="H2379" s="70">
        <f ca="1">TRUNC(PRODUCT(G$10:G2378),15)</f>
        <v>1.79985105596033</v>
      </c>
      <c r="I2379" s="70">
        <f t="shared" ca="1" si="579"/>
        <v>1.64705213737643</v>
      </c>
      <c r="J2379" s="70">
        <f t="shared" ca="1" si="580"/>
        <v>1.0927711499999999</v>
      </c>
      <c r="K2379" s="74">
        <f t="shared" ca="1" si="581"/>
        <v>1527.989208</v>
      </c>
      <c r="L2379" s="75">
        <f>IF(VLOOKUP(A2379,$T$12:$AC$125,8)=VLOOKUP(A2378,$T$12:$AC$125,8),0,VLOOKUP(A2379,T$12:$AC$125,8))</f>
        <v>0</v>
      </c>
      <c r="M2379" s="76">
        <f>IF(L2379&gt;0,VLOOKUP(L2379,S$12:$AB$125,7),0)</f>
        <v>0</v>
      </c>
      <c r="N2379" s="74">
        <f t="shared" si="582"/>
        <v>0</v>
      </c>
      <c r="O2379" s="74">
        <f t="shared" ca="1" si="583"/>
        <v>1527.989208</v>
      </c>
      <c r="P2379" s="77" t="str">
        <f t="shared" si="584"/>
        <v>A+J=</v>
      </c>
      <c r="Q2379" s="78">
        <f t="shared" si="585"/>
        <v>45762</v>
      </c>
    </row>
    <row r="2380" spans="1:17" ht="12.75" x14ac:dyDescent="0.15">
      <c r="A2380" s="68">
        <f t="shared" ref="A2380:A2443" si="586">(A2379+1)</f>
        <v>44949</v>
      </c>
      <c r="B2380" s="69">
        <f t="shared" ca="1" si="575"/>
        <v>17998.510581999999</v>
      </c>
      <c r="C2380" s="70">
        <f t="shared" ca="1" si="576"/>
        <v>16470.521374</v>
      </c>
      <c r="D2380" s="71">
        <f ca="1">IF(A2380&lt;$B$1,VLOOKUP(A2380,[1]DI!$A$4:$B$15000,2),0)</f>
        <v>0.13650000000000001</v>
      </c>
      <c r="E2380" s="70">
        <f t="shared" ca="1" si="577"/>
        <v>5.0788000000000005E-4</v>
      </c>
      <c r="F2380" s="72">
        <f t="shared" si="574"/>
        <v>1.3</v>
      </c>
      <c r="G2380" s="73">
        <f t="shared" ca="1" si="578"/>
        <v>1.0006602440000001</v>
      </c>
      <c r="H2380" s="70">
        <f ca="1">TRUNC(PRODUCT(G$10:G2379),15)</f>
        <v>1.79985105596033</v>
      </c>
      <c r="I2380" s="70">
        <f t="shared" ca="1" si="579"/>
        <v>1.64705213737643</v>
      </c>
      <c r="J2380" s="70">
        <f t="shared" ca="1" si="580"/>
        <v>1.0927711499999999</v>
      </c>
      <c r="K2380" s="74">
        <f t="shared" ca="1" si="581"/>
        <v>1527.989208</v>
      </c>
      <c r="L2380" s="75">
        <f>IF(VLOOKUP(A2380,$T$12:$AC$125,8)=VLOOKUP(A2379,$T$12:$AC$125,8),0,VLOOKUP(A2380,T$12:$AC$125,8))</f>
        <v>0</v>
      </c>
      <c r="M2380" s="76">
        <f>IF(L2380&gt;0,VLOOKUP(L2380,S$12:$AB$125,7),0)</f>
        <v>0</v>
      </c>
      <c r="N2380" s="74">
        <f t="shared" si="582"/>
        <v>0</v>
      </c>
      <c r="O2380" s="74">
        <f t="shared" ca="1" si="583"/>
        <v>1527.989208</v>
      </c>
      <c r="P2380" s="77" t="str">
        <f t="shared" si="584"/>
        <v>A+J=</v>
      </c>
      <c r="Q2380" s="78">
        <f t="shared" si="585"/>
        <v>45762</v>
      </c>
    </row>
    <row r="2381" spans="1:17" ht="12.75" x14ac:dyDescent="0.15">
      <c r="A2381" s="68">
        <f t="shared" si="586"/>
        <v>44950</v>
      </c>
      <c r="B2381" s="69">
        <f t="shared" ca="1" si="575"/>
        <v>18010.393898999999</v>
      </c>
      <c r="C2381" s="70">
        <f t="shared" ca="1" si="576"/>
        <v>16470.521374</v>
      </c>
      <c r="D2381" s="71">
        <f ca="1">IF(A2381&lt;$B$1,VLOOKUP(A2381,[1]DI!$A$4:$B$15000,2),0)</f>
        <v>0.13650000000000001</v>
      </c>
      <c r="E2381" s="70">
        <f t="shared" ca="1" si="577"/>
        <v>5.0788000000000005E-4</v>
      </c>
      <c r="F2381" s="72">
        <f t="shared" si="574"/>
        <v>1.3</v>
      </c>
      <c r="G2381" s="73">
        <f t="shared" ca="1" si="578"/>
        <v>1.0006602440000001</v>
      </c>
      <c r="H2381" s="70">
        <f ca="1">TRUNC(PRODUCT(G$10:G2380),15)</f>
        <v>1.80103939682092</v>
      </c>
      <c r="I2381" s="70">
        <f t="shared" ca="1" si="579"/>
        <v>1.64705213737643</v>
      </c>
      <c r="J2381" s="70">
        <f t="shared" ca="1" si="580"/>
        <v>1.09349264</v>
      </c>
      <c r="K2381" s="74">
        <f t="shared" ca="1" si="581"/>
        <v>1539.872525</v>
      </c>
      <c r="L2381" s="75">
        <f>IF(VLOOKUP(A2381,$T$12:$AC$125,8)=VLOOKUP(A2380,$T$12:$AC$125,8),0,VLOOKUP(A2381,T$12:$AC$125,8))</f>
        <v>0</v>
      </c>
      <c r="M2381" s="76">
        <f>IF(L2381&gt;0,VLOOKUP(L2381,S$12:$AB$125,7),0)</f>
        <v>0</v>
      </c>
      <c r="N2381" s="74">
        <f t="shared" si="582"/>
        <v>0</v>
      </c>
      <c r="O2381" s="74">
        <f t="shared" ca="1" si="583"/>
        <v>1539.872525</v>
      </c>
      <c r="P2381" s="77" t="str">
        <f t="shared" si="584"/>
        <v>A+J=</v>
      </c>
      <c r="Q2381" s="78">
        <f t="shared" si="585"/>
        <v>45762</v>
      </c>
    </row>
    <row r="2382" spans="1:17" ht="12.75" x14ac:dyDescent="0.15">
      <c r="A2382" s="68">
        <f t="shared" si="586"/>
        <v>44951</v>
      </c>
      <c r="B2382" s="69">
        <f t="shared" ca="1" si="575"/>
        <v>18022.285285999998</v>
      </c>
      <c r="C2382" s="70">
        <f t="shared" ca="1" si="576"/>
        <v>16470.521374</v>
      </c>
      <c r="D2382" s="71">
        <f ca="1">IF(A2382&lt;$B$1,VLOOKUP(A2382,[1]DI!$A$4:$B$15000,2),0)</f>
        <v>0.13650000000000001</v>
      </c>
      <c r="E2382" s="70">
        <f t="shared" ca="1" si="577"/>
        <v>5.0788000000000005E-4</v>
      </c>
      <c r="F2382" s="72">
        <f t="shared" si="574"/>
        <v>1.3</v>
      </c>
      <c r="G2382" s="73">
        <f t="shared" ca="1" si="578"/>
        <v>1.0006602440000001</v>
      </c>
      <c r="H2382" s="70">
        <f ca="1">TRUNC(PRODUCT(G$10:G2381),15)</f>
        <v>1.80222852227644</v>
      </c>
      <c r="I2382" s="70">
        <f t="shared" ca="1" si="579"/>
        <v>1.64705213737643</v>
      </c>
      <c r="J2382" s="70">
        <f t="shared" ca="1" si="580"/>
        <v>1.09421462</v>
      </c>
      <c r="K2382" s="74">
        <f t="shared" ca="1" si="581"/>
        <v>1551.7639119999999</v>
      </c>
      <c r="L2382" s="75">
        <f>IF(VLOOKUP(A2382,$T$12:$AC$125,8)=VLOOKUP(A2381,$T$12:$AC$125,8),0,VLOOKUP(A2382,T$12:$AC$125,8))</f>
        <v>0</v>
      </c>
      <c r="M2382" s="76">
        <f>IF(L2382&gt;0,VLOOKUP(L2382,S$12:$AB$125,7),0)</f>
        <v>0</v>
      </c>
      <c r="N2382" s="74">
        <f t="shared" si="582"/>
        <v>0</v>
      </c>
      <c r="O2382" s="74">
        <f t="shared" ca="1" si="583"/>
        <v>1551.7639119999999</v>
      </c>
      <c r="P2382" s="77" t="str">
        <f t="shared" si="584"/>
        <v>A+J=</v>
      </c>
      <c r="Q2382" s="78">
        <f t="shared" si="585"/>
        <v>45762</v>
      </c>
    </row>
    <row r="2383" spans="1:17" ht="12.75" x14ac:dyDescent="0.15">
      <c r="A2383" s="68">
        <f t="shared" si="586"/>
        <v>44952</v>
      </c>
      <c r="B2383" s="69">
        <f t="shared" ca="1" si="575"/>
        <v>18034.184248999998</v>
      </c>
      <c r="C2383" s="70">
        <f t="shared" ca="1" si="576"/>
        <v>16470.521374</v>
      </c>
      <c r="D2383" s="71">
        <f ca="1">IF(A2383&lt;$B$1,VLOOKUP(A2383,[1]DI!$A$4:$B$15000,2),0)</f>
        <v>0.13650000000000001</v>
      </c>
      <c r="E2383" s="70">
        <f t="shared" ca="1" si="577"/>
        <v>5.0788000000000005E-4</v>
      </c>
      <c r="F2383" s="72">
        <f t="shared" si="574"/>
        <v>1.3</v>
      </c>
      <c r="G2383" s="73">
        <f t="shared" ca="1" si="578"/>
        <v>1.0006602440000001</v>
      </c>
      <c r="H2383" s="70">
        <f ca="1">TRUNC(PRODUCT(G$10:G2382),15)</f>
        <v>1.8034184328449001</v>
      </c>
      <c r="I2383" s="70">
        <f t="shared" ca="1" si="579"/>
        <v>1.64705213737643</v>
      </c>
      <c r="J2383" s="70">
        <f t="shared" ca="1" si="580"/>
        <v>1.0949370599999999</v>
      </c>
      <c r="K2383" s="74">
        <f t="shared" ca="1" si="581"/>
        <v>1563.662875</v>
      </c>
      <c r="L2383" s="75">
        <f>IF(VLOOKUP(A2383,$T$12:$AC$125,8)=VLOOKUP(A2382,$T$12:$AC$125,8),0,VLOOKUP(A2383,T$12:$AC$125,8))</f>
        <v>0</v>
      </c>
      <c r="M2383" s="76">
        <f>IF(L2383&gt;0,VLOOKUP(L2383,S$12:$AB$125,7),0)</f>
        <v>0</v>
      </c>
      <c r="N2383" s="74">
        <f t="shared" si="582"/>
        <v>0</v>
      </c>
      <c r="O2383" s="74">
        <f t="shared" ca="1" si="583"/>
        <v>1563.662875</v>
      </c>
      <c r="P2383" s="77" t="str">
        <f t="shared" si="584"/>
        <v>A+J=</v>
      </c>
      <c r="Q2383" s="78">
        <f t="shared" si="585"/>
        <v>45762</v>
      </c>
    </row>
    <row r="2384" spans="1:17" ht="12.75" x14ac:dyDescent="0.15">
      <c r="A2384" s="68">
        <f t="shared" si="586"/>
        <v>44953</v>
      </c>
      <c r="B2384" s="69">
        <f t="shared" ca="1" si="575"/>
        <v>18046.091283000002</v>
      </c>
      <c r="C2384" s="70">
        <f t="shared" ca="1" si="576"/>
        <v>16470.521374</v>
      </c>
      <c r="D2384" s="71">
        <f ca="1">IF(A2384&lt;$B$1,VLOOKUP(A2384,[1]DI!$A$4:$B$15000,2),0)</f>
        <v>0.13650000000000001</v>
      </c>
      <c r="E2384" s="70">
        <f t="shared" ca="1" si="577"/>
        <v>5.0788000000000005E-4</v>
      </c>
      <c r="F2384" s="72">
        <f t="shared" si="574"/>
        <v>1.3</v>
      </c>
      <c r="G2384" s="73">
        <f t="shared" ca="1" si="578"/>
        <v>1.0006602440000001</v>
      </c>
      <c r="H2384" s="70">
        <f ca="1">TRUNC(PRODUCT(G$10:G2383),15)</f>
        <v>1.80460912904467</v>
      </c>
      <c r="I2384" s="70">
        <f t="shared" ca="1" si="579"/>
        <v>1.64705213737643</v>
      </c>
      <c r="J2384" s="70">
        <f t="shared" ca="1" si="580"/>
        <v>1.0956599899999999</v>
      </c>
      <c r="K2384" s="74">
        <f t="shared" ca="1" si="581"/>
        <v>1575.5699090000001</v>
      </c>
      <c r="L2384" s="75">
        <f>IF(VLOOKUP(A2384,$T$12:$AC$125,8)=VLOOKUP(A2383,$T$12:$AC$125,8),0,VLOOKUP(A2384,T$12:$AC$125,8))</f>
        <v>0</v>
      </c>
      <c r="M2384" s="76">
        <f>IF(L2384&gt;0,VLOOKUP(L2384,S$12:$AB$125,7),0)</f>
        <v>0</v>
      </c>
      <c r="N2384" s="74">
        <f t="shared" si="582"/>
        <v>0</v>
      </c>
      <c r="O2384" s="74">
        <f t="shared" ca="1" si="583"/>
        <v>1575.5699090000001</v>
      </c>
      <c r="P2384" s="77" t="str">
        <f t="shared" si="584"/>
        <v>A+J=</v>
      </c>
      <c r="Q2384" s="78">
        <f t="shared" si="585"/>
        <v>45762</v>
      </c>
    </row>
    <row r="2385" spans="1:17" ht="12.75" x14ac:dyDescent="0.15">
      <c r="A2385" s="68">
        <f t="shared" si="586"/>
        <v>44954</v>
      </c>
      <c r="B2385" s="69">
        <f t="shared" ca="1" si="575"/>
        <v>18058.006058999999</v>
      </c>
      <c r="C2385" s="70">
        <f t="shared" ca="1" si="576"/>
        <v>16470.521374</v>
      </c>
      <c r="D2385" s="71">
        <f ca="1">IF(A2385&lt;$B$1,VLOOKUP(A2385,[1]DI!$A$4:$B$15000,2),0)</f>
        <v>0</v>
      </c>
      <c r="E2385" s="70">
        <f t="shared" ca="1" si="577"/>
        <v>0</v>
      </c>
      <c r="F2385" s="72">
        <f t="shared" si="574"/>
        <v>1.3</v>
      </c>
      <c r="G2385" s="73">
        <f t="shared" ca="1" si="578"/>
        <v>1</v>
      </c>
      <c r="H2385" s="70">
        <f ca="1">TRUNC(PRODUCT(G$10:G2384),15)</f>
        <v>1.80580061139447</v>
      </c>
      <c r="I2385" s="70">
        <f t="shared" ca="1" si="579"/>
        <v>1.64705213737643</v>
      </c>
      <c r="J2385" s="70">
        <f t="shared" ca="1" si="580"/>
        <v>1.09638339</v>
      </c>
      <c r="K2385" s="74">
        <f t="shared" ca="1" si="581"/>
        <v>1587.4846849999999</v>
      </c>
      <c r="L2385" s="75">
        <f>IF(VLOOKUP(A2385,$T$12:$AC$125,8)=VLOOKUP(A2384,$T$12:$AC$125,8),0,VLOOKUP(A2385,T$12:$AC$125,8))</f>
        <v>0</v>
      </c>
      <c r="M2385" s="76">
        <f>IF(L2385&gt;0,VLOOKUP(L2385,S$12:$AB$125,7),0)</f>
        <v>0</v>
      </c>
      <c r="N2385" s="74">
        <f t="shared" si="582"/>
        <v>0</v>
      </c>
      <c r="O2385" s="74">
        <f t="shared" ca="1" si="583"/>
        <v>1587.4846849999999</v>
      </c>
      <c r="P2385" s="77" t="str">
        <f t="shared" si="584"/>
        <v>A+J=</v>
      </c>
      <c r="Q2385" s="78">
        <f t="shared" si="585"/>
        <v>45762</v>
      </c>
    </row>
    <row r="2386" spans="1:17" ht="12.75" x14ac:dyDescent="0.15">
      <c r="A2386" s="68">
        <f t="shared" si="586"/>
        <v>44955</v>
      </c>
      <c r="B2386" s="69">
        <f t="shared" ca="1" si="575"/>
        <v>18058.006058999999</v>
      </c>
      <c r="C2386" s="70">
        <f t="shared" ca="1" si="576"/>
        <v>16470.521374</v>
      </c>
      <c r="D2386" s="71">
        <f ca="1">IF(A2386&lt;$B$1,VLOOKUP(A2386,[1]DI!$A$4:$B$15000,2),0)</f>
        <v>0</v>
      </c>
      <c r="E2386" s="70">
        <f t="shared" ca="1" si="577"/>
        <v>0</v>
      </c>
      <c r="F2386" s="72">
        <f t="shared" si="574"/>
        <v>1.3</v>
      </c>
      <c r="G2386" s="73">
        <f t="shared" ca="1" si="578"/>
        <v>1</v>
      </c>
      <c r="H2386" s="70">
        <f ca="1">TRUNC(PRODUCT(G$10:G2385),15)</f>
        <v>1.80580061139447</v>
      </c>
      <c r="I2386" s="70">
        <f t="shared" ca="1" si="579"/>
        <v>1.64705213737643</v>
      </c>
      <c r="J2386" s="70">
        <f t="shared" ca="1" si="580"/>
        <v>1.09638339</v>
      </c>
      <c r="K2386" s="74">
        <f t="shared" ca="1" si="581"/>
        <v>1587.4846849999999</v>
      </c>
      <c r="L2386" s="75">
        <f>IF(VLOOKUP(A2386,$T$12:$AC$125,8)=VLOOKUP(A2385,$T$12:$AC$125,8),0,VLOOKUP(A2386,T$12:$AC$125,8))</f>
        <v>0</v>
      </c>
      <c r="M2386" s="76">
        <f>IF(L2386&gt;0,VLOOKUP(L2386,S$12:$AB$125,7),0)</f>
        <v>0</v>
      </c>
      <c r="N2386" s="74">
        <f t="shared" si="582"/>
        <v>0</v>
      </c>
      <c r="O2386" s="74">
        <f t="shared" ca="1" si="583"/>
        <v>1587.4846849999999</v>
      </c>
      <c r="P2386" s="77" t="str">
        <f t="shared" si="584"/>
        <v>A+J=</v>
      </c>
      <c r="Q2386" s="78">
        <f t="shared" si="585"/>
        <v>45762</v>
      </c>
    </row>
    <row r="2387" spans="1:17" ht="12.75" x14ac:dyDescent="0.15">
      <c r="A2387" s="68">
        <f t="shared" si="586"/>
        <v>44956</v>
      </c>
      <c r="B2387" s="69">
        <f t="shared" ca="1" si="575"/>
        <v>18058.006058999999</v>
      </c>
      <c r="C2387" s="70">
        <f t="shared" ca="1" si="576"/>
        <v>16470.521374</v>
      </c>
      <c r="D2387" s="71">
        <f ca="1">IF(A2387&lt;$B$1,VLOOKUP(A2387,[1]DI!$A$4:$B$15000,2),0)</f>
        <v>0.13650000000000001</v>
      </c>
      <c r="E2387" s="70">
        <f t="shared" ca="1" si="577"/>
        <v>5.0788000000000005E-4</v>
      </c>
      <c r="F2387" s="72">
        <f t="shared" si="574"/>
        <v>1.3</v>
      </c>
      <c r="G2387" s="73">
        <f t="shared" ca="1" si="578"/>
        <v>1.0006602440000001</v>
      </c>
      <c r="H2387" s="70">
        <f ca="1">TRUNC(PRODUCT(G$10:G2386),15)</f>
        <v>1.80580061139447</v>
      </c>
      <c r="I2387" s="70">
        <f t="shared" ca="1" si="579"/>
        <v>1.64705213737643</v>
      </c>
      <c r="J2387" s="70">
        <f t="shared" ca="1" si="580"/>
        <v>1.09638339</v>
      </c>
      <c r="K2387" s="74">
        <f t="shared" ca="1" si="581"/>
        <v>1587.4846849999999</v>
      </c>
      <c r="L2387" s="75">
        <f>IF(VLOOKUP(A2387,$T$12:$AC$125,8)=VLOOKUP(A2386,$T$12:$AC$125,8),0,VLOOKUP(A2387,T$12:$AC$125,8))</f>
        <v>0</v>
      </c>
      <c r="M2387" s="76">
        <f>IF(L2387&gt;0,VLOOKUP(L2387,S$12:$AB$125,7),0)</f>
        <v>0</v>
      </c>
      <c r="N2387" s="74">
        <f t="shared" si="582"/>
        <v>0</v>
      </c>
      <c r="O2387" s="74">
        <f t="shared" ca="1" si="583"/>
        <v>1587.4846849999999</v>
      </c>
      <c r="P2387" s="77" t="str">
        <f t="shared" si="584"/>
        <v>A+J=</v>
      </c>
      <c r="Q2387" s="78">
        <f t="shared" si="585"/>
        <v>45762</v>
      </c>
    </row>
    <row r="2388" spans="1:17" ht="12.75" x14ac:dyDescent="0.15">
      <c r="A2388" s="68">
        <f t="shared" si="586"/>
        <v>44957</v>
      </c>
      <c r="B2388" s="69">
        <f t="shared" ca="1" si="575"/>
        <v>18069.928739999999</v>
      </c>
      <c r="C2388" s="70">
        <f t="shared" ca="1" si="576"/>
        <v>16470.521374</v>
      </c>
      <c r="D2388" s="71">
        <f ca="1">IF(A2388&lt;$B$1,VLOOKUP(A2388,[1]DI!$A$4:$B$15000,2),0)</f>
        <v>0.13650000000000001</v>
      </c>
      <c r="E2388" s="70">
        <f t="shared" ca="1" si="577"/>
        <v>5.0788000000000005E-4</v>
      </c>
      <c r="F2388" s="72">
        <f t="shared" si="574"/>
        <v>1.3</v>
      </c>
      <c r="G2388" s="73">
        <f t="shared" ca="1" si="578"/>
        <v>1.0006602440000001</v>
      </c>
      <c r="H2388" s="70">
        <f ca="1">TRUNC(PRODUCT(G$10:G2387),15)</f>
        <v>1.8069928804133399</v>
      </c>
      <c r="I2388" s="70">
        <f t="shared" ca="1" si="579"/>
        <v>1.64705213737643</v>
      </c>
      <c r="J2388" s="70">
        <f t="shared" ca="1" si="580"/>
        <v>1.09710727</v>
      </c>
      <c r="K2388" s="74">
        <f t="shared" ca="1" si="581"/>
        <v>1599.4073659999999</v>
      </c>
      <c r="L2388" s="75">
        <f>IF(VLOOKUP(A2388,$T$12:$AC$125,8)=VLOOKUP(A2387,$T$12:$AC$125,8),0,VLOOKUP(A2388,T$12:$AC$125,8))</f>
        <v>0</v>
      </c>
      <c r="M2388" s="76">
        <f>IF(L2388&gt;0,VLOOKUP(L2388,S$12:$AB$125,7),0)</f>
        <v>0</v>
      </c>
      <c r="N2388" s="74">
        <f t="shared" si="582"/>
        <v>0</v>
      </c>
      <c r="O2388" s="74">
        <f t="shared" ca="1" si="583"/>
        <v>1599.4073659999999</v>
      </c>
      <c r="P2388" s="77" t="str">
        <f t="shared" si="584"/>
        <v>A+J=</v>
      </c>
      <c r="Q2388" s="78">
        <f t="shared" si="585"/>
        <v>45762</v>
      </c>
    </row>
    <row r="2389" spans="1:17" ht="12.75" x14ac:dyDescent="0.15">
      <c r="A2389" s="68">
        <f t="shared" si="586"/>
        <v>44958</v>
      </c>
      <c r="B2389" s="69">
        <f t="shared" ca="1" si="575"/>
        <v>18081.859326000002</v>
      </c>
      <c r="C2389" s="70">
        <f t="shared" ca="1" si="576"/>
        <v>16470.521374</v>
      </c>
      <c r="D2389" s="71">
        <f ca="1">IF(A2389&lt;$B$1,VLOOKUP(A2389,[1]DI!$A$4:$B$15000,2),0)</f>
        <v>0.13650000000000001</v>
      </c>
      <c r="E2389" s="70">
        <f t="shared" ca="1" si="577"/>
        <v>5.0788000000000005E-4</v>
      </c>
      <c r="F2389" s="72">
        <f t="shared" si="574"/>
        <v>1.3</v>
      </c>
      <c r="G2389" s="73">
        <f t="shared" ca="1" si="578"/>
        <v>1.0006602440000001</v>
      </c>
      <c r="H2389" s="70">
        <f ca="1">TRUNC(PRODUCT(G$10:G2388),15)</f>
        <v>1.8081859366206801</v>
      </c>
      <c r="I2389" s="70">
        <f t="shared" ca="1" si="579"/>
        <v>1.64705213737643</v>
      </c>
      <c r="J2389" s="70">
        <f t="shared" ca="1" si="580"/>
        <v>1.0978316299999999</v>
      </c>
      <c r="K2389" s="74">
        <f t="shared" ca="1" si="581"/>
        <v>1611.3379520000001</v>
      </c>
      <c r="L2389" s="75">
        <f>IF(VLOOKUP(A2389,$T$12:$AC$125,8)=VLOOKUP(A2388,$T$12:$AC$125,8),0,VLOOKUP(A2389,T$12:$AC$125,8))</f>
        <v>0</v>
      </c>
      <c r="M2389" s="76">
        <f>IF(L2389&gt;0,VLOOKUP(L2389,S$12:$AB$125,7),0)</f>
        <v>0</v>
      </c>
      <c r="N2389" s="74">
        <f t="shared" si="582"/>
        <v>0</v>
      </c>
      <c r="O2389" s="74">
        <f t="shared" ca="1" si="583"/>
        <v>1611.3379520000001</v>
      </c>
      <c r="P2389" s="77" t="str">
        <f t="shared" si="584"/>
        <v>A+J=</v>
      </c>
      <c r="Q2389" s="78">
        <f t="shared" si="585"/>
        <v>45762</v>
      </c>
    </row>
    <row r="2390" spans="1:17" ht="12.75" x14ac:dyDescent="0.15">
      <c r="A2390" s="68">
        <f t="shared" si="586"/>
        <v>44959</v>
      </c>
      <c r="B2390" s="69">
        <f t="shared" ca="1" si="575"/>
        <v>18093.797818999999</v>
      </c>
      <c r="C2390" s="70">
        <f t="shared" ca="1" si="576"/>
        <v>16470.521374</v>
      </c>
      <c r="D2390" s="71">
        <f ca="1">IF(A2390&lt;$B$1,VLOOKUP(A2390,[1]DI!$A$4:$B$15000,2),0)</f>
        <v>0.13650000000000001</v>
      </c>
      <c r="E2390" s="70">
        <f t="shared" ca="1" si="577"/>
        <v>5.0788000000000005E-4</v>
      </c>
      <c r="F2390" s="72">
        <f t="shared" si="574"/>
        <v>1.3</v>
      </c>
      <c r="G2390" s="73">
        <f t="shared" ca="1" si="578"/>
        <v>1.0006602440000001</v>
      </c>
      <c r="H2390" s="70">
        <f ca="1">TRUNC(PRODUCT(G$10:G2389),15)</f>
        <v>1.80937978053622</v>
      </c>
      <c r="I2390" s="70">
        <f t="shared" ca="1" si="579"/>
        <v>1.64705213737643</v>
      </c>
      <c r="J2390" s="70">
        <f t="shared" ca="1" si="580"/>
        <v>1.0985564699999999</v>
      </c>
      <c r="K2390" s="74">
        <f t="shared" ca="1" si="581"/>
        <v>1623.276445</v>
      </c>
      <c r="L2390" s="75">
        <f>IF(VLOOKUP(A2390,$T$12:$AC$125,8)=VLOOKUP(A2389,$T$12:$AC$125,8),0,VLOOKUP(A2390,T$12:$AC$125,8))</f>
        <v>0</v>
      </c>
      <c r="M2390" s="76">
        <f>IF(L2390&gt;0,VLOOKUP(L2390,S$12:$AB$125,7),0)</f>
        <v>0</v>
      </c>
      <c r="N2390" s="74">
        <f t="shared" si="582"/>
        <v>0</v>
      </c>
      <c r="O2390" s="74">
        <f t="shared" ca="1" si="583"/>
        <v>1623.276445</v>
      </c>
      <c r="P2390" s="77" t="str">
        <f t="shared" si="584"/>
        <v>A+J=</v>
      </c>
      <c r="Q2390" s="78">
        <f t="shared" si="585"/>
        <v>45762</v>
      </c>
    </row>
    <row r="2391" spans="1:17" ht="12.75" x14ac:dyDescent="0.15">
      <c r="A2391" s="68">
        <f t="shared" si="586"/>
        <v>44960</v>
      </c>
      <c r="B2391" s="69">
        <f t="shared" ca="1" si="575"/>
        <v>18105.744052999999</v>
      </c>
      <c r="C2391" s="70">
        <f t="shared" ca="1" si="576"/>
        <v>16470.521374</v>
      </c>
      <c r="D2391" s="71">
        <f ca="1">IF(A2391&lt;$B$1,VLOOKUP(A2391,[1]DI!$A$4:$B$15000,2),0)</f>
        <v>0.13650000000000001</v>
      </c>
      <c r="E2391" s="70">
        <f t="shared" ca="1" si="577"/>
        <v>5.0788000000000005E-4</v>
      </c>
      <c r="F2391" s="72">
        <f t="shared" si="574"/>
        <v>1.3</v>
      </c>
      <c r="G2391" s="73">
        <f t="shared" ca="1" si="578"/>
        <v>1.0006602440000001</v>
      </c>
      <c r="H2391" s="70">
        <f ca="1">TRUNC(PRODUCT(G$10:G2390),15)</f>
        <v>1.81057441268004</v>
      </c>
      <c r="I2391" s="70">
        <f t="shared" ca="1" si="579"/>
        <v>1.64705213737643</v>
      </c>
      <c r="J2391" s="70">
        <f t="shared" ca="1" si="580"/>
        <v>1.0992817800000001</v>
      </c>
      <c r="K2391" s="74">
        <f t="shared" ca="1" si="581"/>
        <v>1635.222679</v>
      </c>
      <c r="L2391" s="75">
        <f>IF(VLOOKUP(A2391,$T$12:$AC$125,8)=VLOOKUP(A2390,$T$12:$AC$125,8),0,VLOOKUP(A2391,T$12:$AC$125,8))</f>
        <v>0</v>
      </c>
      <c r="M2391" s="76">
        <f>IF(L2391&gt;0,VLOOKUP(L2391,S$12:$AB$125,7),0)</f>
        <v>0</v>
      </c>
      <c r="N2391" s="74">
        <f t="shared" si="582"/>
        <v>0</v>
      </c>
      <c r="O2391" s="74">
        <f t="shared" ca="1" si="583"/>
        <v>1635.222679</v>
      </c>
      <c r="P2391" s="77" t="str">
        <f t="shared" si="584"/>
        <v>A+J=</v>
      </c>
      <c r="Q2391" s="78">
        <f t="shared" si="585"/>
        <v>45762</v>
      </c>
    </row>
    <row r="2392" spans="1:17" ht="12.75" x14ac:dyDescent="0.15">
      <c r="A2392" s="68">
        <f t="shared" si="586"/>
        <v>44961</v>
      </c>
      <c r="B2392" s="69">
        <f t="shared" ca="1" si="575"/>
        <v>18117.698357000001</v>
      </c>
      <c r="C2392" s="70">
        <f t="shared" ca="1" si="576"/>
        <v>16470.521374</v>
      </c>
      <c r="D2392" s="71">
        <f ca="1">IF(A2392&lt;$B$1,VLOOKUP(A2392,[1]DI!$A$4:$B$15000,2),0)</f>
        <v>0</v>
      </c>
      <c r="E2392" s="70">
        <f t="shared" ca="1" si="577"/>
        <v>0</v>
      </c>
      <c r="F2392" s="72">
        <f t="shared" si="574"/>
        <v>1.3</v>
      </c>
      <c r="G2392" s="73">
        <f t="shared" ca="1" si="578"/>
        <v>1</v>
      </c>
      <c r="H2392" s="70">
        <f ca="1">TRUNC(PRODUCT(G$10:G2391),15)</f>
        <v>1.8117698335725601</v>
      </c>
      <c r="I2392" s="70">
        <f t="shared" ca="1" si="579"/>
        <v>1.64705213737643</v>
      </c>
      <c r="J2392" s="70">
        <f t="shared" ca="1" si="580"/>
        <v>1.10000758</v>
      </c>
      <c r="K2392" s="74">
        <f t="shared" ca="1" si="581"/>
        <v>1647.1769830000001</v>
      </c>
      <c r="L2392" s="75">
        <f>IF(VLOOKUP(A2392,$T$12:$AC$125,8)=VLOOKUP(A2391,$T$12:$AC$125,8),0,VLOOKUP(A2392,T$12:$AC$125,8))</f>
        <v>0</v>
      </c>
      <c r="M2392" s="76">
        <f>IF(L2392&gt;0,VLOOKUP(L2392,S$12:$AB$125,7),0)</f>
        <v>0</v>
      </c>
      <c r="N2392" s="74">
        <f t="shared" si="582"/>
        <v>0</v>
      </c>
      <c r="O2392" s="74">
        <f t="shared" ca="1" si="583"/>
        <v>1647.1769830000001</v>
      </c>
      <c r="P2392" s="77" t="str">
        <f t="shared" si="584"/>
        <v>A+J=</v>
      </c>
      <c r="Q2392" s="78">
        <f t="shared" si="585"/>
        <v>45762</v>
      </c>
    </row>
    <row r="2393" spans="1:17" ht="12.75" x14ac:dyDescent="0.15">
      <c r="A2393" s="68">
        <f t="shared" si="586"/>
        <v>44962</v>
      </c>
      <c r="B2393" s="69">
        <f t="shared" ca="1" si="575"/>
        <v>18117.698357000001</v>
      </c>
      <c r="C2393" s="70">
        <f t="shared" ca="1" si="576"/>
        <v>16470.521374</v>
      </c>
      <c r="D2393" s="71">
        <f ca="1">IF(A2393&lt;$B$1,VLOOKUP(A2393,[1]DI!$A$4:$B$15000,2),0)</f>
        <v>0</v>
      </c>
      <c r="E2393" s="70">
        <f t="shared" ca="1" si="577"/>
        <v>0</v>
      </c>
      <c r="F2393" s="72">
        <f t="shared" si="574"/>
        <v>1.3</v>
      </c>
      <c r="G2393" s="73">
        <f t="shared" ca="1" si="578"/>
        <v>1</v>
      </c>
      <c r="H2393" s="70">
        <f ca="1">TRUNC(PRODUCT(G$10:G2392),15)</f>
        <v>1.8117698335725601</v>
      </c>
      <c r="I2393" s="70">
        <f t="shared" ca="1" si="579"/>
        <v>1.64705213737643</v>
      </c>
      <c r="J2393" s="70">
        <f t="shared" ca="1" si="580"/>
        <v>1.10000758</v>
      </c>
      <c r="K2393" s="74">
        <f t="shared" ca="1" si="581"/>
        <v>1647.1769830000001</v>
      </c>
      <c r="L2393" s="75">
        <f>IF(VLOOKUP(A2393,$T$12:$AC$125,8)=VLOOKUP(A2392,$T$12:$AC$125,8),0,VLOOKUP(A2393,T$12:$AC$125,8))</f>
        <v>0</v>
      </c>
      <c r="M2393" s="76">
        <f>IF(L2393&gt;0,VLOOKUP(L2393,S$12:$AB$125,7),0)</f>
        <v>0</v>
      </c>
      <c r="N2393" s="74">
        <f t="shared" si="582"/>
        <v>0</v>
      </c>
      <c r="O2393" s="74">
        <f t="shared" ca="1" si="583"/>
        <v>1647.1769830000001</v>
      </c>
      <c r="P2393" s="77" t="str">
        <f t="shared" si="584"/>
        <v>A+J=</v>
      </c>
      <c r="Q2393" s="78">
        <f t="shared" si="585"/>
        <v>45762</v>
      </c>
    </row>
    <row r="2394" spans="1:17" ht="12.75" x14ac:dyDescent="0.15">
      <c r="A2394" s="68">
        <f t="shared" si="586"/>
        <v>44963</v>
      </c>
      <c r="B2394" s="69">
        <f t="shared" ca="1" si="575"/>
        <v>18117.698357000001</v>
      </c>
      <c r="C2394" s="70">
        <f t="shared" ca="1" si="576"/>
        <v>16470.521374</v>
      </c>
      <c r="D2394" s="71">
        <f ca="1">IF(A2394&lt;$B$1,VLOOKUP(A2394,[1]DI!$A$4:$B$15000,2),0)</f>
        <v>0.13650000000000001</v>
      </c>
      <c r="E2394" s="70">
        <f t="shared" ca="1" si="577"/>
        <v>5.0788000000000005E-4</v>
      </c>
      <c r="F2394" s="72">
        <f t="shared" si="574"/>
        <v>1.3</v>
      </c>
      <c r="G2394" s="73">
        <f t="shared" ca="1" si="578"/>
        <v>1.0006602440000001</v>
      </c>
      <c r="H2394" s="70">
        <f ca="1">TRUNC(PRODUCT(G$10:G2393),15)</f>
        <v>1.8117698335725601</v>
      </c>
      <c r="I2394" s="70">
        <f t="shared" ca="1" si="579"/>
        <v>1.64705213737643</v>
      </c>
      <c r="J2394" s="70">
        <f t="shared" ca="1" si="580"/>
        <v>1.10000758</v>
      </c>
      <c r="K2394" s="74">
        <f t="shared" ca="1" si="581"/>
        <v>1647.1769830000001</v>
      </c>
      <c r="L2394" s="75">
        <f>IF(VLOOKUP(A2394,$T$12:$AC$125,8)=VLOOKUP(A2393,$T$12:$AC$125,8),0,VLOOKUP(A2394,T$12:$AC$125,8))</f>
        <v>0</v>
      </c>
      <c r="M2394" s="76">
        <f>IF(L2394&gt;0,VLOOKUP(L2394,S$12:$AB$125,7),0)</f>
        <v>0</v>
      </c>
      <c r="N2394" s="74">
        <f t="shared" si="582"/>
        <v>0</v>
      </c>
      <c r="O2394" s="74">
        <f t="shared" ca="1" si="583"/>
        <v>1647.1769830000001</v>
      </c>
      <c r="P2394" s="77" t="str">
        <f t="shared" si="584"/>
        <v>A+J=</v>
      </c>
      <c r="Q2394" s="78">
        <f t="shared" si="585"/>
        <v>45762</v>
      </c>
    </row>
    <row r="2395" spans="1:17" ht="12.75" x14ac:dyDescent="0.15">
      <c r="A2395" s="68">
        <f t="shared" si="586"/>
        <v>44964</v>
      </c>
      <c r="B2395" s="69">
        <f t="shared" ca="1" si="575"/>
        <v>18129.660403000002</v>
      </c>
      <c r="C2395" s="70">
        <f t="shared" ca="1" si="576"/>
        <v>16470.521374</v>
      </c>
      <c r="D2395" s="71">
        <f ca="1">IF(A2395&lt;$B$1,VLOOKUP(A2395,[1]DI!$A$4:$B$15000,2),0)</f>
        <v>0.13650000000000001</v>
      </c>
      <c r="E2395" s="70">
        <f t="shared" ca="1" si="577"/>
        <v>5.0788000000000005E-4</v>
      </c>
      <c r="F2395" s="72">
        <f t="shared" si="574"/>
        <v>1.3</v>
      </c>
      <c r="G2395" s="73">
        <f t="shared" ca="1" si="578"/>
        <v>1.0006602440000001</v>
      </c>
      <c r="H2395" s="70">
        <f ca="1">TRUNC(PRODUCT(G$10:G2394),15)</f>
        <v>1.8129660437345601</v>
      </c>
      <c r="I2395" s="70">
        <f t="shared" ca="1" si="579"/>
        <v>1.64705213737643</v>
      </c>
      <c r="J2395" s="70">
        <f t="shared" ca="1" si="580"/>
        <v>1.1007338499999999</v>
      </c>
      <c r="K2395" s="74">
        <f t="shared" ca="1" si="581"/>
        <v>1659.1390289999999</v>
      </c>
      <c r="L2395" s="75">
        <f>IF(VLOOKUP(A2395,$T$12:$AC$125,8)=VLOOKUP(A2394,$T$12:$AC$125,8),0,VLOOKUP(A2395,T$12:$AC$125,8))</f>
        <v>0</v>
      </c>
      <c r="M2395" s="76">
        <f>IF(L2395&gt;0,VLOOKUP(L2395,S$12:$AB$125,7),0)</f>
        <v>0</v>
      </c>
      <c r="N2395" s="74">
        <f t="shared" si="582"/>
        <v>0</v>
      </c>
      <c r="O2395" s="74">
        <f t="shared" ca="1" si="583"/>
        <v>1659.1390289999999</v>
      </c>
      <c r="P2395" s="77" t="str">
        <f t="shared" si="584"/>
        <v>A+J=</v>
      </c>
      <c r="Q2395" s="78">
        <f t="shared" si="585"/>
        <v>45762</v>
      </c>
    </row>
    <row r="2396" spans="1:17" ht="12.75" x14ac:dyDescent="0.15">
      <c r="A2396" s="68">
        <f t="shared" si="586"/>
        <v>44965</v>
      </c>
      <c r="B2396" s="69">
        <f t="shared" ca="1" si="575"/>
        <v>18141.630354000001</v>
      </c>
      <c r="C2396" s="70">
        <f t="shared" ca="1" si="576"/>
        <v>16470.521374</v>
      </c>
      <c r="D2396" s="71">
        <f ca="1">IF(A2396&lt;$B$1,VLOOKUP(A2396,[1]DI!$A$4:$B$15000,2),0)</f>
        <v>0.13650000000000001</v>
      </c>
      <c r="E2396" s="70">
        <f t="shared" ca="1" si="577"/>
        <v>5.0788000000000005E-4</v>
      </c>
      <c r="F2396" s="72">
        <f t="shared" si="574"/>
        <v>1.3</v>
      </c>
      <c r="G2396" s="73">
        <f t="shared" ca="1" si="578"/>
        <v>1.0006602440000001</v>
      </c>
      <c r="H2396" s="70">
        <f ca="1">TRUNC(PRODUCT(G$10:G2395),15)</f>
        <v>1.8141630436871401</v>
      </c>
      <c r="I2396" s="70">
        <f t="shared" ca="1" si="579"/>
        <v>1.64705213737643</v>
      </c>
      <c r="J2396" s="70">
        <f t="shared" ca="1" si="580"/>
        <v>1.1014606</v>
      </c>
      <c r="K2396" s="74">
        <f t="shared" ca="1" si="581"/>
        <v>1671.10898</v>
      </c>
      <c r="L2396" s="75">
        <f>IF(VLOOKUP(A2396,$T$12:$AC$125,8)=VLOOKUP(A2395,$T$12:$AC$125,8),0,VLOOKUP(A2396,T$12:$AC$125,8))</f>
        <v>0</v>
      </c>
      <c r="M2396" s="76">
        <f>IF(L2396&gt;0,VLOOKUP(L2396,S$12:$AB$125,7),0)</f>
        <v>0</v>
      </c>
      <c r="N2396" s="74">
        <f t="shared" si="582"/>
        <v>0</v>
      </c>
      <c r="O2396" s="74">
        <f t="shared" ca="1" si="583"/>
        <v>1671.10898</v>
      </c>
      <c r="P2396" s="77" t="str">
        <f t="shared" si="584"/>
        <v>A+J=</v>
      </c>
      <c r="Q2396" s="78">
        <f t="shared" si="585"/>
        <v>45762</v>
      </c>
    </row>
    <row r="2397" spans="1:17" ht="12.75" x14ac:dyDescent="0.15">
      <c r="A2397" s="68">
        <f t="shared" si="586"/>
        <v>44966</v>
      </c>
      <c r="B2397" s="69">
        <f t="shared" ca="1" si="575"/>
        <v>18153.608376</v>
      </c>
      <c r="C2397" s="70">
        <f t="shared" ca="1" si="576"/>
        <v>16470.521374</v>
      </c>
      <c r="D2397" s="71">
        <f ca="1">IF(A2397&lt;$B$1,VLOOKUP(A2397,[1]DI!$A$4:$B$15000,2),0)</f>
        <v>0.13650000000000001</v>
      </c>
      <c r="E2397" s="70">
        <f t="shared" ca="1" si="577"/>
        <v>5.0788000000000005E-4</v>
      </c>
      <c r="F2397" s="72">
        <f t="shared" si="574"/>
        <v>1.3</v>
      </c>
      <c r="G2397" s="73">
        <f t="shared" ca="1" si="578"/>
        <v>1.0006602440000001</v>
      </c>
      <c r="H2397" s="70">
        <f ca="1">TRUNC(PRODUCT(G$10:G2396),15)</f>
        <v>1.81536083395175</v>
      </c>
      <c r="I2397" s="70">
        <f t="shared" ca="1" si="579"/>
        <v>1.64705213737643</v>
      </c>
      <c r="J2397" s="70">
        <f t="shared" ca="1" si="580"/>
        <v>1.10218784</v>
      </c>
      <c r="K2397" s="74">
        <f t="shared" ca="1" si="581"/>
        <v>1683.087002</v>
      </c>
      <c r="L2397" s="75">
        <f>IF(VLOOKUP(A2397,$T$12:$AC$125,8)=VLOOKUP(A2396,$T$12:$AC$125,8),0,VLOOKUP(A2397,T$12:$AC$125,8))</f>
        <v>0</v>
      </c>
      <c r="M2397" s="76">
        <f>IF(L2397&gt;0,VLOOKUP(L2397,S$12:$AB$125,7),0)</f>
        <v>0</v>
      </c>
      <c r="N2397" s="74">
        <f t="shared" si="582"/>
        <v>0</v>
      </c>
      <c r="O2397" s="74">
        <f t="shared" ca="1" si="583"/>
        <v>1683.087002</v>
      </c>
      <c r="P2397" s="77" t="str">
        <f t="shared" si="584"/>
        <v>A+J=</v>
      </c>
      <c r="Q2397" s="78">
        <f t="shared" si="585"/>
        <v>45762</v>
      </c>
    </row>
    <row r="2398" spans="1:17" ht="12.75" x14ac:dyDescent="0.15">
      <c r="A2398" s="68">
        <f t="shared" si="586"/>
        <v>44967</v>
      </c>
      <c r="B2398" s="69">
        <f t="shared" ca="1" si="575"/>
        <v>18165.594139000001</v>
      </c>
      <c r="C2398" s="70">
        <f t="shared" ca="1" si="576"/>
        <v>16470.521374</v>
      </c>
      <c r="D2398" s="71">
        <f ca="1">IF(A2398&lt;$B$1,VLOOKUP(A2398,[1]DI!$A$4:$B$15000,2),0)</f>
        <v>0.13650000000000001</v>
      </c>
      <c r="E2398" s="70">
        <f t="shared" ca="1" si="577"/>
        <v>5.0788000000000005E-4</v>
      </c>
      <c r="F2398" s="72">
        <f t="shared" si="574"/>
        <v>1.3</v>
      </c>
      <c r="G2398" s="73">
        <f t="shared" ca="1" si="578"/>
        <v>1.0006602440000001</v>
      </c>
      <c r="H2398" s="70">
        <f ca="1">TRUNC(PRODUCT(G$10:G2397),15)</f>
        <v>1.81655941505021</v>
      </c>
      <c r="I2398" s="70">
        <f t="shared" ca="1" si="579"/>
        <v>1.64705213737643</v>
      </c>
      <c r="J2398" s="70">
        <f t="shared" ca="1" si="580"/>
        <v>1.1029155500000001</v>
      </c>
      <c r="K2398" s="74">
        <f t="shared" ca="1" si="581"/>
        <v>1695.0727649999999</v>
      </c>
      <c r="L2398" s="75">
        <f>IF(VLOOKUP(A2398,$T$12:$AC$125,8)=VLOOKUP(A2397,$T$12:$AC$125,8),0,VLOOKUP(A2398,T$12:$AC$125,8))</f>
        <v>0</v>
      </c>
      <c r="M2398" s="76">
        <f>IF(L2398&gt;0,VLOOKUP(L2398,S$12:$AB$125,7),0)</f>
        <v>0</v>
      </c>
      <c r="N2398" s="74">
        <f t="shared" si="582"/>
        <v>0</v>
      </c>
      <c r="O2398" s="74">
        <f t="shared" ca="1" si="583"/>
        <v>1695.0727649999999</v>
      </c>
      <c r="P2398" s="77" t="str">
        <f t="shared" si="584"/>
        <v>A+J=</v>
      </c>
      <c r="Q2398" s="78">
        <f t="shared" si="585"/>
        <v>45762</v>
      </c>
    </row>
    <row r="2399" spans="1:17" ht="12.75" x14ac:dyDescent="0.15">
      <c r="A2399" s="68">
        <f t="shared" si="586"/>
        <v>44968</v>
      </c>
      <c r="B2399" s="69">
        <f t="shared" ca="1" si="575"/>
        <v>18177.587808</v>
      </c>
      <c r="C2399" s="70">
        <f t="shared" ca="1" si="576"/>
        <v>16470.521374</v>
      </c>
      <c r="D2399" s="71">
        <f ca="1">IF(A2399&lt;$B$1,VLOOKUP(A2399,[1]DI!$A$4:$B$15000,2),0)</f>
        <v>0</v>
      </c>
      <c r="E2399" s="70">
        <f t="shared" ca="1" si="577"/>
        <v>0</v>
      </c>
      <c r="F2399" s="72">
        <f t="shared" si="574"/>
        <v>1.3</v>
      </c>
      <c r="G2399" s="73">
        <f t="shared" ca="1" si="578"/>
        <v>1</v>
      </c>
      <c r="H2399" s="70">
        <f ca="1">TRUNC(PRODUCT(G$10:G2398),15)</f>
        <v>1.8177587875046399</v>
      </c>
      <c r="I2399" s="70">
        <f t="shared" ca="1" si="579"/>
        <v>1.64705213737643</v>
      </c>
      <c r="J2399" s="70">
        <f t="shared" ca="1" si="580"/>
        <v>1.1036437400000001</v>
      </c>
      <c r="K2399" s="74">
        <f t="shared" ca="1" si="581"/>
        <v>1707.0664340000001</v>
      </c>
      <c r="L2399" s="75">
        <f>IF(VLOOKUP(A2399,$T$12:$AC$125,8)=VLOOKUP(A2398,$T$12:$AC$125,8),0,VLOOKUP(A2399,T$12:$AC$125,8))</f>
        <v>0</v>
      </c>
      <c r="M2399" s="76">
        <f>IF(L2399&gt;0,VLOOKUP(L2399,S$12:$AB$125,7),0)</f>
        <v>0</v>
      </c>
      <c r="N2399" s="74">
        <f t="shared" si="582"/>
        <v>0</v>
      </c>
      <c r="O2399" s="74">
        <f t="shared" ca="1" si="583"/>
        <v>1707.0664340000001</v>
      </c>
      <c r="P2399" s="77" t="str">
        <f t="shared" si="584"/>
        <v>A+J=</v>
      </c>
      <c r="Q2399" s="78">
        <f t="shared" si="585"/>
        <v>45762</v>
      </c>
    </row>
    <row r="2400" spans="1:17" ht="12.75" x14ac:dyDescent="0.15">
      <c r="A2400" s="68">
        <f t="shared" si="586"/>
        <v>44969</v>
      </c>
      <c r="B2400" s="69">
        <f t="shared" ca="1" si="575"/>
        <v>18177.587808</v>
      </c>
      <c r="C2400" s="70">
        <f t="shared" ca="1" si="576"/>
        <v>16470.521374</v>
      </c>
      <c r="D2400" s="71">
        <f ca="1">IF(A2400&lt;$B$1,VLOOKUP(A2400,[1]DI!$A$4:$B$15000,2),0)</f>
        <v>0</v>
      </c>
      <c r="E2400" s="70">
        <f t="shared" ca="1" si="577"/>
        <v>0</v>
      </c>
      <c r="F2400" s="72">
        <f t="shared" si="574"/>
        <v>1.3</v>
      </c>
      <c r="G2400" s="73">
        <f t="shared" ca="1" si="578"/>
        <v>1</v>
      </c>
      <c r="H2400" s="70">
        <f ca="1">TRUNC(PRODUCT(G$10:G2399),15)</f>
        <v>1.8177587875046399</v>
      </c>
      <c r="I2400" s="70">
        <f t="shared" ca="1" si="579"/>
        <v>1.64705213737643</v>
      </c>
      <c r="J2400" s="70">
        <f t="shared" ca="1" si="580"/>
        <v>1.1036437400000001</v>
      </c>
      <c r="K2400" s="74">
        <f t="shared" ca="1" si="581"/>
        <v>1707.0664340000001</v>
      </c>
      <c r="L2400" s="75">
        <f>IF(VLOOKUP(A2400,$T$12:$AC$125,8)=VLOOKUP(A2399,$T$12:$AC$125,8),0,VLOOKUP(A2400,T$12:$AC$125,8))</f>
        <v>0</v>
      </c>
      <c r="M2400" s="76">
        <f>IF(L2400&gt;0,VLOOKUP(L2400,S$12:$AB$125,7),0)</f>
        <v>0</v>
      </c>
      <c r="N2400" s="74">
        <f t="shared" si="582"/>
        <v>0</v>
      </c>
      <c r="O2400" s="74">
        <f t="shared" ca="1" si="583"/>
        <v>1707.0664340000001</v>
      </c>
      <c r="P2400" s="77" t="str">
        <f t="shared" si="584"/>
        <v>A+J=</v>
      </c>
      <c r="Q2400" s="78">
        <f t="shared" si="585"/>
        <v>45762</v>
      </c>
    </row>
    <row r="2401" spans="1:17" ht="12.75" x14ac:dyDescent="0.15">
      <c r="A2401" s="68">
        <f t="shared" si="586"/>
        <v>44970</v>
      </c>
      <c r="B2401" s="69">
        <f t="shared" ca="1" si="575"/>
        <v>18177.587808</v>
      </c>
      <c r="C2401" s="70">
        <f t="shared" ca="1" si="576"/>
        <v>16470.521374</v>
      </c>
      <c r="D2401" s="71">
        <f ca="1">IF(A2401&lt;$B$1,VLOOKUP(A2401,[1]DI!$A$4:$B$15000,2),0)</f>
        <v>0.13650000000000001</v>
      </c>
      <c r="E2401" s="70">
        <f t="shared" ca="1" si="577"/>
        <v>5.0788000000000005E-4</v>
      </c>
      <c r="F2401" s="72">
        <f t="shared" si="574"/>
        <v>1.3</v>
      </c>
      <c r="G2401" s="73">
        <f t="shared" ca="1" si="578"/>
        <v>1.0006602440000001</v>
      </c>
      <c r="H2401" s="70">
        <f ca="1">TRUNC(PRODUCT(G$10:G2400),15)</f>
        <v>1.8177587875046399</v>
      </c>
      <c r="I2401" s="70">
        <f t="shared" ca="1" si="579"/>
        <v>1.64705213737643</v>
      </c>
      <c r="J2401" s="70">
        <f t="shared" ca="1" si="580"/>
        <v>1.1036437400000001</v>
      </c>
      <c r="K2401" s="74">
        <f t="shared" ca="1" si="581"/>
        <v>1707.0664340000001</v>
      </c>
      <c r="L2401" s="75">
        <f>IF(VLOOKUP(A2401,$T$12:$AC$125,8)=VLOOKUP(A2400,$T$12:$AC$125,8),0,VLOOKUP(A2401,T$12:$AC$125,8))</f>
        <v>0</v>
      </c>
      <c r="M2401" s="76">
        <f>IF(L2401&gt;0,VLOOKUP(L2401,S$12:$AB$125,7),0)</f>
        <v>0</v>
      </c>
      <c r="N2401" s="74">
        <f t="shared" si="582"/>
        <v>0</v>
      </c>
      <c r="O2401" s="74">
        <f t="shared" ca="1" si="583"/>
        <v>1707.0664340000001</v>
      </c>
      <c r="P2401" s="77" t="str">
        <f t="shared" si="584"/>
        <v>A+J=</v>
      </c>
      <c r="Q2401" s="78">
        <f t="shared" si="585"/>
        <v>45762</v>
      </c>
    </row>
    <row r="2402" spans="1:17" ht="12.75" x14ac:dyDescent="0.15">
      <c r="A2402" s="68">
        <f t="shared" si="586"/>
        <v>44971</v>
      </c>
      <c r="B2402" s="69">
        <f t="shared" ca="1" si="575"/>
        <v>18189.589548</v>
      </c>
      <c r="C2402" s="70">
        <f t="shared" ca="1" si="576"/>
        <v>16470.521374</v>
      </c>
      <c r="D2402" s="71">
        <f ca="1">IF(A2402&lt;$B$1,VLOOKUP(A2402,[1]DI!$A$4:$B$15000,2),0)</f>
        <v>0.13650000000000001</v>
      </c>
      <c r="E2402" s="70">
        <f t="shared" ca="1" si="577"/>
        <v>5.0788000000000005E-4</v>
      </c>
      <c r="F2402" s="72">
        <f t="shared" si="574"/>
        <v>1.3</v>
      </c>
      <c r="G2402" s="73">
        <f t="shared" ca="1" si="578"/>
        <v>1.0006602440000001</v>
      </c>
      <c r="H2402" s="70">
        <f ca="1">TRUNC(PRODUCT(G$10:G2401),15)</f>
        <v>1.81895895183753</v>
      </c>
      <c r="I2402" s="70">
        <f t="shared" ca="1" si="579"/>
        <v>1.64705213737643</v>
      </c>
      <c r="J2402" s="70">
        <f t="shared" ca="1" si="580"/>
        <v>1.10437242</v>
      </c>
      <c r="K2402" s="74">
        <f t="shared" ca="1" si="581"/>
        <v>1719.068174</v>
      </c>
      <c r="L2402" s="75">
        <f>IF(VLOOKUP(A2402,$T$12:$AC$125,8)=VLOOKUP(A2401,$T$12:$AC$125,8),0,VLOOKUP(A2402,T$12:$AC$125,8))</f>
        <v>0</v>
      </c>
      <c r="M2402" s="76">
        <f>IF(L2402&gt;0,VLOOKUP(L2402,S$12:$AB$125,7),0)</f>
        <v>0</v>
      </c>
      <c r="N2402" s="74">
        <f t="shared" si="582"/>
        <v>0</v>
      </c>
      <c r="O2402" s="74">
        <f t="shared" ca="1" si="583"/>
        <v>1719.068174</v>
      </c>
      <c r="P2402" s="77" t="str">
        <f t="shared" si="584"/>
        <v>A+J=</v>
      </c>
      <c r="Q2402" s="78">
        <f t="shared" si="585"/>
        <v>45762</v>
      </c>
    </row>
    <row r="2403" spans="1:17" ht="12.75" x14ac:dyDescent="0.15">
      <c r="A2403" s="68">
        <f t="shared" si="586"/>
        <v>44972</v>
      </c>
      <c r="B2403" s="69">
        <f t="shared" ca="1" si="575"/>
        <v>18201.599029000001</v>
      </c>
      <c r="C2403" s="70">
        <f t="shared" ca="1" si="576"/>
        <v>16470.521374</v>
      </c>
      <c r="D2403" s="71">
        <f ca="1">IF(A2403&lt;$B$1,VLOOKUP(A2403,[1]DI!$A$4:$B$15000,2),0)</f>
        <v>0.13650000000000001</v>
      </c>
      <c r="E2403" s="70">
        <f t="shared" ca="1" si="577"/>
        <v>5.0788000000000005E-4</v>
      </c>
      <c r="F2403" s="72">
        <f t="shared" si="574"/>
        <v>1.3</v>
      </c>
      <c r="G2403" s="73">
        <f t="shared" ca="1" si="578"/>
        <v>1.0006602440000001</v>
      </c>
      <c r="H2403" s="70">
        <f ca="1">TRUNC(PRODUCT(G$10:G2402),15)</f>
        <v>1.8201599085717299</v>
      </c>
      <c r="I2403" s="70">
        <f t="shared" ca="1" si="579"/>
        <v>1.64705213737643</v>
      </c>
      <c r="J2403" s="70">
        <f t="shared" ca="1" si="580"/>
        <v>1.10510157</v>
      </c>
      <c r="K2403" s="74">
        <f t="shared" ca="1" si="581"/>
        <v>1731.077655</v>
      </c>
      <c r="L2403" s="75">
        <f>IF(VLOOKUP(A2403,$T$12:$AC$125,8)=VLOOKUP(A2402,$T$12:$AC$125,8),0,VLOOKUP(A2403,T$12:$AC$125,8))</f>
        <v>0</v>
      </c>
      <c r="M2403" s="76">
        <f>IF(L2403&gt;0,VLOOKUP(L2403,S$12:$AB$125,7),0)</f>
        <v>0</v>
      </c>
      <c r="N2403" s="74">
        <f t="shared" si="582"/>
        <v>0</v>
      </c>
      <c r="O2403" s="74">
        <f t="shared" ca="1" si="583"/>
        <v>1731.077655</v>
      </c>
      <c r="P2403" s="77" t="str">
        <f t="shared" si="584"/>
        <v>A+J=</v>
      </c>
      <c r="Q2403" s="78">
        <f t="shared" si="585"/>
        <v>45762</v>
      </c>
    </row>
    <row r="2404" spans="1:17" ht="12.75" x14ac:dyDescent="0.15">
      <c r="A2404" s="68">
        <f t="shared" si="586"/>
        <v>44973</v>
      </c>
      <c r="B2404" s="69">
        <f t="shared" ca="1" si="575"/>
        <v>18213.616580000002</v>
      </c>
      <c r="C2404" s="70">
        <f t="shared" ca="1" si="576"/>
        <v>16470.521374</v>
      </c>
      <c r="D2404" s="71">
        <f ca="1">IF(A2404&lt;$B$1,VLOOKUP(A2404,[1]DI!$A$4:$B$15000,2),0)</f>
        <v>0.13650000000000001</v>
      </c>
      <c r="E2404" s="70">
        <f t="shared" ca="1" si="577"/>
        <v>5.0788000000000005E-4</v>
      </c>
      <c r="F2404" s="72">
        <f t="shared" si="574"/>
        <v>1.3</v>
      </c>
      <c r="G2404" s="73">
        <f t="shared" ca="1" si="578"/>
        <v>1.0006602440000001</v>
      </c>
      <c r="H2404" s="70">
        <f ca="1">TRUNC(PRODUCT(G$10:G2403),15)</f>
        <v>1.82136165823041</v>
      </c>
      <c r="I2404" s="70">
        <f t="shared" ca="1" si="579"/>
        <v>1.64705213737643</v>
      </c>
      <c r="J2404" s="70">
        <f t="shared" ca="1" si="580"/>
        <v>1.1058312100000001</v>
      </c>
      <c r="K2404" s="74">
        <f t="shared" ca="1" si="581"/>
        <v>1743.095206</v>
      </c>
      <c r="L2404" s="75">
        <f>IF(VLOOKUP(A2404,$T$12:$AC$125,8)=VLOOKUP(A2403,$T$12:$AC$125,8),0,VLOOKUP(A2404,T$12:$AC$125,8))</f>
        <v>0</v>
      </c>
      <c r="M2404" s="76">
        <f>IF(L2404&gt;0,VLOOKUP(L2404,S$12:$AB$125,7),0)</f>
        <v>0</v>
      </c>
      <c r="N2404" s="74">
        <f t="shared" si="582"/>
        <v>0</v>
      </c>
      <c r="O2404" s="74">
        <f t="shared" ca="1" si="583"/>
        <v>1743.095206</v>
      </c>
      <c r="P2404" s="77" t="str">
        <f t="shared" si="584"/>
        <v>A+J=</v>
      </c>
      <c r="Q2404" s="78">
        <f t="shared" si="585"/>
        <v>45762</v>
      </c>
    </row>
    <row r="2405" spans="1:17" ht="12.75" x14ac:dyDescent="0.15">
      <c r="A2405" s="68">
        <f t="shared" si="586"/>
        <v>44974</v>
      </c>
      <c r="B2405" s="69">
        <f t="shared" ca="1" si="575"/>
        <v>18225.642037000001</v>
      </c>
      <c r="C2405" s="70">
        <f t="shared" ca="1" si="576"/>
        <v>16470.521374</v>
      </c>
      <c r="D2405" s="71">
        <f ca="1">IF(A2405&lt;$B$1,VLOOKUP(A2405,[1]DI!$A$4:$B$15000,2),0)</f>
        <v>0.13650000000000001</v>
      </c>
      <c r="E2405" s="70">
        <f t="shared" ca="1" si="577"/>
        <v>5.0788000000000005E-4</v>
      </c>
      <c r="F2405" s="72">
        <f t="shared" si="574"/>
        <v>1.3</v>
      </c>
      <c r="G2405" s="73">
        <f t="shared" ca="1" si="578"/>
        <v>1.0006602440000001</v>
      </c>
      <c r="H2405" s="70">
        <f ca="1">TRUNC(PRODUCT(G$10:G2404),15)</f>
        <v>1.82256420133708</v>
      </c>
      <c r="I2405" s="70">
        <f t="shared" ca="1" si="579"/>
        <v>1.64705213737643</v>
      </c>
      <c r="J2405" s="70">
        <f t="shared" ca="1" si="580"/>
        <v>1.1065613299999999</v>
      </c>
      <c r="K2405" s="74">
        <f t="shared" ca="1" si="581"/>
        <v>1755.1206629999999</v>
      </c>
      <c r="L2405" s="75">
        <f>IF(VLOOKUP(A2405,$T$12:$AC$125,8)=VLOOKUP(A2404,$T$12:$AC$125,8),0,VLOOKUP(A2405,T$12:$AC$125,8))</f>
        <v>0</v>
      </c>
      <c r="M2405" s="76">
        <f>IF(L2405&gt;0,VLOOKUP(L2405,S$12:$AB$125,7),0)</f>
        <v>0</v>
      </c>
      <c r="N2405" s="74">
        <f t="shared" si="582"/>
        <v>0</v>
      </c>
      <c r="O2405" s="74">
        <f t="shared" ca="1" si="583"/>
        <v>1755.1206629999999</v>
      </c>
      <c r="P2405" s="77" t="str">
        <f t="shared" si="584"/>
        <v>A+J=</v>
      </c>
      <c r="Q2405" s="78">
        <f t="shared" si="585"/>
        <v>45762</v>
      </c>
    </row>
    <row r="2406" spans="1:17" ht="12.75" x14ac:dyDescent="0.15">
      <c r="A2406" s="68">
        <f t="shared" si="586"/>
        <v>44975</v>
      </c>
      <c r="B2406" s="69">
        <f t="shared" ca="1" si="575"/>
        <v>18237.6754</v>
      </c>
      <c r="C2406" s="70">
        <f t="shared" ca="1" si="576"/>
        <v>16470.521374</v>
      </c>
      <c r="D2406" s="71">
        <f ca="1">IF(A2406&lt;$B$1,VLOOKUP(A2406,[1]DI!$A$4:$B$15000,2),0)</f>
        <v>0</v>
      </c>
      <c r="E2406" s="70">
        <f t="shared" ca="1" si="577"/>
        <v>0</v>
      </c>
      <c r="F2406" s="72">
        <f t="shared" si="574"/>
        <v>1.3</v>
      </c>
      <c r="G2406" s="73">
        <f t="shared" ca="1" si="578"/>
        <v>1</v>
      </c>
      <c r="H2406" s="70">
        <f ca="1">TRUNC(PRODUCT(G$10:G2405),15)</f>
        <v>1.82376753841563</v>
      </c>
      <c r="I2406" s="70">
        <f t="shared" ca="1" si="579"/>
        <v>1.64705213737643</v>
      </c>
      <c r="J2406" s="70">
        <f t="shared" ca="1" si="580"/>
        <v>1.1072919299999999</v>
      </c>
      <c r="K2406" s="74">
        <f t="shared" ca="1" si="581"/>
        <v>1767.1540259999999</v>
      </c>
      <c r="L2406" s="75">
        <f>IF(VLOOKUP(A2406,$T$12:$AC$125,8)=VLOOKUP(A2405,$T$12:$AC$125,8),0,VLOOKUP(A2406,T$12:$AC$125,8))</f>
        <v>0</v>
      </c>
      <c r="M2406" s="76">
        <f>IF(L2406&gt;0,VLOOKUP(L2406,S$12:$AB$125,7),0)</f>
        <v>0</v>
      </c>
      <c r="N2406" s="74">
        <f t="shared" si="582"/>
        <v>0</v>
      </c>
      <c r="O2406" s="74">
        <f t="shared" ca="1" si="583"/>
        <v>1767.1540259999999</v>
      </c>
      <c r="P2406" s="77" t="str">
        <f t="shared" si="584"/>
        <v>A+J=</v>
      </c>
      <c r="Q2406" s="78">
        <f t="shared" si="585"/>
        <v>45762</v>
      </c>
    </row>
    <row r="2407" spans="1:17" ht="12.75" x14ac:dyDescent="0.15">
      <c r="A2407" s="68">
        <f t="shared" si="586"/>
        <v>44976</v>
      </c>
      <c r="B2407" s="69">
        <f t="shared" ca="1" si="575"/>
        <v>18237.6754</v>
      </c>
      <c r="C2407" s="70">
        <f t="shared" ca="1" si="576"/>
        <v>16470.521374</v>
      </c>
      <c r="D2407" s="71">
        <f ca="1">IF(A2407&lt;$B$1,VLOOKUP(A2407,[1]DI!$A$4:$B$15000,2),0)</f>
        <v>0</v>
      </c>
      <c r="E2407" s="70">
        <f t="shared" ca="1" si="577"/>
        <v>0</v>
      </c>
      <c r="F2407" s="72">
        <f t="shared" si="574"/>
        <v>1.3</v>
      </c>
      <c r="G2407" s="73">
        <f t="shared" ca="1" si="578"/>
        <v>1</v>
      </c>
      <c r="H2407" s="70">
        <f ca="1">TRUNC(PRODUCT(G$10:G2406),15)</f>
        <v>1.82376753841563</v>
      </c>
      <c r="I2407" s="70">
        <f t="shared" ca="1" si="579"/>
        <v>1.64705213737643</v>
      </c>
      <c r="J2407" s="70">
        <f t="shared" ca="1" si="580"/>
        <v>1.1072919299999999</v>
      </c>
      <c r="K2407" s="74">
        <f t="shared" ca="1" si="581"/>
        <v>1767.1540259999999</v>
      </c>
      <c r="L2407" s="75">
        <f>IF(VLOOKUP(A2407,$T$12:$AC$125,8)=VLOOKUP(A2406,$T$12:$AC$125,8),0,VLOOKUP(A2407,T$12:$AC$125,8))</f>
        <v>0</v>
      </c>
      <c r="M2407" s="76">
        <f>IF(L2407&gt;0,VLOOKUP(L2407,S$12:$AB$125,7),0)</f>
        <v>0</v>
      </c>
      <c r="N2407" s="74">
        <f t="shared" si="582"/>
        <v>0</v>
      </c>
      <c r="O2407" s="74">
        <f t="shared" ca="1" si="583"/>
        <v>1767.1540259999999</v>
      </c>
      <c r="P2407" s="77" t="str">
        <f t="shared" si="584"/>
        <v>A+J=</v>
      </c>
      <c r="Q2407" s="78">
        <f t="shared" si="585"/>
        <v>45762</v>
      </c>
    </row>
    <row r="2408" spans="1:17" ht="12.75" x14ac:dyDescent="0.15">
      <c r="A2408" s="68">
        <f t="shared" si="586"/>
        <v>44977</v>
      </c>
      <c r="B2408" s="69">
        <f t="shared" ca="1" si="575"/>
        <v>18237.6754</v>
      </c>
      <c r="C2408" s="70">
        <f t="shared" ca="1" si="576"/>
        <v>16470.521374</v>
      </c>
      <c r="D2408" s="71">
        <f ca="1">IF(A2408&lt;$B$1,VLOOKUP(A2408,[1]DI!$A$4:$B$15000,2),0)</f>
        <v>0</v>
      </c>
      <c r="E2408" s="70">
        <f t="shared" ca="1" si="577"/>
        <v>0</v>
      </c>
      <c r="F2408" s="72">
        <f t="shared" si="574"/>
        <v>1.3</v>
      </c>
      <c r="G2408" s="73">
        <f t="shared" ca="1" si="578"/>
        <v>1</v>
      </c>
      <c r="H2408" s="70">
        <f ca="1">TRUNC(PRODUCT(G$10:G2407),15)</f>
        <v>1.82376753841563</v>
      </c>
      <c r="I2408" s="70">
        <f t="shared" ca="1" si="579"/>
        <v>1.64705213737643</v>
      </c>
      <c r="J2408" s="70">
        <f t="shared" ca="1" si="580"/>
        <v>1.1072919299999999</v>
      </c>
      <c r="K2408" s="74">
        <f t="shared" ca="1" si="581"/>
        <v>1767.1540259999999</v>
      </c>
      <c r="L2408" s="75">
        <f>IF(VLOOKUP(A2408,$T$12:$AC$125,8)=VLOOKUP(A2407,$T$12:$AC$125,8),0,VLOOKUP(A2408,T$12:$AC$125,8))</f>
        <v>0</v>
      </c>
      <c r="M2408" s="76">
        <f>IF(L2408&gt;0,VLOOKUP(L2408,S$12:$AB$125,7),0)</f>
        <v>0</v>
      </c>
      <c r="N2408" s="74">
        <f t="shared" si="582"/>
        <v>0</v>
      </c>
      <c r="O2408" s="74">
        <f t="shared" ca="1" si="583"/>
        <v>1767.1540259999999</v>
      </c>
      <c r="P2408" s="77" t="str">
        <f t="shared" si="584"/>
        <v>A+J=</v>
      </c>
      <c r="Q2408" s="78">
        <f t="shared" si="585"/>
        <v>45762</v>
      </c>
    </row>
    <row r="2409" spans="1:17" ht="12.75" x14ac:dyDescent="0.15">
      <c r="A2409" s="68">
        <f t="shared" si="586"/>
        <v>44978</v>
      </c>
      <c r="B2409" s="69">
        <f t="shared" ca="1" si="575"/>
        <v>18237.6754</v>
      </c>
      <c r="C2409" s="70">
        <f t="shared" ca="1" si="576"/>
        <v>16470.521374</v>
      </c>
      <c r="D2409" s="71">
        <f ca="1">IF(A2409&lt;$B$1,VLOOKUP(A2409,[1]DI!$A$4:$B$15000,2),0)</f>
        <v>0</v>
      </c>
      <c r="E2409" s="70">
        <f t="shared" ca="1" si="577"/>
        <v>0</v>
      </c>
      <c r="F2409" s="72">
        <f t="shared" si="574"/>
        <v>1.3</v>
      </c>
      <c r="G2409" s="73">
        <f t="shared" ca="1" si="578"/>
        <v>1</v>
      </c>
      <c r="H2409" s="70">
        <f ca="1">TRUNC(PRODUCT(G$10:G2408),15)</f>
        <v>1.82376753841563</v>
      </c>
      <c r="I2409" s="70">
        <f t="shared" ca="1" si="579"/>
        <v>1.64705213737643</v>
      </c>
      <c r="J2409" s="70">
        <f t="shared" ca="1" si="580"/>
        <v>1.1072919299999999</v>
      </c>
      <c r="K2409" s="74">
        <f t="shared" ca="1" si="581"/>
        <v>1767.1540259999999</v>
      </c>
      <c r="L2409" s="75">
        <f>IF(VLOOKUP(A2409,$T$12:$AC$125,8)=VLOOKUP(A2408,$T$12:$AC$125,8),0,VLOOKUP(A2409,T$12:$AC$125,8))</f>
        <v>0</v>
      </c>
      <c r="M2409" s="76">
        <f>IF(L2409&gt;0,VLOOKUP(L2409,S$12:$AB$125,7),0)</f>
        <v>0</v>
      </c>
      <c r="N2409" s="74">
        <f t="shared" si="582"/>
        <v>0</v>
      </c>
      <c r="O2409" s="74">
        <f t="shared" ca="1" si="583"/>
        <v>1767.1540259999999</v>
      </c>
      <c r="P2409" s="77" t="str">
        <f t="shared" si="584"/>
        <v>A+J=</v>
      </c>
      <c r="Q2409" s="78">
        <f t="shared" si="585"/>
        <v>45762</v>
      </c>
    </row>
    <row r="2410" spans="1:17" ht="12.75" x14ac:dyDescent="0.15">
      <c r="A2410" s="68">
        <f t="shared" si="586"/>
        <v>44979</v>
      </c>
      <c r="B2410" s="69">
        <f t="shared" ca="1" si="575"/>
        <v>18237.6754</v>
      </c>
      <c r="C2410" s="70">
        <f t="shared" ca="1" si="576"/>
        <v>16470.521374</v>
      </c>
      <c r="D2410" s="71">
        <f ca="1">IF(A2410&lt;$B$1,VLOOKUP(A2410,[1]DI!$A$4:$B$15000,2),0)</f>
        <v>0.13650000000000001</v>
      </c>
      <c r="E2410" s="70">
        <f t="shared" ca="1" si="577"/>
        <v>5.0788000000000005E-4</v>
      </c>
      <c r="F2410" s="72">
        <f t="shared" si="574"/>
        <v>1.3</v>
      </c>
      <c r="G2410" s="73">
        <f t="shared" ca="1" si="578"/>
        <v>1.0006602440000001</v>
      </c>
      <c r="H2410" s="70">
        <f ca="1">TRUNC(PRODUCT(G$10:G2409),15)</f>
        <v>1.82376753841563</v>
      </c>
      <c r="I2410" s="70">
        <f t="shared" ca="1" si="579"/>
        <v>1.64705213737643</v>
      </c>
      <c r="J2410" s="70">
        <f t="shared" ca="1" si="580"/>
        <v>1.1072919299999999</v>
      </c>
      <c r="K2410" s="74">
        <f t="shared" ca="1" si="581"/>
        <v>1767.1540259999999</v>
      </c>
      <c r="L2410" s="75">
        <f>IF(VLOOKUP(A2410,$T$12:$AC$125,8)=VLOOKUP(A2409,$T$12:$AC$125,8),0,VLOOKUP(A2410,T$12:$AC$125,8))</f>
        <v>0</v>
      </c>
      <c r="M2410" s="76">
        <f>IF(L2410&gt;0,VLOOKUP(L2410,S$12:$AB$125,7),0)</f>
        <v>0</v>
      </c>
      <c r="N2410" s="74">
        <f t="shared" si="582"/>
        <v>0</v>
      </c>
      <c r="O2410" s="74">
        <f t="shared" ca="1" si="583"/>
        <v>1767.1540259999999</v>
      </c>
      <c r="P2410" s="77" t="str">
        <f t="shared" si="584"/>
        <v>A+J=</v>
      </c>
      <c r="Q2410" s="78">
        <f t="shared" si="585"/>
        <v>45762</v>
      </c>
    </row>
    <row r="2411" spans="1:17" ht="12.75" x14ac:dyDescent="0.15">
      <c r="A2411" s="68">
        <f t="shared" si="586"/>
        <v>44980</v>
      </c>
      <c r="B2411" s="69">
        <f t="shared" ca="1" si="575"/>
        <v>18249.716669000001</v>
      </c>
      <c r="C2411" s="70">
        <f t="shared" ca="1" si="576"/>
        <v>16470.521374</v>
      </c>
      <c r="D2411" s="71">
        <f ca="1">IF(A2411&lt;$B$1,VLOOKUP(A2411,[1]DI!$A$4:$B$15000,2),0)</f>
        <v>0.13650000000000001</v>
      </c>
      <c r="E2411" s="70">
        <f t="shared" ca="1" si="577"/>
        <v>5.0788000000000005E-4</v>
      </c>
      <c r="F2411" s="72">
        <f t="shared" si="574"/>
        <v>1.3</v>
      </c>
      <c r="G2411" s="73">
        <f t="shared" ca="1" si="578"/>
        <v>1.0006602440000001</v>
      </c>
      <c r="H2411" s="70">
        <f ca="1">TRUNC(PRODUCT(G$10:G2410),15)</f>
        <v>1.8249716699902701</v>
      </c>
      <c r="I2411" s="70">
        <f t="shared" ca="1" si="579"/>
        <v>1.64705213737643</v>
      </c>
      <c r="J2411" s="70">
        <f t="shared" ca="1" si="580"/>
        <v>1.1080230099999999</v>
      </c>
      <c r="K2411" s="74">
        <f t="shared" ca="1" si="581"/>
        <v>1779.195295</v>
      </c>
      <c r="L2411" s="75">
        <f>IF(VLOOKUP(A2411,$T$12:$AC$125,8)=VLOOKUP(A2410,$T$12:$AC$125,8),0,VLOOKUP(A2411,T$12:$AC$125,8))</f>
        <v>0</v>
      </c>
      <c r="M2411" s="76">
        <f>IF(L2411&gt;0,VLOOKUP(L2411,S$12:$AB$125,7),0)</f>
        <v>0</v>
      </c>
      <c r="N2411" s="74">
        <f t="shared" si="582"/>
        <v>0</v>
      </c>
      <c r="O2411" s="74">
        <f t="shared" ca="1" si="583"/>
        <v>1779.195295</v>
      </c>
      <c r="P2411" s="77" t="str">
        <f t="shared" si="584"/>
        <v>A+J=</v>
      </c>
      <c r="Q2411" s="78">
        <f t="shared" si="585"/>
        <v>45762</v>
      </c>
    </row>
    <row r="2412" spans="1:17" ht="12.75" x14ac:dyDescent="0.15">
      <c r="A2412" s="68">
        <f t="shared" si="586"/>
        <v>44981</v>
      </c>
      <c r="B2412" s="69">
        <f t="shared" ca="1" si="575"/>
        <v>18261.766007999999</v>
      </c>
      <c r="C2412" s="70">
        <f t="shared" ca="1" si="576"/>
        <v>16470.521374</v>
      </c>
      <c r="D2412" s="71">
        <f ca="1">IF(A2412&lt;$B$1,VLOOKUP(A2412,[1]DI!$A$4:$B$15000,2),0)</f>
        <v>0.13650000000000001</v>
      </c>
      <c r="E2412" s="70">
        <f t="shared" ca="1" si="577"/>
        <v>5.0788000000000005E-4</v>
      </c>
      <c r="F2412" s="72">
        <f t="shared" ref="F2412:F2475" si="587">F2411</f>
        <v>1.3</v>
      </c>
      <c r="G2412" s="73">
        <f t="shared" ca="1" si="578"/>
        <v>1.0006602440000001</v>
      </c>
      <c r="H2412" s="70">
        <f ca="1">TRUNC(PRODUCT(G$10:G2411),15)</f>
        <v>1.8261765965855501</v>
      </c>
      <c r="I2412" s="70">
        <f t="shared" ca="1" si="579"/>
        <v>1.64705213737643</v>
      </c>
      <c r="J2412" s="70">
        <f t="shared" ca="1" si="580"/>
        <v>1.10875458</v>
      </c>
      <c r="K2412" s="74">
        <f t="shared" ca="1" si="581"/>
        <v>1791.2446339999999</v>
      </c>
      <c r="L2412" s="75">
        <f>IF(VLOOKUP(A2412,$T$12:$AC$125,8)=VLOOKUP(A2411,$T$12:$AC$125,8),0,VLOOKUP(A2412,T$12:$AC$125,8))</f>
        <v>0</v>
      </c>
      <c r="M2412" s="76">
        <f>IF(L2412&gt;0,VLOOKUP(L2412,S$12:$AB$125,7),0)</f>
        <v>0</v>
      </c>
      <c r="N2412" s="74">
        <f t="shared" si="582"/>
        <v>0</v>
      </c>
      <c r="O2412" s="74">
        <f t="shared" ca="1" si="583"/>
        <v>1791.2446339999999</v>
      </c>
      <c r="P2412" s="77" t="str">
        <f t="shared" si="584"/>
        <v>A+J=</v>
      </c>
      <c r="Q2412" s="78">
        <f t="shared" si="585"/>
        <v>45762</v>
      </c>
    </row>
    <row r="2413" spans="1:17" ht="12.75" x14ac:dyDescent="0.15">
      <c r="A2413" s="68">
        <f t="shared" si="586"/>
        <v>44982</v>
      </c>
      <c r="B2413" s="69">
        <f t="shared" ca="1" si="575"/>
        <v>18273.823252999999</v>
      </c>
      <c r="C2413" s="70">
        <f t="shared" ca="1" si="576"/>
        <v>16470.521374</v>
      </c>
      <c r="D2413" s="71">
        <f ca="1">IF(A2413&lt;$B$1,VLOOKUP(A2413,[1]DI!$A$4:$B$15000,2),0)</f>
        <v>0</v>
      </c>
      <c r="E2413" s="70">
        <f t="shared" ca="1" si="577"/>
        <v>0</v>
      </c>
      <c r="F2413" s="72">
        <f t="shared" si="587"/>
        <v>1.3</v>
      </c>
      <c r="G2413" s="73">
        <f t="shared" ca="1" si="578"/>
        <v>1</v>
      </c>
      <c r="H2413" s="70">
        <f ca="1">TRUNC(PRODUCT(G$10:G2412),15)</f>
        <v>1.82738231872638</v>
      </c>
      <c r="I2413" s="70">
        <f t="shared" ca="1" si="579"/>
        <v>1.64705213737643</v>
      </c>
      <c r="J2413" s="70">
        <f t="shared" ca="1" si="580"/>
        <v>1.1094866299999999</v>
      </c>
      <c r="K2413" s="74">
        <f t="shared" ca="1" si="581"/>
        <v>1803.3018790000001</v>
      </c>
      <c r="L2413" s="75">
        <f>IF(VLOOKUP(A2413,$T$12:$AC$125,8)=VLOOKUP(A2412,$T$12:$AC$125,8),0,VLOOKUP(A2413,T$12:$AC$125,8))</f>
        <v>0</v>
      </c>
      <c r="M2413" s="76">
        <f>IF(L2413&gt;0,VLOOKUP(L2413,S$12:$AB$125,7),0)</f>
        <v>0</v>
      </c>
      <c r="N2413" s="74">
        <f t="shared" si="582"/>
        <v>0</v>
      </c>
      <c r="O2413" s="74">
        <f t="shared" ca="1" si="583"/>
        <v>1803.3018790000001</v>
      </c>
      <c r="P2413" s="77" t="str">
        <f t="shared" si="584"/>
        <v>A+J=</v>
      </c>
      <c r="Q2413" s="78">
        <f t="shared" si="585"/>
        <v>45762</v>
      </c>
    </row>
    <row r="2414" spans="1:17" ht="12.75" x14ac:dyDescent="0.15">
      <c r="A2414" s="68">
        <f t="shared" si="586"/>
        <v>44983</v>
      </c>
      <c r="B2414" s="69">
        <f t="shared" ca="1" si="575"/>
        <v>18273.823252999999</v>
      </c>
      <c r="C2414" s="70">
        <f t="shared" ca="1" si="576"/>
        <v>16470.521374</v>
      </c>
      <c r="D2414" s="71">
        <f ca="1">IF(A2414&lt;$B$1,VLOOKUP(A2414,[1]DI!$A$4:$B$15000,2),0)</f>
        <v>0</v>
      </c>
      <c r="E2414" s="70">
        <f t="shared" ca="1" si="577"/>
        <v>0</v>
      </c>
      <c r="F2414" s="72">
        <f t="shared" si="587"/>
        <v>1.3</v>
      </c>
      <c r="G2414" s="73">
        <f t="shared" ca="1" si="578"/>
        <v>1</v>
      </c>
      <c r="H2414" s="70">
        <f ca="1">TRUNC(PRODUCT(G$10:G2413),15)</f>
        <v>1.82738231872638</v>
      </c>
      <c r="I2414" s="70">
        <f t="shared" ca="1" si="579"/>
        <v>1.64705213737643</v>
      </c>
      <c r="J2414" s="70">
        <f t="shared" ca="1" si="580"/>
        <v>1.1094866299999999</v>
      </c>
      <c r="K2414" s="74">
        <f t="shared" ca="1" si="581"/>
        <v>1803.3018790000001</v>
      </c>
      <c r="L2414" s="75">
        <f>IF(VLOOKUP(A2414,$T$12:$AC$125,8)=VLOOKUP(A2413,$T$12:$AC$125,8),0,VLOOKUP(A2414,T$12:$AC$125,8))</f>
        <v>0</v>
      </c>
      <c r="M2414" s="76">
        <f>IF(L2414&gt;0,VLOOKUP(L2414,S$12:$AB$125,7),0)</f>
        <v>0</v>
      </c>
      <c r="N2414" s="74">
        <f t="shared" si="582"/>
        <v>0</v>
      </c>
      <c r="O2414" s="74">
        <f t="shared" ca="1" si="583"/>
        <v>1803.3018790000001</v>
      </c>
      <c r="P2414" s="77" t="str">
        <f t="shared" si="584"/>
        <v>A+J=</v>
      </c>
      <c r="Q2414" s="78">
        <f t="shared" si="585"/>
        <v>45762</v>
      </c>
    </row>
    <row r="2415" spans="1:17" ht="12.75" x14ac:dyDescent="0.15">
      <c r="A2415" s="68">
        <f t="shared" si="586"/>
        <v>44984</v>
      </c>
      <c r="B2415" s="69">
        <f t="shared" ca="1" si="575"/>
        <v>18273.823252999999</v>
      </c>
      <c r="C2415" s="70">
        <f t="shared" ca="1" si="576"/>
        <v>16470.521374</v>
      </c>
      <c r="D2415" s="71">
        <f ca="1">IF(A2415&lt;$B$1,VLOOKUP(A2415,[1]DI!$A$4:$B$15000,2),0)</f>
        <v>0.13650000000000001</v>
      </c>
      <c r="E2415" s="70">
        <f t="shared" ca="1" si="577"/>
        <v>5.0788000000000005E-4</v>
      </c>
      <c r="F2415" s="72">
        <f t="shared" si="587"/>
        <v>1.3</v>
      </c>
      <c r="G2415" s="73">
        <f t="shared" ca="1" si="578"/>
        <v>1.0006602440000001</v>
      </c>
      <c r="H2415" s="70">
        <f ca="1">TRUNC(PRODUCT(G$10:G2414),15)</f>
        <v>1.82738231872638</v>
      </c>
      <c r="I2415" s="70">
        <f t="shared" ca="1" si="579"/>
        <v>1.64705213737643</v>
      </c>
      <c r="J2415" s="70">
        <f t="shared" ca="1" si="580"/>
        <v>1.1094866299999999</v>
      </c>
      <c r="K2415" s="74">
        <f t="shared" ca="1" si="581"/>
        <v>1803.3018790000001</v>
      </c>
      <c r="L2415" s="75">
        <f>IF(VLOOKUP(A2415,$T$12:$AC$125,8)=VLOOKUP(A2414,$T$12:$AC$125,8),0,VLOOKUP(A2415,T$12:$AC$125,8))</f>
        <v>0</v>
      </c>
      <c r="M2415" s="76">
        <f>IF(L2415&gt;0,VLOOKUP(L2415,S$12:$AB$125,7),0)</f>
        <v>0</v>
      </c>
      <c r="N2415" s="74">
        <f t="shared" si="582"/>
        <v>0</v>
      </c>
      <c r="O2415" s="74">
        <f t="shared" ca="1" si="583"/>
        <v>1803.3018790000001</v>
      </c>
      <c r="P2415" s="77" t="str">
        <f t="shared" si="584"/>
        <v>A+J=</v>
      </c>
      <c r="Q2415" s="78">
        <f t="shared" si="585"/>
        <v>45762</v>
      </c>
    </row>
    <row r="2416" spans="1:17" ht="12.75" x14ac:dyDescent="0.15">
      <c r="A2416" s="68">
        <f t="shared" si="586"/>
        <v>44985</v>
      </c>
      <c r="B2416" s="69">
        <f t="shared" ca="1" si="575"/>
        <v>18285.888404000001</v>
      </c>
      <c r="C2416" s="70">
        <f t="shared" ca="1" si="576"/>
        <v>16470.521374</v>
      </c>
      <c r="D2416" s="71">
        <f ca="1">IF(A2416&lt;$B$1,VLOOKUP(A2416,[1]DI!$A$4:$B$15000,2),0)</f>
        <v>0.13650000000000001</v>
      </c>
      <c r="E2416" s="70">
        <f t="shared" ca="1" si="577"/>
        <v>5.0788000000000005E-4</v>
      </c>
      <c r="F2416" s="72">
        <f t="shared" si="587"/>
        <v>1.3</v>
      </c>
      <c r="G2416" s="73">
        <f t="shared" ca="1" si="578"/>
        <v>1.0006602440000001</v>
      </c>
      <c r="H2416" s="70">
        <f ca="1">TRUNC(PRODUCT(G$10:G2415),15)</f>
        <v>1.8285888369380301</v>
      </c>
      <c r="I2416" s="70">
        <f t="shared" ca="1" si="579"/>
        <v>1.64705213737643</v>
      </c>
      <c r="J2416" s="70">
        <f t="shared" ca="1" si="580"/>
        <v>1.11021916</v>
      </c>
      <c r="K2416" s="74">
        <f t="shared" ca="1" si="581"/>
        <v>1815.3670300000001</v>
      </c>
      <c r="L2416" s="75">
        <f>IF(VLOOKUP(A2416,$T$12:$AC$125,8)=VLOOKUP(A2415,$T$12:$AC$125,8),0,VLOOKUP(A2416,T$12:$AC$125,8))</f>
        <v>0</v>
      </c>
      <c r="M2416" s="76">
        <f>IF(L2416&gt;0,VLOOKUP(L2416,S$12:$AB$125,7),0)</f>
        <v>0</v>
      </c>
      <c r="N2416" s="74">
        <f t="shared" si="582"/>
        <v>0</v>
      </c>
      <c r="O2416" s="74">
        <f t="shared" ca="1" si="583"/>
        <v>1815.3670300000001</v>
      </c>
      <c r="P2416" s="77" t="str">
        <f t="shared" si="584"/>
        <v>A+J=</v>
      </c>
      <c r="Q2416" s="78">
        <f t="shared" si="585"/>
        <v>45762</v>
      </c>
    </row>
    <row r="2417" spans="1:17" ht="12.75" x14ac:dyDescent="0.15">
      <c r="A2417" s="68">
        <f t="shared" si="586"/>
        <v>44986</v>
      </c>
      <c r="B2417" s="69">
        <f t="shared" ref="B2417:B2480" ca="1" si="588">IF(A2417&lt;=TODAY(),C2417+K2417,IF(AND(A2417&gt;TODAY(),A2417&lt;=$B$1),IF(VLOOKUP(TODAY(),$A$10:$D$10000,4,FALSE)=0,"n.d",C2417+K2417),"n.d"))</f>
        <v>18297.961460999999</v>
      </c>
      <c r="C2417" s="70">
        <f t="shared" ref="C2417:C2480" ca="1" si="589">TRUNC(C2416-N2416,6)</f>
        <v>16470.521374</v>
      </c>
      <c r="D2417" s="71">
        <f ca="1">IF(A2417&lt;$B$1,VLOOKUP(A2417,[1]DI!$A$4:$B$15000,2),0)</f>
        <v>0.13650000000000001</v>
      </c>
      <c r="E2417" s="70">
        <f t="shared" ref="E2417:E2480" ca="1" si="590">ROUND((((1+D2417)^(1/252)-1)),8)</f>
        <v>5.0788000000000005E-4</v>
      </c>
      <c r="F2417" s="72">
        <f t="shared" si="587"/>
        <v>1.3</v>
      </c>
      <c r="G2417" s="73">
        <f t="shared" ref="G2417:G2480" ca="1" si="591">TRUNC((1+(E2417*F2417)),15)</f>
        <v>1.0006602440000001</v>
      </c>
      <c r="H2417" s="70">
        <f ca="1">TRUNC(PRODUCT(G$10:G2416),15)</f>
        <v>1.8297961517460799</v>
      </c>
      <c r="I2417" s="70">
        <f t="shared" ref="I2417:I2480" ca="1" si="592">IF(OR(L2416&gt;0,L2416="E"),H2416,I2416)</f>
        <v>1.64705213737643</v>
      </c>
      <c r="J2417" s="70">
        <f t="shared" ref="J2417:J2480" ca="1" si="593">ROUND(TRUNC(H2417/I2417,15),8)</f>
        <v>1.11095217</v>
      </c>
      <c r="K2417" s="74">
        <f t="shared" ref="K2417:K2480" ca="1" si="594">TRUNC((C2417*(J2417-1)),6)</f>
        <v>1827.4400869999999</v>
      </c>
      <c r="L2417" s="75">
        <f>IF(VLOOKUP(A2417,$T$12:$AC$125,8)=VLOOKUP(A2416,$T$12:$AC$125,8),0,VLOOKUP(A2417,T$12:$AC$125,8))</f>
        <v>0</v>
      </c>
      <c r="M2417" s="76">
        <f>IF(L2417&gt;0,VLOOKUP(L2417,S$12:$AB$125,7),0)</f>
        <v>0</v>
      </c>
      <c r="N2417" s="74">
        <f t="shared" ref="N2417:N2480" si="595">IF(M2417&gt;0,(C2417*M2417),0)</f>
        <v>0</v>
      </c>
      <c r="O2417" s="74">
        <f t="shared" ref="O2417:O2480" ca="1" si="596">(K2417+N2417)</f>
        <v>1827.4400869999999</v>
      </c>
      <c r="P2417" s="77" t="str">
        <f t="shared" ref="P2417:P2480" si="597">IF(L2416&gt;0,VLOOKUP(A2416,$T$12:$AC$125,9),P2416)</f>
        <v>A+J=</v>
      </c>
      <c r="Q2417" s="78">
        <f t="shared" ref="Q2417:Q2480" si="598">IF(L2416&gt;0,VLOOKUP(A2416,$T$12:$AC$125,10),Q2416)</f>
        <v>45762</v>
      </c>
    </row>
    <row r="2418" spans="1:17" ht="12.75" x14ac:dyDescent="0.15">
      <c r="A2418" s="68">
        <f t="shared" si="586"/>
        <v>44987</v>
      </c>
      <c r="B2418" s="69">
        <f t="shared" ca="1" si="588"/>
        <v>18310.042588</v>
      </c>
      <c r="C2418" s="70">
        <f t="shared" ca="1" si="589"/>
        <v>16470.521374</v>
      </c>
      <c r="D2418" s="71">
        <f ca="1">IF(A2418&lt;$B$1,VLOOKUP(A2418,[1]DI!$A$4:$B$15000,2),0)</f>
        <v>0.13650000000000001</v>
      </c>
      <c r="E2418" s="70">
        <f t="shared" ca="1" si="590"/>
        <v>5.0788000000000005E-4</v>
      </c>
      <c r="F2418" s="72">
        <f t="shared" si="587"/>
        <v>1.3</v>
      </c>
      <c r="G2418" s="73">
        <f t="shared" ca="1" si="591"/>
        <v>1.0006602440000001</v>
      </c>
      <c r="H2418" s="70">
        <f ca="1">TRUNC(PRODUCT(G$10:G2417),15)</f>
        <v>1.8310042636765</v>
      </c>
      <c r="I2418" s="70">
        <f t="shared" ca="1" si="592"/>
        <v>1.64705213737643</v>
      </c>
      <c r="J2418" s="70">
        <f t="shared" ca="1" si="593"/>
        <v>1.11168567</v>
      </c>
      <c r="K2418" s="74">
        <f t="shared" ca="1" si="594"/>
        <v>1839.5212140000001</v>
      </c>
      <c r="L2418" s="75">
        <f>IF(VLOOKUP(A2418,$T$12:$AC$125,8)=VLOOKUP(A2417,$T$12:$AC$125,8),0,VLOOKUP(A2418,T$12:$AC$125,8))</f>
        <v>0</v>
      </c>
      <c r="M2418" s="76">
        <f>IF(L2418&gt;0,VLOOKUP(L2418,S$12:$AB$125,7),0)</f>
        <v>0</v>
      </c>
      <c r="N2418" s="74">
        <f t="shared" si="595"/>
        <v>0</v>
      </c>
      <c r="O2418" s="74">
        <f t="shared" ca="1" si="596"/>
        <v>1839.5212140000001</v>
      </c>
      <c r="P2418" s="77" t="str">
        <f t="shared" si="597"/>
        <v>A+J=</v>
      </c>
      <c r="Q2418" s="78">
        <f t="shared" si="598"/>
        <v>45762</v>
      </c>
    </row>
    <row r="2419" spans="1:17" ht="12.75" x14ac:dyDescent="0.15">
      <c r="A2419" s="68">
        <f t="shared" si="586"/>
        <v>44988</v>
      </c>
      <c r="B2419" s="69">
        <f t="shared" ca="1" si="588"/>
        <v>18322.131785999998</v>
      </c>
      <c r="C2419" s="70">
        <f t="shared" ca="1" si="589"/>
        <v>16470.521374</v>
      </c>
      <c r="D2419" s="71">
        <f ca="1">IF(A2419&lt;$B$1,VLOOKUP(A2419,[1]DI!$A$4:$B$15000,2),0)</f>
        <v>0.13650000000000001</v>
      </c>
      <c r="E2419" s="70">
        <f t="shared" ca="1" si="590"/>
        <v>5.0788000000000005E-4</v>
      </c>
      <c r="F2419" s="72">
        <f t="shared" si="587"/>
        <v>1.3</v>
      </c>
      <c r="G2419" s="73">
        <f t="shared" ca="1" si="591"/>
        <v>1.0006602440000001</v>
      </c>
      <c r="H2419" s="70">
        <f ca="1">TRUNC(PRODUCT(G$10:G2418),15)</f>
        <v>1.83221317325556</v>
      </c>
      <c r="I2419" s="70">
        <f t="shared" ca="1" si="592"/>
        <v>1.64705213737643</v>
      </c>
      <c r="J2419" s="70">
        <f t="shared" ca="1" si="593"/>
        <v>1.11241966</v>
      </c>
      <c r="K2419" s="74">
        <f t="shared" ca="1" si="594"/>
        <v>1851.610412</v>
      </c>
      <c r="L2419" s="75">
        <f>IF(VLOOKUP(A2419,$T$12:$AC$125,8)=VLOOKUP(A2418,$T$12:$AC$125,8),0,VLOOKUP(A2419,T$12:$AC$125,8))</f>
        <v>0</v>
      </c>
      <c r="M2419" s="76">
        <f>IF(L2419&gt;0,VLOOKUP(L2419,S$12:$AB$125,7),0)</f>
        <v>0</v>
      </c>
      <c r="N2419" s="74">
        <f t="shared" si="595"/>
        <v>0</v>
      </c>
      <c r="O2419" s="74">
        <f t="shared" ca="1" si="596"/>
        <v>1851.610412</v>
      </c>
      <c r="P2419" s="77" t="str">
        <f t="shared" si="597"/>
        <v>A+J=</v>
      </c>
      <c r="Q2419" s="78">
        <f t="shared" si="598"/>
        <v>45762</v>
      </c>
    </row>
    <row r="2420" spans="1:17" ht="12.75" x14ac:dyDescent="0.15">
      <c r="A2420" s="68">
        <f t="shared" si="586"/>
        <v>44989</v>
      </c>
      <c r="B2420" s="69">
        <f t="shared" ca="1" si="588"/>
        <v>18334.228889999999</v>
      </c>
      <c r="C2420" s="70">
        <f t="shared" ca="1" si="589"/>
        <v>16470.521374</v>
      </c>
      <c r="D2420" s="71">
        <f ca="1">IF(A2420&lt;$B$1,VLOOKUP(A2420,[1]DI!$A$4:$B$15000,2),0)</f>
        <v>0</v>
      </c>
      <c r="E2420" s="70">
        <f t="shared" ca="1" si="590"/>
        <v>0</v>
      </c>
      <c r="F2420" s="72">
        <f t="shared" si="587"/>
        <v>1.3</v>
      </c>
      <c r="G2420" s="73">
        <f t="shared" ca="1" si="591"/>
        <v>1</v>
      </c>
      <c r="H2420" s="70">
        <f ca="1">TRUNC(PRODUCT(G$10:G2419),15)</f>
        <v>1.83342288100993</v>
      </c>
      <c r="I2420" s="70">
        <f t="shared" ca="1" si="592"/>
        <v>1.64705213737643</v>
      </c>
      <c r="J2420" s="70">
        <f t="shared" ca="1" si="593"/>
        <v>1.1131541300000001</v>
      </c>
      <c r="K2420" s="74">
        <f t="shared" ca="1" si="594"/>
        <v>1863.7075159999999</v>
      </c>
      <c r="L2420" s="75">
        <f>IF(VLOOKUP(A2420,$T$12:$AC$125,8)=VLOOKUP(A2419,$T$12:$AC$125,8),0,VLOOKUP(A2420,T$12:$AC$125,8))</f>
        <v>0</v>
      </c>
      <c r="M2420" s="76">
        <f>IF(L2420&gt;0,VLOOKUP(L2420,S$12:$AB$125,7),0)</f>
        <v>0</v>
      </c>
      <c r="N2420" s="74">
        <f t="shared" si="595"/>
        <v>0</v>
      </c>
      <c r="O2420" s="74">
        <f t="shared" ca="1" si="596"/>
        <v>1863.7075159999999</v>
      </c>
      <c r="P2420" s="77" t="str">
        <f t="shared" si="597"/>
        <v>A+J=</v>
      </c>
      <c r="Q2420" s="78">
        <f t="shared" si="598"/>
        <v>45762</v>
      </c>
    </row>
    <row r="2421" spans="1:17" ht="12.75" x14ac:dyDescent="0.15">
      <c r="A2421" s="68">
        <f t="shared" si="586"/>
        <v>44990</v>
      </c>
      <c r="B2421" s="69">
        <f t="shared" ca="1" si="588"/>
        <v>18334.228889999999</v>
      </c>
      <c r="C2421" s="70">
        <f t="shared" ca="1" si="589"/>
        <v>16470.521374</v>
      </c>
      <c r="D2421" s="71">
        <f ca="1">IF(A2421&lt;$B$1,VLOOKUP(A2421,[1]DI!$A$4:$B$15000,2),0)</f>
        <v>0</v>
      </c>
      <c r="E2421" s="70">
        <f t="shared" ca="1" si="590"/>
        <v>0</v>
      </c>
      <c r="F2421" s="72">
        <f t="shared" si="587"/>
        <v>1.3</v>
      </c>
      <c r="G2421" s="73">
        <f t="shared" ca="1" si="591"/>
        <v>1</v>
      </c>
      <c r="H2421" s="70">
        <f ca="1">TRUNC(PRODUCT(G$10:G2420),15)</f>
        <v>1.83342288100993</v>
      </c>
      <c r="I2421" s="70">
        <f t="shared" ca="1" si="592"/>
        <v>1.64705213737643</v>
      </c>
      <c r="J2421" s="70">
        <f t="shared" ca="1" si="593"/>
        <v>1.1131541300000001</v>
      </c>
      <c r="K2421" s="74">
        <f t="shared" ca="1" si="594"/>
        <v>1863.7075159999999</v>
      </c>
      <c r="L2421" s="75">
        <f>IF(VLOOKUP(A2421,$T$12:$AC$125,8)=VLOOKUP(A2420,$T$12:$AC$125,8),0,VLOOKUP(A2421,T$12:$AC$125,8))</f>
        <v>0</v>
      </c>
      <c r="M2421" s="76">
        <f>IF(L2421&gt;0,VLOOKUP(L2421,S$12:$AB$125,7),0)</f>
        <v>0</v>
      </c>
      <c r="N2421" s="74">
        <f t="shared" si="595"/>
        <v>0</v>
      </c>
      <c r="O2421" s="74">
        <f t="shared" ca="1" si="596"/>
        <v>1863.7075159999999</v>
      </c>
      <c r="P2421" s="77" t="str">
        <f t="shared" si="597"/>
        <v>A+J=</v>
      </c>
      <c r="Q2421" s="78">
        <f t="shared" si="598"/>
        <v>45762</v>
      </c>
    </row>
    <row r="2422" spans="1:17" ht="12.75" x14ac:dyDescent="0.15">
      <c r="A2422" s="68">
        <f t="shared" si="586"/>
        <v>44991</v>
      </c>
      <c r="B2422" s="69">
        <f t="shared" ca="1" si="588"/>
        <v>18334.228889999999</v>
      </c>
      <c r="C2422" s="70">
        <f t="shared" ca="1" si="589"/>
        <v>16470.521374</v>
      </c>
      <c r="D2422" s="71">
        <f ca="1">IF(A2422&lt;$B$1,VLOOKUP(A2422,[1]DI!$A$4:$B$15000,2),0)</f>
        <v>0.13650000000000001</v>
      </c>
      <c r="E2422" s="70">
        <f t="shared" ca="1" si="590"/>
        <v>5.0788000000000005E-4</v>
      </c>
      <c r="F2422" s="72">
        <f t="shared" si="587"/>
        <v>1.3</v>
      </c>
      <c r="G2422" s="73">
        <f t="shared" ca="1" si="591"/>
        <v>1.0006602440000001</v>
      </c>
      <c r="H2422" s="70">
        <f ca="1">TRUNC(PRODUCT(G$10:G2421),15)</f>
        <v>1.83342288100993</v>
      </c>
      <c r="I2422" s="70">
        <f t="shared" ca="1" si="592"/>
        <v>1.64705213737643</v>
      </c>
      <c r="J2422" s="70">
        <f t="shared" ca="1" si="593"/>
        <v>1.1131541300000001</v>
      </c>
      <c r="K2422" s="74">
        <f t="shared" ca="1" si="594"/>
        <v>1863.7075159999999</v>
      </c>
      <c r="L2422" s="75">
        <f>IF(VLOOKUP(A2422,$T$12:$AC$125,8)=VLOOKUP(A2421,$T$12:$AC$125,8),0,VLOOKUP(A2422,T$12:$AC$125,8))</f>
        <v>0</v>
      </c>
      <c r="M2422" s="76">
        <f>IF(L2422&gt;0,VLOOKUP(L2422,S$12:$AB$125,7),0)</f>
        <v>0</v>
      </c>
      <c r="N2422" s="74">
        <f t="shared" si="595"/>
        <v>0</v>
      </c>
      <c r="O2422" s="74">
        <f t="shared" ca="1" si="596"/>
        <v>1863.7075159999999</v>
      </c>
      <c r="P2422" s="77" t="str">
        <f t="shared" si="597"/>
        <v>A+J=</v>
      </c>
      <c r="Q2422" s="78">
        <f t="shared" si="598"/>
        <v>45762</v>
      </c>
    </row>
    <row r="2423" spans="1:17" ht="12.75" x14ac:dyDescent="0.15">
      <c r="A2423" s="68">
        <f t="shared" si="586"/>
        <v>44992</v>
      </c>
      <c r="B2423" s="69">
        <f t="shared" ca="1" si="588"/>
        <v>18346.333900000001</v>
      </c>
      <c r="C2423" s="70">
        <f t="shared" ca="1" si="589"/>
        <v>16470.521374</v>
      </c>
      <c r="D2423" s="71">
        <f ca="1">IF(A2423&lt;$B$1,VLOOKUP(A2423,[1]DI!$A$4:$B$15000,2),0)</f>
        <v>0.13650000000000001</v>
      </c>
      <c r="E2423" s="70">
        <f t="shared" ca="1" si="590"/>
        <v>5.0788000000000005E-4</v>
      </c>
      <c r="F2423" s="72">
        <f t="shared" si="587"/>
        <v>1.3</v>
      </c>
      <c r="G2423" s="73">
        <f t="shared" ca="1" si="591"/>
        <v>1.0006602440000001</v>
      </c>
      <c r="H2423" s="70">
        <f ca="1">TRUNC(PRODUCT(G$10:G2422),15)</f>
        <v>1.8346333874665799</v>
      </c>
      <c r="I2423" s="70">
        <f t="shared" ca="1" si="592"/>
        <v>1.64705213737643</v>
      </c>
      <c r="J2423" s="70">
        <f t="shared" ca="1" si="593"/>
        <v>1.1138890800000001</v>
      </c>
      <c r="K2423" s="74">
        <f t="shared" ca="1" si="594"/>
        <v>1875.8125259999999</v>
      </c>
      <c r="L2423" s="75">
        <f>IF(VLOOKUP(A2423,$T$12:$AC$125,8)=VLOOKUP(A2422,$T$12:$AC$125,8),0,VLOOKUP(A2423,T$12:$AC$125,8))</f>
        <v>0</v>
      </c>
      <c r="M2423" s="76">
        <f>IF(L2423&gt;0,VLOOKUP(L2423,S$12:$AB$125,7),0)</f>
        <v>0</v>
      </c>
      <c r="N2423" s="74">
        <f t="shared" si="595"/>
        <v>0</v>
      </c>
      <c r="O2423" s="74">
        <f t="shared" ca="1" si="596"/>
        <v>1875.8125259999999</v>
      </c>
      <c r="P2423" s="77" t="str">
        <f t="shared" si="597"/>
        <v>A+J=</v>
      </c>
      <c r="Q2423" s="78">
        <f t="shared" si="598"/>
        <v>45762</v>
      </c>
    </row>
    <row r="2424" spans="1:17" ht="12.75" x14ac:dyDescent="0.15">
      <c r="A2424" s="68">
        <f t="shared" si="586"/>
        <v>44993</v>
      </c>
      <c r="B2424" s="69">
        <f t="shared" ca="1" si="588"/>
        <v>18358.446980000001</v>
      </c>
      <c r="C2424" s="70">
        <f t="shared" ca="1" si="589"/>
        <v>16470.521374</v>
      </c>
      <c r="D2424" s="71">
        <f ca="1">IF(A2424&lt;$B$1,VLOOKUP(A2424,[1]DI!$A$4:$B$15000,2),0)</f>
        <v>0.13650000000000001</v>
      </c>
      <c r="E2424" s="70">
        <f t="shared" ca="1" si="590"/>
        <v>5.0788000000000005E-4</v>
      </c>
      <c r="F2424" s="72">
        <f t="shared" si="587"/>
        <v>1.3</v>
      </c>
      <c r="G2424" s="73">
        <f t="shared" ca="1" si="591"/>
        <v>1.0006602440000001</v>
      </c>
      <c r="H2424" s="70">
        <f ca="1">TRUNC(PRODUCT(G$10:G2423),15)</f>
        <v>1.83584469315285</v>
      </c>
      <c r="I2424" s="70">
        <f t="shared" ca="1" si="592"/>
        <v>1.64705213737643</v>
      </c>
      <c r="J2424" s="70">
        <f t="shared" ca="1" si="593"/>
        <v>1.11462452</v>
      </c>
      <c r="K2424" s="74">
        <f t="shared" ca="1" si="594"/>
        <v>1887.925606</v>
      </c>
      <c r="L2424" s="75">
        <f>IF(VLOOKUP(A2424,$T$12:$AC$125,8)=VLOOKUP(A2423,$T$12:$AC$125,8),0,VLOOKUP(A2424,T$12:$AC$125,8))</f>
        <v>0</v>
      </c>
      <c r="M2424" s="76">
        <f>IF(L2424&gt;0,VLOOKUP(L2424,S$12:$AB$125,7),0)</f>
        <v>0</v>
      </c>
      <c r="N2424" s="74">
        <f t="shared" si="595"/>
        <v>0</v>
      </c>
      <c r="O2424" s="74">
        <f t="shared" ca="1" si="596"/>
        <v>1887.925606</v>
      </c>
      <c r="P2424" s="77" t="str">
        <f t="shared" si="597"/>
        <v>A+J=</v>
      </c>
      <c r="Q2424" s="78">
        <f t="shared" si="598"/>
        <v>45762</v>
      </c>
    </row>
    <row r="2425" spans="1:17" ht="12.75" x14ac:dyDescent="0.15">
      <c r="A2425" s="68">
        <f t="shared" si="586"/>
        <v>44994</v>
      </c>
      <c r="B2425" s="69">
        <f t="shared" ca="1" si="588"/>
        <v>18370.567965999999</v>
      </c>
      <c r="C2425" s="70">
        <f t="shared" ca="1" si="589"/>
        <v>16470.521374</v>
      </c>
      <c r="D2425" s="71">
        <f ca="1">IF(A2425&lt;$B$1,VLOOKUP(A2425,[1]DI!$A$4:$B$15000,2),0)</f>
        <v>0.13650000000000001</v>
      </c>
      <c r="E2425" s="70">
        <f t="shared" ca="1" si="590"/>
        <v>5.0788000000000005E-4</v>
      </c>
      <c r="F2425" s="72">
        <f t="shared" si="587"/>
        <v>1.3</v>
      </c>
      <c r="G2425" s="73">
        <f t="shared" ca="1" si="591"/>
        <v>1.0006602440000001</v>
      </c>
      <c r="H2425" s="70">
        <f ca="1">TRUNC(PRODUCT(G$10:G2424),15)</f>
        <v>1.8370567985964401</v>
      </c>
      <c r="I2425" s="70">
        <f t="shared" ca="1" si="592"/>
        <v>1.64705213737643</v>
      </c>
      <c r="J2425" s="70">
        <f t="shared" ca="1" si="593"/>
        <v>1.1153604399999999</v>
      </c>
      <c r="K2425" s="74">
        <f t="shared" ca="1" si="594"/>
        <v>1900.0465919999999</v>
      </c>
      <c r="L2425" s="75">
        <f>IF(VLOOKUP(A2425,$T$12:$AC$125,8)=VLOOKUP(A2424,$T$12:$AC$125,8),0,VLOOKUP(A2425,T$12:$AC$125,8))</f>
        <v>0</v>
      </c>
      <c r="M2425" s="76">
        <f>IF(L2425&gt;0,VLOOKUP(L2425,S$12:$AB$125,7),0)</f>
        <v>0</v>
      </c>
      <c r="N2425" s="74">
        <f t="shared" si="595"/>
        <v>0</v>
      </c>
      <c r="O2425" s="74">
        <f t="shared" ca="1" si="596"/>
        <v>1900.0465919999999</v>
      </c>
      <c r="P2425" s="77" t="str">
        <f t="shared" si="597"/>
        <v>A+J=</v>
      </c>
      <c r="Q2425" s="78">
        <f t="shared" si="598"/>
        <v>45762</v>
      </c>
    </row>
    <row r="2426" spans="1:17" ht="12.75" x14ac:dyDescent="0.15">
      <c r="A2426" s="68">
        <f t="shared" si="586"/>
        <v>44995</v>
      </c>
      <c r="B2426" s="69">
        <f t="shared" ca="1" si="588"/>
        <v>18382.697023000001</v>
      </c>
      <c r="C2426" s="70">
        <f t="shared" ca="1" si="589"/>
        <v>16470.521374</v>
      </c>
      <c r="D2426" s="71">
        <f ca="1">IF(A2426&lt;$B$1,VLOOKUP(A2426,[1]DI!$A$4:$B$15000,2),0)</f>
        <v>0.13650000000000001</v>
      </c>
      <c r="E2426" s="70">
        <f t="shared" ca="1" si="590"/>
        <v>5.0788000000000005E-4</v>
      </c>
      <c r="F2426" s="72">
        <f t="shared" si="587"/>
        <v>1.3</v>
      </c>
      <c r="G2426" s="73">
        <f t="shared" ca="1" si="591"/>
        <v>1.0006602440000001</v>
      </c>
      <c r="H2426" s="70">
        <f ca="1">TRUNC(PRODUCT(G$10:G2425),15)</f>
        <v>1.83826970432537</v>
      </c>
      <c r="I2426" s="70">
        <f t="shared" ca="1" si="592"/>
        <v>1.64705213737643</v>
      </c>
      <c r="J2426" s="70">
        <f t="shared" ca="1" si="593"/>
        <v>1.1160968499999999</v>
      </c>
      <c r="K2426" s="74">
        <f t="shared" ca="1" si="594"/>
        <v>1912.175649</v>
      </c>
      <c r="L2426" s="75">
        <f>IF(VLOOKUP(A2426,$T$12:$AC$125,8)=VLOOKUP(A2425,$T$12:$AC$125,8),0,VLOOKUP(A2426,T$12:$AC$125,8))</f>
        <v>0</v>
      </c>
      <c r="M2426" s="76">
        <f>IF(L2426&gt;0,VLOOKUP(L2426,S$12:$AB$125,7),0)</f>
        <v>0</v>
      </c>
      <c r="N2426" s="74">
        <f t="shared" si="595"/>
        <v>0</v>
      </c>
      <c r="O2426" s="74">
        <f t="shared" ca="1" si="596"/>
        <v>1912.175649</v>
      </c>
      <c r="P2426" s="77" t="str">
        <f t="shared" si="597"/>
        <v>A+J=</v>
      </c>
      <c r="Q2426" s="78">
        <f t="shared" si="598"/>
        <v>45762</v>
      </c>
    </row>
    <row r="2427" spans="1:17" ht="12.75" x14ac:dyDescent="0.15">
      <c r="A2427" s="68">
        <f t="shared" si="586"/>
        <v>44996</v>
      </c>
      <c r="B2427" s="69">
        <f t="shared" ca="1" si="588"/>
        <v>18394.834149999999</v>
      </c>
      <c r="C2427" s="70">
        <f t="shared" ca="1" si="589"/>
        <v>16470.521374</v>
      </c>
      <c r="D2427" s="71">
        <f ca="1">IF(A2427&lt;$B$1,VLOOKUP(A2427,[1]DI!$A$4:$B$15000,2),0)</f>
        <v>0</v>
      </c>
      <c r="E2427" s="70">
        <f t="shared" ca="1" si="590"/>
        <v>0</v>
      </c>
      <c r="F2427" s="72">
        <f t="shared" si="587"/>
        <v>1.3</v>
      </c>
      <c r="G2427" s="73">
        <f t="shared" ca="1" si="591"/>
        <v>1</v>
      </c>
      <c r="H2427" s="70">
        <f ca="1">TRUNC(PRODUCT(G$10:G2426),15)</f>
        <v>1.83948341086803</v>
      </c>
      <c r="I2427" s="70">
        <f t="shared" ca="1" si="592"/>
        <v>1.64705213737643</v>
      </c>
      <c r="J2427" s="70">
        <f t="shared" ca="1" si="593"/>
        <v>1.1168337500000001</v>
      </c>
      <c r="K2427" s="74">
        <f t="shared" ca="1" si="594"/>
        <v>1924.312776</v>
      </c>
      <c r="L2427" s="75">
        <f>IF(VLOOKUP(A2427,$T$12:$AC$125,8)=VLOOKUP(A2426,$T$12:$AC$125,8),0,VLOOKUP(A2427,T$12:$AC$125,8))</f>
        <v>0</v>
      </c>
      <c r="M2427" s="76">
        <f>IF(L2427&gt;0,VLOOKUP(L2427,S$12:$AB$125,7),0)</f>
        <v>0</v>
      </c>
      <c r="N2427" s="74">
        <f t="shared" si="595"/>
        <v>0</v>
      </c>
      <c r="O2427" s="74">
        <f t="shared" ca="1" si="596"/>
        <v>1924.312776</v>
      </c>
      <c r="P2427" s="77" t="str">
        <f t="shared" si="597"/>
        <v>A+J=</v>
      </c>
      <c r="Q2427" s="78">
        <f t="shared" si="598"/>
        <v>45762</v>
      </c>
    </row>
    <row r="2428" spans="1:17" ht="12.75" x14ac:dyDescent="0.15">
      <c r="A2428" s="68">
        <f t="shared" si="586"/>
        <v>44997</v>
      </c>
      <c r="B2428" s="69">
        <f t="shared" ca="1" si="588"/>
        <v>18394.834149999999</v>
      </c>
      <c r="C2428" s="70">
        <f t="shared" ca="1" si="589"/>
        <v>16470.521374</v>
      </c>
      <c r="D2428" s="71">
        <f ca="1">IF(A2428&lt;$B$1,VLOOKUP(A2428,[1]DI!$A$4:$B$15000,2),0)</f>
        <v>0</v>
      </c>
      <c r="E2428" s="70">
        <f t="shared" ca="1" si="590"/>
        <v>0</v>
      </c>
      <c r="F2428" s="72">
        <f t="shared" si="587"/>
        <v>1.3</v>
      </c>
      <c r="G2428" s="73">
        <f t="shared" ca="1" si="591"/>
        <v>1</v>
      </c>
      <c r="H2428" s="70">
        <f ca="1">TRUNC(PRODUCT(G$10:G2427),15)</f>
        <v>1.83948341086803</v>
      </c>
      <c r="I2428" s="70">
        <f t="shared" ca="1" si="592"/>
        <v>1.64705213737643</v>
      </c>
      <c r="J2428" s="70">
        <f t="shared" ca="1" si="593"/>
        <v>1.1168337500000001</v>
      </c>
      <c r="K2428" s="74">
        <f t="shared" ca="1" si="594"/>
        <v>1924.312776</v>
      </c>
      <c r="L2428" s="75">
        <f>IF(VLOOKUP(A2428,$T$12:$AC$125,8)=VLOOKUP(A2427,$T$12:$AC$125,8),0,VLOOKUP(A2428,T$12:$AC$125,8))</f>
        <v>0</v>
      </c>
      <c r="M2428" s="76">
        <f>IF(L2428&gt;0,VLOOKUP(L2428,S$12:$AB$125,7),0)</f>
        <v>0</v>
      </c>
      <c r="N2428" s="74">
        <f t="shared" si="595"/>
        <v>0</v>
      </c>
      <c r="O2428" s="74">
        <f t="shared" ca="1" si="596"/>
        <v>1924.312776</v>
      </c>
      <c r="P2428" s="77" t="str">
        <f t="shared" si="597"/>
        <v>A+J=</v>
      </c>
      <c r="Q2428" s="78">
        <f t="shared" si="598"/>
        <v>45762</v>
      </c>
    </row>
    <row r="2429" spans="1:17" ht="12.75" x14ac:dyDescent="0.15">
      <c r="A2429" s="68">
        <f t="shared" si="586"/>
        <v>44998</v>
      </c>
      <c r="B2429" s="69">
        <f t="shared" ca="1" si="588"/>
        <v>18394.834149999999</v>
      </c>
      <c r="C2429" s="70">
        <f t="shared" ca="1" si="589"/>
        <v>16470.521374</v>
      </c>
      <c r="D2429" s="71">
        <f ca="1">IF(A2429&lt;$B$1,VLOOKUP(A2429,[1]DI!$A$4:$B$15000,2),0)</f>
        <v>0.13650000000000001</v>
      </c>
      <c r="E2429" s="70">
        <f t="shared" ca="1" si="590"/>
        <v>5.0788000000000005E-4</v>
      </c>
      <c r="F2429" s="72">
        <f t="shared" si="587"/>
        <v>1.3</v>
      </c>
      <c r="G2429" s="73">
        <f t="shared" ca="1" si="591"/>
        <v>1.0006602440000001</v>
      </c>
      <c r="H2429" s="70">
        <f ca="1">TRUNC(PRODUCT(G$10:G2428),15)</f>
        <v>1.83948341086803</v>
      </c>
      <c r="I2429" s="70">
        <f t="shared" ca="1" si="592"/>
        <v>1.64705213737643</v>
      </c>
      <c r="J2429" s="70">
        <f t="shared" ca="1" si="593"/>
        <v>1.1168337500000001</v>
      </c>
      <c r="K2429" s="74">
        <f t="shared" ca="1" si="594"/>
        <v>1924.312776</v>
      </c>
      <c r="L2429" s="75">
        <f>IF(VLOOKUP(A2429,$T$12:$AC$125,8)=VLOOKUP(A2428,$T$12:$AC$125,8),0,VLOOKUP(A2429,T$12:$AC$125,8))</f>
        <v>0</v>
      </c>
      <c r="M2429" s="76">
        <f>IF(L2429&gt;0,VLOOKUP(L2429,S$12:$AB$125,7),0)</f>
        <v>0</v>
      </c>
      <c r="N2429" s="74">
        <f t="shared" si="595"/>
        <v>0</v>
      </c>
      <c r="O2429" s="74">
        <f t="shared" ca="1" si="596"/>
        <v>1924.312776</v>
      </c>
      <c r="P2429" s="77" t="str">
        <f t="shared" si="597"/>
        <v>A+J=</v>
      </c>
      <c r="Q2429" s="78">
        <f t="shared" si="598"/>
        <v>45762</v>
      </c>
    </row>
    <row r="2430" spans="1:17" ht="12.75" x14ac:dyDescent="0.15">
      <c r="A2430" s="68">
        <f t="shared" si="586"/>
        <v>44999</v>
      </c>
      <c r="B2430" s="69">
        <f t="shared" ca="1" si="588"/>
        <v>18406.979182999999</v>
      </c>
      <c r="C2430" s="70">
        <f t="shared" ca="1" si="589"/>
        <v>16470.521374</v>
      </c>
      <c r="D2430" s="71">
        <f ca="1">IF(A2430&lt;$B$1,VLOOKUP(A2430,[1]DI!$A$4:$B$15000,2),0)</f>
        <v>0.13650000000000001</v>
      </c>
      <c r="E2430" s="70">
        <f t="shared" ca="1" si="590"/>
        <v>5.0788000000000005E-4</v>
      </c>
      <c r="F2430" s="72">
        <f t="shared" si="587"/>
        <v>1.3</v>
      </c>
      <c r="G2430" s="73">
        <f t="shared" ca="1" si="591"/>
        <v>1.0006602440000001</v>
      </c>
      <c r="H2430" s="70">
        <f ca="1">TRUNC(PRODUCT(G$10:G2429),15)</f>
        <v>1.84069791875316</v>
      </c>
      <c r="I2430" s="70">
        <f t="shared" ca="1" si="592"/>
        <v>1.64705213737643</v>
      </c>
      <c r="J2430" s="70">
        <f t="shared" ca="1" si="593"/>
        <v>1.11757113</v>
      </c>
      <c r="K2430" s="74">
        <f t="shared" ca="1" si="594"/>
        <v>1936.457809</v>
      </c>
      <c r="L2430" s="75">
        <f>IF(VLOOKUP(A2430,$T$12:$AC$125,8)=VLOOKUP(A2429,$T$12:$AC$125,8),0,VLOOKUP(A2430,T$12:$AC$125,8))</f>
        <v>0</v>
      </c>
      <c r="M2430" s="76">
        <f>IF(L2430&gt;0,VLOOKUP(L2430,S$12:$AB$125,7),0)</f>
        <v>0</v>
      </c>
      <c r="N2430" s="74">
        <f t="shared" si="595"/>
        <v>0</v>
      </c>
      <c r="O2430" s="74">
        <f t="shared" ca="1" si="596"/>
        <v>1936.457809</v>
      </c>
      <c r="P2430" s="77" t="str">
        <f t="shared" si="597"/>
        <v>A+J=</v>
      </c>
      <c r="Q2430" s="78">
        <f t="shared" si="598"/>
        <v>45762</v>
      </c>
    </row>
    <row r="2431" spans="1:17" ht="12.75" x14ac:dyDescent="0.15">
      <c r="A2431" s="68">
        <f t="shared" si="586"/>
        <v>45000</v>
      </c>
      <c r="B2431" s="69">
        <f t="shared" ca="1" si="588"/>
        <v>18419.132287</v>
      </c>
      <c r="C2431" s="70">
        <f t="shared" ca="1" si="589"/>
        <v>16470.521374</v>
      </c>
      <c r="D2431" s="71">
        <f ca="1">IF(A2431&lt;$B$1,VLOOKUP(A2431,[1]DI!$A$4:$B$15000,2),0)</f>
        <v>0.13650000000000001</v>
      </c>
      <c r="E2431" s="70">
        <f t="shared" ca="1" si="590"/>
        <v>5.0788000000000005E-4</v>
      </c>
      <c r="F2431" s="72">
        <f t="shared" si="587"/>
        <v>1.3</v>
      </c>
      <c r="G2431" s="73">
        <f t="shared" ca="1" si="591"/>
        <v>1.0006602440000001</v>
      </c>
      <c r="H2431" s="70">
        <f ca="1">TRUNC(PRODUCT(G$10:G2430),15)</f>
        <v>1.8419132285098301</v>
      </c>
      <c r="I2431" s="70">
        <f t="shared" ca="1" si="592"/>
        <v>1.64705213737643</v>
      </c>
      <c r="J2431" s="70">
        <f t="shared" ca="1" si="593"/>
        <v>1.118309</v>
      </c>
      <c r="K2431" s="74">
        <f t="shared" ca="1" si="594"/>
        <v>1948.610913</v>
      </c>
      <c r="L2431" s="75">
        <f>IF(VLOOKUP(A2431,$T$12:$AC$125,8)=VLOOKUP(A2430,$T$12:$AC$125,8),0,VLOOKUP(A2431,T$12:$AC$125,8))</f>
        <v>0</v>
      </c>
      <c r="M2431" s="76">
        <f>IF(L2431&gt;0,VLOOKUP(L2431,S$12:$AB$125,7),0)</f>
        <v>0</v>
      </c>
      <c r="N2431" s="74">
        <f t="shared" si="595"/>
        <v>0</v>
      </c>
      <c r="O2431" s="74">
        <f t="shared" ca="1" si="596"/>
        <v>1948.610913</v>
      </c>
      <c r="P2431" s="77" t="str">
        <f t="shared" si="597"/>
        <v>A+J=</v>
      </c>
      <c r="Q2431" s="78">
        <f t="shared" si="598"/>
        <v>45762</v>
      </c>
    </row>
    <row r="2432" spans="1:17" ht="12.75" x14ac:dyDescent="0.15">
      <c r="A2432" s="68">
        <f t="shared" si="586"/>
        <v>45001</v>
      </c>
      <c r="B2432" s="69">
        <f t="shared" ca="1" si="588"/>
        <v>18431.293461000001</v>
      </c>
      <c r="C2432" s="70">
        <f t="shared" ca="1" si="589"/>
        <v>16470.521374</v>
      </c>
      <c r="D2432" s="71">
        <f ca="1">IF(A2432&lt;$B$1,VLOOKUP(A2432,[1]DI!$A$4:$B$15000,2),0)</f>
        <v>0.13650000000000001</v>
      </c>
      <c r="E2432" s="70">
        <f t="shared" ca="1" si="590"/>
        <v>5.0788000000000005E-4</v>
      </c>
      <c r="F2432" s="72">
        <f t="shared" si="587"/>
        <v>1.3</v>
      </c>
      <c r="G2432" s="73">
        <f t="shared" ca="1" si="591"/>
        <v>1.0006602440000001</v>
      </c>
      <c r="H2432" s="70">
        <f ca="1">TRUNC(PRODUCT(G$10:G2431),15)</f>
        <v>1.84312934066747</v>
      </c>
      <c r="I2432" s="70">
        <f t="shared" ca="1" si="592"/>
        <v>1.64705213737643</v>
      </c>
      <c r="J2432" s="70">
        <f t="shared" ca="1" si="593"/>
        <v>1.1190473599999999</v>
      </c>
      <c r="K2432" s="74">
        <f t="shared" ca="1" si="594"/>
        <v>1960.7720870000001</v>
      </c>
      <c r="L2432" s="75">
        <f>IF(VLOOKUP(A2432,$T$12:$AC$125,8)=VLOOKUP(A2431,$T$12:$AC$125,8),0,VLOOKUP(A2432,T$12:$AC$125,8))</f>
        <v>0</v>
      </c>
      <c r="M2432" s="76">
        <f>IF(L2432&gt;0,VLOOKUP(L2432,S$12:$AB$125,7),0)</f>
        <v>0</v>
      </c>
      <c r="N2432" s="74">
        <f t="shared" si="595"/>
        <v>0</v>
      </c>
      <c r="O2432" s="74">
        <f t="shared" ca="1" si="596"/>
        <v>1960.7720870000001</v>
      </c>
      <c r="P2432" s="77" t="str">
        <f t="shared" si="597"/>
        <v>A+J=</v>
      </c>
      <c r="Q2432" s="78">
        <f t="shared" si="598"/>
        <v>45762</v>
      </c>
    </row>
    <row r="2433" spans="1:17" ht="12.75" x14ac:dyDescent="0.15">
      <c r="A2433" s="68">
        <f t="shared" si="586"/>
        <v>45002</v>
      </c>
      <c r="B2433" s="69">
        <f t="shared" ca="1" si="588"/>
        <v>18443.462541000001</v>
      </c>
      <c r="C2433" s="70">
        <f t="shared" ca="1" si="589"/>
        <v>16470.521374</v>
      </c>
      <c r="D2433" s="71">
        <f ca="1">IF(A2433&lt;$B$1,VLOOKUP(A2433,[1]DI!$A$4:$B$15000,2),0)</f>
        <v>0.13650000000000001</v>
      </c>
      <c r="E2433" s="70">
        <f t="shared" ca="1" si="590"/>
        <v>5.0788000000000005E-4</v>
      </c>
      <c r="F2433" s="72">
        <f t="shared" si="587"/>
        <v>1.3</v>
      </c>
      <c r="G2433" s="73">
        <f t="shared" ca="1" si="591"/>
        <v>1.0006602440000001</v>
      </c>
      <c r="H2433" s="70">
        <f ca="1">TRUNC(PRODUCT(G$10:G2432),15)</f>
        <v>1.8443462557558701</v>
      </c>
      <c r="I2433" s="70">
        <f t="shared" ca="1" si="592"/>
        <v>1.64705213737643</v>
      </c>
      <c r="J2433" s="70">
        <f t="shared" ca="1" si="593"/>
        <v>1.1197862000000001</v>
      </c>
      <c r="K2433" s="74">
        <f t="shared" ca="1" si="594"/>
        <v>1972.941167</v>
      </c>
      <c r="L2433" s="75">
        <f>IF(VLOOKUP(A2433,$T$12:$AC$125,8)=VLOOKUP(A2432,$T$12:$AC$125,8),0,VLOOKUP(A2433,T$12:$AC$125,8))</f>
        <v>0</v>
      </c>
      <c r="M2433" s="76">
        <f>IF(L2433&gt;0,VLOOKUP(L2433,S$12:$AB$125,7),0)</f>
        <v>0</v>
      </c>
      <c r="N2433" s="74">
        <f t="shared" si="595"/>
        <v>0</v>
      </c>
      <c r="O2433" s="74">
        <f t="shared" ca="1" si="596"/>
        <v>1972.941167</v>
      </c>
      <c r="P2433" s="77" t="str">
        <f t="shared" si="597"/>
        <v>A+J=</v>
      </c>
      <c r="Q2433" s="78">
        <f t="shared" si="598"/>
        <v>45762</v>
      </c>
    </row>
    <row r="2434" spans="1:17" ht="12.75" x14ac:dyDescent="0.15">
      <c r="A2434" s="68">
        <f t="shared" si="586"/>
        <v>45003</v>
      </c>
      <c r="B2434" s="69">
        <f t="shared" ca="1" si="588"/>
        <v>18455.639691</v>
      </c>
      <c r="C2434" s="70">
        <f t="shared" ca="1" si="589"/>
        <v>16470.521374</v>
      </c>
      <c r="D2434" s="71">
        <f ca="1">IF(A2434&lt;$B$1,VLOOKUP(A2434,[1]DI!$A$4:$B$15000,2),0)</f>
        <v>0</v>
      </c>
      <c r="E2434" s="70">
        <f t="shared" ca="1" si="590"/>
        <v>0</v>
      </c>
      <c r="F2434" s="72">
        <f t="shared" si="587"/>
        <v>1.3</v>
      </c>
      <c r="G2434" s="73">
        <f t="shared" ca="1" si="591"/>
        <v>1</v>
      </c>
      <c r="H2434" s="70">
        <f ca="1">TRUNC(PRODUCT(G$10:G2433),15)</f>
        <v>1.8455639743051599</v>
      </c>
      <c r="I2434" s="70">
        <f t="shared" ca="1" si="592"/>
        <v>1.64705213737643</v>
      </c>
      <c r="J2434" s="70">
        <f t="shared" ca="1" si="593"/>
        <v>1.1205255300000001</v>
      </c>
      <c r="K2434" s="74">
        <f t="shared" ca="1" si="594"/>
        <v>1985.1183169999999</v>
      </c>
      <c r="L2434" s="75">
        <f>IF(VLOOKUP(A2434,$T$12:$AC$125,8)=VLOOKUP(A2433,$T$12:$AC$125,8),0,VLOOKUP(A2434,T$12:$AC$125,8))</f>
        <v>0</v>
      </c>
      <c r="M2434" s="76">
        <f>IF(L2434&gt;0,VLOOKUP(L2434,S$12:$AB$125,7),0)</f>
        <v>0</v>
      </c>
      <c r="N2434" s="74">
        <f t="shared" si="595"/>
        <v>0</v>
      </c>
      <c r="O2434" s="74">
        <f t="shared" ca="1" si="596"/>
        <v>1985.1183169999999</v>
      </c>
      <c r="P2434" s="77" t="str">
        <f t="shared" si="597"/>
        <v>A+J=</v>
      </c>
      <c r="Q2434" s="78">
        <f t="shared" si="598"/>
        <v>45762</v>
      </c>
    </row>
    <row r="2435" spans="1:17" ht="12.75" x14ac:dyDescent="0.15">
      <c r="A2435" s="68">
        <f t="shared" si="586"/>
        <v>45004</v>
      </c>
      <c r="B2435" s="69">
        <f t="shared" ca="1" si="588"/>
        <v>18455.639691</v>
      </c>
      <c r="C2435" s="70">
        <f t="shared" ca="1" si="589"/>
        <v>16470.521374</v>
      </c>
      <c r="D2435" s="71">
        <f ca="1">IF(A2435&lt;$B$1,VLOOKUP(A2435,[1]DI!$A$4:$B$15000,2),0)</f>
        <v>0</v>
      </c>
      <c r="E2435" s="70">
        <f t="shared" ca="1" si="590"/>
        <v>0</v>
      </c>
      <c r="F2435" s="72">
        <f t="shared" si="587"/>
        <v>1.3</v>
      </c>
      <c r="G2435" s="73">
        <f t="shared" ca="1" si="591"/>
        <v>1</v>
      </c>
      <c r="H2435" s="70">
        <f ca="1">TRUNC(PRODUCT(G$10:G2434),15)</f>
        <v>1.8455639743051599</v>
      </c>
      <c r="I2435" s="70">
        <f t="shared" ca="1" si="592"/>
        <v>1.64705213737643</v>
      </c>
      <c r="J2435" s="70">
        <f t="shared" ca="1" si="593"/>
        <v>1.1205255300000001</v>
      </c>
      <c r="K2435" s="74">
        <f t="shared" ca="1" si="594"/>
        <v>1985.1183169999999</v>
      </c>
      <c r="L2435" s="75">
        <f>IF(VLOOKUP(A2435,$T$12:$AC$125,8)=VLOOKUP(A2434,$T$12:$AC$125,8),0,VLOOKUP(A2435,T$12:$AC$125,8))</f>
        <v>0</v>
      </c>
      <c r="M2435" s="76">
        <f>IF(L2435&gt;0,VLOOKUP(L2435,S$12:$AB$125,7),0)</f>
        <v>0</v>
      </c>
      <c r="N2435" s="74">
        <f t="shared" si="595"/>
        <v>0</v>
      </c>
      <c r="O2435" s="74">
        <f t="shared" ca="1" si="596"/>
        <v>1985.1183169999999</v>
      </c>
      <c r="P2435" s="77" t="str">
        <f t="shared" si="597"/>
        <v>A+J=</v>
      </c>
      <c r="Q2435" s="78">
        <f t="shared" si="598"/>
        <v>45762</v>
      </c>
    </row>
    <row r="2436" spans="1:17" ht="12.75" x14ac:dyDescent="0.15">
      <c r="A2436" s="68">
        <f t="shared" si="586"/>
        <v>45005</v>
      </c>
      <c r="B2436" s="69">
        <f t="shared" ca="1" si="588"/>
        <v>18455.639691</v>
      </c>
      <c r="C2436" s="70">
        <f t="shared" ca="1" si="589"/>
        <v>16470.521374</v>
      </c>
      <c r="D2436" s="71">
        <f ca="1">IF(A2436&lt;$B$1,VLOOKUP(A2436,[1]DI!$A$4:$B$15000,2),0)</f>
        <v>0.13650000000000001</v>
      </c>
      <c r="E2436" s="70">
        <f t="shared" ca="1" si="590"/>
        <v>5.0788000000000005E-4</v>
      </c>
      <c r="F2436" s="72">
        <f t="shared" si="587"/>
        <v>1.3</v>
      </c>
      <c r="G2436" s="73">
        <f t="shared" ca="1" si="591"/>
        <v>1.0006602440000001</v>
      </c>
      <c r="H2436" s="70">
        <f ca="1">TRUNC(PRODUCT(G$10:G2435),15)</f>
        <v>1.8455639743051599</v>
      </c>
      <c r="I2436" s="70">
        <f t="shared" ca="1" si="592"/>
        <v>1.64705213737643</v>
      </c>
      <c r="J2436" s="70">
        <f t="shared" ca="1" si="593"/>
        <v>1.1205255300000001</v>
      </c>
      <c r="K2436" s="74">
        <f t="shared" ca="1" si="594"/>
        <v>1985.1183169999999</v>
      </c>
      <c r="L2436" s="75">
        <f>IF(VLOOKUP(A2436,$T$12:$AC$125,8)=VLOOKUP(A2435,$T$12:$AC$125,8),0,VLOOKUP(A2436,T$12:$AC$125,8))</f>
        <v>0</v>
      </c>
      <c r="M2436" s="76">
        <f>IF(L2436&gt;0,VLOOKUP(L2436,S$12:$AB$125,7),0)</f>
        <v>0</v>
      </c>
      <c r="N2436" s="74">
        <f t="shared" si="595"/>
        <v>0</v>
      </c>
      <c r="O2436" s="74">
        <f t="shared" ca="1" si="596"/>
        <v>1985.1183169999999</v>
      </c>
      <c r="P2436" s="77" t="str">
        <f t="shared" si="597"/>
        <v>A+J=</v>
      </c>
      <c r="Q2436" s="78">
        <f t="shared" si="598"/>
        <v>45762</v>
      </c>
    </row>
    <row r="2437" spans="1:17" ht="12.75" x14ac:dyDescent="0.15">
      <c r="A2437" s="68">
        <f t="shared" si="586"/>
        <v>45006</v>
      </c>
      <c r="B2437" s="69">
        <f t="shared" ca="1" si="588"/>
        <v>18467.824913</v>
      </c>
      <c r="C2437" s="70">
        <f t="shared" ca="1" si="589"/>
        <v>16470.521374</v>
      </c>
      <c r="D2437" s="71">
        <f ca="1">IF(A2437&lt;$B$1,VLOOKUP(A2437,[1]DI!$A$4:$B$15000,2),0)</f>
        <v>0.13650000000000001</v>
      </c>
      <c r="E2437" s="70">
        <f t="shared" ca="1" si="590"/>
        <v>5.0788000000000005E-4</v>
      </c>
      <c r="F2437" s="72">
        <f t="shared" si="587"/>
        <v>1.3</v>
      </c>
      <c r="G2437" s="73">
        <f t="shared" ca="1" si="591"/>
        <v>1.0006602440000001</v>
      </c>
      <c r="H2437" s="70">
        <f ca="1">TRUNC(PRODUCT(G$10:G2436),15)</f>
        <v>1.84678249684581</v>
      </c>
      <c r="I2437" s="70">
        <f t="shared" ca="1" si="592"/>
        <v>1.64705213737643</v>
      </c>
      <c r="J2437" s="70">
        <f t="shared" ca="1" si="593"/>
        <v>1.12126535</v>
      </c>
      <c r="K2437" s="74">
        <f t="shared" ca="1" si="594"/>
        <v>1997.303539</v>
      </c>
      <c r="L2437" s="75">
        <f>IF(VLOOKUP(A2437,$T$12:$AC$125,8)=VLOOKUP(A2436,$T$12:$AC$125,8),0,VLOOKUP(A2437,T$12:$AC$125,8))</f>
        <v>0</v>
      </c>
      <c r="M2437" s="76">
        <f>IF(L2437&gt;0,VLOOKUP(L2437,S$12:$AB$125,7),0)</f>
        <v>0</v>
      </c>
      <c r="N2437" s="74">
        <f t="shared" si="595"/>
        <v>0</v>
      </c>
      <c r="O2437" s="74">
        <f t="shared" ca="1" si="596"/>
        <v>1997.303539</v>
      </c>
      <c r="P2437" s="77" t="str">
        <f t="shared" si="597"/>
        <v>A+J=</v>
      </c>
      <c r="Q2437" s="78">
        <f t="shared" si="598"/>
        <v>45762</v>
      </c>
    </row>
    <row r="2438" spans="1:17" ht="12.75" x14ac:dyDescent="0.15">
      <c r="A2438" s="68">
        <f t="shared" si="586"/>
        <v>45007</v>
      </c>
      <c r="B2438" s="69">
        <f t="shared" ca="1" si="588"/>
        <v>18480.018204</v>
      </c>
      <c r="C2438" s="70">
        <f t="shared" ca="1" si="589"/>
        <v>16470.521374</v>
      </c>
      <c r="D2438" s="71">
        <f ca="1">IF(A2438&lt;$B$1,VLOOKUP(A2438,[1]DI!$A$4:$B$15000,2),0)</f>
        <v>0.13650000000000001</v>
      </c>
      <c r="E2438" s="70">
        <f t="shared" ca="1" si="590"/>
        <v>5.0788000000000005E-4</v>
      </c>
      <c r="F2438" s="72">
        <f t="shared" si="587"/>
        <v>1.3</v>
      </c>
      <c r="G2438" s="73">
        <f t="shared" ca="1" si="591"/>
        <v>1.0006602440000001</v>
      </c>
      <c r="H2438" s="70">
        <f ca="1">TRUNC(PRODUCT(G$10:G2437),15)</f>
        <v>1.84800182390866</v>
      </c>
      <c r="I2438" s="70">
        <f t="shared" ca="1" si="592"/>
        <v>1.64705213737643</v>
      </c>
      <c r="J2438" s="70">
        <f t="shared" ca="1" si="593"/>
        <v>1.1220056599999999</v>
      </c>
      <c r="K2438" s="74">
        <f t="shared" ca="1" si="594"/>
        <v>2009.49683</v>
      </c>
      <c r="L2438" s="75">
        <f>IF(VLOOKUP(A2438,$T$12:$AC$125,8)=VLOOKUP(A2437,$T$12:$AC$125,8),0,VLOOKUP(A2438,T$12:$AC$125,8))</f>
        <v>0</v>
      </c>
      <c r="M2438" s="76">
        <f>IF(L2438&gt;0,VLOOKUP(L2438,S$12:$AB$125,7),0)</f>
        <v>0</v>
      </c>
      <c r="N2438" s="74">
        <f t="shared" si="595"/>
        <v>0</v>
      </c>
      <c r="O2438" s="74">
        <f t="shared" ca="1" si="596"/>
        <v>2009.49683</v>
      </c>
      <c r="P2438" s="77" t="str">
        <f t="shared" si="597"/>
        <v>A+J=</v>
      </c>
      <c r="Q2438" s="78">
        <f t="shared" si="598"/>
        <v>45762</v>
      </c>
    </row>
    <row r="2439" spans="1:17" ht="12.75" x14ac:dyDescent="0.15">
      <c r="A2439" s="68">
        <f t="shared" si="586"/>
        <v>45008</v>
      </c>
      <c r="B2439" s="69">
        <f t="shared" ca="1" si="588"/>
        <v>18492.219567</v>
      </c>
      <c r="C2439" s="70">
        <f t="shared" ca="1" si="589"/>
        <v>16470.521374</v>
      </c>
      <c r="D2439" s="71">
        <f ca="1">IF(A2439&lt;$B$1,VLOOKUP(A2439,[1]DI!$A$4:$B$15000,2),0)</f>
        <v>0.13650000000000001</v>
      </c>
      <c r="E2439" s="70">
        <f t="shared" ca="1" si="590"/>
        <v>5.0788000000000005E-4</v>
      </c>
      <c r="F2439" s="72">
        <f t="shared" si="587"/>
        <v>1.3</v>
      </c>
      <c r="G2439" s="73">
        <f t="shared" ca="1" si="591"/>
        <v>1.0006602440000001</v>
      </c>
      <c r="H2439" s="70">
        <f ca="1">TRUNC(PRODUCT(G$10:G2438),15)</f>
        <v>1.8492219560248799</v>
      </c>
      <c r="I2439" s="70">
        <f t="shared" ca="1" si="592"/>
        <v>1.64705213737643</v>
      </c>
      <c r="J2439" s="70">
        <f t="shared" ca="1" si="593"/>
        <v>1.1227464599999999</v>
      </c>
      <c r="K2439" s="74">
        <f t="shared" ca="1" si="594"/>
        <v>2021.6981929999999</v>
      </c>
      <c r="L2439" s="75">
        <f>IF(VLOOKUP(A2439,$T$12:$AC$125,8)=VLOOKUP(A2438,$T$12:$AC$125,8),0,VLOOKUP(A2439,T$12:$AC$125,8))</f>
        <v>0</v>
      </c>
      <c r="M2439" s="76">
        <f>IF(L2439&gt;0,VLOOKUP(L2439,S$12:$AB$125,7),0)</f>
        <v>0</v>
      </c>
      <c r="N2439" s="74">
        <f t="shared" si="595"/>
        <v>0</v>
      </c>
      <c r="O2439" s="74">
        <f t="shared" ca="1" si="596"/>
        <v>2021.6981929999999</v>
      </c>
      <c r="P2439" s="77" t="str">
        <f t="shared" si="597"/>
        <v>A+J=</v>
      </c>
      <c r="Q2439" s="78">
        <f t="shared" si="598"/>
        <v>45762</v>
      </c>
    </row>
    <row r="2440" spans="1:17" ht="12.75" x14ac:dyDescent="0.15">
      <c r="A2440" s="68">
        <f t="shared" si="586"/>
        <v>45009</v>
      </c>
      <c r="B2440" s="69">
        <f t="shared" ca="1" si="588"/>
        <v>18504.428999</v>
      </c>
      <c r="C2440" s="70">
        <f t="shared" ca="1" si="589"/>
        <v>16470.521374</v>
      </c>
      <c r="D2440" s="71">
        <f ca="1">IF(A2440&lt;$B$1,VLOOKUP(A2440,[1]DI!$A$4:$B$15000,2),0)</f>
        <v>0.13650000000000001</v>
      </c>
      <c r="E2440" s="70">
        <f t="shared" ca="1" si="590"/>
        <v>5.0788000000000005E-4</v>
      </c>
      <c r="F2440" s="72">
        <f t="shared" si="587"/>
        <v>1.3</v>
      </c>
      <c r="G2440" s="73">
        <f t="shared" ca="1" si="591"/>
        <v>1.0006602440000001</v>
      </c>
      <c r="H2440" s="70">
        <f ca="1">TRUNC(PRODUCT(G$10:G2439),15)</f>
        <v>1.85044289372602</v>
      </c>
      <c r="I2440" s="70">
        <f t="shared" ca="1" si="592"/>
        <v>1.64705213737643</v>
      </c>
      <c r="J2440" s="70">
        <f t="shared" ca="1" si="593"/>
        <v>1.12348775</v>
      </c>
      <c r="K2440" s="74">
        <f t="shared" ca="1" si="594"/>
        <v>2033.9076250000001</v>
      </c>
      <c r="L2440" s="75">
        <f>IF(VLOOKUP(A2440,$T$12:$AC$125,8)=VLOOKUP(A2439,$T$12:$AC$125,8),0,VLOOKUP(A2440,T$12:$AC$125,8))</f>
        <v>0</v>
      </c>
      <c r="M2440" s="76">
        <f>IF(L2440&gt;0,VLOOKUP(L2440,S$12:$AB$125,7),0)</f>
        <v>0</v>
      </c>
      <c r="N2440" s="74">
        <f t="shared" si="595"/>
        <v>0</v>
      </c>
      <c r="O2440" s="74">
        <f t="shared" ca="1" si="596"/>
        <v>2033.9076250000001</v>
      </c>
      <c r="P2440" s="77" t="str">
        <f t="shared" si="597"/>
        <v>A+J=</v>
      </c>
      <c r="Q2440" s="78">
        <f t="shared" si="598"/>
        <v>45762</v>
      </c>
    </row>
    <row r="2441" spans="1:17" ht="12.75" x14ac:dyDescent="0.15">
      <c r="A2441" s="68">
        <f t="shared" si="586"/>
        <v>45010</v>
      </c>
      <c r="B2441" s="69">
        <f t="shared" ca="1" si="588"/>
        <v>18516.646337999999</v>
      </c>
      <c r="C2441" s="70">
        <f t="shared" ca="1" si="589"/>
        <v>16470.521374</v>
      </c>
      <c r="D2441" s="71">
        <f ca="1">IF(A2441&lt;$B$1,VLOOKUP(A2441,[1]DI!$A$4:$B$15000,2),0)</f>
        <v>0</v>
      </c>
      <c r="E2441" s="70">
        <f t="shared" ca="1" si="590"/>
        <v>0</v>
      </c>
      <c r="F2441" s="72">
        <f t="shared" si="587"/>
        <v>1.3</v>
      </c>
      <c r="G2441" s="73">
        <f t="shared" ca="1" si="591"/>
        <v>1</v>
      </c>
      <c r="H2441" s="70">
        <f ca="1">TRUNC(PRODUCT(G$10:G2440),15)</f>
        <v>1.8516646375439401</v>
      </c>
      <c r="I2441" s="70">
        <f t="shared" ca="1" si="592"/>
        <v>1.64705213737643</v>
      </c>
      <c r="J2441" s="70">
        <f t="shared" ca="1" si="593"/>
        <v>1.1242295200000001</v>
      </c>
      <c r="K2441" s="74">
        <f t="shared" ca="1" si="594"/>
        <v>2046.1249640000001</v>
      </c>
      <c r="L2441" s="75">
        <f>IF(VLOOKUP(A2441,$T$12:$AC$125,8)=VLOOKUP(A2440,$T$12:$AC$125,8),0,VLOOKUP(A2441,T$12:$AC$125,8))</f>
        <v>0</v>
      </c>
      <c r="M2441" s="76">
        <f>IF(L2441&gt;0,VLOOKUP(L2441,S$12:$AB$125,7),0)</f>
        <v>0</v>
      </c>
      <c r="N2441" s="74">
        <f t="shared" si="595"/>
        <v>0</v>
      </c>
      <c r="O2441" s="74">
        <f t="shared" ca="1" si="596"/>
        <v>2046.1249640000001</v>
      </c>
      <c r="P2441" s="77" t="str">
        <f t="shared" si="597"/>
        <v>A+J=</v>
      </c>
      <c r="Q2441" s="78">
        <f t="shared" si="598"/>
        <v>45762</v>
      </c>
    </row>
    <row r="2442" spans="1:17" ht="12.75" x14ac:dyDescent="0.15">
      <c r="A2442" s="68">
        <f t="shared" si="586"/>
        <v>45011</v>
      </c>
      <c r="B2442" s="69">
        <f t="shared" ca="1" si="588"/>
        <v>18516.646337999999</v>
      </c>
      <c r="C2442" s="70">
        <f t="shared" ca="1" si="589"/>
        <v>16470.521374</v>
      </c>
      <c r="D2442" s="71">
        <f ca="1">IF(A2442&lt;$B$1,VLOOKUP(A2442,[1]DI!$A$4:$B$15000,2),0)</f>
        <v>0</v>
      </c>
      <c r="E2442" s="70">
        <f t="shared" ca="1" si="590"/>
        <v>0</v>
      </c>
      <c r="F2442" s="72">
        <f t="shared" si="587"/>
        <v>1.3</v>
      </c>
      <c r="G2442" s="73">
        <f t="shared" ca="1" si="591"/>
        <v>1</v>
      </c>
      <c r="H2442" s="70">
        <f ca="1">TRUNC(PRODUCT(G$10:G2441),15)</f>
        <v>1.8516646375439401</v>
      </c>
      <c r="I2442" s="70">
        <f t="shared" ca="1" si="592"/>
        <v>1.64705213737643</v>
      </c>
      <c r="J2442" s="70">
        <f t="shared" ca="1" si="593"/>
        <v>1.1242295200000001</v>
      </c>
      <c r="K2442" s="74">
        <f t="shared" ca="1" si="594"/>
        <v>2046.1249640000001</v>
      </c>
      <c r="L2442" s="75">
        <f>IF(VLOOKUP(A2442,$T$12:$AC$125,8)=VLOOKUP(A2441,$T$12:$AC$125,8),0,VLOOKUP(A2442,T$12:$AC$125,8))</f>
        <v>0</v>
      </c>
      <c r="M2442" s="76">
        <f>IF(L2442&gt;0,VLOOKUP(L2442,S$12:$AB$125,7),0)</f>
        <v>0</v>
      </c>
      <c r="N2442" s="74">
        <f t="shared" si="595"/>
        <v>0</v>
      </c>
      <c r="O2442" s="74">
        <f t="shared" ca="1" si="596"/>
        <v>2046.1249640000001</v>
      </c>
      <c r="P2442" s="77" t="str">
        <f t="shared" si="597"/>
        <v>A+J=</v>
      </c>
      <c r="Q2442" s="78">
        <f t="shared" si="598"/>
        <v>45762</v>
      </c>
    </row>
    <row r="2443" spans="1:17" ht="12.75" x14ac:dyDescent="0.15">
      <c r="A2443" s="68">
        <f t="shared" si="586"/>
        <v>45012</v>
      </c>
      <c r="B2443" s="69">
        <f t="shared" ca="1" si="588"/>
        <v>18516.646337999999</v>
      </c>
      <c r="C2443" s="70">
        <f t="shared" ca="1" si="589"/>
        <v>16470.521374</v>
      </c>
      <c r="D2443" s="71">
        <f ca="1">IF(A2443&lt;$B$1,VLOOKUP(A2443,[1]DI!$A$4:$B$15000,2),0)</f>
        <v>0.13650000000000001</v>
      </c>
      <c r="E2443" s="70">
        <f t="shared" ca="1" si="590"/>
        <v>5.0788000000000005E-4</v>
      </c>
      <c r="F2443" s="72">
        <f t="shared" si="587"/>
        <v>1.3</v>
      </c>
      <c r="G2443" s="73">
        <f t="shared" ca="1" si="591"/>
        <v>1.0006602440000001</v>
      </c>
      <c r="H2443" s="70">
        <f ca="1">TRUNC(PRODUCT(G$10:G2442),15)</f>
        <v>1.8516646375439401</v>
      </c>
      <c r="I2443" s="70">
        <f t="shared" ca="1" si="592"/>
        <v>1.64705213737643</v>
      </c>
      <c r="J2443" s="70">
        <f t="shared" ca="1" si="593"/>
        <v>1.1242295200000001</v>
      </c>
      <c r="K2443" s="74">
        <f t="shared" ca="1" si="594"/>
        <v>2046.1249640000001</v>
      </c>
      <c r="L2443" s="75">
        <f>IF(VLOOKUP(A2443,$T$12:$AC$125,8)=VLOOKUP(A2442,$T$12:$AC$125,8),0,VLOOKUP(A2443,T$12:$AC$125,8))</f>
        <v>0</v>
      </c>
      <c r="M2443" s="76">
        <f>IF(L2443&gt;0,VLOOKUP(L2443,S$12:$AB$125,7),0)</f>
        <v>0</v>
      </c>
      <c r="N2443" s="74">
        <f t="shared" si="595"/>
        <v>0</v>
      </c>
      <c r="O2443" s="74">
        <f t="shared" ca="1" si="596"/>
        <v>2046.1249640000001</v>
      </c>
      <c r="P2443" s="77" t="str">
        <f t="shared" si="597"/>
        <v>A+J=</v>
      </c>
      <c r="Q2443" s="78">
        <f t="shared" si="598"/>
        <v>45762</v>
      </c>
    </row>
    <row r="2444" spans="1:17" ht="12.75" x14ac:dyDescent="0.15">
      <c r="A2444" s="68">
        <f t="shared" ref="A2444:A2507" si="599">(A2443+1)</f>
        <v>45013</v>
      </c>
      <c r="B2444" s="69">
        <f t="shared" ca="1" si="588"/>
        <v>18528.871911999999</v>
      </c>
      <c r="C2444" s="70">
        <f t="shared" ca="1" si="589"/>
        <v>16470.521374</v>
      </c>
      <c r="D2444" s="71">
        <f ca="1">IF(A2444&lt;$B$1,VLOOKUP(A2444,[1]DI!$A$4:$B$15000,2),0)</f>
        <v>0.13650000000000001</v>
      </c>
      <c r="E2444" s="70">
        <f t="shared" ca="1" si="590"/>
        <v>5.0788000000000005E-4</v>
      </c>
      <c r="F2444" s="72">
        <f t="shared" si="587"/>
        <v>1.3</v>
      </c>
      <c r="G2444" s="73">
        <f t="shared" ca="1" si="591"/>
        <v>1.0006602440000001</v>
      </c>
      <c r="H2444" s="70">
        <f ca="1">TRUNC(PRODUCT(G$10:G2443),15)</f>
        <v>1.8528871880108899</v>
      </c>
      <c r="I2444" s="70">
        <f t="shared" ca="1" si="592"/>
        <v>1.64705213737643</v>
      </c>
      <c r="J2444" s="70">
        <f t="shared" ca="1" si="593"/>
        <v>1.12497179</v>
      </c>
      <c r="K2444" s="74">
        <f t="shared" ca="1" si="594"/>
        <v>2058.3505380000001</v>
      </c>
      <c r="L2444" s="75">
        <f>IF(VLOOKUP(A2444,$T$12:$AC$125,8)=VLOOKUP(A2443,$T$12:$AC$125,8),0,VLOOKUP(A2444,T$12:$AC$125,8))</f>
        <v>0</v>
      </c>
      <c r="M2444" s="76">
        <f>IF(L2444&gt;0,VLOOKUP(L2444,S$12:$AB$125,7),0)</f>
        <v>0</v>
      </c>
      <c r="N2444" s="74">
        <f t="shared" si="595"/>
        <v>0</v>
      </c>
      <c r="O2444" s="74">
        <f t="shared" ca="1" si="596"/>
        <v>2058.3505380000001</v>
      </c>
      <c r="P2444" s="77" t="str">
        <f t="shared" si="597"/>
        <v>A+J=</v>
      </c>
      <c r="Q2444" s="78">
        <f t="shared" si="598"/>
        <v>45762</v>
      </c>
    </row>
    <row r="2445" spans="1:17" ht="12.75" x14ac:dyDescent="0.15">
      <c r="A2445" s="68">
        <f t="shared" si="599"/>
        <v>45014</v>
      </c>
      <c r="B2445" s="69">
        <f t="shared" ca="1" si="588"/>
        <v>18541.105392000001</v>
      </c>
      <c r="C2445" s="70">
        <f t="shared" ca="1" si="589"/>
        <v>16470.521374</v>
      </c>
      <c r="D2445" s="71">
        <f ca="1">IF(A2445&lt;$B$1,VLOOKUP(A2445,[1]DI!$A$4:$B$15000,2),0)</f>
        <v>0.13650000000000001</v>
      </c>
      <c r="E2445" s="70">
        <f t="shared" ca="1" si="590"/>
        <v>5.0788000000000005E-4</v>
      </c>
      <c r="F2445" s="72">
        <f t="shared" si="587"/>
        <v>1.3</v>
      </c>
      <c r="G2445" s="73">
        <f t="shared" ca="1" si="591"/>
        <v>1.0006602440000001</v>
      </c>
      <c r="H2445" s="70">
        <f ca="1">TRUNC(PRODUCT(G$10:G2444),15)</f>
        <v>1.85411054565945</v>
      </c>
      <c r="I2445" s="70">
        <f t="shared" ca="1" si="592"/>
        <v>1.64705213737643</v>
      </c>
      <c r="J2445" s="70">
        <f t="shared" ca="1" si="593"/>
        <v>1.1257145399999999</v>
      </c>
      <c r="K2445" s="74">
        <f t="shared" ca="1" si="594"/>
        <v>2070.584018</v>
      </c>
      <c r="L2445" s="75">
        <f>IF(VLOOKUP(A2445,$T$12:$AC$125,8)=VLOOKUP(A2444,$T$12:$AC$125,8),0,VLOOKUP(A2445,T$12:$AC$125,8))</f>
        <v>0</v>
      </c>
      <c r="M2445" s="76">
        <f>IF(L2445&gt;0,VLOOKUP(L2445,S$12:$AB$125,7),0)</f>
        <v>0</v>
      </c>
      <c r="N2445" s="74">
        <f t="shared" si="595"/>
        <v>0</v>
      </c>
      <c r="O2445" s="74">
        <f t="shared" ca="1" si="596"/>
        <v>2070.584018</v>
      </c>
      <c r="P2445" s="77" t="str">
        <f t="shared" si="597"/>
        <v>A+J=</v>
      </c>
      <c r="Q2445" s="78">
        <f t="shared" si="598"/>
        <v>45762</v>
      </c>
    </row>
    <row r="2446" spans="1:17" ht="12.75" x14ac:dyDescent="0.15">
      <c r="A2446" s="68">
        <f t="shared" si="599"/>
        <v>45015</v>
      </c>
      <c r="B2446" s="69">
        <f t="shared" ca="1" si="588"/>
        <v>18553.347107000001</v>
      </c>
      <c r="C2446" s="70">
        <f t="shared" ca="1" si="589"/>
        <v>16470.521374</v>
      </c>
      <c r="D2446" s="71">
        <f ca="1">IF(A2446&lt;$B$1,VLOOKUP(A2446,[1]DI!$A$4:$B$15000,2),0)</f>
        <v>0.13650000000000001</v>
      </c>
      <c r="E2446" s="70">
        <f t="shared" ca="1" si="590"/>
        <v>5.0788000000000005E-4</v>
      </c>
      <c r="F2446" s="72">
        <f t="shared" si="587"/>
        <v>1.3</v>
      </c>
      <c r="G2446" s="73">
        <f t="shared" ca="1" si="591"/>
        <v>1.0006602440000001</v>
      </c>
      <c r="H2446" s="70">
        <f ca="1">TRUNC(PRODUCT(G$10:G2445),15)</f>
        <v>1.85533471102256</v>
      </c>
      <c r="I2446" s="70">
        <f t="shared" ca="1" si="592"/>
        <v>1.64705213737643</v>
      </c>
      <c r="J2446" s="70">
        <f t="shared" ca="1" si="593"/>
        <v>1.1264577899999999</v>
      </c>
      <c r="K2446" s="74">
        <f t="shared" ca="1" si="594"/>
        <v>2082.8257330000001</v>
      </c>
      <c r="L2446" s="75">
        <f>IF(VLOOKUP(A2446,$T$12:$AC$125,8)=VLOOKUP(A2445,$T$12:$AC$125,8),0,VLOOKUP(A2446,T$12:$AC$125,8))</f>
        <v>0</v>
      </c>
      <c r="M2446" s="76">
        <f>IF(L2446&gt;0,VLOOKUP(L2446,S$12:$AB$125,7),0)</f>
        <v>0</v>
      </c>
      <c r="N2446" s="74">
        <f t="shared" si="595"/>
        <v>0</v>
      </c>
      <c r="O2446" s="74">
        <f t="shared" ca="1" si="596"/>
        <v>2082.8257330000001</v>
      </c>
      <c r="P2446" s="77" t="str">
        <f t="shared" si="597"/>
        <v>A+J=</v>
      </c>
      <c r="Q2446" s="78">
        <f t="shared" si="598"/>
        <v>45762</v>
      </c>
    </row>
    <row r="2447" spans="1:17" ht="12.75" x14ac:dyDescent="0.15">
      <c r="A2447" s="68">
        <f t="shared" si="599"/>
        <v>45016</v>
      </c>
      <c r="B2447" s="69">
        <f t="shared" ca="1" si="588"/>
        <v>18565.596892000001</v>
      </c>
      <c r="C2447" s="70">
        <f t="shared" ca="1" si="589"/>
        <v>16470.521374</v>
      </c>
      <c r="D2447" s="71">
        <f ca="1">IF(A2447&lt;$B$1,VLOOKUP(A2447,[1]DI!$A$4:$B$15000,2),0)</f>
        <v>0.13650000000000001</v>
      </c>
      <c r="E2447" s="70">
        <f t="shared" ca="1" si="590"/>
        <v>5.0788000000000005E-4</v>
      </c>
      <c r="F2447" s="72">
        <f t="shared" si="587"/>
        <v>1.3</v>
      </c>
      <c r="G2447" s="73">
        <f t="shared" ca="1" si="591"/>
        <v>1.0006602440000001</v>
      </c>
      <c r="H2447" s="70">
        <f ca="1">TRUNC(PRODUCT(G$10:G2446),15)</f>
        <v>1.85655968463351</v>
      </c>
      <c r="I2447" s="70">
        <f t="shared" ca="1" si="592"/>
        <v>1.64705213737643</v>
      </c>
      <c r="J2447" s="70">
        <f t="shared" ca="1" si="593"/>
        <v>1.12720153</v>
      </c>
      <c r="K2447" s="74">
        <f t="shared" ca="1" si="594"/>
        <v>2095.0755180000001</v>
      </c>
      <c r="L2447" s="75">
        <f>IF(VLOOKUP(A2447,$T$12:$AC$125,8)=VLOOKUP(A2446,$T$12:$AC$125,8),0,VLOOKUP(A2447,T$12:$AC$125,8))</f>
        <v>0</v>
      </c>
      <c r="M2447" s="76">
        <f>IF(L2447&gt;0,VLOOKUP(L2447,S$12:$AB$125,7),0)</f>
        <v>0</v>
      </c>
      <c r="N2447" s="74">
        <f t="shared" si="595"/>
        <v>0</v>
      </c>
      <c r="O2447" s="74">
        <f t="shared" ca="1" si="596"/>
        <v>2095.0755180000001</v>
      </c>
      <c r="P2447" s="77" t="str">
        <f t="shared" si="597"/>
        <v>A+J=</v>
      </c>
      <c r="Q2447" s="78">
        <f t="shared" si="598"/>
        <v>45762</v>
      </c>
    </row>
    <row r="2448" spans="1:17" ht="12.75" x14ac:dyDescent="0.15">
      <c r="A2448" s="68">
        <f t="shared" si="599"/>
        <v>45017</v>
      </c>
      <c r="B2448" s="69">
        <f t="shared" ca="1" si="588"/>
        <v>18577.854747999998</v>
      </c>
      <c r="C2448" s="70">
        <f t="shared" ca="1" si="589"/>
        <v>16470.521374</v>
      </c>
      <c r="D2448" s="71">
        <f ca="1">IF(A2448&lt;$B$1,VLOOKUP(A2448,[1]DI!$A$4:$B$15000,2),0)</f>
        <v>0</v>
      </c>
      <c r="E2448" s="70">
        <f t="shared" ca="1" si="590"/>
        <v>0</v>
      </c>
      <c r="F2448" s="72">
        <f t="shared" si="587"/>
        <v>1.3</v>
      </c>
      <c r="G2448" s="73">
        <f t="shared" ca="1" si="591"/>
        <v>1</v>
      </c>
      <c r="H2448" s="70">
        <f ca="1">TRUNC(PRODUCT(G$10:G2447),15)</f>
        <v>1.8577854670259299</v>
      </c>
      <c r="I2448" s="70">
        <f t="shared" ca="1" si="592"/>
        <v>1.64705213737643</v>
      </c>
      <c r="J2448" s="70">
        <f t="shared" ca="1" si="593"/>
        <v>1.12794576</v>
      </c>
      <c r="K2448" s="74">
        <f t="shared" ca="1" si="594"/>
        <v>2107.3333739999998</v>
      </c>
      <c r="L2448" s="75">
        <f>IF(VLOOKUP(A2448,$T$12:$AC$125,8)=VLOOKUP(A2447,$T$12:$AC$125,8),0,VLOOKUP(A2448,T$12:$AC$125,8))</f>
        <v>0</v>
      </c>
      <c r="M2448" s="76">
        <f>IF(L2448&gt;0,VLOOKUP(L2448,S$12:$AB$125,7),0)</f>
        <v>0</v>
      </c>
      <c r="N2448" s="74">
        <f t="shared" si="595"/>
        <v>0</v>
      </c>
      <c r="O2448" s="74">
        <f t="shared" ca="1" si="596"/>
        <v>2107.3333739999998</v>
      </c>
      <c r="P2448" s="77" t="str">
        <f t="shared" si="597"/>
        <v>A+J=</v>
      </c>
      <c r="Q2448" s="78">
        <f t="shared" si="598"/>
        <v>45762</v>
      </c>
    </row>
    <row r="2449" spans="1:17" ht="12.75" x14ac:dyDescent="0.15">
      <c r="A2449" s="68">
        <f t="shared" si="599"/>
        <v>45018</v>
      </c>
      <c r="B2449" s="69">
        <f t="shared" ca="1" si="588"/>
        <v>18577.854747999998</v>
      </c>
      <c r="C2449" s="70">
        <f t="shared" ca="1" si="589"/>
        <v>16470.521374</v>
      </c>
      <c r="D2449" s="71">
        <f ca="1">IF(A2449&lt;$B$1,VLOOKUP(A2449,[1]DI!$A$4:$B$15000,2),0)</f>
        <v>0</v>
      </c>
      <c r="E2449" s="70">
        <f t="shared" ca="1" si="590"/>
        <v>0</v>
      </c>
      <c r="F2449" s="72">
        <f t="shared" si="587"/>
        <v>1.3</v>
      </c>
      <c r="G2449" s="73">
        <f t="shared" ca="1" si="591"/>
        <v>1</v>
      </c>
      <c r="H2449" s="70">
        <f ca="1">TRUNC(PRODUCT(G$10:G2448),15)</f>
        <v>1.8577854670259299</v>
      </c>
      <c r="I2449" s="70">
        <f t="shared" ca="1" si="592"/>
        <v>1.64705213737643</v>
      </c>
      <c r="J2449" s="70">
        <f t="shared" ca="1" si="593"/>
        <v>1.12794576</v>
      </c>
      <c r="K2449" s="74">
        <f t="shared" ca="1" si="594"/>
        <v>2107.3333739999998</v>
      </c>
      <c r="L2449" s="75">
        <f>IF(VLOOKUP(A2449,$T$12:$AC$125,8)=VLOOKUP(A2448,$T$12:$AC$125,8),0,VLOOKUP(A2449,T$12:$AC$125,8))</f>
        <v>0</v>
      </c>
      <c r="M2449" s="76">
        <f>IF(L2449&gt;0,VLOOKUP(L2449,S$12:$AB$125,7),0)</f>
        <v>0</v>
      </c>
      <c r="N2449" s="74">
        <f t="shared" si="595"/>
        <v>0</v>
      </c>
      <c r="O2449" s="74">
        <f t="shared" ca="1" si="596"/>
        <v>2107.3333739999998</v>
      </c>
      <c r="P2449" s="77" t="str">
        <f t="shared" si="597"/>
        <v>A+J=</v>
      </c>
      <c r="Q2449" s="78">
        <f t="shared" si="598"/>
        <v>45762</v>
      </c>
    </row>
    <row r="2450" spans="1:17" ht="12.75" x14ac:dyDescent="0.15">
      <c r="A2450" s="68">
        <f t="shared" si="599"/>
        <v>45019</v>
      </c>
      <c r="B2450" s="69">
        <f t="shared" ca="1" si="588"/>
        <v>18577.854747999998</v>
      </c>
      <c r="C2450" s="70">
        <f t="shared" ca="1" si="589"/>
        <v>16470.521374</v>
      </c>
      <c r="D2450" s="71">
        <f ca="1">IF(A2450&lt;$B$1,VLOOKUP(A2450,[1]DI!$A$4:$B$15000,2),0)</f>
        <v>0.13650000000000001</v>
      </c>
      <c r="E2450" s="70">
        <f t="shared" ca="1" si="590"/>
        <v>5.0788000000000005E-4</v>
      </c>
      <c r="F2450" s="72">
        <f t="shared" si="587"/>
        <v>1.3</v>
      </c>
      <c r="G2450" s="73">
        <f t="shared" ca="1" si="591"/>
        <v>1.0006602440000001</v>
      </c>
      <c r="H2450" s="70">
        <f ca="1">TRUNC(PRODUCT(G$10:G2449),15)</f>
        <v>1.8577854670259299</v>
      </c>
      <c r="I2450" s="70">
        <f t="shared" ca="1" si="592"/>
        <v>1.64705213737643</v>
      </c>
      <c r="J2450" s="70">
        <f t="shared" ca="1" si="593"/>
        <v>1.12794576</v>
      </c>
      <c r="K2450" s="74">
        <f t="shared" ca="1" si="594"/>
        <v>2107.3333739999998</v>
      </c>
      <c r="L2450" s="75">
        <f>IF(VLOOKUP(A2450,$T$12:$AC$125,8)=VLOOKUP(A2449,$T$12:$AC$125,8),0,VLOOKUP(A2450,T$12:$AC$125,8))</f>
        <v>0</v>
      </c>
      <c r="M2450" s="76">
        <f>IF(L2450&gt;0,VLOOKUP(L2450,S$12:$AB$125,7),0)</f>
        <v>0</v>
      </c>
      <c r="N2450" s="74">
        <f t="shared" si="595"/>
        <v>0</v>
      </c>
      <c r="O2450" s="74">
        <f t="shared" ca="1" si="596"/>
        <v>2107.3333739999998</v>
      </c>
      <c r="P2450" s="77" t="str">
        <f t="shared" si="597"/>
        <v>A+J=</v>
      </c>
      <c r="Q2450" s="78">
        <f t="shared" si="598"/>
        <v>45762</v>
      </c>
    </row>
    <row r="2451" spans="1:17" ht="12.75" x14ac:dyDescent="0.15">
      <c r="A2451" s="68">
        <f t="shared" si="599"/>
        <v>45020</v>
      </c>
      <c r="B2451" s="69">
        <f t="shared" ca="1" si="588"/>
        <v>18590.120510000001</v>
      </c>
      <c r="C2451" s="70">
        <f t="shared" ca="1" si="589"/>
        <v>16470.521374</v>
      </c>
      <c r="D2451" s="71">
        <f ca="1">IF(A2451&lt;$B$1,VLOOKUP(A2451,[1]DI!$A$4:$B$15000,2),0)</f>
        <v>0.13650000000000001</v>
      </c>
      <c r="E2451" s="70">
        <f t="shared" ca="1" si="590"/>
        <v>5.0788000000000005E-4</v>
      </c>
      <c r="F2451" s="72">
        <f t="shared" si="587"/>
        <v>1.3</v>
      </c>
      <c r="G2451" s="73">
        <f t="shared" ca="1" si="591"/>
        <v>1.0006602440000001</v>
      </c>
      <c r="H2451" s="70">
        <f ca="1">TRUNC(PRODUCT(G$10:G2450),15)</f>
        <v>1.8590120587338199</v>
      </c>
      <c r="I2451" s="70">
        <f t="shared" ca="1" si="592"/>
        <v>1.64705213737643</v>
      </c>
      <c r="J2451" s="70">
        <f t="shared" ca="1" si="593"/>
        <v>1.12869047</v>
      </c>
      <c r="K2451" s="74">
        <f t="shared" ca="1" si="594"/>
        <v>2119.5991359999998</v>
      </c>
      <c r="L2451" s="75">
        <f>IF(VLOOKUP(A2451,$T$12:$AC$125,8)=VLOOKUP(A2450,$T$12:$AC$125,8),0,VLOOKUP(A2451,T$12:$AC$125,8))</f>
        <v>0</v>
      </c>
      <c r="M2451" s="76">
        <f>IF(L2451&gt;0,VLOOKUP(L2451,S$12:$AB$125,7),0)</f>
        <v>0</v>
      </c>
      <c r="N2451" s="74">
        <f t="shared" si="595"/>
        <v>0</v>
      </c>
      <c r="O2451" s="74">
        <f t="shared" ca="1" si="596"/>
        <v>2119.5991359999998</v>
      </c>
      <c r="P2451" s="77" t="str">
        <f t="shared" si="597"/>
        <v>A+J=</v>
      </c>
      <c r="Q2451" s="78">
        <f t="shared" si="598"/>
        <v>45762</v>
      </c>
    </row>
    <row r="2452" spans="1:17" ht="12.75" x14ac:dyDescent="0.15">
      <c r="A2452" s="68">
        <f t="shared" si="599"/>
        <v>45021</v>
      </c>
      <c r="B2452" s="69">
        <f t="shared" ca="1" si="588"/>
        <v>18602.394671999999</v>
      </c>
      <c r="C2452" s="70">
        <f t="shared" ca="1" si="589"/>
        <v>16470.521374</v>
      </c>
      <c r="D2452" s="71">
        <f ca="1">IF(A2452&lt;$B$1,VLOOKUP(A2452,[1]DI!$A$4:$B$15000,2),0)</f>
        <v>0.13650000000000001</v>
      </c>
      <c r="E2452" s="70">
        <f t="shared" ca="1" si="590"/>
        <v>5.0788000000000005E-4</v>
      </c>
      <c r="F2452" s="72">
        <f t="shared" si="587"/>
        <v>1.3</v>
      </c>
      <c r="G2452" s="73">
        <f t="shared" ca="1" si="591"/>
        <v>1.0006602440000001</v>
      </c>
      <c r="H2452" s="70">
        <f ca="1">TRUNC(PRODUCT(G$10:G2451),15)</f>
        <v>1.86023946029153</v>
      </c>
      <c r="I2452" s="70">
        <f t="shared" ca="1" si="592"/>
        <v>1.64705213737643</v>
      </c>
      <c r="J2452" s="70">
        <f t="shared" ca="1" si="593"/>
        <v>1.12943569</v>
      </c>
      <c r="K2452" s="74">
        <f t="shared" ca="1" si="594"/>
        <v>2131.873298</v>
      </c>
      <c r="L2452" s="75">
        <f>IF(VLOOKUP(A2452,$T$12:$AC$125,8)=VLOOKUP(A2451,$T$12:$AC$125,8),0,VLOOKUP(A2452,T$12:$AC$125,8))</f>
        <v>0</v>
      </c>
      <c r="M2452" s="76">
        <f>IF(L2452&gt;0,VLOOKUP(L2452,S$12:$AB$125,7),0)</f>
        <v>0</v>
      </c>
      <c r="N2452" s="74">
        <f t="shared" si="595"/>
        <v>0</v>
      </c>
      <c r="O2452" s="74">
        <f t="shared" ca="1" si="596"/>
        <v>2131.873298</v>
      </c>
      <c r="P2452" s="77" t="str">
        <f t="shared" si="597"/>
        <v>A+J=</v>
      </c>
      <c r="Q2452" s="78">
        <f t="shared" si="598"/>
        <v>45762</v>
      </c>
    </row>
    <row r="2453" spans="1:17" ht="12.75" x14ac:dyDescent="0.15">
      <c r="A2453" s="68">
        <f t="shared" si="599"/>
        <v>45022</v>
      </c>
      <c r="B2453" s="69">
        <f t="shared" ca="1" si="588"/>
        <v>18614.676739999999</v>
      </c>
      <c r="C2453" s="70">
        <f t="shared" ca="1" si="589"/>
        <v>16470.521374</v>
      </c>
      <c r="D2453" s="71">
        <f ca="1">IF(A2453&lt;$B$1,VLOOKUP(A2453,[1]DI!$A$4:$B$15000,2),0)</f>
        <v>0.13650000000000001</v>
      </c>
      <c r="E2453" s="70">
        <f t="shared" ca="1" si="590"/>
        <v>5.0788000000000005E-4</v>
      </c>
      <c r="F2453" s="72">
        <f t="shared" si="587"/>
        <v>1.3</v>
      </c>
      <c r="G2453" s="73">
        <f t="shared" ca="1" si="591"/>
        <v>1.0006602440000001</v>
      </c>
      <c r="H2453" s="70">
        <f ca="1">TRUNC(PRODUCT(G$10:G2452),15)</f>
        <v>1.86146767223375</v>
      </c>
      <c r="I2453" s="70">
        <f t="shared" ca="1" si="592"/>
        <v>1.64705213737643</v>
      </c>
      <c r="J2453" s="70">
        <f t="shared" ca="1" si="593"/>
        <v>1.13018139</v>
      </c>
      <c r="K2453" s="74">
        <f t="shared" ca="1" si="594"/>
        <v>2144.155366</v>
      </c>
      <c r="L2453" s="75">
        <f>IF(VLOOKUP(A2453,$T$12:$AC$125,8)=VLOOKUP(A2452,$T$12:$AC$125,8),0,VLOOKUP(A2453,T$12:$AC$125,8))</f>
        <v>0</v>
      </c>
      <c r="M2453" s="76">
        <f>IF(L2453&gt;0,VLOOKUP(L2453,S$12:$AB$125,7),0)</f>
        <v>0</v>
      </c>
      <c r="N2453" s="74">
        <f t="shared" si="595"/>
        <v>0</v>
      </c>
      <c r="O2453" s="74">
        <f t="shared" ca="1" si="596"/>
        <v>2144.155366</v>
      </c>
      <c r="P2453" s="77" t="str">
        <f t="shared" si="597"/>
        <v>A+J=</v>
      </c>
      <c r="Q2453" s="78">
        <f t="shared" si="598"/>
        <v>45762</v>
      </c>
    </row>
    <row r="2454" spans="1:17" ht="12.75" x14ac:dyDescent="0.15">
      <c r="A2454" s="68">
        <f t="shared" si="599"/>
        <v>45023</v>
      </c>
      <c r="B2454" s="69">
        <f t="shared" ca="1" si="588"/>
        <v>18626.966877999999</v>
      </c>
      <c r="C2454" s="70">
        <f t="shared" ca="1" si="589"/>
        <v>16470.521374</v>
      </c>
      <c r="D2454" s="71">
        <f ca="1">IF(A2454&lt;$B$1,VLOOKUP(A2454,[1]DI!$A$4:$B$15000,2),0)</f>
        <v>0</v>
      </c>
      <c r="E2454" s="70">
        <f t="shared" ca="1" si="590"/>
        <v>0</v>
      </c>
      <c r="F2454" s="72">
        <f t="shared" si="587"/>
        <v>1.3</v>
      </c>
      <c r="G2454" s="73">
        <f t="shared" ca="1" si="591"/>
        <v>1</v>
      </c>
      <c r="H2454" s="70">
        <f ca="1">TRUNC(PRODUCT(G$10:G2453),15)</f>
        <v>1.8626966950955299</v>
      </c>
      <c r="I2454" s="70">
        <f t="shared" ca="1" si="592"/>
        <v>1.64705213737643</v>
      </c>
      <c r="J2454" s="70">
        <f t="shared" ca="1" si="593"/>
        <v>1.13092758</v>
      </c>
      <c r="K2454" s="74">
        <f t="shared" ca="1" si="594"/>
        <v>2156.4455039999998</v>
      </c>
      <c r="L2454" s="75">
        <f>IF(VLOOKUP(A2454,$T$12:$AC$125,8)=VLOOKUP(A2453,$T$12:$AC$125,8),0,VLOOKUP(A2454,T$12:$AC$125,8))</f>
        <v>0</v>
      </c>
      <c r="M2454" s="76">
        <f>IF(L2454&gt;0,VLOOKUP(L2454,S$12:$AB$125,7),0)</f>
        <v>0</v>
      </c>
      <c r="N2454" s="74">
        <f t="shared" si="595"/>
        <v>0</v>
      </c>
      <c r="O2454" s="74">
        <f t="shared" ca="1" si="596"/>
        <v>2156.4455039999998</v>
      </c>
      <c r="P2454" s="77" t="str">
        <f t="shared" si="597"/>
        <v>A+J=</v>
      </c>
      <c r="Q2454" s="78">
        <f t="shared" si="598"/>
        <v>45762</v>
      </c>
    </row>
    <row r="2455" spans="1:17" ht="12.75" x14ac:dyDescent="0.15">
      <c r="A2455" s="68">
        <f t="shared" si="599"/>
        <v>45024</v>
      </c>
      <c r="B2455" s="69">
        <f t="shared" ca="1" si="588"/>
        <v>18626.966877999999</v>
      </c>
      <c r="C2455" s="70">
        <f t="shared" ca="1" si="589"/>
        <v>16470.521374</v>
      </c>
      <c r="D2455" s="71">
        <f ca="1">IF(A2455&lt;$B$1,VLOOKUP(A2455,[1]DI!$A$4:$B$15000,2),0)</f>
        <v>0</v>
      </c>
      <c r="E2455" s="70">
        <f t="shared" ca="1" si="590"/>
        <v>0</v>
      </c>
      <c r="F2455" s="72">
        <f t="shared" si="587"/>
        <v>1.3</v>
      </c>
      <c r="G2455" s="73">
        <f t="shared" ca="1" si="591"/>
        <v>1</v>
      </c>
      <c r="H2455" s="70">
        <f ca="1">TRUNC(PRODUCT(G$10:G2454),15)</f>
        <v>1.8626966950955299</v>
      </c>
      <c r="I2455" s="70">
        <f t="shared" ca="1" si="592"/>
        <v>1.64705213737643</v>
      </c>
      <c r="J2455" s="70">
        <f t="shared" ca="1" si="593"/>
        <v>1.13092758</v>
      </c>
      <c r="K2455" s="74">
        <f t="shared" ca="1" si="594"/>
        <v>2156.4455039999998</v>
      </c>
      <c r="L2455" s="75">
        <f>IF(VLOOKUP(A2455,$T$12:$AC$125,8)=VLOOKUP(A2454,$T$12:$AC$125,8),0,VLOOKUP(A2455,T$12:$AC$125,8))</f>
        <v>0</v>
      </c>
      <c r="M2455" s="76">
        <f>IF(L2455&gt;0,VLOOKUP(L2455,S$12:$AB$125,7),0)</f>
        <v>0</v>
      </c>
      <c r="N2455" s="74">
        <f t="shared" si="595"/>
        <v>0</v>
      </c>
      <c r="O2455" s="74">
        <f t="shared" ca="1" si="596"/>
        <v>2156.4455039999998</v>
      </c>
      <c r="P2455" s="77" t="str">
        <f t="shared" si="597"/>
        <v>A+J=</v>
      </c>
      <c r="Q2455" s="78">
        <f t="shared" si="598"/>
        <v>45762</v>
      </c>
    </row>
    <row r="2456" spans="1:17" ht="12.75" x14ac:dyDescent="0.15">
      <c r="A2456" s="68">
        <f t="shared" si="599"/>
        <v>45025</v>
      </c>
      <c r="B2456" s="69">
        <f t="shared" ca="1" si="588"/>
        <v>18626.966877999999</v>
      </c>
      <c r="C2456" s="70">
        <f t="shared" ca="1" si="589"/>
        <v>16470.521374</v>
      </c>
      <c r="D2456" s="71">
        <f ca="1">IF(A2456&lt;$B$1,VLOOKUP(A2456,[1]DI!$A$4:$B$15000,2),0)</f>
        <v>0</v>
      </c>
      <c r="E2456" s="70">
        <f t="shared" ca="1" si="590"/>
        <v>0</v>
      </c>
      <c r="F2456" s="72">
        <f t="shared" si="587"/>
        <v>1.3</v>
      </c>
      <c r="G2456" s="73">
        <f t="shared" ca="1" si="591"/>
        <v>1</v>
      </c>
      <c r="H2456" s="70">
        <f ca="1">TRUNC(PRODUCT(G$10:G2455),15)</f>
        <v>1.8626966950955299</v>
      </c>
      <c r="I2456" s="70">
        <f t="shared" ca="1" si="592"/>
        <v>1.64705213737643</v>
      </c>
      <c r="J2456" s="70">
        <f t="shared" ca="1" si="593"/>
        <v>1.13092758</v>
      </c>
      <c r="K2456" s="74">
        <f t="shared" ca="1" si="594"/>
        <v>2156.4455039999998</v>
      </c>
      <c r="L2456" s="75">
        <f>IF(VLOOKUP(A2456,$T$12:$AC$125,8)=VLOOKUP(A2455,$T$12:$AC$125,8),0,VLOOKUP(A2456,T$12:$AC$125,8))</f>
        <v>0</v>
      </c>
      <c r="M2456" s="76">
        <f>IF(L2456&gt;0,VLOOKUP(L2456,S$12:$AB$125,7),0)</f>
        <v>0</v>
      </c>
      <c r="N2456" s="74">
        <f t="shared" si="595"/>
        <v>0</v>
      </c>
      <c r="O2456" s="74">
        <f t="shared" ca="1" si="596"/>
        <v>2156.4455039999998</v>
      </c>
      <c r="P2456" s="77" t="str">
        <f t="shared" si="597"/>
        <v>A+J=</v>
      </c>
      <c r="Q2456" s="78">
        <f t="shared" si="598"/>
        <v>45762</v>
      </c>
    </row>
    <row r="2457" spans="1:17" ht="12.75" x14ac:dyDescent="0.15">
      <c r="A2457" s="68">
        <f t="shared" si="599"/>
        <v>45026</v>
      </c>
      <c r="B2457" s="69">
        <f t="shared" ca="1" si="588"/>
        <v>18626.966877999999</v>
      </c>
      <c r="C2457" s="70">
        <f t="shared" ca="1" si="589"/>
        <v>16470.521374</v>
      </c>
      <c r="D2457" s="71">
        <f ca="1">IF(A2457&lt;$B$1,VLOOKUP(A2457,[1]DI!$A$4:$B$15000,2),0)</f>
        <v>0.13650000000000001</v>
      </c>
      <c r="E2457" s="70">
        <f t="shared" ca="1" si="590"/>
        <v>5.0788000000000005E-4</v>
      </c>
      <c r="F2457" s="72">
        <f t="shared" si="587"/>
        <v>1.3</v>
      </c>
      <c r="G2457" s="73">
        <f t="shared" ca="1" si="591"/>
        <v>1.0006602440000001</v>
      </c>
      <c r="H2457" s="70">
        <f ca="1">TRUNC(PRODUCT(G$10:G2456),15)</f>
        <v>1.8626966950955299</v>
      </c>
      <c r="I2457" s="70">
        <f t="shared" ca="1" si="592"/>
        <v>1.64705213737643</v>
      </c>
      <c r="J2457" s="70">
        <f t="shared" ca="1" si="593"/>
        <v>1.13092758</v>
      </c>
      <c r="K2457" s="74">
        <f t="shared" ca="1" si="594"/>
        <v>2156.4455039999998</v>
      </c>
      <c r="L2457" s="75">
        <f>IF(VLOOKUP(A2457,$T$12:$AC$125,8)=VLOOKUP(A2456,$T$12:$AC$125,8),0,VLOOKUP(A2457,T$12:$AC$125,8))</f>
        <v>0</v>
      </c>
      <c r="M2457" s="76">
        <f>IF(L2457&gt;0,VLOOKUP(L2457,S$12:$AB$125,7),0)</f>
        <v>0</v>
      </c>
      <c r="N2457" s="74">
        <f t="shared" si="595"/>
        <v>0</v>
      </c>
      <c r="O2457" s="74">
        <f t="shared" ca="1" si="596"/>
        <v>2156.4455039999998</v>
      </c>
      <c r="P2457" s="77" t="str">
        <f t="shared" si="597"/>
        <v>A+J=</v>
      </c>
      <c r="Q2457" s="78">
        <f t="shared" si="598"/>
        <v>45762</v>
      </c>
    </row>
    <row r="2458" spans="1:17" ht="12.75" x14ac:dyDescent="0.15">
      <c r="A2458" s="68">
        <f t="shared" si="599"/>
        <v>45027</v>
      </c>
      <c r="B2458" s="69">
        <f t="shared" ca="1" si="588"/>
        <v>18639.265252000001</v>
      </c>
      <c r="C2458" s="70">
        <f t="shared" ca="1" si="589"/>
        <v>16470.521374</v>
      </c>
      <c r="D2458" s="71">
        <f ca="1">IF(A2458&lt;$B$1,VLOOKUP(A2458,[1]DI!$A$4:$B$15000,2),0)</f>
        <v>0.13650000000000001</v>
      </c>
      <c r="E2458" s="70">
        <f t="shared" ca="1" si="590"/>
        <v>5.0788000000000005E-4</v>
      </c>
      <c r="F2458" s="72">
        <f t="shared" si="587"/>
        <v>1.3</v>
      </c>
      <c r="G2458" s="73">
        <f t="shared" ca="1" si="591"/>
        <v>1.0006602440000001</v>
      </c>
      <c r="H2458" s="70">
        <f ca="1">TRUNC(PRODUCT(G$10:G2457),15)</f>
        <v>1.86392652941229</v>
      </c>
      <c r="I2458" s="70">
        <f t="shared" ca="1" si="592"/>
        <v>1.64705213737643</v>
      </c>
      <c r="J2458" s="70">
        <f t="shared" ca="1" si="593"/>
        <v>1.13167427</v>
      </c>
      <c r="K2458" s="74">
        <f t="shared" ca="1" si="594"/>
        <v>2168.7438780000002</v>
      </c>
      <c r="L2458" s="75">
        <f>IF(VLOOKUP(A2458,$T$12:$AC$125,8)=VLOOKUP(A2457,$T$12:$AC$125,8),0,VLOOKUP(A2458,T$12:$AC$125,8))</f>
        <v>0</v>
      </c>
      <c r="M2458" s="76">
        <f>IF(L2458&gt;0,VLOOKUP(L2458,S$12:$AB$125,7),0)</f>
        <v>0</v>
      </c>
      <c r="N2458" s="74">
        <f t="shared" si="595"/>
        <v>0</v>
      </c>
      <c r="O2458" s="74">
        <f t="shared" ca="1" si="596"/>
        <v>2168.7438780000002</v>
      </c>
      <c r="P2458" s="77" t="str">
        <f t="shared" si="597"/>
        <v>A+J=</v>
      </c>
      <c r="Q2458" s="78">
        <f t="shared" si="598"/>
        <v>45762</v>
      </c>
    </row>
    <row r="2459" spans="1:17" ht="12.75" x14ac:dyDescent="0.15">
      <c r="A2459" s="68">
        <f t="shared" si="599"/>
        <v>45028</v>
      </c>
      <c r="B2459" s="69">
        <f t="shared" ca="1" si="588"/>
        <v>18651.571695999999</v>
      </c>
      <c r="C2459" s="70">
        <f t="shared" ca="1" si="589"/>
        <v>16470.521374</v>
      </c>
      <c r="D2459" s="71">
        <f ca="1">IF(A2459&lt;$B$1,VLOOKUP(A2459,[1]DI!$A$4:$B$15000,2),0)</f>
        <v>0.13650000000000001</v>
      </c>
      <c r="E2459" s="70">
        <f t="shared" ca="1" si="590"/>
        <v>5.0788000000000005E-4</v>
      </c>
      <c r="F2459" s="72">
        <f t="shared" si="587"/>
        <v>1.3</v>
      </c>
      <c r="G2459" s="73">
        <f t="shared" ca="1" si="591"/>
        <v>1.0006602440000001</v>
      </c>
      <c r="H2459" s="70">
        <f ca="1">TRUNC(PRODUCT(G$10:G2458),15)</f>
        <v>1.86515717571977</v>
      </c>
      <c r="I2459" s="70">
        <f t="shared" ca="1" si="592"/>
        <v>1.64705213737643</v>
      </c>
      <c r="J2459" s="70">
        <f t="shared" ca="1" si="593"/>
        <v>1.1324214500000001</v>
      </c>
      <c r="K2459" s="74">
        <f t="shared" ca="1" si="594"/>
        <v>2181.0503220000001</v>
      </c>
      <c r="L2459" s="75">
        <f>IF(VLOOKUP(A2459,$T$12:$AC$125,8)=VLOOKUP(A2458,$T$12:$AC$125,8),0,VLOOKUP(A2459,T$12:$AC$125,8))</f>
        <v>0</v>
      </c>
      <c r="M2459" s="76">
        <f>IF(L2459&gt;0,VLOOKUP(L2459,S$12:$AB$125,7),0)</f>
        <v>0</v>
      </c>
      <c r="N2459" s="74">
        <f t="shared" si="595"/>
        <v>0</v>
      </c>
      <c r="O2459" s="74">
        <f t="shared" ca="1" si="596"/>
        <v>2181.0503220000001</v>
      </c>
      <c r="P2459" s="77" t="str">
        <f t="shared" si="597"/>
        <v>A+J=</v>
      </c>
      <c r="Q2459" s="78">
        <f t="shared" si="598"/>
        <v>45762</v>
      </c>
    </row>
    <row r="2460" spans="1:17" ht="12.75" x14ac:dyDescent="0.15">
      <c r="A2460" s="68">
        <f t="shared" si="599"/>
        <v>45029</v>
      </c>
      <c r="B2460" s="69">
        <f t="shared" ca="1" si="588"/>
        <v>18663.886375999999</v>
      </c>
      <c r="C2460" s="70">
        <f t="shared" ca="1" si="589"/>
        <v>16470.521374</v>
      </c>
      <c r="D2460" s="71">
        <f ca="1">IF(A2460&lt;$B$1,VLOOKUP(A2460,[1]DI!$A$4:$B$15000,2),0)</f>
        <v>0.13650000000000001</v>
      </c>
      <c r="E2460" s="70">
        <f t="shared" ca="1" si="590"/>
        <v>5.0788000000000005E-4</v>
      </c>
      <c r="F2460" s="72">
        <f t="shared" si="587"/>
        <v>1.3</v>
      </c>
      <c r="G2460" s="73">
        <f t="shared" ca="1" si="591"/>
        <v>1.0006602440000001</v>
      </c>
      <c r="H2460" s="70">
        <f ca="1">TRUNC(PRODUCT(G$10:G2459),15)</f>
        <v>1.8663886345541001</v>
      </c>
      <c r="I2460" s="70">
        <f t="shared" ca="1" si="592"/>
        <v>1.64705213737643</v>
      </c>
      <c r="J2460" s="70">
        <f t="shared" ca="1" si="593"/>
        <v>1.13316913</v>
      </c>
      <c r="K2460" s="74">
        <f t="shared" ca="1" si="594"/>
        <v>2193.365002</v>
      </c>
      <c r="L2460" s="75">
        <f>IF(VLOOKUP(A2460,$T$12:$AC$125,8)=VLOOKUP(A2459,$T$12:$AC$125,8),0,VLOOKUP(A2460,T$12:$AC$125,8))</f>
        <v>0</v>
      </c>
      <c r="M2460" s="76">
        <f>IF(L2460&gt;0,VLOOKUP(L2460,S$12:$AB$125,7),0)</f>
        <v>0</v>
      </c>
      <c r="N2460" s="74">
        <f t="shared" si="595"/>
        <v>0</v>
      </c>
      <c r="O2460" s="74">
        <f t="shared" ca="1" si="596"/>
        <v>2193.365002</v>
      </c>
      <c r="P2460" s="77" t="str">
        <f t="shared" si="597"/>
        <v>A+J=</v>
      </c>
      <c r="Q2460" s="78">
        <f t="shared" si="598"/>
        <v>45762</v>
      </c>
    </row>
    <row r="2461" spans="1:17" ht="12.75" x14ac:dyDescent="0.15">
      <c r="A2461" s="68">
        <f t="shared" si="599"/>
        <v>45030</v>
      </c>
      <c r="B2461" s="69">
        <f t="shared" ca="1" si="588"/>
        <v>18676.209125000001</v>
      </c>
      <c r="C2461" s="70">
        <f t="shared" ca="1" si="589"/>
        <v>16470.521374</v>
      </c>
      <c r="D2461" s="71">
        <f ca="1">IF(A2461&lt;$B$1,VLOOKUP(A2461,[1]DI!$A$4:$B$15000,2),0)</f>
        <v>0.13650000000000001</v>
      </c>
      <c r="E2461" s="70">
        <f t="shared" ca="1" si="590"/>
        <v>5.0788000000000005E-4</v>
      </c>
      <c r="F2461" s="72">
        <f t="shared" si="587"/>
        <v>1.3</v>
      </c>
      <c r="G2461" s="73">
        <f t="shared" ca="1" si="591"/>
        <v>1.0006602440000001</v>
      </c>
      <c r="H2461" s="70">
        <f ca="1">TRUNC(PRODUCT(G$10:G2460),15)</f>
        <v>1.86762090645173</v>
      </c>
      <c r="I2461" s="70">
        <f t="shared" ca="1" si="592"/>
        <v>1.64705213737643</v>
      </c>
      <c r="J2461" s="70">
        <f t="shared" ca="1" si="593"/>
        <v>1.1339173</v>
      </c>
      <c r="K2461" s="74">
        <f t="shared" ca="1" si="594"/>
        <v>2205.6877509999999</v>
      </c>
      <c r="L2461" s="75">
        <f>IF(VLOOKUP(A2461,$T$12:$AC$125,8)=VLOOKUP(A2460,$T$12:$AC$125,8),0,VLOOKUP(A2461,T$12:$AC$125,8))</f>
        <v>0</v>
      </c>
      <c r="M2461" s="76">
        <f>IF(L2461&gt;0,VLOOKUP(L2461,S$12:$AB$125,7),0)</f>
        <v>0</v>
      </c>
      <c r="N2461" s="74">
        <f t="shared" si="595"/>
        <v>0</v>
      </c>
      <c r="O2461" s="74">
        <f t="shared" ca="1" si="596"/>
        <v>2205.6877509999999</v>
      </c>
      <c r="P2461" s="77" t="str">
        <f t="shared" si="597"/>
        <v>A+J=</v>
      </c>
      <c r="Q2461" s="78">
        <f t="shared" si="598"/>
        <v>45762</v>
      </c>
    </row>
    <row r="2462" spans="1:17" ht="12.75" x14ac:dyDescent="0.15">
      <c r="A2462" s="68">
        <f t="shared" si="599"/>
        <v>45031</v>
      </c>
      <c r="B2462" s="69">
        <f t="shared" ca="1" si="588"/>
        <v>18688.539946000001</v>
      </c>
      <c r="C2462" s="70">
        <f t="shared" ca="1" si="589"/>
        <v>16470.521374</v>
      </c>
      <c r="D2462" s="71">
        <f ca="1">IF(A2462&lt;$B$1,VLOOKUP(A2462,[1]DI!$A$4:$B$15000,2),0)</f>
        <v>0</v>
      </c>
      <c r="E2462" s="70">
        <f t="shared" ca="1" si="590"/>
        <v>0</v>
      </c>
      <c r="F2462" s="72">
        <f t="shared" si="587"/>
        <v>1.3</v>
      </c>
      <c r="G2462" s="73">
        <f t="shared" ca="1" si="591"/>
        <v>1</v>
      </c>
      <c r="H2462" s="70">
        <f ca="1">TRUNC(PRODUCT(G$10:G2461),15)</f>
        <v>1.86885399194949</v>
      </c>
      <c r="I2462" s="70">
        <f t="shared" ca="1" si="592"/>
        <v>1.64705213737643</v>
      </c>
      <c r="J2462" s="70">
        <f t="shared" ca="1" si="593"/>
        <v>1.13466596</v>
      </c>
      <c r="K2462" s="74">
        <f t="shared" ca="1" si="594"/>
        <v>2218.0185719999999</v>
      </c>
      <c r="L2462" s="75">
        <f>IF(VLOOKUP(A2462,$T$12:$AC$125,8)=VLOOKUP(A2461,$T$12:$AC$125,8),0,VLOOKUP(A2462,T$12:$AC$125,8))</f>
        <v>0</v>
      </c>
      <c r="M2462" s="76">
        <f>IF(L2462&gt;0,VLOOKUP(L2462,S$12:$AB$125,7),0)</f>
        <v>0</v>
      </c>
      <c r="N2462" s="74">
        <f t="shared" si="595"/>
        <v>0</v>
      </c>
      <c r="O2462" s="74">
        <f t="shared" ca="1" si="596"/>
        <v>2218.0185719999999</v>
      </c>
      <c r="P2462" s="77" t="str">
        <f t="shared" si="597"/>
        <v>A+J=</v>
      </c>
      <c r="Q2462" s="78">
        <f t="shared" si="598"/>
        <v>45762</v>
      </c>
    </row>
    <row r="2463" spans="1:17" ht="12.75" x14ac:dyDescent="0.15">
      <c r="A2463" s="68">
        <f t="shared" si="599"/>
        <v>45032</v>
      </c>
      <c r="B2463" s="69">
        <f t="shared" ca="1" si="588"/>
        <v>18688.539946000001</v>
      </c>
      <c r="C2463" s="70">
        <f t="shared" ca="1" si="589"/>
        <v>16470.521374</v>
      </c>
      <c r="D2463" s="71">
        <f ca="1">IF(A2463&lt;$B$1,VLOOKUP(A2463,[1]DI!$A$4:$B$15000,2),0)</f>
        <v>0</v>
      </c>
      <c r="E2463" s="70">
        <f t="shared" ca="1" si="590"/>
        <v>0</v>
      </c>
      <c r="F2463" s="72">
        <f t="shared" si="587"/>
        <v>1.3</v>
      </c>
      <c r="G2463" s="73">
        <f t="shared" ca="1" si="591"/>
        <v>1</v>
      </c>
      <c r="H2463" s="70">
        <f ca="1">TRUNC(PRODUCT(G$10:G2462),15)</f>
        <v>1.86885399194949</v>
      </c>
      <c r="I2463" s="70">
        <f t="shared" ca="1" si="592"/>
        <v>1.64705213737643</v>
      </c>
      <c r="J2463" s="70">
        <f t="shared" ca="1" si="593"/>
        <v>1.13466596</v>
      </c>
      <c r="K2463" s="74">
        <f t="shared" ca="1" si="594"/>
        <v>2218.0185719999999</v>
      </c>
      <c r="L2463" s="75">
        <f>IF(VLOOKUP(A2463,$T$12:$AC$125,8)=VLOOKUP(A2462,$T$12:$AC$125,8),0,VLOOKUP(A2463,T$12:$AC$125,8))</f>
        <v>0</v>
      </c>
      <c r="M2463" s="76">
        <f>IF(L2463&gt;0,VLOOKUP(L2463,S$12:$AB$125,7),0)</f>
        <v>0</v>
      </c>
      <c r="N2463" s="74">
        <f t="shared" si="595"/>
        <v>0</v>
      </c>
      <c r="O2463" s="74">
        <f t="shared" ca="1" si="596"/>
        <v>2218.0185719999999</v>
      </c>
      <c r="P2463" s="77" t="str">
        <f t="shared" si="597"/>
        <v>A+J=</v>
      </c>
      <c r="Q2463" s="78">
        <f t="shared" si="598"/>
        <v>45762</v>
      </c>
    </row>
    <row r="2464" spans="1:17" ht="12.75" x14ac:dyDescent="0.15">
      <c r="A2464" s="68">
        <f t="shared" si="599"/>
        <v>45033</v>
      </c>
      <c r="B2464" s="69">
        <f t="shared" ca="1" si="588"/>
        <v>18688.539946000001</v>
      </c>
      <c r="C2464" s="70">
        <f t="shared" ca="1" si="589"/>
        <v>16470.521374</v>
      </c>
      <c r="D2464" s="71">
        <f ca="1">IF(A2464&lt;$B$1,VLOOKUP(A2464,[1]DI!$A$4:$B$15000,2),0)</f>
        <v>0.13650000000000001</v>
      </c>
      <c r="E2464" s="70">
        <f t="shared" ca="1" si="590"/>
        <v>5.0788000000000005E-4</v>
      </c>
      <c r="F2464" s="72">
        <f t="shared" si="587"/>
        <v>1.3</v>
      </c>
      <c r="G2464" s="73">
        <f t="shared" ca="1" si="591"/>
        <v>1.0006602440000001</v>
      </c>
      <c r="H2464" s="70">
        <f ca="1">TRUNC(PRODUCT(G$10:G2463),15)</f>
        <v>1.86885399194949</v>
      </c>
      <c r="I2464" s="70">
        <f t="shared" ca="1" si="592"/>
        <v>1.64705213737643</v>
      </c>
      <c r="J2464" s="70">
        <f t="shared" ca="1" si="593"/>
        <v>1.13466596</v>
      </c>
      <c r="K2464" s="74">
        <f t="shared" ca="1" si="594"/>
        <v>2218.0185719999999</v>
      </c>
      <c r="L2464" s="75">
        <f>IF(VLOOKUP(A2464,$T$12:$AC$125,8)=VLOOKUP(A2463,$T$12:$AC$125,8),0,VLOOKUP(A2464,T$12:$AC$125,8))</f>
        <v>0</v>
      </c>
      <c r="M2464" s="76">
        <f>IF(L2464&gt;0,VLOOKUP(L2464,S$12:$AB$125,7),0)</f>
        <v>0</v>
      </c>
      <c r="N2464" s="74">
        <f t="shared" si="595"/>
        <v>0</v>
      </c>
      <c r="O2464" s="74">
        <f t="shared" ca="1" si="596"/>
        <v>2218.0185719999999</v>
      </c>
      <c r="P2464" s="77" t="str">
        <f t="shared" si="597"/>
        <v>A+J=</v>
      </c>
      <c r="Q2464" s="78">
        <f t="shared" si="598"/>
        <v>45762</v>
      </c>
    </row>
    <row r="2465" spans="1:17" ht="12.75" x14ac:dyDescent="0.15">
      <c r="A2465" s="68">
        <f t="shared" si="599"/>
        <v>45034</v>
      </c>
      <c r="B2465" s="69">
        <f t="shared" ca="1" si="588"/>
        <v>18700.878837</v>
      </c>
      <c r="C2465" s="70">
        <f t="shared" ca="1" si="589"/>
        <v>16470.521374</v>
      </c>
      <c r="D2465" s="71">
        <f ca="1">IF(A2465&lt;$B$1,VLOOKUP(A2465,[1]DI!$A$4:$B$15000,2),0)</f>
        <v>0.13650000000000001</v>
      </c>
      <c r="E2465" s="70">
        <f t="shared" ca="1" si="590"/>
        <v>5.0788000000000005E-4</v>
      </c>
      <c r="F2465" s="72">
        <f t="shared" si="587"/>
        <v>1.3</v>
      </c>
      <c r="G2465" s="73">
        <f t="shared" ca="1" si="591"/>
        <v>1.0006602440000001</v>
      </c>
      <c r="H2465" s="70">
        <f ca="1">TRUNC(PRODUCT(G$10:G2464),15)</f>
        <v>1.87008789158455</v>
      </c>
      <c r="I2465" s="70">
        <f t="shared" ca="1" si="592"/>
        <v>1.64705213737643</v>
      </c>
      <c r="J2465" s="70">
        <f t="shared" ca="1" si="593"/>
        <v>1.1354151100000001</v>
      </c>
      <c r="K2465" s="74">
        <f t="shared" ca="1" si="594"/>
        <v>2230.3574629999998</v>
      </c>
      <c r="L2465" s="75">
        <f>IF(VLOOKUP(A2465,$T$12:$AC$125,8)=VLOOKUP(A2464,$T$12:$AC$125,8),0,VLOOKUP(A2465,T$12:$AC$125,8))</f>
        <v>0</v>
      </c>
      <c r="M2465" s="76">
        <f>IF(L2465&gt;0,VLOOKUP(L2465,S$12:$AB$125,7),0)</f>
        <v>0</v>
      </c>
      <c r="N2465" s="74">
        <f t="shared" si="595"/>
        <v>0</v>
      </c>
      <c r="O2465" s="74">
        <f t="shared" ca="1" si="596"/>
        <v>2230.3574629999998</v>
      </c>
      <c r="P2465" s="77" t="str">
        <f t="shared" si="597"/>
        <v>A+J=</v>
      </c>
      <c r="Q2465" s="78">
        <f t="shared" si="598"/>
        <v>45762</v>
      </c>
    </row>
    <row r="2466" spans="1:17" ht="12.75" x14ac:dyDescent="0.15">
      <c r="A2466" s="68">
        <f t="shared" si="599"/>
        <v>45035</v>
      </c>
      <c r="B2466" s="69">
        <f t="shared" ca="1" si="588"/>
        <v>18713.226127999998</v>
      </c>
      <c r="C2466" s="70">
        <f t="shared" ca="1" si="589"/>
        <v>16470.521374</v>
      </c>
      <c r="D2466" s="71">
        <f ca="1">IF(A2466&lt;$B$1,VLOOKUP(A2466,[1]DI!$A$4:$B$15000,2),0)</f>
        <v>0.13650000000000001</v>
      </c>
      <c r="E2466" s="70">
        <f t="shared" ca="1" si="590"/>
        <v>5.0788000000000005E-4</v>
      </c>
      <c r="F2466" s="72">
        <f t="shared" si="587"/>
        <v>1.3</v>
      </c>
      <c r="G2466" s="73">
        <f t="shared" ca="1" si="591"/>
        <v>1.0006602440000001</v>
      </c>
      <c r="H2466" s="70">
        <f ca="1">TRUNC(PRODUCT(G$10:G2465),15)</f>
        <v>1.8713226058944501</v>
      </c>
      <c r="I2466" s="70">
        <f t="shared" ca="1" si="592"/>
        <v>1.64705213737643</v>
      </c>
      <c r="J2466" s="70">
        <f t="shared" ca="1" si="593"/>
        <v>1.1361647699999999</v>
      </c>
      <c r="K2466" s="74">
        <f t="shared" ca="1" si="594"/>
        <v>2242.7047539999999</v>
      </c>
      <c r="L2466" s="75">
        <f>IF(VLOOKUP(A2466,$T$12:$AC$125,8)=VLOOKUP(A2465,$T$12:$AC$125,8),0,VLOOKUP(A2466,T$12:$AC$125,8))</f>
        <v>0</v>
      </c>
      <c r="M2466" s="76">
        <f>IF(L2466&gt;0,VLOOKUP(L2466,S$12:$AB$125,7),0)</f>
        <v>0</v>
      </c>
      <c r="N2466" s="74">
        <f t="shared" si="595"/>
        <v>0</v>
      </c>
      <c r="O2466" s="74">
        <f t="shared" ca="1" si="596"/>
        <v>2242.7047539999999</v>
      </c>
      <c r="P2466" s="77" t="str">
        <f t="shared" si="597"/>
        <v>A+J=</v>
      </c>
      <c r="Q2466" s="78">
        <f t="shared" si="598"/>
        <v>45762</v>
      </c>
    </row>
    <row r="2467" spans="1:17" ht="12.75" x14ac:dyDescent="0.15">
      <c r="A2467" s="68">
        <f t="shared" si="599"/>
        <v>45036</v>
      </c>
      <c r="B2467" s="69">
        <f t="shared" ca="1" si="588"/>
        <v>18725.581324999999</v>
      </c>
      <c r="C2467" s="70">
        <f t="shared" ca="1" si="589"/>
        <v>16470.521374</v>
      </c>
      <c r="D2467" s="71">
        <f ca="1">IF(A2467&lt;$B$1,VLOOKUP(A2467,[1]DI!$A$4:$B$15000,2),0)</f>
        <v>0.13650000000000001</v>
      </c>
      <c r="E2467" s="70">
        <f t="shared" ca="1" si="590"/>
        <v>5.0788000000000005E-4</v>
      </c>
      <c r="F2467" s="72">
        <f t="shared" si="587"/>
        <v>1.3</v>
      </c>
      <c r="G2467" s="73">
        <f t="shared" ca="1" si="591"/>
        <v>1.0006602440000001</v>
      </c>
      <c r="H2467" s="70">
        <f ca="1">TRUNC(PRODUCT(G$10:G2466),15)</f>
        <v>1.87255813541705</v>
      </c>
      <c r="I2467" s="70">
        <f t="shared" ca="1" si="592"/>
        <v>1.64705213737643</v>
      </c>
      <c r="J2467" s="70">
        <f t="shared" ca="1" si="593"/>
        <v>1.13691491</v>
      </c>
      <c r="K2467" s="74">
        <f t="shared" ca="1" si="594"/>
        <v>2255.0599510000002</v>
      </c>
      <c r="L2467" s="75">
        <f>IF(VLOOKUP(A2467,$T$12:$AC$125,8)=VLOOKUP(A2466,$T$12:$AC$125,8),0,VLOOKUP(A2467,T$12:$AC$125,8))</f>
        <v>0</v>
      </c>
      <c r="M2467" s="76">
        <f>IF(L2467&gt;0,VLOOKUP(L2467,S$12:$AB$125,7),0)</f>
        <v>0</v>
      </c>
      <c r="N2467" s="74">
        <f t="shared" si="595"/>
        <v>0</v>
      </c>
      <c r="O2467" s="74">
        <f t="shared" ca="1" si="596"/>
        <v>2255.0599510000002</v>
      </c>
      <c r="P2467" s="77" t="str">
        <f t="shared" si="597"/>
        <v>A+J=</v>
      </c>
      <c r="Q2467" s="78">
        <f t="shared" si="598"/>
        <v>45762</v>
      </c>
    </row>
    <row r="2468" spans="1:17" ht="12.75" x14ac:dyDescent="0.15">
      <c r="A2468" s="68">
        <f t="shared" si="599"/>
        <v>45037</v>
      </c>
      <c r="B2468" s="69">
        <f t="shared" ca="1" si="588"/>
        <v>18737.944757000001</v>
      </c>
      <c r="C2468" s="70">
        <f t="shared" ca="1" si="589"/>
        <v>16470.521374</v>
      </c>
      <c r="D2468" s="71">
        <f ca="1">IF(A2468&lt;$B$1,VLOOKUP(A2468,[1]DI!$A$4:$B$15000,2),0)</f>
        <v>0</v>
      </c>
      <c r="E2468" s="70">
        <f t="shared" ca="1" si="590"/>
        <v>0</v>
      </c>
      <c r="F2468" s="72">
        <f t="shared" si="587"/>
        <v>1.3</v>
      </c>
      <c r="G2468" s="73">
        <f t="shared" ca="1" si="591"/>
        <v>1</v>
      </c>
      <c r="H2468" s="70">
        <f ca="1">TRUNC(PRODUCT(G$10:G2467),15)</f>
        <v>1.8737944806906099</v>
      </c>
      <c r="I2468" s="70">
        <f t="shared" ca="1" si="592"/>
        <v>1.64705213737643</v>
      </c>
      <c r="J2468" s="70">
        <f t="shared" ca="1" si="593"/>
        <v>1.1376655499999999</v>
      </c>
      <c r="K2468" s="74">
        <f t="shared" ca="1" si="594"/>
        <v>2267.4233829999998</v>
      </c>
      <c r="L2468" s="75">
        <f>IF(VLOOKUP(A2468,$T$12:$AC$125,8)=VLOOKUP(A2467,$T$12:$AC$125,8),0,VLOOKUP(A2468,T$12:$AC$125,8))</f>
        <v>0</v>
      </c>
      <c r="M2468" s="76">
        <f>IF(L2468&gt;0,VLOOKUP(L2468,S$12:$AB$125,7),0)</f>
        <v>0</v>
      </c>
      <c r="N2468" s="74">
        <f t="shared" si="595"/>
        <v>0</v>
      </c>
      <c r="O2468" s="74">
        <f t="shared" ca="1" si="596"/>
        <v>2267.4233829999998</v>
      </c>
      <c r="P2468" s="77" t="str">
        <f t="shared" si="597"/>
        <v>A+J=</v>
      </c>
      <c r="Q2468" s="78">
        <f t="shared" si="598"/>
        <v>45762</v>
      </c>
    </row>
    <row r="2469" spans="1:17" ht="12.75" x14ac:dyDescent="0.15">
      <c r="A2469" s="68">
        <f t="shared" si="599"/>
        <v>45038</v>
      </c>
      <c r="B2469" s="69">
        <f t="shared" ca="1" si="588"/>
        <v>18737.944757000001</v>
      </c>
      <c r="C2469" s="70">
        <f t="shared" ca="1" si="589"/>
        <v>16470.521374</v>
      </c>
      <c r="D2469" s="71">
        <f ca="1">IF(A2469&lt;$B$1,VLOOKUP(A2469,[1]DI!$A$4:$B$15000,2),0)</f>
        <v>0</v>
      </c>
      <c r="E2469" s="70">
        <f t="shared" ca="1" si="590"/>
        <v>0</v>
      </c>
      <c r="F2469" s="72">
        <f t="shared" si="587"/>
        <v>1.3</v>
      </c>
      <c r="G2469" s="73">
        <f t="shared" ca="1" si="591"/>
        <v>1</v>
      </c>
      <c r="H2469" s="70">
        <f ca="1">TRUNC(PRODUCT(G$10:G2468),15)</f>
        <v>1.8737944806906099</v>
      </c>
      <c r="I2469" s="70">
        <f t="shared" ca="1" si="592"/>
        <v>1.64705213737643</v>
      </c>
      <c r="J2469" s="70">
        <f t="shared" ca="1" si="593"/>
        <v>1.1376655499999999</v>
      </c>
      <c r="K2469" s="74">
        <f t="shared" ca="1" si="594"/>
        <v>2267.4233829999998</v>
      </c>
      <c r="L2469" s="75">
        <f>IF(VLOOKUP(A2469,$T$12:$AC$125,8)=VLOOKUP(A2468,$T$12:$AC$125,8),0,VLOOKUP(A2469,T$12:$AC$125,8))</f>
        <v>0</v>
      </c>
      <c r="M2469" s="76">
        <f>IF(L2469&gt;0,VLOOKUP(L2469,S$12:$AB$125,7),0)</f>
        <v>0</v>
      </c>
      <c r="N2469" s="74">
        <f t="shared" si="595"/>
        <v>0</v>
      </c>
      <c r="O2469" s="74">
        <f t="shared" ca="1" si="596"/>
        <v>2267.4233829999998</v>
      </c>
      <c r="P2469" s="77" t="str">
        <f t="shared" si="597"/>
        <v>A+J=</v>
      </c>
      <c r="Q2469" s="78">
        <f t="shared" si="598"/>
        <v>45762</v>
      </c>
    </row>
    <row r="2470" spans="1:17" ht="12.75" x14ac:dyDescent="0.15">
      <c r="A2470" s="68">
        <f t="shared" si="599"/>
        <v>45039</v>
      </c>
      <c r="B2470" s="69">
        <f t="shared" ca="1" si="588"/>
        <v>18737.944757000001</v>
      </c>
      <c r="C2470" s="70">
        <f t="shared" ca="1" si="589"/>
        <v>16470.521374</v>
      </c>
      <c r="D2470" s="71">
        <f ca="1">IF(A2470&lt;$B$1,VLOOKUP(A2470,[1]DI!$A$4:$B$15000,2),0)</f>
        <v>0</v>
      </c>
      <c r="E2470" s="70">
        <f t="shared" ca="1" si="590"/>
        <v>0</v>
      </c>
      <c r="F2470" s="72">
        <f t="shared" si="587"/>
        <v>1.3</v>
      </c>
      <c r="G2470" s="73">
        <f t="shared" ca="1" si="591"/>
        <v>1</v>
      </c>
      <c r="H2470" s="70">
        <f ca="1">TRUNC(PRODUCT(G$10:G2469),15)</f>
        <v>1.8737944806906099</v>
      </c>
      <c r="I2470" s="70">
        <f t="shared" ca="1" si="592"/>
        <v>1.64705213737643</v>
      </c>
      <c r="J2470" s="70">
        <f t="shared" ca="1" si="593"/>
        <v>1.1376655499999999</v>
      </c>
      <c r="K2470" s="74">
        <f t="shared" ca="1" si="594"/>
        <v>2267.4233829999998</v>
      </c>
      <c r="L2470" s="75">
        <f>IF(VLOOKUP(A2470,$T$12:$AC$125,8)=VLOOKUP(A2469,$T$12:$AC$125,8),0,VLOOKUP(A2470,T$12:$AC$125,8))</f>
        <v>0</v>
      </c>
      <c r="M2470" s="76">
        <f>IF(L2470&gt;0,VLOOKUP(L2470,S$12:$AB$125,7),0)</f>
        <v>0</v>
      </c>
      <c r="N2470" s="74">
        <f t="shared" si="595"/>
        <v>0</v>
      </c>
      <c r="O2470" s="74">
        <f t="shared" ca="1" si="596"/>
        <v>2267.4233829999998</v>
      </c>
      <c r="P2470" s="77" t="str">
        <f t="shared" si="597"/>
        <v>A+J=</v>
      </c>
      <c r="Q2470" s="78">
        <f t="shared" si="598"/>
        <v>45762</v>
      </c>
    </row>
    <row r="2471" spans="1:17" ht="12.75" x14ac:dyDescent="0.15">
      <c r="A2471" s="68">
        <f t="shared" si="599"/>
        <v>45040</v>
      </c>
      <c r="B2471" s="69">
        <f t="shared" ca="1" si="588"/>
        <v>18737.944757000001</v>
      </c>
      <c r="C2471" s="70">
        <f t="shared" ca="1" si="589"/>
        <v>16470.521374</v>
      </c>
      <c r="D2471" s="71">
        <f ca="1">IF(A2471&lt;$B$1,VLOOKUP(A2471,[1]DI!$A$4:$B$15000,2),0)</f>
        <v>0.13650000000000001</v>
      </c>
      <c r="E2471" s="70">
        <f t="shared" ca="1" si="590"/>
        <v>5.0788000000000005E-4</v>
      </c>
      <c r="F2471" s="72">
        <f t="shared" si="587"/>
        <v>1.3</v>
      </c>
      <c r="G2471" s="73">
        <f t="shared" ca="1" si="591"/>
        <v>1.0006602440000001</v>
      </c>
      <c r="H2471" s="70">
        <f ca="1">TRUNC(PRODUCT(G$10:G2470),15)</f>
        <v>1.8737944806906099</v>
      </c>
      <c r="I2471" s="70">
        <f t="shared" ca="1" si="592"/>
        <v>1.64705213737643</v>
      </c>
      <c r="J2471" s="70">
        <f t="shared" ca="1" si="593"/>
        <v>1.1376655499999999</v>
      </c>
      <c r="K2471" s="74">
        <f t="shared" ca="1" si="594"/>
        <v>2267.4233829999998</v>
      </c>
      <c r="L2471" s="75">
        <f>IF(VLOOKUP(A2471,$T$12:$AC$125,8)=VLOOKUP(A2470,$T$12:$AC$125,8),0,VLOOKUP(A2471,T$12:$AC$125,8))</f>
        <v>0</v>
      </c>
      <c r="M2471" s="76">
        <f>IF(L2471&gt;0,VLOOKUP(L2471,S$12:$AB$125,7),0)</f>
        <v>0</v>
      </c>
      <c r="N2471" s="74">
        <f t="shared" si="595"/>
        <v>0</v>
      </c>
      <c r="O2471" s="74">
        <f t="shared" ca="1" si="596"/>
        <v>2267.4233829999998</v>
      </c>
      <c r="P2471" s="77" t="str">
        <f t="shared" si="597"/>
        <v>A+J=</v>
      </c>
      <c r="Q2471" s="78">
        <f t="shared" si="598"/>
        <v>45762</v>
      </c>
    </row>
    <row r="2472" spans="1:17" ht="12.75" x14ac:dyDescent="0.15">
      <c r="A2472" s="68">
        <f t="shared" si="599"/>
        <v>45041</v>
      </c>
      <c r="B2472" s="69">
        <f t="shared" ca="1" si="588"/>
        <v>18750.316425000001</v>
      </c>
      <c r="C2472" s="70">
        <f t="shared" ca="1" si="589"/>
        <v>16470.521374</v>
      </c>
      <c r="D2472" s="71">
        <f ca="1">IF(A2472&lt;$B$1,VLOOKUP(A2472,[1]DI!$A$4:$B$15000,2),0)</f>
        <v>0.13650000000000001</v>
      </c>
      <c r="E2472" s="70">
        <f t="shared" ca="1" si="590"/>
        <v>5.0788000000000005E-4</v>
      </c>
      <c r="F2472" s="72">
        <f t="shared" si="587"/>
        <v>1.3</v>
      </c>
      <c r="G2472" s="73">
        <f t="shared" ca="1" si="591"/>
        <v>1.0006602440000001</v>
      </c>
      <c r="H2472" s="70">
        <f ca="1">TRUNC(PRODUCT(G$10:G2471),15)</f>
        <v>1.8750316422537201</v>
      </c>
      <c r="I2472" s="70">
        <f t="shared" ca="1" si="592"/>
        <v>1.64705213737643</v>
      </c>
      <c r="J2472" s="70">
        <f t="shared" ca="1" si="593"/>
        <v>1.1384166899999999</v>
      </c>
      <c r="K2472" s="74">
        <f t="shared" ca="1" si="594"/>
        <v>2279.7950510000001</v>
      </c>
      <c r="L2472" s="75">
        <f>IF(VLOOKUP(A2472,$T$12:$AC$125,8)=VLOOKUP(A2471,$T$12:$AC$125,8),0,VLOOKUP(A2472,T$12:$AC$125,8))</f>
        <v>0</v>
      </c>
      <c r="M2472" s="76">
        <f>IF(L2472&gt;0,VLOOKUP(L2472,S$12:$AB$125,7),0)</f>
        <v>0</v>
      </c>
      <c r="N2472" s="74">
        <f t="shared" si="595"/>
        <v>0</v>
      </c>
      <c r="O2472" s="74">
        <f t="shared" ca="1" si="596"/>
        <v>2279.7950510000001</v>
      </c>
      <c r="P2472" s="77" t="str">
        <f t="shared" si="597"/>
        <v>A+J=</v>
      </c>
      <c r="Q2472" s="78">
        <f t="shared" si="598"/>
        <v>45762</v>
      </c>
    </row>
    <row r="2473" spans="1:17" ht="12.75" x14ac:dyDescent="0.15">
      <c r="A2473" s="68">
        <f t="shared" si="599"/>
        <v>45042</v>
      </c>
      <c r="B2473" s="69">
        <f t="shared" ca="1" si="588"/>
        <v>18762.696163000001</v>
      </c>
      <c r="C2473" s="70">
        <f t="shared" ca="1" si="589"/>
        <v>16470.521374</v>
      </c>
      <c r="D2473" s="71">
        <f ca="1">IF(A2473&lt;$B$1,VLOOKUP(A2473,[1]DI!$A$4:$B$15000,2),0)</f>
        <v>0.13650000000000001</v>
      </c>
      <c r="E2473" s="70">
        <f t="shared" ca="1" si="590"/>
        <v>5.0788000000000005E-4</v>
      </c>
      <c r="F2473" s="72">
        <f t="shared" si="587"/>
        <v>1.3</v>
      </c>
      <c r="G2473" s="73">
        <f t="shared" ca="1" si="591"/>
        <v>1.0006602440000001</v>
      </c>
      <c r="H2473" s="70">
        <f ca="1">TRUNC(PRODUCT(G$10:G2472),15)</f>
        <v>1.87626962064533</v>
      </c>
      <c r="I2473" s="70">
        <f t="shared" ca="1" si="592"/>
        <v>1.64705213737643</v>
      </c>
      <c r="J2473" s="70">
        <f t="shared" ca="1" si="593"/>
        <v>1.13916832</v>
      </c>
      <c r="K2473" s="74">
        <f t="shared" ca="1" si="594"/>
        <v>2292.1747890000001</v>
      </c>
      <c r="L2473" s="75">
        <f>IF(VLOOKUP(A2473,$T$12:$AC$125,8)=VLOOKUP(A2472,$T$12:$AC$125,8),0,VLOOKUP(A2473,T$12:$AC$125,8))</f>
        <v>0</v>
      </c>
      <c r="M2473" s="76">
        <f>IF(L2473&gt;0,VLOOKUP(L2473,S$12:$AB$125,7),0)</f>
        <v>0</v>
      </c>
      <c r="N2473" s="74">
        <f t="shared" si="595"/>
        <v>0</v>
      </c>
      <c r="O2473" s="74">
        <f t="shared" ca="1" si="596"/>
        <v>2292.1747890000001</v>
      </c>
      <c r="P2473" s="77" t="str">
        <f t="shared" si="597"/>
        <v>A+J=</v>
      </c>
      <c r="Q2473" s="78">
        <f t="shared" si="598"/>
        <v>45762</v>
      </c>
    </row>
    <row r="2474" spans="1:17" ht="12.75" x14ac:dyDescent="0.15">
      <c r="A2474" s="68">
        <f t="shared" si="599"/>
        <v>45043</v>
      </c>
      <c r="B2474" s="69">
        <f t="shared" ca="1" si="588"/>
        <v>18775.084136000001</v>
      </c>
      <c r="C2474" s="70">
        <f t="shared" ca="1" si="589"/>
        <v>16470.521374</v>
      </c>
      <c r="D2474" s="71">
        <f ca="1">IF(A2474&lt;$B$1,VLOOKUP(A2474,[1]DI!$A$4:$B$15000,2),0)</f>
        <v>0.13650000000000001</v>
      </c>
      <c r="E2474" s="70">
        <f t="shared" ca="1" si="590"/>
        <v>5.0788000000000005E-4</v>
      </c>
      <c r="F2474" s="72">
        <f t="shared" si="587"/>
        <v>1.3</v>
      </c>
      <c r="G2474" s="73">
        <f t="shared" ca="1" si="591"/>
        <v>1.0006602440000001</v>
      </c>
      <c r="H2474" s="70">
        <f ca="1">TRUNC(PRODUCT(G$10:G2473),15)</f>
        <v>1.87750841640474</v>
      </c>
      <c r="I2474" s="70">
        <f t="shared" ca="1" si="592"/>
        <v>1.64705213737643</v>
      </c>
      <c r="J2474" s="70">
        <f t="shared" ca="1" si="593"/>
        <v>1.13992045</v>
      </c>
      <c r="K2474" s="74">
        <f t="shared" ca="1" si="594"/>
        <v>2304.562762</v>
      </c>
      <c r="L2474" s="75">
        <f>IF(VLOOKUP(A2474,$T$12:$AC$125,8)=VLOOKUP(A2473,$T$12:$AC$125,8),0,VLOOKUP(A2474,T$12:$AC$125,8))</f>
        <v>0</v>
      </c>
      <c r="M2474" s="76">
        <f>IF(L2474&gt;0,VLOOKUP(L2474,S$12:$AB$125,7),0)</f>
        <v>0</v>
      </c>
      <c r="N2474" s="74">
        <f t="shared" si="595"/>
        <v>0</v>
      </c>
      <c r="O2474" s="74">
        <f t="shared" ca="1" si="596"/>
        <v>2304.562762</v>
      </c>
      <c r="P2474" s="77" t="str">
        <f t="shared" si="597"/>
        <v>A+J=</v>
      </c>
      <c r="Q2474" s="78">
        <f t="shared" si="598"/>
        <v>45762</v>
      </c>
    </row>
    <row r="2475" spans="1:17" ht="12.75" x14ac:dyDescent="0.15">
      <c r="A2475" s="68">
        <f t="shared" si="599"/>
        <v>45044</v>
      </c>
      <c r="B2475" s="69">
        <f t="shared" ca="1" si="588"/>
        <v>18787.480344</v>
      </c>
      <c r="C2475" s="70">
        <f t="shared" ca="1" si="589"/>
        <v>16470.521374</v>
      </c>
      <c r="D2475" s="71">
        <f ca="1">IF(A2475&lt;$B$1,VLOOKUP(A2475,[1]DI!$A$4:$B$15000,2),0)</f>
        <v>0.13650000000000001</v>
      </c>
      <c r="E2475" s="70">
        <f t="shared" ca="1" si="590"/>
        <v>5.0788000000000005E-4</v>
      </c>
      <c r="F2475" s="72">
        <f t="shared" si="587"/>
        <v>1.3</v>
      </c>
      <c r="G2475" s="73">
        <f t="shared" ca="1" si="591"/>
        <v>1.0006602440000001</v>
      </c>
      <c r="H2475" s="70">
        <f ca="1">TRUNC(PRODUCT(G$10:G2474),15)</f>
        <v>1.8787480300716199</v>
      </c>
      <c r="I2475" s="70">
        <f t="shared" ca="1" si="592"/>
        <v>1.64705213737643</v>
      </c>
      <c r="J2475" s="70">
        <f t="shared" ca="1" si="593"/>
        <v>1.14067308</v>
      </c>
      <c r="K2475" s="74">
        <f t="shared" ca="1" si="594"/>
        <v>2316.9589700000001</v>
      </c>
      <c r="L2475" s="75">
        <f>IF(VLOOKUP(A2475,$T$12:$AC$125,8)=VLOOKUP(A2474,$T$12:$AC$125,8),0,VLOOKUP(A2475,T$12:$AC$125,8))</f>
        <v>0</v>
      </c>
      <c r="M2475" s="76">
        <f>IF(L2475&gt;0,VLOOKUP(L2475,S$12:$AB$125,7),0)</f>
        <v>0</v>
      </c>
      <c r="N2475" s="74">
        <f t="shared" si="595"/>
        <v>0</v>
      </c>
      <c r="O2475" s="74">
        <f t="shared" ca="1" si="596"/>
        <v>2316.9589700000001</v>
      </c>
      <c r="P2475" s="77" t="str">
        <f t="shared" si="597"/>
        <v>A+J=</v>
      </c>
      <c r="Q2475" s="78">
        <f t="shared" si="598"/>
        <v>45762</v>
      </c>
    </row>
    <row r="2476" spans="1:17" ht="12.75" x14ac:dyDescent="0.15">
      <c r="A2476" s="68">
        <f t="shared" si="599"/>
        <v>45045</v>
      </c>
      <c r="B2476" s="69">
        <f t="shared" ca="1" si="588"/>
        <v>18799.884622999998</v>
      </c>
      <c r="C2476" s="70">
        <f t="shared" ca="1" si="589"/>
        <v>16470.521374</v>
      </c>
      <c r="D2476" s="71">
        <f ca="1">IF(A2476&lt;$B$1,VLOOKUP(A2476,[1]DI!$A$4:$B$15000,2),0)</f>
        <v>0</v>
      </c>
      <c r="E2476" s="70">
        <f t="shared" ca="1" si="590"/>
        <v>0</v>
      </c>
      <c r="F2476" s="72">
        <f t="shared" ref="F2476:F2539" si="600">F2475</f>
        <v>1.3</v>
      </c>
      <c r="G2476" s="73">
        <f t="shared" ca="1" si="591"/>
        <v>1</v>
      </c>
      <c r="H2476" s="70">
        <f ca="1">TRUNC(PRODUCT(G$10:G2475),15)</f>
        <v>1.8799884621859899</v>
      </c>
      <c r="I2476" s="70">
        <f t="shared" ca="1" si="592"/>
        <v>1.64705213737643</v>
      </c>
      <c r="J2476" s="70">
        <f t="shared" ca="1" si="593"/>
        <v>1.1414261999999999</v>
      </c>
      <c r="K2476" s="74">
        <f t="shared" ca="1" si="594"/>
        <v>2329.363249</v>
      </c>
      <c r="L2476" s="75">
        <f>IF(VLOOKUP(A2476,$T$12:$AC$125,8)=VLOOKUP(A2475,$T$12:$AC$125,8),0,VLOOKUP(A2476,T$12:$AC$125,8))</f>
        <v>0</v>
      </c>
      <c r="M2476" s="76">
        <f>IF(L2476&gt;0,VLOOKUP(L2476,S$12:$AB$125,7),0)</f>
        <v>0</v>
      </c>
      <c r="N2476" s="74">
        <f t="shared" si="595"/>
        <v>0</v>
      </c>
      <c r="O2476" s="74">
        <f t="shared" ca="1" si="596"/>
        <v>2329.363249</v>
      </c>
      <c r="P2476" s="77" t="str">
        <f t="shared" si="597"/>
        <v>A+J=</v>
      </c>
      <c r="Q2476" s="78">
        <f t="shared" si="598"/>
        <v>45762</v>
      </c>
    </row>
    <row r="2477" spans="1:17" ht="12.75" x14ac:dyDescent="0.15">
      <c r="A2477" s="68">
        <f t="shared" si="599"/>
        <v>45046</v>
      </c>
      <c r="B2477" s="69">
        <f t="shared" ca="1" si="588"/>
        <v>18799.884622999998</v>
      </c>
      <c r="C2477" s="70">
        <f t="shared" ca="1" si="589"/>
        <v>16470.521374</v>
      </c>
      <c r="D2477" s="71">
        <f ca="1">IF(A2477&lt;$B$1,VLOOKUP(A2477,[1]DI!$A$4:$B$15000,2),0)</f>
        <v>0</v>
      </c>
      <c r="E2477" s="70">
        <f t="shared" ca="1" si="590"/>
        <v>0</v>
      </c>
      <c r="F2477" s="72">
        <f t="shared" si="600"/>
        <v>1.3</v>
      </c>
      <c r="G2477" s="73">
        <f t="shared" ca="1" si="591"/>
        <v>1</v>
      </c>
      <c r="H2477" s="70">
        <f ca="1">TRUNC(PRODUCT(G$10:G2476),15)</f>
        <v>1.8799884621859899</v>
      </c>
      <c r="I2477" s="70">
        <f t="shared" ca="1" si="592"/>
        <v>1.64705213737643</v>
      </c>
      <c r="J2477" s="70">
        <f t="shared" ca="1" si="593"/>
        <v>1.1414261999999999</v>
      </c>
      <c r="K2477" s="74">
        <f t="shared" ca="1" si="594"/>
        <v>2329.363249</v>
      </c>
      <c r="L2477" s="75">
        <f>IF(VLOOKUP(A2477,$T$12:$AC$125,8)=VLOOKUP(A2476,$T$12:$AC$125,8),0,VLOOKUP(A2477,T$12:$AC$125,8))</f>
        <v>0</v>
      </c>
      <c r="M2477" s="76">
        <f>IF(L2477&gt;0,VLOOKUP(L2477,S$12:$AB$125,7),0)</f>
        <v>0</v>
      </c>
      <c r="N2477" s="74">
        <f t="shared" si="595"/>
        <v>0</v>
      </c>
      <c r="O2477" s="74">
        <f t="shared" ca="1" si="596"/>
        <v>2329.363249</v>
      </c>
      <c r="P2477" s="77" t="str">
        <f t="shared" si="597"/>
        <v>A+J=</v>
      </c>
      <c r="Q2477" s="78">
        <f t="shared" si="598"/>
        <v>45762</v>
      </c>
    </row>
    <row r="2478" spans="1:17" ht="12.75" x14ac:dyDescent="0.15">
      <c r="A2478" s="68">
        <f t="shared" si="599"/>
        <v>45047</v>
      </c>
      <c r="B2478" s="69">
        <f t="shared" ca="1" si="588"/>
        <v>18799.884622999998</v>
      </c>
      <c r="C2478" s="70">
        <f t="shared" ca="1" si="589"/>
        <v>16470.521374</v>
      </c>
      <c r="D2478" s="71">
        <f ca="1">IF(A2478&lt;$B$1,VLOOKUP(A2478,[1]DI!$A$4:$B$15000,2),0)</f>
        <v>0</v>
      </c>
      <c r="E2478" s="70">
        <f t="shared" ca="1" si="590"/>
        <v>0</v>
      </c>
      <c r="F2478" s="72">
        <f t="shared" si="600"/>
        <v>1.3</v>
      </c>
      <c r="G2478" s="73">
        <f t="shared" ca="1" si="591"/>
        <v>1</v>
      </c>
      <c r="H2478" s="70">
        <f ca="1">TRUNC(PRODUCT(G$10:G2477),15)</f>
        <v>1.8799884621859899</v>
      </c>
      <c r="I2478" s="70">
        <f t="shared" ca="1" si="592"/>
        <v>1.64705213737643</v>
      </c>
      <c r="J2478" s="70">
        <f t="shared" ca="1" si="593"/>
        <v>1.1414261999999999</v>
      </c>
      <c r="K2478" s="74">
        <f t="shared" ca="1" si="594"/>
        <v>2329.363249</v>
      </c>
      <c r="L2478" s="75">
        <f>IF(VLOOKUP(A2478,$T$12:$AC$125,8)=VLOOKUP(A2477,$T$12:$AC$125,8),0,VLOOKUP(A2478,T$12:$AC$125,8))</f>
        <v>0</v>
      </c>
      <c r="M2478" s="76">
        <f>IF(L2478&gt;0,VLOOKUP(L2478,S$12:$AB$125,7),0)</f>
        <v>0</v>
      </c>
      <c r="N2478" s="74">
        <f t="shared" si="595"/>
        <v>0</v>
      </c>
      <c r="O2478" s="74">
        <f t="shared" ca="1" si="596"/>
        <v>2329.363249</v>
      </c>
      <c r="P2478" s="77" t="str">
        <f t="shared" si="597"/>
        <v>A+J=</v>
      </c>
      <c r="Q2478" s="78">
        <f t="shared" si="598"/>
        <v>45762</v>
      </c>
    </row>
    <row r="2479" spans="1:17" ht="12.75" x14ac:dyDescent="0.15">
      <c r="A2479" s="68">
        <f t="shared" si="599"/>
        <v>45048</v>
      </c>
      <c r="B2479" s="69">
        <f t="shared" ca="1" si="588"/>
        <v>18799.884622999998</v>
      </c>
      <c r="C2479" s="70">
        <f t="shared" ca="1" si="589"/>
        <v>16470.521374</v>
      </c>
      <c r="D2479" s="71">
        <f ca="1">IF(A2479&lt;$B$1,VLOOKUP(A2479,[1]DI!$A$4:$B$15000,2),0)</f>
        <v>0.13650000000000001</v>
      </c>
      <c r="E2479" s="70">
        <f t="shared" ca="1" si="590"/>
        <v>5.0788000000000005E-4</v>
      </c>
      <c r="F2479" s="72">
        <f t="shared" si="600"/>
        <v>1.3</v>
      </c>
      <c r="G2479" s="73">
        <f t="shared" ca="1" si="591"/>
        <v>1.0006602440000001</v>
      </c>
      <c r="H2479" s="70">
        <f ca="1">TRUNC(PRODUCT(G$10:G2478),15)</f>
        <v>1.8799884621859899</v>
      </c>
      <c r="I2479" s="70">
        <f t="shared" ca="1" si="592"/>
        <v>1.64705213737643</v>
      </c>
      <c r="J2479" s="70">
        <f t="shared" ca="1" si="593"/>
        <v>1.1414261999999999</v>
      </c>
      <c r="K2479" s="74">
        <f t="shared" ca="1" si="594"/>
        <v>2329.363249</v>
      </c>
      <c r="L2479" s="75">
        <f>IF(VLOOKUP(A2479,$T$12:$AC$125,8)=VLOOKUP(A2478,$T$12:$AC$125,8),0,VLOOKUP(A2479,T$12:$AC$125,8))</f>
        <v>0</v>
      </c>
      <c r="M2479" s="76">
        <f>IF(L2479&gt;0,VLOOKUP(L2479,S$12:$AB$125,7),0)</f>
        <v>0</v>
      </c>
      <c r="N2479" s="74">
        <f t="shared" si="595"/>
        <v>0</v>
      </c>
      <c r="O2479" s="74">
        <f t="shared" ca="1" si="596"/>
        <v>2329.363249</v>
      </c>
      <c r="P2479" s="77" t="str">
        <f t="shared" si="597"/>
        <v>A+J=</v>
      </c>
      <c r="Q2479" s="78">
        <f t="shared" si="598"/>
        <v>45762</v>
      </c>
    </row>
    <row r="2480" spans="1:17" ht="12.75" x14ac:dyDescent="0.15">
      <c r="A2480" s="68">
        <f t="shared" si="599"/>
        <v>45049</v>
      </c>
      <c r="B2480" s="69">
        <f t="shared" ca="1" si="588"/>
        <v>18812.297138000002</v>
      </c>
      <c r="C2480" s="70">
        <f t="shared" ca="1" si="589"/>
        <v>16470.521374</v>
      </c>
      <c r="D2480" s="71">
        <f ca="1">IF(A2480&lt;$B$1,VLOOKUP(A2480,[1]DI!$A$4:$B$15000,2),0)</f>
        <v>0.13650000000000001</v>
      </c>
      <c r="E2480" s="70">
        <f t="shared" ca="1" si="590"/>
        <v>5.0788000000000005E-4</v>
      </c>
      <c r="F2480" s="72">
        <f t="shared" si="600"/>
        <v>1.3</v>
      </c>
      <c r="G2480" s="73">
        <f t="shared" ca="1" si="591"/>
        <v>1.0006602440000001</v>
      </c>
      <c r="H2480" s="70">
        <f ca="1">TRUNC(PRODUCT(G$10:G2479),15)</f>
        <v>1.8812297132882201</v>
      </c>
      <c r="I2480" s="70">
        <f t="shared" ca="1" si="592"/>
        <v>1.64705213737643</v>
      </c>
      <c r="J2480" s="70">
        <f t="shared" ca="1" si="593"/>
        <v>1.14217982</v>
      </c>
      <c r="K2480" s="74">
        <f t="shared" ca="1" si="594"/>
        <v>2341.775764</v>
      </c>
      <c r="L2480" s="75">
        <f>IF(VLOOKUP(A2480,$T$12:$AC$125,8)=VLOOKUP(A2479,$T$12:$AC$125,8),0,VLOOKUP(A2480,T$12:$AC$125,8))</f>
        <v>0</v>
      </c>
      <c r="M2480" s="76">
        <f>IF(L2480&gt;0,VLOOKUP(L2480,S$12:$AB$125,7),0)</f>
        <v>0</v>
      </c>
      <c r="N2480" s="74">
        <f t="shared" si="595"/>
        <v>0</v>
      </c>
      <c r="O2480" s="74">
        <f t="shared" ca="1" si="596"/>
        <v>2341.775764</v>
      </c>
      <c r="P2480" s="77" t="str">
        <f t="shared" si="597"/>
        <v>A+J=</v>
      </c>
      <c r="Q2480" s="78">
        <f t="shared" si="598"/>
        <v>45762</v>
      </c>
    </row>
    <row r="2481" spans="1:17" ht="12.75" x14ac:dyDescent="0.15">
      <c r="A2481" s="68">
        <f t="shared" si="599"/>
        <v>45050</v>
      </c>
      <c r="B2481" s="69">
        <f t="shared" ref="B2481:B2544" ca="1" si="601">IF(A2481&lt;=TODAY(),C2481+K2481,IF(AND(A2481&gt;TODAY(),A2481&lt;=$B$1),IF(VLOOKUP(TODAY(),$A$10:$D$10000,4,FALSE)=0,"n.d",C2481+K2481),"n.d"))</f>
        <v>18824.717886999999</v>
      </c>
      <c r="C2481" s="70">
        <f t="shared" ref="C2481:C2544" ca="1" si="602">TRUNC(C2480-N2480,6)</f>
        <v>16470.521374</v>
      </c>
      <c r="D2481" s="71">
        <f ca="1">IF(A2481&lt;$B$1,VLOOKUP(A2481,[1]DI!$A$4:$B$15000,2),0)</f>
        <v>0.13650000000000001</v>
      </c>
      <c r="E2481" s="70">
        <f t="shared" ref="E2481:E2544" ca="1" si="603">ROUND((((1+D2481)^(1/252)-1)),8)</f>
        <v>5.0788000000000005E-4</v>
      </c>
      <c r="F2481" s="72">
        <f t="shared" si="600"/>
        <v>1.3</v>
      </c>
      <c r="G2481" s="73">
        <f t="shared" ref="G2481:G2544" ca="1" si="604">TRUNC((1+(E2481*F2481)),15)</f>
        <v>1.0006602440000001</v>
      </c>
      <c r="H2481" s="70">
        <f ca="1">TRUNC(PRODUCT(G$10:G2480),15)</f>
        <v>1.8824717839190399</v>
      </c>
      <c r="I2481" s="70">
        <f t="shared" ref="I2481:I2544" ca="1" si="605">IF(OR(L2480&gt;0,L2480="E"),H2480,I2480)</f>
        <v>1.64705213737643</v>
      </c>
      <c r="J2481" s="70">
        <f t="shared" ref="J2481:J2544" ca="1" si="606">ROUND(TRUNC(H2481/I2481,15),8)</f>
        <v>1.14293394</v>
      </c>
      <c r="K2481" s="74">
        <f t="shared" ref="K2481:K2544" ca="1" si="607">TRUNC((C2481*(J2481-1)),6)</f>
        <v>2354.1965129999999</v>
      </c>
      <c r="L2481" s="75">
        <f>IF(VLOOKUP(A2481,$T$12:$AC$125,8)=VLOOKUP(A2480,$T$12:$AC$125,8),0,VLOOKUP(A2481,T$12:$AC$125,8))</f>
        <v>0</v>
      </c>
      <c r="M2481" s="76">
        <f>IF(L2481&gt;0,VLOOKUP(L2481,S$12:$AB$125,7),0)</f>
        <v>0</v>
      </c>
      <c r="N2481" s="74">
        <f t="shared" ref="N2481:N2544" si="608">IF(M2481&gt;0,(C2481*M2481),0)</f>
        <v>0</v>
      </c>
      <c r="O2481" s="74">
        <f t="shared" ref="O2481:O2544" ca="1" si="609">(K2481+N2481)</f>
        <v>2354.1965129999999</v>
      </c>
      <c r="P2481" s="77" t="str">
        <f t="shared" ref="P2481:P2544" si="610">IF(L2480&gt;0,VLOOKUP(A2480,$T$12:$AC$125,9),P2480)</f>
        <v>A+J=</v>
      </c>
      <c r="Q2481" s="78">
        <f t="shared" ref="Q2481:Q2544" si="611">IF(L2480&gt;0,VLOOKUP(A2480,$T$12:$AC$125,10),Q2480)</f>
        <v>45762</v>
      </c>
    </row>
    <row r="2482" spans="1:17" ht="12.75" x14ac:dyDescent="0.15">
      <c r="A2482" s="68">
        <f t="shared" si="599"/>
        <v>45051</v>
      </c>
      <c r="B2482" s="69">
        <f t="shared" ca="1" si="601"/>
        <v>18837.146707</v>
      </c>
      <c r="C2482" s="70">
        <f t="shared" ca="1" si="602"/>
        <v>16470.521374</v>
      </c>
      <c r="D2482" s="71">
        <f ca="1">IF(A2482&lt;$B$1,VLOOKUP(A2482,[1]DI!$A$4:$B$15000,2),0)</f>
        <v>0.13650000000000001</v>
      </c>
      <c r="E2482" s="70">
        <f t="shared" ca="1" si="603"/>
        <v>5.0788000000000005E-4</v>
      </c>
      <c r="F2482" s="72">
        <f t="shared" si="600"/>
        <v>1.3</v>
      </c>
      <c r="G2482" s="73">
        <f t="shared" ca="1" si="604"/>
        <v>1.0006602440000001</v>
      </c>
      <c r="H2482" s="70">
        <f ca="1">TRUNC(PRODUCT(G$10:G2481),15)</f>
        <v>1.8837146746195399</v>
      </c>
      <c r="I2482" s="70">
        <f t="shared" ca="1" si="605"/>
        <v>1.64705213737643</v>
      </c>
      <c r="J2482" s="70">
        <f t="shared" ca="1" si="606"/>
        <v>1.14368855</v>
      </c>
      <c r="K2482" s="74">
        <f t="shared" ca="1" si="607"/>
        <v>2366.625333</v>
      </c>
      <c r="L2482" s="75">
        <f>IF(VLOOKUP(A2482,$T$12:$AC$125,8)=VLOOKUP(A2481,$T$12:$AC$125,8),0,VLOOKUP(A2482,T$12:$AC$125,8))</f>
        <v>0</v>
      </c>
      <c r="M2482" s="76">
        <f>IF(L2482&gt;0,VLOOKUP(L2482,S$12:$AB$125,7),0)</f>
        <v>0</v>
      </c>
      <c r="N2482" s="74">
        <f t="shared" si="608"/>
        <v>0</v>
      </c>
      <c r="O2482" s="74">
        <f t="shared" ca="1" si="609"/>
        <v>2366.625333</v>
      </c>
      <c r="P2482" s="77" t="str">
        <f t="shared" si="610"/>
        <v>A+J=</v>
      </c>
      <c r="Q2482" s="78">
        <f t="shared" si="611"/>
        <v>45762</v>
      </c>
    </row>
    <row r="2483" spans="1:17" ht="12.75" x14ac:dyDescent="0.15">
      <c r="A2483" s="68">
        <f t="shared" si="599"/>
        <v>45052</v>
      </c>
      <c r="B2483" s="69">
        <f t="shared" ca="1" si="601"/>
        <v>18849.583928</v>
      </c>
      <c r="C2483" s="70">
        <f t="shared" ca="1" si="602"/>
        <v>16470.521374</v>
      </c>
      <c r="D2483" s="71">
        <f ca="1">IF(A2483&lt;$B$1,VLOOKUP(A2483,[1]DI!$A$4:$B$15000,2),0)</f>
        <v>0</v>
      </c>
      <c r="E2483" s="70">
        <f t="shared" ca="1" si="603"/>
        <v>0</v>
      </c>
      <c r="F2483" s="72">
        <f t="shared" si="600"/>
        <v>1.3</v>
      </c>
      <c r="G2483" s="73">
        <f t="shared" ca="1" si="604"/>
        <v>1</v>
      </c>
      <c r="H2483" s="70">
        <f ca="1">TRUNC(PRODUCT(G$10:G2482),15)</f>
        <v>1.88495838593117</v>
      </c>
      <c r="I2483" s="70">
        <f t="shared" ca="1" si="605"/>
        <v>1.64705213737643</v>
      </c>
      <c r="J2483" s="70">
        <f t="shared" ca="1" si="606"/>
        <v>1.14444367</v>
      </c>
      <c r="K2483" s="74">
        <f t="shared" ca="1" si="607"/>
        <v>2379.0625540000001</v>
      </c>
      <c r="L2483" s="75">
        <f>IF(VLOOKUP(A2483,$T$12:$AC$125,8)=VLOOKUP(A2482,$T$12:$AC$125,8),0,VLOOKUP(A2483,T$12:$AC$125,8))</f>
        <v>0</v>
      </c>
      <c r="M2483" s="76">
        <f>IF(L2483&gt;0,VLOOKUP(L2483,S$12:$AB$125,7),0)</f>
        <v>0</v>
      </c>
      <c r="N2483" s="74">
        <f t="shared" si="608"/>
        <v>0</v>
      </c>
      <c r="O2483" s="74">
        <f t="shared" ca="1" si="609"/>
        <v>2379.0625540000001</v>
      </c>
      <c r="P2483" s="77" t="str">
        <f t="shared" si="610"/>
        <v>A+J=</v>
      </c>
      <c r="Q2483" s="78">
        <f t="shared" si="611"/>
        <v>45762</v>
      </c>
    </row>
    <row r="2484" spans="1:17" ht="12.75" x14ac:dyDescent="0.15">
      <c r="A2484" s="68">
        <f t="shared" si="599"/>
        <v>45053</v>
      </c>
      <c r="B2484" s="69">
        <f t="shared" ca="1" si="601"/>
        <v>18849.583928</v>
      </c>
      <c r="C2484" s="70">
        <f t="shared" ca="1" si="602"/>
        <v>16470.521374</v>
      </c>
      <c r="D2484" s="71">
        <f ca="1">IF(A2484&lt;$B$1,VLOOKUP(A2484,[1]DI!$A$4:$B$15000,2),0)</f>
        <v>0</v>
      </c>
      <c r="E2484" s="70">
        <f t="shared" ca="1" si="603"/>
        <v>0</v>
      </c>
      <c r="F2484" s="72">
        <f t="shared" si="600"/>
        <v>1.3</v>
      </c>
      <c r="G2484" s="73">
        <f t="shared" ca="1" si="604"/>
        <v>1</v>
      </c>
      <c r="H2484" s="70">
        <f ca="1">TRUNC(PRODUCT(G$10:G2483),15)</f>
        <v>1.88495838593117</v>
      </c>
      <c r="I2484" s="70">
        <f t="shared" ca="1" si="605"/>
        <v>1.64705213737643</v>
      </c>
      <c r="J2484" s="70">
        <f t="shared" ca="1" si="606"/>
        <v>1.14444367</v>
      </c>
      <c r="K2484" s="74">
        <f t="shared" ca="1" si="607"/>
        <v>2379.0625540000001</v>
      </c>
      <c r="L2484" s="75">
        <f>IF(VLOOKUP(A2484,$T$12:$AC$125,8)=VLOOKUP(A2483,$T$12:$AC$125,8),0,VLOOKUP(A2484,T$12:$AC$125,8))</f>
        <v>0</v>
      </c>
      <c r="M2484" s="76">
        <f>IF(L2484&gt;0,VLOOKUP(L2484,S$12:$AB$125,7),0)</f>
        <v>0</v>
      </c>
      <c r="N2484" s="74">
        <f t="shared" si="608"/>
        <v>0</v>
      </c>
      <c r="O2484" s="74">
        <f t="shared" ca="1" si="609"/>
        <v>2379.0625540000001</v>
      </c>
      <c r="P2484" s="77" t="str">
        <f t="shared" si="610"/>
        <v>A+J=</v>
      </c>
      <c r="Q2484" s="78">
        <f t="shared" si="611"/>
        <v>45762</v>
      </c>
    </row>
    <row r="2485" spans="1:17" ht="12.75" x14ac:dyDescent="0.15">
      <c r="A2485" s="68">
        <f t="shared" si="599"/>
        <v>45054</v>
      </c>
      <c r="B2485" s="69">
        <f t="shared" ca="1" si="601"/>
        <v>18849.583928</v>
      </c>
      <c r="C2485" s="70">
        <f t="shared" ca="1" si="602"/>
        <v>16470.521374</v>
      </c>
      <c r="D2485" s="71">
        <f ca="1">IF(A2485&lt;$B$1,VLOOKUP(A2485,[1]DI!$A$4:$B$15000,2),0)</f>
        <v>0.13650000000000001</v>
      </c>
      <c r="E2485" s="70">
        <f t="shared" ca="1" si="603"/>
        <v>5.0788000000000005E-4</v>
      </c>
      <c r="F2485" s="72">
        <f t="shared" si="600"/>
        <v>1.3</v>
      </c>
      <c r="G2485" s="73">
        <f t="shared" ca="1" si="604"/>
        <v>1.0006602440000001</v>
      </c>
      <c r="H2485" s="70">
        <f ca="1">TRUNC(PRODUCT(G$10:G2484),15)</f>
        <v>1.88495838593117</v>
      </c>
      <c r="I2485" s="70">
        <f t="shared" ca="1" si="605"/>
        <v>1.64705213737643</v>
      </c>
      <c r="J2485" s="70">
        <f t="shared" ca="1" si="606"/>
        <v>1.14444367</v>
      </c>
      <c r="K2485" s="74">
        <f t="shared" ca="1" si="607"/>
        <v>2379.0625540000001</v>
      </c>
      <c r="L2485" s="75">
        <f>IF(VLOOKUP(A2485,$T$12:$AC$125,8)=VLOOKUP(A2484,$T$12:$AC$125,8),0,VLOOKUP(A2485,T$12:$AC$125,8))</f>
        <v>0</v>
      </c>
      <c r="M2485" s="76">
        <f>IF(L2485&gt;0,VLOOKUP(L2485,S$12:$AB$125,7),0)</f>
        <v>0</v>
      </c>
      <c r="N2485" s="74">
        <f t="shared" si="608"/>
        <v>0</v>
      </c>
      <c r="O2485" s="74">
        <f t="shared" ca="1" si="609"/>
        <v>2379.0625540000001</v>
      </c>
      <c r="P2485" s="77" t="str">
        <f t="shared" si="610"/>
        <v>A+J=</v>
      </c>
      <c r="Q2485" s="78">
        <f t="shared" si="611"/>
        <v>45762</v>
      </c>
    </row>
    <row r="2486" spans="1:17" ht="12.75" x14ac:dyDescent="0.15">
      <c r="A2486" s="68">
        <f t="shared" si="599"/>
        <v>45055</v>
      </c>
      <c r="B2486" s="69">
        <f t="shared" ca="1" si="601"/>
        <v>18862.029218</v>
      </c>
      <c r="C2486" s="70">
        <f t="shared" ca="1" si="602"/>
        <v>16470.521374</v>
      </c>
      <c r="D2486" s="71">
        <f ca="1">IF(A2486&lt;$B$1,VLOOKUP(A2486,[1]DI!$A$4:$B$15000,2),0)</f>
        <v>0.13650000000000001</v>
      </c>
      <c r="E2486" s="70">
        <f t="shared" ca="1" si="603"/>
        <v>5.0788000000000005E-4</v>
      </c>
      <c r="F2486" s="72">
        <f t="shared" si="600"/>
        <v>1.3</v>
      </c>
      <c r="G2486" s="73">
        <f t="shared" ca="1" si="604"/>
        <v>1.0006602440000001</v>
      </c>
      <c r="H2486" s="70">
        <f ca="1">TRUNC(PRODUCT(G$10:G2485),15)</f>
        <v>1.8862029183957301</v>
      </c>
      <c r="I2486" s="70">
        <f t="shared" ca="1" si="605"/>
        <v>1.64705213737643</v>
      </c>
      <c r="J2486" s="70">
        <f t="shared" ca="1" si="606"/>
        <v>1.1451992799999999</v>
      </c>
      <c r="K2486" s="74">
        <f t="shared" ca="1" si="607"/>
        <v>2391.5078440000002</v>
      </c>
      <c r="L2486" s="75">
        <f>IF(VLOOKUP(A2486,$T$12:$AC$125,8)=VLOOKUP(A2485,$T$12:$AC$125,8),0,VLOOKUP(A2486,T$12:$AC$125,8))</f>
        <v>0</v>
      </c>
      <c r="M2486" s="76">
        <f>IF(L2486&gt;0,VLOOKUP(L2486,S$12:$AB$125,7),0)</f>
        <v>0</v>
      </c>
      <c r="N2486" s="74">
        <f t="shared" si="608"/>
        <v>0</v>
      </c>
      <c r="O2486" s="74">
        <f t="shared" ca="1" si="609"/>
        <v>2391.5078440000002</v>
      </c>
      <c r="P2486" s="77" t="str">
        <f t="shared" si="610"/>
        <v>A+J=</v>
      </c>
      <c r="Q2486" s="78">
        <f t="shared" si="611"/>
        <v>45762</v>
      </c>
    </row>
    <row r="2487" spans="1:17" ht="12.75" x14ac:dyDescent="0.15">
      <c r="A2487" s="68">
        <f t="shared" si="599"/>
        <v>45056</v>
      </c>
      <c r="B2487" s="69">
        <f t="shared" ca="1" si="601"/>
        <v>18874.482744000001</v>
      </c>
      <c r="C2487" s="70">
        <f t="shared" ca="1" si="602"/>
        <v>16470.521374</v>
      </c>
      <c r="D2487" s="71">
        <f ca="1">IF(A2487&lt;$B$1,VLOOKUP(A2487,[1]DI!$A$4:$B$15000,2),0)</f>
        <v>0.13650000000000001</v>
      </c>
      <c r="E2487" s="70">
        <f t="shared" ca="1" si="603"/>
        <v>5.0788000000000005E-4</v>
      </c>
      <c r="F2487" s="72">
        <f t="shared" si="600"/>
        <v>1.3</v>
      </c>
      <c r="G2487" s="73">
        <f t="shared" ca="1" si="604"/>
        <v>1.0006602440000001</v>
      </c>
      <c r="H2487" s="70">
        <f ca="1">TRUNC(PRODUCT(G$10:G2486),15)</f>
        <v>1.88744827255539</v>
      </c>
      <c r="I2487" s="70">
        <f t="shared" ca="1" si="605"/>
        <v>1.64705213737643</v>
      </c>
      <c r="J2487" s="70">
        <f t="shared" ca="1" si="606"/>
        <v>1.1459553899999999</v>
      </c>
      <c r="K2487" s="74">
        <f t="shared" ca="1" si="607"/>
        <v>2403.96137</v>
      </c>
      <c r="L2487" s="75">
        <f>IF(VLOOKUP(A2487,$T$12:$AC$125,8)=VLOOKUP(A2486,$T$12:$AC$125,8),0,VLOOKUP(A2487,T$12:$AC$125,8))</f>
        <v>0</v>
      </c>
      <c r="M2487" s="76">
        <f>IF(L2487&gt;0,VLOOKUP(L2487,S$12:$AB$125,7),0)</f>
        <v>0</v>
      </c>
      <c r="N2487" s="74">
        <f t="shared" si="608"/>
        <v>0</v>
      </c>
      <c r="O2487" s="74">
        <f t="shared" ca="1" si="609"/>
        <v>2403.96137</v>
      </c>
      <c r="P2487" s="77" t="str">
        <f t="shared" si="610"/>
        <v>A+J=</v>
      </c>
      <c r="Q2487" s="78">
        <f t="shared" si="611"/>
        <v>45762</v>
      </c>
    </row>
    <row r="2488" spans="1:17" ht="12.75" x14ac:dyDescent="0.15">
      <c r="A2488" s="68">
        <f t="shared" si="599"/>
        <v>45057</v>
      </c>
      <c r="B2488" s="69">
        <f t="shared" ca="1" si="601"/>
        <v>18886.944504999999</v>
      </c>
      <c r="C2488" s="70">
        <f t="shared" ca="1" si="602"/>
        <v>16470.521374</v>
      </c>
      <c r="D2488" s="71">
        <f ca="1">IF(A2488&lt;$B$1,VLOOKUP(A2488,[1]DI!$A$4:$B$15000,2),0)</f>
        <v>0.13650000000000001</v>
      </c>
      <c r="E2488" s="70">
        <f t="shared" ca="1" si="603"/>
        <v>5.0788000000000005E-4</v>
      </c>
      <c r="F2488" s="72">
        <f t="shared" si="600"/>
        <v>1.3</v>
      </c>
      <c r="G2488" s="73">
        <f t="shared" ca="1" si="604"/>
        <v>1.0006602440000001</v>
      </c>
      <c r="H2488" s="70">
        <f ca="1">TRUNC(PRODUCT(G$10:G2487),15)</f>
        <v>1.88869444895265</v>
      </c>
      <c r="I2488" s="70">
        <f t="shared" ca="1" si="605"/>
        <v>1.64705213737643</v>
      </c>
      <c r="J2488" s="70">
        <f t="shared" ca="1" si="606"/>
        <v>1.146712</v>
      </c>
      <c r="K2488" s="74">
        <f t="shared" ca="1" si="607"/>
        <v>2416.423131</v>
      </c>
      <c r="L2488" s="75">
        <f>IF(VLOOKUP(A2488,$T$12:$AC$125,8)=VLOOKUP(A2487,$T$12:$AC$125,8),0,VLOOKUP(A2488,T$12:$AC$125,8))</f>
        <v>0</v>
      </c>
      <c r="M2488" s="76">
        <f>IF(L2488&gt;0,VLOOKUP(L2488,S$12:$AB$125,7),0)</f>
        <v>0</v>
      </c>
      <c r="N2488" s="74">
        <f t="shared" si="608"/>
        <v>0</v>
      </c>
      <c r="O2488" s="74">
        <f t="shared" ca="1" si="609"/>
        <v>2416.423131</v>
      </c>
      <c r="P2488" s="77" t="str">
        <f t="shared" si="610"/>
        <v>A+J=</v>
      </c>
      <c r="Q2488" s="78">
        <f t="shared" si="611"/>
        <v>45762</v>
      </c>
    </row>
    <row r="2489" spans="1:17" ht="12.75" x14ac:dyDescent="0.15">
      <c r="A2489" s="68">
        <f t="shared" si="599"/>
        <v>45058</v>
      </c>
      <c r="B2489" s="69">
        <f t="shared" ca="1" si="601"/>
        <v>18899.414502</v>
      </c>
      <c r="C2489" s="70">
        <f t="shared" ca="1" si="602"/>
        <v>16470.521374</v>
      </c>
      <c r="D2489" s="71">
        <f ca="1">IF(A2489&lt;$B$1,VLOOKUP(A2489,[1]DI!$A$4:$B$15000,2),0)</f>
        <v>0.13650000000000001</v>
      </c>
      <c r="E2489" s="70">
        <f t="shared" ca="1" si="603"/>
        <v>5.0788000000000005E-4</v>
      </c>
      <c r="F2489" s="72">
        <f t="shared" si="600"/>
        <v>1.3</v>
      </c>
      <c r="G2489" s="73">
        <f t="shared" ca="1" si="604"/>
        <v>1.0006602440000001</v>
      </c>
      <c r="H2489" s="70">
        <f ca="1">TRUNC(PRODUCT(G$10:G2488),15)</f>
        <v>1.8899414481304</v>
      </c>
      <c r="I2489" s="70">
        <f t="shared" ca="1" si="605"/>
        <v>1.64705213737643</v>
      </c>
      <c r="J2489" s="70">
        <f t="shared" ca="1" si="606"/>
        <v>1.1474691100000001</v>
      </c>
      <c r="K2489" s="74">
        <f t="shared" ca="1" si="607"/>
        <v>2428.8931280000002</v>
      </c>
      <c r="L2489" s="75">
        <f>IF(VLOOKUP(A2489,$T$12:$AC$125,8)=VLOOKUP(A2488,$T$12:$AC$125,8),0,VLOOKUP(A2489,T$12:$AC$125,8))</f>
        <v>0</v>
      </c>
      <c r="M2489" s="76">
        <f>IF(L2489&gt;0,VLOOKUP(L2489,S$12:$AB$125,7),0)</f>
        <v>0</v>
      </c>
      <c r="N2489" s="74">
        <f t="shared" si="608"/>
        <v>0</v>
      </c>
      <c r="O2489" s="74">
        <f t="shared" ca="1" si="609"/>
        <v>2428.8931280000002</v>
      </c>
      <c r="P2489" s="77" t="str">
        <f t="shared" si="610"/>
        <v>A+J=</v>
      </c>
      <c r="Q2489" s="78">
        <f t="shared" si="611"/>
        <v>45762</v>
      </c>
    </row>
    <row r="2490" spans="1:17" ht="12.75" x14ac:dyDescent="0.15">
      <c r="A2490" s="68">
        <f t="shared" si="599"/>
        <v>45059</v>
      </c>
      <c r="B2490" s="69">
        <f t="shared" ca="1" si="601"/>
        <v>18911.892733000001</v>
      </c>
      <c r="C2490" s="70">
        <f t="shared" ca="1" si="602"/>
        <v>16470.521374</v>
      </c>
      <c r="D2490" s="71">
        <f ca="1">IF(A2490&lt;$B$1,VLOOKUP(A2490,[1]DI!$A$4:$B$15000,2),0)</f>
        <v>0</v>
      </c>
      <c r="E2490" s="70">
        <f t="shared" ca="1" si="603"/>
        <v>0</v>
      </c>
      <c r="F2490" s="72">
        <f t="shared" si="600"/>
        <v>1.3</v>
      </c>
      <c r="G2490" s="73">
        <f t="shared" ca="1" si="604"/>
        <v>1</v>
      </c>
      <c r="H2490" s="70">
        <f ca="1">TRUNC(PRODUCT(G$10:G2489),15)</f>
        <v>1.89118927063188</v>
      </c>
      <c r="I2490" s="70">
        <f t="shared" ca="1" si="605"/>
        <v>1.64705213737643</v>
      </c>
      <c r="J2490" s="70">
        <f t="shared" ca="1" si="606"/>
        <v>1.14822672</v>
      </c>
      <c r="K2490" s="74">
        <f t="shared" ca="1" si="607"/>
        <v>2441.3713590000002</v>
      </c>
      <c r="L2490" s="75">
        <f>IF(VLOOKUP(A2490,$T$12:$AC$125,8)=VLOOKUP(A2489,$T$12:$AC$125,8),0,VLOOKUP(A2490,T$12:$AC$125,8))</f>
        <v>0</v>
      </c>
      <c r="M2490" s="76">
        <f>IF(L2490&gt;0,VLOOKUP(L2490,S$12:$AB$125,7),0)</f>
        <v>0</v>
      </c>
      <c r="N2490" s="74">
        <f t="shared" si="608"/>
        <v>0</v>
      </c>
      <c r="O2490" s="74">
        <f t="shared" ca="1" si="609"/>
        <v>2441.3713590000002</v>
      </c>
      <c r="P2490" s="77" t="str">
        <f t="shared" si="610"/>
        <v>A+J=</v>
      </c>
      <c r="Q2490" s="78">
        <f t="shared" si="611"/>
        <v>45762</v>
      </c>
    </row>
    <row r="2491" spans="1:17" ht="12.75" x14ac:dyDescent="0.15">
      <c r="A2491" s="68">
        <f t="shared" si="599"/>
        <v>45060</v>
      </c>
      <c r="B2491" s="69">
        <f t="shared" ca="1" si="601"/>
        <v>18911.892733000001</v>
      </c>
      <c r="C2491" s="70">
        <f t="shared" ca="1" si="602"/>
        <v>16470.521374</v>
      </c>
      <c r="D2491" s="71">
        <f ca="1">IF(A2491&lt;$B$1,VLOOKUP(A2491,[1]DI!$A$4:$B$15000,2),0)</f>
        <v>0</v>
      </c>
      <c r="E2491" s="70">
        <f t="shared" ca="1" si="603"/>
        <v>0</v>
      </c>
      <c r="F2491" s="72">
        <f t="shared" si="600"/>
        <v>1.3</v>
      </c>
      <c r="G2491" s="73">
        <f t="shared" ca="1" si="604"/>
        <v>1</v>
      </c>
      <c r="H2491" s="70">
        <f ca="1">TRUNC(PRODUCT(G$10:G2490),15)</f>
        <v>1.89118927063188</v>
      </c>
      <c r="I2491" s="70">
        <f t="shared" ca="1" si="605"/>
        <v>1.64705213737643</v>
      </c>
      <c r="J2491" s="70">
        <f t="shared" ca="1" si="606"/>
        <v>1.14822672</v>
      </c>
      <c r="K2491" s="74">
        <f t="shared" ca="1" si="607"/>
        <v>2441.3713590000002</v>
      </c>
      <c r="L2491" s="75">
        <f>IF(VLOOKUP(A2491,$T$12:$AC$125,8)=VLOOKUP(A2490,$T$12:$AC$125,8),0,VLOOKUP(A2491,T$12:$AC$125,8))</f>
        <v>0</v>
      </c>
      <c r="M2491" s="76">
        <f>IF(L2491&gt;0,VLOOKUP(L2491,S$12:$AB$125,7),0)</f>
        <v>0</v>
      </c>
      <c r="N2491" s="74">
        <f t="shared" si="608"/>
        <v>0</v>
      </c>
      <c r="O2491" s="74">
        <f t="shared" ca="1" si="609"/>
        <v>2441.3713590000002</v>
      </c>
      <c r="P2491" s="77" t="str">
        <f t="shared" si="610"/>
        <v>A+J=</v>
      </c>
      <c r="Q2491" s="78">
        <f t="shared" si="611"/>
        <v>45762</v>
      </c>
    </row>
    <row r="2492" spans="1:17" ht="12.75" x14ac:dyDescent="0.15">
      <c r="A2492" s="68">
        <f t="shared" si="599"/>
        <v>45061</v>
      </c>
      <c r="B2492" s="69">
        <f t="shared" ca="1" si="601"/>
        <v>18911.892733000001</v>
      </c>
      <c r="C2492" s="70">
        <f t="shared" ca="1" si="602"/>
        <v>16470.521374</v>
      </c>
      <c r="D2492" s="71">
        <f ca="1">IF(A2492&lt;$B$1,VLOOKUP(A2492,[1]DI!$A$4:$B$15000,2),0)</f>
        <v>0.13650000000000001</v>
      </c>
      <c r="E2492" s="70">
        <f t="shared" ca="1" si="603"/>
        <v>5.0788000000000005E-4</v>
      </c>
      <c r="F2492" s="72">
        <f t="shared" si="600"/>
        <v>1.3</v>
      </c>
      <c r="G2492" s="73">
        <f t="shared" ca="1" si="604"/>
        <v>1.0006602440000001</v>
      </c>
      <c r="H2492" s="70">
        <f ca="1">TRUNC(PRODUCT(G$10:G2491),15)</f>
        <v>1.89118927063188</v>
      </c>
      <c r="I2492" s="70">
        <f t="shared" ca="1" si="605"/>
        <v>1.64705213737643</v>
      </c>
      <c r="J2492" s="70">
        <f t="shared" ca="1" si="606"/>
        <v>1.14822672</v>
      </c>
      <c r="K2492" s="74">
        <f t="shared" ca="1" si="607"/>
        <v>2441.3713590000002</v>
      </c>
      <c r="L2492" s="75">
        <f>IF(VLOOKUP(A2492,$T$12:$AC$125,8)=VLOOKUP(A2491,$T$12:$AC$125,8),0,VLOOKUP(A2492,T$12:$AC$125,8))</f>
        <v>0</v>
      </c>
      <c r="M2492" s="76">
        <f>IF(L2492&gt;0,VLOOKUP(L2492,S$12:$AB$125,7),0)</f>
        <v>0</v>
      </c>
      <c r="N2492" s="74">
        <f t="shared" si="608"/>
        <v>0</v>
      </c>
      <c r="O2492" s="74">
        <f t="shared" ca="1" si="609"/>
        <v>2441.3713590000002</v>
      </c>
      <c r="P2492" s="77" t="str">
        <f t="shared" si="610"/>
        <v>A+J=</v>
      </c>
      <c r="Q2492" s="78">
        <f t="shared" si="611"/>
        <v>45762</v>
      </c>
    </row>
    <row r="2493" spans="1:17" ht="12.75" x14ac:dyDescent="0.15">
      <c r="A2493" s="68">
        <f t="shared" si="599"/>
        <v>45062</v>
      </c>
      <c r="B2493" s="69">
        <f t="shared" ca="1" si="601"/>
        <v>18924.379199999999</v>
      </c>
      <c r="C2493" s="70">
        <f t="shared" ca="1" si="602"/>
        <v>16470.521374</v>
      </c>
      <c r="D2493" s="71">
        <f ca="1">IF(A2493&lt;$B$1,VLOOKUP(A2493,[1]DI!$A$4:$B$15000,2),0)</f>
        <v>0.13650000000000001</v>
      </c>
      <c r="E2493" s="70">
        <f t="shared" ca="1" si="603"/>
        <v>5.0788000000000005E-4</v>
      </c>
      <c r="F2493" s="72">
        <f t="shared" si="600"/>
        <v>1.3</v>
      </c>
      <c r="G2493" s="73">
        <f t="shared" ca="1" si="604"/>
        <v>1.0006602440000001</v>
      </c>
      <c r="H2493" s="70">
        <f ca="1">TRUNC(PRODUCT(G$10:G2492),15)</f>
        <v>1.89243791700068</v>
      </c>
      <c r="I2493" s="70">
        <f t="shared" ca="1" si="605"/>
        <v>1.64705213737643</v>
      </c>
      <c r="J2493" s="70">
        <f t="shared" ca="1" si="606"/>
        <v>1.1489848300000001</v>
      </c>
      <c r="K2493" s="74">
        <f t="shared" ca="1" si="607"/>
        <v>2453.8578259999999</v>
      </c>
      <c r="L2493" s="75">
        <f>IF(VLOOKUP(A2493,$T$12:$AC$125,8)=VLOOKUP(A2492,$T$12:$AC$125,8),0,VLOOKUP(A2493,T$12:$AC$125,8))</f>
        <v>0</v>
      </c>
      <c r="M2493" s="76">
        <f>IF(L2493&gt;0,VLOOKUP(L2493,S$12:$AB$125,7),0)</f>
        <v>0</v>
      </c>
      <c r="N2493" s="74">
        <f t="shared" si="608"/>
        <v>0</v>
      </c>
      <c r="O2493" s="74">
        <f t="shared" ca="1" si="609"/>
        <v>2453.8578259999999</v>
      </c>
      <c r="P2493" s="77" t="str">
        <f t="shared" si="610"/>
        <v>A+J=</v>
      </c>
      <c r="Q2493" s="78">
        <f t="shared" si="611"/>
        <v>45762</v>
      </c>
    </row>
    <row r="2494" spans="1:17" ht="12.75" x14ac:dyDescent="0.15">
      <c r="A2494" s="68">
        <f t="shared" si="599"/>
        <v>45063</v>
      </c>
      <c r="B2494" s="69">
        <f t="shared" ca="1" si="601"/>
        <v>18936.873903</v>
      </c>
      <c r="C2494" s="70">
        <f t="shared" ca="1" si="602"/>
        <v>16470.521374</v>
      </c>
      <c r="D2494" s="71">
        <f ca="1">IF(A2494&lt;$B$1,VLOOKUP(A2494,[1]DI!$A$4:$B$15000,2),0)</f>
        <v>0.13650000000000001</v>
      </c>
      <c r="E2494" s="70">
        <f t="shared" ca="1" si="603"/>
        <v>5.0788000000000005E-4</v>
      </c>
      <c r="F2494" s="72">
        <f t="shared" si="600"/>
        <v>1.3</v>
      </c>
      <c r="G2494" s="73">
        <f t="shared" ca="1" si="604"/>
        <v>1.0006602440000001</v>
      </c>
      <c r="H2494" s="70">
        <f ca="1">TRUNC(PRODUCT(G$10:G2493),15)</f>
        <v>1.8936873877807601</v>
      </c>
      <c r="I2494" s="70">
        <f t="shared" ca="1" si="605"/>
        <v>1.64705213737643</v>
      </c>
      <c r="J2494" s="70">
        <f t="shared" ca="1" si="606"/>
        <v>1.1497434399999999</v>
      </c>
      <c r="K2494" s="74">
        <f t="shared" ca="1" si="607"/>
        <v>2466.3525289999998</v>
      </c>
      <c r="L2494" s="75">
        <f>IF(VLOOKUP(A2494,$T$12:$AC$125,8)=VLOOKUP(A2493,$T$12:$AC$125,8),0,VLOOKUP(A2494,T$12:$AC$125,8))</f>
        <v>0</v>
      </c>
      <c r="M2494" s="76">
        <f>IF(L2494&gt;0,VLOOKUP(L2494,S$12:$AB$125,7),0)</f>
        <v>0</v>
      </c>
      <c r="N2494" s="74">
        <f t="shared" si="608"/>
        <v>0</v>
      </c>
      <c r="O2494" s="74">
        <f t="shared" ca="1" si="609"/>
        <v>2466.3525289999998</v>
      </c>
      <c r="P2494" s="77" t="str">
        <f t="shared" si="610"/>
        <v>A+J=</v>
      </c>
      <c r="Q2494" s="78">
        <f t="shared" si="611"/>
        <v>45762</v>
      </c>
    </row>
    <row r="2495" spans="1:17" ht="12.75" x14ac:dyDescent="0.15">
      <c r="A2495" s="68">
        <f t="shared" si="599"/>
        <v>45064</v>
      </c>
      <c r="B2495" s="69">
        <f t="shared" ca="1" si="601"/>
        <v>18949.376840000001</v>
      </c>
      <c r="C2495" s="70">
        <f t="shared" ca="1" si="602"/>
        <v>16470.521374</v>
      </c>
      <c r="D2495" s="71">
        <f ca="1">IF(A2495&lt;$B$1,VLOOKUP(A2495,[1]DI!$A$4:$B$15000,2),0)</f>
        <v>0.13650000000000001</v>
      </c>
      <c r="E2495" s="70">
        <f t="shared" ca="1" si="603"/>
        <v>5.0788000000000005E-4</v>
      </c>
      <c r="F2495" s="72">
        <f t="shared" si="600"/>
        <v>1.3</v>
      </c>
      <c r="G2495" s="73">
        <f t="shared" ca="1" si="604"/>
        <v>1.0006602440000001</v>
      </c>
      <c r="H2495" s="70">
        <f ca="1">TRUNC(PRODUCT(G$10:G2494),15)</f>
        <v>1.89493768351641</v>
      </c>
      <c r="I2495" s="70">
        <f t="shared" ca="1" si="605"/>
        <v>1.64705213737643</v>
      </c>
      <c r="J2495" s="70">
        <f t="shared" ca="1" si="606"/>
        <v>1.1505025499999999</v>
      </c>
      <c r="K2495" s="74">
        <f t="shared" ca="1" si="607"/>
        <v>2478.855466</v>
      </c>
      <c r="L2495" s="75">
        <f>IF(VLOOKUP(A2495,$T$12:$AC$125,8)=VLOOKUP(A2494,$T$12:$AC$125,8),0,VLOOKUP(A2495,T$12:$AC$125,8))</f>
        <v>0</v>
      </c>
      <c r="M2495" s="76">
        <f>IF(L2495&gt;0,VLOOKUP(L2495,S$12:$AB$125,7),0)</f>
        <v>0</v>
      </c>
      <c r="N2495" s="74">
        <f t="shared" si="608"/>
        <v>0</v>
      </c>
      <c r="O2495" s="74">
        <f t="shared" ca="1" si="609"/>
        <v>2478.855466</v>
      </c>
      <c r="P2495" s="77" t="str">
        <f t="shared" si="610"/>
        <v>A+J=</v>
      </c>
      <c r="Q2495" s="78">
        <f t="shared" si="611"/>
        <v>45762</v>
      </c>
    </row>
    <row r="2496" spans="1:17" ht="12.75" x14ac:dyDescent="0.15">
      <c r="A2496" s="68">
        <f t="shared" si="599"/>
        <v>45065</v>
      </c>
      <c r="B2496" s="69">
        <f t="shared" ca="1" si="601"/>
        <v>18961.888013</v>
      </c>
      <c r="C2496" s="70">
        <f t="shared" ca="1" si="602"/>
        <v>16470.521374</v>
      </c>
      <c r="D2496" s="71">
        <f ca="1">IF(A2496&lt;$B$1,VLOOKUP(A2496,[1]DI!$A$4:$B$15000,2),0)</f>
        <v>0.13650000000000001</v>
      </c>
      <c r="E2496" s="70">
        <f t="shared" ca="1" si="603"/>
        <v>5.0788000000000005E-4</v>
      </c>
      <c r="F2496" s="72">
        <f t="shared" si="600"/>
        <v>1.3</v>
      </c>
      <c r="G2496" s="73">
        <f t="shared" ca="1" si="604"/>
        <v>1.0006602440000001</v>
      </c>
      <c r="H2496" s="70">
        <f ca="1">TRUNC(PRODUCT(G$10:G2495),15)</f>
        <v>1.8961888047523301</v>
      </c>
      <c r="I2496" s="70">
        <f t="shared" ca="1" si="605"/>
        <v>1.64705213737643</v>
      </c>
      <c r="J2496" s="70">
        <f t="shared" ca="1" si="606"/>
        <v>1.1512621599999999</v>
      </c>
      <c r="K2496" s="74">
        <f t="shared" ca="1" si="607"/>
        <v>2491.3666389999999</v>
      </c>
      <c r="L2496" s="75">
        <f>IF(VLOOKUP(A2496,$T$12:$AC$125,8)=VLOOKUP(A2495,$T$12:$AC$125,8),0,VLOOKUP(A2496,T$12:$AC$125,8))</f>
        <v>0</v>
      </c>
      <c r="M2496" s="76">
        <f>IF(L2496&gt;0,VLOOKUP(L2496,S$12:$AB$125,7),0)</f>
        <v>0</v>
      </c>
      <c r="N2496" s="74">
        <f t="shared" si="608"/>
        <v>0</v>
      </c>
      <c r="O2496" s="74">
        <f t="shared" ca="1" si="609"/>
        <v>2491.3666389999999</v>
      </c>
      <c r="P2496" s="77" t="str">
        <f t="shared" si="610"/>
        <v>A+J=</v>
      </c>
      <c r="Q2496" s="78">
        <f t="shared" si="611"/>
        <v>45762</v>
      </c>
    </row>
    <row r="2497" spans="1:17" ht="12.75" x14ac:dyDescent="0.15">
      <c r="A2497" s="68">
        <f t="shared" si="599"/>
        <v>45066</v>
      </c>
      <c r="B2497" s="69">
        <f t="shared" ca="1" si="601"/>
        <v>18974.407586000001</v>
      </c>
      <c r="C2497" s="70">
        <f t="shared" ca="1" si="602"/>
        <v>16470.521374</v>
      </c>
      <c r="D2497" s="71">
        <f ca="1">IF(A2497&lt;$B$1,VLOOKUP(A2497,[1]DI!$A$4:$B$15000,2),0)</f>
        <v>0</v>
      </c>
      <c r="E2497" s="70">
        <f t="shared" ca="1" si="603"/>
        <v>0</v>
      </c>
      <c r="F2497" s="72">
        <f t="shared" si="600"/>
        <v>1.3</v>
      </c>
      <c r="G2497" s="73">
        <f t="shared" ca="1" si="604"/>
        <v>1</v>
      </c>
      <c r="H2497" s="70">
        <f ca="1">TRUNC(PRODUCT(G$10:G2496),15)</f>
        <v>1.8974407520335399</v>
      </c>
      <c r="I2497" s="70">
        <f t="shared" ca="1" si="605"/>
        <v>1.64705213737643</v>
      </c>
      <c r="J2497" s="70">
        <f t="shared" ca="1" si="606"/>
        <v>1.15202228</v>
      </c>
      <c r="K2497" s="74">
        <f t="shared" ca="1" si="607"/>
        <v>2503.8862119999999</v>
      </c>
      <c r="L2497" s="75">
        <f>IF(VLOOKUP(A2497,$T$12:$AC$125,8)=VLOOKUP(A2496,$T$12:$AC$125,8),0,VLOOKUP(A2497,T$12:$AC$125,8))</f>
        <v>0</v>
      </c>
      <c r="M2497" s="76">
        <f>IF(L2497&gt;0,VLOOKUP(L2497,S$12:$AB$125,7),0)</f>
        <v>0</v>
      </c>
      <c r="N2497" s="74">
        <f t="shared" si="608"/>
        <v>0</v>
      </c>
      <c r="O2497" s="74">
        <f t="shared" ca="1" si="609"/>
        <v>2503.8862119999999</v>
      </c>
      <c r="P2497" s="77" t="str">
        <f t="shared" si="610"/>
        <v>A+J=</v>
      </c>
      <c r="Q2497" s="78">
        <f t="shared" si="611"/>
        <v>45762</v>
      </c>
    </row>
    <row r="2498" spans="1:17" ht="12.75" x14ac:dyDescent="0.15">
      <c r="A2498" s="68">
        <f t="shared" si="599"/>
        <v>45067</v>
      </c>
      <c r="B2498" s="69">
        <f t="shared" ca="1" si="601"/>
        <v>18974.407586000001</v>
      </c>
      <c r="C2498" s="70">
        <f t="shared" ca="1" si="602"/>
        <v>16470.521374</v>
      </c>
      <c r="D2498" s="71">
        <f ca="1">IF(A2498&lt;$B$1,VLOOKUP(A2498,[1]DI!$A$4:$B$15000,2),0)</f>
        <v>0</v>
      </c>
      <c r="E2498" s="70">
        <f t="shared" ca="1" si="603"/>
        <v>0</v>
      </c>
      <c r="F2498" s="72">
        <f t="shared" si="600"/>
        <v>1.3</v>
      </c>
      <c r="G2498" s="73">
        <f t="shared" ca="1" si="604"/>
        <v>1</v>
      </c>
      <c r="H2498" s="70">
        <f ca="1">TRUNC(PRODUCT(G$10:G2497),15)</f>
        <v>1.8974407520335399</v>
      </c>
      <c r="I2498" s="70">
        <f t="shared" ca="1" si="605"/>
        <v>1.64705213737643</v>
      </c>
      <c r="J2498" s="70">
        <f t="shared" ca="1" si="606"/>
        <v>1.15202228</v>
      </c>
      <c r="K2498" s="74">
        <f t="shared" ca="1" si="607"/>
        <v>2503.8862119999999</v>
      </c>
      <c r="L2498" s="75">
        <f>IF(VLOOKUP(A2498,$T$12:$AC$125,8)=VLOOKUP(A2497,$T$12:$AC$125,8),0,VLOOKUP(A2498,T$12:$AC$125,8))</f>
        <v>0</v>
      </c>
      <c r="M2498" s="76">
        <f>IF(L2498&gt;0,VLOOKUP(L2498,S$12:$AB$125,7),0)</f>
        <v>0</v>
      </c>
      <c r="N2498" s="74">
        <f t="shared" si="608"/>
        <v>0</v>
      </c>
      <c r="O2498" s="74">
        <f t="shared" ca="1" si="609"/>
        <v>2503.8862119999999</v>
      </c>
      <c r="P2498" s="77" t="str">
        <f t="shared" si="610"/>
        <v>A+J=</v>
      </c>
      <c r="Q2498" s="78">
        <f t="shared" si="611"/>
        <v>45762</v>
      </c>
    </row>
    <row r="2499" spans="1:17" ht="12.75" x14ac:dyDescent="0.15">
      <c r="A2499" s="68">
        <f t="shared" si="599"/>
        <v>45068</v>
      </c>
      <c r="B2499" s="69">
        <f t="shared" ca="1" si="601"/>
        <v>18974.407586000001</v>
      </c>
      <c r="C2499" s="70">
        <f t="shared" ca="1" si="602"/>
        <v>16470.521374</v>
      </c>
      <c r="D2499" s="71">
        <f ca="1">IF(A2499&lt;$B$1,VLOOKUP(A2499,[1]DI!$A$4:$B$15000,2),0)</f>
        <v>0.13650000000000001</v>
      </c>
      <c r="E2499" s="70">
        <f t="shared" ca="1" si="603"/>
        <v>5.0788000000000005E-4</v>
      </c>
      <c r="F2499" s="72">
        <f t="shared" si="600"/>
        <v>1.3</v>
      </c>
      <c r="G2499" s="73">
        <f t="shared" ca="1" si="604"/>
        <v>1.0006602440000001</v>
      </c>
      <c r="H2499" s="70">
        <f ca="1">TRUNC(PRODUCT(G$10:G2498),15)</f>
        <v>1.8974407520335399</v>
      </c>
      <c r="I2499" s="70">
        <f t="shared" ca="1" si="605"/>
        <v>1.64705213737643</v>
      </c>
      <c r="J2499" s="70">
        <f t="shared" ca="1" si="606"/>
        <v>1.15202228</v>
      </c>
      <c r="K2499" s="74">
        <f t="shared" ca="1" si="607"/>
        <v>2503.8862119999999</v>
      </c>
      <c r="L2499" s="75">
        <f>IF(VLOOKUP(A2499,$T$12:$AC$125,8)=VLOOKUP(A2498,$T$12:$AC$125,8),0,VLOOKUP(A2499,T$12:$AC$125,8))</f>
        <v>0</v>
      </c>
      <c r="M2499" s="76">
        <f>IF(L2499&gt;0,VLOOKUP(L2499,S$12:$AB$125,7),0)</f>
        <v>0</v>
      </c>
      <c r="N2499" s="74">
        <f t="shared" si="608"/>
        <v>0</v>
      </c>
      <c r="O2499" s="74">
        <f t="shared" ca="1" si="609"/>
        <v>2503.8862119999999</v>
      </c>
      <c r="P2499" s="77" t="str">
        <f t="shared" si="610"/>
        <v>A+J=</v>
      </c>
      <c r="Q2499" s="78">
        <f t="shared" si="611"/>
        <v>45762</v>
      </c>
    </row>
    <row r="2500" spans="1:17" ht="12.75" x14ac:dyDescent="0.15">
      <c r="A2500" s="68">
        <f t="shared" si="599"/>
        <v>45069</v>
      </c>
      <c r="B2500" s="69">
        <f t="shared" ca="1" si="601"/>
        <v>18986.935228999999</v>
      </c>
      <c r="C2500" s="70">
        <f t="shared" ca="1" si="602"/>
        <v>16470.521374</v>
      </c>
      <c r="D2500" s="71">
        <f ca="1">IF(A2500&lt;$B$1,VLOOKUP(A2500,[1]DI!$A$4:$B$15000,2),0)</f>
        <v>0.13650000000000001</v>
      </c>
      <c r="E2500" s="70">
        <f t="shared" ca="1" si="603"/>
        <v>5.0788000000000005E-4</v>
      </c>
      <c r="F2500" s="72">
        <f t="shared" si="600"/>
        <v>1.3</v>
      </c>
      <c r="G2500" s="73">
        <f t="shared" ca="1" si="604"/>
        <v>1.0006602440000001</v>
      </c>
      <c r="H2500" s="70">
        <f ca="1">TRUNC(PRODUCT(G$10:G2499),15)</f>
        <v>1.8986935259054201</v>
      </c>
      <c r="I2500" s="70">
        <f t="shared" ca="1" si="605"/>
        <v>1.64705213737643</v>
      </c>
      <c r="J2500" s="70">
        <f t="shared" ca="1" si="606"/>
        <v>1.1527828899999999</v>
      </c>
      <c r="K2500" s="74">
        <f t="shared" ca="1" si="607"/>
        <v>2516.4138549999998</v>
      </c>
      <c r="L2500" s="75">
        <f>IF(VLOOKUP(A2500,$T$12:$AC$125,8)=VLOOKUP(A2499,$T$12:$AC$125,8),0,VLOOKUP(A2500,T$12:$AC$125,8))</f>
        <v>0</v>
      </c>
      <c r="M2500" s="76">
        <f>IF(L2500&gt;0,VLOOKUP(L2500,S$12:$AB$125,7),0)</f>
        <v>0</v>
      </c>
      <c r="N2500" s="74">
        <f t="shared" si="608"/>
        <v>0</v>
      </c>
      <c r="O2500" s="74">
        <f t="shared" ca="1" si="609"/>
        <v>2516.4138549999998</v>
      </c>
      <c r="P2500" s="77" t="str">
        <f t="shared" si="610"/>
        <v>A+J=</v>
      </c>
      <c r="Q2500" s="78">
        <f t="shared" si="611"/>
        <v>45762</v>
      </c>
    </row>
    <row r="2501" spans="1:17" ht="12.75" x14ac:dyDescent="0.15">
      <c r="A2501" s="68">
        <f t="shared" si="599"/>
        <v>45070</v>
      </c>
      <c r="B2501" s="69">
        <f t="shared" ca="1" si="601"/>
        <v>18999.471271999999</v>
      </c>
      <c r="C2501" s="70">
        <f t="shared" ca="1" si="602"/>
        <v>16470.521374</v>
      </c>
      <c r="D2501" s="71">
        <f ca="1">IF(A2501&lt;$B$1,VLOOKUP(A2501,[1]DI!$A$4:$B$15000,2),0)</f>
        <v>0.13650000000000001</v>
      </c>
      <c r="E2501" s="70">
        <f t="shared" ca="1" si="603"/>
        <v>5.0788000000000005E-4</v>
      </c>
      <c r="F2501" s="72">
        <f t="shared" si="600"/>
        <v>1.3</v>
      </c>
      <c r="G2501" s="73">
        <f t="shared" ca="1" si="604"/>
        <v>1.0006602440000001</v>
      </c>
      <c r="H2501" s="70">
        <f ca="1">TRUNC(PRODUCT(G$10:G2500),15)</f>
        <v>1.89994712691374</v>
      </c>
      <c r="I2501" s="70">
        <f t="shared" ca="1" si="605"/>
        <v>1.64705213737643</v>
      </c>
      <c r="J2501" s="70">
        <f t="shared" ca="1" si="606"/>
        <v>1.1535440100000001</v>
      </c>
      <c r="K2501" s="74">
        <f t="shared" ca="1" si="607"/>
        <v>2528.9498979999998</v>
      </c>
      <c r="L2501" s="75">
        <f>IF(VLOOKUP(A2501,$T$12:$AC$125,8)=VLOOKUP(A2500,$T$12:$AC$125,8),0,VLOOKUP(A2501,T$12:$AC$125,8))</f>
        <v>0</v>
      </c>
      <c r="M2501" s="76">
        <f>IF(L2501&gt;0,VLOOKUP(L2501,S$12:$AB$125,7),0)</f>
        <v>0</v>
      </c>
      <c r="N2501" s="74">
        <f t="shared" si="608"/>
        <v>0</v>
      </c>
      <c r="O2501" s="74">
        <f t="shared" ca="1" si="609"/>
        <v>2528.9498979999998</v>
      </c>
      <c r="P2501" s="77" t="str">
        <f t="shared" si="610"/>
        <v>A+J=</v>
      </c>
      <c r="Q2501" s="78">
        <f t="shared" si="611"/>
        <v>45762</v>
      </c>
    </row>
    <row r="2502" spans="1:17" ht="12.75" x14ac:dyDescent="0.15">
      <c r="A2502" s="68">
        <f t="shared" si="599"/>
        <v>45071</v>
      </c>
      <c r="B2502" s="69">
        <f t="shared" ca="1" si="601"/>
        <v>19012.015551</v>
      </c>
      <c r="C2502" s="70">
        <f t="shared" ca="1" si="602"/>
        <v>16470.521374</v>
      </c>
      <c r="D2502" s="71">
        <f ca="1">IF(A2502&lt;$B$1,VLOOKUP(A2502,[1]DI!$A$4:$B$15000,2),0)</f>
        <v>0.13650000000000001</v>
      </c>
      <c r="E2502" s="70">
        <f t="shared" ca="1" si="603"/>
        <v>5.0788000000000005E-4</v>
      </c>
      <c r="F2502" s="72">
        <f t="shared" si="600"/>
        <v>1.3</v>
      </c>
      <c r="G2502" s="73">
        <f t="shared" ca="1" si="604"/>
        <v>1.0006602440000001</v>
      </c>
      <c r="H2502" s="70">
        <f ca="1">TRUNC(PRODUCT(G$10:G2501),15)</f>
        <v>1.9012015556046</v>
      </c>
      <c r="I2502" s="70">
        <f t="shared" ca="1" si="605"/>
        <v>1.64705213737643</v>
      </c>
      <c r="J2502" s="70">
        <f t="shared" ca="1" si="606"/>
        <v>1.1543056300000001</v>
      </c>
      <c r="K2502" s="74">
        <f t="shared" ca="1" si="607"/>
        <v>2541.494177</v>
      </c>
      <c r="L2502" s="75">
        <f>IF(VLOOKUP(A2502,$T$12:$AC$125,8)=VLOOKUP(A2501,$T$12:$AC$125,8),0,VLOOKUP(A2502,T$12:$AC$125,8))</f>
        <v>0</v>
      </c>
      <c r="M2502" s="76">
        <f>IF(L2502&gt;0,VLOOKUP(L2502,S$12:$AB$125,7),0)</f>
        <v>0</v>
      </c>
      <c r="N2502" s="74">
        <f t="shared" si="608"/>
        <v>0</v>
      </c>
      <c r="O2502" s="74">
        <f t="shared" ca="1" si="609"/>
        <v>2541.494177</v>
      </c>
      <c r="P2502" s="77" t="str">
        <f t="shared" si="610"/>
        <v>A+J=</v>
      </c>
      <c r="Q2502" s="78">
        <f t="shared" si="611"/>
        <v>45762</v>
      </c>
    </row>
    <row r="2503" spans="1:17" ht="12.75" x14ac:dyDescent="0.15">
      <c r="A2503" s="68">
        <f t="shared" si="599"/>
        <v>45072</v>
      </c>
      <c r="B2503" s="69">
        <f t="shared" ca="1" si="601"/>
        <v>19024.568063999999</v>
      </c>
      <c r="C2503" s="70">
        <f t="shared" ca="1" si="602"/>
        <v>16470.521374</v>
      </c>
      <c r="D2503" s="71">
        <f ca="1">IF(A2503&lt;$B$1,VLOOKUP(A2503,[1]DI!$A$4:$B$15000,2),0)</f>
        <v>0.13650000000000001</v>
      </c>
      <c r="E2503" s="70">
        <f t="shared" ca="1" si="603"/>
        <v>5.0788000000000005E-4</v>
      </c>
      <c r="F2503" s="72">
        <f t="shared" si="600"/>
        <v>1.3</v>
      </c>
      <c r="G2503" s="73">
        <f t="shared" ca="1" si="604"/>
        <v>1.0006602440000001</v>
      </c>
      <c r="H2503" s="70">
        <f ca="1">TRUNC(PRODUCT(G$10:G2502),15)</f>
        <v>1.9024568125244801</v>
      </c>
      <c r="I2503" s="70">
        <f t="shared" ca="1" si="605"/>
        <v>1.64705213737643</v>
      </c>
      <c r="J2503" s="70">
        <f t="shared" ca="1" si="606"/>
        <v>1.1550677499999999</v>
      </c>
      <c r="K2503" s="74">
        <f t="shared" ca="1" si="607"/>
        <v>2554.0466900000001</v>
      </c>
      <c r="L2503" s="75">
        <f>IF(VLOOKUP(A2503,$T$12:$AC$125,8)=VLOOKUP(A2502,$T$12:$AC$125,8),0,VLOOKUP(A2503,T$12:$AC$125,8))</f>
        <v>0</v>
      </c>
      <c r="M2503" s="76">
        <f>IF(L2503&gt;0,VLOOKUP(L2503,S$12:$AB$125,7),0)</f>
        <v>0</v>
      </c>
      <c r="N2503" s="74">
        <f t="shared" si="608"/>
        <v>0</v>
      </c>
      <c r="O2503" s="74">
        <f t="shared" ca="1" si="609"/>
        <v>2554.0466900000001</v>
      </c>
      <c r="P2503" s="77" t="str">
        <f t="shared" si="610"/>
        <v>A+J=</v>
      </c>
      <c r="Q2503" s="78">
        <f t="shared" si="611"/>
        <v>45762</v>
      </c>
    </row>
    <row r="2504" spans="1:17" ht="12.75" x14ac:dyDescent="0.15">
      <c r="A2504" s="68">
        <f t="shared" si="599"/>
        <v>45073</v>
      </c>
      <c r="B2504" s="69">
        <f t="shared" ca="1" si="601"/>
        <v>19037.128978000001</v>
      </c>
      <c r="C2504" s="70">
        <f t="shared" ca="1" si="602"/>
        <v>16470.521374</v>
      </c>
      <c r="D2504" s="71">
        <f ca="1">IF(A2504&lt;$B$1,VLOOKUP(A2504,[1]DI!$A$4:$B$15000,2),0)</f>
        <v>0</v>
      </c>
      <c r="E2504" s="70">
        <f t="shared" ca="1" si="603"/>
        <v>0</v>
      </c>
      <c r="F2504" s="72">
        <f t="shared" si="600"/>
        <v>1.3</v>
      </c>
      <c r="G2504" s="73">
        <f t="shared" ca="1" si="604"/>
        <v>1</v>
      </c>
      <c r="H2504" s="70">
        <f ca="1">TRUNC(PRODUCT(G$10:G2503),15)</f>
        <v>1.9037128982202101</v>
      </c>
      <c r="I2504" s="70">
        <f t="shared" ca="1" si="605"/>
        <v>1.64705213737643</v>
      </c>
      <c r="J2504" s="70">
        <f t="shared" ca="1" si="606"/>
        <v>1.15583038</v>
      </c>
      <c r="K2504" s="74">
        <f t="shared" ca="1" si="607"/>
        <v>2566.6076039999998</v>
      </c>
      <c r="L2504" s="75">
        <f>IF(VLOOKUP(A2504,$T$12:$AC$125,8)=VLOOKUP(A2503,$T$12:$AC$125,8),0,VLOOKUP(A2504,T$12:$AC$125,8))</f>
        <v>0</v>
      </c>
      <c r="M2504" s="76">
        <f>IF(L2504&gt;0,VLOOKUP(L2504,S$12:$AB$125,7),0)</f>
        <v>0</v>
      </c>
      <c r="N2504" s="74">
        <f t="shared" si="608"/>
        <v>0</v>
      </c>
      <c r="O2504" s="74">
        <f t="shared" ca="1" si="609"/>
        <v>2566.6076039999998</v>
      </c>
      <c r="P2504" s="77" t="str">
        <f t="shared" si="610"/>
        <v>A+J=</v>
      </c>
      <c r="Q2504" s="78">
        <f t="shared" si="611"/>
        <v>45762</v>
      </c>
    </row>
    <row r="2505" spans="1:17" ht="12.75" x14ac:dyDescent="0.15">
      <c r="A2505" s="68">
        <f t="shared" si="599"/>
        <v>45074</v>
      </c>
      <c r="B2505" s="69">
        <f t="shared" ca="1" si="601"/>
        <v>19037.128978000001</v>
      </c>
      <c r="C2505" s="70">
        <f t="shared" ca="1" si="602"/>
        <v>16470.521374</v>
      </c>
      <c r="D2505" s="71">
        <f ca="1">IF(A2505&lt;$B$1,VLOOKUP(A2505,[1]DI!$A$4:$B$15000,2),0)</f>
        <v>0</v>
      </c>
      <c r="E2505" s="70">
        <f t="shared" ca="1" si="603"/>
        <v>0</v>
      </c>
      <c r="F2505" s="72">
        <f t="shared" si="600"/>
        <v>1.3</v>
      </c>
      <c r="G2505" s="73">
        <f t="shared" ca="1" si="604"/>
        <v>1</v>
      </c>
      <c r="H2505" s="70">
        <f ca="1">TRUNC(PRODUCT(G$10:G2504),15)</f>
        <v>1.9037128982202101</v>
      </c>
      <c r="I2505" s="70">
        <f t="shared" ca="1" si="605"/>
        <v>1.64705213737643</v>
      </c>
      <c r="J2505" s="70">
        <f t="shared" ca="1" si="606"/>
        <v>1.15583038</v>
      </c>
      <c r="K2505" s="74">
        <f t="shared" ca="1" si="607"/>
        <v>2566.6076039999998</v>
      </c>
      <c r="L2505" s="75">
        <f>IF(VLOOKUP(A2505,$T$12:$AC$125,8)=VLOOKUP(A2504,$T$12:$AC$125,8),0,VLOOKUP(A2505,T$12:$AC$125,8))</f>
        <v>0</v>
      </c>
      <c r="M2505" s="76">
        <f>IF(L2505&gt;0,VLOOKUP(L2505,S$12:$AB$125,7),0)</f>
        <v>0</v>
      </c>
      <c r="N2505" s="74">
        <f t="shared" si="608"/>
        <v>0</v>
      </c>
      <c r="O2505" s="74">
        <f t="shared" ca="1" si="609"/>
        <v>2566.6076039999998</v>
      </c>
      <c r="P2505" s="77" t="str">
        <f t="shared" si="610"/>
        <v>A+J=</v>
      </c>
      <c r="Q2505" s="78">
        <f t="shared" si="611"/>
        <v>45762</v>
      </c>
    </row>
    <row r="2506" spans="1:17" ht="12.75" x14ac:dyDescent="0.15">
      <c r="A2506" s="68">
        <f t="shared" si="599"/>
        <v>45075</v>
      </c>
      <c r="B2506" s="69">
        <f t="shared" ca="1" si="601"/>
        <v>19037.128978000001</v>
      </c>
      <c r="C2506" s="70">
        <f t="shared" ca="1" si="602"/>
        <v>16470.521374</v>
      </c>
      <c r="D2506" s="71">
        <f ca="1">IF(A2506&lt;$B$1,VLOOKUP(A2506,[1]DI!$A$4:$B$15000,2),0)</f>
        <v>0.13650000000000001</v>
      </c>
      <c r="E2506" s="70">
        <f t="shared" ca="1" si="603"/>
        <v>5.0788000000000005E-4</v>
      </c>
      <c r="F2506" s="72">
        <f t="shared" si="600"/>
        <v>1.3</v>
      </c>
      <c r="G2506" s="73">
        <f t="shared" ca="1" si="604"/>
        <v>1.0006602440000001</v>
      </c>
      <c r="H2506" s="70">
        <f ca="1">TRUNC(PRODUCT(G$10:G2505),15)</f>
        <v>1.9037128982202101</v>
      </c>
      <c r="I2506" s="70">
        <f t="shared" ca="1" si="605"/>
        <v>1.64705213737643</v>
      </c>
      <c r="J2506" s="70">
        <f t="shared" ca="1" si="606"/>
        <v>1.15583038</v>
      </c>
      <c r="K2506" s="74">
        <f t="shared" ca="1" si="607"/>
        <v>2566.6076039999998</v>
      </c>
      <c r="L2506" s="75">
        <f>IF(VLOOKUP(A2506,$T$12:$AC$125,8)=VLOOKUP(A2505,$T$12:$AC$125,8),0,VLOOKUP(A2506,T$12:$AC$125,8))</f>
        <v>0</v>
      </c>
      <c r="M2506" s="76">
        <f>IF(L2506&gt;0,VLOOKUP(L2506,S$12:$AB$125,7),0)</f>
        <v>0</v>
      </c>
      <c r="N2506" s="74">
        <f t="shared" si="608"/>
        <v>0</v>
      </c>
      <c r="O2506" s="74">
        <f t="shared" ca="1" si="609"/>
        <v>2566.6076039999998</v>
      </c>
      <c r="P2506" s="77" t="str">
        <f t="shared" si="610"/>
        <v>A+J=</v>
      </c>
      <c r="Q2506" s="78">
        <f t="shared" si="611"/>
        <v>45762</v>
      </c>
    </row>
    <row r="2507" spans="1:17" ht="12.75" x14ac:dyDescent="0.15">
      <c r="A2507" s="68">
        <f t="shared" si="599"/>
        <v>45076</v>
      </c>
      <c r="B2507" s="69">
        <f t="shared" ca="1" si="601"/>
        <v>19049.698127</v>
      </c>
      <c r="C2507" s="70">
        <f t="shared" ca="1" si="602"/>
        <v>16470.521374</v>
      </c>
      <c r="D2507" s="71">
        <f ca="1">IF(A2507&lt;$B$1,VLOOKUP(A2507,[1]DI!$A$4:$B$15000,2),0)</f>
        <v>0.13650000000000001</v>
      </c>
      <c r="E2507" s="70">
        <f t="shared" ca="1" si="603"/>
        <v>5.0788000000000005E-4</v>
      </c>
      <c r="F2507" s="72">
        <f t="shared" si="600"/>
        <v>1.3</v>
      </c>
      <c r="G2507" s="73">
        <f t="shared" ca="1" si="604"/>
        <v>1.0006602440000001</v>
      </c>
      <c r="H2507" s="70">
        <f ca="1">TRUNC(PRODUCT(G$10:G2506),15)</f>
        <v>1.9049698132389801</v>
      </c>
      <c r="I2507" s="70">
        <f t="shared" ca="1" si="605"/>
        <v>1.64705213737643</v>
      </c>
      <c r="J2507" s="70">
        <f t="shared" ca="1" si="606"/>
        <v>1.15659351</v>
      </c>
      <c r="K2507" s="74">
        <f t="shared" ca="1" si="607"/>
        <v>2579.1767530000002</v>
      </c>
      <c r="L2507" s="75">
        <f>IF(VLOOKUP(A2507,$T$12:$AC$125,8)=VLOOKUP(A2506,$T$12:$AC$125,8),0,VLOOKUP(A2507,T$12:$AC$125,8))</f>
        <v>0</v>
      </c>
      <c r="M2507" s="76">
        <f>IF(L2507&gt;0,VLOOKUP(L2507,S$12:$AB$125,7),0)</f>
        <v>0</v>
      </c>
      <c r="N2507" s="74">
        <f t="shared" si="608"/>
        <v>0</v>
      </c>
      <c r="O2507" s="74">
        <f t="shared" ca="1" si="609"/>
        <v>2579.1767530000002</v>
      </c>
      <c r="P2507" s="77" t="str">
        <f t="shared" si="610"/>
        <v>A+J=</v>
      </c>
      <c r="Q2507" s="78">
        <f t="shared" si="611"/>
        <v>45762</v>
      </c>
    </row>
    <row r="2508" spans="1:17" ht="12.75" x14ac:dyDescent="0.15">
      <c r="A2508" s="68">
        <f t="shared" ref="A2508:A2571" si="612">(A2507+1)</f>
        <v>45077</v>
      </c>
      <c r="B2508" s="69">
        <f t="shared" ca="1" si="601"/>
        <v>19062.275511</v>
      </c>
      <c r="C2508" s="70">
        <f t="shared" ca="1" si="602"/>
        <v>16470.521374</v>
      </c>
      <c r="D2508" s="71">
        <f ca="1">IF(A2508&lt;$B$1,VLOOKUP(A2508,[1]DI!$A$4:$B$15000,2),0)</f>
        <v>0.13650000000000001</v>
      </c>
      <c r="E2508" s="70">
        <f t="shared" ca="1" si="603"/>
        <v>5.0788000000000005E-4</v>
      </c>
      <c r="F2508" s="72">
        <f t="shared" si="600"/>
        <v>1.3</v>
      </c>
      <c r="G2508" s="73">
        <f t="shared" ca="1" si="604"/>
        <v>1.0006602440000001</v>
      </c>
      <c r="H2508" s="70">
        <f ca="1">TRUNC(PRODUCT(G$10:G2507),15)</f>
        <v>1.9062275581283501</v>
      </c>
      <c r="I2508" s="70">
        <f t="shared" ca="1" si="605"/>
        <v>1.64705213737643</v>
      </c>
      <c r="J2508" s="70">
        <f t="shared" ca="1" si="606"/>
        <v>1.15735714</v>
      </c>
      <c r="K2508" s="74">
        <f t="shared" ca="1" si="607"/>
        <v>2591.7541369999999</v>
      </c>
      <c r="L2508" s="75">
        <f>IF(VLOOKUP(A2508,$T$12:$AC$125,8)=VLOOKUP(A2507,$T$12:$AC$125,8),0,VLOOKUP(A2508,T$12:$AC$125,8))</f>
        <v>0</v>
      </c>
      <c r="M2508" s="76">
        <f>IF(L2508&gt;0,VLOOKUP(L2508,S$12:$AB$125,7),0)</f>
        <v>0</v>
      </c>
      <c r="N2508" s="74">
        <f t="shared" si="608"/>
        <v>0</v>
      </c>
      <c r="O2508" s="74">
        <f t="shared" ca="1" si="609"/>
        <v>2591.7541369999999</v>
      </c>
      <c r="P2508" s="77" t="str">
        <f t="shared" si="610"/>
        <v>A+J=</v>
      </c>
      <c r="Q2508" s="78">
        <f t="shared" si="611"/>
        <v>45762</v>
      </c>
    </row>
    <row r="2509" spans="1:17" ht="12.75" x14ac:dyDescent="0.15">
      <c r="A2509" s="68">
        <f t="shared" si="612"/>
        <v>45078</v>
      </c>
      <c r="B2509" s="69">
        <f t="shared" ca="1" si="601"/>
        <v>19074.861294999999</v>
      </c>
      <c r="C2509" s="70">
        <f t="shared" ca="1" si="602"/>
        <v>16470.521374</v>
      </c>
      <c r="D2509" s="71">
        <f ca="1">IF(A2509&lt;$B$1,VLOOKUP(A2509,[1]DI!$A$4:$B$15000,2),0)</f>
        <v>0.13650000000000001</v>
      </c>
      <c r="E2509" s="70">
        <f t="shared" ca="1" si="603"/>
        <v>5.0788000000000005E-4</v>
      </c>
      <c r="F2509" s="72">
        <f t="shared" si="600"/>
        <v>1.3</v>
      </c>
      <c r="G2509" s="73">
        <f t="shared" ca="1" si="604"/>
        <v>1.0006602440000001</v>
      </c>
      <c r="H2509" s="70">
        <f ca="1">TRUNC(PRODUCT(G$10:G2508),15)</f>
        <v>1.9074861334362401</v>
      </c>
      <c r="I2509" s="70">
        <f t="shared" ca="1" si="605"/>
        <v>1.64705213737643</v>
      </c>
      <c r="J2509" s="70">
        <f t="shared" ca="1" si="606"/>
        <v>1.15812128</v>
      </c>
      <c r="K2509" s="74">
        <f t="shared" ca="1" si="607"/>
        <v>2604.3399209999998</v>
      </c>
      <c r="L2509" s="75">
        <f>IF(VLOOKUP(A2509,$T$12:$AC$125,8)=VLOOKUP(A2508,$T$12:$AC$125,8),0,VLOOKUP(A2509,T$12:$AC$125,8))</f>
        <v>0</v>
      </c>
      <c r="M2509" s="76">
        <f>IF(L2509&gt;0,VLOOKUP(L2509,S$12:$AB$125,7),0)</f>
        <v>0</v>
      </c>
      <c r="N2509" s="74">
        <f t="shared" si="608"/>
        <v>0</v>
      </c>
      <c r="O2509" s="74">
        <f t="shared" ca="1" si="609"/>
        <v>2604.3399209999998</v>
      </c>
      <c r="P2509" s="77" t="str">
        <f t="shared" si="610"/>
        <v>A+J=</v>
      </c>
      <c r="Q2509" s="78">
        <f t="shared" si="611"/>
        <v>45762</v>
      </c>
    </row>
    <row r="2510" spans="1:17" ht="12.75" x14ac:dyDescent="0.15">
      <c r="A2510" s="68">
        <f t="shared" si="612"/>
        <v>45079</v>
      </c>
      <c r="B2510" s="69">
        <f t="shared" ca="1" si="601"/>
        <v>19087.455314999999</v>
      </c>
      <c r="C2510" s="70">
        <f t="shared" ca="1" si="602"/>
        <v>16470.521374</v>
      </c>
      <c r="D2510" s="71">
        <f ca="1">IF(A2510&lt;$B$1,VLOOKUP(A2510,[1]DI!$A$4:$B$15000,2),0)</f>
        <v>0.13650000000000001</v>
      </c>
      <c r="E2510" s="70">
        <f t="shared" ca="1" si="603"/>
        <v>5.0788000000000005E-4</v>
      </c>
      <c r="F2510" s="72">
        <f t="shared" si="600"/>
        <v>1.3</v>
      </c>
      <c r="G2510" s="73">
        <f t="shared" ca="1" si="604"/>
        <v>1.0006602440000001</v>
      </c>
      <c r="H2510" s="70">
        <f ca="1">TRUNC(PRODUCT(G$10:G2509),15)</f>
        <v>1.9087455397109301</v>
      </c>
      <c r="I2510" s="70">
        <f t="shared" ca="1" si="605"/>
        <v>1.64705213737643</v>
      </c>
      <c r="J2510" s="70">
        <f t="shared" ca="1" si="606"/>
        <v>1.1588859199999999</v>
      </c>
      <c r="K2510" s="74">
        <f t="shared" ca="1" si="607"/>
        <v>2616.9339409999998</v>
      </c>
      <c r="L2510" s="75">
        <f>IF(VLOOKUP(A2510,$T$12:$AC$125,8)=VLOOKUP(A2509,$T$12:$AC$125,8),0,VLOOKUP(A2510,T$12:$AC$125,8))</f>
        <v>0</v>
      </c>
      <c r="M2510" s="76">
        <f>IF(L2510&gt;0,VLOOKUP(L2510,S$12:$AB$125,7),0)</f>
        <v>0</v>
      </c>
      <c r="N2510" s="74">
        <f t="shared" si="608"/>
        <v>0</v>
      </c>
      <c r="O2510" s="74">
        <f t="shared" ca="1" si="609"/>
        <v>2616.9339409999998</v>
      </c>
      <c r="P2510" s="77" t="str">
        <f t="shared" si="610"/>
        <v>A+J=</v>
      </c>
      <c r="Q2510" s="78">
        <f t="shared" si="611"/>
        <v>45762</v>
      </c>
    </row>
    <row r="2511" spans="1:17" ht="12.75" x14ac:dyDescent="0.15">
      <c r="A2511" s="68">
        <f t="shared" si="612"/>
        <v>45080</v>
      </c>
      <c r="B2511" s="69">
        <f t="shared" ca="1" si="601"/>
        <v>19100.057734000002</v>
      </c>
      <c r="C2511" s="70">
        <f t="shared" ca="1" si="602"/>
        <v>16470.521374</v>
      </c>
      <c r="D2511" s="71">
        <f ca="1">IF(A2511&lt;$B$1,VLOOKUP(A2511,[1]DI!$A$4:$B$15000,2),0)</f>
        <v>0</v>
      </c>
      <c r="E2511" s="70">
        <f t="shared" ca="1" si="603"/>
        <v>0</v>
      </c>
      <c r="F2511" s="72">
        <f t="shared" si="600"/>
        <v>1.3</v>
      </c>
      <c r="G2511" s="73">
        <f t="shared" ca="1" si="604"/>
        <v>1</v>
      </c>
      <c r="H2511" s="70">
        <f ca="1">TRUNC(PRODUCT(G$10:G2510),15)</f>
        <v>1.9100057775010499</v>
      </c>
      <c r="I2511" s="70">
        <f t="shared" ca="1" si="605"/>
        <v>1.64705213737643</v>
      </c>
      <c r="J2511" s="70">
        <f t="shared" ca="1" si="606"/>
        <v>1.15965107</v>
      </c>
      <c r="K2511" s="74">
        <f t="shared" ca="1" si="607"/>
        <v>2629.5363600000001</v>
      </c>
      <c r="L2511" s="75">
        <f>IF(VLOOKUP(A2511,$T$12:$AC$125,8)=VLOOKUP(A2510,$T$12:$AC$125,8),0,VLOOKUP(A2511,T$12:$AC$125,8))</f>
        <v>0</v>
      </c>
      <c r="M2511" s="76">
        <f>IF(L2511&gt;0,VLOOKUP(L2511,S$12:$AB$125,7),0)</f>
        <v>0</v>
      </c>
      <c r="N2511" s="74">
        <f t="shared" si="608"/>
        <v>0</v>
      </c>
      <c r="O2511" s="74">
        <f t="shared" ca="1" si="609"/>
        <v>2629.5363600000001</v>
      </c>
      <c r="P2511" s="77" t="str">
        <f t="shared" si="610"/>
        <v>A+J=</v>
      </c>
      <c r="Q2511" s="78">
        <f t="shared" si="611"/>
        <v>45762</v>
      </c>
    </row>
    <row r="2512" spans="1:17" ht="12.75" x14ac:dyDescent="0.15">
      <c r="A2512" s="68">
        <f t="shared" si="612"/>
        <v>45081</v>
      </c>
      <c r="B2512" s="69">
        <f t="shared" ca="1" si="601"/>
        <v>19100.057734000002</v>
      </c>
      <c r="C2512" s="70">
        <f t="shared" ca="1" si="602"/>
        <v>16470.521374</v>
      </c>
      <c r="D2512" s="71">
        <f ca="1">IF(A2512&lt;$B$1,VLOOKUP(A2512,[1]DI!$A$4:$B$15000,2),0)</f>
        <v>0</v>
      </c>
      <c r="E2512" s="70">
        <f t="shared" ca="1" si="603"/>
        <v>0</v>
      </c>
      <c r="F2512" s="72">
        <f t="shared" si="600"/>
        <v>1.3</v>
      </c>
      <c r="G2512" s="73">
        <f t="shared" ca="1" si="604"/>
        <v>1</v>
      </c>
      <c r="H2512" s="70">
        <f ca="1">TRUNC(PRODUCT(G$10:G2511),15)</f>
        <v>1.9100057775010499</v>
      </c>
      <c r="I2512" s="70">
        <f t="shared" ca="1" si="605"/>
        <v>1.64705213737643</v>
      </c>
      <c r="J2512" s="70">
        <f t="shared" ca="1" si="606"/>
        <v>1.15965107</v>
      </c>
      <c r="K2512" s="74">
        <f t="shared" ca="1" si="607"/>
        <v>2629.5363600000001</v>
      </c>
      <c r="L2512" s="75">
        <f>IF(VLOOKUP(A2512,$T$12:$AC$125,8)=VLOOKUP(A2511,$T$12:$AC$125,8),0,VLOOKUP(A2512,T$12:$AC$125,8))</f>
        <v>0</v>
      </c>
      <c r="M2512" s="76">
        <f>IF(L2512&gt;0,VLOOKUP(L2512,S$12:$AB$125,7),0)</f>
        <v>0</v>
      </c>
      <c r="N2512" s="74">
        <f t="shared" si="608"/>
        <v>0</v>
      </c>
      <c r="O2512" s="74">
        <f t="shared" ca="1" si="609"/>
        <v>2629.5363600000001</v>
      </c>
      <c r="P2512" s="77" t="str">
        <f t="shared" si="610"/>
        <v>A+J=</v>
      </c>
      <c r="Q2512" s="78">
        <f t="shared" si="611"/>
        <v>45762</v>
      </c>
    </row>
    <row r="2513" spans="1:17" ht="12.75" x14ac:dyDescent="0.15">
      <c r="A2513" s="68">
        <f t="shared" si="612"/>
        <v>45082</v>
      </c>
      <c r="B2513" s="69">
        <f t="shared" ca="1" si="601"/>
        <v>19100.057734000002</v>
      </c>
      <c r="C2513" s="70">
        <f t="shared" ca="1" si="602"/>
        <v>16470.521374</v>
      </c>
      <c r="D2513" s="71">
        <f ca="1">IF(A2513&lt;$B$1,VLOOKUP(A2513,[1]DI!$A$4:$B$15000,2),0)</f>
        <v>0.13650000000000001</v>
      </c>
      <c r="E2513" s="70">
        <f t="shared" ca="1" si="603"/>
        <v>5.0788000000000005E-4</v>
      </c>
      <c r="F2513" s="72">
        <f t="shared" si="600"/>
        <v>1.3</v>
      </c>
      <c r="G2513" s="73">
        <f t="shared" ca="1" si="604"/>
        <v>1.0006602440000001</v>
      </c>
      <c r="H2513" s="70">
        <f ca="1">TRUNC(PRODUCT(G$10:G2512),15)</f>
        <v>1.9100057775010499</v>
      </c>
      <c r="I2513" s="70">
        <f t="shared" ca="1" si="605"/>
        <v>1.64705213737643</v>
      </c>
      <c r="J2513" s="70">
        <f t="shared" ca="1" si="606"/>
        <v>1.15965107</v>
      </c>
      <c r="K2513" s="74">
        <f t="shared" ca="1" si="607"/>
        <v>2629.5363600000001</v>
      </c>
      <c r="L2513" s="75">
        <f>IF(VLOOKUP(A2513,$T$12:$AC$125,8)=VLOOKUP(A2512,$T$12:$AC$125,8),0,VLOOKUP(A2513,T$12:$AC$125,8))</f>
        <v>0</v>
      </c>
      <c r="M2513" s="76">
        <f>IF(L2513&gt;0,VLOOKUP(L2513,S$12:$AB$125,7),0)</f>
        <v>0</v>
      </c>
      <c r="N2513" s="74">
        <f t="shared" si="608"/>
        <v>0</v>
      </c>
      <c r="O2513" s="74">
        <f t="shared" ca="1" si="609"/>
        <v>2629.5363600000001</v>
      </c>
      <c r="P2513" s="77" t="str">
        <f t="shared" si="610"/>
        <v>A+J=</v>
      </c>
      <c r="Q2513" s="78">
        <f t="shared" si="611"/>
        <v>45762</v>
      </c>
    </row>
    <row r="2514" spans="1:17" ht="12.75" x14ac:dyDescent="0.15">
      <c r="A2514" s="68">
        <f t="shared" si="612"/>
        <v>45083</v>
      </c>
      <c r="B2514" s="69">
        <f t="shared" ca="1" si="601"/>
        <v>19112.668554</v>
      </c>
      <c r="C2514" s="70">
        <f t="shared" ca="1" si="602"/>
        <v>16470.521374</v>
      </c>
      <c r="D2514" s="71">
        <f ca="1">IF(A2514&lt;$B$1,VLOOKUP(A2514,[1]DI!$A$4:$B$15000,2),0)</f>
        <v>0.13650000000000001</v>
      </c>
      <c r="E2514" s="70">
        <f t="shared" ca="1" si="603"/>
        <v>5.0788000000000005E-4</v>
      </c>
      <c r="F2514" s="72">
        <f t="shared" si="600"/>
        <v>1.3</v>
      </c>
      <c r="G2514" s="73">
        <f t="shared" ca="1" si="604"/>
        <v>1.0006602440000001</v>
      </c>
      <c r="H2514" s="70">
        <f ca="1">TRUNC(PRODUCT(G$10:G2513),15)</f>
        <v>1.91126684735561</v>
      </c>
      <c r="I2514" s="70">
        <f t="shared" ca="1" si="605"/>
        <v>1.64705213737643</v>
      </c>
      <c r="J2514" s="70">
        <f t="shared" ca="1" si="606"/>
        <v>1.1604167299999999</v>
      </c>
      <c r="K2514" s="74">
        <f t="shared" ca="1" si="607"/>
        <v>2642.1471799999999</v>
      </c>
      <c r="L2514" s="75">
        <f>IF(VLOOKUP(A2514,$T$12:$AC$125,8)=VLOOKUP(A2513,$T$12:$AC$125,8),0,VLOOKUP(A2514,T$12:$AC$125,8))</f>
        <v>0</v>
      </c>
      <c r="M2514" s="76">
        <f>IF(L2514&gt;0,VLOOKUP(L2514,S$12:$AB$125,7),0)</f>
        <v>0</v>
      </c>
      <c r="N2514" s="74">
        <f t="shared" si="608"/>
        <v>0</v>
      </c>
      <c r="O2514" s="74">
        <f t="shared" ca="1" si="609"/>
        <v>2642.1471799999999</v>
      </c>
      <c r="P2514" s="77" t="str">
        <f t="shared" si="610"/>
        <v>A+J=</v>
      </c>
      <c r="Q2514" s="78">
        <f t="shared" si="611"/>
        <v>45762</v>
      </c>
    </row>
    <row r="2515" spans="1:17" ht="12.75" x14ac:dyDescent="0.15">
      <c r="A2515" s="68">
        <f t="shared" si="612"/>
        <v>45084</v>
      </c>
      <c r="B2515" s="69">
        <f t="shared" ca="1" si="601"/>
        <v>19125.287444000001</v>
      </c>
      <c r="C2515" s="70">
        <f t="shared" ca="1" si="602"/>
        <v>16470.521374</v>
      </c>
      <c r="D2515" s="71">
        <f ca="1">IF(A2515&lt;$B$1,VLOOKUP(A2515,[1]DI!$A$4:$B$15000,2),0)</f>
        <v>0.13650000000000001</v>
      </c>
      <c r="E2515" s="70">
        <f t="shared" ca="1" si="603"/>
        <v>5.0788000000000005E-4</v>
      </c>
      <c r="F2515" s="72">
        <f t="shared" si="600"/>
        <v>1.3</v>
      </c>
      <c r="G2515" s="73">
        <f t="shared" ca="1" si="604"/>
        <v>1.0006602440000001</v>
      </c>
      <c r="H2515" s="70">
        <f ca="1">TRUNC(PRODUCT(G$10:G2514),15)</f>
        <v>1.91252874982397</v>
      </c>
      <c r="I2515" s="70">
        <f t="shared" ca="1" si="605"/>
        <v>1.64705213737643</v>
      </c>
      <c r="J2515" s="70">
        <f t="shared" ca="1" si="606"/>
        <v>1.1611828799999999</v>
      </c>
      <c r="K2515" s="74">
        <f t="shared" ca="1" si="607"/>
        <v>2654.7660700000001</v>
      </c>
      <c r="L2515" s="75">
        <f>IF(VLOOKUP(A2515,$T$12:$AC$125,8)=VLOOKUP(A2514,$T$12:$AC$125,8),0,VLOOKUP(A2515,T$12:$AC$125,8))</f>
        <v>0</v>
      </c>
      <c r="M2515" s="76">
        <f>IF(L2515&gt;0,VLOOKUP(L2515,S$12:$AB$125,7),0)</f>
        <v>0</v>
      </c>
      <c r="N2515" s="74">
        <f t="shared" si="608"/>
        <v>0</v>
      </c>
      <c r="O2515" s="74">
        <f t="shared" ca="1" si="609"/>
        <v>2654.7660700000001</v>
      </c>
      <c r="P2515" s="77" t="str">
        <f t="shared" si="610"/>
        <v>A+J=</v>
      </c>
      <c r="Q2515" s="78">
        <f t="shared" si="611"/>
        <v>45762</v>
      </c>
    </row>
    <row r="2516" spans="1:17" ht="12.75" x14ac:dyDescent="0.15">
      <c r="A2516" s="68">
        <f t="shared" si="612"/>
        <v>45085</v>
      </c>
      <c r="B2516" s="69">
        <f t="shared" ca="1" si="601"/>
        <v>19137.914897999999</v>
      </c>
      <c r="C2516" s="70">
        <f t="shared" ca="1" si="602"/>
        <v>16470.521374</v>
      </c>
      <c r="D2516" s="71">
        <f ca="1">IF(A2516&lt;$B$1,VLOOKUP(A2516,[1]DI!$A$4:$B$15000,2),0)</f>
        <v>0</v>
      </c>
      <c r="E2516" s="70">
        <f t="shared" ca="1" si="603"/>
        <v>0</v>
      </c>
      <c r="F2516" s="72">
        <f t="shared" si="600"/>
        <v>1.3</v>
      </c>
      <c r="G2516" s="73">
        <f t="shared" ca="1" si="604"/>
        <v>1</v>
      </c>
      <c r="H2516" s="70">
        <f ca="1">TRUNC(PRODUCT(G$10:G2515),15)</f>
        <v>1.91379148545587</v>
      </c>
      <c r="I2516" s="70">
        <f t="shared" ca="1" si="605"/>
        <v>1.64705213737643</v>
      </c>
      <c r="J2516" s="70">
        <f t="shared" ca="1" si="606"/>
        <v>1.1619495500000001</v>
      </c>
      <c r="K2516" s="74">
        <f t="shared" ca="1" si="607"/>
        <v>2667.3935240000001</v>
      </c>
      <c r="L2516" s="75">
        <f>IF(VLOOKUP(A2516,$T$12:$AC$125,8)=VLOOKUP(A2515,$T$12:$AC$125,8),0,VLOOKUP(A2516,T$12:$AC$125,8))</f>
        <v>0</v>
      </c>
      <c r="M2516" s="76">
        <f>IF(L2516&gt;0,VLOOKUP(L2516,S$12:$AB$125,7),0)</f>
        <v>0</v>
      </c>
      <c r="N2516" s="74">
        <f t="shared" si="608"/>
        <v>0</v>
      </c>
      <c r="O2516" s="74">
        <f t="shared" ca="1" si="609"/>
        <v>2667.3935240000001</v>
      </c>
      <c r="P2516" s="77" t="str">
        <f t="shared" si="610"/>
        <v>A+J=</v>
      </c>
      <c r="Q2516" s="78">
        <f t="shared" si="611"/>
        <v>45762</v>
      </c>
    </row>
    <row r="2517" spans="1:17" ht="12.75" x14ac:dyDescent="0.15">
      <c r="A2517" s="68">
        <f t="shared" si="612"/>
        <v>45086</v>
      </c>
      <c r="B2517" s="69">
        <f t="shared" ca="1" si="601"/>
        <v>19137.914897999999</v>
      </c>
      <c r="C2517" s="70">
        <f t="shared" ca="1" si="602"/>
        <v>16470.521374</v>
      </c>
      <c r="D2517" s="71">
        <f ca="1">IF(A2517&lt;$B$1,VLOOKUP(A2517,[1]DI!$A$4:$B$15000,2),0)</f>
        <v>0.13650000000000001</v>
      </c>
      <c r="E2517" s="70">
        <f t="shared" ca="1" si="603"/>
        <v>5.0788000000000005E-4</v>
      </c>
      <c r="F2517" s="72">
        <f t="shared" si="600"/>
        <v>1.3</v>
      </c>
      <c r="G2517" s="73">
        <f t="shared" ca="1" si="604"/>
        <v>1.0006602440000001</v>
      </c>
      <c r="H2517" s="70">
        <f ca="1">TRUNC(PRODUCT(G$10:G2516),15)</f>
        <v>1.91379148545587</v>
      </c>
      <c r="I2517" s="70">
        <f t="shared" ca="1" si="605"/>
        <v>1.64705213737643</v>
      </c>
      <c r="J2517" s="70">
        <f t="shared" ca="1" si="606"/>
        <v>1.1619495500000001</v>
      </c>
      <c r="K2517" s="74">
        <f t="shared" ca="1" si="607"/>
        <v>2667.3935240000001</v>
      </c>
      <c r="L2517" s="75">
        <f>IF(VLOOKUP(A2517,$T$12:$AC$125,8)=VLOOKUP(A2516,$T$12:$AC$125,8),0,VLOOKUP(A2517,T$12:$AC$125,8))</f>
        <v>0</v>
      </c>
      <c r="M2517" s="76">
        <f>IF(L2517&gt;0,VLOOKUP(L2517,S$12:$AB$125,7),0)</f>
        <v>0</v>
      </c>
      <c r="N2517" s="74">
        <f t="shared" si="608"/>
        <v>0</v>
      </c>
      <c r="O2517" s="74">
        <f t="shared" ca="1" si="609"/>
        <v>2667.3935240000001</v>
      </c>
      <c r="P2517" s="77" t="str">
        <f t="shared" si="610"/>
        <v>A+J=</v>
      </c>
      <c r="Q2517" s="78">
        <f t="shared" si="611"/>
        <v>45762</v>
      </c>
    </row>
    <row r="2518" spans="1:17" ht="12.75" x14ac:dyDescent="0.15">
      <c r="A2518" s="68">
        <f t="shared" si="612"/>
        <v>45087</v>
      </c>
      <c r="B2518" s="69">
        <f t="shared" ca="1" si="601"/>
        <v>19150.550587999998</v>
      </c>
      <c r="C2518" s="70">
        <f t="shared" ca="1" si="602"/>
        <v>16470.521374</v>
      </c>
      <c r="D2518" s="71">
        <f ca="1">IF(A2518&lt;$B$1,VLOOKUP(A2518,[1]DI!$A$4:$B$15000,2),0)</f>
        <v>0</v>
      </c>
      <c r="E2518" s="70">
        <f t="shared" ca="1" si="603"/>
        <v>0</v>
      </c>
      <c r="F2518" s="72">
        <f t="shared" si="600"/>
        <v>1.3</v>
      </c>
      <c r="G2518" s="73">
        <f t="shared" ca="1" si="604"/>
        <v>1</v>
      </c>
      <c r="H2518" s="70">
        <f ca="1">TRUNC(PRODUCT(G$10:G2517),15)</f>
        <v>1.9150550548014</v>
      </c>
      <c r="I2518" s="70">
        <f t="shared" ca="1" si="605"/>
        <v>1.64705213737643</v>
      </c>
      <c r="J2518" s="70">
        <f t="shared" ca="1" si="606"/>
        <v>1.1627167199999999</v>
      </c>
      <c r="K2518" s="74">
        <f t="shared" ca="1" si="607"/>
        <v>2680.0292140000001</v>
      </c>
      <c r="L2518" s="75">
        <f>IF(VLOOKUP(A2518,$T$12:$AC$125,8)=VLOOKUP(A2517,$T$12:$AC$125,8),0,VLOOKUP(A2518,T$12:$AC$125,8))</f>
        <v>0</v>
      </c>
      <c r="M2518" s="76">
        <f>IF(L2518&gt;0,VLOOKUP(L2518,S$12:$AB$125,7),0)</f>
        <v>0</v>
      </c>
      <c r="N2518" s="74">
        <f t="shared" si="608"/>
        <v>0</v>
      </c>
      <c r="O2518" s="74">
        <f t="shared" ca="1" si="609"/>
        <v>2680.0292140000001</v>
      </c>
      <c r="P2518" s="77" t="str">
        <f t="shared" si="610"/>
        <v>A+J=</v>
      </c>
      <c r="Q2518" s="78">
        <f t="shared" si="611"/>
        <v>45762</v>
      </c>
    </row>
    <row r="2519" spans="1:17" ht="12.75" x14ac:dyDescent="0.15">
      <c r="A2519" s="68">
        <f t="shared" si="612"/>
        <v>45088</v>
      </c>
      <c r="B2519" s="69">
        <f t="shared" ca="1" si="601"/>
        <v>19150.550587999998</v>
      </c>
      <c r="C2519" s="70">
        <f t="shared" ca="1" si="602"/>
        <v>16470.521374</v>
      </c>
      <c r="D2519" s="71">
        <f ca="1">IF(A2519&lt;$B$1,VLOOKUP(A2519,[1]DI!$A$4:$B$15000,2),0)</f>
        <v>0</v>
      </c>
      <c r="E2519" s="70">
        <f t="shared" ca="1" si="603"/>
        <v>0</v>
      </c>
      <c r="F2519" s="72">
        <f t="shared" si="600"/>
        <v>1.3</v>
      </c>
      <c r="G2519" s="73">
        <f t="shared" ca="1" si="604"/>
        <v>1</v>
      </c>
      <c r="H2519" s="70">
        <f ca="1">TRUNC(PRODUCT(G$10:G2518),15)</f>
        <v>1.9150550548014</v>
      </c>
      <c r="I2519" s="70">
        <f t="shared" ca="1" si="605"/>
        <v>1.64705213737643</v>
      </c>
      <c r="J2519" s="70">
        <f t="shared" ca="1" si="606"/>
        <v>1.1627167199999999</v>
      </c>
      <c r="K2519" s="74">
        <f t="shared" ca="1" si="607"/>
        <v>2680.0292140000001</v>
      </c>
      <c r="L2519" s="75">
        <f>IF(VLOOKUP(A2519,$T$12:$AC$125,8)=VLOOKUP(A2518,$T$12:$AC$125,8),0,VLOOKUP(A2519,T$12:$AC$125,8))</f>
        <v>0</v>
      </c>
      <c r="M2519" s="76">
        <f>IF(L2519&gt;0,VLOOKUP(L2519,S$12:$AB$125,7),0)</f>
        <v>0</v>
      </c>
      <c r="N2519" s="74">
        <f t="shared" si="608"/>
        <v>0</v>
      </c>
      <c r="O2519" s="74">
        <f t="shared" ca="1" si="609"/>
        <v>2680.0292140000001</v>
      </c>
      <c r="P2519" s="77" t="str">
        <f t="shared" si="610"/>
        <v>A+J=</v>
      </c>
      <c r="Q2519" s="78">
        <f t="shared" si="611"/>
        <v>45762</v>
      </c>
    </row>
    <row r="2520" spans="1:17" ht="12.75" x14ac:dyDescent="0.15">
      <c r="A2520" s="68">
        <f t="shared" si="612"/>
        <v>45089</v>
      </c>
      <c r="B2520" s="69">
        <f t="shared" ca="1" si="601"/>
        <v>19150.550587999998</v>
      </c>
      <c r="C2520" s="70">
        <f t="shared" ca="1" si="602"/>
        <v>16470.521374</v>
      </c>
      <c r="D2520" s="71">
        <f ca="1">IF(A2520&lt;$B$1,VLOOKUP(A2520,[1]DI!$A$4:$B$15000,2),0)</f>
        <v>0.13650000000000001</v>
      </c>
      <c r="E2520" s="70">
        <f t="shared" ca="1" si="603"/>
        <v>5.0788000000000005E-4</v>
      </c>
      <c r="F2520" s="72">
        <f t="shared" si="600"/>
        <v>1.3</v>
      </c>
      <c r="G2520" s="73">
        <f t="shared" ca="1" si="604"/>
        <v>1.0006602440000001</v>
      </c>
      <c r="H2520" s="70">
        <f ca="1">TRUNC(PRODUCT(G$10:G2519),15)</f>
        <v>1.9150550548014</v>
      </c>
      <c r="I2520" s="70">
        <f t="shared" ca="1" si="605"/>
        <v>1.64705213737643</v>
      </c>
      <c r="J2520" s="70">
        <f t="shared" ca="1" si="606"/>
        <v>1.1627167199999999</v>
      </c>
      <c r="K2520" s="74">
        <f t="shared" ca="1" si="607"/>
        <v>2680.0292140000001</v>
      </c>
      <c r="L2520" s="75">
        <f>IF(VLOOKUP(A2520,$T$12:$AC$125,8)=VLOOKUP(A2519,$T$12:$AC$125,8),0,VLOOKUP(A2520,T$12:$AC$125,8))</f>
        <v>0</v>
      </c>
      <c r="M2520" s="76">
        <f>IF(L2520&gt;0,VLOOKUP(L2520,S$12:$AB$125,7),0)</f>
        <v>0</v>
      </c>
      <c r="N2520" s="74">
        <f t="shared" si="608"/>
        <v>0</v>
      </c>
      <c r="O2520" s="74">
        <f t="shared" ca="1" si="609"/>
        <v>2680.0292140000001</v>
      </c>
      <c r="P2520" s="77" t="str">
        <f t="shared" si="610"/>
        <v>A+J=</v>
      </c>
      <c r="Q2520" s="78">
        <f t="shared" si="611"/>
        <v>45762</v>
      </c>
    </row>
    <row r="2521" spans="1:17" ht="12.75" x14ac:dyDescent="0.15">
      <c r="A2521" s="68">
        <f t="shared" si="612"/>
        <v>45090</v>
      </c>
      <c r="B2521" s="69">
        <f t="shared" ca="1" si="601"/>
        <v>19163.194512999999</v>
      </c>
      <c r="C2521" s="70">
        <f t="shared" ca="1" si="602"/>
        <v>16470.521374</v>
      </c>
      <c r="D2521" s="71">
        <f ca="1">IF(A2521&lt;$B$1,VLOOKUP(A2521,[1]DI!$A$4:$B$15000,2),0)</f>
        <v>0.13650000000000001</v>
      </c>
      <c r="E2521" s="70">
        <f t="shared" ca="1" si="603"/>
        <v>5.0788000000000005E-4</v>
      </c>
      <c r="F2521" s="72">
        <f t="shared" si="600"/>
        <v>1.3</v>
      </c>
      <c r="G2521" s="73">
        <f t="shared" ca="1" si="604"/>
        <v>1.0006602440000001</v>
      </c>
      <c r="H2521" s="70">
        <f ca="1">TRUNC(PRODUCT(G$10:G2520),15)</f>
        <v>1.9163194584109999</v>
      </c>
      <c r="I2521" s="70">
        <f t="shared" ca="1" si="605"/>
        <v>1.64705213737643</v>
      </c>
      <c r="J2521" s="70">
        <f t="shared" ca="1" si="606"/>
        <v>1.16348439</v>
      </c>
      <c r="K2521" s="74">
        <f t="shared" ca="1" si="607"/>
        <v>2692.673139</v>
      </c>
      <c r="L2521" s="75">
        <f>IF(VLOOKUP(A2521,$T$12:$AC$125,8)=VLOOKUP(A2520,$T$12:$AC$125,8),0,VLOOKUP(A2521,T$12:$AC$125,8))</f>
        <v>0</v>
      </c>
      <c r="M2521" s="76">
        <f>IF(L2521&gt;0,VLOOKUP(L2521,S$12:$AB$125,7),0)</f>
        <v>0</v>
      </c>
      <c r="N2521" s="74">
        <f t="shared" si="608"/>
        <v>0</v>
      </c>
      <c r="O2521" s="74">
        <f t="shared" ca="1" si="609"/>
        <v>2692.673139</v>
      </c>
      <c r="P2521" s="77" t="str">
        <f t="shared" si="610"/>
        <v>A+J=</v>
      </c>
      <c r="Q2521" s="78">
        <f t="shared" si="611"/>
        <v>45762</v>
      </c>
    </row>
    <row r="2522" spans="1:17" ht="12.75" x14ac:dyDescent="0.15">
      <c r="A2522" s="68">
        <f t="shared" si="612"/>
        <v>45091</v>
      </c>
      <c r="B2522" s="69">
        <f t="shared" ca="1" si="601"/>
        <v>19175.847002999999</v>
      </c>
      <c r="C2522" s="70">
        <f t="shared" ca="1" si="602"/>
        <v>16470.521374</v>
      </c>
      <c r="D2522" s="71">
        <f ca="1">IF(A2522&lt;$B$1,VLOOKUP(A2522,[1]DI!$A$4:$B$15000,2),0)</f>
        <v>0.13650000000000001</v>
      </c>
      <c r="E2522" s="70">
        <f t="shared" ca="1" si="603"/>
        <v>5.0788000000000005E-4</v>
      </c>
      <c r="F2522" s="72">
        <f t="shared" si="600"/>
        <v>1.3</v>
      </c>
      <c r="G2522" s="73">
        <f t="shared" ca="1" si="604"/>
        <v>1.0006602440000001</v>
      </c>
      <c r="H2522" s="70">
        <f ca="1">TRUNC(PRODUCT(G$10:G2521),15)</f>
        <v>1.9175846968354999</v>
      </c>
      <c r="I2522" s="70">
        <f t="shared" ca="1" si="605"/>
        <v>1.64705213737643</v>
      </c>
      <c r="J2522" s="70">
        <f t="shared" ca="1" si="606"/>
        <v>1.1642525800000001</v>
      </c>
      <c r="K2522" s="74">
        <f t="shared" ca="1" si="607"/>
        <v>2705.3256289999999</v>
      </c>
      <c r="L2522" s="75">
        <f>IF(VLOOKUP(A2522,$T$12:$AC$125,8)=VLOOKUP(A2521,$T$12:$AC$125,8),0,VLOOKUP(A2522,T$12:$AC$125,8))</f>
        <v>0</v>
      </c>
      <c r="M2522" s="76">
        <f>IF(L2522&gt;0,VLOOKUP(L2522,S$12:$AB$125,7),0)</f>
        <v>0</v>
      </c>
      <c r="N2522" s="74">
        <f t="shared" si="608"/>
        <v>0</v>
      </c>
      <c r="O2522" s="74">
        <f t="shared" ca="1" si="609"/>
        <v>2705.3256289999999</v>
      </c>
      <c r="P2522" s="77" t="str">
        <f t="shared" si="610"/>
        <v>A+J=</v>
      </c>
      <c r="Q2522" s="78">
        <f t="shared" si="611"/>
        <v>45762</v>
      </c>
    </row>
    <row r="2523" spans="1:17" ht="12.75" x14ac:dyDescent="0.15">
      <c r="A2523" s="68">
        <f t="shared" si="612"/>
        <v>45092</v>
      </c>
      <c r="B2523" s="69">
        <f t="shared" ca="1" si="601"/>
        <v>19188.507728</v>
      </c>
      <c r="C2523" s="70">
        <f t="shared" ca="1" si="602"/>
        <v>16470.521374</v>
      </c>
      <c r="D2523" s="71">
        <f ca="1">IF(A2523&lt;$B$1,VLOOKUP(A2523,[1]DI!$A$4:$B$15000,2),0)</f>
        <v>0.13650000000000001</v>
      </c>
      <c r="E2523" s="70">
        <f t="shared" ca="1" si="603"/>
        <v>5.0788000000000005E-4</v>
      </c>
      <c r="F2523" s="72">
        <f t="shared" si="600"/>
        <v>1.3</v>
      </c>
      <c r="G2523" s="73">
        <f t="shared" ca="1" si="604"/>
        <v>1.0006602440000001</v>
      </c>
      <c r="H2523" s="70">
        <f ca="1">TRUNC(PRODUCT(G$10:G2522),15)</f>
        <v>1.91885077062608</v>
      </c>
      <c r="I2523" s="70">
        <f t="shared" ca="1" si="605"/>
        <v>1.64705213737643</v>
      </c>
      <c r="J2523" s="70">
        <f t="shared" ca="1" si="606"/>
        <v>1.16502127</v>
      </c>
      <c r="K2523" s="74">
        <f t="shared" ca="1" si="607"/>
        <v>2717.9863540000001</v>
      </c>
      <c r="L2523" s="75">
        <f>IF(VLOOKUP(A2523,$T$12:$AC$125,8)=VLOOKUP(A2522,$T$12:$AC$125,8),0,VLOOKUP(A2523,T$12:$AC$125,8))</f>
        <v>0</v>
      </c>
      <c r="M2523" s="76">
        <f>IF(L2523&gt;0,VLOOKUP(L2523,S$12:$AB$125,7),0)</f>
        <v>0</v>
      </c>
      <c r="N2523" s="74">
        <f t="shared" si="608"/>
        <v>0</v>
      </c>
      <c r="O2523" s="74">
        <f t="shared" ca="1" si="609"/>
        <v>2717.9863540000001</v>
      </c>
      <c r="P2523" s="77" t="str">
        <f t="shared" si="610"/>
        <v>A+J=</v>
      </c>
      <c r="Q2523" s="78">
        <f t="shared" si="611"/>
        <v>45762</v>
      </c>
    </row>
    <row r="2524" spans="1:17" ht="12.75" x14ac:dyDescent="0.15">
      <c r="A2524" s="68">
        <f t="shared" si="612"/>
        <v>45093</v>
      </c>
      <c r="B2524" s="69">
        <f t="shared" ca="1" si="601"/>
        <v>19201.176853000001</v>
      </c>
      <c r="C2524" s="70">
        <f t="shared" ca="1" si="602"/>
        <v>16470.521374</v>
      </c>
      <c r="D2524" s="71">
        <f ca="1">IF(A2524&lt;$B$1,VLOOKUP(A2524,[1]DI!$A$4:$B$15000,2),0)</f>
        <v>0.13650000000000001</v>
      </c>
      <c r="E2524" s="70">
        <f t="shared" ca="1" si="603"/>
        <v>5.0788000000000005E-4</v>
      </c>
      <c r="F2524" s="72">
        <f t="shared" si="600"/>
        <v>1.3</v>
      </c>
      <c r="G2524" s="73">
        <f t="shared" ca="1" si="604"/>
        <v>1.0006602440000001</v>
      </c>
      <c r="H2524" s="70">
        <f ca="1">TRUNC(PRODUCT(G$10:G2523),15)</f>
        <v>1.9201176803342801</v>
      </c>
      <c r="I2524" s="70">
        <f t="shared" ca="1" si="605"/>
        <v>1.64705213737643</v>
      </c>
      <c r="J2524" s="70">
        <f t="shared" ca="1" si="606"/>
        <v>1.1657904699999999</v>
      </c>
      <c r="K2524" s="74">
        <f t="shared" ca="1" si="607"/>
        <v>2730.655479</v>
      </c>
      <c r="L2524" s="75">
        <f>IF(VLOOKUP(A2524,$T$12:$AC$125,8)=VLOOKUP(A2523,$T$12:$AC$125,8),0,VLOOKUP(A2524,T$12:$AC$125,8))</f>
        <v>0</v>
      </c>
      <c r="M2524" s="76">
        <f>IF(L2524&gt;0,VLOOKUP(L2524,S$12:$AB$125,7),0)</f>
        <v>0</v>
      </c>
      <c r="N2524" s="74">
        <f t="shared" si="608"/>
        <v>0</v>
      </c>
      <c r="O2524" s="74">
        <f t="shared" ca="1" si="609"/>
        <v>2730.655479</v>
      </c>
      <c r="P2524" s="77" t="str">
        <f t="shared" si="610"/>
        <v>A+J=</v>
      </c>
      <c r="Q2524" s="78">
        <f t="shared" si="611"/>
        <v>45762</v>
      </c>
    </row>
    <row r="2525" spans="1:17" ht="12.75" x14ac:dyDescent="0.15">
      <c r="A2525" s="68">
        <f t="shared" si="612"/>
        <v>45094</v>
      </c>
      <c r="B2525" s="69">
        <f t="shared" ca="1" si="601"/>
        <v>19213.854213999999</v>
      </c>
      <c r="C2525" s="70">
        <f t="shared" ca="1" si="602"/>
        <v>16470.521374</v>
      </c>
      <c r="D2525" s="71">
        <f ca="1">IF(A2525&lt;$B$1,VLOOKUP(A2525,[1]DI!$A$4:$B$15000,2),0)</f>
        <v>0</v>
      </c>
      <c r="E2525" s="70">
        <f t="shared" ca="1" si="603"/>
        <v>0</v>
      </c>
      <c r="F2525" s="72">
        <f t="shared" si="600"/>
        <v>1.3</v>
      </c>
      <c r="G2525" s="73">
        <f t="shared" ca="1" si="604"/>
        <v>1</v>
      </c>
      <c r="H2525" s="70">
        <f ca="1">TRUNC(PRODUCT(G$10:G2524),15)</f>
        <v>1.9213854265120101</v>
      </c>
      <c r="I2525" s="70">
        <f t="shared" ca="1" si="605"/>
        <v>1.64705213737643</v>
      </c>
      <c r="J2525" s="70">
        <f t="shared" ca="1" si="606"/>
        <v>1.1665601699999999</v>
      </c>
      <c r="K2525" s="74">
        <f t="shared" ca="1" si="607"/>
        <v>2743.33284</v>
      </c>
      <c r="L2525" s="75">
        <f>IF(VLOOKUP(A2525,$T$12:$AC$125,8)=VLOOKUP(A2524,$T$12:$AC$125,8),0,VLOOKUP(A2525,T$12:$AC$125,8))</f>
        <v>0</v>
      </c>
      <c r="M2525" s="76">
        <f>IF(L2525&gt;0,VLOOKUP(L2525,S$12:$AB$125,7),0)</f>
        <v>0</v>
      </c>
      <c r="N2525" s="74">
        <f t="shared" si="608"/>
        <v>0</v>
      </c>
      <c r="O2525" s="74">
        <f t="shared" ca="1" si="609"/>
        <v>2743.33284</v>
      </c>
      <c r="P2525" s="77" t="str">
        <f t="shared" si="610"/>
        <v>A+J=</v>
      </c>
      <c r="Q2525" s="78">
        <f t="shared" si="611"/>
        <v>45762</v>
      </c>
    </row>
    <row r="2526" spans="1:17" ht="12.75" x14ac:dyDescent="0.15">
      <c r="A2526" s="68">
        <f t="shared" si="612"/>
        <v>45095</v>
      </c>
      <c r="B2526" s="69">
        <f t="shared" ca="1" si="601"/>
        <v>19213.854213999999</v>
      </c>
      <c r="C2526" s="70">
        <f t="shared" ca="1" si="602"/>
        <v>16470.521374</v>
      </c>
      <c r="D2526" s="71">
        <f ca="1">IF(A2526&lt;$B$1,VLOOKUP(A2526,[1]DI!$A$4:$B$15000,2),0)</f>
        <v>0</v>
      </c>
      <c r="E2526" s="70">
        <f t="shared" ca="1" si="603"/>
        <v>0</v>
      </c>
      <c r="F2526" s="72">
        <f t="shared" si="600"/>
        <v>1.3</v>
      </c>
      <c r="G2526" s="73">
        <f t="shared" ca="1" si="604"/>
        <v>1</v>
      </c>
      <c r="H2526" s="70">
        <f ca="1">TRUNC(PRODUCT(G$10:G2525),15)</f>
        <v>1.9213854265120101</v>
      </c>
      <c r="I2526" s="70">
        <f t="shared" ca="1" si="605"/>
        <v>1.64705213737643</v>
      </c>
      <c r="J2526" s="70">
        <f t="shared" ca="1" si="606"/>
        <v>1.1665601699999999</v>
      </c>
      <c r="K2526" s="74">
        <f t="shared" ca="1" si="607"/>
        <v>2743.33284</v>
      </c>
      <c r="L2526" s="75">
        <f>IF(VLOOKUP(A2526,$T$12:$AC$125,8)=VLOOKUP(A2525,$T$12:$AC$125,8),0,VLOOKUP(A2526,T$12:$AC$125,8))</f>
        <v>0</v>
      </c>
      <c r="M2526" s="76">
        <f>IF(L2526&gt;0,VLOOKUP(L2526,S$12:$AB$125,7),0)</f>
        <v>0</v>
      </c>
      <c r="N2526" s="74">
        <f t="shared" si="608"/>
        <v>0</v>
      </c>
      <c r="O2526" s="74">
        <f t="shared" ca="1" si="609"/>
        <v>2743.33284</v>
      </c>
      <c r="P2526" s="77" t="str">
        <f t="shared" si="610"/>
        <v>A+J=</v>
      </c>
      <c r="Q2526" s="78">
        <f t="shared" si="611"/>
        <v>45762</v>
      </c>
    </row>
    <row r="2527" spans="1:17" ht="12.75" x14ac:dyDescent="0.15">
      <c r="A2527" s="68">
        <f t="shared" si="612"/>
        <v>45096</v>
      </c>
      <c r="B2527" s="69">
        <f t="shared" ca="1" si="601"/>
        <v>19213.854213999999</v>
      </c>
      <c r="C2527" s="70">
        <f t="shared" ca="1" si="602"/>
        <v>16470.521374</v>
      </c>
      <c r="D2527" s="71">
        <f ca="1">IF(A2527&lt;$B$1,VLOOKUP(A2527,[1]DI!$A$4:$B$15000,2),0)</f>
        <v>0.13650000000000001</v>
      </c>
      <c r="E2527" s="70">
        <f t="shared" ca="1" si="603"/>
        <v>5.0788000000000005E-4</v>
      </c>
      <c r="F2527" s="72">
        <f t="shared" si="600"/>
        <v>1.3</v>
      </c>
      <c r="G2527" s="73">
        <f t="shared" ca="1" si="604"/>
        <v>1.0006602440000001</v>
      </c>
      <c r="H2527" s="70">
        <f ca="1">TRUNC(PRODUCT(G$10:G2526),15)</f>
        <v>1.9213854265120101</v>
      </c>
      <c r="I2527" s="70">
        <f t="shared" ca="1" si="605"/>
        <v>1.64705213737643</v>
      </c>
      <c r="J2527" s="70">
        <f t="shared" ca="1" si="606"/>
        <v>1.1665601699999999</v>
      </c>
      <c r="K2527" s="74">
        <f t="shared" ca="1" si="607"/>
        <v>2743.33284</v>
      </c>
      <c r="L2527" s="75">
        <f>IF(VLOOKUP(A2527,$T$12:$AC$125,8)=VLOOKUP(A2526,$T$12:$AC$125,8),0,VLOOKUP(A2527,T$12:$AC$125,8))</f>
        <v>0</v>
      </c>
      <c r="M2527" s="76">
        <f>IF(L2527&gt;0,VLOOKUP(L2527,S$12:$AB$125,7),0)</f>
        <v>0</v>
      </c>
      <c r="N2527" s="74">
        <f t="shared" si="608"/>
        <v>0</v>
      </c>
      <c r="O2527" s="74">
        <f t="shared" ca="1" si="609"/>
        <v>2743.33284</v>
      </c>
      <c r="P2527" s="77" t="str">
        <f t="shared" si="610"/>
        <v>A+J=</v>
      </c>
      <c r="Q2527" s="78">
        <f t="shared" si="611"/>
        <v>45762</v>
      </c>
    </row>
    <row r="2528" spans="1:17" ht="12.75" x14ac:dyDescent="0.15">
      <c r="A2528" s="68">
        <f t="shared" si="612"/>
        <v>45097</v>
      </c>
      <c r="B2528" s="69">
        <f t="shared" ca="1" si="601"/>
        <v>19226.540139000001</v>
      </c>
      <c r="C2528" s="70">
        <f t="shared" ca="1" si="602"/>
        <v>16470.521374</v>
      </c>
      <c r="D2528" s="71">
        <f ca="1">IF(A2528&lt;$B$1,VLOOKUP(A2528,[1]DI!$A$4:$B$15000,2),0)</f>
        <v>0.13650000000000001</v>
      </c>
      <c r="E2528" s="70">
        <f t="shared" ca="1" si="603"/>
        <v>5.0788000000000005E-4</v>
      </c>
      <c r="F2528" s="72">
        <f t="shared" si="600"/>
        <v>1.3</v>
      </c>
      <c r="G2528" s="73">
        <f t="shared" ca="1" si="604"/>
        <v>1.0006602440000001</v>
      </c>
      <c r="H2528" s="70">
        <f ca="1">TRUNC(PRODUCT(G$10:G2527),15)</f>
        <v>1.9226540097115501</v>
      </c>
      <c r="I2528" s="70">
        <f t="shared" ca="1" si="605"/>
        <v>1.64705213737643</v>
      </c>
      <c r="J2528" s="70">
        <f t="shared" ca="1" si="606"/>
        <v>1.1673303900000001</v>
      </c>
      <c r="K2528" s="74">
        <f t="shared" ca="1" si="607"/>
        <v>2756.0187649999998</v>
      </c>
      <c r="L2528" s="75">
        <f>IF(VLOOKUP(A2528,$T$12:$AC$125,8)=VLOOKUP(A2527,$T$12:$AC$125,8),0,VLOOKUP(A2528,T$12:$AC$125,8))</f>
        <v>0</v>
      </c>
      <c r="M2528" s="76">
        <f>IF(L2528&gt;0,VLOOKUP(L2528,S$12:$AB$125,7),0)</f>
        <v>0</v>
      </c>
      <c r="N2528" s="74">
        <f t="shared" si="608"/>
        <v>0</v>
      </c>
      <c r="O2528" s="74">
        <f t="shared" ca="1" si="609"/>
        <v>2756.0187649999998</v>
      </c>
      <c r="P2528" s="77" t="str">
        <f t="shared" si="610"/>
        <v>A+J=</v>
      </c>
      <c r="Q2528" s="78">
        <f t="shared" si="611"/>
        <v>45762</v>
      </c>
    </row>
    <row r="2529" spans="1:17" ht="12.75" x14ac:dyDescent="0.15">
      <c r="A2529" s="68">
        <f t="shared" si="612"/>
        <v>45098</v>
      </c>
      <c r="B2529" s="69">
        <f t="shared" ca="1" si="601"/>
        <v>19239.234299</v>
      </c>
      <c r="C2529" s="70">
        <f t="shared" ca="1" si="602"/>
        <v>16470.521374</v>
      </c>
      <c r="D2529" s="71">
        <f ca="1">IF(A2529&lt;$B$1,VLOOKUP(A2529,[1]DI!$A$4:$B$15000,2),0)</f>
        <v>0.13650000000000001</v>
      </c>
      <c r="E2529" s="70">
        <f t="shared" ca="1" si="603"/>
        <v>5.0788000000000005E-4</v>
      </c>
      <c r="F2529" s="72">
        <f t="shared" si="600"/>
        <v>1.3</v>
      </c>
      <c r="G2529" s="73">
        <f t="shared" ca="1" si="604"/>
        <v>1.0006602440000001</v>
      </c>
      <c r="H2529" s="70">
        <f ca="1">TRUNC(PRODUCT(G$10:G2528),15)</f>
        <v>1.9239234304855399</v>
      </c>
      <c r="I2529" s="70">
        <f t="shared" ca="1" si="605"/>
        <v>1.64705213737643</v>
      </c>
      <c r="J2529" s="70">
        <f t="shared" ca="1" si="606"/>
        <v>1.1681011100000001</v>
      </c>
      <c r="K2529" s="74">
        <f t="shared" ca="1" si="607"/>
        <v>2768.7129249999998</v>
      </c>
      <c r="L2529" s="75">
        <f>IF(VLOOKUP(A2529,$T$12:$AC$125,8)=VLOOKUP(A2528,$T$12:$AC$125,8),0,VLOOKUP(A2529,T$12:$AC$125,8))</f>
        <v>0</v>
      </c>
      <c r="M2529" s="76">
        <f>IF(L2529&gt;0,VLOOKUP(L2529,S$12:$AB$125,7),0)</f>
        <v>0</v>
      </c>
      <c r="N2529" s="74">
        <f t="shared" si="608"/>
        <v>0</v>
      </c>
      <c r="O2529" s="74">
        <f t="shared" ca="1" si="609"/>
        <v>2768.7129249999998</v>
      </c>
      <c r="P2529" s="77" t="str">
        <f t="shared" si="610"/>
        <v>A+J=</v>
      </c>
      <c r="Q2529" s="78">
        <f t="shared" si="611"/>
        <v>45762</v>
      </c>
    </row>
    <row r="2530" spans="1:17" ht="12.75" x14ac:dyDescent="0.15">
      <c r="A2530" s="68">
        <f t="shared" si="612"/>
        <v>45099</v>
      </c>
      <c r="B2530" s="69">
        <f t="shared" ca="1" si="601"/>
        <v>19251.936859000001</v>
      </c>
      <c r="C2530" s="70">
        <f t="shared" ca="1" si="602"/>
        <v>16470.521374</v>
      </c>
      <c r="D2530" s="71">
        <f ca="1">IF(A2530&lt;$B$1,VLOOKUP(A2530,[1]DI!$A$4:$B$15000,2),0)</f>
        <v>0.13650000000000001</v>
      </c>
      <c r="E2530" s="70">
        <f t="shared" ca="1" si="603"/>
        <v>5.0788000000000005E-4</v>
      </c>
      <c r="F2530" s="72">
        <f t="shared" si="600"/>
        <v>1.3</v>
      </c>
      <c r="G2530" s="73">
        <f t="shared" ca="1" si="604"/>
        <v>1.0006602440000001</v>
      </c>
      <c r="H2530" s="70">
        <f ca="1">TRUNC(PRODUCT(G$10:G2529),15)</f>
        <v>1.9251936893869801</v>
      </c>
      <c r="I2530" s="70">
        <f t="shared" ca="1" si="605"/>
        <v>1.64705213737643</v>
      </c>
      <c r="J2530" s="70">
        <f t="shared" ca="1" si="606"/>
        <v>1.1688723400000001</v>
      </c>
      <c r="K2530" s="74">
        <f t="shared" ca="1" si="607"/>
        <v>2781.415485</v>
      </c>
      <c r="L2530" s="75">
        <f>IF(VLOOKUP(A2530,$T$12:$AC$125,8)=VLOOKUP(A2529,$T$12:$AC$125,8),0,VLOOKUP(A2530,T$12:$AC$125,8))</f>
        <v>0</v>
      </c>
      <c r="M2530" s="76">
        <f>IF(L2530&gt;0,VLOOKUP(L2530,S$12:$AB$125,7),0)</f>
        <v>0</v>
      </c>
      <c r="N2530" s="74">
        <f t="shared" si="608"/>
        <v>0</v>
      </c>
      <c r="O2530" s="74">
        <f t="shared" ca="1" si="609"/>
        <v>2781.415485</v>
      </c>
      <c r="P2530" s="77" t="str">
        <f t="shared" si="610"/>
        <v>A+J=</v>
      </c>
      <c r="Q2530" s="78">
        <f t="shared" si="611"/>
        <v>45762</v>
      </c>
    </row>
    <row r="2531" spans="1:17" ht="12.75" x14ac:dyDescent="0.15">
      <c r="A2531" s="68">
        <f t="shared" si="612"/>
        <v>45100</v>
      </c>
      <c r="B2531" s="69">
        <f t="shared" ca="1" si="601"/>
        <v>19264.647818999998</v>
      </c>
      <c r="C2531" s="70">
        <f t="shared" ca="1" si="602"/>
        <v>16470.521374</v>
      </c>
      <c r="D2531" s="71">
        <f ca="1">IF(A2531&lt;$B$1,VLOOKUP(A2531,[1]DI!$A$4:$B$15000,2),0)</f>
        <v>0.13650000000000001</v>
      </c>
      <c r="E2531" s="70">
        <f t="shared" ca="1" si="603"/>
        <v>5.0788000000000005E-4</v>
      </c>
      <c r="F2531" s="72">
        <f t="shared" si="600"/>
        <v>1.3</v>
      </c>
      <c r="G2531" s="73">
        <f t="shared" ca="1" si="604"/>
        <v>1.0006602440000001</v>
      </c>
      <c r="H2531" s="70">
        <f ca="1">TRUNC(PRODUCT(G$10:G2530),15)</f>
        <v>1.92646478696924</v>
      </c>
      <c r="I2531" s="70">
        <f t="shared" ca="1" si="605"/>
        <v>1.64705213737643</v>
      </c>
      <c r="J2531" s="70">
        <f t="shared" ca="1" si="606"/>
        <v>1.1696440800000001</v>
      </c>
      <c r="K2531" s="74">
        <f t="shared" ca="1" si="607"/>
        <v>2794.1264449999999</v>
      </c>
      <c r="L2531" s="75">
        <f>IF(VLOOKUP(A2531,$T$12:$AC$125,8)=VLOOKUP(A2530,$T$12:$AC$125,8),0,VLOOKUP(A2531,T$12:$AC$125,8))</f>
        <v>0</v>
      </c>
      <c r="M2531" s="76">
        <f>IF(L2531&gt;0,VLOOKUP(L2531,S$12:$AB$125,7),0)</f>
        <v>0</v>
      </c>
      <c r="N2531" s="74">
        <f t="shared" si="608"/>
        <v>0</v>
      </c>
      <c r="O2531" s="74">
        <f t="shared" ca="1" si="609"/>
        <v>2794.1264449999999</v>
      </c>
      <c r="P2531" s="77" t="str">
        <f t="shared" si="610"/>
        <v>A+J=</v>
      </c>
      <c r="Q2531" s="78">
        <f t="shared" si="611"/>
        <v>45762</v>
      </c>
    </row>
    <row r="2532" spans="1:17" ht="12.75" x14ac:dyDescent="0.15">
      <c r="A2532" s="68">
        <f t="shared" si="612"/>
        <v>45101</v>
      </c>
      <c r="B2532" s="69">
        <f t="shared" ca="1" si="601"/>
        <v>19277.367179000001</v>
      </c>
      <c r="C2532" s="70">
        <f t="shared" ca="1" si="602"/>
        <v>16470.521374</v>
      </c>
      <c r="D2532" s="71">
        <f ca="1">IF(A2532&lt;$B$1,VLOOKUP(A2532,[1]DI!$A$4:$B$15000,2),0)</f>
        <v>0</v>
      </c>
      <c r="E2532" s="70">
        <f t="shared" ca="1" si="603"/>
        <v>0</v>
      </c>
      <c r="F2532" s="72">
        <f t="shared" si="600"/>
        <v>1.3</v>
      </c>
      <c r="G2532" s="73">
        <f t="shared" ca="1" si="604"/>
        <v>1</v>
      </c>
      <c r="H2532" s="70">
        <f ca="1">TRUNC(PRODUCT(G$10:G2531),15)</f>
        <v>1.9277367237860401</v>
      </c>
      <c r="I2532" s="70">
        <f t="shared" ca="1" si="605"/>
        <v>1.64705213737643</v>
      </c>
      <c r="J2532" s="70">
        <f t="shared" ca="1" si="606"/>
        <v>1.1704163299999999</v>
      </c>
      <c r="K2532" s="74">
        <f t="shared" ca="1" si="607"/>
        <v>2806.8458049999999</v>
      </c>
      <c r="L2532" s="75">
        <f>IF(VLOOKUP(A2532,$T$12:$AC$125,8)=VLOOKUP(A2531,$T$12:$AC$125,8),0,VLOOKUP(A2532,T$12:$AC$125,8))</f>
        <v>0</v>
      </c>
      <c r="M2532" s="76">
        <f>IF(L2532&gt;0,VLOOKUP(L2532,S$12:$AB$125,7),0)</f>
        <v>0</v>
      </c>
      <c r="N2532" s="74">
        <f t="shared" si="608"/>
        <v>0</v>
      </c>
      <c r="O2532" s="74">
        <f t="shared" ca="1" si="609"/>
        <v>2806.8458049999999</v>
      </c>
      <c r="P2532" s="77" t="str">
        <f t="shared" si="610"/>
        <v>A+J=</v>
      </c>
      <c r="Q2532" s="78">
        <f t="shared" si="611"/>
        <v>45762</v>
      </c>
    </row>
    <row r="2533" spans="1:17" ht="12.75" x14ac:dyDescent="0.15">
      <c r="A2533" s="68">
        <f t="shared" si="612"/>
        <v>45102</v>
      </c>
      <c r="B2533" s="69">
        <f t="shared" ca="1" si="601"/>
        <v>19277.367179000001</v>
      </c>
      <c r="C2533" s="70">
        <f t="shared" ca="1" si="602"/>
        <v>16470.521374</v>
      </c>
      <c r="D2533" s="71">
        <f ca="1">IF(A2533&lt;$B$1,VLOOKUP(A2533,[1]DI!$A$4:$B$15000,2),0)</f>
        <v>0</v>
      </c>
      <c r="E2533" s="70">
        <f t="shared" ca="1" si="603"/>
        <v>0</v>
      </c>
      <c r="F2533" s="72">
        <f t="shared" si="600"/>
        <v>1.3</v>
      </c>
      <c r="G2533" s="73">
        <f t="shared" ca="1" si="604"/>
        <v>1</v>
      </c>
      <c r="H2533" s="70">
        <f ca="1">TRUNC(PRODUCT(G$10:G2532),15)</f>
        <v>1.9277367237860401</v>
      </c>
      <c r="I2533" s="70">
        <f t="shared" ca="1" si="605"/>
        <v>1.64705213737643</v>
      </c>
      <c r="J2533" s="70">
        <f t="shared" ca="1" si="606"/>
        <v>1.1704163299999999</v>
      </c>
      <c r="K2533" s="74">
        <f t="shared" ca="1" si="607"/>
        <v>2806.8458049999999</v>
      </c>
      <c r="L2533" s="75">
        <f>IF(VLOOKUP(A2533,$T$12:$AC$125,8)=VLOOKUP(A2532,$T$12:$AC$125,8),0,VLOOKUP(A2533,T$12:$AC$125,8))</f>
        <v>0</v>
      </c>
      <c r="M2533" s="76">
        <f>IF(L2533&gt;0,VLOOKUP(L2533,S$12:$AB$125,7),0)</f>
        <v>0</v>
      </c>
      <c r="N2533" s="74">
        <f t="shared" si="608"/>
        <v>0</v>
      </c>
      <c r="O2533" s="74">
        <f t="shared" ca="1" si="609"/>
        <v>2806.8458049999999</v>
      </c>
      <c r="P2533" s="77" t="str">
        <f t="shared" si="610"/>
        <v>A+J=</v>
      </c>
      <c r="Q2533" s="78">
        <f t="shared" si="611"/>
        <v>45762</v>
      </c>
    </row>
    <row r="2534" spans="1:17" ht="12.75" x14ac:dyDescent="0.15">
      <c r="A2534" s="68">
        <f t="shared" si="612"/>
        <v>45103</v>
      </c>
      <c r="B2534" s="69">
        <f t="shared" ca="1" si="601"/>
        <v>19277.367179000001</v>
      </c>
      <c r="C2534" s="70">
        <f t="shared" ca="1" si="602"/>
        <v>16470.521374</v>
      </c>
      <c r="D2534" s="71">
        <f ca="1">IF(A2534&lt;$B$1,VLOOKUP(A2534,[1]DI!$A$4:$B$15000,2),0)</f>
        <v>0.13650000000000001</v>
      </c>
      <c r="E2534" s="70">
        <f t="shared" ca="1" si="603"/>
        <v>5.0788000000000005E-4</v>
      </c>
      <c r="F2534" s="72">
        <f t="shared" si="600"/>
        <v>1.3</v>
      </c>
      <c r="G2534" s="73">
        <f t="shared" ca="1" si="604"/>
        <v>1.0006602440000001</v>
      </c>
      <c r="H2534" s="70">
        <f ca="1">TRUNC(PRODUCT(G$10:G2533),15)</f>
        <v>1.9277367237860401</v>
      </c>
      <c r="I2534" s="70">
        <f t="shared" ca="1" si="605"/>
        <v>1.64705213737643</v>
      </c>
      <c r="J2534" s="70">
        <f t="shared" ca="1" si="606"/>
        <v>1.1704163299999999</v>
      </c>
      <c r="K2534" s="74">
        <f t="shared" ca="1" si="607"/>
        <v>2806.8458049999999</v>
      </c>
      <c r="L2534" s="75">
        <f>IF(VLOOKUP(A2534,$T$12:$AC$125,8)=VLOOKUP(A2533,$T$12:$AC$125,8),0,VLOOKUP(A2534,T$12:$AC$125,8))</f>
        <v>0</v>
      </c>
      <c r="M2534" s="76">
        <f>IF(L2534&gt;0,VLOOKUP(L2534,S$12:$AB$125,7),0)</f>
        <v>0</v>
      </c>
      <c r="N2534" s="74">
        <f t="shared" si="608"/>
        <v>0</v>
      </c>
      <c r="O2534" s="74">
        <f t="shared" ca="1" si="609"/>
        <v>2806.8458049999999</v>
      </c>
      <c r="P2534" s="77" t="str">
        <f t="shared" si="610"/>
        <v>A+J=</v>
      </c>
      <c r="Q2534" s="78">
        <f t="shared" si="611"/>
        <v>45762</v>
      </c>
    </row>
    <row r="2535" spans="1:17" ht="12.75" x14ac:dyDescent="0.15">
      <c r="A2535" s="68">
        <f t="shared" si="612"/>
        <v>45104</v>
      </c>
      <c r="B2535" s="69">
        <f t="shared" ca="1" si="601"/>
        <v>19290.094938999999</v>
      </c>
      <c r="C2535" s="70">
        <f t="shared" ca="1" si="602"/>
        <v>16470.521374</v>
      </c>
      <c r="D2535" s="71">
        <f ca="1">IF(A2535&lt;$B$1,VLOOKUP(A2535,[1]DI!$A$4:$B$15000,2),0)</f>
        <v>0.13650000000000001</v>
      </c>
      <c r="E2535" s="70">
        <f t="shared" ca="1" si="603"/>
        <v>5.0788000000000005E-4</v>
      </c>
      <c r="F2535" s="72">
        <f t="shared" si="600"/>
        <v>1.3</v>
      </c>
      <c r="G2535" s="73">
        <f t="shared" ca="1" si="604"/>
        <v>1.0006602440000001</v>
      </c>
      <c r="H2535" s="70">
        <f ca="1">TRUNC(PRODUCT(G$10:G2534),15)</f>
        <v>1.9290095003915</v>
      </c>
      <c r="I2535" s="70">
        <f t="shared" ca="1" si="605"/>
        <v>1.64705213737643</v>
      </c>
      <c r="J2535" s="70">
        <f t="shared" ca="1" si="606"/>
        <v>1.1711890899999999</v>
      </c>
      <c r="K2535" s="74">
        <f t="shared" ca="1" si="607"/>
        <v>2819.5735650000001</v>
      </c>
      <c r="L2535" s="75">
        <f>IF(VLOOKUP(A2535,$T$12:$AC$125,8)=VLOOKUP(A2534,$T$12:$AC$125,8),0,VLOOKUP(A2535,T$12:$AC$125,8))</f>
        <v>0</v>
      </c>
      <c r="M2535" s="76">
        <f>IF(L2535&gt;0,VLOOKUP(L2535,S$12:$AB$125,7),0)</f>
        <v>0</v>
      </c>
      <c r="N2535" s="74">
        <f t="shared" si="608"/>
        <v>0</v>
      </c>
      <c r="O2535" s="74">
        <f t="shared" ca="1" si="609"/>
        <v>2819.5735650000001</v>
      </c>
      <c r="P2535" s="77" t="str">
        <f t="shared" si="610"/>
        <v>A+J=</v>
      </c>
      <c r="Q2535" s="78">
        <f t="shared" si="611"/>
        <v>45762</v>
      </c>
    </row>
    <row r="2536" spans="1:17" ht="12.75" x14ac:dyDescent="0.15">
      <c r="A2536" s="68">
        <f t="shared" si="612"/>
        <v>45105</v>
      </c>
      <c r="B2536" s="69">
        <f t="shared" ca="1" si="601"/>
        <v>19302.831098999999</v>
      </c>
      <c r="C2536" s="70">
        <f t="shared" ca="1" si="602"/>
        <v>16470.521374</v>
      </c>
      <c r="D2536" s="71">
        <f ca="1">IF(A2536&lt;$B$1,VLOOKUP(A2536,[1]DI!$A$4:$B$15000,2),0)</f>
        <v>0.13650000000000001</v>
      </c>
      <c r="E2536" s="70">
        <f t="shared" ca="1" si="603"/>
        <v>5.0788000000000005E-4</v>
      </c>
      <c r="F2536" s="72">
        <f t="shared" si="600"/>
        <v>1.3</v>
      </c>
      <c r="G2536" s="73">
        <f t="shared" ca="1" si="604"/>
        <v>1.0006602440000001</v>
      </c>
      <c r="H2536" s="70">
        <f ca="1">TRUNC(PRODUCT(G$10:G2535),15)</f>
        <v>1.9302831173400801</v>
      </c>
      <c r="I2536" s="70">
        <f t="shared" ca="1" si="605"/>
        <v>1.64705213737643</v>
      </c>
      <c r="J2536" s="70">
        <f t="shared" ca="1" si="606"/>
        <v>1.17196236</v>
      </c>
      <c r="K2536" s="74">
        <f t="shared" ca="1" si="607"/>
        <v>2832.3097250000001</v>
      </c>
      <c r="L2536" s="75">
        <f>IF(VLOOKUP(A2536,$T$12:$AC$125,8)=VLOOKUP(A2535,$T$12:$AC$125,8),0,VLOOKUP(A2536,T$12:$AC$125,8))</f>
        <v>0</v>
      </c>
      <c r="M2536" s="76">
        <f>IF(L2536&gt;0,VLOOKUP(L2536,S$12:$AB$125,7),0)</f>
        <v>0</v>
      </c>
      <c r="N2536" s="74">
        <f t="shared" si="608"/>
        <v>0</v>
      </c>
      <c r="O2536" s="74">
        <f t="shared" ca="1" si="609"/>
        <v>2832.3097250000001</v>
      </c>
      <c r="P2536" s="77" t="str">
        <f t="shared" si="610"/>
        <v>A+J=</v>
      </c>
      <c r="Q2536" s="78">
        <f t="shared" si="611"/>
        <v>45762</v>
      </c>
    </row>
    <row r="2537" spans="1:17" ht="12.75" x14ac:dyDescent="0.15">
      <c r="A2537" s="68">
        <f t="shared" si="612"/>
        <v>45106</v>
      </c>
      <c r="B2537" s="69">
        <f t="shared" ca="1" si="601"/>
        <v>19315.575824</v>
      </c>
      <c r="C2537" s="70">
        <f t="shared" ca="1" si="602"/>
        <v>16470.521374</v>
      </c>
      <c r="D2537" s="71">
        <f ca="1">IF(A2537&lt;$B$1,VLOOKUP(A2537,[1]DI!$A$4:$B$15000,2),0)</f>
        <v>0.13650000000000001</v>
      </c>
      <c r="E2537" s="70">
        <f t="shared" ca="1" si="603"/>
        <v>5.0788000000000005E-4</v>
      </c>
      <c r="F2537" s="72">
        <f t="shared" si="600"/>
        <v>1.3</v>
      </c>
      <c r="G2537" s="73">
        <f t="shared" ca="1" si="604"/>
        <v>1.0006602440000001</v>
      </c>
      <c r="H2537" s="70">
        <f ca="1">TRUNC(PRODUCT(G$10:G2536),15)</f>
        <v>1.9315575751866101</v>
      </c>
      <c r="I2537" s="70">
        <f t="shared" ca="1" si="605"/>
        <v>1.64705213737643</v>
      </c>
      <c r="J2537" s="70">
        <f t="shared" ca="1" si="606"/>
        <v>1.17273615</v>
      </c>
      <c r="K2537" s="74">
        <f t="shared" ca="1" si="607"/>
        <v>2845.0544500000001</v>
      </c>
      <c r="L2537" s="75">
        <f>IF(VLOOKUP(A2537,$T$12:$AC$125,8)=VLOOKUP(A2536,$T$12:$AC$125,8),0,VLOOKUP(A2537,T$12:$AC$125,8))</f>
        <v>0</v>
      </c>
      <c r="M2537" s="76">
        <f>IF(L2537&gt;0,VLOOKUP(L2537,S$12:$AB$125,7),0)</f>
        <v>0</v>
      </c>
      <c r="N2537" s="74">
        <f t="shared" si="608"/>
        <v>0</v>
      </c>
      <c r="O2537" s="74">
        <f t="shared" ca="1" si="609"/>
        <v>2845.0544500000001</v>
      </c>
      <c r="P2537" s="77" t="str">
        <f t="shared" si="610"/>
        <v>A+J=</v>
      </c>
      <c r="Q2537" s="78">
        <f t="shared" si="611"/>
        <v>45762</v>
      </c>
    </row>
    <row r="2538" spans="1:17" ht="12.75" x14ac:dyDescent="0.15">
      <c r="A2538" s="68">
        <f t="shared" si="612"/>
        <v>45107</v>
      </c>
      <c r="B2538" s="69">
        <f t="shared" ca="1" si="601"/>
        <v>19328.328784000001</v>
      </c>
      <c r="C2538" s="70">
        <f t="shared" ca="1" si="602"/>
        <v>16470.521374</v>
      </c>
      <c r="D2538" s="71">
        <f ca="1">IF(A2538&lt;$B$1,VLOOKUP(A2538,[1]DI!$A$4:$B$15000,2),0)</f>
        <v>0.13650000000000001</v>
      </c>
      <c r="E2538" s="70">
        <f t="shared" ca="1" si="603"/>
        <v>5.0788000000000005E-4</v>
      </c>
      <c r="F2538" s="72">
        <f t="shared" si="600"/>
        <v>1.3</v>
      </c>
      <c r="G2538" s="73">
        <f t="shared" ca="1" si="604"/>
        <v>1.0006602440000001</v>
      </c>
      <c r="H2538" s="70">
        <f ca="1">TRUNC(PRODUCT(G$10:G2537),15)</f>
        <v>1.9328328744862799</v>
      </c>
      <c r="I2538" s="70">
        <f t="shared" ca="1" si="605"/>
        <v>1.64705213737643</v>
      </c>
      <c r="J2538" s="70">
        <f t="shared" ca="1" si="606"/>
        <v>1.17351044</v>
      </c>
      <c r="K2538" s="74">
        <f t="shared" ca="1" si="607"/>
        <v>2857.8074099999999</v>
      </c>
      <c r="L2538" s="75">
        <f>IF(VLOOKUP(A2538,$T$12:$AC$125,8)=VLOOKUP(A2537,$T$12:$AC$125,8),0,VLOOKUP(A2538,T$12:$AC$125,8))</f>
        <v>0</v>
      </c>
      <c r="M2538" s="76">
        <f>IF(L2538&gt;0,VLOOKUP(L2538,S$12:$AB$125,7),0)</f>
        <v>0</v>
      </c>
      <c r="N2538" s="74">
        <f t="shared" si="608"/>
        <v>0</v>
      </c>
      <c r="O2538" s="74">
        <f t="shared" ca="1" si="609"/>
        <v>2857.8074099999999</v>
      </c>
      <c r="P2538" s="77" t="str">
        <f t="shared" si="610"/>
        <v>A+J=</v>
      </c>
      <c r="Q2538" s="78">
        <f t="shared" si="611"/>
        <v>45762</v>
      </c>
    </row>
    <row r="2539" spans="1:17" ht="12.75" x14ac:dyDescent="0.15">
      <c r="A2539" s="68">
        <f t="shared" si="612"/>
        <v>45108</v>
      </c>
      <c r="B2539" s="69">
        <f t="shared" ca="1" si="601"/>
        <v>19341.090144000002</v>
      </c>
      <c r="C2539" s="70">
        <f t="shared" ca="1" si="602"/>
        <v>16470.521374</v>
      </c>
      <c r="D2539" s="71">
        <f ca="1">IF(A2539&lt;$B$1,VLOOKUP(A2539,[1]DI!$A$4:$B$15000,2),0)</f>
        <v>0</v>
      </c>
      <c r="E2539" s="70">
        <f t="shared" ca="1" si="603"/>
        <v>0</v>
      </c>
      <c r="F2539" s="72">
        <f t="shared" si="600"/>
        <v>1.3</v>
      </c>
      <c r="G2539" s="73">
        <f t="shared" ca="1" si="604"/>
        <v>1</v>
      </c>
      <c r="H2539" s="70">
        <f ca="1">TRUNC(PRODUCT(G$10:G2538),15)</f>
        <v>1.9341090157946601</v>
      </c>
      <c r="I2539" s="70">
        <f t="shared" ca="1" si="605"/>
        <v>1.64705213737643</v>
      </c>
      <c r="J2539" s="70">
        <f t="shared" ca="1" si="606"/>
        <v>1.1742852399999999</v>
      </c>
      <c r="K2539" s="74">
        <f t="shared" ca="1" si="607"/>
        <v>2870.5687699999999</v>
      </c>
      <c r="L2539" s="75">
        <f>IF(VLOOKUP(A2539,$T$12:$AC$125,8)=VLOOKUP(A2538,$T$12:$AC$125,8),0,VLOOKUP(A2539,T$12:$AC$125,8))</f>
        <v>0</v>
      </c>
      <c r="M2539" s="76">
        <f>IF(L2539&gt;0,VLOOKUP(L2539,S$12:$AB$125,7),0)</f>
        <v>0</v>
      </c>
      <c r="N2539" s="74">
        <f t="shared" si="608"/>
        <v>0</v>
      </c>
      <c r="O2539" s="74">
        <f t="shared" ca="1" si="609"/>
        <v>2870.5687699999999</v>
      </c>
      <c r="P2539" s="77" t="str">
        <f t="shared" si="610"/>
        <v>A+J=</v>
      </c>
      <c r="Q2539" s="78">
        <f t="shared" si="611"/>
        <v>45762</v>
      </c>
    </row>
    <row r="2540" spans="1:17" ht="12.75" x14ac:dyDescent="0.15">
      <c r="A2540" s="68">
        <f t="shared" si="612"/>
        <v>45109</v>
      </c>
      <c r="B2540" s="69">
        <f t="shared" ca="1" si="601"/>
        <v>19341.090144000002</v>
      </c>
      <c r="C2540" s="70">
        <f t="shared" ca="1" si="602"/>
        <v>16470.521374</v>
      </c>
      <c r="D2540" s="71">
        <f ca="1">IF(A2540&lt;$B$1,VLOOKUP(A2540,[1]DI!$A$4:$B$15000,2),0)</f>
        <v>0</v>
      </c>
      <c r="E2540" s="70">
        <f t="shared" ca="1" si="603"/>
        <v>0</v>
      </c>
      <c r="F2540" s="72">
        <f t="shared" ref="F2540:F2603" si="613">F2539</f>
        <v>1.3</v>
      </c>
      <c r="G2540" s="73">
        <f t="shared" ca="1" si="604"/>
        <v>1</v>
      </c>
      <c r="H2540" s="70">
        <f ca="1">TRUNC(PRODUCT(G$10:G2539),15)</f>
        <v>1.9341090157946601</v>
      </c>
      <c r="I2540" s="70">
        <f t="shared" ca="1" si="605"/>
        <v>1.64705213737643</v>
      </c>
      <c r="J2540" s="70">
        <f t="shared" ca="1" si="606"/>
        <v>1.1742852399999999</v>
      </c>
      <c r="K2540" s="74">
        <f t="shared" ca="1" si="607"/>
        <v>2870.5687699999999</v>
      </c>
      <c r="L2540" s="75">
        <f>IF(VLOOKUP(A2540,$T$12:$AC$125,8)=VLOOKUP(A2539,$T$12:$AC$125,8),0,VLOOKUP(A2540,T$12:$AC$125,8))</f>
        <v>0</v>
      </c>
      <c r="M2540" s="76">
        <f>IF(L2540&gt;0,VLOOKUP(L2540,S$12:$AB$125,7),0)</f>
        <v>0</v>
      </c>
      <c r="N2540" s="74">
        <f t="shared" si="608"/>
        <v>0</v>
      </c>
      <c r="O2540" s="74">
        <f t="shared" ca="1" si="609"/>
        <v>2870.5687699999999</v>
      </c>
      <c r="P2540" s="77" t="str">
        <f t="shared" si="610"/>
        <v>A+J=</v>
      </c>
      <c r="Q2540" s="78">
        <f t="shared" si="611"/>
        <v>45762</v>
      </c>
    </row>
    <row r="2541" spans="1:17" ht="12.75" x14ac:dyDescent="0.15">
      <c r="A2541" s="68">
        <f t="shared" si="612"/>
        <v>45110</v>
      </c>
      <c r="B2541" s="69">
        <f t="shared" ca="1" si="601"/>
        <v>19341.090144000002</v>
      </c>
      <c r="C2541" s="70">
        <f t="shared" ca="1" si="602"/>
        <v>16470.521374</v>
      </c>
      <c r="D2541" s="71">
        <f ca="1">IF(A2541&lt;$B$1,VLOOKUP(A2541,[1]DI!$A$4:$B$15000,2),0)</f>
        <v>0.13650000000000001</v>
      </c>
      <c r="E2541" s="70">
        <f t="shared" ca="1" si="603"/>
        <v>5.0788000000000005E-4</v>
      </c>
      <c r="F2541" s="72">
        <f t="shared" si="613"/>
        <v>1.3</v>
      </c>
      <c r="G2541" s="73">
        <f t="shared" ca="1" si="604"/>
        <v>1.0006602440000001</v>
      </c>
      <c r="H2541" s="70">
        <f ca="1">TRUNC(PRODUCT(G$10:G2540),15)</f>
        <v>1.9341090157946601</v>
      </c>
      <c r="I2541" s="70">
        <f t="shared" ca="1" si="605"/>
        <v>1.64705213737643</v>
      </c>
      <c r="J2541" s="70">
        <f t="shared" ca="1" si="606"/>
        <v>1.1742852399999999</v>
      </c>
      <c r="K2541" s="74">
        <f t="shared" ca="1" si="607"/>
        <v>2870.5687699999999</v>
      </c>
      <c r="L2541" s="75">
        <f>IF(VLOOKUP(A2541,$T$12:$AC$125,8)=VLOOKUP(A2540,$T$12:$AC$125,8),0,VLOOKUP(A2541,T$12:$AC$125,8))</f>
        <v>0</v>
      </c>
      <c r="M2541" s="76">
        <f>IF(L2541&gt;0,VLOOKUP(L2541,S$12:$AB$125,7),0)</f>
        <v>0</v>
      </c>
      <c r="N2541" s="74">
        <f t="shared" si="608"/>
        <v>0</v>
      </c>
      <c r="O2541" s="74">
        <f t="shared" ca="1" si="609"/>
        <v>2870.5687699999999</v>
      </c>
      <c r="P2541" s="77" t="str">
        <f t="shared" si="610"/>
        <v>A+J=</v>
      </c>
      <c r="Q2541" s="78">
        <f t="shared" si="611"/>
        <v>45762</v>
      </c>
    </row>
    <row r="2542" spans="1:17" ht="12.75" x14ac:dyDescent="0.15">
      <c r="A2542" s="68">
        <f t="shared" si="612"/>
        <v>45111</v>
      </c>
      <c r="B2542" s="69">
        <f t="shared" ca="1" si="601"/>
        <v>19353.860068999998</v>
      </c>
      <c r="C2542" s="70">
        <f t="shared" ca="1" si="602"/>
        <v>16470.521374</v>
      </c>
      <c r="D2542" s="71">
        <f ca="1">IF(A2542&lt;$B$1,VLOOKUP(A2542,[1]DI!$A$4:$B$15000,2),0)</f>
        <v>0.13650000000000001</v>
      </c>
      <c r="E2542" s="70">
        <f t="shared" ca="1" si="603"/>
        <v>5.0788000000000005E-4</v>
      </c>
      <c r="F2542" s="72">
        <f t="shared" si="613"/>
        <v>1.3</v>
      </c>
      <c r="G2542" s="73">
        <f t="shared" ca="1" si="604"/>
        <v>1.0006602440000001</v>
      </c>
      <c r="H2542" s="70">
        <f ca="1">TRUNC(PRODUCT(G$10:G2541),15)</f>
        <v>1.9353859996676801</v>
      </c>
      <c r="I2542" s="70">
        <f t="shared" ca="1" si="605"/>
        <v>1.64705213737643</v>
      </c>
      <c r="J2542" s="70">
        <f t="shared" ca="1" si="606"/>
        <v>1.1750605599999999</v>
      </c>
      <c r="K2542" s="74">
        <f t="shared" ca="1" si="607"/>
        <v>2883.3386949999999</v>
      </c>
      <c r="L2542" s="75">
        <f>IF(VLOOKUP(A2542,$T$12:$AC$125,8)=VLOOKUP(A2541,$T$12:$AC$125,8),0,VLOOKUP(A2542,T$12:$AC$125,8))</f>
        <v>0</v>
      </c>
      <c r="M2542" s="76">
        <f>IF(L2542&gt;0,VLOOKUP(L2542,S$12:$AB$125,7),0)</f>
        <v>0</v>
      </c>
      <c r="N2542" s="74">
        <f t="shared" si="608"/>
        <v>0</v>
      </c>
      <c r="O2542" s="74">
        <f t="shared" ca="1" si="609"/>
        <v>2883.3386949999999</v>
      </c>
      <c r="P2542" s="77" t="str">
        <f t="shared" si="610"/>
        <v>A+J=</v>
      </c>
      <c r="Q2542" s="78">
        <f t="shared" si="611"/>
        <v>45762</v>
      </c>
    </row>
    <row r="2543" spans="1:17" ht="12.75" x14ac:dyDescent="0.15">
      <c r="A2543" s="68">
        <f t="shared" si="612"/>
        <v>45112</v>
      </c>
      <c r="B2543" s="69">
        <f t="shared" ca="1" si="601"/>
        <v>19366.638229</v>
      </c>
      <c r="C2543" s="70">
        <f t="shared" ca="1" si="602"/>
        <v>16470.521374</v>
      </c>
      <c r="D2543" s="71">
        <f ca="1">IF(A2543&lt;$B$1,VLOOKUP(A2543,[1]DI!$A$4:$B$15000,2),0)</f>
        <v>0.13650000000000001</v>
      </c>
      <c r="E2543" s="70">
        <f t="shared" ca="1" si="603"/>
        <v>5.0788000000000005E-4</v>
      </c>
      <c r="F2543" s="72">
        <f t="shared" si="613"/>
        <v>1.3</v>
      </c>
      <c r="G2543" s="73">
        <f t="shared" ca="1" si="604"/>
        <v>1.0006602440000001</v>
      </c>
      <c r="H2543" s="70">
        <f ca="1">TRUNC(PRODUCT(G$10:G2542),15)</f>
        <v>1.93666382666165</v>
      </c>
      <c r="I2543" s="70">
        <f t="shared" ca="1" si="605"/>
        <v>1.64705213737643</v>
      </c>
      <c r="J2543" s="70">
        <f t="shared" ca="1" si="606"/>
        <v>1.17583638</v>
      </c>
      <c r="K2543" s="74">
        <f t="shared" ca="1" si="607"/>
        <v>2896.1168550000002</v>
      </c>
      <c r="L2543" s="75">
        <f>IF(VLOOKUP(A2543,$T$12:$AC$125,8)=VLOOKUP(A2542,$T$12:$AC$125,8),0,VLOOKUP(A2543,T$12:$AC$125,8))</f>
        <v>0</v>
      </c>
      <c r="M2543" s="76">
        <f>IF(L2543&gt;0,VLOOKUP(L2543,S$12:$AB$125,7),0)</f>
        <v>0</v>
      </c>
      <c r="N2543" s="74">
        <f t="shared" si="608"/>
        <v>0</v>
      </c>
      <c r="O2543" s="74">
        <f t="shared" ca="1" si="609"/>
        <v>2896.1168550000002</v>
      </c>
      <c r="P2543" s="77" t="str">
        <f t="shared" si="610"/>
        <v>A+J=</v>
      </c>
      <c r="Q2543" s="78">
        <f t="shared" si="611"/>
        <v>45762</v>
      </c>
    </row>
    <row r="2544" spans="1:17" ht="12.75" x14ac:dyDescent="0.15">
      <c r="A2544" s="68">
        <f t="shared" si="612"/>
        <v>45113</v>
      </c>
      <c r="B2544" s="69">
        <f t="shared" ca="1" si="601"/>
        <v>19379.424953000002</v>
      </c>
      <c r="C2544" s="70">
        <f t="shared" ca="1" si="602"/>
        <v>16470.521374</v>
      </c>
      <c r="D2544" s="71">
        <f ca="1">IF(A2544&lt;$B$1,VLOOKUP(A2544,[1]DI!$A$4:$B$15000,2),0)</f>
        <v>0.13650000000000001</v>
      </c>
      <c r="E2544" s="70">
        <f t="shared" ca="1" si="603"/>
        <v>5.0788000000000005E-4</v>
      </c>
      <c r="F2544" s="72">
        <f t="shared" si="613"/>
        <v>1.3</v>
      </c>
      <c r="G2544" s="73">
        <f t="shared" ca="1" si="604"/>
        <v>1.0006602440000001</v>
      </c>
      <c r="H2544" s="70">
        <f ca="1">TRUNC(PRODUCT(G$10:G2543),15)</f>
        <v>1.93794249733322</v>
      </c>
      <c r="I2544" s="70">
        <f t="shared" ca="1" si="605"/>
        <v>1.64705213737643</v>
      </c>
      <c r="J2544" s="70">
        <f t="shared" ca="1" si="606"/>
        <v>1.1766127200000001</v>
      </c>
      <c r="K2544" s="74">
        <f t="shared" ca="1" si="607"/>
        <v>2908.9035789999998</v>
      </c>
      <c r="L2544" s="75">
        <f>IF(VLOOKUP(A2544,$T$12:$AC$125,8)=VLOOKUP(A2543,$T$12:$AC$125,8),0,VLOOKUP(A2544,T$12:$AC$125,8))</f>
        <v>0</v>
      </c>
      <c r="M2544" s="76">
        <f>IF(L2544&gt;0,VLOOKUP(L2544,S$12:$AB$125,7),0)</f>
        <v>0</v>
      </c>
      <c r="N2544" s="74">
        <f t="shared" si="608"/>
        <v>0</v>
      </c>
      <c r="O2544" s="74">
        <f t="shared" ca="1" si="609"/>
        <v>2908.9035789999998</v>
      </c>
      <c r="P2544" s="77" t="str">
        <f t="shared" si="610"/>
        <v>A+J=</v>
      </c>
      <c r="Q2544" s="78">
        <f t="shared" si="611"/>
        <v>45762</v>
      </c>
    </row>
    <row r="2545" spans="1:17" ht="12.75" x14ac:dyDescent="0.15">
      <c r="A2545" s="68">
        <f t="shared" si="612"/>
        <v>45114</v>
      </c>
      <c r="B2545" s="69">
        <f t="shared" ref="B2545:B2608" ca="1" si="614">IF(A2545&lt;=TODAY(),C2545+K2545,IF(AND(A2545&gt;TODAY(),A2545&lt;=$B$1),IF(VLOOKUP(TODAY(),$A$10:$D$10000,4,FALSE)=0,"n.d",C2545+K2545),"n.d"))</f>
        <v>19392.220077999998</v>
      </c>
      <c r="C2545" s="70">
        <f t="shared" ref="C2545:C2608" ca="1" si="615">TRUNC(C2544-N2544,6)</f>
        <v>16470.521374</v>
      </c>
      <c r="D2545" s="71">
        <f ca="1">IF(A2545&lt;$B$1,VLOOKUP(A2545,[1]DI!$A$4:$B$15000,2),0)</f>
        <v>0.13650000000000001</v>
      </c>
      <c r="E2545" s="70">
        <f t="shared" ref="E2545:E2608" ca="1" si="616">ROUND((((1+D2545)^(1/252)-1)),8)</f>
        <v>5.0788000000000005E-4</v>
      </c>
      <c r="F2545" s="72">
        <f t="shared" si="613"/>
        <v>1.3</v>
      </c>
      <c r="G2545" s="73">
        <f t="shared" ref="G2545:G2608" ca="1" si="617">TRUNC((1+(E2545*F2545)),15)</f>
        <v>1.0006602440000001</v>
      </c>
      <c r="H2545" s="70">
        <f ca="1">TRUNC(PRODUCT(G$10:G2544),15)</f>
        <v>1.9392220122394299</v>
      </c>
      <c r="I2545" s="70">
        <f t="shared" ref="I2545:I2608" ca="1" si="618">IF(OR(L2544&gt;0,L2544="E"),H2544,I2544)</f>
        <v>1.64705213737643</v>
      </c>
      <c r="J2545" s="70">
        <f t="shared" ref="J2545:J2608" ca="1" si="619">ROUND(TRUNC(H2545/I2545,15),8)</f>
        <v>1.1773895700000001</v>
      </c>
      <c r="K2545" s="74">
        <f t="shared" ref="K2545:K2608" ca="1" si="620">TRUNC((C2545*(J2545-1)),6)</f>
        <v>2921.6987039999999</v>
      </c>
      <c r="L2545" s="75">
        <f>IF(VLOOKUP(A2545,$T$12:$AC$125,8)=VLOOKUP(A2544,$T$12:$AC$125,8),0,VLOOKUP(A2545,T$12:$AC$125,8))</f>
        <v>0</v>
      </c>
      <c r="M2545" s="76">
        <f>IF(L2545&gt;0,VLOOKUP(L2545,S$12:$AB$125,7),0)</f>
        <v>0</v>
      </c>
      <c r="N2545" s="74">
        <f t="shared" ref="N2545:N2608" si="621">IF(M2545&gt;0,(C2545*M2545),0)</f>
        <v>0</v>
      </c>
      <c r="O2545" s="74">
        <f t="shared" ref="O2545:O2608" ca="1" si="622">(K2545+N2545)</f>
        <v>2921.6987039999999</v>
      </c>
      <c r="P2545" s="77" t="str">
        <f t="shared" ref="P2545:P2608" si="623">IF(L2544&gt;0,VLOOKUP(A2544,$T$12:$AC$125,9),P2544)</f>
        <v>A+J=</v>
      </c>
      <c r="Q2545" s="78">
        <f t="shared" ref="Q2545:Q2608" si="624">IF(L2544&gt;0,VLOOKUP(A2544,$T$12:$AC$125,10),Q2544)</f>
        <v>45762</v>
      </c>
    </row>
    <row r="2546" spans="1:17" ht="12.75" x14ac:dyDescent="0.15">
      <c r="A2546" s="68">
        <f t="shared" si="612"/>
        <v>45115</v>
      </c>
      <c r="B2546" s="69">
        <f t="shared" ca="1" si="614"/>
        <v>19405.023766999999</v>
      </c>
      <c r="C2546" s="70">
        <f t="shared" ca="1" si="615"/>
        <v>16470.521374</v>
      </c>
      <c r="D2546" s="71">
        <f ca="1">IF(A2546&lt;$B$1,VLOOKUP(A2546,[1]DI!$A$4:$B$15000,2),0)</f>
        <v>0</v>
      </c>
      <c r="E2546" s="70">
        <f t="shared" ca="1" si="616"/>
        <v>0</v>
      </c>
      <c r="F2546" s="72">
        <f t="shared" si="613"/>
        <v>1.3</v>
      </c>
      <c r="G2546" s="73">
        <f t="shared" ca="1" si="617"/>
        <v>1</v>
      </c>
      <c r="H2546" s="70">
        <f ca="1">TRUNC(PRODUCT(G$10:G2545),15)</f>
        <v>1.9405023719376799</v>
      </c>
      <c r="I2546" s="70">
        <f t="shared" ca="1" si="618"/>
        <v>1.64705213737643</v>
      </c>
      <c r="J2546" s="70">
        <f t="shared" ca="1" si="619"/>
        <v>1.1781669400000001</v>
      </c>
      <c r="K2546" s="74">
        <f t="shared" ca="1" si="620"/>
        <v>2934.5023930000002</v>
      </c>
      <c r="L2546" s="75">
        <f>IF(VLOOKUP(A2546,$T$12:$AC$125,8)=VLOOKUP(A2545,$T$12:$AC$125,8),0,VLOOKUP(A2546,T$12:$AC$125,8))</f>
        <v>0</v>
      </c>
      <c r="M2546" s="76">
        <f>IF(L2546&gt;0,VLOOKUP(L2546,S$12:$AB$125,7),0)</f>
        <v>0</v>
      </c>
      <c r="N2546" s="74">
        <f t="shared" si="621"/>
        <v>0</v>
      </c>
      <c r="O2546" s="74">
        <f t="shared" ca="1" si="622"/>
        <v>2934.5023930000002</v>
      </c>
      <c r="P2546" s="77" t="str">
        <f t="shared" si="623"/>
        <v>A+J=</v>
      </c>
      <c r="Q2546" s="78">
        <f t="shared" si="624"/>
        <v>45762</v>
      </c>
    </row>
    <row r="2547" spans="1:17" ht="12.75" x14ac:dyDescent="0.15">
      <c r="A2547" s="68">
        <f t="shared" si="612"/>
        <v>45116</v>
      </c>
      <c r="B2547" s="69">
        <f t="shared" ca="1" si="614"/>
        <v>19405.023766999999</v>
      </c>
      <c r="C2547" s="70">
        <f t="shared" ca="1" si="615"/>
        <v>16470.521374</v>
      </c>
      <c r="D2547" s="71">
        <f ca="1">IF(A2547&lt;$B$1,VLOOKUP(A2547,[1]DI!$A$4:$B$15000,2),0)</f>
        <v>0</v>
      </c>
      <c r="E2547" s="70">
        <f t="shared" ca="1" si="616"/>
        <v>0</v>
      </c>
      <c r="F2547" s="72">
        <f t="shared" si="613"/>
        <v>1.3</v>
      </c>
      <c r="G2547" s="73">
        <f t="shared" ca="1" si="617"/>
        <v>1</v>
      </c>
      <c r="H2547" s="70">
        <f ca="1">TRUNC(PRODUCT(G$10:G2546),15)</f>
        <v>1.9405023719376799</v>
      </c>
      <c r="I2547" s="70">
        <f t="shared" ca="1" si="618"/>
        <v>1.64705213737643</v>
      </c>
      <c r="J2547" s="70">
        <f t="shared" ca="1" si="619"/>
        <v>1.1781669400000001</v>
      </c>
      <c r="K2547" s="74">
        <f t="shared" ca="1" si="620"/>
        <v>2934.5023930000002</v>
      </c>
      <c r="L2547" s="75">
        <f>IF(VLOOKUP(A2547,$T$12:$AC$125,8)=VLOOKUP(A2546,$T$12:$AC$125,8),0,VLOOKUP(A2547,T$12:$AC$125,8))</f>
        <v>0</v>
      </c>
      <c r="M2547" s="76">
        <f>IF(L2547&gt;0,VLOOKUP(L2547,S$12:$AB$125,7),0)</f>
        <v>0</v>
      </c>
      <c r="N2547" s="74">
        <f t="shared" si="621"/>
        <v>0</v>
      </c>
      <c r="O2547" s="74">
        <f t="shared" ca="1" si="622"/>
        <v>2934.5023930000002</v>
      </c>
      <c r="P2547" s="77" t="str">
        <f t="shared" si="623"/>
        <v>A+J=</v>
      </c>
      <c r="Q2547" s="78">
        <f t="shared" si="624"/>
        <v>45762</v>
      </c>
    </row>
    <row r="2548" spans="1:17" ht="12.75" x14ac:dyDescent="0.15">
      <c r="A2548" s="68">
        <f t="shared" si="612"/>
        <v>45117</v>
      </c>
      <c r="B2548" s="69">
        <f t="shared" ca="1" si="614"/>
        <v>19405.023766999999</v>
      </c>
      <c r="C2548" s="70">
        <f t="shared" ca="1" si="615"/>
        <v>16470.521374</v>
      </c>
      <c r="D2548" s="71">
        <f ca="1">IF(A2548&lt;$B$1,VLOOKUP(A2548,[1]DI!$A$4:$B$15000,2),0)</f>
        <v>0.13650000000000001</v>
      </c>
      <c r="E2548" s="70">
        <f t="shared" ca="1" si="616"/>
        <v>5.0788000000000005E-4</v>
      </c>
      <c r="F2548" s="72">
        <f t="shared" si="613"/>
        <v>1.3</v>
      </c>
      <c r="G2548" s="73">
        <f t="shared" ca="1" si="617"/>
        <v>1.0006602440000001</v>
      </c>
      <c r="H2548" s="70">
        <f ca="1">TRUNC(PRODUCT(G$10:G2547),15)</f>
        <v>1.9405023719376799</v>
      </c>
      <c r="I2548" s="70">
        <f t="shared" ca="1" si="618"/>
        <v>1.64705213737643</v>
      </c>
      <c r="J2548" s="70">
        <f t="shared" ca="1" si="619"/>
        <v>1.1781669400000001</v>
      </c>
      <c r="K2548" s="74">
        <f t="shared" ca="1" si="620"/>
        <v>2934.5023930000002</v>
      </c>
      <c r="L2548" s="75">
        <f>IF(VLOOKUP(A2548,$T$12:$AC$125,8)=VLOOKUP(A2547,$T$12:$AC$125,8),0,VLOOKUP(A2548,T$12:$AC$125,8))</f>
        <v>0</v>
      </c>
      <c r="M2548" s="76">
        <f>IF(L2548&gt;0,VLOOKUP(L2548,S$12:$AB$125,7),0)</f>
        <v>0</v>
      </c>
      <c r="N2548" s="74">
        <f t="shared" si="621"/>
        <v>0</v>
      </c>
      <c r="O2548" s="74">
        <f t="shared" ca="1" si="622"/>
        <v>2934.5023930000002</v>
      </c>
      <c r="P2548" s="77" t="str">
        <f t="shared" si="623"/>
        <v>A+J=</v>
      </c>
      <c r="Q2548" s="78">
        <f t="shared" si="624"/>
        <v>45762</v>
      </c>
    </row>
    <row r="2549" spans="1:17" ht="12.75" x14ac:dyDescent="0.15">
      <c r="A2549" s="68">
        <f t="shared" si="612"/>
        <v>45118</v>
      </c>
      <c r="B2549" s="69">
        <f t="shared" ca="1" si="614"/>
        <v>19417.835691</v>
      </c>
      <c r="C2549" s="70">
        <f t="shared" ca="1" si="615"/>
        <v>16470.521374</v>
      </c>
      <c r="D2549" s="71">
        <f ca="1">IF(A2549&lt;$B$1,VLOOKUP(A2549,[1]DI!$A$4:$B$15000,2),0)</f>
        <v>0.13650000000000001</v>
      </c>
      <c r="E2549" s="70">
        <f t="shared" ca="1" si="616"/>
        <v>5.0788000000000005E-4</v>
      </c>
      <c r="F2549" s="72">
        <f t="shared" si="613"/>
        <v>1.3</v>
      </c>
      <c r="G2549" s="73">
        <f t="shared" ca="1" si="617"/>
        <v>1.0006602440000001</v>
      </c>
      <c r="H2549" s="70">
        <f ca="1">TRUNC(PRODUCT(G$10:G2548),15)</f>
        <v>1.9417835769857399</v>
      </c>
      <c r="I2549" s="70">
        <f t="shared" ca="1" si="618"/>
        <v>1.64705213737643</v>
      </c>
      <c r="J2549" s="70">
        <f t="shared" ca="1" si="619"/>
        <v>1.17894481</v>
      </c>
      <c r="K2549" s="74">
        <f t="shared" ca="1" si="620"/>
        <v>2947.3143169999998</v>
      </c>
      <c r="L2549" s="75">
        <f>IF(VLOOKUP(A2549,$T$12:$AC$125,8)=VLOOKUP(A2548,$T$12:$AC$125,8),0,VLOOKUP(A2549,T$12:$AC$125,8))</f>
        <v>0</v>
      </c>
      <c r="M2549" s="76">
        <f>IF(L2549&gt;0,VLOOKUP(L2549,S$12:$AB$125,7),0)</f>
        <v>0</v>
      </c>
      <c r="N2549" s="74">
        <f t="shared" si="621"/>
        <v>0</v>
      </c>
      <c r="O2549" s="74">
        <f t="shared" ca="1" si="622"/>
        <v>2947.3143169999998</v>
      </c>
      <c r="P2549" s="77" t="str">
        <f t="shared" si="623"/>
        <v>A+J=</v>
      </c>
      <c r="Q2549" s="78">
        <f t="shared" si="624"/>
        <v>45762</v>
      </c>
    </row>
    <row r="2550" spans="1:17" ht="12.75" x14ac:dyDescent="0.15">
      <c r="A2550" s="68">
        <f t="shared" si="612"/>
        <v>45119</v>
      </c>
      <c r="B2550" s="69">
        <f t="shared" ca="1" si="614"/>
        <v>19430.656344999999</v>
      </c>
      <c r="C2550" s="70">
        <f t="shared" ca="1" si="615"/>
        <v>16470.521374</v>
      </c>
      <c r="D2550" s="71">
        <f ca="1">IF(A2550&lt;$B$1,VLOOKUP(A2550,[1]DI!$A$4:$B$15000,2),0)</f>
        <v>0.13650000000000001</v>
      </c>
      <c r="E2550" s="70">
        <f t="shared" ca="1" si="616"/>
        <v>5.0788000000000005E-4</v>
      </c>
      <c r="F2550" s="72">
        <f t="shared" si="613"/>
        <v>1.3</v>
      </c>
      <c r="G2550" s="73">
        <f t="shared" ca="1" si="617"/>
        <v>1.0006602440000001</v>
      </c>
      <c r="H2550" s="70">
        <f ca="1">TRUNC(PRODUCT(G$10:G2549),15)</f>
        <v>1.94306562794174</v>
      </c>
      <c r="I2550" s="70">
        <f t="shared" ca="1" si="618"/>
        <v>1.64705213737643</v>
      </c>
      <c r="J2550" s="70">
        <f t="shared" ca="1" si="619"/>
        <v>1.1797232099999999</v>
      </c>
      <c r="K2550" s="74">
        <f t="shared" ca="1" si="620"/>
        <v>2960.134971</v>
      </c>
      <c r="L2550" s="75">
        <f>IF(VLOOKUP(A2550,$T$12:$AC$125,8)=VLOOKUP(A2549,$T$12:$AC$125,8),0,VLOOKUP(A2550,T$12:$AC$125,8))</f>
        <v>0</v>
      </c>
      <c r="M2550" s="76">
        <f>IF(L2550&gt;0,VLOOKUP(L2550,S$12:$AB$125,7),0)</f>
        <v>0</v>
      </c>
      <c r="N2550" s="74">
        <f t="shared" si="621"/>
        <v>0</v>
      </c>
      <c r="O2550" s="74">
        <f t="shared" ca="1" si="622"/>
        <v>2960.134971</v>
      </c>
      <c r="P2550" s="77" t="str">
        <f t="shared" si="623"/>
        <v>A+J=</v>
      </c>
      <c r="Q2550" s="78">
        <f t="shared" si="624"/>
        <v>45762</v>
      </c>
    </row>
    <row r="2551" spans="1:17" ht="12.75" x14ac:dyDescent="0.15">
      <c r="A2551" s="68">
        <f t="shared" si="612"/>
        <v>45120</v>
      </c>
      <c r="B2551" s="69">
        <f t="shared" ca="1" si="614"/>
        <v>19443.485234</v>
      </c>
      <c r="C2551" s="70">
        <f t="shared" ca="1" si="615"/>
        <v>16470.521374</v>
      </c>
      <c r="D2551" s="71">
        <f ca="1">IF(A2551&lt;$B$1,VLOOKUP(A2551,[1]DI!$A$4:$B$15000,2),0)</f>
        <v>0.13650000000000001</v>
      </c>
      <c r="E2551" s="70">
        <f t="shared" ca="1" si="616"/>
        <v>5.0788000000000005E-4</v>
      </c>
      <c r="F2551" s="72">
        <f t="shared" si="613"/>
        <v>1.3</v>
      </c>
      <c r="G2551" s="73">
        <f t="shared" ca="1" si="617"/>
        <v>1.0006602440000001</v>
      </c>
      <c r="H2551" s="70">
        <f ca="1">TRUNC(PRODUCT(G$10:G2550),15)</f>
        <v>1.9443485253642001</v>
      </c>
      <c r="I2551" s="70">
        <f t="shared" ca="1" si="618"/>
        <v>1.64705213737643</v>
      </c>
      <c r="J2551" s="70">
        <f t="shared" ca="1" si="619"/>
        <v>1.1805021099999999</v>
      </c>
      <c r="K2551" s="74">
        <f t="shared" ca="1" si="620"/>
        <v>2972.9638599999998</v>
      </c>
      <c r="L2551" s="75">
        <f>IF(VLOOKUP(A2551,$T$12:$AC$125,8)=VLOOKUP(A2550,$T$12:$AC$125,8),0,VLOOKUP(A2551,T$12:$AC$125,8))</f>
        <v>0</v>
      </c>
      <c r="M2551" s="76">
        <f>IF(L2551&gt;0,VLOOKUP(L2551,S$12:$AB$125,7),0)</f>
        <v>0</v>
      </c>
      <c r="N2551" s="74">
        <f t="shared" si="621"/>
        <v>0</v>
      </c>
      <c r="O2551" s="74">
        <f t="shared" ca="1" si="622"/>
        <v>2972.9638599999998</v>
      </c>
      <c r="P2551" s="77" t="str">
        <f t="shared" si="623"/>
        <v>A+J=</v>
      </c>
      <c r="Q2551" s="78">
        <f t="shared" si="624"/>
        <v>45762</v>
      </c>
    </row>
    <row r="2552" spans="1:17" ht="12.75" x14ac:dyDescent="0.15">
      <c r="A2552" s="68">
        <f t="shared" si="612"/>
        <v>45121</v>
      </c>
      <c r="B2552" s="69">
        <f t="shared" ca="1" si="614"/>
        <v>19456.322688</v>
      </c>
      <c r="C2552" s="70">
        <f t="shared" ca="1" si="615"/>
        <v>16470.521374</v>
      </c>
      <c r="D2552" s="71">
        <f ca="1">IF(A2552&lt;$B$1,VLOOKUP(A2552,[1]DI!$A$4:$B$15000,2),0)</f>
        <v>0.13650000000000001</v>
      </c>
      <c r="E2552" s="70">
        <f t="shared" ca="1" si="616"/>
        <v>5.0788000000000005E-4</v>
      </c>
      <c r="F2552" s="72">
        <f t="shared" si="613"/>
        <v>1.3</v>
      </c>
      <c r="G2552" s="73">
        <f t="shared" ca="1" si="617"/>
        <v>1.0006602440000001</v>
      </c>
      <c r="H2552" s="70">
        <f ca="1">TRUNC(PRODUCT(G$10:G2551),15)</f>
        <v>1.9456322698119799</v>
      </c>
      <c r="I2552" s="70">
        <f t="shared" ca="1" si="618"/>
        <v>1.64705213737643</v>
      </c>
      <c r="J2552" s="70">
        <f t="shared" ca="1" si="619"/>
        <v>1.1812815299999999</v>
      </c>
      <c r="K2552" s="74">
        <f t="shared" ca="1" si="620"/>
        <v>2985.8013139999998</v>
      </c>
      <c r="L2552" s="75">
        <f>IF(VLOOKUP(A2552,$T$12:$AC$125,8)=VLOOKUP(A2551,$T$12:$AC$125,8),0,VLOOKUP(A2552,T$12:$AC$125,8))</f>
        <v>0</v>
      </c>
      <c r="M2552" s="76">
        <f>IF(L2552&gt;0,VLOOKUP(L2552,S$12:$AB$125,7),0)</f>
        <v>0</v>
      </c>
      <c r="N2552" s="74">
        <f t="shared" si="621"/>
        <v>0</v>
      </c>
      <c r="O2552" s="74">
        <f t="shared" ca="1" si="622"/>
        <v>2985.8013139999998</v>
      </c>
      <c r="P2552" s="77" t="str">
        <f t="shared" si="623"/>
        <v>A+J=</v>
      </c>
      <c r="Q2552" s="78">
        <f t="shared" si="624"/>
        <v>45762</v>
      </c>
    </row>
    <row r="2553" spans="1:17" ht="12.75" x14ac:dyDescent="0.15">
      <c r="A2553" s="68">
        <f t="shared" si="612"/>
        <v>45122</v>
      </c>
      <c r="B2553" s="69">
        <f t="shared" ca="1" si="614"/>
        <v>19469.168541999999</v>
      </c>
      <c r="C2553" s="70">
        <f t="shared" ca="1" si="615"/>
        <v>16470.521374</v>
      </c>
      <c r="D2553" s="71">
        <f ca="1">IF(A2553&lt;$B$1,VLOOKUP(A2553,[1]DI!$A$4:$B$15000,2),0)</f>
        <v>0</v>
      </c>
      <c r="E2553" s="70">
        <f t="shared" ca="1" si="616"/>
        <v>0</v>
      </c>
      <c r="F2553" s="72">
        <f t="shared" si="613"/>
        <v>1.3</v>
      </c>
      <c r="G2553" s="73">
        <f t="shared" ca="1" si="617"/>
        <v>1</v>
      </c>
      <c r="H2553" s="70">
        <f ca="1">TRUNC(PRODUCT(G$10:G2552),15)</f>
        <v>1.94691686184433</v>
      </c>
      <c r="I2553" s="70">
        <f t="shared" ca="1" si="618"/>
        <v>1.64705213737643</v>
      </c>
      <c r="J2553" s="70">
        <f t="shared" ca="1" si="619"/>
        <v>1.1820614599999999</v>
      </c>
      <c r="K2553" s="74">
        <f t="shared" ca="1" si="620"/>
        <v>2998.647168</v>
      </c>
      <c r="L2553" s="75">
        <f>IF(VLOOKUP(A2553,$T$12:$AC$125,8)=VLOOKUP(A2552,$T$12:$AC$125,8),0,VLOOKUP(A2553,T$12:$AC$125,8))</f>
        <v>0</v>
      </c>
      <c r="M2553" s="76">
        <f>IF(L2553&gt;0,VLOOKUP(L2553,S$12:$AB$125,7),0)</f>
        <v>0</v>
      </c>
      <c r="N2553" s="74">
        <f t="shared" si="621"/>
        <v>0</v>
      </c>
      <c r="O2553" s="74">
        <f t="shared" ca="1" si="622"/>
        <v>2998.647168</v>
      </c>
      <c r="P2553" s="77" t="str">
        <f t="shared" si="623"/>
        <v>A+J=</v>
      </c>
      <c r="Q2553" s="78">
        <f t="shared" si="624"/>
        <v>45762</v>
      </c>
    </row>
    <row r="2554" spans="1:17" ht="12.75" x14ac:dyDescent="0.15">
      <c r="A2554" s="68">
        <f t="shared" si="612"/>
        <v>45123</v>
      </c>
      <c r="B2554" s="69">
        <f t="shared" ca="1" si="614"/>
        <v>19469.168541999999</v>
      </c>
      <c r="C2554" s="70">
        <f t="shared" ca="1" si="615"/>
        <v>16470.521374</v>
      </c>
      <c r="D2554" s="71">
        <f ca="1">IF(A2554&lt;$B$1,VLOOKUP(A2554,[1]DI!$A$4:$B$15000,2),0)</f>
        <v>0</v>
      </c>
      <c r="E2554" s="70">
        <f t="shared" ca="1" si="616"/>
        <v>0</v>
      </c>
      <c r="F2554" s="72">
        <f t="shared" si="613"/>
        <v>1.3</v>
      </c>
      <c r="G2554" s="73">
        <f t="shared" ca="1" si="617"/>
        <v>1</v>
      </c>
      <c r="H2554" s="70">
        <f ca="1">TRUNC(PRODUCT(G$10:G2553),15)</f>
        <v>1.94691686184433</v>
      </c>
      <c r="I2554" s="70">
        <f t="shared" ca="1" si="618"/>
        <v>1.64705213737643</v>
      </c>
      <c r="J2554" s="70">
        <f t="shared" ca="1" si="619"/>
        <v>1.1820614599999999</v>
      </c>
      <c r="K2554" s="74">
        <f t="shared" ca="1" si="620"/>
        <v>2998.647168</v>
      </c>
      <c r="L2554" s="75">
        <f>IF(VLOOKUP(A2554,$T$12:$AC$125,8)=VLOOKUP(A2553,$T$12:$AC$125,8),0,VLOOKUP(A2554,T$12:$AC$125,8))</f>
        <v>0</v>
      </c>
      <c r="M2554" s="76">
        <f>IF(L2554&gt;0,VLOOKUP(L2554,S$12:$AB$125,7),0)</f>
        <v>0</v>
      </c>
      <c r="N2554" s="74">
        <f t="shared" si="621"/>
        <v>0</v>
      </c>
      <c r="O2554" s="74">
        <f t="shared" ca="1" si="622"/>
        <v>2998.647168</v>
      </c>
      <c r="P2554" s="77" t="str">
        <f t="shared" si="623"/>
        <v>A+J=</v>
      </c>
      <c r="Q2554" s="78">
        <f t="shared" si="624"/>
        <v>45762</v>
      </c>
    </row>
    <row r="2555" spans="1:17" ht="12.75" x14ac:dyDescent="0.15">
      <c r="A2555" s="68">
        <f t="shared" si="612"/>
        <v>45124</v>
      </c>
      <c r="B2555" s="69">
        <f t="shared" ca="1" si="614"/>
        <v>19469.168541999999</v>
      </c>
      <c r="C2555" s="70">
        <f t="shared" ca="1" si="615"/>
        <v>16470.521374</v>
      </c>
      <c r="D2555" s="71">
        <f ca="1">IF(A2555&lt;$B$1,VLOOKUP(A2555,[1]DI!$A$4:$B$15000,2),0)</f>
        <v>0.13650000000000001</v>
      </c>
      <c r="E2555" s="70">
        <f t="shared" ca="1" si="616"/>
        <v>5.0788000000000005E-4</v>
      </c>
      <c r="F2555" s="72">
        <f t="shared" si="613"/>
        <v>1.3</v>
      </c>
      <c r="G2555" s="73">
        <f t="shared" ca="1" si="617"/>
        <v>1.0006602440000001</v>
      </c>
      <c r="H2555" s="70">
        <f ca="1">TRUNC(PRODUCT(G$10:G2554),15)</f>
        <v>1.94691686184433</v>
      </c>
      <c r="I2555" s="70">
        <f t="shared" ca="1" si="618"/>
        <v>1.64705213737643</v>
      </c>
      <c r="J2555" s="70">
        <f t="shared" ca="1" si="619"/>
        <v>1.1820614599999999</v>
      </c>
      <c r="K2555" s="74">
        <f t="shared" ca="1" si="620"/>
        <v>2998.647168</v>
      </c>
      <c r="L2555" s="75">
        <f>IF(VLOOKUP(A2555,$T$12:$AC$125,8)=VLOOKUP(A2554,$T$12:$AC$125,8),0,VLOOKUP(A2555,T$12:$AC$125,8))</f>
        <v>0</v>
      </c>
      <c r="M2555" s="76">
        <f>IF(L2555&gt;0,VLOOKUP(L2555,S$12:$AB$125,7),0)</f>
        <v>0</v>
      </c>
      <c r="N2555" s="74">
        <f t="shared" si="621"/>
        <v>0</v>
      </c>
      <c r="O2555" s="74">
        <f t="shared" ca="1" si="622"/>
        <v>2998.647168</v>
      </c>
      <c r="P2555" s="77" t="str">
        <f t="shared" si="623"/>
        <v>A+J=</v>
      </c>
      <c r="Q2555" s="78">
        <f t="shared" si="624"/>
        <v>45762</v>
      </c>
    </row>
    <row r="2556" spans="1:17" ht="12.75" x14ac:dyDescent="0.15">
      <c r="A2556" s="68">
        <f t="shared" si="612"/>
        <v>45125</v>
      </c>
      <c r="B2556" s="69">
        <f t="shared" ca="1" si="614"/>
        <v>19482.022959999998</v>
      </c>
      <c r="C2556" s="70">
        <f t="shared" ca="1" si="615"/>
        <v>16470.521374</v>
      </c>
      <c r="D2556" s="71">
        <f ca="1">IF(A2556&lt;$B$1,VLOOKUP(A2556,[1]DI!$A$4:$B$15000,2),0)</f>
        <v>0.13650000000000001</v>
      </c>
      <c r="E2556" s="70">
        <f t="shared" ca="1" si="616"/>
        <v>5.0788000000000005E-4</v>
      </c>
      <c r="F2556" s="72">
        <f t="shared" si="613"/>
        <v>1.3</v>
      </c>
      <c r="G2556" s="73">
        <f t="shared" ca="1" si="617"/>
        <v>1.0006602440000001</v>
      </c>
      <c r="H2556" s="70">
        <f ca="1">TRUNC(PRODUCT(G$10:G2555),15)</f>
        <v>1.9482023020208601</v>
      </c>
      <c r="I2556" s="70">
        <f t="shared" ca="1" si="618"/>
        <v>1.64705213737643</v>
      </c>
      <c r="J2556" s="70">
        <f t="shared" ca="1" si="619"/>
        <v>1.1828419100000001</v>
      </c>
      <c r="K2556" s="74">
        <f t="shared" ca="1" si="620"/>
        <v>3011.5015859999999</v>
      </c>
      <c r="L2556" s="75">
        <f>IF(VLOOKUP(A2556,$T$12:$AC$125,8)=VLOOKUP(A2555,$T$12:$AC$125,8),0,VLOOKUP(A2556,T$12:$AC$125,8))</f>
        <v>0</v>
      </c>
      <c r="M2556" s="76">
        <f>IF(L2556&gt;0,VLOOKUP(L2556,S$12:$AB$125,7),0)</f>
        <v>0</v>
      </c>
      <c r="N2556" s="74">
        <f t="shared" si="621"/>
        <v>0</v>
      </c>
      <c r="O2556" s="74">
        <f t="shared" ca="1" si="622"/>
        <v>3011.5015859999999</v>
      </c>
      <c r="P2556" s="77" t="str">
        <f t="shared" si="623"/>
        <v>A+J=</v>
      </c>
      <c r="Q2556" s="78">
        <f t="shared" si="624"/>
        <v>45762</v>
      </c>
    </row>
    <row r="2557" spans="1:17" ht="12.75" x14ac:dyDescent="0.15">
      <c r="A2557" s="68">
        <f t="shared" si="612"/>
        <v>45126</v>
      </c>
      <c r="B2557" s="69">
        <f t="shared" ca="1" si="614"/>
        <v>19494.885943000001</v>
      </c>
      <c r="C2557" s="70">
        <f t="shared" ca="1" si="615"/>
        <v>16470.521374</v>
      </c>
      <c r="D2557" s="71">
        <f ca="1">IF(A2557&lt;$B$1,VLOOKUP(A2557,[1]DI!$A$4:$B$15000,2),0)</f>
        <v>0.13650000000000001</v>
      </c>
      <c r="E2557" s="70">
        <f t="shared" ca="1" si="616"/>
        <v>5.0788000000000005E-4</v>
      </c>
      <c r="F2557" s="72">
        <f t="shared" si="613"/>
        <v>1.3</v>
      </c>
      <c r="G2557" s="73">
        <f t="shared" ca="1" si="617"/>
        <v>1.0006602440000001</v>
      </c>
      <c r="H2557" s="70">
        <f ca="1">TRUNC(PRODUCT(G$10:G2556),15)</f>
        <v>1.94948859090155</v>
      </c>
      <c r="I2557" s="70">
        <f t="shared" ca="1" si="618"/>
        <v>1.64705213737643</v>
      </c>
      <c r="J2557" s="70">
        <f t="shared" ca="1" si="619"/>
        <v>1.1836228799999999</v>
      </c>
      <c r="K2557" s="74">
        <f t="shared" ca="1" si="620"/>
        <v>3024.3645689999998</v>
      </c>
      <c r="L2557" s="75">
        <f>IF(VLOOKUP(A2557,$T$12:$AC$125,8)=VLOOKUP(A2556,$T$12:$AC$125,8),0,VLOOKUP(A2557,T$12:$AC$125,8))</f>
        <v>0</v>
      </c>
      <c r="M2557" s="76">
        <f>IF(L2557&gt;0,VLOOKUP(L2557,S$12:$AB$125,7),0)</f>
        <v>0</v>
      </c>
      <c r="N2557" s="74">
        <f t="shared" si="621"/>
        <v>0</v>
      </c>
      <c r="O2557" s="74">
        <f t="shared" ca="1" si="622"/>
        <v>3024.3645689999998</v>
      </c>
      <c r="P2557" s="77" t="str">
        <f t="shared" si="623"/>
        <v>A+J=</v>
      </c>
      <c r="Q2557" s="78">
        <f t="shared" si="624"/>
        <v>45762</v>
      </c>
    </row>
    <row r="2558" spans="1:17" ht="12.75" x14ac:dyDescent="0.15">
      <c r="A2558" s="68">
        <f t="shared" si="612"/>
        <v>45127</v>
      </c>
      <c r="B2558" s="69">
        <f t="shared" ca="1" si="614"/>
        <v>19507.757325999999</v>
      </c>
      <c r="C2558" s="70">
        <f t="shared" ca="1" si="615"/>
        <v>16470.521374</v>
      </c>
      <c r="D2558" s="71">
        <f ca="1">IF(A2558&lt;$B$1,VLOOKUP(A2558,[1]DI!$A$4:$B$15000,2),0)</f>
        <v>0.13650000000000001</v>
      </c>
      <c r="E2558" s="70">
        <f t="shared" ca="1" si="616"/>
        <v>5.0788000000000005E-4</v>
      </c>
      <c r="F2558" s="72">
        <f t="shared" si="613"/>
        <v>1.3</v>
      </c>
      <c r="G2558" s="73">
        <f t="shared" ca="1" si="617"/>
        <v>1.0006602440000001</v>
      </c>
      <c r="H2558" s="70">
        <f ca="1">TRUNC(PRODUCT(G$10:G2557),15)</f>
        <v>1.95077572904676</v>
      </c>
      <c r="I2558" s="70">
        <f t="shared" ca="1" si="618"/>
        <v>1.64705213737643</v>
      </c>
      <c r="J2558" s="70">
        <f t="shared" ca="1" si="619"/>
        <v>1.18440436</v>
      </c>
      <c r="K2558" s="74">
        <f t="shared" ca="1" si="620"/>
        <v>3037.235952</v>
      </c>
      <c r="L2558" s="75">
        <f>IF(VLOOKUP(A2558,$T$12:$AC$125,8)=VLOOKUP(A2557,$T$12:$AC$125,8),0,VLOOKUP(A2558,T$12:$AC$125,8))</f>
        <v>0</v>
      </c>
      <c r="M2558" s="76">
        <f>IF(L2558&gt;0,VLOOKUP(L2558,S$12:$AB$125,7),0)</f>
        <v>0</v>
      </c>
      <c r="N2558" s="74">
        <f t="shared" si="621"/>
        <v>0</v>
      </c>
      <c r="O2558" s="74">
        <f t="shared" ca="1" si="622"/>
        <v>3037.235952</v>
      </c>
      <c r="P2558" s="77" t="str">
        <f t="shared" si="623"/>
        <v>A+J=</v>
      </c>
      <c r="Q2558" s="78">
        <f t="shared" si="624"/>
        <v>45762</v>
      </c>
    </row>
    <row r="2559" spans="1:17" ht="12.75" x14ac:dyDescent="0.15">
      <c r="A2559" s="68">
        <f t="shared" si="612"/>
        <v>45128</v>
      </c>
      <c r="B2559" s="69">
        <f t="shared" ca="1" si="614"/>
        <v>19520.637108999999</v>
      </c>
      <c r="C2559" s="70">
        <f t="shared" ca="1" si="615"/>
        <v>16470.521374</v>
      </c>
      <c r="D2559" s="71">
        <f ca="1">IF(A2559&lt;$B$1,VLOOKUP(A2559,[1]DI!$A$4:$B$15000,2),0)</f>
        <v>0.13650000000000001</v>
      </c>
      <c r="E2559" s="70">
        <f t="shared" ca="1" si="616"/>
        <v>5.0788000000000005E-4</v>
      </c>
      <c r="F2559" s="72">
        <f t="shared" si="613"/>
        <v>1.3</v>
      </c>
      <c r="G2559" s="73">
        <f t="shared" ca="1" si="617"/>
        <v>1.0006602440000001</v>
      </c>
      <c r="H2559" s="70">
        <f ca="1">TRUNC(PRODUCT(G$10:G2558),15)</f>
        <v>1.9520637170172099</v>
      </c>
      <c r="I2559" s="70">
        <f t="shared" ca="1" si="618"/>
        <v>1.64705213737643</v>
      </c>
      <c r="J2559" s="70">
        <f t="shared" ca="1" si="619"/>
        <v>1.1851863499999999</v>
      </c>
      <c r="K2559" s="74">
        <f t="shared" ca="1" si="620"/>
        <v>3050.1157349999999</v>
      </c>
      <c r="L2559" s="75">
        <f>IF(VLOOKUP(A2559,$T$12:$AC$125,8)=VLOOKUP(A2558,$T$12:$AC$125,8),0,VLOOKUP(A2559,T$12:$AC$125,8))</f>
        <v>0</v>
      </c>
      <c r="M2559" s="76">
        <f>IF(L2559&gt;0,VLOOKUP(L2559,S$12:$AB$125,7),0)</f>
        <v>0</v>
      </c>
      <c r="N2559" s="74">
        <f t="shared" si="621"/>
        <v>0</v>
      </c>
      <c r="O2559" s="74">
        <f t="shared" ca="1" si="622"/>
        <v>3050.1157349999999</v>
      </c>
      <c r="P2559" s="77" t="str">
        <f t="shared" si="623"/>
        <v>A+J=</v>
      </c>
      <c r="Q2559" s="78">
        <f t="shared" si="624"/>
        <v>45762</v>
      </c>
    </row>
    <row r="2560" spans="1:17" ht="12.75" x14ac:dyDescent="0.15">
      <c r="A2560" s="68">
        <f t="shared" si="612"/>
        <v>45129</v>
      </c>
      <c r="B2560" s="69">
        <f t="shared" ca="1" si="614"/>
        <v>19533.525622000001</v>
      </c>
      <c r="C2560" s="70">
        <f t="shared" ca="1" si="615"/>
        <v>16470.521374</v>
      </c>
      <c r="D2560" s="71">
        <f ca="1">IF(A2560&lt;$B$1,VLOOKUP(A2560,[1]DI!$A$4:$B$15000,2),0)</f>
        <v>0</v>
      </c>
      <c r="E2560" s="70">
        <f t="shared" ca="1" si="616"/>
        <v>0</v>
      </c>
      <c r="F2560" s="72">
        <f t="shared" si="613"/>
        <v>1.3</v>
      </c>
      <c r="G2560" s="73">
        <f t="shared" ca="1" si="617"/>
        <v>1</v>
      </c>
      <c r="H2560" s="70">
        <f ca="1">TRUNC(PRODUCT(G$10:G2559),15)</f>
        <v>1.9533525553739901</v>
      </c>
      <c r="I2560" s="70">
        <f t="shared" ca="1" si="618"/>
        <v>1.64705213737643</v>
      </c>
      <c r="J2560" s="70">
        <f t="shared" ca="1" si="619"/>
        <v>1.18596887</v>
      </c>
      <c r="K2560" s="74">
        <f t="shared" ca="1" si="620"/>
        <v>3063.0042480000002</v>
      </c>
      <c r="L2560" s="75">
        <f>IF(VLOOKUP(A2560,$T$12:$AC$125,8)=VLOOKUP(A2559,$T$12:$AC$125,8),0,VLOOKUP(A2560,T$12:$AC$125,8))</f>
        <v>0</v>
      </c>
      <c r="M2560" s="76">
        <f>IF(L2560&gt;0,VLOOKUP(L2560,S$12:$AB$125,7),0)</f>
        <v>0</v>
      </c>
      <c r="N2560" s="74">
        <f t="shared" si="621"/>
        <v>0</v>
      </c>
      <c r="O2560" s="74">
        <f t="shared" ca="1" si="622"/>
        <v>3063.0042480000002</v>
      </c>
      <c r="P2560" s="77" t="str">
        <f t="shared" si="623"/>
        <v>A+J=</v>
      </c>
      <c r="Q2560" s="78">
        <f t="shared" si="624"/>
        <v>45762</v>
      </c>
    </row>
    <row r="2561" spans="1:17" ht="12.75" x14ac:dyDescent="0.15">
      <c r="A2561" s="68">
        <f t="shared" si="612"/>
        <v>45130</v>
      </c>
      <c r="B2561" s="69">
        <f t="shared" ca="1" si="614"/>
        <v>19533.525622000001</v>
      </c>
      <c r="C2561" s="70">
        <f t="shared" ca="1" si="615"/>
        <v>16470.521374</v>
      </c>
      <c r="D2561" s="71">
        <f ca="1">IF(A2561&lt;$B$1,VLOOKUP(A2561,[1]DI!$A$4:$B$15000,2),0)</f>
        <v>0</v>
      </c>
      <c r="E2561" s="70">
        <f t="shared" ca="1" si="616"/>
        <v>0</v>
      </c>
      <c r="F2561" s="72">
        <f t="shared" si="613"/>
        <v>1.3</v>
      </c>
      <c r="G2561" s="73">
        <f t="shared" ca="1" si="617"/>
        <v>1</v>
      </c>
      <c r="H2561" s="70">
        <f ca="1">TRUNC(PRODUCT(G$10:G2560),15)</f>
        <v>1.9533525553739901</v>
      </c>
      <c r="I2561" s="70">
        <f t="shared" ca="1" si="618"/>
        <v>1.64705213737643</v>
      </c>
      <c r="J2561" s="70">
        <f t="shared" ca="1" si="619"/>
        <v>1.18596887</v>
      </c>
      <c r="K2561" s="74">
        <f t="shared" ca="1" si="620"/>
        <v>3063.0042480000002</v>
      </c>
      <c r="L2561" s="75">
        <f>IF(VLOOKUP(A2561,$T$12:$AC$125,8)=VLOOKUP(A2560,$T$12:$AC$125,8),0,VLOOKUP(A2561,T$12:$AC$125,8))</f>
        <v>0</v>
      </c>
      <c r="M2561" s="76">
        <f>IF(L2561&gt;0,VLOOKUP(L2561,S$12:$AB$125,7),0)</f>
        <v>0</v>
      </c>
      <c r="N2561" s="74">
        <f t="shared" si="621"/>
        <v>0</v>
      </c>
      <c r="O2561" s="74">
        <f t="shared" ca="1" si="622"/>
        <v>3063.0042480000002</v>
      </c>
      <c r="P2561" s="77" t="str">
        <f t="shared" si="623"/>
        <v>A+J=</v>
      </c>
      <c r="Q2561" s="78">
        <f t="shared" si="624"/>
        <v>45762</v>
      </c>
    </row>
    <row r="2562" spans="1:17" ht="12.75" x14ac:dyDescent="0.15">
      <c r="A2562" s="68">
        <f t="shared" si="612"/>
        <v>45131</v>
      </c>
      <c r="B2562" s="69">
        <f t="shared" ca="1" si="614"/>
        <v>19533.525622000001</v>
      </c>
      <c r="C2562" s="70">
        <f t="shared" ca="1" si="615"/>
        <v>16470.521374</v>
      </c>
      <c r="D2562" s="71">
        <f ca="1">IF(A2562&lt;$B$1,VLOOKUP(A2562,[1]DI!$A$4:$B$15000,2),0)</f>
        <v>0.13650000000000001</v>
      </c>
      <c r="E2562" s="70">
        <f t="shared" ca="1" si="616"/>
        <v>5.0788000000000005E-4</v>
      </c>
      <c r="F2562" s="72">
        <f t="shared" si="613"/>
        <v>1.3</v>
      </c>
      <c r="G2562" s="73">
        <f t="shared" ca="1" si="617"/>
        <v>1.0006602440000001</v>
      </c>
      <c r="H2562" s="70">
        <f ca="1">TRUNC(PRODUCT(G$10:G2561),15)</f>
        <v>1.9533525553739901</v>
      </c>
      <c r="I2562" s="70">
        <f t="shared" ca="1" si="618"/>
        <v>1.64705213737643</v>
      </c>
      <c r="J2562" s="70">
        <f t="shared" ca="1" si="619"/>
        <v>1.18596887</v>
      </c>
      <c r="K2562" s="74">
        <f t="shared" ca="1" si="620"/>
        <v>3063.0042480000002</v>
      </c>
      <c r="L2562" s="75">
        <f>IF(VLOOKUP(A2562,$T$12:$AC$125,8)=VLOOKUP(A2561,$T$12:$AC$125,8),0,VLOOKUP(A2562,T$12:$AC$125,8))</f>
        <v>0</v>
      </c>
      <c r="M2562" s="76">
        <f>IF(L2562&gt;0,VLOOKUP(L2562,S$12:$AB$125,7),0)</f>
        <v>0</v>
      </c>
      <c r="N2562" s="74">
        <f t="shared" si="621"/>
        <v>0</v>
      </c>
      <c r="O2562" s="74">
        <f t="shared" ca="1" si="622"/>
        <v>3063.0042480000002</v>
      </c>
      <c r="P2562" s="77" t="str">
        <f t="shared" si="623"/>
        <v>A+J=</v>
      </c>
      <c r="Q2562" s="78">
        <f t="shared" si="624"/>
        <v>45762</v>
      </c>
    </row>
    <row r="2563" spans="1:17" ht="12.75" x14ac:dyDescent="0.15">
      <c r="A2563" s="68">
        <f t="shared" si="612"/>
        <v>45132</v>
      </c>
      <c r="B2563" s="69">
        <f t="shared" ca="1" si="614"/>
        <v>19546.422369</v>
      </c>
      <c r="C2563" s="70">
        <f t="shared" ca="1" si="615"/>
        <v>16470.521374</v>
      </c>
      <c r="D2563" s="71">
        <f ca="1">IF(A2563&lt;$B$1,VLOOKUP(A2563,[1]DI!$A$4:$B$15000,2),0)</f>
        <v>0.13650000000000001</v>
      </c>
      <c r="E2563" s="70">
        <f t="shared" ca="1" si="616"/>
        <v>5.0788000000000005E-4</v>
      </c>
      <c r="F2563" s="72">
        <f t="shared" si="613"/>
        <v>1.3</v>
      </c>
      <c r="G2563" s="73">
        <f t="shared" ca="1" si="617"/>
        <v>1.0006602440000001</v>
      </c>
      <c r="H2563" s="70">
        <f ca="1">TRUNC(PRODUCT(G$10:G2562),15)</f>
        <v>1.9546422446785601</v>
      </c>
      <c r="I2563" s="70">
        <f t="shared" ca="1" si="618"/>
        <v>1.64705213737643</v>
      </c>
      <c r="J2563" s="70">
        <f t="shared" ca="1" si="619"/>
        <v>1.18675189</v>
      </c>
      <c r="K2563" s="74">
        <f t="shared" ca="1" si="620"/>
        <v>3075.900995</v>
      </c>
      <c r="L2563" s="75">
        <f>IF(VLOOKUP(A2563,$T$12:$AC$125,8)=VLOOKUP(A2562,$T$12:$AC$125,8),0,VLOOKUP(A2563,T$12:$AC$125,8))</f>
        <v>0</v>
      </c>
      <c r="M2563" s="76">
        <f>IF(L2563&gt;0,VLOOKUP(L2563,S$12:$AB$125,7),0)</f>
        <v>0</v>
      </c>
      <c r="N2563" s="74">
        <f t="shared" si="621"/>
        <v>0</v>
      </c>
      <c r="O2563" s="74">
        <f t="shared" ca="1" si="622"/>
        <v>3075.900995</v>
      </c>
      <c r="P2563" s="77" t="str">
        <f t="shared" si="623"/>
        <v>A+J=</v>
      </c>
      <c r="Q2563" s="78">
        <f t="shared" si="624"/>
        <v>45762</v>
      </c>
    </row>
    <row r="2564" spans="1:17" ht="12.75" x14ac:dyDescent="0.15">
      <c r="A2564" s="68">
        <f t="shared" si="612"/>
        <v>45133</v>
      </c>
      <c r="B2564" s="69">
        <f t="shared" ca="1" si="614"/>
        <v>19559.327846</v>
      </c>
      <c r="C2564" s="70">
        <f t="shared" ca="1" si="615"/>
        <v>16470.521374</v>
      </c>
      <c r="D2564" s="71">
        <f ca="1">IF(A2564&lt;$B$1,VLOOKUP(A2564,[1]DI!$A$4:$B$15000,2),0)</f>
        <v>0.13650000000000001</v>
      </c>
      <c r="E2564" s="70">
        <f t="shared" ca="1" si="616"/>
        <v>5.0788000000000005E-4</v>
      </c>
      <c r="F2564" s="72">
        <f t="shared" si="613"/>
        <v>1.3</v>
      </c>
      <c r="G2564" s="73">
        <f t="shared" ca="1" si="617"/>
        <v>1.0006602440000001</v>
      </c>
      <c r="H2564" s="70">
        <f ca="1">TRUNC(PRODUCT(G$10:G2563),15)</f>
        <v>1.95593278549276</v>
      </c>
      <c r="I2564" s="70">
        <f t="shared" ca="1" si="618"/>
        <v>1.64705213737643</v>
      </c>
      <c r="J2564" s="70">
        <f t="shared" ca="1" si="619"/>
        <v>1.18753544</v>
      </c>
      <c r="K2564" s="74">
        <f t="shared" ca="1" si="620"/>
        <v>3088.8064720000002</v>
      </c>
      <c r="L2564" s="75">
        <f>IF(VLOOKUP(A2564,$T$12:$AC$125,8)=VLOOKUP(A2563,$T$12:$AC$125,8),0,VLOOKUP(A2564,T$12:$AC$125,8))</f>
        <v>0</v>
      </c>
      <c r="M2564" s="76">
        <f>IF(L2564&gt;0,VLOOKUP(L2564,S$12:$AB$125,7),0)</f>
        <v>0</v>
      </c>
      <c r="N2564" s="74">
        <f t="shared" si="621"/>
        <v>0</v>
      </c>
      <c r="O2564" s="74">
        <f t="shared" ca="1" si="622"/>
        <v>3088.8064720000002</v>
      </c>
      <c r="P2564" s="77" t="str">
        <f t="shared" si="623"/>
        <v>A+J=</v>
      </c>
      <c r="Q2564" s="78">
        <f t="shared" si="624"/>
        <v>45762</v>
      </c>
    </row>
    <row r="2565" spans="1:17" ht="12.75" x14ac:dyDescent="0.15">
      <c r="A2565" s="68">
        <f t="shared" si="612"/>
        <v>45134</v>
      </c>
      <c r="B2565" s="69">
        <f t="shared" ca="1" si="614"/>
        <v>19572.241722999999</v>
      </c>
      <c r="C2565" s="70">
        <f t="shared" ca="1" si="615"/>
        <v>16470.521374</v>
      </c>
      <c r="D2565" s="71">
        <f ca="1">IF(A2565&lt;$B$1,VLOOKUP(A2565,[1]DI!$A$4:$B$15000,2),0)</f>
        <v>0.13650000000000001</v>
      </c>
      <c r="E2565" s="70">
        <f t="shared" ca="1" si="616"/>
        <v>5.0788000000000005E-4</v>
      </c>
      <c r="F2565" s="72">
        <f t="shared" si="613"/>
        <v>1.3</v>
      </c>
      <c r="G2565" s="73">
        <f t="shared" ca="1" si="617"/>
        <v>1.0006602440000001</v>
      </c>
      <c r="H2565" s="70">
        <f ca="1">TRUNC(PRODUCT(G$10:G2564),15)</f>
        <v>1.95722417837878</v>
      </c>
      <c r="I2565" s="70">
        <f t="shared" ca="1" si="618"/>
        <v>1.64705213737643</v>
      </c>
      <c r="J2565" s="70">
        <f t="shared" ca="1" si="619"/>
        <v>1.1883195</v>
      </c>
      <c r="K2565" s="74">
        <f t="shared" ca="1" si="620"/>
        <v>3101.7203490000002</v>
      </c>
      <c r="L2565" s="75">
        <f>IF(VLOOKUP(A2565,$T$12:$AC$125,8)=VLOOKUP(A2564,$T$12:$AC$125,8),0,VLOOKUP(A2565,T$12:$AC$125,8))</f>
        <v>0</v>
      </c>
      <c r="M2565" s="76">
        <f>IF(L2565&gt;0,VLOOKUP(L2565,S$12:$AB$125,7),0)</f>
        <v>0</v>
      </c>
      <c r="N2565" s="74">
        <f t="shared" si="621"/>
        <v>0</v>
      </c>
      <c r="O2565" s="74">
        <f t="shared" ca="1" si="622"/>
        <v>3101.7203490000002</v>
      </c>
      <c r="P2565" s="77" t="str">
        <f t="shared" si="623"/>
        <v>A+J=</v>
      </c>
      <c r="Q2565" s="78">
        <f t="shared" si="624"/>
        <v>45762</v>
      </c>
    </row>
    <row r="2566" spans="1:17" ht="12.75" x14ac:dyDescent="0.15">
      <c r="A2566" s="68">
        <f t="shared" si="612"/>
        <v>45135</v>
      </c>
      <c r="B2566" s="69">
        <f t="shared" ca="1" si="614"/>
        <v>19585.164165000002</v>
      </c>
      <c r="C2566" s="70">
        <f t="shared" ca="1" si="615"/>
        <v>16470.521374</v>
      </c>
      <c r="D2566" s="71">
        <f ca="1">IF(A2566&lt;$B$1,VLOOKUP(A2566,[1]DI!$A$4:$B$15000,2),0)</f>
        <v>0.13650000000000001</v>
      </c>
      <c r="E2566" s="70">
        <f t="shared" ca="1" si="616"/>
        <v>5.0788000000000005E-4</v>
      </c>
      <c r="F2566" s="72">
        <f t="shared" si="613"/>
        <v>1.3</v>
      </c>
      <c r="G2566" s="73">
        <f t="shared" ca="1" si="617"/>
        <v>1.0006602440000001</v>
      </c>
      <c r="H2566" s="70">
        <f ca="1">TRUNC(PRODUCT(G$10:G2565),15)</f>
        <v>1.9585164238992101</v>
      </c>
      <c r="I2566" s="70">
        <f t="shared" ca="1" si="618"/>
        <v>1.64705213737643</v>
      </c>
      <c r="J2566" s="70">
        <f t="shared" ca="1" si="619"/>
        <v>1.1891040799999999</v>
      </c>
      <c r="K2566" s="74">
        <f t="shared" ca="1" si="620"/>
        <v>3114.6427910000002</v>
      </c>
      <c r="L2566" s="75">
        <f>IF(VLOOKUP(A2566,$T$12:$AC$125,8)=VLOOKUP(A2565,$T$12:$AC$125,8),0,VLOOKUP(A2566,T$12:$AC$125,8))</f>
        <v>0</v>
      </c>
      <c r="M2566" s="76">
        <f>IF(L2566&gt;0,VLOOKUP(L2566,S$12:$AB$125,7),0)</f>
        <v>0</v>
      </c>
      <c r="N2566" s="74">
        <f t="shared" si="621"/>
        <v>0</v>
      </c>
      <c r="O2566" s="74">
        <f t="shared" ca="1" si="622"/>
        <v>3114.6427910000002</v>
      </c>
      <c r="P2566" s="77" t="str">
        <f t="shared" si="623"/>
        <v>A+J=</v>
      </c>
      <c r="Q2566" s="78">
        <f t="shared" si="624"/>
        <v>45762</v>
      </c>
    </row>
    <row r="2567" spans="1:17" ht="12.75" x14ac:dyDescent="0.15">
      <c r="A2567" s="68">
        <f t="shared" si="612"/>
        <v>45136</v>
      </c>
      <c r="B2567" s="69">
        <f t="shared" ca="1" si="614"/>
        <v>19598.095171000001</v>
      </c>
      <c r="C2567" s="70">
        <f t="shared" ca="1" si="615"/>
        <v>16470.521374</v>
      </c>
      <c r="D2567" s="71">
        <f ca="1">IF(A2567&lt;$B$1,VLOOKUP(A2567,[1]DI!$A$4:$B$15000,2),0)</f>
        <v>0</v>
      </c>
      <c r="E2567" s="70">
        <f t="shared" ca="1" si="616"/>
        <v>0</v>
      </c>
      <c r="F2567" s="72">
        <f t="shared" si="613"/>
        <v>1.3</v>
      </c>
      <c r="G2567" s="73">
        <f t="shared" ca="1" si="617"/>
        <v>1</v>
      </c>
      <c r="H2567" s="70">
        <f ca="1">TRUNC(PRODUCT(G$10:G2566),15)</f>
        <v>1.95980952261699</v>
      </c>
      <c r="I2567" s="70">
        <f t="shared" ca="1" si="618"/>
        <v>1.64705213737643</v>
      </c>
      <c r="J2567" s="70">
        <f t="shared" ca="1" si="619"/>
        <v>1.18988918</v>
      </c>
      <c r="K2567" s="74">
        <f t="shared" ca="1" si="620"/>
        <v>3127.573797</v>
      </c>
      <c r="L2567" s="75">
        <f>IF(VLOOKUP(A2567,$T$12:$AC$125,8)=VLOOKUP(A2566,$T$12:$AC$125,8),0,VLOOKUP(A2567,T$12:$AC$125,8))</f>
        <v>0</v>
      </c>
      <c r="M2567" s="76">
        <f>IF(L2567&gt;0,VLOOKUP(L2567,S$12:$AB$125,7),0)</f>
        <v>0</v>
      </c>
      <c r="N2567" s="74">
        <f t="shared" si="621"/>
        <v>0</v>
      </c>
      <c r="O2567" s="74">
        <f t="shared" ca="1" si="622"/>
        <v>3127.573797</v>
      </c>
      <c r="P2567" s="77" t="str">
        <f t="shared" si="623"/>
        <v>A+J=</v>
      </c>
      <c r="Q2567" s="78">
        <f t="shared" si="624"/>
        <v>45762</v>
      </c>
    </row>
    <row r="2568" spans="1:17" ht="12.75" x14ac:dyDescent="0.15">
      <c r="A2568" s="68">
        <f t="shared" si="612"/>
        <v>45137</v>
      </c>
      <c r="B2568" s="69">
        <f t="shared" ca="1" si="614"/>
        <v>19598.095171000001</v>
      </c>
      <c r="C2568" s="70">
        <f t="shared" ca="1" si="615"/>
        <v>16470.521374</v>
      </c>
      <c r="D2568" s="71">
        <f ca="1">IF(A2568&lt;$B$1,VLOOKUP(A2568,[1]DI!$A$4:$B$15000,2),0)</f>
        <v>0</v>
      </c>
      <c r="E2568" s="70">
        <f t="shared" ca="1" si="616"/>
        <v>0</v>
      </c>
      <c r="F2568" s="72">
        <f t="shared" si="613"/>
        <v>1.3</v>
      </c>
      <c r="G2568" s="73">
        <f t="shared" ca="1" si="617"/>
        <v>1</v>
      </c>
      <c r="H2568" s="70">
        <f ca="1">TRUNC(PRODUCT(G$10:G2567),15)</f>
        <v>1.95980952261699</v>
      </c>
      <c r="I2568" s="70">
        <f t="shared" ca="1" si="618"/>
        <v>1.64705213737643</v>
      </c>
      <c r="J2568" s="70">
        <f t="shared" ca="1" si="619"/>
        <v>1.18988918</v>
      </c>
      <c r="K2568" s="74">
        <f t="shared" ca="1" si="620"/>
        <v>3127.573797</v>
      </c>
      <c r="L2568" s="75">
        <f>IF(VLOOKUP(A2568,$T$12:$AC$125,8)=VLOOKUP(A2567,$T$12:$AC$125,8),0,VLOOKUP(A2568,T$12:$AC$125,8))</f>
        <v>0</v>
      </c>
      <c r="M2568" s="76">
        <f>IF(L2568&gt;0,VLOOKUP(L2568,S$12:$AB$125,7),0)</f>
        <v>0</v>
      </c>
      <c r="N2568" s="74">
        <f t="shared" si="621"/>
        <v>0</v>
      </c>
      <c r="O2568" s="74">
        <f t="shared" ca="1" si="622"/>
        <v>3127.573797</v>
      </c>
      <c r="P2568" s="77" t="str">
        <f t="shared" si="623"/>
        <v>A+J=</v>
      </c>
      <c r="Q2568" s="78">
        <f t="shared" si="624"/>
        <v>45762</v>
      </c>
    </row>
    <row r="2569" spans="1:17" ht="12.75" x14ac:dyDescent="0.15">
      <c r="A2569" s="68">
        <f t="shared" si="612"/>
        <v>45138</v>
      </c>
      <c r="B2569" s="69">
        <f t="shared" ca="1" si="614"/>
        <v>19598.095171000001</v>
      </c>
      <c r="C2569" s="70">
        <f t="shared" ca="1" si="615"/>
        <v>16470.521374</v>
      </c>
      <c r="D2569" s="71">
        <f ca="1">IF(A2569&lt;$B$1,VLOOKUP(A2569,[1]DI!$A$4:$B$15000,2),0)</f>
        <v>0.13650000000000001</v>
      </c>
      <c r="E2569" s="70">
        <f t="shared" ca="1" si="616"/>
        <v>5.0788000000000005E-4</v>
      </c>
      <c r="F2569" s="72">
        <f t="shared" si="613"/>
        <v>1.3</v>
      </c>
      <c r="G2569" s="73">
        <f t="shared" ca="1" si="617"/>
        <v>1.0006602440000001</v>
      </c>
      <c r="H2569" s="70">
        <f ca="1">TRUNC(PRODUCT(G$10:G2568),15)</f>
        <v>1.95980952261699</v>
      </c>
      <c r="I2569" s="70">
        <f t="shared" ca="1" si="618"/>
        <v>1.64705213737643</v>
      </c>
      <c r="J2569" s="70">
        <f t="shared" ca="1" si="619"/>
        <v>1.18988918</v>
      </c>
      <c r="K2569" s="74">
        <f t="shared" ca="1" si="620"/>
        <v>3127.573797</v>
      </c>
      <c r="L2569" s="75">
        <f>IF(VLOOKUP(A2569,$T$12:$AC$125,8)=VLOOKUP(A2568,$T$12:$AC$125,8),0,VLOOKUP(A2569,T$12:$AC$125,8))</f>
        <v>0</v>
      </c>
      <c r="M2569" s="76">
        <f>IF(L2569&gt;0,VLOOKUP(L2569,S$12:$AB$125,7),0)</f>
        <v>0</v>
      </c>
      <c r="N2569" s="74">
        <f t="shared" si="621"/>
        <v>0</v>
      </c>
      <c r="O2569" s="74">
        <f t="shared" ca="1" si="622"/>
        <v>3127.573797</v>
      </c>
      <c r="P2569" s="77" t="str">
        <f t="shared" si="623"/>
        <v>A+J=</v>
      </c>
      <c r="Q2569" s="78">
        <f t="shared" si="624"/>
        <v>45762</v>
      </c>
    </row>
    <row r="2570" spans="1:17" ht="12.75" x14ac:dyDescent="0.15">
      <c r="A2570" s="68">
        <f t="shared" si="612"/>
        <v>45139</v>
      </c>
      <c r="B2570" s="69">
        <f t="shared" ca="1" si="614"/>
        <v>19611.034742</v>
      </c>
      <c r="C2570" s="70">
        <f t="shared" ca="1" si="615"/>
        <v>16470.521374</v>
      </c>
      <c r="D2570" s="71">
        <f ca="1">IF(A2570&lt;$B$1,VLOOKUP(A2570,[1]DI!$A$4:$B$15000,2),0)</f>
        <v>0.13650000000000001</v>
      </c>
      <c r="E2570" s="70">
        <f t="shared" ca="1" si="616"/>
        <v>5.0788000000000005E-4</v>
      </c>
      <c r="F2570" s="72">
        <f t="shared" si="613"/>
        <v>1.3</v>
      </c>
      <c r="G2570" s="73">
        <f t="shared" ca="1" si="617"/>
        <v>1.0006602440000001</v>
      </c>
      <c r="H2570" s="70">
        <f ca="1">TRUNC(PRODUCT(G$10:G2569),15)</f>
        <v>1.9611034750954399</v>
      </c>
      <c r="I2570" s="70">
        <f t="shared" ca="1" si="618"/>
        <v>1.64705213737643</v>
      </c>
      <c r="J2570" s="70">
        <f t="shared" ca="1" si="619"/>
        <v>1.1906748</v>
      </c>
      <c r="K2570" s="74">
        <f t="shared" ca="1" si="620"/>
        <v>3140.5133679999999</v>
      </c>
      <c r="L2570" s="75">
        <f>IF(VLOOKUP(A2570,$T$12:$AC$125,8)=VLOOKUP(A2569,$T$12:$AC$125,8),0,VLOOKUP(A2570,T$12:$AC$125,8))</f>
        <v>0</v>
      </c>
      <c r="M2570" s="76">
        <f>IF(L2570&gt;0,VLOOKUP(L2570,S$12:$AB$125,7),0)</f>
        <v>0</v>
      </c>
      <c r="N2570" s="74">
        <f t="shared" si="621"/>
        <v>0</v>
      </c>
      <c r="O2570" s="74">
        <f t="shared" ca="1" si="622"/>
        <v>3140.5133679999999</v>
      </c>
      <c r="P2570" s="77" t="str">
        <f t="shared" si="623"/>
        <v>A+J=</v>
      </c>
      <c r="Q2570" s="78">
        <f t="shared" si="624"/>
        <v>45762</v>
      </c>
    </row>
    <row r="2571" spans="1:17" ht="12.75" x14ac:dyDescent="0.15">
      <c r="A2571" s="68">
        <f t="shared" si="612"/>
        <v>45140</v>
      </c>
      <c r="B2571" s="69">
        <f t="shared" ca="1" si="614"/>
        <v>19623.982877999999</v>
      </c>
      <c r="C2571" s="70">
        <f t="shared" ca="1" si="615"/>
        <v>16470.521374</v>
      </c>
      <c r="D2571" s="71">
        <f ca="1">IF(A2571&lt;$B$1,VLOOKUP(A2571,[1]DI!$A$4:$B$15000,2),0)</f>
        <v>0.13650000000000001</v>
      </c>
      <c r="E2571" s="70">
        <f t="shared" ca="1" si="616"/>
        <v>5.0788000000000005E-4</v>
      </c>
      <c r="F2571" s="72">
        <f t="shared" si="613"/>
        <v>1.3</v>
      </c>
      <c r="G2571" s="73">
        <f t="shared" ca="1" si="617"/>
        <v>1.0006602440000001</v>
      </c>
      <c r="H2571" s="70">
        <f ca="1">TRUNC(PRODUCT(G$10:G2570),15)</f>
        <v>1.9623982818982599</v>
      </c>
      <c r="I2571" s="70">
        <f t="shared" ca="1" si="618"/>
        <v>1.64705213737643</v>
      </c>
      <c r="J2571" s="70">
        <f t="shared" ca="1" si="619"/>
        <v>1.19146094</v>
      </c>
      <c r="K2571" s="74">
        <f t="shared" ca="1" si="620"/>
        <v>3153.4615039999999</v>
      </c>
      <c r="L2571" s="75">
        <f>IF(VLOOKUP(A2571,$T$12:$AC$125,8)=VLOOKUP(A2570,$T$12:$AC$125,8),0,VLOOKUP(A2571,T$12:$AC$125,8))</f>
        <v>0</v>
      </c>
      <c r="M2571" s="76">
        <f>IF(L2571&gt;0,VLOOKUP(L2571,S$12:$AB$125,7),0)</f>
        <v>0</v>
      </c>
      <c r="N2571" s="74">
        <f t="shared" si="621"/>
        <v>0</v>
      </c>
      <c r="O2571" s="74">
        <f t="shared" ca="1" si="622"/>
        <v>3153.4615039999999</v>
      </c>
      <c r="P2571" s="77" t="str">
        <f t="shared" si="623"/>
        <v>A+J=</v>
      </c>
      <c r="Q2571" s="78">
        <f t="shared" si="624"/>
        <v>45762</v>
      </c>
    </row>
    <row r="2572" spans="1:17" ht="12.75" x14ac:dyDescent="0.15">
      <c r="A2572" s="68">
        <f t="shared" ref="A2572:A2635" si="625">(A2571+1)</f>
        <v>45141</v>
      </c>
      <c r="B2572" s="69">
        <f t="shared" ca="1" si="614"/>
        <v>19636.939414</v>
      </c>
      <c r="C2572" s="70">
        <f t="shared" ca="1" si="615"/>
        <v>16470.521374</v>
      </c>
      <c r="D2572" s="71">
        <f ca="1">IF(A2572&lt;$B$1,VLOOKUP(A2572,[1]DI!$A$4:$B$15000,2),0)</f>
        <v>0.13150000000000001</v>
      </c>
      <c r="E2572" s="70">
        <f t="shared" ca="1" si="616"/>
        <v>4.9036999999999996E-4</v>
      </c>
      <c r="F2572" s="72">
        <f t="shared" si="613"/>
        <v>1.3</v>
      </c>
      <c r="G2572" s="73">
        <f t="shared" ca="1" si="617"/>
        <v>1.0006374810000001</v>
      </c>
      <c r="H2572" s="70">
        <f ca="1">TRUNC(PRODUCT(G$10:G2571),15)</f>
        <v>1.96369394358949</v>
      </c>
      <c r="I2572" s="70">
        <f t="shared" ca="1" si="618"/>
        <v>1.64705213737643</v>
      </c>
      <c r="J2572" s="70">
        <f t="shared" ca="1" si="619"/>
        <v>1.19224759</v>
      </c>
      <c r="K2572" s="74">
        <f t="shared" ca="1" si="620"/>
        <v>3166.41804</v>
      </c>
      <c r="L2572" s="75">
        <f>IF(VLOOKUP(A2572,$T$12:$AC$125,8)=VLOOKUP(A2571,$T$12:$AC$125,8),0,VLOOKUP(A2572,T$12:$AC$125,8))</f>
        <v>0</v>
      </c>
      <c r="M2572" s="76">
        <f>IF(L2572&gt;0,VLOOKUP(L2572,S$12:$AB$125,7),0)</f>
        <v>0</v>
      </c>
      <c r="N2572" s="74">
        <f t="shared" si="621"/>
        <v>0</v>
      </c>
      <c r="O2572" s="74">
        <f t="shared" ca="1" si="622"/>
        <v>3166.41804</v>
      </c>
      <c r="P2572" s="77" t="str">
        <f t="shared" si="623"/>
        <v>A+J=</v>
      </c>
      <c r="Q2572" s="78">
        <f t="shared" si="624"/>
        <v>45762</v>
      </c>
    </row>
    <row r="2573" spans="1:17" ht="12.75" x14ac:dyDescent="0.15">
      <c r="A2573" s="68">
        <f t="shared" si="625"/>
        <v>45142</v>
      </c>
      <c r="B2573" s="69">
        <f t="shared" ca="1" si="614"/>
        <v>19649.457668999999</v>
      </c>
      <c r="C2573" s="70">
        <f t="shared" ca="1" si="615"/>
        <v>16470.521374</v>
      </c>
      <c r="D2573" s="71">
        <f ca="1">IF(A2573&lt;$B$1,VLOOKUP(A2573,[1]DI!$A$4:$B$15000,2),0)</f>
        <v>0.13150000000000001</v>
      </c>
      <c r="E2573" s="70">
        <f t="shared" ca="1" si="616"/>
        <v>4.9036999999999996E-4</v>
      </c>
      <c r="F2573" s="72">
        <f t="shared" si="613"/>
        <v>1.3</v>
      </c>
      <c r="G2573" s="73">
        <f t="shared" ca="1" si="617"/>
        <v>1.0006374810000001</v>
      </c>
      <c r="H2573" s="70">
        <f ca="1">TRUNC(PRODUCT(G$10:G2572),15)</f>
        <v>1.9649457611683401</v>
      </c>
      <c r="I2573" s="70">
        <f t="shared" ca="1" si="618"/>
        <v>1.64705213737643</v>
      </c>
      <c r="J2573" s="70">
        <f t="shared" ca="1" si="619"/>
        <v>1.1930076300000001</v>
      </c>
      <c r="K2573" s="74">
        <f t="shared" ca="1" si="620"/>
        <v>3178.936295</v>
      </c>
      <c r="L2573" s="75">
        <f>IF(VLOOKUP(A2573,$T$12:$AC$125,8)=VLOOKUP(A2572,$T$12:$AC$125,8),0,VLOOKUP(A2573,T$12:$AC$125,8))</f>
        <v>0</v>
      </c>
      <c r="M2573" s="76">
        <f>IF(L2573&gt;0,VLOOKUP(L2573,S$12:$AB$125,7),0)</f>
        <v>0</v>
      </c>
      <c r="N2573" s="74">
        <f t="shared" si="621"/>
        <v>0</v>
      </c>
      <c r="O2573" s="74">
        <f t="shared" ca="1" si="622"/>
        <v>3178.936295</v>
      </c>
      <c r="P2573" s="77" t="str">
        <f t="shared" si="623"/>
        <v>A+J=</v>
      </c>
      <c r="Q2573" s="78">
        <f t="shared" si="624"/>
        <v>45762</v>
      </c>
    </row>
    <row r="2574" spans="1:17" ht="12.75" x14ac:dyDescent="0.15">
      <c r="A2574" s="68">
        <f t="shared" si="625"/>
        <v>45143</v>
      </c>
      <c r="B2574" s="69">
        <f t="shared" ca="1" si="614"/>
        <v>19661.983830000001</v>
      </c>
      <c r="C2574" s="70">
        <f t="shared" ca="1" si="615"/>
        <v>16470.521374</v>
      </c>
      <c r="D2574" s="71">
        <f ca="1">IF(A2574&lt;$B$1,VLOOKUP(A2574,[1]DI!$A$4:$B$15000,2),0)</f>
        <v>0</v>
      </c>
      <c r="E2574" s="70">
        <f t="shared" ca="1" si="616"/>
        <v>0</v>
      </c>
      <c r="F2574" s="72">
        <f t="shared" si="613"/>
        <v>1.3</v>
      </c>
      <c r="G2574" s="73">
        <f t="shared" ca="1" si="617"/>
        <v>1</v>
      </c>
      <c r="H2574" s="70">
        <f ca="1">TRUNC(PRODUCT(G$10:G2573),15)</f>
        <v>1.9661983767571201</v>
      </c>
      <c r="I2574" s="70">
        <f t="shared" ca="1" si="618"/>
        <v>1.64705213737643</v>
      </c>
      <c r="J2574" s="70">
        <f t="shared" ca="1" si="619"/>
        <v>1.1937681499999999</v>
      </c>
      <c r="K2574" s="74">
        <f t="shared" ca="1" si="620"/>
        <v>3191.4624560000002</v>
      </c>
      <c r="L2574" s="75">
        <f>IF(VLOOKUP(A2574,$T$12:$AC$125,8)=VLOOKUP(A2573,$T$12:$AC$125,8),0,VLOOKUP(A2574,T$12:$AC$125,8))</f>
        <v>0</v>
      </c>
      <c r="M2574" s="76">
        <f>IF(L2574&gt;0,VLOOKUP(L2574,S$12:$AB$125,7),0)</f>
        <v>0</v>
      </c>
      <c r="N2574" s="74">
        <f t="shared" si="621"/>
        <v>0</v>
      </c>
      <c r="O2574" s="74">
        <f t="shared" ca="1" si="622"/>
        <v>3191.4624560000002</v>
      </c>
      <c r="P2574" s="77" t="str">
        <f t="shared" si="623"/>
        <v>A+J=</v>
      </c>
      <c r="Q2574" s="78">
        <f t="shared" si="624"/>
        <v>45762</v>
      </c>
    </row>
    <row r="2575" spans="1:17" ht="12.75" x14ac:dyDescent="0.15">
      <c r="A2575" s="68">
        <f t="shared" si="625"/>
        <v>45144</v>
      </c>
      <c r="B2575" s="69">
        <f t="shared" ca="1" si="614"/>
        <v>19661.983830000001</v>
      </c>
      <c r="C2575" s="70">
        <f t="shared" ca="1" si="615"/>
        <v>16470.521374</v>
      </c>
      <c r="D2575" s="71">
        <f ca="1">IF(A2575&lt;$B$1,VLOOKUP(A2575,[1]DI!$A$4:$B$15000,2),0)</f>
        <v>0</v>
      </c>
      <c r="E2575" s="70">
        <f t="shared" ca="1" si="616"/>
        <v>0</v>
      </c>
      <c r="F2575" s="72">
        <f t="shared" si="613"/>
        <v>1.3</v>
      </c>
      <c r="G2575" s="73">
        <f t="shared" ca="1" si="617"/>
        <v>1</v>
      </c>
      <c r="H2575" s="70">
        <f ca="1">TRUNC(PRODUCT(G$10:G2574),15)</f>
        <v>1.9661983767571201</v>
      </c>
      <c r="I2575" s="70">
        <f t="shared" ca="1" si="618"/>
        <v>1.64705213737643</v>
      </c>
      <c r="J2575" s="70">
        <f t="shared" ca="1" si="619"/>
        <v>1.1937681499999999</v>
      </c>
      <c r="K2575" s="74">
        <f t="shared" ca="1" si="620"/>
        <v>3191.4624560000002</v>
      </c>
      <c r="L2575" s="75">
        <f>IF(VLOOKUP(A2575,$T$12:$AC$125,8)=VLOOKUP(A2574,$T$12:$AC$125,8),0,VLOOKUP(A2575,T$12:$AC$125,8))</f>
        <v>0</v>
      </c>
      <c r="M2575" s="76">
        <f>IF(L2575&gt;0,VLOOKUP(L2575,S$12:$AB$125,7),0)</f>
        <v>0</v>
      </c>
      <c r="N2575" s="74">
        <f t="shared" si="621"/>
        <v>0</v>
      </c>
      <c r="O2575" s="74">
        <f t="shared" ca="1" si="622"/>
        <v>3191.4624560000002</v>
      </c>
      <c r="P2575" s="77" t="str">
        <f t="shared" si="623"/>
        <v>A+J=</v>
      </c>
      <c r="Q2575" s="78">
        <f t="shared" si="624"/>
        <v>45762</v>
      </c>
    </row>
    <row r="2576" spans="1:17" ht="12.75" x14ac:dyDescent="0.15">
      <c r="A2576" s="68">
        <f t="shared" si="625"/>
        <v>45145</v>
      </c>
      <c r="B2576" s="69">
        <f t="shared" ca="1" si="614"/>
        <v>19661.983830000001</v>
      </c>
      <c r="C2576" s="70">
        <f t="shared" ca="1" si="615"/>
        <v>16470.521374</v>
      </c>
      <c r="D2576" s="71">
        <f ca="1">IF(A2576&lt;$B$1,VLOOKUP(A2576,[1]DI!$A$4:$B$15000,2),0)</f>
        <v>0.13150000000000001</v>
      </c>
      <c r="E2576" s="70">
        <f t="shared" ca="1" si="616"/>
        <v>4.9036999999999996E-4</v>
      </c>
      <c r="F2576" s="72">
        <f t="shared" si="613"/>
        <v>1.3</v>
      </c>
      <c r="G2576" s="73">
        <f t="shared" ca="1" si="617"/>
        <v>1.0006374810000001</v>
      </c>
      <c r="H2576" s="70">
        <f ca="1">TRUNC(PRODUCT(G$10:G2575),15)</f>
        <v>1.9661983767571201</v>
      </c>
      <c r="I2576" s="70">
        <f t="shared" ca="1" si="618"/>
        <v>1.64705213737643</v>
      </c>
      <c r="J2576" s="70">
        <f t="shared" ca="1" si="619"/>
        <v>1.1937681499999999</v>
      </c>
      <c r="K2576" s="74">
        <f t="shared" ca="1" si="620"/>
        <v>3191.4624560000002</v>
      </c>
      <c r="L2576" s="75">
        <f>IF(VLOOKUP(A2576,$T$12:$AC$125,8)=VLOOKUP(A2575,$T$12:$AC$125,8),0,VLOOKUP(A2576,T$12:$AC$125,8))</f>
        <v>0</v>
      </c>
      <c r="M2576" s="76">
        <f>IF(L2576&gt;0,VLOOKUP(L2576,S$12:$AB$125,7),0)</f>
        <v>0</v>
      </c>
      <c r="N2576" s="74">
        <f t="shared" si="621"/>
        <v>0</v>
      </c>
      <c r="O2576" s="74">
        <f t="shared" ca="1" si="622"/>
        <v>3191.4624560000002</v>
      </c>
      <c r="P2576" s="77" t="str">
        <f t="shared" si="623"/>
        <v>A+J=</v>
      </c>
      <c r="Q2576" s="78">
        <f t="shared" si="624"/>
        <v>45762</v>
      </c>
    </row>
    <row r="2577" spans="1:17" ht="12.75" x14ac:dyDescent="0.15">
      <c r="A2577" s="68">
        <f t="shared" si="625"/>
        <v>45146</v>
      </c>
      <c r="B2577" s="69">
        <f t="shared" ca="1" si="614"/>
        <v>19674.517896000001</v>
      </c>
      <c r="C2577" s="70">
        <f t="shared" ca="1" si="615"/>
        <v>16470.521374</v>
      </c>
      <c r="D2577" s="71">
        <f ca="1">IF(A2577&lt;$B$1,VLOOKUP(A2577,[1]DI!$A$4:$B$15000,2),0)</f>
        <v>0.13150000000000001</v>
      </c>
      <c r="E2577" s="70">
        <f t="shared" ca="1" si="616"/>
        <v>4.9036999999999996E-4</v>
      </c>
      <c r="F2577" s="72">
        <f t="shared" si="613"/>
        <v>1.3</v>
      </c>
      <c r="G2577" s="73">
        <f t="shared" ca="1" si="617"/>
        <v>1.0006374810000001</v>
      </c>
      <c r="H2577" s="70">
        <f ca="1">TRUNC(PRODUCT(G$10:G2576),15)</f>
        <v>1.9674517908645299</v>
      </c>
      <c r="I2577" s="70">
        <f t="shared" ca="1" si="618"/>
        <v>1.64705213737643</v>
      </c>
      <c r="J2577" s="70">
        <f t="shared" ca="1" si="619"/>
        <v>1.1945291499999999</v>
      </c>
      <c r="K2577" s="74">
        <f t="shared" ca="1" si="620"/>
        <v>3203.9965219999999</v>
      </c>
      <c r="L2577" s="75">
        <f>IF(VLOOKUP(A2577,$T$12:$AC$125,8)=VLOOKUP(A2576,$T$12:$AC$125,8),0,VLOOKUP(A2577,T$12:$AC$125,8))</f>
        <v>0</v>
      </c>
      <c r="M2577" s="76">
        <f>IF(L2577&gt;0,VLOOKUP(L2577,S$12:$AB$125,7),0)</f>
        <v>0</v>
      </c>
      <c r="N2577" s="74">
        <f t="shared" si="621"/>
        <v>0</v>
      </c>
      <c r="O2577" s="74">
        <f t="shared" ca="1" si="622"/>
        <v>3203.9965219999999</v>
      </c>
      <c r="P2577" s="77" t="str">
        <f t="shared" si="623"/>
        <v>A+J=</v>
      </c>
      <c r="Q2577" s="78">
        <f t="shared" si="624"/>
        <v>45762</v>
      </c>
    </row>
    <row r="2578" spans="1:17" ht="12.75" x14ac:dyDescent="0.15">
      <c r="A2578" s="68">
        <f t="shared" si="625"/>
        <v>45147</v>
      </c>
      <c r="B2578" s="69">
        <f t="shared" ca="1" si="614"/>
        <v>19687.060034000002</v>
      </c>
      <c r="C2578" s="70">
        <f t="shared" ca="1" si="615"/>
        <v>16470.521374</v>
      </c>
      <c r="D2578" s="71">
        <f ca="1">IF(A2578&lt;$B$1,VLOOKUP(A2578,[1]DI!$A$4:$B$15000,2),0)</f>
        <v>0.13150000000000001</v>
      </c>
      <c r="E2578" s="70">
        <f t="shared" ca="1" si="616"/>
        <v>4.9036999999999996E-4</v>
      </c>
      <c r="F2578" s="72">
        <f t="shared" si="613"/>
        <v>1.3</v>
      </c>
      <c r="G2578" s="73">
        <f t="shared" ca="1" si="617"/>
        <v>1.0006374810000001</v>
      </c>
      <c r="H2578" s="70">
        <f ca="1">TRUNC(PRODUCT(G$10:G2577),15)</f>
        <v>1.96870600399962</v>
      </c>
      <c r="I2578" s="70">
        <f t="shared" ca="1" si="618"/>
        <v>1.64705213737643</v>
      </c>
      <c r="J2578" s="70">
        <f t="shared" ca="1" si="619"/>
        <v>1.1952906400000001</v>
      </c>
      <c r="K2578" s="74">
        <f t="shared" ca="1" si="620"/>
        <v>3216.5386600000002</v>
      </c>
      <c r="L2578" s="75">
        <f>IF(VLOOKUP(A2578,$T$12:$AC$125,8)=VLOOKUP(A2577,$T$12:$AC$125,8),0,VLOOKUP(A2578,T$12:$AC$125,8))</f>
        <v>0</v>
      </c>
      <c r="M2578" s="76">
        <f>IF(L2578&gt;0,VLOOKUP(L2578,S$12:$AB$125,7),0)</f>
        <v>0</v>
      </c>
      <c r="N2578" s="74">
        <f t="shared" si="621"/>
        <v>0</v>
      </c>
      <c r="O2578" s="74">
        <f t="shared" ca="1" si="622"/>
        <v>3216.5386600000002</v>
      </c>
      <c r="P2578" s="77" t="str">
        <f t="shared" si="623"/>
        <v>A+J=</v>
      </c>
      <c r="Q2578" s="78">
        <f t="shared" si="624"/>
        <v>45762</v>
      </c>
    </row>
    <row r="2579" spans="1:17" ht="12.75" x14ac:dyDescent="0.15">
      <c r="A2579" s="68">
        <f t="shared" si="625"/>
        <v>45148</v>
      </c>
      <c r="B2579" s="69">
        <f t="shared" ca="1" si="614"/>
        <v>19699.610241999999</v>
      </c>
      <c r="C2579" s="70">
        <f t="shared" ca="1" si="615"/>
        <v>16470.521374</v>
      </c>
      <c r="D2579" s="71">
        <f ca="1">IF(A2579&lt;$B$1,VLOOKUP(A2579,[1]DI!$A$4:$B$15000,2),0)</f>
        <v>0.13150000000000001</v>
      </c>
      <c r="E2579" s="70">
        <f t="shared" ca="1" si="616"/>
        <v>4.9036999999999996E-4</v>
      </c>
      <c r="F2579" s="72">
        <f t="shared" si="613"/>
        <v>1.3</v>
      </c>
      <c r="G2579" s="73">
        <f t="shared" ca="1" si="617"/>
        <v>1.0006374810000001</v>
      </c>
      <c r="H2579" s="70">
        <f ca="1">TRUNC(PRODUCT(G$10:G2578),15)</f>
        <v>1.96996101667176</v>
      </c>
      <c r="I2579" s="70">
        <f t="shared" ca="1" si="618"/>
        <v>1.64705213737643</v>
      </c>
      <c r="J2579" s="70">
        <f t="shared" ca="1" si="619"/>
        <v>1.1960526199999999</v>
      </c>
      <c r="K2579" s="74">
        <f t="shared" ca="1" si="620"/>
        <v>3229.0888679999998</v>
      </c>
      <c r="L2579" s="75">
        <f>IF(VLOOKUP(A2579,$T$12:$AC$125,8)=VLOOKUP(A2578,$T$12:$AC$125,8),0,VLOOKUP(A2579,T$12:$AC$125,8))</f>
        <v>0</v>
      </c>
      <c r="M2579" s="76">
        <f>IF(L2579&gt;0,VLOOKUP(L2579,S$12:$AB$125,7),0)</f>
        <v>0</v>
      </c>
      <c r="N2579" s="74">
        <f t="shared" si="621"/>
        <v>0</v>
      </c>
      <c r="O2579" s="74">
        <f t="shared" ca="1" si="622"/>
        <v>3229.0888679999998</v>
      </c>
      <c r="P2579" s="77" t="str">
        <f t="shared" si="623"/>
        <v>A+J=</v>
      </c>
      <c r="Q2579" s="78">
        <f t="shared" si="624"/>
        <v>45762</v>
      </c>
    </row>
    <row r="2580" spans="1:17" ht="12.75" x14ac:dyDescent="0.15">
      <c r="A2580" s="68">
        <f t="shared" si="625"/>
        <v>45149</v>
      </c>
      <c r="B2580" s="69">
        <f t="shared" ca="1" si="614"/>
        <v>19712.168355000002</v>
      </c>
      <c r="C2580" s="70">
        <f t="shared" ca="1" si="615"/>
        <v>16470.521374</v>
      </c>
      <c r="D2580" s="71">
        <f ca="1">IF(A2580&lt;$B$1,VLOOKUP(A2580,[1]DI!$A$4:$B$15000,2),0)</f>
        <v>0.13150000000000001</v>
      </c>
      <c r="E2580" s="70">
        <f t="shared" ca="1" si="616"/>
        <v>4.9036999999999996E-4</v>
      </c>
      <c r="F2580" s="72">
        <f t="shared" si="613"/>
        <v>1.3</v>
      </c>
      <c r="G2580" s="73">
        <f t="shared" ca="1" si="617"/>
        <v>1.0006374810000001</v>
      </c>
      <c r="H2580" s="70">
        <f ca="1">TRUNC(PRODUCT(G$10:G2579),15)</f>
        <v>1.97121682939063</v>
      </c>
      <c r="I2580" s="70">
        <f t="shared" ca="1" si="618"/>
        <v>1.64705213737643</v>
      </c>
      <c r="J2580" s="70">
        <f t="shared" ca="1" si="619"/>
        <v>1.1968150799999999</v>
      </c>
      <c r="K2580" s="74">
        <f t="shared" ca="1" si="620"/>
        <v>3241.6469809999999</v>
      </c>
      <c r="L2580" s="75">
        <f>IF(VLOOKUP(A2580,$T$12:$AC$125,8)=VLOOKUP(A2579,$T$12:$AC$125,8),0,VLOOKUP(A2580,T$12:$AC$125,8))</f>
        <v>0</v>
      </c>
      <c r="M2580" s="76">
        <f>IF(L2580&gt;0,VLOOKUP(L2580,S$12:$AB$125,7),0)</f>
        <v>0</v>
      </c>
      <c r="N2580" s="74">
        <f t="shared" si="621"/>
        <v>0</v>
      </c>
      <c r="O2580" s="74">
        <f t="shared" ca="1" si="622"/>
        <v>3241.6469809999999</v>
      </c>
      <c r="P2580" s="77" t="str">
        <f t="shared" si="623"/>
        <v>A+J=</v>
      </c>
      <c r="Q2580" s="78">
        <f t="shared" si="624"/>
        <v>45762</v>
      </c>
    </row>
    <row r="2581" spans="1:17" ht="12.75" x14ac:dyDescent="0.15">
      <c r="A2581" s="68">
        <f t="shared" si="625"/>
        <v>45150</v>
      </c>
      <c r="B2581" s="69">
        <f t="shared" ca="1" si="614"/>
        <v>19724.734375</v>
      </c>
      <c r="C2581" s="70">
        <f t="shared" ca="1" si="615"/>
        <v>16470.521374</v>
      </c>
      <c r="D2581" s="71">
        <f ca="1">IF(A2581&lt;$B$1,VLOOKUP(A2581,[1]DI!$A$4:$B$15000,2),0)</f>
        <v>0</v>
      </c>
      <c r="E2581" s="70">
        <f t="shared" ca="1" si="616"/>
        <v>0</v>
      </c>
      <c r="F2581" s="72">
        <f t="shared" si="613"/>
        <v>1.3</v>
      </c>
      <c r="G2581" s="73">
        <f t="shared" ca="1" si="617"/>
        <v>1</v>
      </c>
      <c r="H2581" s="70">
        <f ca="1">TRUNC(PRODUCT(G$10:G2580),15)</f>
        <v>1.97247344266625</v>
      </c>
      <c r="I2581" s="70">
        <f t="shared" ca="1" si="618"/>
        <v>1.64705213737643</v>
      </c>
      <c r="J2581" s="70">
        <f t="shared" ca="1" si="619"/>
        <v>1.1975780199999999</v>
      </c>
      <c r="K2581" s="74">
        <f t="shared" ca="1" si="620"/>
        <v>3254.2130010000001</v>
      </c>
      <c r="L2581" s="75">
        <f>IF(VLOOKUP(A2581,$T$12:$AC$125,8)=VLOOKUP(A2580,$T$12:$AC$125,8),0,VLOOKUP(A2581,T$12:$AC$125,8))</f>
        <v>0</v>
      </c>
      <c r="M2581" s="76">
        <f>IF(L2581&gt;0,VLOOKUP(L2581,S$12:$AB$125,7),0)</f>
        <v>0</v>
      </c>
      <c r="N2581" s="74">
        <f t="shared" si="621"/>
        <v>0</v>
      </c>
      <c r="O2581" s="74">
        <f t="shared" ca="1" si="622"/>
        <v>3254.2130010000001</v>
      </c>
      <c r="P2581" s="77" t="str">
        <f t="shared" si="623"/>
        <v>A+J=</v>
      </c>
      <c r="Q2581" s="78">
        <f t="shared" si="624"/>
        <v>45762</v>
      </c>
    </row>
    <row r="2582" spans="1:17" ht="12.75" x14ac:dyDescent="0.15">
      <c r="A2582" s="68">
        <f t="shared" si="625"/>
        <v>45151</v>
      </c>
      <c r="B2582" s="69">
        <f t="shared" ca="1" si="614"/>
        <v>19724.734375</v>
      </c>
      <c r="C2582" s="70">
        <f t="shared" ca="1" si="615"/>
        <v>16470.521374</v>
      </c>
      <c r="D2582" s="71">
        <f ca="1">IF(A2582&lt;$B$1,VLOOKUP(A2582,[1]DI!$A$4:$B$15000,2),0)</f>
        <v>0</v>
      </c>
      <c r="E2582" s="70">
        <f t="shared" ca="1" si="616"/>
        <v>0</v>
      </c>
      <c r="F2582" s="72">
        <f t="shared" si="613"/>
        <v>1.3</v>
      </c>
      <c r="G2582" s="73">
        <f t="shared" ca="1" si="617"/>
        <v>1</v>
      </c>
      <c r="H2582" s="70">
        <f ca="1">TRUNC(PRODUCT(G$10:G2581),15)</f>
        <v>1.97247344266625</v>
      </c>
      <c r="I2582" s="70">
        <f t="shared" ca="1" si="618"/>
        <v>1.64705213737643</v>
      </c>
      <c r="J2582" s="70">
        <f t="shared" ca="1" si="619"/>
        <v>1.1975780199999999</v>
      </c>
      <c r="K2582" s="74">
        <f t="shared" ca="1" si="620"/>
        <v>3254.2130010000001</v>
      </c>
      <c r="L2582" s="75">
        <f>IF(VLOOKUP(A2582,$T$12:$AC$125,8)=VLOOKUP(A2581,$T$12:$AC$125,8),0,VLOOKUP(A2582,T$12:$AC$125,8))</f>
        <v>0</v>
      </c>
      <c r="M2582" s="76">
        <f>IF(L2582&gt;0,VLOOKUP(L2582,S$12:$AB$125,7),0)</f>
        <v>0</v>
      </c>
      <c r="N2582" s="74">
        <f t="shared" si="621"/>
        <v>0</v>
      </c>
      <c r="O2582" s="74">
        <f t="shared" ca="1" si="622"/>
        <v>3254.2130010000001</v>
      </c>
      <c r="P2582" s="77" t="str">
        <f t="shared" si="623"/>
        <v>A+J=</v>
      </c>
      <c r="Q2582" s="78">
        <f t="shared" si="624"/>
        <v>45762</v>
      </c>
    </row>
    <row r="2583" spans="1:17" ht="12.75" x14ac:dyDescent="0.15">
      <c r="A2583" s="68">
        <f t="shared" si="625"/>
        <v>45152</v>
      </c>
      <c r="B2583" s="69">
        <f t="shared" ca="1" si="614"/>
        <v>19724.734375</v>
      </c>
      <c r="C2583" s="70">
        <f t="shared" ca="1" si="615"/>
        <v>16470.521374</v>
      </c>
      <c r="D2583" s="71">
        <f ca="1">IF(A2583&lt;$B$1,VLOOKUP(A2583,[1]DI!$A$4:$B$15000,2),0)</f>
        <v>0.13150000000000001</v>
      </c>
      <c r="E2583" s="70">
        <f t="shared" ca="1" si="616"/>
        <v>4.9036999999999996E-4</v>
      </c>
      <c r="F2583" s="72">
        <f t="shared" si="613"/>
        <v>1.3</v>
      </c>
      <c r="G2583" s="73">
        <f t="shared" ca="1" si="617"/>
        <v>1.0006374810000001</v>
      </c>
      <c r="H2583" s="70">
        <f ca="1">TRUNC(PRODUCT(G$10:G2582),15)</f>
        <v>1.97247344266625</v>
      </c>
      <c r="I2583" s="70">
        <f t="shared" ca="1" si="618"/>
        <v>1.64705213737643</v>
      </c>
      <c r="J2583" s="70">
        <f t="shared" ca="1" si="619"/>
        <v>1.1975780199999999</v>
      </c>
      <c r="K2583" s="74">
        <f t="shared" ca="1" si="620"/>
        <v>3254.2130010000001</v>
      </c>
      <c r="L2583" s="75">
        <f>IF(VLOOKUP(A2583,$T$12:$AC$125,8)=VLOOKUP(A2582,$T$12:$AC$125,8),0,VLOOKUP(A2583,T$12:$AC$125,8))</f>
        <v>0</v>
      </c>
      <c r="M2583" s="76">
        <f>IF(L2583&gt;0,VLOOKUP(L2583,S$12:$AB$125,7),0)</f>
        <v>0</v>
      </c>
      <c r="N2583" s="74">
        <f t="shared" si="621"/>
        <v>0</v>
      </c>
      <c r="O2583" s="74">
        <f t="shared" ca="1" si="622"/>
        <v>3254.2130010000001</v>
      </c>
      <c r="P2583" s="77" t="str">
        <f t="shared" si="623"/>
        <v>A+J=</v>
      </c>
      <c r="Q2583" s="78">
        <f t="shared" si="624"/>
        <v>45762</v>
      </c>
    </row>
    <row r="2584" spans="1:17" ht="12.75" x14ac:dyDescent="0.15">
      <c r="A2584" s="68">
        <f t="shared" si="625"/>
        <v>45153</v>
      </c>
      <c r="B2584" s="69">
        <f t="shared" ca="1" si="614"/>
        <v>19737.30863</v>
      </c>
      <c r="C2584" s="70">
        <f t="shared" ca="1" si="615"/>
        <v>16470.521374</v>
      </c>
      <c r="D2584" s="71">
        <f ca="1">IF(A2584&lt;$B$1,VLOOKUP(A2584,[1]DI!$A$4:$B$15000,2),0)</f>
        <v>0.13150000000000001</v>
      </c>
      <c r="E2584" s="70">
        <f t="shared" ca="1" si="616"/>
        <v>4.9036999999999996E-4</v>
      </c>
      <c r="F2584" s="72">
        <f t="shared" si="613"/>
        <v>1.3</v>
      </c>
      <c r="G2584" s="73">
        <f t="shared" ca="1" si="617"/>
        <v>1.0006374810000001</v>
      </c>
      <c r="H2584" s="70">
        <f ca="1">TRUNC(PRODUCT(G$10:G2583),15)</f>
        <v>1.97373085700895</v>
      </c>
      <c r="I2584" s="70">
        <f t="shared" ca="1" si="618"/>
        <v>1.64705213737643</v>
      </c>
      <c r="J2584" s="70">
        <f t="shared" ca="1" si="619"/>
        <v>1.19834146</v>
      </c>
      <c r="K2584" s="74">
        <f t="shared" ca="1" si="620"/>
        <v>3266.7872560000001</v>
      </c>
      <c r="L2584" s="75">
        <f>IF(VLOOKUP(A2584,$T$12:$AC$125,8)=VLOOKUP(A2583,$T$12:$AC$125,8),0,VLOOKUP(A2584,T$12:$AC$125,8))</f>
        <v>0</v>
      </c>
      <c r="M2584" s="76">
        <f>IF(L2584&gt;0,VLOOKUP(L2584,S$12:$AB$125,7),0)</f>
        <v>0</v>
      </c>
      <c r="N2584" s="74">
        <f t="shared" si="621"/>
        <v>0</v>
      </c>
      <c r="O2584" s="74">
        <f t="shared" ca="1" si="622"/>
        <v>3266.7872560000001</v>
      </c>
      <c r="P2584" s="77" t="str">
        <f t="shared" si="623"/>
        <v>A+J=</v>
      </c>
      <c r="Q2584" s="78">
        <f t="shared" si="624"/>
        <v>45762</v>
      </c>
    </row>
    <row r="2585" spans="1:17" ht="12.75" x14ac:dyDescent="0.15">
      <c r="A2585" s="68">
        <f t="shared" si="625"/>
        <v>45154</v>
      </c>
      <c r="B2585" s="69">
        <f t="shared" ca="1" si="614"/>
        <v>19749.890790000001</v>
      </c>
      <c r="C2585" s="70">
        <f t="shared" ca="1" si="615"/>
        <v>16470.521374</v>
      </c>
      <c r="D2585" s="71">
        <f ca="1">IF(A2585&lt;$B$1,VLOOKUP(A2585,[1]DI!$A$4:$B$15000,2),0)</f>
        <v>0.13150000000000001</v>
      </c>
      <c r="E2585" s="70">
        <f t="shared" ca="1" si="616"/>
        <v>4.9036999999999996E-4</v>
      </c>
      <c r="F2585" s="72">
        <f t="shared" si="613"/>
        <v>1.3</v>
      </c>
      <c r="G2585" s="73">
        <f t="shared" ca="1" si="617"/>
        <v>1.0006374810000001</v>
      </c>
      <c r="H2585" s="70">
        <f ca="1">TRUNC(PRODUCT(G$10:G2584),15)</f>
        <v>1.97498907292941</v>
      </c>
      <c r="I2585" s="70">
        <f t="shared" ca="1" si="618"/>
        <v>1.64705213737643</v>
      </c>
      <c r="J2585" s="70">
        <f t="shared" ca="1" si="619"/>
        <v>1.19910538</v>
      </c>
      <c r="K2585" s="74">
        <f t="shared" ca="1" si="620"/>
        <v>3279.369416</v>
      </c>
      <c r="L2585" s="75">
        <f>IF(VLOOKUP(A2585,$T$12:$AC$125,8)=VLOOKUP(A2584,$T$12:$AC$125,8),0,VLOOKUP(A2585,T$12:$AC$125,8))</f>
        <v>0</v>
      </c>
      <c r="M2585" s="76">
        <f>IF(L2585&gt;0,VLOOKUP(L2585,S$12:$AB$125,7),0)</f>
        <v>0</v>
      </c>
      <c r="N2585" s="74">
        <f t="shared" si="621"/>
        <v>0</v>
      </c>
      <c r="O2585" s="74">
        <f t="shared" ca="1" si="622"/>
        <v>3279.369416</v>
      </c>
      <c r="P2585" s="77" t="str">
        <f t="shared" si="623"/>
        <v>A+J=</v>
      </c>
      <c r="Q2585" s="78">
        <f t="shared" si="624"/>
        <v>45762</v>
      </c>
    </row>
    <row r="2586" spans="1:17" ht="12.75" x14ac:dyDescent="0.15">
      <c r="A2586" s="68">
        <f t="shared" si="625"/>
        <v>45155</v>
      </c>
      <c r="B2586" s="69">
        <f t="shared" ca="1" si="614"/>
        <v>19762.480856999999</v>
      </c>
      <c r="C2586" s="70">
        <f t="shared" ca="1" si="615"/>
        <v>16470.521374</v>
      </c>
      <c r="D2586" s="71">
        <f ca="1">IF(A2586&lt;$B$1,VLOOKUP(A2586,[1]DI!$A$4:$B$15000,2),0)</f>
        <v>0.13150000000000001</v>
      </c>
      <c r="E2586" s="70">
        <f t="shared" ca="1" si="616"/>
        <v>4.9036999999999996E-4</v>
      </c>
      <c r="F2586" s="72">
        <f t="shared" si="613"/>
        <v>1.3</v>
      </c>
      <c r="G2586" s="73">
        <f t="shared" ca="1" si="617"/>
        <v>1.0006374810000001</v>
      </c>
      <c r="H2586" s="70">
        <f ca="1">TRUNC(PRODUCT(G$10:G2585),15)</f>
        <v>1.97624809093861</v>
      </c>
      <c r="I2586" s="70">
        <f t="shared" ca="1" si="618"/>
        <v>1.64705213737643</v>
      </c>
      <c r="J2586" s="70">
        <f t="shared" ca="1" si="619"/>
        <v>1.19986978</v>
      </c>
      <c r="K2586" s="74">
        <f t="shared" ca="1" si="620"/>
        <v>3291.9594830000001</v>
      </c>
      <c r="L2586" s="75">
        <f>IF(VLOOKUP(A2586,$T$12:$AC$125,8)=VLOOKUP(A2585,$T$12:$AC$125,8),0,VLOOKUP(A2586,T$12:$AC$125,8))</f>
        <v>0</v>
      </c>
      <c r="M2586" s="76">
        <f>IF(L2586&gt;0,VLOOKUP(L2586,S$12:$AB$125,7),0)</f>
        <v>0</v>
      </c>
      <c r="N2586" s="74">
        <f t="shared" si="621"/>
        <v>0</v>
      </c>
      <c r="O2586" s="74">
        <f t="shared" ca="1" si="622"/>
        <v>3291.9594830000001</v>
      </c>
      <c r="P2586" s="77" t="str">
        <f t="shared" si="623"/>
        <v>A+J=</v>
      </c>
      <c r="Q2586" s="78">
        <f t="shared" si="624"/>
        <v>45762</v>
      </c>
    </row>
    <row r="2587" spans="1:17" ht="12.75" x14ac:dyDescent="0.15">
      <c r="A2587" s="68">
        <f t="shared" si="625"/>
        <v>45156</v>
      </c>
      <c r="B2587" s="69">
        <f t="shared" ca="1" si="614"/>
        <v>19775.079159000001</v>
      </c>
      <c r="C2587" s="70">
        <f t="shared" ca="1" si="615"/>
        <v>16470.521374</v>
      </c>
      <c r="D2587" s="71">
        <f ca="1">IF(A2587&lt;$B$1,VLOOKUP(A2587,[1]DI!$A$4:$B$15000,2),0)</f>
        <v>0.13150000000000001</v>
      </c>
      <c r="E2587" s="70">
        <f t="shared" ca="1" si="616"/>
        <v>4.9036999999999996E-4</v>
      </c>
      <c r="F2587" s="72">
        <f t="shared" si="613"/>
        <v>1.3</v>
      </c>
      <c r="G2587" s="73">
        <f t="shared" ca="1" si="617"/>
        <v>1.0006374810000001</v>
      </c>
      <c r="H2587" s="70">
        <f ca="1">TRUNC(PRODUCT(G$10:G2586),15)</f>
        <v>1.97750791154787</v>
      </c>
      <c r="I2587" s="70">
        <f t="shared" ca="1" si="618"/>
        <v>1.64705213737643</v>
      </c>
      <c r="J2587" s="70">
        <f t="shared" ca="1" si="619"/>
        <v>1.2006346800000001</v>
      </c>
      <c r="K2587" s="74">
        <f t="shared" ca="1" si="620"/>
        <v>3304.557785</v>
      </c>
      <c r="L2587" s="75">
        <f>IF(VLOOKUP(A2587,$T$12:$AC$125,8)=VLOOKUP(A2586,$T$12:$AC$125,8),0,VLOOKUP(A2587,T$12:$AC$125,8))</f>
        <v>0</v>
      </c>
      <c r="M2587" s="76">
        <f>IF(L2587&gt;0,VLOOKUP(L2587,S$12:$AB$125,7),0)</f>
        <v>0</v>
      </c>
      <c r="N2587" s="74">
        <f t="shared" si="621"/>
        <v>0</v>
      </c>
      <c r="O2587" s="74">
        <f t="shared" ca="1" si="622"/>
        <v>3304.557785</v>
      </c>
      <c r="P2587" s="77" t="str">
        <f t="shared" si="623"/>
        <v>A+J=</v>
      </c>
      <c r="Q2587" s="78">
        <f t="shared" si="624"/>
        <v>45762</v>
      </c>
    </row>
    <row r="2588" spans="1:17" ht="12.75" x14ac:dyDescent="0.15">
      <c r="A2588" s="68">
        <f t="shared" si="625"/>
        <v>45157</v>
      </c>
      <c r="B2588" s="69">
        <f t="shared" ca="1" si="614"/>
        <v>19787.685365999998</v>
      </c>
      <c r="C2588" s="70">
        <f t="shared" ca="1" si="615"/>
        <v>16470.521374</v>
      </c>
      <c r="D2588" s="71">
        <f ca="1">IF(A2588&lt;$B$1,VLOOKUP(A2588,[1]DI!$A$4:$B$15000,2),0)</f>
        <v>0</v>
      </c>
      <c r="E2588" s="70">
        <f t="shared" ca="1" si="616"/>
        <v>0</v>
      </c>
      <c r="F2588" s="72">
        <f t="shared" si="613"/>
        <v>1.3</v>
      </c>
      <c r="G2588" s="73">
        <f t="shared" ca="1" si="617"/>
        <v>1</v>
      </c>
      <c r="H2588" s="70">
        <f ca="1">TRUNC(PRODUCT(G$10:G2587),15)</f>
        <v>1.97876853526883</v>
      </c>
      <c r="I2588" s="70">
        <f t="shared" ca="1" si="618"/>
        <v>1.64705213737643</v>
      </c>
      <c r="J2588" s="70">
        <f t="shared" ca="1" si="619"/>
        <v>1.2014000600000001</v>
      </c>
      <c r="K2588" s="74">
        <f t="shared" ca="1" si="620"/>
        <v>3317.1639919999998</v>
      </c>
      <c r="L2588" s="75">
        <f>IF(VLOOKUP(A2588,$T$12:$AC$125,8)=VLOOKUP(A2587,$T$12:$AC$125,8),0,VLOOKUP(A2588,T$12:$AC$125,8))</f>
        <v>0</v>
      </c>
      <c r="M2588" s="76">
        <f>IF(L2588&gt;0,VLOOKUP(L2588,S$12:$AB$125,7),0)</f>
        <v>0</v>
      </c>
      <c r="N2588" s="74">
        <f t="shared" si="621"/>
        <v>0</v>
      </c>
      <c r="O2588" s="74">
        <f t="shared" ca="1" si="622"/>
        <v>3317.1639919999998</v>
      </c>
      <c r="P2588" s="77" t="str">
        <f t="shared" si="623"/>
        <v>A+J=</v>
      </c>
      <c r="Q2588" s="78">
        <f t="shared" si="624"/>
        <v>45762</v>
      </c>
    </row>
    <row r="2589" spans="1:17" ht="12.75" x14ac:dyDescent="0.15">
      <c r="A2589" s="68">
        <f t="shared" si="625"/>
        <v>45158</v>
      </c>
      <c r="B2589" s="69">
        <f t="shared" ca="1" si="614"/>
        <v>19787.685365999998</v>
      </c>
      <c r="C2589" s="70">
        <f t="shared" ca="1" si="615"/>
        <v>16470.521374</v>
      </c>
      <c r="D2589" s="71">
        <f ca="1">IF(A2589&lt;$B$1,VLOOKUP(A2589,[1]DI!$A$4:$B$15000,2),0)</f>
        <v>0</v>
      </c>
      <c r="E2589" s="70">
        <f t="shared" ca="1" si="616"/>
        <v>0</v>
      </c>
      <c r="F2589" s="72">
        <f t="shared" si="613"/>
        <v>1.3</v>
      </c>
      <c r="G2589" s="73">
        <f t="shared" ca="1" si="617"/>
        <v>1</v>
      </c>
      <c r="H2589" s="70">
        <f ca="1">TRUNC(PRODUCT(G$10:G2588),15)</f>
        <v>1.97876853526883</v>
      </c>
      <c r="I2589" s="70">
        <f t="shared" ca="1" si="618"/>
        <v>1.64705213737643</v>
      </c>
      <c r="J2589" s="70">
        <f t="shared" ca="1" si="619"/>
        <v>1.2014000600000001</v>
      </c>
      <c r="K2589" s="74">
        <f t="shared" ca="1" si="620"/>
        <v>3317.1639919999998</v>
      </c>
      <c r="L2589" s="75">
        <f>IF(VLOOKUP(A2589,$T$12:$AC$125,8)=VLOOKUP(A2588,$T$12:$AC$125,8),0,VLOOKUP(A2589,T$12:$AC$125,8))</f>
        <v>0</v>
      </c>
      <c r="M2589" s="76">
        <f>IF(L2589&gt;0,VLOOKUP(L2589,S$12:$AB$125,7),0)</f>
        <v>0</v>
      </c>
      <c r="N2589" s="74">
        <f t="shared" si="621"/>
        <v>0</v>
      </c>
      <c r="O2589" s="74">
        <f t="shared" ca="1" si="622"/>
        <v>3317.1639919999998</v>
      </c>
      <c r="P2589" s="77" t="str">
        <f t="shared" si="623"/>
        <v>A+J=</v>
      </c>
      <c r="Q2589" s="78">
        <f t="shared" si="624"/>
        <v>45762</v>
      </c>
    </row>
    <row r="2590" spans="1:17" ht="12.75" x14ac:dyDescent="0.15">
      <c r="A2590" s="68">
        <f t="shared" si="625"/>
        <v>45159</v>
      </c>
      <c r="B2590" s="69">
        <f t="shared" ca="1" si="614"/>
        <v>19787.685365999998</v>
      </c>
      <c r="C2590" s="70">
        <f t="shared" ca="1" si="615"/>
        <v>16470.521374</v>
      </c>
      <c r="D2590" s="71">
        <f ca="1">IF(A2590&lt;$B$1,VLOOKUP(A2590,[1]DI!$A$4:$B$15000,2),0)</f>
        <v>0.13150000000000001</v>
      </c>
      <c r="E2590" s="70">
        <f t="shared" ca="1" si="616"/>
        <v>4.9036999999999996E-4</v>
      </c>
      <c r="F2590" s="72">
        <f t="shared" si="613"/>
        <v>1.3</v>
      </c>
      <c r="G2590" s="73">
        <f t="shared" ca="1" si="617"/>
        <v>1.0006374810000001</v>
      </c>
      <c r="H2590" s="70">
        <f ca="1">TRUNC(PRODUCT(G$10:G2589),15)</f>
        <v>1.97876853526883</v>
      </c>
      <c r="I2590" s="70">
        <f t="shared" ca="1" si="618"/>
        <v>1.64705213737643</v>
      </c>
      <c r="J2590" s="70">
        <f t="shared" ca="1" si="619"/>
        <v>1.2014000600000001</v>
      </c>
      <c r="K2590" s="74">
        <f t="shared" ca="1" si="620"/>
        <v>3317.1639919999998</v>
      </c>
      <c r="L2590" s="75">
        <f>IF(VLOOKUP(A2590,$T$12:$AC$125,8)=VLOOKUP(A2589,$T$12:$AC$125,8),0,VLOOKUP(A2590,T$12:$AC$125,8))</f>
        <v>0</v>
      </c>
      <c r="M2590" s="76">
        <f>IF(L2590&gt;0,VLOOKUP(L2590,S$12:$AB$125,7),0)</f>
        <v>0</v>
      </c>
      <c r="N2590" s="74">
        <f t="shared" si="621"/>
        <v>0</v>
      </c>
      <c r="O2590" s="74">
        <f t="shared" ca="1" si="622"/>
        <v>3317.1639919999998</v>
      </c>
      <c r="P2590" s="77" t="str">
        <f t="shared" si="623"/>
        <v>A+J=</v>
      </c>
      <c r="Q2590" s="78">
        <f t="shared" si="624"/>
        <v>45762</v>
      </c>
    </row>
    <row r="2591" spans="1:17" ht="12.75" x14ac:dyDescent="0.15">
      <c r="A2591" s="68">
        <f t="shared" si="625"/>
        <v>45160</v>
      </c>
      <c r="B2591" s="69">
        <f t="shared" ca="1" si="614"/>
        <v>19800.299644999999</v>
      </c>
      <c r="C2591" s="70">
        <f t="shared" ca="1" si="615"/>
        <v>16470.521374</v>
      </c>
      <c r="D2591" s="71">
        <f ca="1">IF(A2591&lt;$B$1,VLOOKUP(A2591,[1]DI!$A$4:$B$15000,2),0)</f>
        <v>0.13150000000000001</v>
      </c>
      <c r="E2591" s="70">
        <f t="shared" ca="1" si="616"/>
        <v>4.9036999999999996E-4</v>
      </c>
      <c r="F2591" s="72">
        <f t="shared" si="613"/>
        <v>1.3</v>
      </c>
      <c r="G2591" s="73">
        <f t="shared" ca="1" si="617"/>
        <v>1.0006374810000001</v>
      </c>
      <c r="H2591" s="70">
        <f ca="1">TRUNC(PRODUCT(G$10:G2590),15)</f>
        <v>1.9800299626134601</v>
      </c>
      <c r="I2591" s="70">
        <f t="shared" ca="1" si="618"/>
        <v>1.64705213737643</v>
      </c>
      <c r="J2591" s="70">
        <f t="shared" ca="1" si="619"/>
        <v>1.20216593</v>
      </c>
      <c r="K2591" s="74">
        <f t="shared" ca="1" si="620"/>
        <v>3329.7782710000001</v>
      </c>
      <c r="L2591" s="75">
        <f>IF(VLOOKUP(A2591,$T$12:$AC$125,8)=VLOOKUP(A2590,$T$12:$AC$125,8),0,VLOOKUP(A2591,T$12:$AC$125,8))</f>
        <v>0</v>
      </c>
      <c r="M2591" s="76">
        <f>IF(L2591&gt;0,VLOOKUP(L2591,S$12:$AB$125,7),0)</f>
        <v>0</v>
      </c>
      <c r="N2591" s="74">
        <f t="shared" si="621"/>
        <v>0</v>
      </c>
      <c r="O2591" s="74">
        <f t="shared" ca="1" si="622"/>
        <v>3329.7782710000001</v>
      </c>
      <c r="P2591" s="77" t="str">
        <f t="shared" si="623"/>
        <v>A+J=</v>
      </c>
      <c r="Q2591" s="78">
        <f t="shared" si="624"/>
        <v>45762</v>
      </c>
    </row>
    <row r="2592" spans="1:17" ht="12.75" x14ac:dyDescent="0.15">
      <c r="A2592" s="68">
        <f t="shared" si="625"/>
        <v>45161</v>
      </c>
      <c r="B2592" s="69">
        <f t="shared" ca="1" si="614"/>
        <v>19812.921993</v>
      </c>
      <c r="C2592" s="70">
        <f t="shared" ca="1" si="615"/>
        <v>16470.521374</v>
      </c>
      <c r="D2592" s="71">
        <f ca="1">IF(A2592&lt;$B$1,VLOOKUP(A2592,[1]DI!$A$4:$B$15000,2),0)</f>
        <v>0.13150000000000001</v>
      </c>
      <c r="E2592" s="70">
        <f t="shared" ca="1" si="616"/>
        <v>4.9036999999999996E-4</v>
      </c>
      <c r="F2592" s="72">
        <f t="shared" si="613"/>
        <v>1.3</v>
      </c>
      <c r="G2592" s="73">
        <f t="shared" ca="1" si="617"/>
        <v>1.0006374810000001</v>
      </c>
      <c r="H2592" s="70">
        <f ca="1">TRUNC(PRODUCT(G$10:G2591),15)</f>
        <v>1.98129219409406</v>
      </c>
      <c r="I2592" s="70">
        <f t="shared" ca="1" si="618"/>
        <v>1.64705213737643</v>
      </c>
      <c r="J2592" s="70">
        <f t="shared" ca="1" si="619"/>
        <v>1.2029322899999999</v>
      </c>
      <c r="K2592" s="74">
        <f t="shared" ca="1" si="620"/>
        <v>3342.400619</v>
      </c>
      <c r="L2592" s="75">
        <f>IF(VLOOKUP(A2592,$T$12:$AC$125,8)=VLOOKUP(A2591,$T$12:$AC$125,8),0,VLOOKUP(A2592,T$12:$AC$125,8))</f>
        <v>0</v>
      </c>
      <c r="M2592" s="76">
        <f>IF(L2592&gt;0,VLOOKUP(L2592,S$12:$AB$125,7),0)</f>
        <v>0</v>
      </c>
      <c r="N2592" s="74">
        <f t="shared" si="621"/>
        <v>0</v>
      </c>
      <c r="O2592" s="74">
        <f t="shared" ca="1" si="622"/>
        <v>3342.400619</v>
      </c>
      <c r="P2592" s="77" t="str">
        <f t="shared" si="623"/>
        <v>A+J=</v>
      </c>
      <c r="Q2592" s="78">
        <f t="shared" si="624"/>
        <v>45762</v>
      </c>
    </row>
    <row r="2593" spans="1:17" ht="12.75" x14ac:dyDescent="0.15">
      <c r="A2593" s="68">
        <f t="shared" si="625"/>
        <v>45162</v>
      </c>
      <c r="B2593" s="69">
        <f t="shared" ca="1" si="614"/>
        <v>19825.552248</v>
      </c>
      <c r="C2593" s="70">
        <f t="shared" ca="1" si="615"/>
        <v>16470.521374</v>
      </c>
      <c r="D2593" s="71">
        <f ca="1">IF(A2593&lt;$B$1,VLOOKUP(A2593,[1]DI!$A$4:$B$15000,2),0)</f>
        <v>0.13150000000000001</v>
      </c>
      <c r="E2593" s="70">
        <f t="shared" ca="1" si="616"/>
        <v>4.9036999999999996E-4</v>
      </c>
      <c r="F2593" s="72">
        <f t="shared" si="613"/>
        <v>1.3</v>
      </c>
      <c r="G2593" s="73">
        <f t="shared" ca="1" si="617"/>
        <v>1.0006374810000001</v>
      </c>
      <c r="H2593" s="70">
        <f ca="1">TRUNC(PRODUCT(G$10:G2592),15)</f>
        <v>1.9825552302232401</v>
      </c>
      <c r="I2593" s="70">
        <f t="shared" ca="1" si="618"/>
        <v>1.64705213737643</v>
      </c>
      <c r="J2593" s="70">
        <f t="shared" ca="1" si="619"/>
        <v>1.20369913</v>
      </c>
      <c r="K2593" s="74">
        <f t="shared" ca="1" si="620"/>
        <v>3355.030874</v>
      </c>
      <c r="L2593" s="75">
        <f>IF(VLOOKUP(A2593,$T$12:$AC$125,8)=VLOOKUP(A2592,$T$12:$AC$125,8),0,VLOOKUP(A2593,T$12:$AC$125,8))</f>
        <v>0</v>
      </c>
      <c r="M2593" s="76">
        <f>IF(L2593&gt;0,VLOOKUP(L2593,S$12:$AB$125,7),0)</f>
        <v>0</v>
      </c>
      <c r="N2593" s="74">
        <f t="shared" si="621"/>
        <v>0</v>
      </c>
      <c r="O2593" s="74">
        <f t="shared" ca="1" si="622"/>
        <v>3355.030874</v>
      </c>
      <c r="P2593" s="77" t="str">
        <f t="shared" si="623"/>
        <v>A+J=</v>
      </c>
      <c r="Q2593" s="78">
        <f t="shared" si="624"/>
        <v>45762</v>
      </c>
    </row>
    <row r="2594" spans="1:17" ht="12.75" x14ac:dyDescent="0.15">
      <c r="A2594" s="68">
        <f t="shared" si="625"/>
        <v>45163</v>
      </c>
      <c r="B2594" s="69">
        <f t="shared" ca="1" si="614"/>
        <v>19838.190738000001</v>
      </c>
      <c r="C2594" s="70">
        <f t="shared" ca="1" si="615"/>
        <v>16470.521374</v>
      </c>
      <c r="D2594" s="71">
        <f ca="1">IF(A2594&lt;$B$1,VLOOKUP(A2594,[1]DI!$A$4:$B$15000,2),0)</f>
        <v>0.13150000000000001</v>
      </c>
      <c r="E2594" s="70">
        <f t="shared" ca="1" si="616"/>
        <v>4.9036999999999996E-4</v>
      </c>
      <c r="F2594" s="72">
        <f t="shared" si="613"/>
        <v>1.3</v>
      </c>
      <c r="G2594" s="73">
        <f t="shared" ca="1" si="617"/>
        <v>1.0006374810000001</v>
      </c>
      <c r="H2594" s="70">
        <f ca="1">TRUNC(PRODUCT(G$10:G2593),15)</f>
        <v>1.9838190715139601</v>
      </c>
      <c r="I2594" s="70">
        <f t="shared" ca="1" si="618"/>
        <v>1.64705213737643</v>
      </c>
      <c r="J2594" s="70">
        <f t="shared" ca="1" si="619"/>
        <v>1.2044664700000001</v>
      </c>
      <c r="K2594" s="74">
        <f t="shared" ca="1" si="620"/>
        <v>3367.6693639999999</v>
      </c>
      <c r="L2594" s="75">
        <f>IF(VLOOKUP(A2594,$T$12:$AC$125,8)=VLOOKUP(A2593,$T$12:$AC$125,8),0,VLOOKUP(A2594,T$12:$AC$125,8))</f>
        <v>0</v>
      </c>
      <c r="M2594" s="76">
        <f>IF(L2594&gt;0,VLOOKUP(L2594,S$12:$AB$125,7),0)</f>
        <v>0</v>
      </c>
      <c r="N2594" s="74">
        <f t="shared" si="621"/>
        <v>0</v>
      </c>
      <c r="O2594" s="74">
        <f t="shared" ca="1" si="622"/>
        <v>3367.6693639999999</v>
      </c>
      <c r="P2594" s="77" t="str">
        <f t="shared" si="623"/>
        <v>A+J=</v>
      </c>
      <c r="Q2594" s="78">
        <f t="shared" si="624"/>
        <v>45762</v>
      </c>
    </row>
    <row r="2595" spans="1:17" ht="12.75" x14ac:dyDescent="0.15">
      <c r="A2595" s="68">
        <f t="shared" si="625"/>
        <v>45164</v>
      </c>
      <c r="B2595" s="69">
        <f t="shared" ca="1" si="614"/>
        <v>19850.837134000001</v>
      </c>
      <c r="C2595" s="70">
        <f t="shared" ca="1" si="615"/>
        <v>16470.521374</v>
      </c>
      <c r="D2595" s="71">
        <f ca="1">IF(A2595&lt;$B$1,VLOOKUP(A2595,[1]DI!$A$4:$B$15000,2),0)</f>
        <v>0</v>
      </c>
      <c r="E2595" s="70">
        <f t="shared" ca="1" si="616"/>
        <v>0</v>
      </c>
      <c r="F2595" s="72">
        <f t="shared" si="613"/>
        <v>1.3</v>
      </c>
      <c r="G2595" s="73">
        <f t="shared" ca="1" si="617"/>
        <v>1</v>
      </c>
      <c r="H2595" s="70">
        <f ca="1">TRUNC(PRODUCT(G$10:G2594),15)</f>
        <v>1.9850837184794901</v>
      </c>
      <c r="I2595" s="70">
        <f t="shared" ca="1" si="618"/>
        <v>1.64705213737643</v>
      </c>
      <c r="J2595" s="70">
        <f t="shared" ca="1" si="619"/>
        <v>1.2052342899999999</v>
      </c>
      <c r="K2595" s="74">
        <f t="shared" ca="1" si="620"/>
        <v>3380.31576</v>
      </c>
      <c r="L2595" s="75">
        <f>IF(VLOOKUP(A2595,$T$12:$AC$125,8)=VLOOKUP(A2594,$T$12:$AC$125,8),0,VLOOKUP(A2595,T$12:$AC$125,8))</f>
        <v>0</v>
      </c>
      <c r="M2595" s="76">
        <f>IF(L2595&gt;0,VLOOKUP(L2595,S$12:$AB$125,7),0)</f>
        <v>0</v>
      </c>
      <c r="N2595" s="74">
        <f t="shared" si="621"/>
        <v>0</v>
      </c>
      <c r="O2595" s="74">
        <f t="shared" ca="1" si="622"/>
        <v>3380.31576</v>
      </c>
      <c r="P2595" s="77" t="str">
        <f t="shared" si="623"/>
        <v>A+J=</v>
      </c>
      <c r="Q2595" s="78">
        <f t="shared" si="624"/>
        <v>45762</v>
      </c>
    </row>
    <row r="2596" spans="1:17" ht="12.75" x14ac:dyDescent="0.15">
      <c r="A2596" s="68">
        <f t="shared" si="625"/>
        <v>45165</v>
      </c>
      <c r="B2596" s="69">
        <f t="shared" ca="1" si="614"/>
        <v>19850.837134000001</v>
      </c>
      <c r="C2596" s="70">
        <f t="shared" ca="1" si="615"/>
        <v>16470.521374</v>
      </c>
      <c r="D2596" s="71">
        <f ca="1">IF(A2596&lt;$B$1,VLOOKUP(A2596,[1]DI!$A$4:$B$15000,2),0)</f>
        <v>0</v>
      </c>
      <c r="E2596" s="70">
        <f t="shared" ca="1" si="616"/>
        <v>0</v>
      </c>
      <c r="F2596" s="72">
        <f t="shared" si="613"/>
        <v>1.3</v>
      </c>
      <c r="G2596" s="73">
        <f t="shared" ca="1" si="617"/>
        <v>1</v>
      </c>
      <c r="H2596" s="70">
        <f ca="1">TRUNC(PRODUCT(G$10:G2595),15)</f>
        <v>1.9850837184794901</v>
      </c>
      <c r="I2596" s="70">
        <f t="shared" ca="1" si="618"/>
        <v>1.64705213737643</v>
      </c>
      <c r="J2596" s="70">
        <f t="shared" ca="1" si="619"/>
        <v>1.2052342899999999</v>
      </c>
      <c r="K2596" s="74">
        <f t="shared" ca="1" si="620"/>
        <v>3380.31576</v>
      </c>
      <c r="L2596" s="75">
        <f>IF(VLOOKUP(A2596,$T$12:$AC$125,8)=VLOOKUP(A2595,$T$12:$AC$125,8),0,VLOOKUP(A2596,T$12:$AC$125,8))</f>
        <v>0</v>
      </c>
      <c r="M2596" s="76">
        <f>IF(L2596&gt;0,VLOOKUP(L2596,S$12:$AB$125,7),0)</f>
        <v>0</v>
      </c>
      <c r="N2596" s="74">
        <f t="shared" si="621"/>
        <v>0</v>
      </c>
      <c r="O2596" s="74">
        <f t="shared" ca="1" si="622"/>
        <v>3380.31576</v>
      </c>
      <c r="P2596" s="77" t="str">
        <f t="shared" si="623"/>
        <v>A+J=</v>
      </c>
      <c r="Q2596" s="78">
        <f t="shared" si="624"/>
        <v>45762</v>
      </c>
    </row>
    <row r="2597" spans="1:17" ht="12.75" x14ac:dyDescent="0.15">
      <c r="A2597" s="68">
        <f t="shared" si="625"/>
        <v>45166</v>
      </c>
      <c r="B2597" s="69">
        <f t="shared" ca="1" si="614"/>
        <v>19850.837134000001</v>
      </c>
      <c r="C2597" s="70">
        <f t="shared" ca="1" si="615"/>
        <v>16470.521374</v>
      </c>
      <c r="D2597" s="71">
        <f ca="1">IF(A2597&lt;$B$1,VLOOKUP(A2597,[1]DI!$A$4:$B$15000,2),0)</f>
        <v>0.13150000000000001</v>
      </c>
      <c r="E2597" s="70">
        <f t="shared" ca="1" si="616"/>
        <v>4.9036999999999996E-4</v>
      </c>
      <c r="F2597" s="72">
        <f t="shared" si="613"/>
        <v>1.3</v>
      </c>
      <c r="G2597" s="73">
        <f t="shared" ca="1" si="617"/>
        <v>1.0006374810000001</v>
      </c>
      <c r="H2597" s="70">
        <f ca="1">TRUNC(PRODUCT(G$10:G2596),15)</f>
        <v>1.9850837184794901</v>
      </c>
      <c r="I2597" s="70">
        <f t="shared" ca="1" si="618"/>
        <v>1.64705213737643</v>
      </c>
      <c r="J2597" s="70">
        <f t="shared" ca="1" si="619"/>
        <v>1.2052342899999999</v>
      </c>
      <c r="K2597" s="74">
        <f t="shared" ca="1" si="620"/>
        <v>3380.31576</v>
      </c>
      <c r="L2597" s="75">
        <f>IF(VLOOKUP(A2597,$T$12:$AC$125,8)=VLOOKUP(A2596,$T$12:$AC$125,8),0,VLOOKUP(A2597,T$12:$AC$125,8))</f>
        <v>0</v>
      </c>
      <c r="M2597" s="76">
        <f>IF(L2597&gt;0,VLOOKUP(L2597,S$12:$AB$125,7),0)</f>
        <v>0</v>
      </c>
      <c r="N2597" s="74">
        <f t="shared" si="621"/>
        <v>0</v>
      </c>
      <c r="O2597" s="74">
        <f t="shared" ca="1" si="622"/>
        <v>3380.31576</v>
      </c>
      <c r="P2597" s="77" t="str">
        <f t="shared" si="623"/>
        <v>A+J=</v>
      </c>
      <c r="Q2597" s="78">
        <f t="shared" si="624"/>
        <v>45762</v>
      </c>
    </row>
    <row r="2598" spans="1:17" ht="12.75" x14ac:dyDescent="0.15">
      <c r="A2598" s="68">
        <f t="shared" si="625"/>
        <v>45167</v>
      </c>
      <c r="B2598" s="69">
        <f t="shared" ca="1" si="614"/>
        <v>19863.491764999999</v>
      </c>
      <c r="C2598" s="70">
        <f t="shared" ca="1" si="615"/>
        <v>16470.521374</v>
      </c>
      <c r="D2598" s="71">
        <f ca="1">IF(A2598&lt;$B$1,VLOOKUP(A2598,[1]DI!$A$4:$B$15000,2),0)</f>
        <v>0.13150000000000001</v>
      </c>
      <c r="E2598" s="70">
        <f t="shared" ca="1" si="616"/>
        <v>4.9036999999999996E-4</v>
      </c>
      <c r="F2598" s="72">
        <f t="shared" si="613"/>
        <v>1.3</v>
      </c>
      <c r="G2598" s="73">
        <f t="shared" ca="1" si="617"/>
        <v>1.0006374810000001</v>
      </c>
      <c r="H2598" s="70">
        <f ca="1">TRUNC(PRODUCT(G$10:G2597),15)</f>
        <v>1.9863491716334301</v>
      </c>
      <c r="I2598" s="70">
        <f t="shared" ca="1" si="618"/>
        <v>1.64705213737643</v>
      </c>
      <c r="J2598" s="70">
        <f t="shared" ca="1" si="619"/>
        <v>1.2060026100000001</v>
      </c>
      <c r="K2598" s="74">
        <f t="shared" ca="1" si="620"/>
        <v>3392.9703909999998</v>
      </c>
      <c r="L2598" s="75">
        <f>IF(VLOOKUP(A2598,$T$12:$AC$125,8)=VLOOKUP(A2597,$T$12:$AC$125,8),0,VLOOKUP(A2598,T$12:$AC$125,8))</f>
        <v>0</v>
      </c>
      <c r="M2598" s="76">
        <f>IF(L2598&gt;0,VLOOKUP(L2598,S$12:$AB$125,7),0)</f>
        <v>0</v>
      </c>
      <c r="N2598" s="74">
        <f t="shared" si="621"/>
        <v>0</v>
      </c>
      <c r="O2598" s="74">
        <f t="shared" ca="1" si="622"/>
        <v>3392.9703909999998</v>
      </c>
      <c r="P2598" s="77" t="str">
        <f t="shared" si="623"/>
        <v>A+J=</v>
      </c>
      <c r="Q2598" s="78">
        <f t="shared" si="624"/>
        <v>45762</v>
      </c>
    </row>
    <row r="2599" spans="1:17" ht="12.75" x14ac:dyDescent="0.15">
      <c r="A2599" s="68">
        <f t="shared" si="625"/>
        <v>45168</v>
      </c>
      <c r="B2599" s="69">
        <f t="shared" ca="1" si="614"/>
        <v>19876.154300999999</v>
      </c>
      <c r="C2599" s="70">
        <f t="shared" ca="1" si="615"/>
        <v>16470.521374</v>
      </c>
      <c r="D2599" s="71">
        <f ca="1">IF(A2599&lt;$B$1,VLOOKUP(A2599,[1]DI!$A$4:$B$15000,2),0)</f>
        <v>0.13150000000000001</v>
      </c>
      <c r="E2599" s="70">
        <f t="shared" ca="1" si="616"/>
        <v>4.9036999999999996E-4</v>
      </c>
      <c r="F2599" s="72">
        <f t="shared" si="613"/>
        <v>1.3</v>
      </c>
      <c r="G2599" s="73">
        <f t="shared" ca="1" si="617"/>
        <v>1.0006374810000001</v>
      </c>
      <c r="H2599" s="70">
        <f ca="1">TRUNC(PRODUCT(G$10:G2598),15)</f>
        <v>1.9876154314897101</v>
      </c>
      <c r="I2599" s="70">
        <f t="shared" ca="1" si="618"/>
        <v>1.64705213737643</v>
      </c>
      <c r="J2599" s="70">
        <f t="shared" ca="1" si="619"/>
        <v>1.20677141</v>
      </c>
      <c r="K2599" s="74">
        <f t="shared" ca="1" si="620"/>
        <v>3405.6329270000001</v>
      </c>
      <c r="L2599" s="75">
        <f>IF(VLOOKUP(A2599,$T$12:$AC$125,8)=VLOOKUP(A2598,$T$12:$AC$125,8),0,VLOOKUP(A2599,T$12:$AC$125,8))</f>
        <v>0</v>
      </c>
      <c r="M2599" s="76">
        <f>IF(L2599&gt;0,VLOOKUP(L2599,S$12:$AB$125,7),0)</f>
        <v>0</v>
      </c>
      <c r="N2599" s="74">
        <f t="shared" si="621"/>
        <v>0</v>
      </c>
      <c r="O2599" s="74">
        <f t="shared" ca="1" si="622"/>
        <v>3405.6329270000001</v>
      </c>
      <c r="P2599" s="77" t="str">
        <f t="shared" si="623"/>
        <v>A+J=</v>
      </c>
      <c r="Q2599" s="78">
        <f t="shared" si="624"/>
        <v>45762</v>
      </c>
    </row>
    <row r="2600" spans="1:17" ht="12.75" x14ac:dyDescent="0.15">
      <c r="A2600" s="68">
        <f t="shared" si="625"/>
        <v>45169</v>
      </c>
      <c r="B2600" s="69">
        <f t="shared" ca="1" si="614"/>
        <v>19888.824908999999</v>
      </c>
      <c r="C2600" s="70">
        <f t="shared" ca="1" si="615"/>
        <v>16470.521374</v>
      </c>
      <c r="D2600" s="71">
        <f ca="1">IF(A2600&lt;$B$1,VLOOKUP(A2600,[1]DI!$A$4:$B$15000,2),0)</f>
        <v>0.13150000000000001</v>
      </c>
      <c r="E2600" s="70">
        <f t="shared" ca="1" si="616"/>
        <v>4.9036999999999996E-4</v>
      </c>
      <c r="F2600" s="72">
        <f t="shared" si="613"/>
        <v>1.3</v>
      </c>
      <c r="G2600" s="73">
        <f t="shared" ca="1" si="617"/>
        <v>1.0006374810000001</v>
      </c>
      <c r="H2600" s="70">
        <f ca="1">TRUNC(PRODUCT(G$10:G2599),15)</f>
        <v>1.9888824985625899</v>
      </c>
      <c r="I2600" s="70">
        <f t="shared" ca="1" si="618"/>
        <v>1.64705213737643</v>
      </c>
      <c r="J2600" s="70">
        <f t="shared" ca="1" si="619"/>
        <v>1.2075407</v>
      </c>
      <c r="K2600" s="74">
        <f t="shared" ca="1" si="620"/>
        <v>3418.303535</v>
      </c>
      <c r="L2600" s="75">
        <f>IF(VLOOKUP(A2600,$T$12:$AC$125,8)=VLOOKUP(A2599,$T$12:$AC$125,8),0,VLOOKUP(A2600,T$12:$AC$125,8))</f>
        <v>0</v>
      </c>
      <c r="M2600" s="76">
        <f>IF(L2600&gt;0,VLOOKUP(L2600,S$12:$AB$125,7),0)</f>
        <v>0</v>
      </c>
      <c r="N2600" s="74">
        <f t="shared" si="621"/>
        <v>0</v>
      </c>
      <c r="O2600" s="74">
        <f t="shared" ca="1" si="622"/>
        <v>3418.303535</v>
      </c>
      <c r="P2600" s="77" t="str">
        <f t="shared" si="623"/>
        <v>A+J=</v>
      </c>
      <c r="Q2600" s="78">
        <f t="shared" si="624"/>
        <v>45762</v>
      </c>
    </row>
    <row r="2601" spans="1:17" ht="12.75" x14ac:dyDescent="0.15">
      <c r="A2601" s="68">
        <f t="shared" si="625"/>
        <v>45170</v>
      </c>
      <c r="B2601" s="69">
        <f t="shared" ca="1" si="614"/>
        <v>19901.503751</v>
      </c>
      <c r="C2601" s="70">
        <f t="shared" ca="1" si="615"/>
        <v>16470.521374</v>
      </c>
      <c r="D2601" s="71">
        <f ca="1">IF(A2601&lt;$B$1,VLOOKUP(A2601,[1]DI!$A$4:$B$15000,2),0)</f>
        <v>0.13150000000000001</v>
      </c>
      <c r="E2601" s="70">
        <f t="shared" ca="1" si="616"/>
        <v>4.9036999999999996E-4</v>
      </c>
      <c r="F2601" s="72">
        <f t="shared" si="613"/>
        <v>1.3</v>
      </c>
      <c r="G2601" s="73">
        <f t="shared" ca="1" si="617"/>
        <v>1.0006374810000001</v>
      </c>
      <c r="H2601" s="70">
        <f ca="1">TRUNC(PRODUCT(G$10:G2600),15)</f>
        <v>1.9901503733666599</v>
      </c>
      <c r="I2601" s="70">
        <f t="shared" ca="1" si="618"/>
        <v>1.64705213737643</v>
      </c>
      <c r="J2601" s="70">
        <f t="shared" ca="1" si="619"/>
        <v>1.2083104899999999</v>
      </c>
      <c r="K2601" s="74">
        <f t="shared" ca="1" si="620"/>
        <v>3430.9823769999998</v>
      </c>
      <c r="L2601" s="75">
        <f>IF(VLOOKUP(A2601,$T$12:$AC$125,8)=VLOOKUP(A2600,$T$12:$AC$125,8),0,VLOOKUP(A2601,T$12:$AC$125,8))</f>
        <v>0</v>
      </c>
      <c r="M2601" s="76">
        <f>IF(L2601&gt;0,VLOOKUP(L2601,S$12:$AB$125,7),0)</f>
        <v>0</v>
      </c>
      <c r="N2601" s="74">
        <f t="shared" si="621"/>
        <v>0</v>
      </c>
      <c r="O2601" s="74">
        <f t="shared" ca="1" si="622"/>
        <v>3430.9823769999998</v>
      </c>
      <c r="P2601" s="77" t="str">
        <f t="shared" si="623"/>
        <v>A+J=</v>
      </c>
      <c r="Q2601" s="78">
        <f t="shared" si="624"/>
        <v>45762</v>
      </c>
    </row>
    <row r="2602" spans="1:17" ht="12.75" x14ac:dyDescent="0.15">
      <c r="A2602" s="68">
        <f t="shared" si="625"/>
        <v>45171</v>
      </c>
      <c r="B2602" s="69">
        <f t="shared" ca="1" si="614"/>
        <v>19914.190500000001</v>
      </c>
      <c r="C2602" s="70">
        <f t="shared" ca="1" si="615"/>
        <v>16470.521374</v>
      </c>
      <c r="D2602" s="71">
        <f ca="1">IF(A2602&lt;$B$1,VLOOKUP(A2602,[1]DI!$A$4:$B$15000,2),0)</f>
        <v>0</v>
      </c>
      <c r="E2602" s="70">
        <f t="shared" ca="1" si="616"/>
        <v>0</v>
      </c>
      <c r="F2602" s="72">
        <f t="shared" si="613"/>
        <v>1.3</v>
      </c>
      <c r="G2602" s="73">
        <f t="shared" ca="1" si="617"/>
        <v>1</v>
      </c>
      <c r="H2602" s="70">
        <f ca="1">TRUNC(PRODUCT(G$10:G2601),15)</f>
        <v>1.9914190564168199</v>
      </c>
      <c r="I2602" s="70">
        <f t="shared" ca="1" si="618"/>
        <v>1.64705213737643</v>
      </c>
      <c r="J2602" s="70">
        <f t="shared" ca="1" si="619"/>
        <v>1.20908076</v>
      </c>
      <c r="K2602" s="74">
        <f t="shared" ca="1" si="620"/>
        <v>3443.6691259999998</v>
      </c>
      <c r="L2602" s="75">
        <f>IF(VLOOKUP(A2602,$T$12:$AC$125,8)=VLOOKUP(A2601,$T$12:$AC$125,8),0,VLOOKUP(A2602,T$12:$AC$125,8))</f>
        <v>0</v>
      </c>
      <c r="M2602" s="76">
        <f>IF(L2602&gt;0,VLOOKUP(L2602,S$12:$AB$125,7),0)</f>
        <v>0</v>
      </c>
      <c r="N2602" s="74">
        <f t="shared" si="621"/>
        <v>0</v>
      </c>
      <c r="O2602" s="74">
        <f t="shared" ca="1" si="622"/>
        <v>3443.6691259999998</v>
      </c>
      <c r="P2602" s="77" t="str">
        <f t="shared" si="623"/>
        <v>A+J=</v>
      </c>
      <c r="Q2602" s="78">
        <f t="shared" si="624"/>
        <v>45762</v>
      </c>
    </row>
    <row r="2603" spans="1:17" ht="12.75" x14ac:dyDescent="0.15">
      <c r="A2603" s="68">
        <f t="shared" si="625"/>
        <v>45172</v>
      </c>
      <c r="B2603" s="69">
        <f t="shared" ca="1" si="614"/>
        <v>19914.190500000001</v>
      </c>
      <c r="C2603" s="70">
        <f t="shared" ca="1" si="615"/>
        <v>16470.521374</v>
      </c>
      <c r="D2603" s="71">
        <f ca="1">IF(A2603&lt;$B$1,VLOOKUP(A2603,[1]DI!$A$4:$B$15000,2),0)</f>
        <v>0</v>
      </c>
      <c r="E2603" s="70">
        <f t="shared" ca="1" si="616"/>
        <v>0</v>
      </c>
      <c r="F2603" s="72">
        <f t="shared" si="613"/>
        <v>1.3</v>
      </c>
      <c r="G2603" s="73">
        <f t="shared" ca="1" si="617"/>
        <v>1</v>
      </c>
      <c r="H2603" s="70">
        <f ca="1">TRUNC(PRODUCT(G$10:G2602),15)</f>
        <v>1.9914190564168199</v>
      </c>
      <c r="I2603" s="70">
        <f t="shared" ca="1" si="618"/>
        <v>1.64705213737643</v>
      </c>
      <c r="J2603" s="70">
        <f t="shared" ca="1" si="619"/>
        <v>1.20908076</v>
      </c>
      <c r="K2603" s="74">
        <f t="shared" ca="1" si="620"/>
        <v>3443.6691259999998</v>
      </c>
      <c r="L2603" s="75">
        <f>IF(VLOOKUP(A2603,$T$12:$AC$125,8)=VLOOKUP(A2602,$T$12:$AC$125,8),0,VLOOKUP(A2603,T$12:$AC$125,8))</f>
        <v>0</v>
      </c>
      <c r="M2603" s="76">
        <f>IF(L2603&gt;0,VLOOKUP(L2603,S$12:$AB$125,7),0)</f>
        <v>0</v>
      </c>
      <c r="N2603" s="74">
        <f t="shared" si="621"/>
        <v>0</v>
      </c>
      <c r="O2603" s="74">
        <f t="shared" ca="1" si="622"/>
        <v>3443.6691259999998</v>
      </c>
      <c r="P2603" s="77" t="str">
        <f t="shared" si="623"/>
        <v>A+J=</v>
      </c>
      <c r="Q2603" s="78">
        <f t="shared" si="624"/>
        <v>45762</v>
      </c>
    </row>
    <row r="2604" spans="1:17" ht="12.75" x14ac:dyDescent="0.15">
      <c r="A2604" s="68">
        <f t="shared" si="625"/>
        <v>45173</v>
      </c>
      <c r="B2604" s="69">
        <f t="shared" ca="1" si="614"/>
        <v>19914.190500000001</v>
      </c>
      <c r="C2604" s="70">
        <f t="shared" ca="1" si="615"/>
        <v>16470.521374</v>
      </c>
      <c r="D2604" s="71">
        <f ca="1">IF(A2604&lt;$B$1,VLOOKUP(A2604,[1]DI!$A$4:$B$15000,2),0)</f>
        <v>0.13150000000000001</v>
      </c>
      <c r="E2604" s="70">
        <f t="shared" ca="1" si="616"/>
        <v>4.9036999999999996E-4</v>
      </c>
      <c r="F2604" s="72">
        <f t="shared" ref="F2604:F2667" si="626">F2603</f>
        <v>1.3</v>
      </c>
      <c r="G2604" s="73">
        <f t="shared" ca="1" si="617"/>
        <v>1.0006374810000001</v>
      </c>
      <c r="H2604" s="70">
        <f ca="1">TRUNC(PRODUCT(G$10:G2603),15)</f>
        <v>1.9914190564168199</v>
      </c>
      <c r="I2604" s="70">
        <f t="shared" ca="1" si="618"/>
        <v>1.64705213737643</v>
      </c>
      <c r="J2604" s="70">
        <f t="shared" ca="1" si="619"/>
        <v>1.20908076</v>
      </c>
      <c r="K2604" s="74">
        <f t="shared" ca="1" si="620"/>
        <v>3443.6691259999998</v>
      </c>
      <c r="L2604" s="75">
        <f>IF(VLOOKUP(A2604,$T$12:$AC$125,8)=VLOOKUP(A2603,$T$12:$AC$125,8),0,VLOOKUP(A2604,T$12:$AC$125,8))</f>
        <v>0</v>
      </c>
      <c r="M2604" s="76">
        <f>IF(L2604&gt;0,VLOOKUP(L2604,S$12:$AB$125,7),0)</f>
        <v>0</v>
      </c>
      <c r="N2604" s="74">
        <f t="shared" si="621"/>
        <v>0</v>
      </c>
      <c r="O2604" s="74">
        <f t="shared" ca="1" si="622"/>
        <v>3443.6691259999998</v>
      </c>
      <c r="P2604" s="77" t="str">
        <f t="shared" si="623"/>
        <v>A+J=</v>
      </c>
      <c r="Q2604" s="78">
        <f t="shared" si="624"/>
        <v>45762</v>
      </c>
    </row>
    <row r="2605" spans="1:17" ht="12.75" x14ac:dyDescent="0.15">
      <c r="A2605" s="68">
        <f t="shared" si="625"/>
        <v>45174</v>
      </c>
      <c r="B2605" s="69">
        <f t="shared" ca="1" si="614"/>
        <v>19926.885483999999</v>
      </c>
      <c r="C2605" s="70">
        <f t="shared" ca="1" si="615"/>
        <v>16470.521374</v>
      </c>
      <c r="D2605" s="71">
        <f ca="1">IF(A2605&lt;$B$1,VLOOKUP(A2605,[1]DI!$A$4:$B$15000,2),0)</f>
        <v>0.13150000000000001</v>
      </c>
      <c r="E2605" s="70">
        <f t="shared" ca="1" si="616"/>
        <v>4.9036999999999996E-4</v>
      </c>
      <c r="F2605" s="72">
        <f t="shared" si="626"/>
        <v>1.3</v>
      </c>
      <c r="G2605" s="73">
        <f t="shared" ca="1" si="617"/>
        <v>1.0006374810000001</v>
      </c>
      <c r="H2605" s="70">
        <f ca="1">TRUNC(PRODUCT(G$10:G2604),15)</f>
        <v>1.9926885482283301</v>
      </c>
      <c r="I2605" s="70">
        <f t="shared" ca="1" si="618"/>
        <v>1.64705213737643</v>
      </c>
      <c r="J2605" s="70">
        <f t="shared" ca="1" si="619"/>
        <v>1.2098515299999999</v>
      </c>
      <c r="K2605" s="74">
        <f t="shared" ca="1" si="620"/>
        <v>3456.36411</v>
      </c>
      <c r="L2605" s="75">
        <f>IF(VLOOKUP(A2605,$T$12:$AC$125,8)=VLOOKUP(A2604,$T$12:$AC$125,8),0,VLOOKUP(A2605,T$12:$AC$125,8))</f>
        <v>0</v>
      </c>
      <c r="M2605" s="76">
        <f>IF(L2605&gt;0,VLOOKUP(L2605,S$12:$AB$125,7),0)</f>
        <v>0</v>
      </c>
      <c r="N2605" s="74">
        <f t="shared" si="621"/>
        <v>0</v>
      </c>
      <c r="O2605" s="74">
        <f t="shared" ca="1" si="622"/>
        <v>3456.36411</v>
      </c>
      <c r="P2605" s="77" t="str">
        <f t="shared" si="623"/>
        <v>A+J=</v>
      </c>
      <c r="Q2605" s="78">
        <f t="shared" si="624"/>
        <v>45762</v>
      </c>
    </row>
    <row r="2606" spans="1:17" ht="12.75" x14ac:dyDescent="0.15">
      <c r="A2606" s="68">
        <f t="shared" si="625"/>
        <v>45175</v>
      </c>
      <c r="B2606" s="69">
        <f t="shared" ca="1" si="614"/>
        <v>19939.588538</v>
      </c>
      <c r="C2606" s="70">
        <f t="shared" ca="1" si="615"/>
        <v>16470.521374</v>
      </c>
      <c r="D2606" s="71">
        <f ca="1">IF(A2606&lt;$B$1,VLOOKUP(A2606,[1]DI!$A$4:$B$15000,2),0)</f>
        <v>0.13150000000000001</v>
      </c>
      <c r="E2606" s="70">
        <f t="shared" ca="1" si="616"/>
        <v>4.9036999999999996E-4</v>
      </c>
      <c r="F2606" s="72">
        <f t="shared" si="626"/>
        <v>1.3</v>
      </c>
      <c r="G2606" s="73">
        <f t="shared" ca="1" si="617"/>
        <v>1.0006374810000001</v>
      </c>
      <c r="H2606" s="70">
        <f ca="1">TRUNC(PRODUCT(G$10:G2605),15)</f>
        <v>1.9939588493167399</v>
      </c>
      <c r="I2606" s="70">
        <f t="shared" ca="1" si="618"/>
        <v>1.64705213737643</v>
      </c>
      <c r="J2606" s="70">
        <f t="shared" ca="1" si="619"/>
        <v>1.2106227899999999</v>
      </c>
      <c r="K2606" s="74">
        <f t="shared" ca="1" si="620"/>
        <v>3469.067164</v>
      </c>
      <c r="L2606" s="75">
        <f>IF(VLOOKUP(A2606,$T$12:$AC$125,8)=VLOOKUP(A2605,$T$12:$AC$125,8),0,VLOOKUP(A2606,T$12:$AC$125,8))</f>
        <v>0</v>
      </c>
      <c r="M2606" s="76">
        <f>IF(L2606&gt;0,VLOOKUP(L2606,S$12:$AB$125,7),0)</f>
        <v>0</v>
      </c>
      <c r="N2606" s="74">
        <f t="shared" si="621"/>
        <v>0</v>
      </c>
      <c r="O2606" s="74">
        <f t="shared" ca="1" si="622"/>
        <v>3469.067164</v>
      </c>
      <c r="P2606" s="77" t="str">
        <f t="shared" si="623"/>
        <v>A+J=</v>
      </c>
      <c r="Q2606" s="78">
        <f t="shared" si="624"/>
        <v>45762</v>
      </c>
    </row>
    <row r="2607" spans="1:17" ht="12.75" x14ac:dyDescent="0.15">
      <c r="A2607" s="68">
        <f t="shared" si="625"/>
        <v>45176</v>
      </c>
      <c r="B2607" s="69">
        <f t="shared" ca="1" si="614"/>
        <v>19952.299662999998</v>
      </c>
      <c r="C2607" s="70">
        <f t="shared" ca="1" si="615"/>
        <v>16470.521374</v>
      </c>
      <c r="D2607" s="71">
        <f ca="1">IF(A2607&lt;$B$1,VLOOKUP(A2607,[1]DI!$A$4:$B$15000,2),0)</f>
        <v>0</v>
      </c>
      <c r="E2607" s="70">
        <f t="shared" ca="1" si="616"/>
        <v>0</v>
      </c>
      <c r="F2607" s="72">
        <f t="shared" si="626"/>
        <v>1.3</v>
      </c>
      <c r="G2607" s="73">
        <f t="shared" ca="1" si="617"/>
        <v>1</v>
      </c>
      <c r="H2607" s="70">
        <f ca="1">TRUNC(PRODUCT(G$10:G2606),15)</f>
        <v>1.99522996019796</v>
      </c>
      <c r="I2607" s="70">
        <f t="shared" ca="1" si="618"/>
        <v>1.64705213737643</v>
      </c>
      <c r="J2607" s="70">
        <f t="shared" ca="1" si="619"/>
        <v>1.2113945399999999</v>
      </c>
      <c r="K2607" s="74">
        <f t="shared" ca="1" si="620"/>
        <v>3481.7782889999999</v>
      </c>
      <c r="L2607" s="75">
        <f>IF(VLOOKUP(A2607,$T$12:$AC$125,8)=VLOOKUP(A2606,$T$12:$AC$125,8),0,VLOOKUP(A2607,T$12:$AC$125,8))</f>
        <v>0</v>
      </c>
      <c r="M2607" s="76">
        <f>IF(L2607&gt;0,VLOOKUP(L2607,S$12:$AB$125,7),0)</f>
        <v>0</v>
      </c>
      <c r="N2607" s="74">
        <f t="shared" si="621"/>
        <v>0</v>
      </c>
      <c r="O2607" s="74">
        <f t="shared" ca="1" si="622"/>
        <v>3481.7782889999999</v>
      </c>
      <c r="P2607" s="77" t="str">
        <f t="shared" si="623"/>
        <v>A+J=</v>
      </c>
      <c r="Q2607" s="78">
        <f t="shared" si="624"/>
        <v>45762</v>
      </c>
    </row>
    <row r="2608" spans="1:17" ht="12.75" x14ac:dyDescent="0.15">
      <c r="A2608" s="68">
        <f t="shared" si="625"/>
        <v>45177</v>
      </c>
      <c r="B2608" s="69">
        <f t="shared" ca="1" si="614"/>
        <v>19952.299662999998</v>
      </c>
      <c r="C2608" s="70">
        <f t="shared" ca="1" si="615"/>
        <v>16470.521374</v>
      </c>
      <c r="D2608" s="71">
        <f ca="1">IF(A2608&lt;$B$1,VLOOKUP(A2608,[1]DI!$A$4:$B$15000,2),0)</f>
        <v>0.13150000000000001</v>
      </c>
      <c r="E2608" s="70">
        <f t="shared" ca="1" si="616"/>
        <v>4.9036999999999996E-4</v>
      </c>
      <c r="F2608" s="72">
        <f t="shared" si="626"/>
        <v>1.3</v>
      </c>
      <c r="G2608" s="73">
        <f t="shared" ca="1" si="617"/>
        <v>1.0006374810000001</v>
      </c>
      <c r="H2608" s="70">
        <f ca="1">TRUNC(PRODUCT(G$10:G2607),15)</f>
        <v>1.99522996019796</v>
      </c>
      <c r="I2608" s="70">
        <f t="shared" ca="1" si="618"/>
        <v>1.64705213737643</v>
      </c>
      <c r="J2608" s="70">
        <f t="shared" ca="1" si="619"/>
        <v>1.2113945399999999</v>
      </c>
      <c r="K2608" s="74">
        <f t="shared" ca="1" si="620"/>
        <v>3481.7782889999999</v>
      </c>
      <c r="L2608" s="75">
        <f>IF(VLOOKUP(A2608,$T$12:$AC$125,8)=VLOOKUP(A2607,$T$12:$AC$125,8),0,VLOOKUP(A2608,T$12:$AC$125,8))</f>
        <v>0</v>
      </c>
      <c r="M2608" s="76">
        <f>IF(L2608&gt;0,VLOOKUP(L2608,S$12:$AB$125,7),0)</f>
        <v>0</v>
      </c>
      <c r="N2608" s="74">
        <f t="shared" si="621"/>
        <v>0</v>
      </c>
      <c r="O2608" s="74">
        <f t="shared" ca="1" si="622"/>
        <v>3481.7782889999999</v>
      </c>
      <c r="P2608" s="77" t="str">
        <f t="shared" si="623"/>
        <v>A+J=</v>
      </c>
      <c r="Q2608" s="78">
        <f t="shared" si="624"/>
        <v>45762</v>
      </c>
    </row>
    <row r="2609" spans="1:17" ht="12.75" x14ac:dyDescent="0.15">
      <c r="A2609" s="68">
        <f t="shared" si="625"/>
        <v>45178</v>
      </c>
      <c r="B2609" s="69">
        <f t="shared" ref="B2609:B2658" ca="1" si="627">IF(A2609&lt;=TODAY(),C2609+K2609,IF(AND(A2609&gt;TODAY(),A2609&lt;=$B$1),IF(VLOOKUP(TODAY(),$A$10:$D$10000,4,FALSE)=0,"n.d",C2609+K2609),"n.d"))</f>
        <v>19965.018857999999</v>
      </c>
      <c r="C2609" s="70">
        <f t="shared" ref="C2609:C2658" ca="1" si="628">TRUNC(C2608-N2608,6)</f>
        <v>16470.521374</v>
      </c>
      <c r="D2609" s="71">
        <f ca="1">IF(A2609&lt;$B$1,VLOOKUP(A2609,[1]DI!$A$4:$B$15000,2),0)</f>
        <v>0</v>
      </c>
      <c r="E2609" s="70">
        <f t="shared" ref="E2609:E2658" ca="1" si="629">ROUND((((1+D2609)^(1/252)-1)),8)</f>
        <v>0</v>
      </c>
      <c r="F2609" s="72">
        <f t="shared" si="626"/>
        <v>1.3</v>
      </c>
      <c r="G2609" s="73">
        <f t="shared" ref="G2609:G2658" ca="1" si="630">TRUNC((1+(E2609*F2609)),15)</f>
        <v>1</v>
      </c>
      <c r="H2609" s="70">
        <f ca="1">TRUNC(PRODUCT(G$10:G2608),15)</f>
        <v>1.99650188138822</v>
      </c>
      <c r="I2609" s="70">
        <f t="shared" ref="I2609:I2658" ca="1" si="631">IF(OR(L2608&gt;0,L2608="E"),H2608,I2608)</f>
        <v>1.64705213737643</v>
      </c>
      <c r="J2609" s="70">
        <f t="shared" ref="J2609:J2658" ca="1" si="632">ROUND(TRUNC(H2609/I2609,15),8)</f>
        <v>1.21216678</v>
      </c>
      <c r="K2609" s="74">
        <f t="shared" ref="K2609:K2658" ca="1" si="633">TRUNC((C2609*(J2609-1)),6)</f>
        <v>3494.497484</v>
      </c>
      <c r="L2609" s="75">
        <f>IF(VLOOKUP(A2609,$T$12:$AC$125,8)=VLOOKUP(A2608,$T$12:$AC$125,8),0,VLOOKUP(A2609,T$12:$AC$125,8))</f>
        <v>0</v>
      </c>
      <c r="M2609" s="76">
        <f>IF(L2609&gt;0,VLOOKUP(L2609,S$12:$AB$125,7),0)</f>
        <v>0</v>
      </c>
      <c r="N2609" s="74">
        <f t="shared" ref="N2609:N2658" si="634">IF(M2609&gt;0,(C2609*M2609),0)</f>
        <v>0</v>
      </c>
      <c r="O2609" s="74">
        <f t="shared" ref="O2609:O2658" ca="1" si="635">(K2609+N2609)</f>
        <v>3494.497484</v>
      </c>
      <c r="P2609" s="77" t="str">
        <f t="shared" ref="P2609:P2658" si="636">IF(L2608&gt;0,VLOOKUP(A2608,$T$12:$AC$125,9),P2608)</f>
        <v>A+J=</v>
      </c>
      <c r="Q2609" s="78">
        <f t="shared" ref="Q2609:Q2658" si="637">IF(L2608&gt;0,VLOOKUP(A2608,$T$12:$AC$125,10),Q2608)</f>
        <v>45762</v>
      </c>
    </row>
    <row r="2610" spans="1:17" ht="12.75" x14ac:dyDescent="0.15">
      <c r="A2610" s="68">
        <f t="shared" si="625"/>
        <v>45179</v>
      </c>
      <c r="B2610" s="69">
        <f t="shared" ca="1" si="627"/>
        <v>19965.018857999999</v>
      </c>
      <c r="C2610" s="70">
        <f t="shared" ca="1" si="628"/>
        <v>16470.521374</v>
      </c>
      <c r="D2610" s="71">
        <f ca="1">IF(A2610&lt;$B$1,VLOOKUP(A2610,[1]DI!$A$4:$B$15000,2),0)</f>
        <v>0</v>
      </c>
      <c r="E2610" s="70">
        <f t="shared" ca="1" si="629"/>
        <v>0</v>
      </c>
      <c r="F2610" s="72">
        <f t="shared" si="626"/>
        <v>1.3</v>
      </c>
      <c r="G2610" s="73">
        <f t="shared" ca="1" si="630"/>
        <v>1</v>
      </c>
      <c r="H2610" s="70">
        <f ca="1">TRUNC(PRODUCT(G$10:G2609),15)</f>
        <v>1.99650188138822</v>
      </c>
      <c r="I2610" s="70">
        <f t="shared" ca="1" si="631"/>
        <v>1.64705213737643</v>
      </c>
      <c r="J2610" s="70">
        <f t="shared" ca="1" si="632"/>
        <v>1.21216678</v>
      </c>
      <c r="K2610" s="74">
        <f t="shared" ca="1" si="633"/>
        <v>3494.497484</v>
      </c>
      <c r="L2610" s="75">
        <f>IF(VLOOKUP(A2610,$T$12:$AC$125,8)=VLOOKUP(A2609,$T$12:$AC$125,8),0,VLOOKUP(A2610,T$12:$AC$125,8))</f>
        <v>0</v>
      </c>
      <c r="M2610" s="76">
        <f>IF(L2610&gt;0,VLOOKUP(L2610,S$12:$AB$125,7),0)</f>
        <v>0</v>
      </c>
      <c r="N2610" s="74">
        <f t="shared" si="634"/>
        <v>0</v>
      </c>
      <c r="O2610" s="74">
        <f t="shared" ca="1" si="635"/>
        <v>3494.497484</v>
      </c>
      <c r="P2610" s="77" t="str">
        <f t="shared" si="636"/>
        <v>A+J=</v>
      </c>
      <c r="Q2610" s="78">
        <f t="shared" si="637"/>
        <v>45762</v>
      </c>
    </row>
    <row r="2611" spans="1:17" ht="12.75" x14ac:dyDescent="0.15">
      <c r="A2611" s="68">
        <f t="shared" si="625"/>
        <v>45180</v>
      </c>
      <c r="B2611" s="69">
        <f t="shared" ca="1" si="627"/>
        <v>19965.018857999999</v>
      </c>
      <c r="C2611" s="70">
        <f t="shared" ca="1" si="628"/>
        <v>16470.521374</v>
      </c>
      <c r="D2611" s="71">
        <f ca="1">IF(A2611&lt;$B$1,VLOOKUP(A2611,[1]DI!$A$4:$B$15000,2),0)</f>
        <v>0.13150000000000001</v>
      </c>
      <c r="E2611" s="70">
        <f t="shared" ca="1" si="629"/>
        <v>4.9036999999999996E-4</v>
      </c>
      <c r="F2611" s="72">
        <f t="shared" si="626"/>
        <v>1.3</v>
      </c>
      <c r="G2611" s="73">
        <f t="shared" ca="1" si="630"/>
        <v>1.0006374810000001</v>
      </c>
      <c r="H2611" s="70">
        <f ca="1">TRUNC(PRODUCT(G$10:G2610),15)</f>
        <v>1.99650188138822</v>
      </c>
      <c r="I2611" s="70">
        <f t="shared" ca="1" si="631"/>
        <v>1.64705213737643</v>
      </c>
      <c r="J2611" s="70">
        <f t="shared" ca="1" si="632"/>
        <v>1.21216678</v>
      </c>
      <c r="K2611" s="74">
        <f t="shared" ca="1" si="633"/>
        <v>3494.497484</v>
      </c>
      <c r="L2611" s="75">
        <f>IF(VLOOKUP(A2611,$T$12:$AC$125,8)=VLOOKUP(A2610,$T$12:$AC$125,8),0,VLOOKUP(A2611,T$12:$AC$125,8))</f>
        <v>0</v>
      </c>
      <c r="M2611" s="76">
        <f>IF(L2611&gt;0,VLOOKUP(L2611,S$12:$AB$125,7),0)</f>
        <v>0</v>
      </c>
      <c r="N2611" s="74">
        <f t="shared" si="634"/>
        <v>0</v>
      </c>
      <c r="O2611" s="74">
        <f t="shared" ca="1" si="635"/>
        <v>3494.497484</v>
      </c>
      <c r="P2611" s="77" t="str">
        <f t="shared" si="636"/>
        <v>A+J=</v>
      </c>
      <c r="Q2611" s="78">
        <f t="shared" si="637"/>
        <v>45762</v>
      </c>
    </row>
    <row r="2612" spans="1:17" ht="12.75" x14ac:dyDescent="0.15">
      <c r="A2612" s="68">
        <f t="shared" si="625"/>
        <v>45181</v>
      </c>
      <c r="B2612" s="69">
        <f t="shared" ca="1" si="627"/>
        <v>19977.746124000001</v>
      </c>
      <c r="C2612" s="70">
        <f t="shared" ca="1" si="628"/>
        <v>16470.521374</v>
      </c>
      <c r="D2612" s="71">
        <f ca="1">IF(A2612&lt;$B$1,VLOOKUP(A2612,[1]DI!$A$4:$B$15000,2),0)</f>
        <v>0.13150000000000001</v>
      </c>
      <c r="E2612" s="70">
        <f t="shared" ca="1" si="629"/>
        <v>4.9036999999999996E-4</v>
      </c>
      <c r="F2612" s="72">
        <f t="shared" si="626"/>
        <v>1.3</v>
      </c>
      <c r="G2612" s="73">
        <f t="shared" ca="1" si="630"/>
        <v>1.0006374810000001</v>
      </c>
      <c r="H2612" s="70">
        <f ca="1">TRUNC(PRODUCT(G$10:G2611),15)</f>
        <v>1.9977746134040699</v>
      </c>
      <c r="I2612" s="70">
        <f t="shared" ca="1" si="631"/>
        <v>1.64705213737643</v>
      </c>
      <c r="J2612" s="70">
        <f t="shared" ca="1" si="632"/>
        <v>1.21293951</v>
      </c>
      <c r="K2612" s="74">
        <f t="shared" ca="1" si="633"/>
        <v>3507.2247499999999</v>
      </c>
      <c r="L2612" s="75">
        <f>IF(VLOOKUP(A2612,$T$12:$AC$125,8)=VLOOKUP(A2611,$T$12:$AC$125,8),0,VLOOKUP(A2612,T$12:$AC$125,8))</f>
        <v>0</v>
      </c>
      <c r="M2612" s="76">
        <f>IF(L2612&gt;0,VLOOKUP(L2612,S$12:$AB$125,7),0)</f>
        <v>0</v>
      </c>
      <c r="N2612" s="74">
        <f t="shared" si="634"/>
        <v>0</v>
      </c>
      <c r="O2612" s="74">
        <f t="shared" ca="1" si="635"/>
        <v>3507.2247499999999</v>
      </c>
      <c r="P2612" s="77" t="str">
        <f t="shared" si="636"/>
        <v>A+J=</v>
      </c>
      <c r="Q2612" s="78">
        <f t="shared" si="637"/>
        <v>45762</v>
      </c>
    </row>
    <row r="2613" spans="1:17" ht="12.75" x14ac:dyDescent="0.15">
      <c r="A2613" s="68">
        <f t="shared" si="625"/>
        <v>45182</v>
      </c>
      <c r="B2613" s="69">
        <f t="shared" ca="1" si="627"/>
        <v>19990.481626000001</v>
      </c>
      <c r="C2613" s="70">
        <f t="shared" ca="1" si="628"/>
        <v>16470.521374</v>
      </c>
      <c r="D2613" s="71">
        <f ca="1">IF(A2613&lt;$B$1,VLOOKUP(A2613,[1]DI!$A$4:$B$15000,2),0)</f>
        <v>0.13150000000000001</v>
      </c>
      <c r="E2613" s="70">
        <f t="shared" ca="1" si="629"/>
        <v>4.9036999999999996E-4</v>
      </c>
      <c r="F2613" s="72">
        <f t="shared" si="626"/>
        <v>1.3</v>
      </c>
      <c r="G2613" s="73">
        <f t="shared" ca="1" si="630"/>
        <v>1.0006374810000001</v>
      </c>
      <c r="H2613" s="70">
        <f ca="1">TRUNC(PRODUCT(G$10:G2612),15)</f>
        <v>1.9990481567623899</v>
      </c>
      <c r="I2613" s="70">
        <f t="shared" ca="1" si="631"/>
        <v>1.64705213737643</v>
      </c>
      <c r="J2613" s="70">
        <f t="shared" ca="1" si="632"/>
        <v>1.2137127400000001</v>
      </c>
      <c r="K2613" s="74">
        <f t="shared" ca="1" si="633"/>
        <v>3519.9602519999999</v>
      </c>
      <c r="L2613" s="75">
        <f>IF(VLOOKUP(A2613,$T$12:$AC$125,8)=VLOOKUP(A2612,$T$12:$AC$125,8),0,VLOOKUP(A2613,T$12:$AC$125,8))</f>
        <v>0</v>
      </c>
      <c r="M2613" s="76">
        <f>IF(L2613&gt;0,VLOOKUP(L2613,S$12:$AB$125,7),0)</f>
        <v>0</v>
      </c>
      <c r="N2613" s="74">
        <f t="shared" si="634"/>
        <v>0</v>
      </c>
      <c r="O2613" s="74">
        <f t="shared" ca="1" si="635"/>
        <v>3519.9602519999999</v>
      </c>
      <c r="P2613" s="77" t="str">
        <f t="shared" si="636"/>
        <v>A+J=</v>
      </c>
      <c r="Q2613" s="78">
        <f t="shared" si="637"/>
        <v>45762</v>
      </c>
    </row>
    <row r="2614" spans="1:17" ht="12.75" x14ac:dyDescent="0.15">
      <c r="A2614" s="68">
        <f t="shared" si="625"/>
        <v>45183</v>
      </c>
      <c r="B2614" s="69">
        <f t="shared" ca="1" si="627"/>
        <v>20003.225197</v>
      </c>
      <c r="C2614" s="70">
        <f t="shared" ca="1" si="628"/>
        <v>16470.521374</v>
      </c>
      <c r="D2614" s="71">
        <f ca="1">IF(A2614&lt;$B$1,VLOOKUP(A2614,[1]DI!$A$4:$B$15000,2),0)</f>
        <v>0.13150000000000001</v>
      </c>
      <c r="E2614" s="70">
        <f t="shared" ca="1" si="629"/>
        <v>4.9036999999999996E-4</v>
      </c>
      <c r="F2614" s="72">
        <f t="shared" si="626"/>
        <v>1.3</v>
      </c>
      <c r="G2614" s="73">
        <f t="shared" ca="1" si="630"/>
        <v>1.0006374810000001</v>
      </c>
      <c r="H2614" s="70">
        <f ca="1">TRUNC(PRODUCT(G$10:G2613),15)</f>
        <v>2.0003225119804098</v>
      </c>
      <c r="I2614" s="70">
        <f t="shared" ca="1" si="631"/>
        <v>1.64705213737643</v>
      </c>
      <c r="J2614" s="70">
        <f t="shared" ca="1" si="632"/>
        <v>1.21448646</v>
      </c>
      <c r="K2614" s="74">
        <f t="shared" ca="1" si="633"/>
        <v>3532.7038229999998</v>
      </c>
      <c r="L2614" s="75">
        <f>IF(VLOOKUP(A2614,$T$12:$AC$125,8)=VLOOKUP(A2613,$T$12:$AC$125,8),0,VLOOKUP(A2614,T$12:$AC$125,8))</f>
        <v>0</v>
      </c>
      <c r="M2614" s="76">
        <f>IF(L2614&gt;0,VLOOKUP(L2614,S$12:$AB$125,7),0)</f>
        <v>0</v>
      </c>
      <c r="N2614" s="74">
        <f t="shared" si="634"/>
        <v>0</v>
      </c>
      <c r="O2614" s="74">
        <f t="shared" ca="1" si="635"/>
        <v>3532.7038229999998</v>
      </c>
      <c r="P2614" s="77" t="str">
        <f t="shared" si="636"/>
        <v>A+J=</v>
      </c>
      <c r="Q2614" s="78">
        <f t="shared" si="637"/>
        <v>45762</v>
      </c>
    </row>
    <row r="2615" spans="1:17" ht="12.75" x14ac:dyDescent="0.15">
      <c r="A2615" s="68">
        <f t="shared" si="625"/>
        <v>45184</v>
      </c>
      <c r="B2615" s="69">
        <f t="shared" ca="1" si="627"/>
        <v>20015.976839999999</v>
      </c>
      <c r="C2615" s="70">
        <f t="shared" ca="1" si="628"/>
        <v>16470.521374</v>
      </c>
      <c r="D2615" s="71">
        <f ca="1">IF(A2615&lt;$B$1,VLOOKUP(A2615,[1]DI!$A$4:$B$15000,2),0)</f>
        <v>0.13150000000000001</v>
      </c>
      <c r="E2615" s="70">
        <f t="shared" ca="1" si="629"/>
        <v>4.9036999999999996E-4</v>
      </c>
      <c r="F2615" s="72">
        <f t="shared" si="626"/>
        <v>1.3</v>
      </c>
      <c r="G2615" s="73">
        <f t="shared" ca="1" si="630"/>
        <v>1.0006374810000001</v>
      </c>
      <c r="H2615" s="70">
        <f ca="1">TRUNC(PRODUCT(G$10:G2614),15)</f>
        <v>2.0015976795756698</v>
      </c>
      <c r="I2615" s="70">
        <f t="shared" ca="1" si="631"/>
        <v>1.64705213737643</v>
      </c>
      <c r="J2615" s="70">
        <f t="shared" ca="1" si="632"/>
        <v>1.2152606699999999</v>
      </c>
      <c r="K2615" s="74">
        <f t="shared" ca="1" si="633"/>
        <v>3545.4554659999999</v>
      </c>
      <c r="L2615" s="75">
        <f>IF(VLOOKUP(A2615,$T$12:$AC$125,8)=VLOOKUP(A2614,$T$12:$AC$125,8),0,VLOOKUP(A2615,T$12:$AC$125,8))</f>
        <v>0</v>
      </c>
      <c r="M2615" s="76">
        <f>IF(L2615&gt;0,VLOOKUP(L2615,S$12:$AB$125,7),0)</f>
        <v>0</v>
      </c>
      <c r="N2615" s="74">
        <f t="shared" si="634"/>
        <v>0</v>
      </c>
      <c r="O2615" s="74">
        <f t="shared" ca="1" si="635"/>
        <v>3545.4554659999999</v>
      </c>
      <c r="P2615" s="77" t="str">
        <f t="shared" si="636"/>
        <v>A+J=</v>
      </c>
      <c r="Q2615" s="78">
        <f t="shared" si="637"/>
        <v>45762</v>
      </c>
    </row>
    <row r="2616" spans="1:17" ht="12.75" x14ac:dyDescent="0.15">
      <c r="A2616" s="68">
        <f t="shared" si="625"/>
        <v>45185</v>
      </c>
      <c r="B2616" s="69">
        <f t="shared" ca="1" si="627"/>
        <v>20028.736552999999</v>
      </c>
      <c r="C2616" s="70">
        <f t="shared" ca="1" si="628"/>
        <v>16470.521374</v>
      </c>
      <c r="D2616" s="71">
        <f ca="1">IF(A2616&lt;$B$1,VLOOKUP(A2616,[1]DI!$A$4:$B$15000,2),0)</f>
        <v>0</v>
      </c>
      <c r="E2616" s="70">
        <f t="shared" ca="1" si="629"/>
        <v>0</v>
      </c>
      <c r="F2616" s="72">
        <f t="shared" si="626"/>
        <v>1.3</v>
      </c>
      <c r="G2616" s="73">
        <f t="shared" ca="1" si="630"/>
        <v>1</v>
      </c>
      <c r="H2616" s="70">
        <f ca="1">TRUNC(PRODUCT(G$10:G2615),15)</f>
        <v>2.0028736600660499</v>
      </c>
      <c r="I2616" s="70">
        <f t="shared" ca="1" si="631"/>
        <v>1.64705213737643</v>
      </c>
      <c r="J2616" s="70">
        <f t="shared" ca="1" si="632"/>
        <v>1.2160353699999999</v>
      </c>
      <c r="K2616" s="74">
        <f t="shared" ca="1" si="633"/>
        <v>3558.2151789999998</v>
      </c>
      <c r="L2616" s="75">
        <f>IF(VLOOKUP(A2616,$T$12:$AC$125,8)=VLOOKUP(A2615,$T$12:$AC$125,8),0,VLOOKUP(A2616,T$12:$AC$125,8))</f>
        <v>0</v>
      </c>
      <c r="M2616" s="76">
        <f>IF(L2616&gt;0,VLOOKUP(L2616,S$12:$AB$125,7),0)</f>
        <v>0</v>
      </c>
      <c r="N2616" s="74">
        <f t="shared" si="634"/>
        <v>0</v>
      </c>
      <c r="O2616" s="74">
        <f t="shared" ca="1" si="635"/>
        <v>3558.2151789999998</v>
      </c>
      <c r="P2616" s="77" t="str">
        <f t="shared" si="636"/>
        <v>A+J=</v>
      </c>
      <c r="Q2616" s="78">
        <f t="shared" si="637"/>
        <v>45762</v>
      </c>
    </row>
    <row r="2617" spans="1:17" ht="12.75" x14ac:dyDescent="0.15">
      <c r="A2617" s="68">
        <f t="shared" si="625"/>
        <v>45186</v>
      </c>
      <c r="B2617" s="69">
        <f t="shared" ca="1" si="627"/>
        <v>20028.736552999999</v>
      </c>
      <c r="C2617" s="70">
        <f t="shared" ca="1" si="628"/>
        <v>16470.521374</v>
      </c>
      <c r="D2617" s="71">
        <f ca="1">IF(A2617&lt;$B$1,VLOOKUP(A2617,[1]DI!$A$4:$B$15000,2),0)</f>
        <v>0</v>
      </c>
      <c r="E2617" s="70">
        <f t="shared" ca="1" si="629"/>
        <v>0</v>
      </c>
      <c r="F2617" s="72">
        <f t="shared" si="626"/>
        <v>1.3</v>
      </c>
      <c r="G2617" s="73">
        <f t="shared" ca="1" si="630"/>
        <v>1</v>
      </c>
      <c r="H2617" s="70">
        <f ca="1">TRUNC(PRODUCT(G$10:G2616),15)</f>
        <v>2.0028736600660499</v>
      </c>
      <c r="I2617" s="70">
        <f t="shared" ca="1" si="631"/>
        <v>1.64705213737643</v>
      </c>
      <c r="J2617" s="70">
        <f t="shared" ca="1" si="632"/>
        <v>1.2160353699999999</v>
      </c>
      <c r="K2617" s="74">
        <f t="shared" ca="1" si="633"/>
        <v>3558.2151789999998</v>
      </c>
      <c r="L2617" s="75">
        <f>IF(VLOOKUP(A2617,$T$12:$AC$125,8)=VLOOKUP(A2616,$T$12:$AC$125,8),0,VLOOKUP(A2617,T$12:$AC$125,8))</f>
        <v>0</v>
      </c>
      <c r="M2617" s="76">
        <f>IF(L2617&gt;0,VLOOKUP(L2617,S$12:$AB$125,7),0)</f>
        <v>0</v>
      </c>
      <c r="N2617" s="74">
        <f t="shared" si="634"/>
        <v>0</v>
      </c>
      <c r="O2617" s="74">
        <f t="shared" ca="1" si="635"/>
        <v>3558.2151789999998</v>
      </c>
      <c r="P2617" s="77" t="str">
        <f t="shared" si="636"/>
        <v>A+J=</v>
      </c>
      <c r="Q2617" s="78">
        <f t="shared" si="637"/>
        <v>45762</v>
      </c>
    </row>
    <row r="2618" spans="1:17" ht="12.75" x14ac:dyDescent="0.15">
      <c r="A2618" s="68">
        <f t="shared" si="625"/>
        <v>45187</v>
      </c>
      <c r="B2618" s="69">
        <f t="shared" ca="1" si="627"/>
        <v>20028.736552999999</v>
      </c>
      <c r="C2618" s="70">
        <f t="shared" ca="1" si="628"/>
        <v>16470.521374</v>
      </c>
      <c r="D2618" s="71">
        <f ca="1">IF(A2618&lt;$B$1,VLOOKUP(A2618,[1]DI!$A$4:$B$15000,2),0)</f>
        <v>0.13150000000000001</v>
      </c>
      <c r="E2618" s="70">
        <f t="shared" ca="1" si="629"/>
        <v>4.9036999999999996E-4</v>
      </c>
      <c r="F2618" s="72">
        <f t="shared" si="626"/>
        <v>1.3</v>
      </c>
      <c r="G2618" s="73">
        <f t="shared" ca="1" si="630"/>
        <v>1.0006374810000001</v>
      </c>
      <c r="H2618" s="70">
        <f ca="1">TRUNC(PRODUCT(G$10:G2617),15)</f>
        <v>2.0028736600660499</v>
      </c>
      <c r="I2618" s="70">
        <f t="shared" ca="1" si="631"/>
        <v>1.64705213737643</v>
      </c>
      <c r="J2618" s="70">
        <f t="shared" ca="1" si="632"/>
        <v>1.2160353699999999</v>
      </c>
      <c r="K2618" s="74">
        <f t="shared" ca="1" si="633"/>
        <v>3558.2151789999998</v>
      </c>
      <c r="L2618" s="75">
        <f>IF(VLOOKUP(A2618,$T$12:$AC$125,8)=VLOOKUP(A2617,$T$12:$AC$125,8),0,VLOOKUP(A2618,T$12:$AC$125,8))</f>
        <v>0</v>
      </c>
      <c r="M2618" s="76">
        <f>IF(L2618&gt;0,VLOOKUP(L2618,S$12:$AB$125,7),0)</f>
        <v>0</v>
      </c>
      <c r="N2618" s="74">
        <f t="shared" si="634"/>
        <v>0</v>
      </c>
      <c r="O2618" s="74">
        <f t="shared" ca="1" si="635"/>
        <v>3558.2151789999998</v>
      </c>
      <c r="P2618" s="77" t="str">
        <f t="shared" si="636"/>
        <v>A+J=</v>
      </c>
      <c r="Q2618" s="78">
        <f t="shared" si="637"/>
        <v>45762</v>
      </c>
    </row>
    <row r="2619" spans="1:17" ht="12.75" x14ac:dyDescent="0.15">
      <c r="A2619" s="68">
        <f t="shared" si="625"/>
        <v>45188</v>
      </c>
      <c r="B2619" s="69">
        <f t="shared" ca="1" si="627"/>
        <v>20041.504500999999</v>
      </c>
      <c r="C2619" s="70">
        <f t="shared" ca="1" si="628"/>
        <v>16470.521374</v>
      </c>
      <c r="D2619" s="71">
        <f ca="1">IF(A2619&lt;$B$1,VLOOKUP(A2619,[1]DI!$A$4:$B$15000,2),0)</f>
        <v>0.13150000000000001</v>
      </c>
      <c r="E2619" s="70">
        <f t="shared" ca="1" si="629"/>
        <v>4.9036999999999996E-4</v>
      </c>
      <c r="F2619" s="72">
        <f t="shared" si="626"/>
        <v>1.3</v>
      </c>
      <c r="G2619" s="73">
        <f t="shared" ca="1" si="630"/>
        <v>1.0006374810000001</v>
      </c>
      <c r="H2619" s="70">
        <f ca="1">TRUNC(PRODUCT(G$10:G2618),15)</f>
        <v>2.0041504539697401</v>
      </c>
      <c r="I2619" s="70">
        <f t="shared" ca="1" si="631"/>
        <v>1.64705213737643</v>
      </c>
      <c r="J2619" s="70">
        <f t="shared" ca="1" si="632"/>
        <v>1.21681057</v>
      </c>
      <c r="K2619" s="74">
        <f t="shared" ca="1" si="633"/>
        <v>3570.983127</v>
      </c>
      <c r="L2619" s="75">
        <f>IF(VLOOKUP(A2619,$T$12:$AC$125,8)=VLOOKUP(A2618,$T$12:$AC$125,8),0,VLOOKUP(A2619,T$12:$AC$125,8))</f>
        <v>0</v>
      </c>
      <c r="M2619" s="76">
        <f>IF(L2619&gt;0,VLOOKUP(L2619,S$12:$AB$125,7),0)</f>
        <v>0</v>
      </c>
      <c r="N2619" s="74">
        <f t="shared" si="634"/>
        <v>0</v>
      </c>
      <c r="O2619" s="74">
        <f t="shared" ca="1" si="635"/>
        <v>3570.983127</v>
      </c>
      <c r="P2619" s="77" t="str">
        <f t="shared" si="636"/>
        <v>A+J=</v>
      </c>
      <c r="Q2619" s="78">
        <f t="shared" si="637"/>
        <v>45762</v>
      </c>
    </row>
    <row r="2620" spans="1:17" ht="12.75" x14ac:dyDescent="0.15">
      <c r="A2620" s="68">
        <f t="shared" si="625"/>
        <v>45189</v>
      </c>
      <c r="B2620" s="69">
        <f t="shared" ca="1" si="627"/>
        <v>20054.280684000001</v>
      </c>
      <c r="C2620" s="70">
        <f t="shared" ca="1" si="628"/>
        <v>16470.521374</v>
      </c>
      <c r="D2620" s="71">
        <f ca="1">IF(A2620&lt;$B$1,VLOOKUP(A2620,[1]DI!$A$4:$B$15000,2),0)</f>
        <v>0.13150000000000001</v>
      </c>
      <c r="E2620" s="70">
        <f t="shared" ca="1" si="629"/>
        <v>4.9036999999999996E-4</v>
      </c>
      <c r="F2620" s="72">
        <f t="shared" si="626"/>
        <v>1.3</v>
      </c>
      <c r="G2620" s="73">
        <f t="shared" ca="1" si="630"/>
        <v>1.0006374810000001</v>
      </c>
      <c r="H2620" s="70">
        <f ca="1">TRUNC(PRODUCT(G$10:G2619),15)</f>
        <v>2.00542806180529</v>
      </c>
      <c r="I2620" s="70">
        <f t="shared" ca="1" si="631"/>
        <v>1.64705213737643</v>
      </c>
      <c r="J2620" s="70">
        <f t="shared" ca="1" si="632"/>
        <v>1.21758627</v>
      </c>
      <c r="K2620" s="74">
        <f t="shared" ca="1" si="633"/>
        <v>3583.7593099999999</v>
      </c>
      <c r="L2620" s="75">
        <f>IF(VLOOKUP(A2620,$T$12:$AC$125,8)=VLOOKUP(A2619,$T$12:$AC$125,8),0,VLOOKUP(A2620,T$12:$AC$125,8))</f>
        <v>0</v>
      </c>
      <c r="M2620" s="76">
        <f>IF(L2620&gt;0,VLOOKUP(L2620,S$12:$AB$125,7),0)</f>
        <v>0</v>
      </c>
      <c r="N2620" s="74">
        <f t="shared" si="634"/>
        <v>0</v>
      </c>
      <c r="O2620" s="74">
        <f t="shared" ca="1" si="635"/>
        <v>3583.7593099999999</v>
      </c>
      <c r="P2620" s="77" t="str">
        <f t="shared" si="636"/>
        <v>A+J=</v>
      </c>
      <c r="Q2620" s="78">
        <f t="shared" si="637"/>
        <v>45762</v>
      </c>
    </row>
    <row r="2621" spans="1:17" ht="12.75" x14ac:dyDescent="0.15">
      <c r="A2621" s="68">
        <f t="shared" si="625"/>
        <v>45190</v>
      </c>
      <c r="B2621" s="69">
        <f t="shared" ca="1" si="627"/>
        <v>20067.064773999999</v>
      </c>
      <c r="C2621" s="70">
        <f t="shared" ca="1" si="628"/>
        <v>16470.521374</v>
      </c>
      <c r="D2621" s="71">
        <f ca="1">IF(A2621&lt;$B$1,VLOOKUP(A2621,[1]DI!$A$4:$B$15000,2),0)</f>
        <v>0.1265</v>
      </c>
      <c r="E2621" s="70">
        <f t="shared" ca="1" si="629"/>
        <v>4.7279E-4</v>
      </c>
      <c r="F2621" s="72">
        <f t="shared" si="626"/>
        <v>1.3</v>
      </c>
      <c r="G2621" s="73">
        <f t="shared" ca="1" si="630"/>
        <v>1.000614627</v>
      </c>
      <c r="H2621" s="70">
        <f ca="1">TRUNC(PRODUCT(G$10:G2620),15)</f>
        <v>2.00670648409156</v>
      </c>
      <c r="I2621" s="70">
        <f t="shared" ca="1" si="631"/>
        <v>1.64705213737643</v>
      </c>
      <c r="J2621" s="70">
        <f t="shared" ca="1" si="632"/>
        <v>1.2183624500000001</v>
      </c>
      <c r="K2621" s="74">
        <f t="shared" ca="1" si="633"/>
        <v>3596.5434</v>
      </c>
      <c r="L2621" s="75">
        <f>IF(VLOOKUP(A2621,$T$12:$AC$125,8)=VLOOKUP(A2620,$T$12:$AC$125,8),0,VLOOKUP(A2621,T$12:$AC$125,8))</f>
        <v>0</v>
      </c>
      <c r="M2621" s="76">
        <f>IF(L2621&gt;0,VLOOKUP(L2621,S$12:$AB$125,7),0)</f>
        <v>0</v>
      </c>
      <c r="N2621" s="74">
        <f t="shared" si="634"/>
        <v>0</v>
      </c>
      <c r="O2621" s="74">
        <f t="shared" ca="1" si="635"/>
        <v>3596.5434</v>
      </c>
      <c r="P2621" s="77" t="str">
        <f t="shared" si="636"/>
        <v>A+J=</v>
      </c>
      <c r="Q2621" s="78">
        <f t="shared" si="637"/>
        <v>45762</v>
      </c>
    </row>
    <row r="2622" spans="1:17" ht="12.75" x14ac:dyDescent="0.15">
      <c r="A2622" s="68">
        <f t="shared" si="625"/>
        <v>45191</v>
      </c>
      <c r="B2622" s="69">
        <f t="shared" ca="1" si="627"/>
        <v>20079.398559000001</v>
      </c>
      <c r="C2622" s="70">
        <f t="shared" ca="1" si="628"/>
        <v>16470.521374</v>
      </c>
      <c r="D2622" s="71">
        <f ca="1">IF(A2622&lt;$B$1,VLOOKUP(A2622,[1]DI!$A$4:$B$15000,2),0)</f>
        <v>0.1265</v>
      </c>
      <c r="E2622" s="70">
        <f t="shared" ca="1" si="629"/>
        <v>4.7279E-4</v>
      </c>
      <c r="F2622" s="72">
        <f t="shared" si="626"/>
        <v>1.3</v>
      </c>
      <c r="G2622" s="73">
        <f t="shared" ca="1" si="630"/>
        <v>1.000614627</v>
      </c>
      <c r="H2622" s="70">
        <f ca="1">TRUNC(PRODUCT(G$10:G2621),15)</f>
        <v>2.0079398600777498</v>
      </c>
      <c r="I2622" s="70">
        <f t="shared" ca="1" si="631"/>
        <v>1.64705213737643</v>
      </c>
      <c r="J2622" s="70">
        <f t="shared" ca="1" si="632"/>
        <v>1.2191112900000001</v>
      </c>
      <c r="K2622" s="74">
        <f t="shared" ca="1" si="633"/>
        <v>3608.8771849999998</v>
      </c>
      <c r="L2622" s="75">
        <f>IF(VLOOKUP(A2622,$T$12:$AC$125,8)=VLOOKUP(A2621,$T$12:$AC$125,8),0,VLOOKUP(A2622,T$12:$AC$125,8))</f>
        <v>0</v>
      </c>
      <c r="M2622" s="76">
        <f>IF(L2622&gt;0,VLOOKUP(L2622,S$12:$AB$125,7),0)</f>
        <v>0</v>
      </c>
      <c r="N2622" s="74">
        <f t="shared" si="634"/>
        <v>0</v>
      </c>
      <c r="O2622" s="74">
        <f t="shared" ca="1" si="635"/>
        <v>3608.8771849999998</v>
      </c>
      <c r="P2622" s="77" t="str">
        <f t="shared" si="636"/>
        <v>A+J=</v>
      </c>
      <c r="Q2622" s="78">
        <f t="shared" si="637"/>
        <v>45762</v>
      </c>
    </row>
    <row r="2623" spans="1:17" ht="12.75" x14ac:dyDescent="0.15">
      <c r="A2623" s="68">
        <f t="shared" si="625"/>
        <v>45192</v>
      </c>
      <c r="B2623" s="69">
        <f t="shared" ca="1" si="627"/>
        <v>20091.73992</v>
      </c>
      <c r="C2623" s="70">
        <f t="shared" ca="1" si="628"/>
        <v>16470.521374</v>
      </c>
      <c r="D2623" s="71">
        <f ca="1">IF(A2623&lt;$B$1,VLOOKUP(A2623,[1]DI!$A$4:$B$15000,2),0)</f>
        <v>0</v>
      </c>
      <c r="E2623" s="70">
        <f t="shared" ca="1" si="629"/>
        <v>0</v>
      </c>
      <c r="F2623" s="72">
        <f t="shared" si="626"/>
        <v>1.3</v>
      </c>
      <c r="G2623" s="73">
        <f t="shared" ca="1" si="630"/>
        <v>1</v>
      </c>
      <c r="H2623" s="70">
        <f ca="1">TRUNC(PRODUCT(G$10:G2622),15)</f>
        <v>2.0091739941301299</v>
      </c>
      <c r="I2623" s="70">
        <f t="shared" ca="1" si="631"/>
        <v>1.64705213737643</v>
      </c>
      <c r="J2623" s="70">
        <f t="shared" ca="1" si="632"/>
        <v>1.2198605899999999</v>
      </c>
      <c r="K2623" s="74">
        <f t="shared" ca="1" si="633"/>
        <v>3621.2185460000001</v>
      </c>
      <c r="L2623" s="75">
        <f>IF(VLOOKUP(A2623,$T$12:$AC$125,8)=VLOOKUP(A2622,$T$12:$AC$125,8),0,VLOOKUP(A2623,T$12:$AC$125,8))</f>
        <v>0</v>
      </c>
      <c r="M2623" s="76">
        <f>IF(L2623&gt;0,VLOOKUP(L2623,S$12:$AB$125,7),0)</f>
        <v>0</v>
      </c>
      <c r="N2623" s="74">
        <f t="shared" si="634"/>
        <v>0</v>
      </c>
      <c r="O2623" s="74">
        <f t="shared" ca="1" si="635"/>
        <v>3621.2185460000001</v>
      </c>
      <c r="P2623" s="77" t="str">
        <f t="shared" si="636"/>
        <v>A+J=</v>
      </c>
      <c r="Q2623" s="78">
        <f t="shared" si="637"/>
        <v>45762</v>
      </c>
    </row>
    <row r="2624" spans="1:17" ht="12.75" x14ac:dyDescent="0.15">
      <c r="A2624" s="68">
        <f t="shared" si="625"/>
        <v>45193</v>
      </c>
      <c r="B2624" s="69">
        <f t="shared" ca="1" si="627"/>
        <v>20091.73992</v>
      </c>
      <c r="C2624" s="70">
        <f t="shared" ca="1" si="628"/>
        <v>16470.521374</v>
      </c>
      <c r="D2624" s="71">
        <f ca="1">IF(A2624&lt;$B$1,VLOOKUP(A2624,[1]DI!$A$4:$B$15000,2),0)</f>
        <v>0</v>
      </c>
      <c r="E2624" s="70">
        <f t="shared" ca="1" si="629"/>
        <v>0</v>
      </c>
      <c r="F2624" s="72">
        <f t="shared" si="626"/>
        <v>1.3</v>
      </c>
      <c r="G2624" s="73">
        <f t="shared" ca="1" si="630"/>
        <v>1</v>
      </c>
      <c r="H2624" s="70">
        <f ca="1">TRUNC(PRODUCT(G$10:G2623),15)</f>
        <v>2.0091739941301299</v>
      </c>
      <c r="I2624" s="70">
        <f t="shared" ca="1" si="631"/>
        <v>1.64705213737643</v>
      </c>
      <c r="J2624" s="70">
        <f t="shared" ca="1" si="632"/>
        <v>1.2198605899999999</v>
      </c>
      <c r="K2624" s="74">
        <f t="shared" ca="1" si="633"/>
        <v>3621.2185460000001</v>
      </c>
      <c r="L2624" s="75">
        <f>IF(VLOOKUP(A2624,$T$12:$AC$125,8)=VLOOKUP(A2623,$T$12:$AC$125,8),0,VLOOKUP(A2624,T$12:$AC$125,8))</f>
        <v>0</v>
      </c>
      <c r="M2624" s="76">
        <f>IF(L2624&gt;0,VLOOKUP(L2624,S$12:$AB$125,7),0)</f>
        <v>0</v>
      </c>
      <c r="N2624" s="74">
        <f t="shared" si="634"/>
        <v>0</v>
      </c>
      <c r="O2624" s="74">
        <f t="shared" ca="1" si="635"/>
        <v>3621.2185460000001</v>
      </c>
      <c r="P2624" s="77" t="str">
        <f t="shared" si="636"/>
        <v>A+J=</v>
      </c>
      <c r="Q2624" s="78">
        <f t="shared" si="637"/>
        <v>45762</v>
      </c>
    </row>
    <row r="2625" spans="1:17" ht="12.75" x14ac:dyDescent="0.15">
      <c r="A2625" s="68">
        <f t="shared" si="625"/>
        <v>45194</v>
      </c>
      <c r="B2625" s="69">
        <f t="shared" ca="1" si="627"/>
        <v>20091.73992</v>
      </c>
      <c r="C2625" s="70">
        <f t="shared" ca="1" si="628"/>
        <v>16470.521374</v>
      </c>
      <c r="D2625" s="71">
        <f ca="1">IF(A2625&lt;$B$1,VLOOKUP(A2625,[1]DI!$A$4:$B$15000,2),0)</f>
        <v>0.1265</v>
      </c>
      <c r="E2625" s="70">
        <f t="shared" ca="1" si="629"/>
        <v>4.7279E-4</v>
      </c>
      <c r="F2625" s="72">
        <f t="shared" si="626"/>
        <v>1.3</v>
      </c>
      <c r="G2625" s="73">
        <f t="shared" ca="1" si="630"/>
        <v>1.000614627</v>
      </c>
      <c r="H2625" s="70">
        <f ca="1">TRUNC(PRODUCT(G$10:G2624),15)</f>
        <v>2.0091739941301299</v>
      </c>
      <c r="I2625" s="70">
        <f t="shared" ca="1" si="631"/>
        <v>1.64705213737643</v>
      </c>
      <c r="J2625" s="70">
        <f t="shared" ca="1" si="632"/>
        <v>1.2198605899999999</v>
      </c>
      <c r="K2625" s="74">
        <f t="shared" ca="1" si="633"/>
        <v>3621.2185460000001</v>
      </c>
      <c r="L2625" s="75">
        <f>IF(VLOOKUP(A2625,$T$12:$AC$125,8)=VLOOKUP(A2624,$T$12:$AC$125,8),0,VLOOKUP(A2625,T$12:$AC$125,8))</f>
        <v>0</v>
      </c>
      <c r="M2625" s="76">
        <f>IF(L2625&gt;0,VLOOKUP(L2625,S$12:$AB$125,7),0)</f>
        <v>0</v>
      </c>
      <c r="N2625" s="74">
        <f t="shared" si="634"/>
        <v>0</v>
      </c>
      <c r="O2625" s="74">
        <f t="shared" ca="1" si="635"/>
        <v>3621.2185460000001</v>
      </c>
      <c r="P2625" s="77" t="str">
        <f t="shared" si="636"/>
        <v>A+J=</v>
      </c>
      <c r="Q2625" s="78">
        <f t="shared" si="637"/>
        <v>45762</v>
      </c>
    </row>
    <row r="2626" spans="1:17" ht="12.75" x14ac:dyDescent="0.15">
      <c r="A2626" s="68">
        <f t="shared" si="625"/>
        <v>45195</v>
      </c>
      <c r="B2626" s="69">
        <f t="shared" ca="1" si="627"/>
        <v>20104.088859</v>
      </c>
      <c r="C2626" s="70">
        <f t="shared" ca="1" si="628"/>
        <v>16470.521374</v>
      </c>
      <c r="D2626" s="71">
        <f ca="1">IF(A2626&lt;$B$1,VLOOKUP(A2626,[1]DI!$A$4:$B$15000,2),0)</f>
        <v>0.1265</v>
      </c>
      <c r="E2626" s="70">
        <f t="shared" ca="1" si="629"/>
        <v>4.7279E-4</v>
      </c>
      <c r="F2626" s="72">
        <f t="shared" si="626"/>
        <v>1.3</v>
      </c>
      <c r="G2626" s="73">
        <f t="shared" ca="1" si="630"/>
        <v>1.000614627</v>
      </c>
      <c r="H2626" s="70">
        <f ca="1">TRUNC(PRODUCT(G$10:G2625),15)</f>
        <v>2.0104088867146199</v>
      </c>
      <c r="I2626" s="70">
        <f t="shared" ca="1" si="631"/>
        <v>1.64705213737643</v>
      </c>
      <c r="J2626" s="70">
        <f t="shared" ca="1" si="632"/>
        <v>1.2206103500000001</v>
      </c>
      <c r="K2626" s="74">
        <f t="shared" ca="1" si="633"/>
        <v>3633.567485</v>
      </c>
      <c r="L2626" s="75">
        <f>IF(VLOOKUP(A2626,$T$12:$AC$125,8)=VLOOKUP(A2625,$T$12:$AC$125,8),0,VLOOKUP(A2626,T$12:$AC$125,8))</f>
        <v>0</v>
      </c>
      <c r="M2626" s="76">
        <f>IF(L2626&gt;0,VLOOKUP(L2626,S$12:$AB$125,7),0)</f>
        <v>0</v>
      </c>
      <c r="N2626" s="74">
        <f t="shared" si="634"/>
        <v>0</v>
      </c>
      <c r="O2626" s="74">
        <f t="shared" ca="1" si="635"/>
        <v>3633.567485</v>
      </c>
      <c r="P2626" s="77" t="str">
        <f t="shared" si="636"/>
        <v>A+J=</v>
      </c>
      <c r="Q2626" s="78">
        <f t="shared" si="637"/>
        <v>45762</v>
      </c>
    </row>
    <row r="2627" spans="1:17" ht="12.75" x14ac:dyDescent="0.15">
      <c r="A2627" s="68">
        <f t="shared" si="625"/>
        <v>45196</v>
      </c>
      <c r="B2627" s="69">
        <f t="shared" ca="1" si="627"/>
        <v>20116.445372999999</v>
      </c>
      <c r="C2627" s="70">
        <f t="shared" ca="1" si="628"/>
        <v>16470.521374</v>
      </c>
      <c r="D2627" s="71">
        <f ca="1">IF(A2627&lt;$B$1,VLOOKUP(A2627,[1]DI!$A$4:$B$15000,2),0)</f>
        <v>0.1265</v>
      </c>
      <c r="E2627" s="70">
        <f t="shared" ca="1" si="629"/>
        <v>4.7279E-4</v>
      </c>
      <c r="F2627" s="72">
        <f t="shared" si="626"/>
        <v>1.3</v>
      </c>
      <c r="G2627" s="73">
        <f t="shared" ca="1" si="630"/>
        <v>1.000614627</v>
      </c>
      <c r="H2627" s="70">
        <f ca="1">TRUNC(PRODUCT(G$10:G2626),15)</f>
        <v>2.0116445382974399</v>
      </c>
      <c r="I2627" s="70">
        <f t="shared" ca="1" si="631"/>
        <v>1.64705213737643</v>
      </c>
      <c r="J2627" s="70">
        <f t="shared" ca="1" si="632"/>
        <v>1.2213605700000001</v>
      </c>
      <c r="K2627" s="74">
        <f t="shared" ca="1" si="633"/>
        <v>3645.9239990000001</v>
      </c>
      <c r="L2627" s="75">
        <f>IF(VLOOKUP(A2627,$T$12:$AC$125,8)=VLOOKUP(A2626,$T$12:$AC$125,8),0,VLOOKUP(A2627,T$12:$AC$125,8))</f>
        <v>0</v>
      </c>
      <c r="M2627" s="76">
        <f>IF(L2627&gt;0,VLOOKUP(L2627,S$12:$AB$125,7),0)</f>
        <v>0</v>
      </c>
      <c r="N2627" s="74">
        <f t="shared" si="634"/>
        <v>0</v>
      </c>
      <c r="O2627" s="74">
        <f t="shared" ca="1" si="635"/>
        <v>3645.9239990000001</v>
      </c>
      <c r="P2627" s="77" t="str">
        <f t="shared" si="636"/>
        <v>A+J=</v>
      </c>
      <c r="Q2627" s="78">
        <f t="shared" si="637"/>
        <v>45762</v>
      </c>
    </row>
    <row r="2628" spans="1:17" ht="12.75" x14ac:dyDescent="0.15">
      <c r="A2628" s="68">
        <f t="shared" si="625"/>
        <v>45197</v>
      </c>
      <c r="B2628" s="69">
        <f t="shared" ca="1" si="627"/>
        <v>20128.809463999998</v>
      </c>
      <c r="C2628" s="70">
        <f t="shared" ca="1" si="628"/>
        <v>16470.521374</v>
      </c>
      <c r="D2628" s="71">
        <f ca="1">IF(A2628&lt;$B$1,VLOOKUP(A2628,[1]DI!$A$4:$B$15000,2),0)</f>
        <v>0.1265</v>
      </c>
      <c r="E2628" s="70">
        <f t="shared" ca="1" si="629"/>
        <v>4.7279E-4</v>
      </c>
      <c r="F2628" s="72">
        <f t="shared" si="626"/>
        <v>1.3</v>
      </c>
      <c r="G2628" s="73">
        <f t="shared" ca="1" si="630"/>
        <v>1.000614627</v>
      </c>
      <c r="H2628" s="70">
        <f ca="1">TRUNC(PRODUCT(G$10:G2627),15)</f>
        <v>2.0128809493450799</v>
      </c>
      <c r="I2628" s="70">
        <f t="shared" ca="1" si="631"/>
        <v>1.64705213737643</v>
      </c>
      <c r="J2628" s="70">
        <f t="shared" ca="1" si="632"/>
        <v>1.22211125</v>
      </c>
      <c r="K2628" s="74">
        <f t="shared" ca="1" si="633"/>
        <v>3658.28809</v>
      </c>
      <c r="L2628" s="75">
        <f>IF(VLOOKUP(A2628,$T$12:$AC$125,8)=VLOOKUP(A2627,$T$12:$AC$125,8),0,VLOOKUP(A2628,T$12:$AC$125,8))</f>
        <v>0</v>
      </c>
      <c r="M2628" s="76">
        <f>IF(L2628&gt;0,VLOOKUP(L2628,S$12:$AB$125,7),0)</f>
        <v>0</v>
      </c>
      <c r="N2628" s="74">
        <f t="shared" si="634"/>
        <v>0</v>
      </c>
      <c r="O2628" s="74">
        <f t="shared" ca="1" si="635"/>
        <v>3658.28809</v>
      </c>
      <c r="P2628" s="77" t="str">
        <f t="shared" si="636"/>
        <v>A+J=</v>
      </c>
      <c r="Q2628" s="78">
        <f t="shared" si="637"/>
        <v>45762</v>
      </c>
    </row>
    <row r="2629" spans="1:17" ht="12.75" x14ac:dyDescent="0.15">
      <c r="A2629" s="68">
        <f t="shared" si="625"/>
        <v>45198</v>
      </c>
      <c r="B2629" s="69">
        <f t="shared" ca="1" si="627"/>
        <v>20141.181131000001</v>
      </c>
      <c r="C2629" s="70">
        <f t="shared" ca="1" si="628"/>
        <v>16470.521374</v>
      </c>
      <c r="D2629" s="71">
        <f ca="1">IF(A2629&lt;$B$1,VLOOKUP(A2629,[1]DI!$A$4:$B$15000,2),0)</f>
        <v>0.1265</v>
      </c>
      <c r="E2629" s="70">
        <f t="shared" ca="1" si="629"/>
        <v>4.7279E-4</v>
      </c>
      <c r="F2629" s="72">
        <f t="shared" si="626"/>
        <v>1.3</v>
      </c>
      <c r="G2629" s="73">
        <f t="shared" ca="1" si="630"/>
        <v>1.000614627</v>
      </c>
      <c r="H2629" s="70">
        <f ca="1">TRUNC(PRODUCT(G$10:G2628),15)</f>
        <v>2.0141181203243299</v>
      </c>
      <c r="I2629" s="70">
        <f t="shared" ca="1" si="631"/>
        <v>1.64705213737643</v>
      </c>
      <c r="J2629" s="70">
        <f t="shared" ca="1" si="632"/>
        <v>1.22286239</v>
      </c>
      <c r="K2629" s="74">
        <f t="shared" ca="1" si="633"/>
        <v>3670.6597569999999</v>
      </c>
      <c r="L2629" s="75">
        <f>IF(VLOOKUP(A2629,$T$12:$AC$125,8)=VLOOKUP(A2628,$T$12:$AC$125,8),0,VLOOKUP(A2629,T$12:$AC$125,8))</f>
        <v>0</v>
      </c>
      <c r="M2629" s="76">
        <f>IF(L2629&gt;0,VLOOKUP(L2629,S$12:$AB$125,7),0)</f>
        <v>0</v>
      </c>
      <c r="N2629" s="74">
        <f t="shared" si="634"/>
        <v>0</v>
      </c>
      <c r="O2629" s="74">
        <f t="shared" ca="1" si="635"/>
        <v>3670.6597569999999</v>
      </c>
      <c r="P2629" s="77" t="str">
        <f t="shared" si="636"/>
        <v>A+J=</v>
      </c>
      <c r="Q2629" s="78">
        <f t="shared" si="637"/>
        <v>45762</v>
      </c>
    </row>
    <row r="2630" spans="1:17" ht="12.75" x14ac:dyDescent="0.15">
      <c r="A2630" s="68">
        <f t="shared" si="625"/>
        <v>45199</v>
      </c>
      <c r="B2630" s="69">
        <f t="shared" ca="1" si="627"/>
        <v>20153.560539999999</v>
      </c>
      <c r="C2630" s="70">
        <f t="shared" ca="1" si="628"/>
        <v>16470.521374</v>
      </c>
      <c r="D2630" s="71">
        <f ca="1">IF(A2630&lt;$B$1,VLOOKUP(A2630,[1]DI!$A$4:$B$15000,2),0)</f>
        <v>0</v>
      </c>
      <c r="E2630" s="70">
        <f t="shared" ca="1" si="629"/>
        <v>0</v>
      </c>
      <c r="F2630" s="72">
        <f t="shared" si="626"/>
        <v>1.3</v>
      </c>
      <c r="G2630" s="73">
        <f t="shared" ca="1" si="630"/>
        <v>1</v>
      </c>
      <c r="H2630" s="70">
        <f ca="1">TRUNC(PRODUCT(G$10:G2629),15)</f>
        <v>2.0153560517022702</v>
      </c>
      <c r="I2630" s="70">
        <f t="shared" ca="1" si="631"/>
        <v>1.64705213737643</v>
      </c>
      <c r="J2630" s="70">
        <f t="shared" ca="1" si="632"/>
        <v>1.223614</v>
      </c>
      <c r="K2630" s="74">
        <f t="shared" ca="1" si="633"/>
        <v>3683.039166</v>
      </c>
      <c r="L2630" s="75">
        <f>IF(VLOOKUP(A2630,$T$12:$AC$125,8)=VLOOKUP(A2629,$T$12:$AC$125,8),0,VLOOKUP(A2630,T$12:$AC$125,8))</f>
        <v>0</v>
      </c>
      <c r="M2630" s="76">
        <f>IF(L2630&gt;0,VLOOKUP(L2630,S$12:$AB$125,7),0)</f>
        <v>0</v>
      </c>
      <c r="N2630" s="74">
        <f t="shared" si="634"/>
        <v>0</v>
      </c>
      <c r="O2630" s="74">
        <f t="shared" ca="1" si="635"/>
        <v>3683.039166</v>
      </c>
      <c r="P2630" s="77" t="str">
        <f t="shared" si="636"/>
        <v>A+J=</v>
      </c>
      <c r="Q2630" s="78">
        <f t="shared" si="637"/>
        <v>45762</v>
      </c>
    </row>
    <row r="2631" spans="1:17" ht="12.75" x14ac:dyDescent="0.15">
      <c r="A2631" s="68">
        <f t="shared" si="625"/>
        <v>45200</v>
      </c>
      <c r="B2631" s="69">
        <f t="shared" ca="1" si="627"/>
        <v>20153.560539999999</v>
      </c>
      <c r="C2631" s="70">
        <f t="shared" ca="1" si="628"/>
        <v>16470.521374</v>
      </c>
      <c r="D2631" s="71">
        <f ca="1">IF(A2631&lt;$B$1,VLOOKUP(A2631,[1]DI!$A$4:$B$15000,2),0)</f>
        <v>0</v>
      </c>
      <c r="E2631" s="70">
        <f t="shared" ca="1" si="629"/>
        <v>0</v>
      </c>
      <c r="F2631" s="72">
        <f t="shared" si="626"/>
        <v>1.3</v>
      </c>
      <c r="G2631" s="73">
        <f t="shared" ca="1" si="630"/>
        <v>1</v>
      </c>
      <c r="H2631" s="70">
        <f ca="1">TRUNC(PRODUCT(G$10:G2630),15)</f>
        <v>2.0153560517022702</v>
      </c>
      <c r="I2631" s="70">
        <f t="shared" ca="1" si="631"/>
        <v>1.64705213737643</v>
      </c>
      <c r="J2631" s="70">
        <f t="shared" ca="1" si="632"/>
        <v>1.223614</v>
      </c>
      <c r="K2631" s="74">
        <f t="shared" ca="1" si="633"/>
        <v>3683.039166</v>
      </c>
      <c r="L2631" s="75">
        <f>IF(VLOOKUP(A2631,$T$12:$AC$125,8)=VLOOKUP(A2630,$T$12:$AC$125,8),0,VLOOKUP(A2631,T$12:$AC$125,8))</f>
        <v>0</v>
      </c>
      <c r="M2631" s="76">
        <f>IF(L2631&gt;0,VLOOKUP(L2631,S$12:$AB$125,7),0)</f>
        <v>0</v>
      </c>
      <c r="N2631" s="74">
        <f t="shared" si="634"/>
        <v>0</v>
      </c>
      <c r="O2631" s="74">
        <f t="shared" ca="1" si="635"/>
        <v>3683.039166</v>
      </c>
      <c r="P2631" s="77" t="str">
        <f t="shared" si="636"/>
        <v>A+J=</v>
      </c>
      <c r="Q2631" s="78">
        <f t="shared" si="637"/>
        <v>45762</v>
      </c>
    </row>
    <row r="2632" spans="1:17" ht="12.75" x14ac:dyDescent="0.15">
      <c r="A2632" s="68">
        <f t="shared" si="625"/>
        <v>45201</v>
      </c>
      <c r="B2632" s="69">
        <f t="shared" ca="1" si="627"/>
        <v>20153.560539999999</v>
      </c>
      <c r="C2632" s="70">
        <f t="shared" ca="1" si="628"/>
        <v>16470.521374</v>
      </c>
      <c r="D2632" s="71">
        <f ca="1">IF(A2632&lt;$B$1,VLOOKUP(A2632,[1]DI!$A$4:$B$15000,2),0)</f>
        <v>0.1265</v>
      </c>
      <c r="E2632" s="70">
        <f t="shared" ca="1" si="629"/>
        <v>4.7279E-4</v>
      </c>
      <c r="F2632" s="72">
        <f t="shared" si="626"/>
        <v>1.3</v>
      </c>
      <c r="G2632" s="73">
        <f t="shared" ca="1" si="630"/>
        <v>1.000614627</v>
      </c>
      <c r="H2632" s="70">
        <f ca="1">TRUNC(PRODUCT(G$10:G2631),15)</f>
        <v>2.0153560517022702</v>
      </c>
      <c r="I2632" s="70">
        <f t="shared" ca="1" si="631"/>
        <v>1.64705213737643</v>
      </c>
      <c r="J2632" s="70">
        <f t="shared" ca="1" si="632"/>
        <v>1.223614</v>
      </c>
      <c r="K2632" s="74">
        <f t="shared" ca="1" si="633"/>
        <v>3683.039166</v>
      </c>
      <c r="L2632" s="75">
        <f>IF(VLOOKUP(A2632,$T$12:$AC$125,8)=VLOOKUP(A2631,$T$12:$AC$125,8),0,VLOOKUP(A2632,T$12:$AC$125,8))</f>
        <v>0</v>
      </c>
      <c r="M2632" s="76">
        <f>IF(L2632&gt;0,VLOOKUP(L2632,S$12:$AB$125,7),0)</f>
        <v>0</v>
      </c>
      <c r="N2632" s="74">
        <f t="shared" si="634"/>
        <v>0</v>
      </c>
      <c r="O2632" s="74">
        <f t="shared" ca="1" si="635"/>
        <v>3683.039166</v>
      </c>
      <c r="P2632" s="77" t="str">
        <f t="shared" si="636"/>
        <v>A+J=</v>
      </c>
      <c r="Q2632" s="78">
        <f t="shared" si="637"/>
        <v>45762</v>
      </c>
    </row>
    <row r="2633" spans="1:17" ht="12.75" x14ac:dyDescent="0.15">
      <c r="A2633" s="68">
        <f t="shared" si="625"/>
        <v>45202</v>
      </c>
      <c r="B2633" s="69">
        <f t="shared" ca="1" si="627"/>
        <v>20165.947359999998</v>
      </c>
      <c r="C2633" s="70">
        <f t="shared" ca="1" si="628"/>
        <v>16470.521374</v>
      </c>
      <c r="D2633" s="71">
        <f ca="1">IF(A2633&lt;$B$1,VLOOKUP(A2633,[1]DI!$A$4:$B$15000,2),0)</f>
        <v>0.1265</v>
      </c>
      <c r="E2633" s="70">
        <f t="shared" ca="1" si="629"/>
        <v>4.7279E-4</v>
      </c>
      <c r="F2633" s="72">
        <f t="shared" si="626"/>
        <v>1.3</v>
      </c>
      <c r="G2633" s="73">
        <f t="shared" ca="1" si="630"/>
        <v>1.000614627</v>
      </c>
      <c r="H2633" s="70">
        <f ca="1">TRUNC(PRODUCT(G$10:G2632),15)</f>
        <v>2.0165947439462601</v>
      </c>
      <c r="I2633" s="70">
        <f t="shared" ca="1" si="631"/>
        <v>1.64705213737643</v>
      </c>
      <c r="J2633" s="70">
        <f t="shared" ca="1" si="632"/>
        <v>1.2243660599999999</v>
      </c>
      <c r="K2633" s="74">
        <f t="shared" ca="1" si="633"/>
        <v>3695.4259860000002</v>
      </c>
      <c r="L2633" s="75">
        <f>IF(VLOOKUP(A2633,$T$12:$AC$125,8)=VLOOKUP(A2632,$T$12:$AC$125,8),0,VLOOKUP(A2633,T$12:$AC$125,8))</f>
        <v>0</v>
      </c>
      <c r="M2633" s="76">
        <f>IF(L2633&gt;0,VLOOKUP(L2633,S$12:$AB$125,7),0)</f>
        <v>0</v>
      </c>
      <c r="N2633" s="74">
        <f t="shared" si="634"/>
        <v>0</v>
      </c>
      <c r="O2633" s="74">
        <f t="shared" ca="1" si="635"/>
        <v>3695.4259860000002</v>
      </c>
      <c r="P2633" s="77" t="str">
        <f t="shared" si="636"/>
        <v>A+J=</v>
      </c>
      <c r="Q2633" s="78">
        <f t="shared" si="637"/>
        <v>45762</v>
      </c>
    </row>
    <row r="2634" spans="1:17" ht="12.75" x14ac:dyDescent="0.15">
      <c r="A2634" s="68">
        <f t="shared" si="625"/>
        <v>45203</v>
      </c>
      <c r="B2634" s="69">
        <f t="shared" ca="1" si="627"/>
        <v>20178.341922</v>
      </c>
      <c r="C2634" s="70">
        <f t="shared" ca="1" si="628"/>
        <v>16470.521374</v>
      </c>
      <c r="D2634" s="71">
        <f ca="1">IF(A2634&lt;$B$1,VLOOKUP(A2634,[1]DI!$A$4:$B$15000,2),0)</f>
        <v>0.1265</v>
      </c>
      <c r="E2634" s="70">
        <f t="shared" ca="1" si="629"/>
        <v>4.7279E-4</v>
      </c>
      <c r="F2634" s="72">
        <f t="shared" si="626"/>
        <v>1.3</v>
      </c>
      <c r="G2634" s="73">
        <f t="shared" ca="1" si="630"/>
        <v>1.000614627</v>
      </c>
      <c r="H2634" s="70">
        <f ca="1">TRUNC(PRODUCT(G$10:G2633),15)</f>
        <v>2.0178341975239502</v>
      </c>
      <c r="I2634" s="70">
        <f t="shared" ca="1" si="631"/>
        <v>1.64705213737643</v>
      </c>
      <c r="J2634" s="70">
        <f t="shared" ca="1" si="632"/>
        <v>1.2251185899999999</v>
      </c>
      <c r="K2634" s="74">
        <f t="shared" ca="1" si="633"/>
        <v>3707.8205480000001</v>
      </c>
      <c r="L2634" s="75">
        <f>IF(VLOOKUP(A2634,$T$12:$AC$125,8)=VLOOKUP(A2633,$T$12:$AC$125,8),0,VLOOKUP(A2634,T$12:$AC$125,8))</f>
        <v>0</v>
      </c>
      <c r="M2634" s="76">
        <f>IF(L2634&gt;0,VLOOKUP(L2634,S$12:$AB$125,7),0)</f>
        <v>0</v>
      </c>
      <c r="N2634" s="74">
        <f t="shared" si="634"/>
        <v>0</v>
      </c>
      <c r="O2634" s="74">
        <f t="shared" ca="1" si="635"/>
        <v>3707.8205480000001</v>
      </c>
      <c r="P2634" s="77" t="str">
        <f t="shared" si="636"/>
        <v>A+J=</v>
      </c>
      <c r="Q2634" s="78">
        <f t="shared" si="637"/>
        <v>45762</v>
      </c>
    </row>
    <row r="2635" spans="1:17" ht="12.75" x14ac:dyDescent="0.15">
      <c r="A2635" s="68">
        <f t="shared" si="625"/>
        <v>45204</v>
      </c>
      <c r="B2635" s="69">
        <f t="shared" ca="1" si="627"/>
        <v>20190.744060000001</v>
      </c>
      <c r="C2635" s="70">
        <f t="shared" ca="1" si="628"/>
        <v>16470.521374</v>
      </c>
      <c r="D2635" s="71">
        <f ca="1">IF(A2635&lt;$B$1,VLOOKUP(A2635,[1]DI!$A$4:$B$15000,2),0)</f>
        <v>0.1265</v>
      </c>
      <c r="E2635" s="70">
        <f t="shared" ca="1" si="629"/>
        <v>4.7279E-4</v>
      </c>
      <c r="F2635" s="72">
        <f t="shared" si="626"/>
        <v>1.3</v>
      </c>
      <c r="G2635" s="73">
        <f t="shared" ca="1" si="630"/>
        <v>1.000614627</v>
      </c>
      <c r="H2635" s="70">
        <f ca="1">TRUNC(PRODUCT(G$10:G2634),15)</f>
        <v>2.0190744129032701</v>
      </c>
      <c r="I2635" s="70">
        <f t="shared" ca="1" si="631"/>
        <v>1.64705213737643</v>
      </c>
      <c r="J2635" s="70">
        <f t="shared" ca="1" si="632"/>
        <v>1.22587158</v>
      </c>
      <c r="K2635" s="74">
        <f t="shared" ca="1" si="633"/>
        <v>3720.2226860000001</v>
      </c>
      <c r="L2635" s="75">
        <f>IF(VLOOKUP(A2635,$T$12:$AC$125,8)=VLOOKUP(A2634,$T$12:$AC$125,8),0,VLOOKUP(A2635,T$12:$AC$125,8))</f>
        <v>0</v>
      </c>
      <c r="M2635" s="76">
        <f>IF(L2635&gt;0,VLOOKUP(L2635,S$12:$AB$125,7),0)</f>
        <v>0</v>
      </c>
      <c r="N2635" s="74">
        <f t="shared" si="634"/>
        <v>0</v>
      </c>
      <c r="O2635" s="74">
        <f t="shared" ca="1" si="635"/>
        <v>3720.2226860000001</v>
      </c>
      <c r="P2635" s="77" t="str">
        <f t="shared" si="636"/>
        <v>A+J=</v>
      </c>
      <c r="Q2635" s="78">
        <f t="shared" si="637"/>
        <v>45762</v>
      </c>
    </row>
    <row r="2636" spans="1:17" ht="12.75" x14ac:dyDescent="0.15">
      <c r="A2636" s="68">
        <f t="shared" ref="A2636:A2699" si="638">(A2635+1)</f>
        <v>45205</v>
      </c>
      <c r="B2636" s="69">
        <f t="shared" ca="1" si="627"/>
        <v>20203.153939</v>
      </c>
      <c r="C2636" s="70">
        <f t="shared" ca="1" si="628"/>
        <v>16470.521374</v>
      </c>
      <c r="D2636" s="71">
        <f ca="1">IF(A2636&lt;$B$1,VLOOKUP(A2636,[1]DI!$A$4:$B$15000,2),0)</f>
        <v>0.1265</v>
      </c>
      <c r="E2636" s="70">
        <f t="shared" ca="1" si="629"/>
        <v>4.7279E-4</v>
      </c>
      <c r="F2636" s="72">
        <f t="shared" si="626"/>
        <v>1.3</v>
      </c>
      <c r="G2636" s="73">
        <f t="shared" ca="1" si="630"/>
        <v>1.000614627</v>
      </c>
      <c r="H2636" s="70">
        <f ca="1">TRUNC(PRODUCT(G$10:G2635),15)</f>
        <v>2.02031539055245</v>
      </c>
      <c r="I2636" s="70">
        <f t="shared" ca="1" si="631"/>
        <v>1.64705213737643</v>
      </c>
      <c r="J2636" s="70">
        <f t="shared" ca="1" si="632"/>
        <v>1.2266250400000001</v>
      </c>
      <c r="K2636" s="74">
        <f t="shared" ca="1" si="633"/>
        <v>3732.6325649999999</v>
      </c>
      <c r="L2636" s="75">
        <f>IF(VLOOKUP(A2636,$T$12:$AC$125,8)=VLOOKUP(A2635,$T$12:$AC$125,8),0,VLOOKUP(A2636,T$12:$AC$125,8))</f>
        <v>0</v>
      </c>
      <c r="M2636" s="76">
        <f>IF(L2636&gt;0,VLOOKUP(L2636,S$12:$AB$125,7),0)</f>
        <v>0</v>
      </c>
      <c r="N2636" s="74">
        <f t="shared" si="634"/>
        <v>0</v>
      </c>
      <c r="O2636" s="74">
        <f t="shared" ca="1" si="635"/>
        <v>3732.6325649999999</v>
      </c>
      <c r="P2636" s="77" t="str">
        <f t="shared" si="636"/>
        <v>A+J=</v>
      </c>
      <c r="Q2636" s="78">
        <f t="shared" si="637"/>
        <v>45762</v>
      </c>
    </row>
    <row r="2637" spans="1:17" ht="12.75" x14ac:dyDescent="0.15">
      <c r="A2637" s="68">
        <f t="shared" si="638"/>
        <v>45206</v>
      </c>
      <c r="B2637" s="69">
        <f t="shared" ca="1" si="627"/>
        <v>20215.571229000001</v>
      </c>
      <c r="C2637" s="70">
        <f t="shared" ca="1" si="628"/>
        <v>16470.521374</v>
      </c>
      <c r="D2637" s="71">
        <f ca="1">IF(A2637&lt;$B$1,VLOOKUP(A2637,[1]DI!$A$4:$B$15000,2),0)</f>
        <v>0</v>
      </c>
      <c r="E2637" s="70">
        <f t="shared" ca="1" si="629"/>
        <v>0</v>
      </c>
      <c r="F2637" s="72">
        <f t="shared" si="626"/>
        <v>1.3</v>
      </c>
      <c r="G2637" s="73">
        <f t="shared" ca="1" si="630"/>
        <v>1</v>
      </c>
      <c r="H2637" s="70">
        <f ca="1">TRUNC(PRODUCT(G$10:G2636),15)</f>
        <v>2.0215571309399998</v>
      </c>
      <c r="I2637" s="70">
        <f t="shared" ca="1" si="631"/>
        <v>1.64705213737643</v>
      </c>
      <c r="J2637" s="70">
        <f t="shared" ca="1" si="632"/>
        <v>1.2273789500000001</v>
      </c>
      <c r="K2637" s="74">
        <f t="shared" ca="1" si="633"/>
        <v>3745.0498550000002</v>
      </c>
      <c r="L2637" s="75">
        <f>IF(VLOOKUP(A2637,$T$12:$AC$125,8)=VLOOKUP(A2636,$T$12:$AC$125,8),0,VLOOKUP(A2637,T$12:$AC$125,8))</f>
        <v>0</v>
      </c>
      <c r="M2637" s="76">
        <f>IF(L2637&gt;0,VLOOKUP(L2637,S$12:$AB$125,7),0)</f>
        <v>0</v>
      </c>
      <c r="N2637" s="74">
        <f t="shared" si="634"/>
        <v>0</v>
      </c>
      <c r="O2637" s="74">
        <f t="shared" ca="1" si="635"/>
        <v>3745.0498550000002</v>
      </c>
      <c r="P2637" s="77" t="str">
        <f t="shared" si="636"/>
        <v>A+J=</v>
      </c>
      <c r="Q2637" s="78">
        <f t="shared" si="637"/>
        <v>45762</v>
      </c>
    </row>
    <row r="2638" spans="1:17" ht="12.75" x14ac:dyDescent="0.15">
      <c r="A2638" s="68">
        <f t="shared" si="638"/>
        <v>45207</v>
      </c>
      <c r="B2638" s="69">
        <f t="shared" ca="1" si="627"/>
        <v>20215.571229000001</v>
      </c>
      <c r="C2638" s="70">
        <f t="shared" ca="1" si="628"/>
        <v>16470.521374</v>
      </c>
      <c r="D2638" s="71">
        <f ca="1">IF(A2638&lt;$B$1,VLOOKUP(A2638,[1]DI!$A$4:$B$15000,2),0)</f>
        <v>0</v>
      </c>
      <c r="E2638" s="70">
        <f t="shared" ca="1" si="629"/>
        <v>0</v>
      </c>
      <c r="F2638" s="72">
        <f t="shared" si="626"/>
        <v>1.3</v>
      </c>
      <c r="G2638" s="73">
        <f t="shared" ca="1" si="630"/>
        <v>1</v>
      </c>
      <c r="H2638" s="70">
        <f ca="1">TRUNC(PRODUCT(G$10:G2637),15)</f>
        <v>2.0215571309399998</v>
      </c>
      <c r="I2638" s="70">
        <f t="shared" ca="1" si="631"/>
        <v>1.64705213737643</v>
      </c>
      <c r="J2638" s="70">
        <f t="shared" ca="1" si="632"/>
        <v>1.2273789500000001</v>
      </c>
      <c r="K2638" s="74">
        <f t="shared" ca="1" si="633"/>
        <v>3745.0498550000002</v>
      </c>
      <c r="L2638" s="75">
        <f>IF(VLOOKUP(A2638,$T$12:$AC$125,8)=VLOOKUP(A2637,$T$12:$AC$125,8),0,VLOOKUP(A2638,T$12:$AC$125,8))</f>
        <v>0</v>
      </c>
      <c r="M2638" s="76">
        <f>IF(L2638&gt;0,VLOOKUP(L2638,S$12:$AB$125,7),0)</f>
        <v>0</v>
      </c>
      <c r="N2638" s="74">
        <f t="shared" si="634"/>
        <v>0</v>
      </c>
      <c r="O2638" s="74">
        <f t="shared" ca="1" si="635"/>
        <v>3745.0498550000002</v>
      </c>
      <c r="P2638" s="77" t="str">
        <f t="shared" si="636"/>
        <v>A+J=</v>
      </c>
      <c r="Q2638" s="78">
        <f t="shared" si="637"/>
        <v>45762</v>
      </c>
    </row>
    <row r="2639" spans="1:17" ht="12.75" x14ac:dyDescent="0.15">
      <c r="A2639" s="68">
        <f t="shared" si="638"/>
        <v>45208</v>
      </c>
      <c r="B2639" s="69">
        <f t="shared" ca="1" si="627"/>
        <v>20215.571229000001</v>
      </c>
      <c r="C2639" s="70">
        <f t="shared" ca="1" si="628"/>
        <v>16470.521374</v>
      </c>
      <c r="D2639" s="71">
        <f ca="1">IF(A2639&lt;$B$1,VLOOKUP(A2639,[1]DI!$A$4:$B$15000,2),0)</f>
        <v>0.1265</v>
      </c>
      <c r="E2639" s="70">
        <f t="shared" ca="1" si="629"/>
        <v>4.7279E-4</v>
      </c>
      <c r="F2639" s="72">
        <f t="shared" si="626"/>
        <v>1.3</v>
      </c>
      <c r="G2639" s="73">
        <f t="shared" ca="1" si="630"/>
        <v>1.000614627</v>
      </c>
      <c r="H2639" s="70">
        <f ca="1">TRUNC(PRODUCT(G$10:G2638),15)</f>
        <v>2.0215571309399998</v>
      </c>
      <c r="I2639" s="70">
        <f t="shared" ca="1" si="631"/>
        <v>1.64705213737643</v>
      </c>
      <c r="J2639" s="70">
        <f t="shared" ca="1" si="632"/>
        <v>1.2273789500000001</v>
      </c>
      <c r="K2639" s="74">
        <f t="shared" ca="1" si="633"/>
        <v>3745.0498550000002</v>
      </c>
      <c r="L2639" s="75">
        <f>IF(VLOOKUP(A2639,$T$12:$AC$125,8)=VLOOKUP(A2638,$T$12:$AC$125,8),0,VLOOKUP(A2639,T$12:$AC$125,8))</f>
        <v>0</v>
      </c>
      <c r="M2639" s="76">
        <f>IF(L2639&gt;0,VLOOKUP(L2639,S$12:$AB$125,7),0)</f>
        <v>0</v>
      </c>
      <c r="N2639" s="74">
        <f t="shared" si="634"/>
        <v>0</v>
      </c>
      <c r="O2639" s="74">
        <f t="shared" ca="1" si="635"/>
        <v>3745.0498550000002</v>
      </c>
      <c r="P2639" s="77" t="str">
        <f t="shared" si="636"/>
        <v>A+J=</v>
      </c>
      <c r="Q2639" s="78">
        <f t="shared" si="637"/>
        <v>45762</v>
      </c>
    </row>
    <row r="2640" spans="1:17" ht="12.75" x14ac:dyDescent="0.15">
      <c r="A2640" s="68">
        <f t="shared" si="638"/>
        <v>45209</v>
      </c>
      <c r="B2640" s="69">
        <f t="shared" ca="1" si="627"/>
        <v>20227.996425999998</v>
      </c>
      <c r="C2640" s="70">
        <f t="shared" ca="1" si="628"/>
        <v>16470.521374</v>
      </c>
      <c r="D2640" s="71">
        <f ca="1">IF(A2640&lt;$B$1,VLOOKUP(A2640,[1]DI!$A$4:$B$15000,2),0)</f>
        <v>0.1265</v>
      </c>
      <c r="E2640" s="70">
        <f t="shared" ca="1" si="629"/>
        <v>4.7279E-4</v>
      </c>
      <c r="F2640" s="72">
        <f t="shared" si="626"/>
        <v>1.3</v>
      </c>
      <c r="G2640" s="73">
        <f t="shared" ca="1" si="630"/>
        <v>1.000614627</v>
      </c>
      <c r="H2640" s="70">
        <f ca="1">TRUNC(PRODUCT(G$10:G2639),15)</f>
        <v>2.0227996345347199</v>
      </c>
      <c r="I2640" s="70">
        <f t="shared" ca="1" si="631"/>
        <v>1.64705213737643</v>
      </c>
      <c r="J2640" s="70">
        <f t="shared" ca="1" si="632"/>
        <v>1.2281333400000001</v>
      </c>
      <c r="K2640" s="74">
        <f t="shared" ca="1" si="633"/>
        <v>3757.4750519999998</v>
      </c>
      <c r="L2640" s="75">
        <f>IF(VLOOKUP(A2640,$T$12:$AC$125,8)=VLOOKUP(A2639,$T$12:$AC$125,8),0,VLOOKUP(A2640,T$12:$AC$125,8))</f>
        <v>0</v>
      </c>
      <c r="M2640" s="76">
        <f>IF(L2640&gt;0,VLOOKUP(L2640,S$12:$AB$125,7),0)</f>
        <v>0</v>
      </c>
      <c r="N2640" s="74">
        <f t="shared" si="634"/>
        <v>0</v>
      </c>
      <c r="O2640" s="74">
        <f t="shared" ca="1" si="635"/>
        <v>3757.4750519999998</v>
      </c>
      <c r="P2640" s="77" t="str">
        <f t="shared" si="636"/>
        <v>A+J=</v>
      </c>
      <c r="Q2640" s="78">
        <f t="shared" si="637"/>
        <v>45762</v>
      </c>
    </row>
    <row r="2641" spans="1:17" ht="12.75" x14ac:dyDescent="0.15">
      <c r="A2641" s="68">
        <f t="shared" si="638"/>
        <v>45210</v>
      </c>
      <c r="B2641" s="69">
        <f t="shared" ca="1" si="627"/>
        <v>20240.429034000001</v>
      </c>
      <c r="C2641" s="70">
        <f t="shared" ca="1" si="628"/>
        <v>16470.521374</v>
      </c>
      <c r="D2641" s="71">
        <f ca="1">IF(A2641&lt;$B$1,VLOOKUP(A2641,[1]DI!$A$4:$B$15000,2),0)</f>
        <v>0.1265</v>
      </c>
      <c r="E2641" s="70">
        <f t="shared" ca="1" si="629"/>
        <v>4.7279E-4</v>
      </c>
      <c r="F2641" s="72">
        <f t="shared" si="626"/>
        <v>1.3</v>
      </c>
      <c r="G2641" s="73">
        <f t="shared" ca="1" si="630"/>
        <v>1.000614627</v>
      </c>
      <c r="H2641" s="70">
        <f ca="1">TRUNC(PRODUCT(G$10:G2640),15)</f>
        <v>2.0240429018056898</v>
      </c>
      <c r="I2641" s="70">
        <f t="shared" ca="1" si="631"/>
        <v>1.64705213737643</v>
      </c>
      <c r="J2641" s="70">
        <f t="shared" ca="1" si="632"/>
        <v>1.22888818</v>
      </c>
      <c r="K2641" s="74">
        <f t="shared" ca="1" si="633"/>
        <v>3769.9076599999999</v>
      </c>
      <c r="L2641" s="75">
        <f>IF(VLOOKUP(A2641,$T$12:$AC$125,8)=VLOOKUP(A2640,$T$12:$AC$125,8),0,VLOOKUP(A2641,T$12:$AC$125,8))</f>
        <v>0</v>
      </c>
      <c r="M2641" s="76">
        <f>IF(L2641&gt;0,VLOOKUP(L2641,S$12:$AB$125,7),0)</f>
        <v>0</v>
      </c>
      <c r="N2641" s="74">
        <f t="shared" si="634"/>
        <v>0</v>
      </c>
      <c r="O2641" s="74">
        <f t="shared" ca="1" si="635"/>
        <v>3769.9076599999999</v>
      </c>
      <c r="P2641" s="77" t="str">
        <f t="shared" si="636"/>
        <v>A+J=</v>
      </c>
      <c r="Q2641" s="78">
        <f t="shared" si="637"/>
        <v>45762</v>
      </c>
    </row>
    <row r="2642" spans="1:17" ht="12.75" x14ac:dyDescent="0.15">
      <c r="A2642" s="68">
        <f t="shared" si="638"/>
        <v>45211</v>
      </c>
      <c r="B2642" s="69">
        <f t="shared" ca="1" si="627"/>
        <v>20252.869384000001</v>
      </c>
      <c r="C2642" s="70">
        <f t="shared" ca="1" si="628"/>
        <v>16470.521374</v>
      </c>
      <c r="D2642" s="71">
        <f ca="1">IF(A2642&lt;$B$1,VLOOKUP(A2642,[1]DI!$A$4:$B$15000,2),0)</f>
        <v>0</v>
      </c>
      <c r="E2642" s="70">
        <f t="shared" ca="1" si="629"/>
        <v>0</v>
      </c>
      <c r="F2642" s="72">
        <f t="shared" si="626"/>
        <v>1.3</v>
      </c>
      <c r="G2642" s="73">
        <f t="shared" ca="1" si="630"/>
        <v>1</v>
      </c>
      <c r="H2642" s="70">
        <f ca="1">TRUNC(PRODUCT(G$10:G2641),15)</f>
        <v>2.0252869332222998</v>
      </c>
      <c r="I2642" s="70">
        <f t="shared" ca="1" si="631"/>
        <v>1.64705213737643</v>
      </c>
      <c r="J2642" s="70">
        <f t="shared" ca="1" si="632"/>
        <v>1.22964349</v>
      </c>
      <c r="K2642" s="74">
        <f t="shared" ca="1" si="633"/>
        <v>3782.3480100000002</v>
      </c>
      <c r="L2642" s="75">
        <f>IF(VLOOKUP(A2642,$T$12:$AC$125,8)=VLOOKUP(A2641,$T$12:$AC$125,8),0,VLOOKUP(A2642,T$12:$AC$125,8))</f>
        <v>0</v>
      </c>
      <c r="M2642" s="76">
        <f>IF(L2642&gt;0,VLOOKUP(L2642,S$12:$AB$125,7),0)</f>
        <v>0</v>
      </c>
      <c r="N2642" s="74">
        <f t="shared" si="634"/>
        <v>0</v>
      </c>
      <c r="O2642" s="74">
        <f t="shared" ca="1" si="635"/>
        <v>3782.3480100000002</v>
      </c>
      <c r="P2642" s="77" t="str">
        <f t="shared" si="636"/>
        <v>A+J=</v>
      </c>
      <c r="Q2642" s="78">
        <f t="shared" si="637"/>
        <v>45762</v>
      </c>
    </row>
    <row r="2643" spans="1:17" ht="12.75" x14ac:dyDescent="0.15">
      <c r="A2643" s="68">
        <f t="shared" si="638"/>
        <v>45212</v>
      </c>
      <c r="B2643" s="69">
        <f t="shared" ca="1" si="627"/>
        <v>20252.869384000001</v>
      </c>
      <c r="C2643" s="70">
        <f t="shared" ca="1" si="628"/>
        <v>16470.521374</v>
      </c>
      <c r="D2643" s="71">
        <f ca="1">IF(A2643&lt;$B$1,VLOOKUP(A2643,[1]DI!$A$4:$B$15000,2),0)</f>
        <v>0.1265</v>
      </c>
      <c r="E2643" s="70">
        <f t="shared" ca="1" si="629"/>
        <v>4.7279E-4</v>
      </c>
      <c r="F2643" s="72">
        <f t="shared" si="626"/>
        <v>1.3</v>
      </c>
      <c r="G2643" s="73">
        <f t="shared" ca="1" si="630"/>
        <v>1.000614627</v>
      </c>
      <c r="H2643" s="70">
        <f ca="1">TRUNC(PRODUCT(G$10:G2642),15)</f>
        <v>2.0252869332222998</v>
      </c>
      <c r="I2643" s="70">
        <f t="shared" ca="1" si="631"/>
        <v>1.64705213737643</v>
      </c>
      <c r="J2643" s="70">
        <f t="shared" ca="1" si="632"/>
        <v>1.22964349</v>
      </c>
      <c r="K2643" s="74">
        <f t="shared" ca="1" si="633"/>
        <v>3782.3480100000002</v>
      </c>
      <c r="L2643" s="75">
        <f>IF(VLOOKUP(A2643,$T$12:$AC$125,8)=VLOOKUP(A2642,$T$12:$AC$125,8),0,VLOOKUP(A2643,T$12:$AC$125,8))</f>
        <v>0</v>
      </c>
      <c r="M2643" s="76">
        <f>IF(L2643&gt;0,VLOOKUP(L2643,S$12:$AB$125,7),0)</f>
        <v>0</v>
      </c>
      <c r="N2643" s="74">
        <f t="shared" si="634"/>
        <v>0</v>
      </c>
      <c r="O2643" s="74">
        <f t="shared" ca="1" si="635"/>
        <v>3782.3480100000002</v>
      </c>
      <c r="P2643" s="77" t="str">
        <f t="shared" si="636"/>
        <v>A+J=</v>
      </c>
      <c r="Q2643" s="78">
        <f t="shared" si="637"/>
        <v>45762</v>
      </c>
    </row>
    <row r="2644" spans="1:17" ht="12.75" x14ac:dyDescent="0.15">
      <c r="A2644" s="68">
        <f t="shared" si="638"/>
        <v>45213</v>
      </c>
      <c r="B2644" s="69">
        <f t="shared" ca="1" si="627"/>
        <v>20265.317309999999</v>
      </c>
      <c r="C2644" s="70">
        <f t="shared" ca="1" si="628"/>
        <v>16470.521374</v>
      </c>
      <c r="D2644" s="71">
        <f ca="1">IF(A2644&lt;$B$1,VLOOKUP(A2644,[1]DI!$A$4:$B$15000,2),0)</f>
        <v>0</v>
      </c>
      <c r="E2644" s="70">
        <f t="shared" ca="1" si="629"/>
        <v>0</v>
      </c>
      <c r="F2644" s="72">
        <f t="shared" si="626"/>
        <v>1.3</v>
      </c>
      <c r="G2644" s="73">
        <f t="shared" ca="1" si="630"/>
        <v>1</v>
      </c>
      <c r="H2644" s="70">
        <f ca="1">TRUNC(PRODUCT(G$10:G2643),15)</f>
        <v>2.0265317292542102</v>
      </c>
      <c r="I2644" s="70">
        <f t="shared" ca="1" si="631"/>
        <v>1.64705213737643</v>
      </c>
      <c r="J2644" s="70">
        <f t="shared" ca="1" si="632"/>
        <v>1.23039926</v>
      </c>
      <c r="K2644" s="74">
        <f t="shared" ca="1" si="633"/>
        <v>3794.795936</v>
      </c>
      <c r="L2644" s="75">
        <f>IF(VLOOKUP(A2644,$T$12:$AC$125,8)=VLOOKUP(A2643,$T$12:$AC$125,8),0,VLOOKUP(A2644,T$12:$AC$125,8))</f>
        <v>0</v>
      </c>
      <c r="M2644" s="76">
        <f>IF(L2644&gt;0,VLOOKUP(L2644,S$12:$AB$125,7),0)</f>
        <v>0</v>
      </c>
      <c r="N2644" s="74">
        <f t="shared" si="634"/>
        <v>0</v>
      </c>
      <c r="O2644" s="74">
        <f t="shared" ca="1" si="635"/>
        <v>3794.795936</v>
      </c>
      <c r="P2644" s="77" t="str">
        <f t="shared" si="636"/>
        <v>A+J=</v>
      </c>
      <c r="Q2644" s="78">
        <f t="shared" si="637"/>
        <v>45762</v>
      </c>
    </row>
    <row r="2645" spans="1:17" ht="12.75" x14ac:dyDescent="0.15">
      <c r="A2645" s="68">
        <f t="shared" si="638"/>
        <v>45214</v>
      </c>
      <c r="B2645" s="69">
        <f t="shared" ca="1" si="627"/>
        <v>20265.317309999999</v>
      </c>
      <c r="C2645" s="70">
        <f t="shared" ca="1" si="628"/>
        <v>16470.521374</v>
      </c>
      <c r="D2645" s="71">
        <f ca="1">IF(A2645&lt;$B$1,VLOOKUP(A2645,[1]DI!$A$4:$B$15000,2),0)</f>
        <v>0</v>
      </c>
      <c r="E2645" s="70">
        <f t="shared" ca="1" si="629"/>
        <v>0</v>
      </c>
      <c r="F2645" s="72">
        <f t="shared" si="626"/>
        <v>1.3</v>
      </c>
      <c r="G2645" s="73">
        <f t="shared" ca="1" si="630"/>
        <v>1</v>
      </c>
      <c r="H2645" s="70">
        <f ca="1">TRUNC(PRODUCT(G$10:G2644),15)</f>
        <v>2.0265317292542102</v>
      </c>
      <c r="I2645" s="70">
        <f t="shared" ca="1" si="631"/>
        <v>1.64705213737643</v>
      </c>
      <c r="J2645" s="70">
        <f t="shared" ca="1" si="632"/>
        <v>1.23039926</v>
      </c>
      <c r="K2645" s="74">
        <f t="shared" ca="1" si="633"/>
        <v>3794.795936</v>
      </c>
      <c r="L2645" s="75">
        <f>IF(VLOOKUP(A2645,$T$12:$AC$125,8)=VLOOKUP(A2644,$T$12:$AC$125,8),0,VLOOKUP(A2645,T$12:$AC$125,8))</f>
        <v>0</v>
      </c>
      <c r="M2645" s="76">
        <f>IF(L2645&gt;0,VLOOKUP(L2645,S$12:$AB$125,7),0)</f>
        <v>0</v>
      </c>
      <c r="N2645" s="74">
        <f t="shared" si="634"/>
        <v>0</v>
      </c>
      <c r="O2645" s="74">
        <f t="shared" ca="1" si="635"/>
        <v>3794.795936</v>
      </c>
      <c r="P2645" s="77" t="str">
        <f t="shared" si="636"/>
        <v>A+J=</v>
      </c>
      <c r="Q2645" s="78">
        <f t="shared" si="637"/>
        <v>45762</v>
      </c>
    </row>
    <row r="2646" spans="1:17" ht="12.75" x14ac:dyDescent="0.15">
      <c r="A2646" s="68">
        <f t="shared" si="638"/>
        <v>45215</v>
      </c>
      <c r="B2646" s="69">
        <f t="shared" ca="1" si="627"/>
        <v>20265.317309999999</v>
      </c>
      <c r="C2646" s="70">
        <f t="shared" ca="1" si="628"/>
        <v>16470.521374</v>
      </c>
      <c r="D2646" s="71">
        <f ca="1">IF(A2646&lt;$B$1,VLOOKUP(A2646,[1]DI!$A$4:$B$15000,2),0)</f>
        <v>0.1265</v>
      </c>
      <c r="E2646" s="70">
        <f t="shared" ca="1" si="629"/>
        <v>4.7279E-4</v>
      </c>
      <c r="F2646" s="72">
        <f t="shared" si="626"/>
        <v>1.3</v>
      </c>
      <c r="G2646" s="73">
        <f t="shared" ca="1" si="630"/>
        <v>1.000614627</v>
      </c>
      <c r="H2646" s="70">
        <f ca="1">TRUNC(PRODUCT(G$10:G2645),15)</f>
        <v>2.0265317292542102</v>
      </c>
      <c r="I2646" s="70">
        <f t="shared" ca="1" si="631"/>
        <v>1.64705213737643</v>
      </c>
      <c r="J2646" s="70">
        <f t="shared" ca="1" si="632"/>
        <v>1.23039926</v>
      </c>
      <c r="K2646" s="74">
        <f t="shared" ca="1" si="633"/>
        <v>3794.795936</v>
      </c>
      <c r="L2646" s="75">
        <f>IF(VLOOKUP(A2646,$T$12:$AC$125,8)=VLOOKUP(A2645,$T$12:$AC$125,8),0,VLOOKUP(A2646,T$12:$AC$125,8))</f>
        <v>0</v>
      </c>
      <c r="M2646" s="76">
        <f>IF(L2646&gt;0,VLOOKUP(L2646,S$12:$AB$125,7),0)</f>
        <v>0</v>
      </c>
      <c r="N2646" s="74">
        <f t="shared" si="634"/>
        <v>0</v>
      </c>
      <c r="O2646" s="74">
        <f t="shared" ca="1" si="635"/>
        <v>3794.795936</v>
      </c>
      <c r="P2646" s="77" t="str">
        <f t="shared" si="636"/>
        <v>A+J=</v>
      </c>
      <c r="Q2646" s="78">
        <f t="shared" si="637"/>
        <v>45762</v>
      </c>
    </row>
    <row r="2647" spans="1:17" ht="12.75" x14ac:dyDescent="0.15">
      <c r="A2647" s="68">
        <f t="shared" si="638"/>
        <v>45216</v>
      </c>
      <c r="B2647" s="69">
        <f t="shared" ca="1" si="627"/>
        <v>20277.772977000001</v>
      </c>
      <c r="C2647" s="70">
        <f t="shared" ca="1" si="628"/>
        <v>16470.521374</v>
      </c>
      <c r="D2647" s="71">
        <f ca="1">IF(A2647&lt;$B$1,VLOOKUP(A2647,[1]DI!$A$4:$B$15000,2),0)</f>
        <v>0.1265</v>
      </c>
      <c r="E2647" s="70">
        <f t="shared" ca="1" si="629"/>
        <v>4.7279E-4</v>
      </c>
      <c r="F2647" s="72">
        <f t="shared" si="626"/>
        <v>1.3</v>
      </c>
      <c r="G2647" s="73">
        <f t="shared" ca="1" si="630"/>
        <v>1.000614627</v>
      </c>
      <c r="H2647" s="70">
        <f ca="1">TRUNC(PRODUCT(G$10:G2646),15)</f>
        <v>2.0277772903713598</v>
      </c>
      <c r="I2647" s="70">
        <f t="shared" ca="1" si="631"/>
        <v>1.64705213737643</v>
      </c>
      <c r="J2647" s="70">
        <f t="shared" ca="1" si="632"/>
        <v>1.2311555000000001</v>
      </c>
      <c r="K2647" s="74">
        <f t="shared" ca="1" si="633"/>
        <v>3807.2516030000002</v>
      </c>
      <c r="L2647" s="75">
        <f>IF(VLOOKUP(A2647,$T$12:$AC$125,8)=VLOOKUP(A2646,$T$12:$AC$125,8),0,VLOOKUP(A2647,T$12:$AC$125,8))</f>
        <v>0</v>
      </c>
      <c r="M2647" s="76">
        <f>IF(L2647&gt;0,VLOOKUP(L2647,S$12:$AB$125,7),0)</f>
        <v>0</v>
      </c>
      <c r="N2647" s="74">
        <f t="shared" si="634"/>
        <v>0</v>
      </c>
      <c r="O2647" s="74">
        <f t="shared" ca="1" si="635"/>
        <v>3807.2516030000002</v>
      </c>
      <c r="P2647" s="77" t="str">
        <f t="shared" si="636"/>
        <v>A+J=</v>
      </c>
      <c r="Q2647" s="78">
        <f t="shared" si="637"/>
        <v>45762</v>
      </c>
    </row>
    <row r="2648" spans="1:17" ht="12.75" x14ac:dyDescent="0.15">
      <c r="A2648" s="68">
        <f t="shared" si="638"/>
        <v>45217</v>
      </c>
      <c r="B2648" s="69">
        <f t="shared" ca="1" si="627"/>
        <v>20290.236219999999</v>
      </c>
      <c r="C2648" s="70">
        <f t="shared" ca="1" si="628"/>
        <v>16470.521374</v>
      </c>
      <c r="D2648" s="71">
        <f ca="1">IF(A2648&lt;$B$1,VLOOKUP(A2648,[1]DI!$A$4:$B$15000,2),0)</f>
        <v>0.1265</v>
      </c>
      <c r="E2648" s="70">
        <f t="shared" ca="1" si="629"/>
        <v>4.7279E-4</v>
      </c>
      <c r="F2648" s="72">
        <f t="shared" si="626"/>
        <v>1.3</v>
      </c>
      <c r="G2648" s="73">
        <f t="shared" ca="1" si="630"/>
        <v>1.000614627</v>
      </c>
      <c r="H2648" s="70">
        <f ca="1">TRUNC(PRODUCT(G$10:G2647),15)</f>
        <v>2.0290236170440101</v>
      </c>
      <c r="I2648" s="70">
        <f t="shared" ca="1" si="631"/>
        <v>1.64705213737643</v>
      </c>
      <c r="J2648" s="70">
        <f t="shared" ca="1" si="632"/>
        <v>1.2319122</v>
      </c>
      <c r="K2648" s="74">
        <f t="shared" ca="1" si="633"/>
        <v>3819.7148459999999</v>
      </c>
      <c r="L2648" s="75">
        <f>IF(VLOOKUP(A2648,$T$12:$AC$125,8)=VLOOKUP(A2647,$T$12:$AC$125,8),0,VLOOKUP(A2648,T$12:$AC$125,8))</f>
        <v>0</v>
      </c>
      <c r="M2648" s="76">
        <f>IF(L2648&gt;0,VLOOKUP(L2648,S$12:$AB$125,7),0)</f>
        <v>0</v>
      </c>
      <c r="N2648" s="74">
        <f t="shared" si="634"/>
        <v>0</v>
      </c>
      <c r="O2648" s="74">
        <f t="shared" ca="1" si="635"/>
        <v>3819.7148459999999</v>
      </c>
      <c r="P2648" s="77" t="str">
        <f t="shared" si="636"/>
        <v>A+J=</v>
      </c>
      <c r="Q2648" s="78">
        <f t="shared" si="637"/>
        <v>45762</v>
      </c>
    </row>
    <row r="2649" spans="1:17" ht="12.75" x14ac:dyDescent="0.15">
      <c r="A2649" s="68">
        <f t="shared" si="638"/>
        <v>45218</v>
      </c>
      <c r="B2649" s="69">
        <f t="shared" ca="1" si="627"/>
        <v>20302.707040000001</v>
      </c>
      <c r="C2649" s="70">
        <f t="shared" ca="1" si="628"/>
        <v>16470.521374</v>
      </c>
      <c r="D2649" s="71">
        <f ca="1">IF(A2649&lt;$B$1,VLOOKUP(A2649,[1]DI!$A$4:$B$15000,2),0)</f>
        <v>0.1265</v>
      </c>
      <c r="E2649" s="70">
        <f t="shared" ca="1" si="629"/>
        <v>4.7279E-4</v>
      </c>
      <c r="F2649" s="72">
        <f t="shared" si="626"/>
        <v>1.3</v>
      </c>
      <c r="G2649" s="73">
        <f t="shared" ca="1" si="630"/>
        <v>1.000614627</v>
      </c>
      <c r="H2649" s="70">
        <f ca="1">TRUNC(PRODUCT(G$10:G2648),15)</f>
        <v>2.0302707097426902</v>
      </c>
      <c r="I2649" s="70">
        <f t="shared" ca="1" si="631"/>
        <v>1.64705213737643</v>
      </c>
      <c r="J2649" s="70">
        <f t="shared" ca="1" si="632"/>
        <v>1.23266936</v>
      </c>
      <c r="K2649" s="74">
        <f t="shared" ca="1" si="633"/>
        <v>3832.1856659999999</v>
      </c>
      <c r="L2649" s="75">
        <f>IF(VLOOKUP(A2649,$T$12:$AC$125,8)=VLOOKUP(A2648,$T$12:$AC$125,8),0,VLOOKUP(A2649,T$12:$AC$125,8))</f>
        <v>0</v>
      </c>
      <c r="M2649" s="76">
        <f>IF(L2649&gt;0,VLOOKUP(L2649,S$12:$AB$125,7),0)</f>
        <v>0</v>
      </c>
      <c r="N2649" s="74">
        <f t="shared" si="634"/>
        <v>0</v>
      </c>
      <c r="O2649" s="74">
        <f t="shared" ca="1" si="635"/>
        <v>3832.1856659999999</v>
      </c>
      <c r="P2649" s="77" t="str">
        <f t="shared" si="636"/>
        <v>A+J=</v>
      </c>
      <c r="Q2649" s="78">
        <f t="shared" si="637"/>
        <v>45762</v>
      </c>
    </row>
    <row r="2650" spans="1:17" ht="12.75" x14ac:dyDescent="0.15">
      <c r="A2650" s="68">
        <f t="shared" si="638"/>
        <v>45219</v>
      </c>
      <c r="B2650" s="69">
        <f t="shared" ca="1" si="627"/>
        <v>20315.185765999999</v>
      </c>
      <c r="C2650" s="70">
        <f t="shared" ca="1" si="628"/>
        <v>16470.521374</v>
      </c>
      <c r="D2650" s="71">
        <f ca="1">IF(A2650&lt;$B$1,VLOOKUP(A2650,[1]DI!$A$4:$B$15000,2),0)</f>
        <v>0.1265</v>
      </c>
      <c r="E2650" s="70">
        <f t="shared" ca="1" si="629"/>
        <v>4.7279E-4</v>
      </c>
      <c r="F2650" s="72">
        <f t="shared" si="626"/>
        <v>1.3</v>
      </c>
      <c r="G2650" s="73">
        <f t="shared" ca="1" si="630"/>
        <v>1.000614627</v>
      </c>
      <c r="H2650" s="70">
        <f ca="1">TRUNC(PRODUCT(G$10:G2649),15)</f>
        <v>2.0315185689381998</v>
      </c>
      <c r="I2650" s="70">
        <f t="shared" ca="1" si="631"/>
        <v>1.64705213737643</v>
      </c>
      <c r="J2650" s="70">
        <f t="shared" ca="1" si="632"/>
        <v>1.2334270000000001</v>
      </c>
      <c r="K2650" s="74">
        <f t="shared" ca="1" si="633"/>
        <v>3844.6643920000001</v>
      </c>
      <c r="L2650" s="75">
        <f>IF(VLOOKUP(A2650,$T$12:$AC$125,8)=VLOOKUP(A2649,$T$12:$AC$125,8),0,VLOOKUP(A2650,T$12:$AC$125,8))</f>
        <v>0</v>
      </c>
      <c r="M2650" s="76">
        <f>IF(L2650&gt;0,VLOOKUP(L2650,S$12:$AB$125,7),0)</f>
        <v>0</v>
      </c>
      <c r="N2650" s="74">
        <f t="shared" si="634"/>
        <v>0</v>
      </c>
      <c r="O2650" s="74">
        <f t="shared" ca="1" si="635"/>
        <v>3844.6643920000001</v>
      </c>
      <c r="P2650" s="77" t="str">
        <f t="shared" si="636"/>
        <v>A+J=</v>
      </c>
      <c r="Q2650" s="78">
        <f t="shared" si="637"/>
        <v>45762</v>
      </c>
    </row>
    <row r="2651" spans="1:17" ht="12.75" x14ac:dyDescent="0.15">
      <c r="A2651" s="68">
        <f t="shared" si="638"/>
        <v>45220</v>
      </c>
      <c r="B2651" s="69">
        <f t="shared" ca="1" si="627"/>
        <v>20327.671903999999</v>
      </c>
      <c r="C2651" s="70">
        <f t="shared" ca="1" si="628"/>
        <v>16470.521374</v>
      </c>
      <c r="D2651" s="71">
        <f ca="1">IF(A2651&lt;$B$1,VLOOKUP(A2651,[1]DI!$A$4:$B$15000,2),0)</f>
        <v>0</v>
      </c>
      <c r="E2651" s="70">
        <f t="shared" ca="1" si="629"/>
        <v>0</v>
      </c>
      <c r="F2651" s="72">
        <f t="shared" si="626"/>
        <v>1.3</v>
      </c>
      <c r="G2651" s="73">
        <f t="shared" ca="1" si="630"/>
        <v>1</v>
      </c>
      <c r="H2651" s="70">
        <f ca="1">TRUNC(PRODUCT(G$10:G2650),15)</f>
        <v>2.0327671951016701</v>
      </c>
      <c r="I2651" s="70">
        <f t="shared" ca="1" si="631"/>
        <v>1.64705213737643</v>
      </c>
      <c r="J2651" s="70">
        <f t="shared" ca="1" si="632"/>
        <v>1.23418509</v>
      </c>
      <c r="K2651" s="74">
        <f t="shared" ca="1" si="633"/>
        <v>3857.1505299999999</v>
      </c>
      <c r="L2651" s="75">
        <f>IF(VLOOKUP(A2651,$T$12:$AC$125,8)=VLOOKUP(A2650,$T$12:$AC$125,8),0,VLOOKUP(A2651,T$12:$AC$125,8))</f>
        <v>0</v>
      </c>
      <c r="M2651" s="76">
        <f>IF(L2651&gt;0,VLOOKUP(L2651,S$12:$AB$125,7),0)</f>
        <v>0</v>
      </c>
      <c r="N2651" s="74">
        <f t="shared" si="634"/>
        <v>0</v>
      </c>
      <c r="O2651" s="74">
        <f t="shared" ca="1" si="635"/>
        <v>3857.1505299999999</v>
      </c>
      <c r="P2651" s="77" t="str">
        <f t="shared" si="636"/>
        <v>A+J=</v>
      </c>
      <c r="Q2651" s="78">
        <f t="shared" si="637"/>
        <v>45762</v>
      </c>
    </row>
    <row r="2652" spans="1:17" ht="12.75" x14ac:dyDescent="0.15">
      <c r="A2652" s="68">
        <f t="shared" si="638"/>
        <v>45221</v>
      </c>
      <c r="B2652" s="69">
        <f t="shared" ca="1" si="627"/>
        <v>20327.671903999999</v>
      </c>
      <c r="C2652" s="70">
        <f t="shared" ca="1" si="628"/>
        <v>16470.521374</v>
      </c>
      <c r="D2652" s="71">
        <f ca="1">IF(A2652&lt;$B$1,VLOOKUP(A2652,[1]DI!$A$4:$B$15000,2),0)</f>
        <v>0</v>
      </c>
      <c r="E2652" s="70">
        <f t="shared" ca="1" si="629"/>
        <v>0</v>
      </c>
      <c r="F2652" s="72">
        <f t="shared" si="626"/>
        <v>1.3</v>
      </c>
      <c r="G2652" s="73">
        <f t="shared" ca="1" si="630"/>
        <v>1</v>
      </c>
      <c r="H2652" s="70">
        <f ca="1">TRUNC(PRODUCT(G$10:G2651),15)</f>
        <v>2.0327671951016701</v>
      </c>
      <c r="I2652" s="70">
        <f t="shared" ca="1" si="631"/>
        <v>1.64705213737643</v>
      </c>
      <c r="J2652" s="70">
        <f t="shared" ca="1" si="632"/>
        <v>1.23418509</v>
      </c>
      <c r="K2652" s="74">
        <f t="shared" ca="1" si="633"/>
        <v>3857.1505299999999</v>
      </c>
      <c r="L2652" s="75">
        <f>IF(VLOOKUP(A2652,$T$12:$AC$125,8)=VLOOKUP(A2651,$T$12:$AC$125,8),0,VLOOKUP(A2652,T$12:$AC$125,8))</f>
        <v>0</v>
      </c>
      <c r="M2652" s="76">
        <f>IF(L2652&gt;0,VLOOKUP(L2652,S$12:$AB$125,7),0)</f>
        <v>0</v>
      </c>
      <c r="N2652" s="74">
        <f t="shared" si="634"/>
        <v>0</v>
      </c>
      <c r="O2652" s="74">
        <f t="shared" ca="1" si="635"/>
        <v>3857.1505299999999</v>
      </c>
      <c r="P2652" s="77" t="str">
        <f t="shared" si="636"/>
        <v>A+J=</v>
      </c>
      <c r="Q2652" s="78">
        <f t="shared" si="637"/>
        <v>45762</v>
      </c>
    </row>
    <row r="2653" spans="1:17" ht="12.75" x14ac:dyDescent="0.15">
      <c r="A2653" s="68">
        <f t="shared" si="638"/>
        <v>45222</v>
      </c>
      <c r="B2653" s="69">
        <f t="shared" ca="1" si="627"/>
        <v>20327.671903999999</v>
      </c>
      <c r="C2653" s="70">
        <f t="shared" ca="1" si="628"/>
        <v>16470.521374</v>
      </c>
      <c r="D2653" s="71">
        <f ca="1">IF(A2653&lt;$B$1,VLOOKUP(A2653,[1]DI!$A$4:$B$15000,2),0)</f>
        <v>0.1265</v>
      </c>
      <c r="E2653" s="70">
        <f t="shared" ca="1" si="629"/>
        <v>4.7279E-4</v>
      </c>
      <c r="F2653" s="72">
        <f t="shared" si="626"/>
        <v>1.3</v>
      </c>
      <c r="G2653" s="73">
        <f t="shared" ca="1" si="630"/>
        <v>1.000614627</v>
      </c>
      <c r="H2653" s="70">
        <f ca="1">TRUNC(PRODUCT(G$10:G2652),15)</f>
        <v>2.0327671951016701</v>
      </c>
      <c r="I2653" s="70">
        <f t="shared" ca="1" si="631"/>
        <v>1.64705213737643</v>
      </c>
      <c r="J2653" s="70">
        <f t="shared" ca="1" si="632"/>
        <v>1.23418509</v>
      </c>
      <c r="K2653" s="74">
        <f t="shared" ca="1" si="633"/>
        <v>3857.1505299999999</v>
      </c>
      <c r="L2653" s="75">
        <f>IF(VLOOKUP(A2653,$T$12:$AC$125,8)=VLOOKUP(A2652,$T$12:$AC$125,8),0,VLOOKUP(A2653,T$12:$AC$125,8))</f>
        <v>0</v>
      </c>
      <c r="M2653" s="76">
        <f>IF(L2653&gt;0,VLOOKUP(L2653,S$12:$AB$125,7),0)</f>
        <v>0</v>
      </c>
      <c r="N2653" s="74">
        <f t="shared" si="634"/>
        <v>0</v>
      </c>
      <c r="O2653" s="74">
        <f t="shared" ca="1" si="635"/>
        <v>3857.1505299999999</v>
      </c>
      <c r="P2653" s="77" t="str">
        <f t="shared" si="636"/>
        <v>A+J=</v>
      </c>
      <c r="Q2653" s="78">
        <f t="shared" si="637"/>
        <v>45762</v>
      </c>
    </row>
    <row r="2654" spans="1:17" ht="12.75" x14ac:dyDescent="0.15">
      <c r="A2654" s="68">
        <f t="shared" si="638"/>
        <v>45223</v>
      </c>
      <c r="B2654" s="69">
        <f t="shared" ca="1" si="627"/>
        <v>20340.165947000001</v>
      </c>
      <c r="C2654" s="70">
        <f t="shared" ca="1" si="628"/>
        <v>16470.521374</v>
      </c>
      <c r="D2654" s="71">
        <f ca="1">IF(A2654&lt;$B$1,VLOOKUP(A2654,[1]DI!$A$4:$B$15000,2),0)</f>
        <v>0.1265</v>
      </c>
      <c r="E2654" s="70">
        <f t="shared" ca="1" si="629"/>
        <v>4.7279E-4</v>
      </c>
      <c r="F2654" s="72">
        <f t="shared" si="626"/>
        <v>1.3</v>
      </c>
      <c r="G2654" s="73">
        <f t="shared" ca="1" si="630"/>
        <v>1.000614627</v>
      </c>
      <c r="H2654" s="70">
        <f ca="1">TRUNC(PRODUCT(G$10:G2653),15)</f>
        <v>2.0340165887045001</v>
      </c>
      <c r="I2654" s="70">
        <f t="shared" ca="1" si="631"/>
        <v>1.64705213737643</v>
      </c>
      <c r="J2654" s="70">
        <f t="shared" ca="1" si="632"/>
        <v>1.2349436600000001</v>
      </c>
      <c r="K2654" s="74">
        <f t="shared" ca="1" si="633"/>
        <v>3869.644573</v>
      </c>
      <c r="L2654" s="75">
        <f>IF(VLOOKUP(A2654,$T$12:$AC$125,8)=VLOOKUP(A2653,$T$12:$AC$125,8),0,VLOOKUP(A2654,T$12:$AC$125,8))</f>
        <v>0</v>
      </c>
      <c r="M2654" s="76">
        <f>IF(L2654&gt;0,VLOOKUP(L2654,S$12:$AB$125,7),0)</f>
        <v>0</v>
      </c>
      <c r="N2654" s="74">
        <f t="shared" si="634"/>
        <v>0</v>
      </c>
      <c r="O2654" s="74">
        <f t="shared" ca="1" si="635"/>
        <v>3869.644573</v>
      </c>
      <c r="P2654" s="77" t="str">
        <f t="shared" si="636"/>
        <v>A+J=</v>
      </c>
      <c r="Q2654" s="78">
        <f t="shared" si="637"/>
        <v>45762</v>
      </c>
    </row>
    <row r="2655" spans="1:17" ht="12.75" x14ac:dyDescent="0.15">
      <c r="A2655" s="68">
        <f t="shared" si="638"/>
        <v>45224</v>
      </c>
      <c r="B2655" s="69">
        <f t="shared" ca="1" si="627"/>
        <v>20352.667567</v>
      </c>
      <c r="C2655" s="70">
        <f t="shared" ca="1" si="628"/>
        <v>16470.521374</v>
      </c>
      <c r="D2655" s="71">
        <f ca="1">IF(A2655&lt;$B$1,VLOOKUP(A2655,[1]DI!$A$4:$B$15000,2),0)</f>
        <v>0.1265</v>
      </c>
      <c r="E2655" s="70">
        <f t="shared" ca="1" si="629"/>
        <v>4.7279E-4</v>
      </c>
      <c r="F2655" s="72">
        <f t="shared" si="626"/>
        <v>1.3</v>
      </c>
      <c r="G2655" s="73">
        <f t="shared" ca="1" si="630"/>
        <v>1.000614627</v>
      </c>
      <c r="H2655" s="70">
        <f ca="1">TRUNC(PRODUCT(G$10:G2654),15)</f>
        <v>2.0352667502183599</v>
      </c>
      <c r="I2655" s="70">
        <f t="shared" ca="1" si="631"/>
        <v>1.64705213737643</v>
      </c>
      <c r="J2655" s="70">
        <f t="shared" ca="1" si="632"/>
        <v>1.2357026900000001</v>
      </c>
      <c r="K2655" s="74">
        <f t="shared" ca="1" si="633"/>
        <v>3882.146193</v>
      </c>
      <c r="L2655" s="75">
        <f>IF(VLOOKUP(A2655,$T$12:$AC$125,8)=VLOOKUP(A2654,$T$12:$AC$125,8),0,VLOOKUP(A2655,T$12:$AC$125,8))</f>
        <v>0</v>
      </c>
      <c r="M2655" s="76">
        <f>IF(L2655&gt;0,VLOOKUP(L2655,S$12:$AB$125,7),0)</f>
        <v>0</v>
      </c>
      <c r="N2655" s="74">
        <f t="shared" si="634"/>
        <v>0</v>
      </c>
      <c r="O2655" s="74">
        <f t="shared" ca="1" si="635"/>
        <v>3882.146193</v>
      </c>
      <c r="P2655" s="77" t="str">
        <f t="shared" si="636"/>
        <v>A+J=</v>
      </c>
      <c r="Q2655" s="78">
        <f t="shared" si="637"/>
        <v>45762</v>
      </c>
    </row>
    <row r="2656" spans="1:17" ht="12.75" x14ac:dyDescent="0.15">
      <c r="A2656" s="68">
        <f t="shared" si="638"/>
        <v>45225</v>
      </c>
      <c r="B2656" s="69">
        <f t="shared" ca="1" si="627"/>
        <v>20365.176762999999</v>
      </c>
      <c r="C2656" s="70">
        <f t="shared" ca="1" si="628"/>
        <v>16470.521374</v>
      </c>
      <c r="D2656" s="71">
        <f ca="1">IF(A2656&lt;$B$1,VLOOKUP(A2656,[1]DI!$A$4:$B$15000,2),0)</f>
        <v>0.1265</v>
      </c>
      <c r="E2656" s="70">
        <f t="shared" ca="1" si="629"/>
        <v>4.7279E-4</v>
      </c>
      <c r="F2656" s="72">
        <f t="shared" si="626"/>
        <v>1.3</v>
      </c>
      <c r="G2656" s="73">
        <f t="shared" ca="1" si="630"/>
        <v>1.000614627</v>
      </c>
      <c r="H2656" s="70">
        <f ca="1">TRUNC(PRODUCT(G$10:G2655),15)</f>
        <v>2.0365176801152498</v>
      </c>
      <c r="I2656" s="70">
        <f t="shared" ca="1" si="631"/>
        <v>1.64705213737643</v>
      </c>
      <c r="J2656" s="70">
        <f t="shared" ca="1" si="632"/>
        <v>1.23646218</v>
      </c>
      <c r="K2656" s="74">
        <f t="shared" ca="1" si="633"/>
        <v>3894.655389</v>
      </c>
      <c r="L2656" s="75">
        <f>IF(VLOOKUP(A2656,$T$12:$AC$125,8)=VLOOKUP(A2655,$T$12:$AC$125,8),0,VLOOKUP(A2656,T$12:$AC$125,8))</f>
        <v>0</v>
      </c>
      <c r="M2656" s="76">
        <f>IF(L2656&gt;0,VLOOKUP(L2656,S$12:$AB$125,7),0)</f>
        <v>0</v>
      </c>
      <c r="N2656" s="74">
        <f t="shared" si="634"/>
        <v>0</v>
      </c>
      <c r="O2656" s="74">
        <f t="shared" ca="1" si="635"/>
        <v>3894.655389</v>
      </c>
      <c r="P2656" s="77" t="str">
        <f t="shared" si="636"/>
        <v>A+J=</v>
      </c>
      <c r="Q2656" s="78">
        <f t="shared" si="637"/>
        <v>45762</v>
      </c>
    </row>
    <row r="2657" spans="1:17" ht="12.75" x14ac:dyDescent="0.15">
      <c r="A2657" s="68">
        <f t="shared" si="638"/>
        <v>45226</v>
      </c>
      <c r="B2657" s="69">
        <f t="shared" ca="1" si="627"/>
        <v>20377.693865000001</v>
      </c>
      <c r="C2657" s="70">
        <f t="shared" ca="1" si="628"/>
        <v>16470.521374</v>
      </c>
      <c r="D2657" s="71">
        <f ca="1">IF(A2657&lt;$B$1,VLOOKUP(A2657,[1]DI!$A$4:$B$15000,2),0)</f>
        <v>0.1265</v>
      </c>
      <c r="E2657" s="70">
        <f t="shared" ca="1" si="629"/>
        <v>4.7279E-4</v>
      </c>
      <c r="F2657" s="72">
        <f t="shared" si="626"/>
        <v>1.3</v>
      </c>
      <c r="G2657" s="73">
        <f t="shared" ca="1" si="630"/>
        <v>1.000614627</v>
      </c>
      <c r="H2657" s="70">
        <f ca="1">TRUNC(PRODUCT(G$10:G2656),15)</f>
        <v>2.0377693788674298</v>
      </c>
      <c r="I2657" s="70">
        <f t="shared" ca="1" si="631"/>
        <v>1.64705213737643</v>
      </c>
      <c r="J2657" s="70">
        <f t="shared" ca="1" si="632"/>
        <v>1.23722215</v>
      </c>
      <c r="K2657" s="74">
        <f t="shared" ca="1" si="633"/>
        <v>3907.1724909999998</v>
      </c>
      <c r="L2657" s="75">
        <f>IF(VLOOKUP(A2657,$T$12:$AC$125,8)=VLOOKUP(A2656,$T$12:$AC$125,8),0,VLOOKUP(A2657,T$12:$AC$125,8))</f>
        <v>0</v>
      </c>
      <c r="M2657" s="76">
        <f>IF(L2657&gt;0,VLOOKUP(L2657,S$12:$AB$125,7),0)</f>
        <v>0</v>
      </c>
      <c r="N2657" s="74">
        <f t="shared" si="634"/>
        <v>0</v>
      </c>
      <c r="O2657" s="74">
        <f t="shared" ca="1" si="635"/>
        <v>3907.1724909999998</v>
      </c>
      <c r="P2657" s="77" t="str">
        <f t="shared" si="636"/>
        <v>A+J=</v>
      </c>
      <c r="Q2657" s="78">
        <f t="shared" si="637"/>
        <v>45762</v>
      </c>
    </row>
    <row r="2658" spans="1:17" ht="12.75" x14ac:dyDescent="0.15">
      <c r="A2658" s="68">
        <f t="shared" si="638"/>
        <v>45227</v>
      </c>
      <c r="B2658" s="69">
        <f t="shared" ca="1" si="627"/>
        <v>20390.218543999999</v>
      </c>
      <c r="C2658" s="70">
        <f t="shared" ca="1" si="628"/>
        <v>16470.521374</v>
      </c>
      <c r="D2658" s="71">
        <f ca="1">IF(A2658&lt;$B$1,VLOOKUP(A2658,[1]DI!$A$4:$B$15000,2),0)</f>
        <v>0</v>
      </c>
      <c r="E2658" s="70">
        <f t="shared" ca="1" si="629"/>
        <v>0</v>
      </c>
      <c r="F2658" s="72">
        <f t="shared" si="626"/>
        <v>1.3</v>
      </c>
      <c r="G2658" s="73">
        <f t="shared" ca="1" si="630"/>
        <v>1</v>
      </c>
      <c r="H2658" s="70">
        <f ca="1">TRUNC(PRODUCT(G$10:G2657),15)</f>
        <v>2.0390218469474499</v>
      </c>
      <c r="I2658" s="70">
        <f t="shared" ca="1" si="631"/>
        <v>1.64705213737643</v>
      </c>
      <c r="J2658" s="70">
        <f t="shared" ca="1" si="632"/>
        <v>1.2379825799999999</v>
      </c>
      <c r="K2658" s="74">
        <f t="shared" ca="1" si="633"/>
        <v>3919.6971699999999</v>
      </c>
      <c r="L2658" s="75">
        <f>IF(VLOOKUP(A2658,$T$12:$AC$125,8)=VLOOKUP(A2657,$T$12:$AC$125,8),0,VLOOKUP(A2658,T$12:$AC$125,8))</f>
        <v>0</v>
      </c>
      <c r="M2658" s="76">
        <f>IF(L2658&gt;0,VLOOKUP(L2658,S$12:$AB$125,7),0)</f>
        <v>0</v>
      </c>
      <c r="N2658" s="74">
        <f t="shared" si="634"/>
        <v>0</v>
      </c>
      <c r="O2658" s="74">
        <f t="shared" ca="1" si="635"/>
        <v>3919.6971699999999</v>
      </c>
      <c r="P2658" s="77" t="str">
        <f t="shared" si="636"/>
        <v>A+J=</v>
      </c>
      <c r="Q2658" s="78">
        <f t="shared" si="637"/>
        <v>45762</v>
      </c>
    </row>
    <row r="2659" spans="1:17" ht="12.75" x14ac:dyDescent="0.15">
      <c r="A2659" s="68">
        <f t="shared" si="638"/>
        <v>45228</v>
      </c>
      <c r="B2659" s="69">
        <f t="shared" ref="B2659:B2720" ca="1" si="639">IF(A2659&lt;=TODAY(),C2659+K2659,IF(AND(A2659&gt;TODAY(),A2659&lt;=$B$1),IF(VLOOKUP(TODAY(),$A$10:$D$10000,4,FALSE)=0,"n.d",C2659+K2659),"n.d"))</f>
        <v>20390.218543999999</v>
      </c>
      <c r="C2659" s="70">
        <f t="shared" ref="C2659:C2720" ca="1" si="640">TRUNC(C2658-N2658,6)</f>
        <v>16470.521374</v>
      </c>
      <c r="D2659" s="71">
        <f ca="1">IF(A2659&lt;$B$1,VLOOKUP(A2659,[1]DI!$A$4:$B$15000,2),0)</f>
        <v>0</v>
      </c>
      <c r="E2659" s="70">
        <f t="shared" ref="E2659:E2720" ca="1" si="641">ROUND((((1+D2659)^(1/252)-1)),8)</f>
        <v>0</v>
      </c>
      <c r="F2659" s="72">
        <f t="shared" si="626"/>
        <v>1.3</v>
      </c>
      <c r="G2659" s="73">
        <f t="shared" ref="G2659:G2720" ca="1" si="642">TRUNC((1+(E2659*F2659)),15)</f>
        <v>1</v>
      </c>
      <c r="H2659" s="70">
        <f ca="1">TRUNC(PRODUCT(G$10:G2658),15)</f>
        <v>2.0390218469474499</v>
      </c>
      <c r="I2659" s="70">
        <f t="shared" ref="I2659:I2720" ca="1" si="643">IF(OR(L2658&gt;0,L2658="E"),H2658,I2658)</f>
        <v>1.64705213737643</v>
      </c>
      <c r="J2659" s="70">
        <f t="shared" ref="J2659:J2720" ca="1" si="644">ROUND(TRUNC(H2659/I2659,15),8)</f>
        <v>1.2379825799999999</v>
      </c>
      <c r="K2659" s="74">
        <f t="shared" ref="K2659:K2720" ca="1" si="645">TRUNC((C2659*(J2659-1)),6)</f>
        <v>3919.6971699999999</v>
      </c>
      <c r="L2659" s="75">
        <f>IF(VLOOKUP(A2659,$T$12:$AC$125,8)=VLOOKUP(A2658,$T$12:$AC$125,8),0,VLOOKUP(A2659,T$12:$AC$125,8))</f>
        <v>0</v>
      </c>
      <c r="M2659" s="76">
        <f>IF(L2659&gt;0,VLOOKUP(L2659,S$12:$AB$125,7),0)</f>
        <v>0</v>
      </c>
      <c r="N2659" s="74">
        <f t="shared" ref="N2659:N2720" si="646">IF(M2659&gt;0,(C2659*M2659),0)</f>
        <v>0</v>
      </c>
      <c r="O2659" s="74">
        <f t="shared" ref="O2659:O2720" ca="1" si="647">(K2659+N2659)</f>
        <v>3919.6971699999999</v>
      </c>
      <c r="P2659" s="77" t="str">
        <f t="shared" ref="P2659:P2720" si="648">IF(L2658&gt;0,VLOOKUP(A2658,$T$12:$AC$125,9),P2658)</f>
        <v>A+J=</v>
      </c>
      <c r="Q2659" s="78">
        <f t="shared" ref="Q2659:Q2720" si="649">IF(L2658&gt;0,VLOOKUP(A2658,$T$12:$AC$125,10),Q2658)</f>
        <v>45762</v>
      </c>
    </row>
    <row r="2660" spans="1:17" ht="12.75" x14ac:dyDescent="0.15">
      <c r="A2660" s="68">
        <f t="shared" si="638"/>
        <v>45229</v>
      </c>
      <c r="B2660" s="69">
        <f t="shared" ca="1" si="639"/>
        <v>20390.218543999999</v>
      </c>
      <c r="C2660" s="70">
        <f t="shared" ca="1" si="640"/>
        <v>16470.521374</v>
      </c>
      <c r="D2660" s="71">
        <f ca="1">IF(A2660&lt;$B$1,VLOOKUP(A2660,[1]DI!$A$4:$B$15000,2),0)</f>
        <v>0.1265</v>
      </c>
      <c r="E2660" s="70">
        <f t="shared" ca="1" si="641"/>
        <v>4.7279E-4</v>
      </c>
      <c r="F2660" s="72">
        <f t="shared" si="626"/>
        <v>1.3</v>
      </c>
      <c r="G2660" s="73">
        <f t="shared" ca="1" si="642"/>
        <v>1.000614627</v>
      </c>
      <c r="H2660" s="70">
        <f ca="1">TRUNC(PRODUCT(G$10:G2659),15)</f>
        <v>2.0390218469474499</v>
      </c>
      <c r="I2660" s="70">
        <f t="shared" ca="1" si="643"/>
        <v>1.64705213737643</v>
      </c>
      <c r="J2660" s="70">
        <f t="shared" ca="1" si="644"/>
        <v>1.2379825799999999</v>
      </c>
      <c r="K2660" s="74">
        <f t="shared" ca="1" si="645"/>
        <v>3919.6971699999999</v>
      </c>
      <c r="L2660" s="75">
        <f>IF(VLOOKUP(A2660,$T$12:$AC$125,8)=VLOOKUP(A2659,$T$12:$AC$125,8),0,VLOOKUP(A2660,T$12:$AC$125,8))</f>
        <v>0</v>
      </c>
      <c r="M2660" s="76">
        <f>IF(L2660&gt;0,VLOOKUP(L2660,S$12:$AB$125,7),0)</f>
        <v>0</v>
      </c>
      <c r="N2660" s="74">
        <f t="shared" si="646"/>
        <v>0</v>
      </c>
      <c r="O2660" s="74">
        <f t="shared" ca="1" si="647"/>
        <v>3919.6971699999999</v>
      </c>
      <c r="P2660" s="77" t="str">
        <f t="shared" si="648"/>
        <v>A+J=</v>
      </c>
      <c r="Q2660" s="78">
        <f t="shared" si="649"/>
        <v>45762</v>
      </c>
    </row>
    <row r="2661" spans="1:17" ht="12.75" x14ac:dyDescent="0.15">
      <c r="A2661" s="68">
        <f t="shared" si="638"/>
        <v>45230</v>
      </c>
      <c r="B2661" s="69">
        <f t="shared" ca="1" si="639"/>
        <v>20402.750799000001</v>
      </c>
      <c r="C2661" s="70">
        <f t="shared" ca="1" si="640"/>
        <v>16470.521374</v>
      </c>
      <c r="D2661" s="71">
        <f ca="1">IF(A2661&lt;$B$1,VLOOKUP(A2661,[1]DI!$A$4:$B$15000,2),0)</f>
        <v>0.1265</v>
      </c>
      <c r="E2661" s="70">
        <f t="shared" ca="1" si="641"/>
        <v>4.7279E-4</v>
      </c>
      <c r="F2661" s="72">
        <f t="shared" si="626"/>
        <v>1.3</v>
      </c>
      <c r="G2661" s="73">
        <f t="shared" ca="1" si="642"/>
        <v>1.000614627</v>
      </c>
      <c r="H2661" s="70">
        <f ca="1">TRUNC(PRODUCT(G$10:G2660),15)</f>
        <v>2.0402750848281799</v>
      </c>
      <c r="I2661" s="70">
        <f t="shared" ca="1" si="643"/>
        <v>1.64705213737643</v>
      </c>
      <c r="J2661" s="70">
        <f t="shared" ca="1" si="644"/>
        <v>1.23874347</v>
      </c>
      <c r="K2661" s="74">
        <f t="shared" ca="1" si="645"/>
        <v>3932.229425</v>
      </c>
      <c r="L2661" s="75">
        <f>IF(VLOOKUP(A2661,$T$12:$AC$125,8)=VLOOKUP(A2660,$T$12:$AC$125,8),0,VLOOKUP(A2661,T$12:$AC$125,8))</f>
        <v>0</v>
      </c>
      <c r="M2661" s="76">
        <f>IF(L2661&gt;0,VLOOKUP(L2661,S$12:$AB$125,7),0)</f>
        <v>0</v>
      </c>
      <c r="N2661" s="74">
        <f t="shared" si="646"/>
        <v>0</v>
      </c>
      <c r="O2661" s="74">
        <f t="shared" ca="1" si="647"/>
        <v>3932.229425</v>
      </c>
      <c r="P2661" s="77" t="str">
        <f t="shared" si="648"/>
        <v>A+J=</v>
      </c>
      <c r="Q2661" s="78">
        <f t="shared" si="649"/>
        <v>45762</v>
      </c>
    </row>
    <row r="2662" spans="1:17" ht="12.75" x14ac:dyDescent="0.15">
      <c r="A2662" s="68">
        <f t="shared" si="638"/>
        <v>45231</v>
      </c>
      <c r="B2662" s="69">
        <f t="shared" ca="1" si="639"/>
        <v>20415.290959999998</v>
      </c>
      <c r="C2662" s="70">
        <f t="shared" ca="1" si="640"/>
        <v>16470.521374</v>
      </c>
      <c r="D2662" s="71">
        <f ca="1">IF(A2662&lt;$B$1,VLOOKUP(A2662,[1]DI!$A$4:$B$15000,2),0)</f>
        <v>0.1265</v>
      </c>
      <c r="E2662" s="70">
        <f t="shared" ca="1" si="641"/>
        <v>4.7279E-4</v>
      </c>
      <c r="F2662" s="72">
        <f t="shared" si="626"/>
        <v>1.3</v>
      </c>
      <c r="G2662" s="73">
        <f t="shared" ca="1" si="642"/>
        <v>1.000614627</v>
      </c>
      <c r="H2662" s="70">
        <f ca="1">TRUNC(PRODUCT(G$10:G2661),15)</f>
        <v>2.0415290929827399</v>
      </c>
      <c r="I2662" s="70">
        <f t="shared" ca="1" si="643"/>
        <v>1.64705213737643</v>
      </c>
      <c r="J2662" s="70">
        <f t="shared" ca="1" si="644"/>
        <v>1.2395048399999999</v>
      </c>
      <c r="K2662" s="74">
        <f t="shared" ca="1" si="645"/>
        <v>3944.7695859999999</v>
      </c>
      <c r="L2662" s="75">
        <f>IF(VLOOKUP(A2662,$T$12:$AC$125,8)=VLOOKUP(A2661,$T$12:$AC$125,8),0,VLOOKUP(A2662,T$12:$AC$125,8))</f>
        <v>0</v>
      </c>
      <c r="M2662" s="76">
        <f>IF(L2662&gt;0,VLOOKUP(L2662,S$12:$AB$125,7),0)</f>
        <v>0</v>
      </c>
      <c r="N2662" s="74">
        <f t="shared" si="646"/>
        <v>0</v>
      </c>
      <c r="O2662" s="74">
        <f t="shared" ca="1" si="647"/>
        <v>3944.7695859999999</v>
      </c>
      <c r="P2662" s="77" t="str">
        <f t="shared" si="648"/>
        <v>A+J=</v>
      </c>
      <c r="Q2662" s="78">
        <f t="shared" si="649"/>
        <v>45762</v>
      </c>
    </row>
    <row r="2663" spans="1:17" ht="12.75" x14ac:dyDescent="0.15">
      <c r="A2663" s="68">
        <f t="shared" si="638"/>
        <v>45232</v>
      </c>
      <c r="B2663" s="69">
        <f t="shared" ca="1" si="639"/>
        <v>20427.838696999999</v>
      </c>
      <c r="C2663" s="70">
        <f t="shared" ca="1" si="640"/>
        <v>16470.521374</v>
      </c>
      <c r="D2663" s="71">
        <f ca="1">IF(A2663&lt;$B$1,VLOOKUP(A2663,[1]DI!$A$4:$B$15000,2),0)</f>
        <v>0</v>
      </c>
      <c r="E2663" s="70">
        <f t="shared" ca="1" si="641"/>
        <v>0</v>
      </c>
      <c r="F2663" s="72">
        <f t="shared" si="626"/>
        <v>1.3</v>
      </c>
      <c r="G2663" s="73">
        <f t="shared" ca="1" si="642"/>
        <v>1</v>
      </c>
      <c r="H2663" s="70">
        <f ca="1">TRUNC(PRODUCT(G$10:G2662),15)</f>
        <v>2.0427838718845699</v>
      </c>
      <c r="I2663" s="70">
        <f t="shared" ca="1" si="643"/>
        <v>1.64705213737643</v>
      </c>
      <c r="J2663" s="70">
        <f t="shared" ca="1" si="644"/>
        <v>1.24026667</v>
      </c>
      <c r="K2663" s="74">
        <f t="shared" ca="1" si="645"/>
        <v>3957.3173230000002</v>
      </c>
      <c r="L2663" s="75">
        <f>IF(VLOOKUP(A2663,$T$12:$AC$125,8)=VLOOKUP(A2662,$T$12:$AC$125,8),0,VLOOKUP(A2663,T$12:$AC$125,8))</f>
        <v>0</v>
      </c>
      <c r="M2663" s="76">
        <f>IF(L2663&gt;0,VLOOKUP(L2663,S$12:$AB$125,7),0)</f>
        <v>0</v>
      </c>
      <c r="N2663" s="74">
        <f t="shared" si="646"/>
        <v>0</v>
      </c>
      <c r="O2663" s="74">
        <f t="shared" ca="1" si="647"/>
        <v>3957.3173230000002</v>
      </c>
      <c r="P2663" s="77" t="str">
        <f t="shared" si="648"/>
        <v>A+J=</v>
      </c>
      <c r="Q2663" s="78">
        <f t="shared" si="649"/>
        <v>45762</v>
      </c>
    </row>
    <row r="2664" spans="1:17" ht="12.75" x14ac:dyDescent="0.15">
      <c r="A2664" s="68">
        <f t="shared" si="638"/>
        <v>45233</v>
      </c>
      <c r="B2664" s="69">
        <f t="shared" ca="1" si="639"/>
        <v>20427.838696999999</v>
      </c>
      <c r="C2664" s="70">
        <f t="shared" ca="1" si="640"/>
        <v>16470.521374</v>
      </c>
      <c r="D2664" s="71">
        <f ca="1">IF(A2664&lt;$B$1,VLOOKUP(A2664,[1]DI!$A$4:$B$15000,2),0)</f>
        <v>0.1215</v>
      </c>
      <c r="E2664" s="70">
        <f t="shared" ca="1" si="641"/>
        <v>4.5512999999999999E-4</v>
      </c>
      <c r="F2664" s="72">
        <f t="shared" si="626"/>
        <v>1.3</v>
      </c>
      <c r="G2664" s="73">
        <f t="shared" ca="1" si="642"/>
        <v>1.0005916690000001</v>
      </c>
      <c r="H2664" s="70">
        <f ca="1">TRUNC(PRODUCT(G$10:G2663),15)</f>
        <v>2.0427838718845699</v>
      </c>
      <c r="I2664" s="70">
        <f t="shared" ca="1" si="643"/>
        <v>1.64705213737643</v>
      </c>
      <c r="J2664" s="70">
        <f t="shared" ca="1" si="644"/>
        <v>1.24026667</v>
      </c>
      <c r="K2664" s="74">
        <f t="shared" ca="1" si="645"/>
        <v>3957.3173230000002</v>
      </c>
      <c r="L2664" s="75">
        <f>IF(VLOOKUP(A2664,$T$12:$AC$125,8)=VLOOKUP(A2663,$T$12:$AC$125,8),0,VLOOKUP(A2664,T$12:$AC$125,8))</f>
        <v>0</v>
      </c>
      <c r="M2664" s="76">
        <f>IF(L2664&gt;0,VLOOKUP(L2664,S$12:$AB$125,7),0)</f>
        <v>0</v>
      </c>
      <c r="N2664" s="74">
        <f t="shared" si="646"/>
        <v>0</v>
      </c>
      <c r="O2664" s="74">
        <f t="shared" ca="1" si="647"/>
        <v>3957.3173230000002</v>
      </c>
      <c r="P2664" s="77" t="str">
        <f t="shared" si="648"/>
        <v>A+J=</v>
      </c>
      <c r="Q2664" s="78">
        <f t="shared" si="649"/>
        <v>45762</v>
      </c>
    </row>
    <row r="2665" spans="1:17" ht="12.75" x14ac:dyDescent="0.15">
      <c r="A2665" s="68">
        <f t="shared" si="638"/>
        <v>45234</v>
      </c>
      <c r="B2665" s="69">
        <f t="shared" ca="1" si="639"/>
        <v>20439.92526</v>
      </c>
      <c r="C2665" s="70">
        <f t="shared" ca="1" si="640"/>
        <v>16470.521374</v>
      </c>
      <c r="D2665" s="71">
        <f ca="1">IF(A2665&lt;$B$1,VLOOKUP(A2665,[1]DI!$A$4:$B$15000,2),0)</f>
        <v>0</v>
      </c>
      <c r="E2665" s="70">
        <f t="shared" ca="1" si="641"/>
        <v>0</v>
      </c>
      <c r="F2665" s="72">
        <f t="shared" si="626"/>
        <v>1.3</v>
      </c>
      <c r="G2665" s="73">
        <f t="shared" ca="1" si="642"/>
        <v>1</v>
      </c>
      <c r="H2665" s="70">
        <f ca="1">TRUNC(PRODUCT(G$10:G2664),15)</f>
        <v>2.0439925237752701</v>
      </c>
      <c r="I2665" s="70">
        <f t="shared" ca="1" si="643"/>
        <v>1.64705213737643</v>
      </c>
      <c r="J2665" s="70">
        <f t="shared" ca="1" si="644"/>
        <v>1.2410005</v>
      </c>
      <c r="K2665" s="74">
        <f t="shared" ca="1" si="645"/>
        <v>3969.4038860000001</v>
      </c>
      <c r="L2665" s="75">
        <f>IF(VLOOKUP(A2665,$T$12:$AC$125,8)=VLOOKUP(A2664,$T$12:$AC$125,8),0,VLOOKUP(A2665,T$12:$AC$125,8))</f>
        <v>0</v>
      </c>
      <c r="M2665" s="76">
        <f>IF(L2665&gt;0,VLOOKUP(L2665,S$12:$AB$125,7),0)</f>
        <v>0</v>
      </c>
      <c r="N2665" s="74">
        <f t="shared" si="646"/>
        <v>0</v>
      </c>
      <c r="O2665" s="74">
        <f t="shared" ca="1" si="647"/>
        <v>3969.4038860000001</v>
      </c>
      <c r="P2665" s="77" t="str">
        <f t="shared" si="648"/>
        <v>A+J=</v>
      </c>
      <c r="Q2665" s="78">
        <f t="shared" si="649"/>
        <v>45762</v>
      </c>
    </row>
    <row r="2666" spans="1:17" ht="12.75" x14ac:dyDescent="0.15">
      <c r="A2666" s="68">
        <f t="shared" si="638"/>
        <v>45235</v>
      </c>
      <c r="B2666" s="69">
        <f t="shared" ca="1" si="639"/>
        <v>20439.92526</v>
      </c>
      <c r="C2666" s="70">
        <f t="shared" ca="1" si="640"/>
        <v>16470.521374</v>
      </c>
      <c r="D2666" s="71">
        <f ca="1">IF(A2666&lt;$B$1,VLOOKUP(A2666,[1]DI!$A$4:$B$15000,2),0)</f>
        <v>0</v>
      </c>
      <c r="E2666" s="70">
        <f t="shared" ca="1" si="641"/>
        <v>0</v>
      </c>
      <c r="F2666" s="72">
        <f t="shared" si="626"/>
        <v>1.3</v>
      </c>
      <c r="G2666" s="73">
        <f t="shared" ca="1" si="642"/>
        <v>1</v>
      </c>
      <c r="H2666" s="70">
        <f ca="1">TRUNC(PRODUCT(G$10:G2665),15)</f>
        <v>2.0439925237752701</v>
      </c>
      <c r="I2666" s="70">
        <f t="shared" ca="1" si="643"/>
        <v>1.64705213737643</v>
      </c>
      <c r="J2666" s="70">
        <f t="shared" ca="1" si="644"/>
        <v>1.2410005</v>
      </c>
      <c r="K2666" s="74">
        <f t="shared" ca="1" si="645"/>
        <v>3969.4038860000001</v>
      </c>
      <c r="L2666" s="75">
        <f>IF(VLOOKUP(A2666,$T$12:$AC$125,8)=VLOOKUP(A2665,$T$12:$AC$125,8),0,VLOOKUP(A2666,T$12:$AC$125,8))</f>
        <v>0</v>
      </c>
      <c r="M2666" s="76">
        <f>IF(L2666&gt;0,VLOOKUP(L2666,S$12:$AB$125,7),0)</f>
        <v>0</v>
      </c>
      <c r="N2666" s="74">
        <f t="shared" si="646"/>
        <v>0</v>
      </c>
      <c r="O2666" s="74">
        <f t="shared" ca="1" si="647"/>
        <v>3969.4038860000001</v>
      </c>
      <c r="P2666" s="77" t="str">
        <f t="shared" si="648"/>
        <v>A+J=</v>
      </c>
      <c r="Q2666" s="78">
        <f t="shared" si="649"/>
        <v>45762</v>
      </c>
    </row>
    <row r="2667" spans="1:17" ht="12.75" x14ac:dyDescent="0.15">
      <c r="A2667" s="68">
        <f t="shared" si="638"/>
        <v>45236</v>
      </c>
      <c r="B2667" s="69">
        <f t="shared" ca="1" si="639"/>
        <v>20439.92526</v>
      </c>
      <c r="C2667" s="70">
        <f t="shared" ca="1" si="640"/>
        <v>16470.521374</v>
      </c>
      <c r="D2667" s="71">
        <f ca="1">IF(A2667&lt;$B$1,VLOOKUP(A2667,[1]DI!$A$4:$B$15000,2),0)</f>
        <v>0.1215</v>
      </c>
      <c r="E2667" s="70">
        <f t="shared" ca="1" si="641"/>
        <v>4.5512999999999999E-4</v>
      </c>
      <c r="F2667" s="72">
        <f t="shared" si="626"/>
        <v>1.3</v>
      </c>
      <c r="G2667" s="73">
        <f t="shared" ca="1" si="642"/>
        <v>1.0005916690000001</v>
      </c>
      <c r="H2667" s="70">
        <f ca="1">TRUNC(PRODUCT(G$10:G2666),15)</f>
        <v>2.0439925237752701</v>
      </c>
      <c r="I2667" s="70">
        <f t="shared" ca="1" si="643"/>
        <v>1.64705213737643</v>
      </c>
      <c r="J2667" s="70">
        <f t="shared" ca="1" si="644"/>
        <v>1.2410005</v>
      </c>
      <c r="K2667" s="74">
        <f t="shared" ca="1" si="645"/>
        <v>3969.4038860000001</v>
      </c>
      <c r="L2667" s="75">
        <f>IF(VLOOKUP(A2667,$T$12:$AC$125,8)=VLOOKUP(A2666,$T$12:$AC$125,8),0,VLOOKUP(A2667,T$12:$AC$125,8))</f>
        <v>0</v>
      </c>
      <c r="M2667" s="76">
        <f>IF(L2667&gt;0,VLOOKUP(L2667,S$12:$AB$125,7),0)</f>
        <v>0</v>
      </c>
      <c r="N2667" s="74">
        <f t="shared" si="646"/>
        <v>0</v>
      </c>
      <c r="O2667" s="74">
        <f t="shared" ca="1" si="647"/>
        <v>3969.4038860000001</v>
      </c>
      <c r="P2667" s="77" t="str">
        <f t="shared" si="648"/>
        <v>A+J=</v>
      </c>
      <c r="Q2667" s="78">
        <f t="shared" si="649"/>
        <v>45762</v>
      </c>
    </row>
    <row r="2668" spans="1:17" ht="12.75" x14ac:dyDescent="0.15">
      <c r="A2668" s="68">
        <f t="shared" si="638"/>
        <v>45237</v>
      </c>
      <c r="B2668" s="69">
        <f t="shared" ca="1" si="639"/>
        <v>20452.018905000001</v>
      </c>
      <c r="C2668" s="70">
        <f t="shared" ca="1" si="640"/>
        <v>16470.521374</v>
      </c>
      <c r="D2668" s="71">
        <f ca="1">IF(A2668&lt;$B$1,VLOOKUP(A2668,[1]DI!$A$4:$B$15000,2),0)</f>
        <v>0.1215</v>
      </c>
      <c r="E2668" s="70">
        <f t="shared" ca="1" si="641"/>
        <v>4.5512999999999999E-4</v>
      </c>
      <c r="F2668" s="72">
        <f t="shared" ref="F2668:F2731" si="650">F2667</f>
        <v>1.3</v>
      </c>
      <c r="G2668" s="73">
        <f t="shared" ca="1" si="642"/>
        <v>1.0005916690000001</v>
      </c>
      <c r="H2668" s="70">
        <f ca="1">TRUNC(PRODUCT(G$10:G2667),15)</f>
        <v>2.04520189078782</v>
      </c>
      <c r="I2668" s="70">
        <f t="shared" ca="1" si="643"/>
        <v>1.64705213737643</v>
      </c>
      <c r="J2668" s="70">
        <f t="shared" ca="1" si="644"/>
        <v>1.2417347599999999</v>
      </c>
      <c r="K2668" s="74">
        <f t="shared" ca="1" si="645"/>
        <v>3981.497531</v>
      </c>
      <c r="L2668" s="75">
        <f>IF(VLOOKUP(A2668,$T$12:$AC$125,8)=VLOOKUP(A2667,$T$12:$AC$125,8),0,VLOOKUP(A2668,T$12:$AC$125,8))</f>
        <v>0</v>
      </c>
      <c r="M2668" s="76">
        <f>IF(L2668&gt;0,VLOOKUP(L2668,S$12:$AB$125,7),0)</f>
        <v>0</v>
      </c>
      <c r="N2668" s="74">
        <f t="shared" si="646"/>
        <v>0</v>
      </c>
      <c r="O2668" s="74">
        <f t="shared" ca="1" si="647"/>
        <v>3981.497531</v>
      </c>
      <c r="P2668" s="77" t="str">
        <f t="shared" si="648"/>
        <v>A+J=</v>
      </c>
      <c r="Q2668" s="78">
        <f t="shared" si="649"/>
        <v>45762</v>
      </c>
    </row>
    <row r="2669" spans="1:17" ht="12.75" x14ac:dyDescent="0.15">
      <c r="A2669" s="68">
        <f t="shared" si="638"/>
        <v>45238</v>
      </c>
      <c r="B2669" s="69">
        <f t="shared" ca="1" si="639"/>
        <v>20464.119796999999</v>
      </c>
      <c r="C2669" s="70">
        <f t="shared" ca="1" si="640"/>
        <v>16470.521374</v>
      </c>
      <c r="D2669" s="71">
        <f ca="1">IF(A2669&lt;$B$1,VLOOKUP(A2669,[1]DI!$A$4:$B$15000,2),0)</f>
        <v>0.1215</v>
      </c>
      <c r="E2669" s="70">
        <f t="shared" ca="1" si="641"/>
        <v>4.5512999999999999E-4</v>
      </c>
      <c r="F2669" s="72">
        <f t="shared" si="650"/>
        <v>1.3</v>
      </c>
      <c r="G2669" s="73">
        <f t="shared" ca="1" si="642"/>
        <v>1.0005916690000001</v>
      </c>
      <c r="H2669" s="70">
        <f ca="1">TRUNC(PRODUCT(G$10:G2668),15)</f>
        <v>2.0464119733453399</v>
      </c>
      <c r="I2669" s="70">
        <f t="shared" ca="1" si="643"/>
        <v>1.64705213737643</v>
      </c>
      <c r="J2669" s="70">
        <f t="shared" ca="1" si="644"/>
        <v>1.2424694599999999</v>
      </c>
      <c r="K2669" s="74">
        <f t="shared" ca="1" si="645"/>
        <v>3993.5984229999999</v>
      </c>
      <c r="L2669" s="75">
        <f>IF(VLOOKUP(A2669,$T$12:$AC$125,8)=VLOOKUP(A2668,$T$12:$AC$125,8),0,VLOOKUP(A2669,T$12:$AC$125,8))</f>
        <v>0</v>
      </c>
      <c r="M2669" s="76">
        <f>IF(L2669&gt;0,VLOOKUP(L2669,S$12:$AB$125,7),0)</f>
        <v>0</v>
      </c>
      <c r="N2669" s="74">
        <f t="shared" si="646"/>
        <v>0</v>
      </c>
      <c r="O2669" s="74">
        <f t="shared" ca="1" si="647"/>
        <v>3993.5984229999999</v>
      </c>
      <c r="P2669" s="77" t="str">
        <f t="shared" si="648"/>
        <v>A+J=</v>
      </c>
      <c r="Q2669" s="78">
        <f t="shared" si="649"/>
        <v>45762</v>
      </c>
    </row>
    <row r="2670" spans="1:17" ht="12.75" x14ac:dyDescent="0.15">
      <c r="A2670" s="68">
        <f t="shared" si="638"/>
        <v>45239</v>
      </c>
      <c r="B2670" s="69">
        <f t="shared" ca="1" si="639"/>
        <v>20476.227770999998</v>
      </c>
      <c r="C2670" s="70">
        <f t="shared" ca="1" si="640"/>
        <v>16470.521374</v>
      </c>
      <c r="D2670" s="71">
        <f ca="1">IF(A2670&lt;$B$1,VLOOKUP(A2670,[1]DI!$A$4:$B$15000,2),0)</f>
        <v>0.1215</v>
      </c>
      <c r="E2670" s="70">
        <f t="shared" ca="1" si="641"/>
        <v>4.5512999999999999E-4</v>
      </c>
      <c r="F2670" s="72">
        <f t="shared" si="650"/>
        <v>1.3</v>
      </c>
      <c r="G2670" s="73">
        <f t="shared" ca="1" si="642"/>
        <v>1.0005916690000001</v>
      </c>
      <c r="H2670" s="70">
        <f ca="1">TRUNC(PRODUCT(G$10:G2669),15)</f>
        <v>2.0476227718711901</v>
      </c>
      <c r="I2670" s="70">
        <f t="shared" ca="1" si="643"/>
        <v>1.64705213737643</v>
      </c>
      <c r="J2670" s="70">
        <f t="shared" ca="1" si="644"/>
        <v>1.2432045899999999</v>
      </c>
      <c r="K2670" s="74">
        <f t="shared" ca="1" si="645"/>
        <v>4005.7063969999999</v>
      </c>
      <c r="L2670" s="75">
        <f>IF(VLOOKUP(A2670,$T$12:$AC$125,8)=VLOOKUP(A2669,$T$12:$AC$125,8),0,VLOOKUP(A2670,T$12:$AC$125,8))</f>
        <v>0</v>
      </c>
      <c r="M2670" s="76">
        <f>IF(L2670&gt;0,VLOOKUP(L2670,S$12:$AB$125,7),0)</f>
        <v>0</v>
      </c>
      <c r="N2670" s="74">
        <f t="shared" si="646"/>
        <v>0</v>
      </c>
      <c r="O2670" s="74">
        <f t="shared" ca="1" si="647"/>
        <v>4005.7063969999999</v>
      </c>
      <c r="P2670" s="77" t="str">
        <f t="shared" si="648"/>
        <v>A+J=</v>
      </c>
      <c r="Q2670" s="78">
        <f t="shared" si="649"/>
        <v>45762</v>
      </c>
    </row>
    <row r="2671" spans="1:17" ht="12.75" x14ac:dyDescent="0.15">
      <c r="A2671" s="68">
        <f t="shared" si="638"/>
        <v>45240</v>
      </c>
      <c r="B2671" s="69">
        <f t="shared" ca="1" si="639"/>
        <v>20488.342828000001</v>
      </c>
      <c r="C2671" s="70">
        <f t="shared" ca="1" si="640"/>
        <v>16470.521374</v>
      </c>
      <c r="D2671" s="71">
        <f ca="1">IF(A2671&lt;$B$1,VLOOKUP(A2671,[1]DI!$A$4:$B$15000,2),0)</f>
        <v>0.1215</v>
      </c>
      <c r="E2671" s="70">
        <f t="shared" ca="1" si="641"/>
        <v>4.5512999999999999E-4</v>
      </c>
      <c r="F2671" s="72">
        <f t="shared" si="650"/>
        <v>1.3</v>
      </c>
      <c r="G2671" s="73">
        <f t="shared" ca="1" si="642"/>
        <v>1.0005916690000001</v>
      </c>
      <c r="H2671" s="70">
        <f ca="1">TRUNC(PRODUCT(G$10:G2670),15)</f>
        <v>2.0488342867889999</v>
      </c>
      <c r="I2671" s="70">
        <f t="shared" ca="1" si="643"/>
        <v>1.64705213737643</v>
      </c>
      <c r="J2671" s="70">
        <f t="shared" ca="1" si="644"/>
        <v>1.24394015</v>
      </c>
      <c r="K2671" s="74">
        <f t="shared" ca="1" si="645"/>
        <v>4017.8214539999999</v>
      </c>
      <c r="L2671" s="75">
        <f>IF(VLOOKUP(A2671,$T$12:$AC$125,8)=VLOOKUP(A2670,$T$12:$AC$125,8),0,VLOOKUP(A2671,T$12:$AC$125,8))</f>
        <v>0</v>
      </c>
      <c r="M2671" s="76">
        <f>IF(L2671&gt;0,VLOOKUP(L2671,S$12:$AB$125,7),0)</f>
        <v>0</v>
      </c>
      <c r="N2671" s="74">
        <f t="shared" si="646"/>
        <v>0</v>
      </c>
      <c r="O2671" s="74">
        <f t="shared" ca="1" si="647"/>
        <v>4017.8214539999999</v>
      </c>
      <c r="P2671" s="77" t="str">
        <f t="shared" si="648"/>
        <v>A+J=</v>
      </c>
      <c r="Q2671" s="78">
        <f t="shared" si="649"/>
        <v>45762</v>
      </c>
    </row>
    <row r="2672" spans="1:17" ht="12.75" x14ac:dyDescent="0.15">
      <c r="A2672" s="68">
        <f t="shared" si="638"/>
        <v>45241</v>
      </c>
      <c r="B2672" s="69">
        <f t="shared" ca="1" si="639"/>
        <v>20500.465132000001</v>
      </c>
      <c r="C2672" s="70">
        <f t="shared" ca="1" si="640"/>
        <v>16470.521374</v>
      </c>
      <c r="D2672" s="71">
        <f ca="1">IF(A2672&lt;$B$1,VLOOKUP(A2672,[1]DI!$A$4:$B$15000,2),0)</f>
        <v>0</v>
      </c>
      <c r="E2672" s="70">
        <f t="shared" ca="1" si="641"/>
        <v>0</v>
      </c>
      <c r="F2672" s="72">
        <f t="shared" si="650"/>
        <v>1.3</v>
      </c>
      <c r="G2672" s="73">
        <f t="shared" ca="1" si="642"/>
        <v>1</v>
      </c>
      <c r="H2672" s="70">
        <f ca="1">TRUNC(PRODUCT(G$10:G2671),15)</f>
        <v>2.0500465185226302</v>
      </c>
      <c r="I2672" s="70">
        <f t="shared" ca="1" si="643"/>
        <v>1.64705213737643</v>
      </c>
      <c r="J2672" s="70">
        <f t="shared" ca="1" si="644"/>
        <v>1.2446761500000001</v>
      </c>
      <c r="K2672" s="74">
        <f t="shared" ca="1" si="645"/>
        <v>4029.9437579999999</v>
      </c>
      <c r="L2672" s="75">
        <f>IF(VLOOKUP(A2672,$T$12:$AC$125,8)=VLOOKUP(A2671,$T$12:$AC$125,8),0,VLOOKUP(A2672,T$12:$AC$125,8))</f>
        <v>0</v>
      </c>
      <c r="M2672" s="76">
        <f>IF(L2672&gt;0,VLOOKUP(L2672,S$12:$AB$125,7),0)</f>
        <v>0</v>
      </c>
      <c r="N2672" s="74">
        <f t="shared" si="646"/>
        <v>0</v>
      </c>
      <c r="O2672" s="74">
        <f t="shared" ca="1" si="647"/>
        <v>4029.9437579999999</v>
      </c>
      <c r="P2672" s="77" t="str">
        <f t="shared" si="648"/>
        <v>A+J=</v>
      </c>
      <c r="Q2672" s="78">
        <f t="shared" si="649"/>
        <v>45762</v>
      </c>
    </row>
    <row r="2673" spans="1:17" ht="12.75" x14ac:dyDescent="0.15">
      <c r="A2673" s="68">
        <f t="shared" si="638"/>
        <v>45242</v>
      </c>
      <c r="B2673" s="69">
        <f t="shared" ca="1" si="639"/>
        <v>20500.465132000001</v>
      </c>
      <c r="C2673" s="70">
        <f t="shared" ca="1" si="640"/>
        <v>16470.521374</v>
      </c>
      <c r="D2673" s="71">
        <f ca="1">IF(A2673&lt;$B$1,VLOOKUP(A2673,[1]DI!$A$4:$B$15000,2),0)</f>
        <v>0</v>
      </c>
      <c r="E2673" s="70">
        <f t="shared" ca="1" si="641"/>
        <v>0</v>
      </c>
      <c r="F2673" s="72">
        <f t="shared" si="650"/>
        <v>1.3</v>
      </c>
      <c r="G2673" s="73">
        <f t="shared" ca="1" si="642"/>
        <v>1</v>
      </c>
      <c r="H2673" s="70">
        <f ca="1">TRUNC(PRODUCT(G$10:G2672),15)</f>
        <v>2.0500465185226302</v>
      </c>
      <c r="I2673" s="70">
        <f t="shared" ca="1" si="643"/>
        <v>1.64705213737643</v>
      </c>
      <c r="J2673" s="70">
        <f t="shared" ca="1" si="644"/>
        <v>1.2446761500000001</v>
      </c>
      <c r="K2673" s="74">
        <f t="shared" ca="1" si="645"/>
        <v>4029.9437579999999</v>
      </c>
      <c r="L2673" s="75">
        <f>IF(VLOOKUP(A2673,$T$12:$AC$125,8)=VLOOKUP(A2672,$T$12:$AC$125,8),0,VLOOKUP(A2673,T$12:$AC$125,8))</f>
        <v>0</v>
      </c>
      <c r="M2673" s="76">
        <f>IF(L2673&gt;0,VLOOKUP(L2673,S$12:$AB$125,7),0)</f>
        <v>0</v>
      </c>
      <c r="N2673" s="74">
        <f t="shared" si="646"/>
        <v>0</v>
      </c>
      <c r="O2673" s="74">
        <f t="shared" ca="1" si="647"/>
        <v>4029.9437579999999</v>
      </c>
      <c r="P2673" s="77" t="str">
        <f t="shared" si="648"/>
        <v>A+J=</v>
      </c>
      <c r="Q2673" s="78">
        <f t="shared" si="649"/>
        <v>45762</v>
      </c>
    </row>
    <row r="2674" spans="1:17" ht="12.75" x14ac:dyDescent="0.15">
      <c r="A2674" s="68">
        <f t="shared" si="638"/>
        <v>45243</v>
      </c>
      <c r="B2674" s="69">
        <f t="shared" ca="1" si="639"/>
        <v>20500.465132000001</v>
      </c>
      <c r="C2674" s="70">
        <f t="shared" ca="1" si="640"/>
        <v>16470.521374</v>
      </c>
      <c r="D2674" s="71">
        <f ca="1">IF(A2674&lt;$B$1,VLOOKUP(A2674,[1]DI!$A$4:$B$15000,2),0)</f>
        <v>0.1215</v>
      </c>
      <c r="E2674" s="70">
        <f t="shared" ca="1" si="641"/>
        <v>4.5512999999999999E-4</v>
      </c>
      <c r="F2674" s="72">
        <f t="shared" si="650"/>
        <v>1.3</v>
      </c>
      <c r="G2674" s="73">
        <f t="shared" ca="1" si="642"/>
        <v>1.0005916690000001</v>
      </c>
      <c r="H2674" s="70">
        <f ca="1">TRUNC(PRODUCT(G$10:G2673),15)</f>
        <v>2.0500465185226302</v>
      </c>
      <c r="I2674" s="70">
        <f t="shared" ca="1" si="643"/>
        <v>1.64705213737643</v>
      </c>
      <c r="J2674" s="70">
        <f t="shared" ca="1" si="644"/>
        <v>1.2446761500000001</v>
      </c>
      <c r="K2674" s="74">
        <f t="shared" ca="1" si="645"/>
        <v>4029.9437579999999</v>
      </c>
      <c r="L2674" s="75">
        <f>IF(VLOOKUP(A2674,$T$12:$AC$125,8)=VLOOKUP(A2673,$T$12:$AC$125,8),0,VLOOKUP(A2674,T$12:$AC$125,8))</f>
        <v>0</v>
      </c>
      <c r="M2674" s="76">
        <f>IF(L2674&gt;0,VLOOKUP(L2674,S$12:$AB$125,7),0)</f>
        <v>0</v>
      </c>
      <c r="N2674" s="74">
        <f t="shared" si="646"/>
        <v>0</v>
      </c>
      <c r="O2674" s="74">
        <f t="shared" ca="1" si="647"/>
        <v>4029.9437579999999</v>
      </c>
      <c r="P2674" s="77" t="str">
        <f t="shared" si="648"/>
        <v>A+J=</v>
      </c>
      <c r="Q2674" s="78">
        <f t="shared" si="649"/>
        <v>45762</v>
      </c>
    </row>
    <row r="2675" spans="1:17" ht="12.75" x14ac:dyDescent="0.15">
      <c r="A2675" s="68">
        <f t="shared" si="638"/>
        <v>45244</v>
      </c>
      <c r="B2675" s="69">
        <f t="shared" ca="1" si="639"/>
        <v>20512.594682999999</v>
      </c>
      <c r="C2675" s="70">
        <f t="shared" ca="1" si="640"/>
        <v>16470.521374</v>
      </c>
      <c r="D2675" s="71">
        <f ca="1">IF(A2675&lt;$B$1,VLOOKUP(A2675,[1]DI!$A$4:$B$15000,2),0)</f>
        <v>0.1215</v>
      </c>
      <c r="E2675" s="70">
        <f t="shared" ca="1" si="641"/>
        <v>4.5512999999999999E-4</v>
      </c>
      <c r="F2675" s="72">
        <f t="shared" si="650"/>
        <v>1.3</v>
      </c>
      <c r="G2675" s="73">
        <f t="shared" ca="1" si="642"/>
        <v>1.0005916690000001</v>
      </c>
      <c r="H2675" s="70">
        <f ca="1">TRUNC(PRODUCT(G$10:G2674),15)</f>
        <v>2.0512594674961999</v>
      </c>
      <c r="I2675" s="70">
        <f t="shared" ca="1" si="643"/>
        <v>1.64705213737643</v>
      </c>
      <c r="J2675" s="70">
        <f t="shared" ca="1" si="644"/>
        <v>1.2454125899999999</v>
      </c>
      <c r="K2675" s="74">
        <f t="shared" ca="1" si="645"/>
        <v>4042.0733089999999</v>
      </c>
      <c r="L2675" s="75">
        <f>IF(VLOOKUP(A2675,$T$12:$AC$125,8)=VLOOKUP(A2674,$T$12:$AC$125,8),0,VLOOKUP(A2675,T$12:$AC$125,8))</f>
        <v>0</v>
      </c>
      <c r="M2675" s="76">
        <f>IF(L2675&gt;0,VLOOKUP(L2675,S$12:$AB$125,7),0)</f>
        <v>0</v>
      </c>
      <c r="N2675" s="74">
        <f t="shared" si="646"/>
        <v>0</v>
      </c>
      <c r="O2675" s="74">
        <f t="shared" ca="1" si="647"/>
        <v>4042.0733089999999</v>
      </c>
      <c r="P2675" s="77" t="str">
        <f t="shared" si="648"/>
        <v>A+J=</v>
      </c>
      <c r="Q2675" s="78">
        <f t="shared" si="649"/>
        <v>45762</v>
      </c>
    </row>
    <row r="2676" spans="1:17" ht="12.75" x14ac:dyDescent="0.15">
      <c r="A2676" s="68">
        <f t="shared" si="638"/>
        <v>45245</v>
      </c>
      <c r="B2676" s="69">
        <f t="shared" ca="1" si="639"/>
        <v>20524.731316000001</v>
      </c>
      <c r="C2676" s="70">
        <f t="shared" ca="1" si="640"/>
        <v>16470.521374</v>
      </c>
      <c r="D2676" s="71">
        <f ca="1">IF(A2676&lt;$B$1,VLOOKUP(A2676,[1]DI!$A$4:$B$15000,2),0)</f>
        <v>0</v>
      </c>
      <c r="E2676" s="70">
        <f t="shared" ca="1" si="641"/>
        <v>0</v>
      </c>
      <c r="F2676" s="72">
        <f t="shared" si="650"/>
        <v>1.3</v>
      </c>
      <c r="G2676" s="73">
        <f t="shared" ca="1" si="642"/>
        <v>1</v>
      </c>
      <c r="H2676" s="70">
        <f ca="1">TRUNC(PRODUCT(G$10:G2675),15)</f>
        <v>2.0524731341340798</v>
      </c>
      <c r="I2676" s="70">
        <f t="shared" ca="1" si="643"/>
        <v>1.64705213737643</v>
      </c>
      <c r="J2676" s="70">
        <f t="shared" ca="1" si="644"/>
        <v>1.24614946</v>
      </c>
      <c r="K2676" s="74">
        <f t="shared" ca="1" si="645"/>
        <v>4054.209942</v>
      </c>
      <c r="L2676" s="75">
        <f>IF(VLOOKUP(A2676,$T$12:$AC$125,8)=VLOOKUP(A2675,$T$12:$AC$125,8),0,VLOOKUP(A2676,T$12:$AC$125,8))</f>
        <v>0</v>
      </c>
      <c r="M2676" s="76">
        <f>IF(L2676&gt;0,VLOOKUP(L2676,S$12:$AB$125,7),0)</f>
        <v>0</v>
      </c>
      <c r="N2676" s="74">
        <f t="shared" si="646"/>
        <v>0</v>
      </c>
      <c r="O2676" s="74">
        <f t="shared" ca="1" si="647"/>
        <v>4054.209942</v>
      </c>
      <c r="P2676" s="77" t="str">
        <f t="shared" si="648"/>
        <v>A+J=</v>
      </c>
      <c r="Q2676" s="78">
        <f t="shared" si="649"/>
        <v>45762</v>
      </c>
    </row>
    <row r="2677" spans="1:17" ht="12.75" x14ac:dyDescent="0.15">
      <c r="A2677" s="68">
        <f t="shared" si="638"/>
        <v>45246</v>
      </c>
      <c r="B2677" s="69">
        <f t="shared" ca="1" si="639"/>
        <v>20524.731316000001</v>
      </c>
      <c r="C2677" s="70">
        <f t="shared" ca="1" si="640"/>
        <v>16470.521374</v>
      </c>
      <c r="D2677" s="71">
        <f ca="1">IF(A2677&lt;$B$1,VLOOKUP(A2677,[1]DI!$A$4:$B$15000,2),0)</f>
        <v>0.1215</v>
      </c>
      <c r="E2677" s="70">
        <f t="shared" ca="1" si="641"/>
        <v>4.5512999999999999E-4</v>
      </c>
      <c r="F2677" s="72">
        <f t="shared" si="650"/>
        <v>1.3</v>
      </c>
      <c r="G2677" s="73">
        <f t="shared" ca="1" si="642"/>
        <v>1.0005916690000001</v>
      </c>
      <c r="H2677" s="70">
        <f ca="1">TRUNC(PRODUCT(G$10:G2676),15)</f>
        <v>2.0524731341340798</v>
      </c>
      <c r="I2677" s="70">
        <f t="shared" ca="1" si="643"/>
        <v>1.64705213737643</v>
      </c>
      <c r="J2677" s="70">
        <f t="shared" ca="1" si="644"/>
        <v>1.24614946</v>
      </c>
      <c r="K2677" s="74">
        <f t="shared" ca="1" si="645"/>
        <v>4054.209942</v>
      </c>
      <c r="L2677" s="75">
        <f>IF(VLOOKUP(A2677,$T$12:$AC$125,8)=VLOOKUP(A2676,$T$12:$AC$125,8),0,VLOOKUP(A2677,T$12:$AC$125,8))</f>
        <v>0</v>
      </c>
      <c r="M2677" s="76">
        <f>IF(L2677&gt;0,VLOOKUP(L2677,S$12:$AB$125,7),0)</f>
        <v>0</v>
      </c>
      <c r="N2677" s="74">
        <f t="shared" si="646"/>
        <v>0</v>
      </c>
      <c r="O2677" s="74">
        <f t="shared" ca="1" si="647"/>
        <v>4054.209942</v>
      </c>
      <c r="P2677" s="77" t="str">
        <f t="shared" si="648"/>
        <v>A+J=</v>
      </c>
      <c r="Q2677" s="78">
        <f t="shared" si="649"/>
        <v>45762</v>
      </c>
    </row>
    <row r="2678" spans="1:17" ht="12.75" x14ac:dyDescent="0.15">
      <c r="A2678" s="68">
        <f t="shared" si="638"/>
        <v>45247</v>
      </c>
      <c r="B2678" s="69">
        <f t="shared" ca="1" si="639"/>
        <v>20536.875196000001</v>
      </c>
      <c r="C2678" s="70">
        <f t="shared" ca="1" si="640"/>
        <v>16470.521374</v>
      </c>
      <c r="D2678" s="71">
        <f ca="1">IF(A2678&lt;$B$1,VLOOKUP(A2678,[1]DI!$A$4:$B$15000,2),0)</f>
        <v>0.1215</v>
      </c>
      <c r="E2678" s="70">
        <f t="shared" ca="1" si="641"/>
        <v>4.5512999999999999E-4</v>
      </c>
      <c r="F2678" s="72">
        <f t="shared" si="650"/>
        <v>1.3</v>
      </c>
      <c r="G2678" s="73">
        <f t="shared" ca="1" si="642"/>
        <v>1.0005916690000001</v>
      </c>
      <c r="H2678" s="70">
        <f ca="1">TRUNC(PRODUCT(G$10:G2677),15)</f>
        <v>2.0536875188608801</v>
      </c>
      <c r="I2678" s="70">
        <f t="shared" ca="1" si="643"/>
        <v>1.64705213737643</v>
      </c>
      <c r="J2678" s="70">
        <f t="shared" ca="1" si="644"/>
        <v>1.2468867699999999</v>
      </c>
      <c r="K2678" s="74">
        <f t="shared" ca="1" si="645"/>
        <v>4066.353822</v>
      </c>
      <c r="L2678" s="75">
        <f>IF(VLOOKUP(A2678,$T$12:$AC$125,8)=VLOOKUP(A2677,$T$12:$AC$125,8),0,VLOOKUP(A2678,T$12:$AC$125,8))</f>
        <v>0</v>
      </c>
      <c r="M2678" s="76">
        <f>IF(L2678&gt;0,VLOOKUP(L2678,S$12:$AB$125,7),0)</f>
        <v>0</v>
      </c>
      <c r="N2678" s="74">
        <f t="shared" si="646"/>
        <v>0</v>
      </c>
      <c r="O2678" s="74">
        <f t="shared" ca="1" si="647"/>
        <v>4066.353822</v>
      </c>
      <c r="P2678" s="77" t="str">
        <f t="shared" si="648"/>
        <v>A+J=</v>
      </c>
      <c r="Q2678" s="78">
        <f t="shared" si="649"/>
        <v>45762</v>
      </c>
    </row>
    <row r="2679" spans="1:17" ht="12.75" x14ac:dyDescent="0.15">
      <c r="A2679" s="68">
        <f t="shared" si="638"/>
        <v>45248</v>
      </c>
      <c r="B2679" s="69">
        <f t="shared" ca="1" si="639"/>
        <v>20549.026158000001</v>
      </c>
      <c r="C2679" s="70">
        <f t="shared" ca="1" si="640"/>
        <v>16470.521374</v>
      </c>
      <c r="D2679" s="71">
        <f ca="1">IF(A2679&lt;$B$1,VLOOKUP(A2679,[1]DI!$A$4:$B$15000,2),0)</f>
        <v>0</v>
      </c>
      <c r="E2679" s="70">
        <f t="shared" ca="1" si="641"/>
        <v>0</v>
      </c>
      <c r="F2679" s="72">
        <f t="shared" si="650"/>
        <v>1.3</v>
      </c>
      <c r="G2679" s="73">
        <f t="shared" ca="1" si="642"/>
        <v>1</v>
      </c>
      <c r="H2679" s="70">
        <f ca="1">TRUNC(PRODUCT(G$10:G2678),15)</f>
        <v>2.0549026221014701</v>
      </c>
      <c r="I2679" s="70">
        <f t="shared" ca="1" si="643"/>
        <v>1.64705213737643</v>
      </c>
      <c r="J2679" s="70">
        <f t="shared" ca="1" si="644"/>
        <v>1.2476245100000001</v>
      </c>
      <c r="K2679" s="74">
        <f t="shared" ca="1" si="645"/>
        <v>4078.5047840000002</v>
      </c>
      <c r="L2679" s="75">
        <f>IF(VLOOKUP(A2679,$T$12:$AC$125,8)=VLOOKUP(A2678,$T$12:$AC$125,8),0,VLOOKUP(A2679,T$12:$AC$125,8))</f>
        <v>0</v>
      </c>
      <c r="M2679" s="76">
        <f>IF(L2679&gt;0,VLOOKUP(L2679,S$12:$AB$125,7),0)</f>
        <v>0</v>
      </c>
      <c r="N2679" s="74">
        <f t="shared" si="646"/>
        <v>0</v>
      </c>
      <c r="O2679" s="74">
        <f t="shared" ca="1" si="647"/>
        <v>4078.5047840000002</v>
      </c>
      <c r="P2679" s="77" t="str">
        <f t="shared" si="648"/>
        <v>A+J=</v>
      </c>
      <c r="Q2679" s="78">
        <f t="shared" si="649"/>
        <v>45762</v>
      </c>
    </row>
    <row r="2680" spans="1:17" ht="12.75" x14ac:dyDescent="0.15">
      <c r="A2680" s="68">
        <f t="shared" si="638"/>
        <v>45249</v>
      </c>
      <c r="B2680" s="69">
        <f t="shared" ca="1" si="639"/>
        <v>20549.026158000001</v>
      </c>
      <c r="C2680" s="70">
        <f t="shared" ca="1" si="640"/>
        <v>16470.521374</v>
      </c>
      <c r="D2680" s="71">
        <f ca="1">IF(A2680&lt;$B$1,VLOOKUP(A2680,[1]DI!$A$4:$B$15000,2),0)</f>
        <v>0</v>
      </c>
      <c r="E2680" s="70">
        <f t="shared" ca="1" si="641"/>
        <v>0</v>
      </c>
      <c r="F2680" s="72">
        <f t="shared" si="650"/>
        <v>1.3</v>
      </c>
      <c r="G2680" s="73">
        <f t="shared" ca="1" si="642"/>
        <v>1</v>
      </c>
      <c r="H2680" s="70">
        <f ca="1">TRUNC(PRODUCT(G$10:G2679),15)</f>
        <v>2.0549026221014701</v>
      </c>
      <c r="I2680" s="70">
        <f t="shared" ca="1" si="643"/>
        <v>1.64705213737643</v>
      </c>
      <c r="J2680" s="70">
        <f t="shared" ca="1" si="644"/>
        <v>1.2476245100000001</v>
      </c>
      <c r="K2680" s="74">
        <f t="shared" ca="1" si="645"/>
        <v>4078.5047840000002</v>
      </c>
      <c r="L2680" s="75">
        <f>IF(VLOOKUP(A2680,$T$12:$AC$125,8)=VLOOKUP(A2679,$T$12:$AC$125,8),0,VLOOKUP(A2680,T$12:$AC$125,8))</f>
        <v>0</v>
      </c>
      <c r="M2680" s="76">
        <f>IF(L2680&gt;0,VLOOKUP(L2680,S$12:$AB$125,7),0)</f>
        <v>0</v>
      </c>
      <c r="N2680" s="74">
        <f t="shared" si="646"/>
        <v>0</v>
      </c>
      <c r="O2680" s="74">
        <f t="shared" ca="1" si="647"/>
        <v>4078.5047840000002</v>
      </c>
      <c r="P2680" s="77" t="str">
        <f t="shared" si="648"/>
        <v>A+J=</v>
      </c>
      <c r="Q2680" s="78">
        <f t="shared" si="649"/>
        <v>45762</v>
      </c>
    </row>
    <row r="2681" spans="1:17" ht="12.75" x14ac:dyDescent="0.15">
      <c r="A2681" s="68">
        <f t="shared" si="638"/>
        <v>45250</v>
      </c>
      <c r="B2681" s="69">
        <f t="shared" ca="1" si="639"/>
        <v>20549.026158000001</v>
      </c>
      <c r="C2681" s="70">
        <f t="shared" ca="1" si="640"/>
        <v>16470.521374</v>
      </c>
      <c r="D2681" s="71">
        <f ca="1">IF(A2681&lt;$B$1,VLOOKUP(A2681,[1]DI!$A$4:$B$15000,2),0)</f>
        <v>0.1215</v>
      </c>
      <c r="E2681" s="70">
        <f t="shared" ca="1" si="641"/>
        <v>4.5512999999999999E-4</v>
      </c>
      <c r="F2681" s="72">
        <f t="shared" si="650"/>
        <v>1.3</v>
      </c>
      <c r="G2681" s="73">
        <f t="shared" ca="1" si="642"/>
        <v>1.0005916690000001</v>
      </c>
      <c r="H2681" s="70">
        <f ca="1">TRUNC(PRODUCT(G$10:G2680),15)</f>
        <v>2.0549026221014701</v>
      </c>
      <c r="I2681" s="70">
        <f t="shared" ca="1" si="643"/>
        <v>1.64705213737643</v>
      </c>
      <c r="J2681" s="70">
        <f t="shared" ca="1" si="644"/>
        <v>1.2476245100000001</v>
      </c>
      <c r="K2681" s="74">
        <f t="shared" ca="1" si="645"/>
        <v>4078.5047840000002</v>
      </c>
      <c r="L2681" s="75">
        <f>IF(VLOOKUP(A2681,$T$12:$AC$125,8)=VLOOKUP(A2680,$T$12:$AC$125,8),0,VLOOKUP(A2681,T$12:$AC$125,8))</f>
        <v>0</v>
      </c>
      <c r="M2681" s="76">
        <f>IF(L2681&gt;0,VLOOKUP(L2681,S$12:$AB$125,7),0)</f>
        <v>0</v>
      </c>
      <c r="N2681" s="74">
        <f t="shared" si="646"/>
        <v>0</v>
      </c>
      <c r="O2681" s="74">
        <f t="shared" ca="1" si="647"/>
        <v>4078.5047840000002</v>
      </c>
      <c r="P2681" s="77" t="str">
        <f t="shared" si="648"/>
        <v>A+J=</v>
      </c>
      <c r="Q2681" s="78">
        <f t="shared" si="649"/>
        <v>45762</v>
      </c>
    </row>
    <row r="2682" spans="1:17" ht="12.75" x14ac:dyDescent="0.15">
      <c r="A2682" s="68">
        <f t="shared" si="638"/>
        <v>45251</v>
      </c>
      <c r="B2682" s="69">
        <f t="shared" ca="1" si="639"/>
        <v>20561.184367999998</v>
      </c>
      <c r="C2682" s="70">
        <f t="shared" ca="1" si="640"/>
        <v>16470.521374</v>
      </c>
      <c r="D2682" s="71">
        <f ca="1">IF(A2682&lt;$B$1,VLOOKUP(A2682,[1]DI!$A$4:$B$15000,2),0)</f>
        <v>0.1215</v>
      </c>
      <c r="E2682" s="70">
        <f t="shared" ca="1" si="641"/>
        <v>4.5512999999999999E-4</v>
      </c>
      <c r="F2682" s="72">
        <f t="shared" si="650"/>
        <v>1.3</v>
      </c>
      <c r="G2682" s="73">
        <f t="shared" ca="1" si="642"/>
        <v>1.0005916690000001</v>
      </c>
      <c r="H2682" s="70">
        <f ca="1">TRUNC(PRODUCT(G$10:G2681),15)</f>
        <v>2.0561184442809899</v>
      </c>
      <c r="I2682" s="70">
        <f t="shared" ca="1" si="643"/>
        <v>1.64705213737643</v>
      </c>
      <c r="J2682" s="70">
        <f t="shared" ca="1" si="644"/>
        <v>1.24836269</v>
      </c>
      <c r="K2682" s="74">
        <f t="shared" ca="1" si="645"/>
        <v>4090.6629939999998</v>
      </c>
      <c r="L2682" s="75">
        <f>IF(VLOOKUP(A2682,$T$12:$AC$125,8)=VLOOKUP(A2681,$T$12:$AC$125,8),0,VLOOKUP(A2682,T$12:$AC$125,8))</f>
        <v>0</v>
      </c>
      <c r="M2682" s="76">
        <f>IF(L2682&gt;0,VLOOKUP(L2682,S$12:$AB$125,7),0)</f>
        <v>0</v>
      </c>
      <c r="N2682" s="74">
        <f t="shared" si="646"/>
        <v>0</v>
      </c>
      <c r="O2682" s="74">
        <f t="shared" ca="1" si="647"/>
        <v>4090.6629939999998</v>
      </c>
      <c r="P2682" s="77" t="str">
        <f t="shared" si="648"/>
        <v>A+J=</v>
      </c>
      <c r="Q2682" s="78">
        <f t="shared" si="649"/>
        <v>45762</v>
      </c>
    </row>
    <row r="2683" spans="1:17" ht="12.75" x14ac:dyDescent="0.15">
      <c r="A2683" s="68">
        <f t="shared" si="638"/>
        <v>45252</v>
      </c>
      <c r="B2683" s="69">
        <f t="shared" ca="1" si="639"/>
        <v>20573.349824000001</v>
      </c>
      <c r="C2683" s="70">
        <f t="shared" ca="1" si="640"/>
        <v>16470.521374</v>
      </c>
      <c r="D2683" s="71">
        <f ca="1">IF(A2683&lt;$B$1,VLOOKUP(A2683,[1]DI!$A$4:$B$15000,2),0)</f>
        <v>0.1215</v>
      </c>
      <c r="E2683" s="70">
        <f t="shared" ca="1" si="641"/>
        <v>4.5512999999999999E-4</v>
      </c>
      <c r="F2683" s="72">
        <f t="shared" si="650"/>
        <v>1.3</v>
      </c>
      <c r="G2683" s="73">
        <f t="shared" ca="1" si="642"/>
        <v>1.0005916690000001</v>
      </c>
      <c r="H2683" s="70">
        <f ca="1">TRUNC(PRODUCT(G$10:G2682),15)</f>
        <v>2.0573349858248</v>
      </c>
      <c r="I2683" s="70">
        <f t="shared" ca="1" si="643"/>
        <v>1.64705213737643</v>
      </c>
      <c r="J2683" s="70">
        <f t="shared" ca="1" si="644"/>
        <v>1.2491013099999999</v>
      </c>
      <c r="K2683" s="74">
        <f t="shared" ca="1" si="645"/>
        <v>4102.82845</v>
      </c>
      <c r="L2683" s="75">
        <f>IF(VLOOKUP(A2683,$T$12:$AC$125,8)=VLOOKUP(A2682,$T$12:$AC$125,8),0,VLOOKUP(A2683,T$12:$AC$125,8))</f>
        <v>0</v>
      </c>
      <c r="M2683" s="76">
        <f>IF(L2683&gt;0,VLOOKUP(L2683,S$12:$AB$125,7),0)</f>
        <v>0</v>
      </c>
      <c r="N2683" s="74">
        <f t="shared" si="646"/>
        <v>0</v>
      </c>
      <c r="O2683" s="74">
        <f t="shared" ca="1" si="647"/>
        <v>4102.82845</v>
      </c>
      <c r="P2683" s="77" t="str">
        <f t="shared" si="648"/>
        <v>A+J=</v>
      </c>
      <c r="Q2683" s="78">
        <f t="shared" si="649"/>
        <v>45762</v>
      </c>
    </row>
    <row r="2684" spans="1:17" ht="12.75" x14ac:dyDescent="0.15">
      <c r="A2684" s="68">
        <f t="shared" si="638"/>
        <v>45253</v>
      </c>
      <c r="B2684" s="69">
        <f t="shared" ca="1" si="639"/>
        <v>20585.522528000001</v>
      </c>
      <c r="C2684" s="70">
        <f t="shared" ca="1" si="640"/>
        <v>16470.521374</v>
      </c>
      <c r="D2684" s="71">
        <f ca="1">IF(A2684&lt;$B$1,VLOOKUP(A2684,[1]DI!$A$4:$B$15000,2),0)</f>
        <v>0.1215</v>
      </c>
      <c r="E2684" s="70">
        <f t="shared" ca="1" si="641"/>
        <v>4.5512999999999999E-4</v>
      </c>
      <c r="F2684" s="72">
        <f t="shared" si="650"/>
        <v>1.3</v>
      </c>
      <c r="G2684" s="73">
        <f t="shared" ca="1" si="642"/>
        <v>1.0005916690000001</v>
      </c>
      <c r="H2684" s="70">
        <f ca="1">TRUNC(PRODUCT(G$10:G2683),15)</f>
        <v>2.0585522471585298</v>
      </c>
      <c r="I2684" s="70">
        <f t="shared" ca="1" si="643"/>
        <v>1.64705213737643</v>
      </c>
      <c r="J2684" s="70">
        <f t="shared" ca="1" si="644"/>
        <v>1.24984037</v>
      </c>
      <c r="K2684" s="74">
        <f t="shared" ca="1" si="645"/>
        <v>4115.0011539999996</v>
      </c>
      <c r="L2684" s="75">
        <f>IF(VLOOKUP(A2684,$T$12:$AC$125,8)=VLOOKUP(A2683,$T$12:$AC$125,8),0,VLOOKUP(A2684,T$12:$AC$125,8))</f>
        <v>0</v>
      </c>
      <c r="M2684" s="76">
        <f>IF(L2684&gt;0,VLOOKUP(L2684,S$12:$AB$125,7),0)</f>
        <v>0</v>
      </c>
      <c r="N2684" s="74">
        <f t="shared" si="646"/>
        <v>0</v>
      </c>
      <c r="O2684" s="74">
        <f t="shared" ca="1" si="647"/>
        <v>4115.0011539999996</v>
      </c>
      <c r="P2684" s="77" t="str">
        <f t="shared" si="648"/>
        <v>A+J=</v>
      </c>
      <c r="Q2684" s="78">
        <f t="shared" si="649"/>
        <v>45762</v>
      </c>
    </row>
    <row r="2685" spans="1:17" ht="12.75" x14ac:dyDescent="0.15">
      <c r="A2685" s="68">
        <f t="shared" si="638"/>
        <v>45254</v>
      </c>
      <c r="B2685" s="69">
        <f t="shared" ca="1" si="639"/>
        <v>20597.702314000002</v>
      </c>
      <c r="C2685" s="70">
        <f t="shared" ca="1" si="640"/>
        <v>16470.521374</v>
      </c>
      <c r="D2685" s="71">
        <f ca="1">IF(A2685&lt;$B$1,VLOOKUP(A2685,[1]DI!$A$4:$B$15000,2),0)</f>
        <v>0.1215</v>
      </c>
      <c r="E2685" s="70">
        <f t="shared" ca="1" si="641"/>
        <v>4.5512999999999999E-4</v>
      </c>
      <c r="F2685" s="72">
        <f t="shared" si="650"/>
        <v>1.3</v>
      </c>
      <c r="G2685" s="73">
        <f t="shared" ca="1" si="642"/>
        <v>1.0005916690000001</v>
      </c>
      <c r="H2685" s="70">
        <f ca="1">TRUNC(PRODUCT(G$10:G2684),15)</f>
        <v>2.0597702287080502</v>
      </c>
      <c r="I2685" s="70">
        <f t="shared" ca="1" si="643"/>
        <v>1.64705213737643</v>
      </c>
      <c r="J2685" s="70">
        <f t="shared" ca="1" si="644"/>
        <v>1.25057986</v>
      </c>
      <c r="K2685" s="74">
        <f t="shared" ca="1" si="645"/>
        <v>4127.1809400000002</v>
      </c>
      <c r="L2685" s="75">
        <f>IF(VLOOKUP(A2685,$T$12:$AC$125,8)=VLOOKUP(A2684,$T$12:$AC$125,8),0,VLOOKUP(A2685,T$12:$AC$125,8))</f>
        <v>0</v>
      </c>
      <c r="M2685" s="76">
        <f>IF(L2685&gt;0,VLOOKUP(L2685,S$12:$AB$125,7),0)</f>
        <v>0</v>
      </c>
      <c r="N2685" s="74">
        <f t="shared" si="646"/>
        <v>0</v>
      </c>
      <c r="O2685" s="74">
        <f t="shared" ca="1" si="647"/>
        <v>4127.1809400000002</v>
      </c>
      <c r="P2685" s="77" t="str">
        <f t="shared" si="648"/>
        <v>A+J=</v>
      </c>
      <c r="Q2685" s="78">
        <f t="shared" si="649"/>
        <v>45762</v>
      </c>
    </row>
    <row r="2686" spans="1:17" ht="12.75" x14ac:dyDescent="0.15">
      <c r="A2686" s="68">
        <f t="shared" si="638"/>
        <v>45255</v>
      </c>
      <c r="B2686" s="69">
        <f t="shared" ca="1" si="639"/>
        <v>20609.889346</v>
      </c>
      <c r="C2686" s="70">
        <f t="shared" ca="1" si="640"/>
        <v>16470.521374</v>
      </c>
      <c r="D2686" s="71">
        <f ca="1">IF(A2686&lt;$B$1,VLOOKUP(A2686,[1]DI!$A$4:$B$15000,2),0)</f>
        <v>0</v>
      </c>
      <c r="E2686" s="70">
        <f t="shared" ca="1" si="641"/>
        <v>0</v>
      </c>
      <c r="F2686" s="72">
        <f t="shared" si="650"/>
        <v>1.3</v>
      </c>
      <c r="G2686" s="73">
        <f t="shared" ca="1" si="642"/>
        <v>1</v>
      </c>
      <c r="H2686" s="70">
        <f ca="1">TRUNC(PRODUCT(G$10:G2685),15)</f>
        <v>2.0609889308995002</v>
      </c>
      <c r="I2686" s="70">
        <f t="shared" ca="1" si="643"/>
        <v>1.64705213737643</v>
      </c>
      <c r="J2686" s="70">
        <f t="shared" ca="1" si="644"/>
        <v>1.2513197899999999</v>
      </c>
      <c r="K2686" s="74">
        <f t="shared" ca="1" si="645"/>
        <v>4139.367972</v>
      </c>
      <c r="L2686" s="75">
        <f>IF(VLOOKUP(A2686,$T$12:$AC$125,8)=VLOOKUP(A2685,$T$12:$AC$125,8),0,VLOOKUP(A2686,T$12:$AC$125,8))</f>
        <v>0</v>
      </c>
      <c r="M2686" s="76">
        <f>IF(L2686&gt;0,VLOOKUP(L2686,S$12:$AB$125,7),0)</f>
        <v>0</v>
      </c>
      <c r="N2686" s="74">
        <f t="shared" si="646"/>
        <v>0</v>
      </c>
      <c r="O2686" s="74">
        <f t="shared" ca="1" si="647"/>
        <v>4139.367972</v>
      </c>
      <c r="P2686" s="77" t="str">
        <f t="shared" si="648"/>
        <v>A+J=</v>
      </c>
      <c r="Q2686" s="78">
        <f t="shared" si="649"/>
        <v>45762</v>
      </c>
    </row>
    <row r="2687" spans="1:17" ht="12.75" x14ac:dyDescent="0.15">
      <c r="A2687" s="68">
        <f t="shared" si="638"/>
        <v>45256</v>
      </c>
      <c r="B2687" s="69">
        <f t="shared" ca="1" si="639"/>
        <v>20609.889346</v>
      </c>
      <c r="C2687" s="70">
        <f t="shared" ca="1" si="640"/>
        <v>16470.521374</v>
      </c>
      <c r="D2687" s="71">
        <f ca="1">IF(A2687&lt;$B$1,VLOOKUP(A2687,[1]DI!$A$4:$B$15000,2),0)</f>
        <v>0</v>
      </c>
      <c r="E2687" s="70">
        <f t="shared" ca="1" si="641"/>
        <v>0</v>
      </c>
      <c r="F2687" s="72">
        <f t="shared" si="650"/>
        <v>1.3</v>
      </c>
      <c r="G2687" s="73">
        <f t="shared" ca="1" si="642"/>
        <v>1</v>
      </c>
      <c r="H2687" s="70">
        <f ca="1">TRUNC(PRODUCT(G$10:G2686),15)</f>
        <v>2.0609889308995002</v>
      </c>
      <c r="I2687" s="70">
        <f t="shared" ca="1" si="643"/>
        <v>1.64705213737643</v>
      </c>
      <c r="J2687" s="70">
        <f t="shared" ca="1" si="644"/>
        <v>1.2513197899999999</v>
      </c>
      <c r="K2687" s="74">
        <f t="shared" ca="1" si="645"/>
        <v>4139.367972</v>
      </c>
      <c r="L2687" s="75">
        <f>IF(VLOOKUP(A2687,$T$12:$AC$125,8)=VLOOKUP(A2686,$T$12:$AC$125,8),0,VLOOKUP(A2687,T$12:$AC$125,8))</f>
        <v>0</v>
      </c>
      <c r="M2687" s="76">
        <f>IF(L2687&gt;0,VLOOKUP(L2687,S$12:$AB$125,7),0)</f>
        <v>0</v>
      </c>
      <c r="N2687" s="74">
        <f t="shared" si="646"/>
        <v>0</v>
      </c>
      <c r="O2687" s="74">
        <f t="shared" ca="1" si="647"/>
        <v>4139.367972</v>
      </c>
      <c r="P2687" s="77" t="str">
        <f t="shared" si="648"/>
        <v>A+J=</v>
      </c>
      <c r="Q2687" s="78">
        <f t="shared" si="649"/>
        <v>45762</v>
      </c>
    </row>
    <row r="2688" spans="1:17" ht="12.75" x14ac:dyDescent="0.15">
      <c r="A2688" s="68">
        <f t="shared" si="638"/>
        <v>45257</v>
      </c>
      <c r="B2688" s="69">
        <f t="shared" ca="1" si="639"/>
        <v>20609.889346</v>
      </c>
      <c r="C2688" s="70">
        <f t="shared" ca="1" si="640"/>
        <v>16470.521374</v>
      </c>
      <c r="D2688" s="71">
        <f ca="1">IF(A2688&lt;$B$1,VLOOKUP(A2688,[1]DI!$A$4:$B$15000,2),0)</f>
        <v>0.1215</v>
      </c>
      <c r="E2688" s="70">
        <f t="shared" ca="1" si="641"/>
        <v>4.5512999999999999E-4</v>
      </c>
      <c r="F2688" s="72">
        <f t="shared" si="650"/>
        <v>1.3</v>
      </c>
      <c r="G2688" s="73">
        <f t="shared" ca="1" si="642"/>
        <v>1.0005916690000001</v>
      </c>
      <c r="H2688" s="70">
        <f ca="1">TRUNC(PRODUCT(G$10:G2687),15)</f>
        <v>2.0609889308995002</v>
      </c>
      <c r="I2688" s="70">
        <f t="shared" ca="1" si="643"/>
        <v>1.64705213737643</v>
      </c>
      <c r="J2688" s="70">
        <f t="shared" ca="1" si="644"/>
        <v>1.2513197899999999</v>
      </c>
      <c r="K2688" s="74">
        <f t="shared" ca="1" si="645"/>
        <v>4139.367972</v>
      </c>
      <c r="L2688" s="75">
        <f>IF(VLOOKUP(A2688,$T$12:$AC$125,8)=VLOOKUP(A2687,$T$12:$AC$125,8),0,VLOOKUP(A2688,T$12:$AC$125,8))</f>
        <v>0</v>
      </c>
      <c r="M2688" s="76">
        <f>IF(L2688&gt;0,VLOOKUP(L2688,S$12:$AB$125,7),0)</f>
        <v>0</v>
      </c>
      <c r="N2688" s="74">
        <f t="shared" si="646"/>
        <v>0</v>
      </c>
      <c r="O2688" s="74">
        <f t="shared" ca="1" si="647"/>
        <v>4139.367972</v>
      </c>
      <c r="P2688" s="77" t="str">
        <f t="shared" si="648"/>
        <v>A+J=</v>
      </c>
      <c r="Q2688" s="78">
        <f t="shared" si="649"/>
        <v>45762</v>
      </c>
    </row>
    <row r="2689" spans="1:17" ht="12.75" x14ac:dyDescent="0.15">
      <c r="A2689" s="68">
        <f t="shared" si="638"/>
        <v>45258</v>
      </c>
      <c r="B2689" s="69">
        <f t="shared" ca="1" si="639"/>
        <v>20622.083461999999</v>
      </c>
      <c r="C2689" s="70">
        <f t="shared" ca="1" si="640"/>
        <v>16470.521374</v>
      </c>
      <c r="D2689" s="71">
        <f ca="1">IF(A2689&lt;$B$1,VLOOKUP(A2689,[1]DI!$A$4:$B$15000,2),0)</f>
        <v>0.1215</v>
      </c>
      <c r="E2689" s="70">
        <f t="shared" ca="1" si="641"/>
        <v>4.5512999999999999E-4</v>
      </c>
      <c r="F2689" s="72">
        <f t="shared" si="650"/>
        <v>1.3</v>
      </c>
      <c r="G2689" s="73">
        <f t="shared" ca="1" si="642"/>
        <v>1.0005916690000001</v>
      </c>
      <c r="H2689" s="70">
        <f ca="1">TRUNC(PRODUCT(G$10:G2688),15)</f>
        <v>2.0622083541592602</v>
      </c>
      <c r="I2689" s="70">
        <f t="shared" ca="1" si="643"/>
        <v>1.64705213737643</v>
      </c>
      <c r="J2689" s="70">
        <f t="shared" ca="1" si="644"/>
        <v>1.2520601499999999</v>
      </c>
      <c r="K2689" s="74">
        <f t="shared" ca="1" si="645"/>
        <v>4151.5620879999997</v>
      </c>
      <c r="L2689" s="75">
        <f>IF(VLOOKUP(A2689,$T$12:$AC$125,8)=VLOOKUP(A2688,$T$12:$AC$125,8),0,VLOOKUP(A2689,T$12:$AC$125,8))</f>
        <v>0</v>
      </c>
      <c r="M2689" s="76">
        <f>IF(L2689&gt;0,VLOOKUP(L2689,S$12:$AB$125,7),0)</f>
        <v>0</v>
      </c>
      <c r="N2689" s="74">
        <f t="shared" si="646"/>
        <v>0</v>
      </c>
      <c r="O2689" s="74">
        <f t="shared" ca="1" si="647"/>
        <v>4151.5620879999997</v>
      </c>
      <c r="P2689" s="77" t="str">
        <f t="shared" si="648"/>
        <v>A+J=</v>
      </c>
      <c r="Q2689" s="78">
        <f t="shared" si="649"/>
        <v>45762</v>
      </c>
    </row>
    <row r="2690" spans="1:17" ht="12.75" x14ac:dyDescent="0.15">
      <c r="A2690" s="68">
        <f t="shared" si="638"/>
        <v>45259</v>
      </c>
      <c r="B2690" s="69">
        <f t="shared" ca="1" si="639"/>
        <v>20634.284989</v>
      </c>
      <c r="C2690" s="70">
        <f t="shared" ca="1" si="640"/>
        <v>16470.521374</v>
      </c>
      <c r="D2690" s="71">
        <f ca="1">IF(A2690&lt;$B$1,VLOOKUP(A2690,[1]DI!$A$4:$B$15000,2),0)</f>
        <v>0.1215</v>
      </c>
      <c r="E2690" s="70">
        <f t="shared" ca="1" si="641"/>
        <v>4.5512999999999999E-4</v>
      </c>
      <c r="F2690" s="72">
        <f t="shared" si="650"/>
        <v>1.3</v>
      </c>
      <c r="G2690" s="73">
        <f t="shared" ca="1" si="642"/>
        <v>1.0005916690000001</v>
      </c>
      <c r="H2690" s="70">
        <f ca="1">TRUNC(PRODUCT(G$10:G2689),15)</f>
        <v>2.0634284989139502</v>
      </c>
      <c r="I2690" s="70">
        <f t="shared" ca="1" si="643"/>
        <v>1.64705213737643</v>
      </c>
      <c r="J2690" s="70">
        <f t="shared" ca="1" si="644"/>
        <v>1.2528009600000001</v>
      </c>
      <c r="K2690" s="74">
        <f t="shared" ca="1" si="645"/>
        <v>4163.7636149999998</v>
      </c>
      <c r="L2690" s="75">
        <f>IF(VLOOKUP(A2690,$T$12:$AC$125,8)=VLOOKUP(A2689,$T$12:$AC$125,8),0,VLOOKUP(A2690,T$12:$AC$125,8))</f>
        <v>0</v>
      </c>
      <c r="M2690" s="76">
        <f>IF(L2690&gt;0,VLOOKUP(L2690,S$12:$AB$125,7),0)</f>
        <v>0</v>
      </c>
      <c r="N2690" s="74">
        <f t="shared" si="646"/>
        <v>0</v>
      </c>
      <c r="O2690" s="74">
        <f t="shared" ca="1" si="647"/>
        <v>4163.7636149999998</v>
      </c>
      <c r="P2690" s="77" t="str">
        <f t="shared" si="648"/>
        <v>A+J=</v>
      </c>
      <c r="Q2690" s="78">
        <f t="shared" si="649"/>
        <v>45762</v>
      </c>
    </row>
    <row r="2691" spans="1:17" ht="12.75" x14ac:dyDescent="0.15">
      <c r="A2691" s="68">
        <f t="shared" si="638"/>
        <v>45260</v>
      </c>
      <c r="B2691" s="69">
        <f t="shared" ca="1" si="639"/>
        <v>20646.493598000001</v>
      </c>
      <c r="C2691" s="70">
        <f t="shared" ca="1" si="640"/>
        <v>16470.521374</v>
      </c>
      <c r="D2691" s="71">
        <f ca="1">IF(A2691&lt;$B$1,VLOOKUP(A2691,[1]DI!$A$4:$B$15000,2),0)</f>
        <v>0.1215</v>
      </c>
      <c r="E2691" s="70">
        <f t="shared" ca="1" si="641"/>
        <v>4.5512999999999999E-4</v>
      </c>
      <c r="F2691" s="72">
        <f t="shared" si="650"/>
        <v>1.3</v>
      </c>
      <c r="G2691" s="73">
        <f t="shared" ca="1" si="642"/>
        <v>1.0005916690000001</v>
      </c>
      <c r="H2691" s="70">
        <f ca="1">TRUNC(PRODUCT(G$10:G2690),15)</f>
        <v>2.0646493655904798</v>
      </c>
      <c r="I2691" s="70">
        <f t="shared" ca="1" si="643"/>
        <v>1.64705213737643</v>
      </c>
      <c r="J2691" s="70">
        <f t="shared" ca="1" si="644"/>
        <v>1.2535422000000001</v>
      </c>
      <c r="K2691" s="74">
        <f t="shared" ca="1" si="645"/>
        <v>4175.9722240000001</v>
      </c>
      <c r="L2691" s="75">
        <f>IF(VLOOKUP(A2691,$T$12:$AC$125,8)=VLOOKUP(A2690,$T$12:$AC$125,8),0,VLOOKUP(A2691,T$12:$AC$125,8))</f>
        <v>0</v>
      </c>
      <c r="M2691" s="76">
        <f>IF(L2691&gt;0,VLOOKUP(L2691,S$12:$AB$125,7),0)</f>
        <v>0</v>
      </c>
      <c r="N2691" s="74">
        <f t="shared" si="646"/>
        <v>0</v>
      </c>
      <c r="O2691" s="74">
        <f t="shared" ca="1" si="647"/>
        <v>4175.9722240000001</v>
      </c>
      <c r="P2691" s="77" t="str">
        <f t="shared" si="648"/>
        <v>A+J=</v>
      </c>
      <c r="Q2691" s="78">
        <f t="shared" si="649"/>
        <v>45762</v>
      </c>
    </row>
    <row r="2692" spans="1:17" ht="12.75" x14ac:dyDescent="0.15">
      <c r="A2692" s="68">
        <f t="shared" si="638"/>
        <v>45261</v>
      </c>
      <c r="B2692" s="69">
        <f t="shared" ca="1" si="639"/>
        <v>20658.709619000001</v>
      </c>
      <c r="C2692" s="70">
        <f t="shared" ca="1" si="640"/>
        <v>16470.521374</v>
      </c>
      <c r="D2692" s="71">
        <f ca="1">IF(A2692&lt;$B$1,VLOOKUP(A2692,[1]DI!$A$4:$B$15000,2),0)</f>
        <v>0.1215</v>
      </c>
      <c r="E2692" s="70">
        <f t="shared" ca="1" si="641"/>
        <v>4.5512999999999999E-4</v>
      </c>
      <c r="F2692" s="72">
        <f t="shared" si="650"/>
        <v>1.3</v>
      </c>
      <c r="G2692" s="73">
        <f t="shared" ca="1" si="642"/>
        <v>1.0005916690000001</v>
      </c>
      <c r="H2692" s="70">
        <f ca="1">TRUNC(PRODUCT(G$10:G2691),15)</f>
        <v>2.0658709546159701</v>
      </c>
      <c r="I2692" s="70">
        <f t="shared" ca="1" si="643"/>
        <v>1.64705213737643</v>
      </c>
      <c r="J2692" s="70">
        <f t="shared" ca="1" si="644"/>
        <v>1.25428389</v>
      </c>
      <c r="K2692" s="74">
        <f t="shared" ca="1" si="645"/>
        <v>4188.1882450000003</v>
      </c>
      <c r="L2692" s="75">
        <f>IF(VLOOKUP(A2692,$T$12:$AC$125,8)=VLOOKUP(A2691,$T$12:$AC$125,8),0,VLOOKUP(A2692,T$12:$AC$125,8))</f>
        <v>0</v>
      </c>
      <c r="M2692" s="76">
        <f>IF(L2692&gt;0,VLOOKUP(L2692,S$12:$AB$125,7),0)</f>
        <v>0</v>
      </c>
      <c r="N2692" s="74">
        <f t="shared" si="646"/>
        <v>0</v>
      </c>
      <c r="O2692" s="74">
        <f t="shared" ca="1" si="647"/>
        <v>4188.1882450000003</v>
      </c>
      <c r="P2692" s="77" t="str">
        <f t="shared" si="648"/>
        <v>A+J=</v>
      </c>
      <c r="Q2692" s="78">
        <f t="shared" si="649"/>
        <v>45762</v>
      </c>
    </row>
    <row r="2693" spans="1:17" ht="12.75" x14ac:dyDescent="0.15">
      <c r="A2693" s="68">
        <f t="shared" si="638"/>
        <v>45262</v>
      </c>
      <c r="B2693" s="69">
        <f t="shared" ca="1" si="639"/>
        <v>20670.932721999998</v>
      </c>
      <c r="C2693" s="70">
        <f t="shared" ca="1" si="640"/>
        <v>16470.521374</v>
      </c>
      <c r="D2693" s="71">
        <f ca="1">IF(A2693&lt;$B$1,VLOOKUP(A2693,[1]DI!$A$4:$B$15000,2),0)</f>
        <v>0</v>
      </c>
      <c r="E2693" s="70">
        <f t="shared" ca="1" si="641"/>
        <v>0</v>
      </c>
      <c r="F2693" s="72">
        <f t="shared" si="650"/>
        <v>1.3</v>
      </c>
      <c r="G2693" s="73">
        <f t="shared" ca="1" si="642"/>
        <v>1</v>
      </c>
      <c r="H2693" s="70">
        <f ca="1">TRUNC(PRODUCT(G$10:G2692),15)</f>
        <v>2.0670932664178099</v>
      </c>
      <c r="I2693" s="70">
        <f t="shared" ca="1" si="643"/>
        <v>1.64705213737643</v>
      </c>
      <c r="J2693" s="70">
        <f t="shared" ca="1" si="644"/>
        <v>1.2550260099999999</v>
      </c>
      <c r="K2693" s="74">
        <f t="shared" ca="1" si="645"/>
        <v>4200.4113479999996</v>
      </c>
      <c r="L2693" s="75">
        <f>IF(VLOOKUP(A2693,$T$12:$AC$125,8)=VLOOKUP(A2692,$T$12:$AC$125,8),0,VLOOKUP(A2693,T$12:$AC$125,8))</f>
        <v>0</v>
      </c>
      <c r="M2693" s="76">
        <f>IF(L2693&gt;0,VLOOKUP(L2693,S$12:$AB$125,7),0)</f>
        <v>0</v>
      </c>
      <c r="N2693" s="74">
        <f t="shared" si="646"/>
        <v>0</v>
      </c>
      <c r="O2693" s="74">
        <f t="shared" ca="1" si="647"/>
        <v>4200.4113479999996</v>
      </c>
      <c r="P2693" s="77" t="str">
        <f t="shared" si="648"/>
        <v>A+J=</v>
      </c>
      <c r="Q2693" s="78">
        <f t="shared" si="649"/>
        <v>45762</v>
      </c>
    </row>
    <row r="2694" spans="1:17" ht="12.75" x14ac:dyDescent="0.15">
      <c r="A2694" s="68">
        <f t="shared" si="638"/>
        <v>45263</v>
      </c>
      <c r="B2694" s="69">
        <f t="shared" ca="1" si="639"/>
        <v>20670.932721999998</v>
      </c>
      <c r="C2694" s="70">
        <f t="shared" ca="1" si="640"/>
        <v>16470.521374</v>
      </c>
      <c r="D2694" s="71">
        <f ca="1">IF(A2694&lt;$B$1,VLOOKUP(A2694,[1]DI!$A$4:$B$15000,2),0)</f>
        <v>0</v>
      </c>
      <c r="E2694" s="70">
        <f t="shared" ca="1" si="641"/>
        <v>0</v>
      </c>
      <c r="F2694" s="72">
        <f t="shared" si="650"/>
        <v>1.3</v>
      </c>
      <c r="G2694" s="73">
        <f t="shared" ca="1" si="642"/>
        <v>1</v>
      </c>
      <c r="H2694" s="70">
        <f ca="1">TRUNC(PRODUCT(G$10:G2693),15)</f>
        <v>2.0670932664178099</v>
      </c>
      <c r="I2694" s="70">
        <f t="shared" ca="1" si="643"/>
        <v>1.64705213737643</v>
      </c>
      <c r="J2694" s="70">
        <f t="shared" ca="1" si="644"/>
        <v>1.2550260099999999</v>
      </c>
      <c r="K2694" s="74">
        <f t="shared" ca="1" si="645"/>
        <v>4200.4113479999996</v>
      </c>
      <c r="L2694" s="75">
        <f>IF(VLOOKUP(A2694,$T$12:$AC$125,8)=VLOOKUP(A2693,$T$12:$AC$125,8),0,VLOOKUP(A2694,T$12:$AC$125,8))</f>
        <v>0</v>
      </c>
      <c r="M2694" s="76">
        <f>IF(L2694&gt;0,VLOOKUP(L2694,S$12:$AB$125,7),0)</f>
        <v>0</v>
      </c>
      <c r="N2694" s="74">
        <f t="shared" si="646"/>
        <v>0</v>
      </c>
      <c r="O2694" s="74">
        <f t="shared" ca="1" si="647"/>
        <v>4200.4113479999996</v>
      </c>
      <c r="P2694" s="77" t="str">
        <f t="shared" si="648"/>
        <v>A+J=</v>
      </c>
      <c r="Q2694" s="78">
        <f t="shared" si="649"/>
        <v>45762</v>
      </c>
    </row>
    <row r="2695" spans="1:17" ht="12.75" x14ac:dyDescent="0.15">
      <c r="A2695" s="68">
        <f t="shared" si="638"/>
        <v>45264</v>
      </c>
      <c r="B2695" s="69">
        <f t="shared" ca="1" si="639"/>
        <v>20670.932721999998</v>
      </c>
      <c r="C2695" s="70">
        <f t="shared" ca="1" si="640"/>
        <v>16470.521374</v>
      </c>
      <c r="D2695" s="71">
        <f ca="1">IF(A2695&lt;$B$1,VLOOKUP(A2695,[1]DI!$A$4:$B$15000,2),0)</f>
        <v>0.1215</v>
      </c>
      <c r="E2695" s="70">
        <f t="shared" ca="1" si="641"/>
        <v>4.5512999999999999E-4</v>
      </c>
      <c r="F2695" s="72">
        <f t="shared" si="650"/>
        <v>1.3</v>
      </c>
      <c r="G2695" s="73">
        <f t="shared" ca="1" si="642"/>
        <v>1.0005916690000001</v>
      </c>
      <c r="H2695" s="70">
        <f ca="1">TRUNC(PRODUCT(G$10:G2694),15)</f>
        <v>2.0670932664178099</v>
      </c>
      <c r="I2695" s="70">
        <f t="shared" ca="1" si="643"/>
        <v>1.64705213737643</v>
      </c>
      <c r="J2695" s="70">
        <f t="shared" ca="1" si="644"/>
        <v>1.2550260099999999</v>
      </c>
      <c r="K2695" s="74">
        <f t="shared" ca="1" si="645"/>
        <v>4200.4113479999996</v>
      </c>
      <c r="L2695" s="75">
        <f>IF(VLOOKUP(A2695,$T$12:$AC$125,8)=VLOOKUP(A2694,$T$12:$AC$125,8),0,VLOOKUP(A2695,T$12:$AC$125,8))</f>
        <v>0</v>
      </c>
      <c r="M2695" s="76">
        <f>IF(L2695&gt;0,VLOOKUP(L2695,S$12:$AB$125,7),0)</f>
        <v>0</v>
      </c>
      <c r="N2695" s="74">
        <f t="shared" si="646"/>
        <v>0</v>
      </c>
      <c r="O2695" s="74">
        <f t="shared" ca="1" si="647"/>
        <v>4200.4113479999996</v>
      </c>
      <c r="P2695" s="77" t="str">
        <f t="shared" si="648"/>
        <v>A+J=</v>
      </c>
      <c r="Q2695" s="78">
        <f t="shared" si="649"/>
        <v>45762</v>
      </c>
    </row>
    <row r="2696" spans="1:17" ht="12.75" x14ac:dyDescent="0.15">
      <c r="A2696" s="68">
        <f t="shared" si="638"/>
        <v>45265</v>
      </c>
      <c r="B2696" s="69">
        <f t="shared" ca="1" si="639"/>
        <v>20683.163071999999</v>
      </c>
      <c r="C2696" s="70">
        <f t="shared" ca="1" si="640"/>
        <v>16470.521374</v>
      </c>
      <c r="D2696" s="71">
        <f ca="1">IF(A2696&lt;$B$1,VLOOKUP(A2696,[1]DI!$A$4:$B$15000,2),0)</f>
        <v>0.1215</v>
      </c>
      <c r="E2696" s="70">
        <f t="shared" ca="1" si="641"/>
        <v>4.5512999999999999E-4</v>
      </c>
      <c r="F2696" s="72">
        <f t="shared" si="650"/>
        <v>1.3</v>
      </c>
      <c r="G2696" s="73">
        <f t="shared" ca="1" si="642"/>
        <v>1.0005916690000001</v>
      </c>
      <c r="H2696" s="70">
        <f ca="1">TRUNC(PRODUCT(G$10:G2695),15)</f>
        <v>2.0683163014236601</v>
      </c>
      <c r="I2696" s="70">
        <f t="shared" ca="1" si="643"/>
        <v>1.64705213737643</v>
      </c>
      <c r="J2696" s="70">
        <f t="shared" ca="1" si="644"/>
        <v>1.2557685700000001</v>
      </c>
      <c r="K2696" s="74">
        <f t="shared" ca="1" si="645"/>
        <v>4212.6416980000004</v>
      </c>
      <c r="L2696" s="75">
        <f>IF(VLOOKUP(A2696,$T$12:$AC$125,8)=VLOOKUP(A2695,$T$12:$AC$125,8),0,VLOOKUP(A2696,T$12:$AC$125,8))</f>
        <v>0</v>
      </c>
      <c r="M2696" s="76">
        <f>IF(L2696&gt;0,VLOOKUP(L2696,S$12:$AB$125,7),0)</f>
        <v>0</v>
      </c>
      <c r="N2696" s="74">
        <f t="shared" si="646"/>
        <v>0</v>
      </c>
      <c r="O2696" s="74">
        <f t="shared" ca="1" si="647"/>
        <v>4212.6416980000004</v>
      </c>
      <c r="P2696" s="77" t="str">
        <f t="shared" si="648"/>
        <v>A+J=</v>
      </c>
      <c r="Q2696" s="78">
        <f t="shared" si="649"/>
        <v>45762</v>
      </c>
    </row>
    <row r="2697" spans="1:17" ht="12.75" x14ac:dyDescent="0.15">
      <c r="A2697" s="68">
        <f t="shared" si="638"/>
        <v>45266</v>
      </c>
      <c r="B2697" s="69">
        <f t="shared" ca="1" si="639"/>
        <v>20695.400669999999</v>
      </c>
      <c r="C2697" s="70">
        <f t="shared" ca="1" si="640"/>
        <v>16470.521374</v>
      </c>
      <c r="D2697" s="71">
        <f ca="1">IF(A2697&lt;$B$1,VLOOKUP(A2697,[1]DI!$A$4:$B$15000,2),0)</f>
        <v>0.1215</v>
      </c>
      <c r="E2697" s="70">
        <f t="shared" ca="1" si="641"/>
        <v>4.5512999999999999E-4</v>
      </c>
      <c r="F2697" s="72">
        <f t="shared" si="650"/>
        <v>1.3</v>
      </c>
      <c r="G2697" s="73">
        <f t="shared" ca="1" si="642"/>
        <v>1.0005916690000001</v>
      </c>
      <c r="H2697" s="70">
        <f ca="1">TRUNC(PRODUCT(G$10:G2696),15)</f>
        <v>2.06954006006141</v>
      </c>
      <c r="I2697" s="70">
        <f t="shared" ca="1" si="643"/>
        <v>1.64705213737643</v>
      </c>
      <c r="J2697" s="70">
        <f t="shared" ca="1" si="644"/>
        <v>1.25651157</v>
      </c>
      <c r="K2697" s="74">
        <f t="shared" ca="1" si="645"/>
        <v>4224.8792960000001</v>
      </c>
      <c r="L2697" s="75">
        <f>IF(VLOOKUP(A2697,$T$12:$AC$125,8)=VLOOKUP(A2696,$T$12:$AC$125,8),0,VLOOKUP(A2697,T$12:$AC$125,8))</f>
        <v>0</v>
      </c>
      <c r="M2697" s="76">
        <f>IF(L2697&gt;0,VLOOKUP(L2697,S$12:$AB$125,7),0)</f>
        <v>0</v>
      </c>
      <c r="N2697" s="74">
        <f t="shared" si="646"/>
        <v>0</v>
      </c>
      <c r="O2697" s="74">
        <f t="shared" ca="1" si="647"/>
        <v>4224.8792960000001</v>
      </c>
      <c r="P2697" s="77" t="str">
        <f t="shared" si="648"/>
        <v>A+J=</v>
      </c>
      <c r="Q2697" s="78">
        <f t="shared" si="649"/>
        <v>45762</v>
      </c>
    </row>
    <row r="2698" spans="1:17" ht="12.75" x14ac:dyDescent="0.15">
      <c r="A2698" s="68">
        <f t="shared" si="638"/>
        <v>45267</v>
      </c>
      <c r="B2698" s="69">
        <f t="shared" ca="1" si="639"/>
        <v>20707.645349999999</v>
      </c>
      <c r="C2698" s="70">
        <f t="shared" ca="1" si="640"/>
        <v>16470.521374</v>
      </c>
      <c r="D2698" s="71">
        <f ca="1">IF(A2698&lt;$B$1,VLOOKUP(A2698,[1]DI!$A$4:$B$15000,2),0)</f>
        <v>0.1215</v>
      </c>
      <c r="E2698" s="70">
        <f t="shared" ca="1" si="641"/>
        <v>4.5512999999999999E-4</v>
      </c>
      <c r="F2698" s="72">
        <f t="shared" si="650"/>
        <v>1.3</v>
      </c>
      <c r="G2698" s="73">
        <f t="shared" ca="1" si="642"/>
        <v>1.0005916690000001</v>
      </c>
      <c r="H2698" s="70">
        <f ca="1">TRUNC(PRODUCT(G$10:G2697),15)</f>
        <v>2.0707645427592101</v>
      </c>
      <c r="I2698" s="70">
        <f t="shared" ca="1" si="643"/>
        <v>1.64705213737643</v>
      </c>
      <c r="J2698" s="70">
        <f t="shared" ca="1" si="644"/>
        <v>1.257255</v>
      </c>
      <c r="K2698" s="74">
        <f t="shared" ca="1" si="645"/>
        <v>4237.1239759999999</v>
      </c>
      <c r="L2698" s="75">
        <f>IF(VLOOKUP(A2698,$T$12:$AC$125,8)=VLOOKUP(A2697,$T$12:$AC$125,8),0,VLOOKUP(A2698,T$12:$AC$125,8))</f>
        <v>0</v>
      </c>
      <c r="M2698" s="76">
        <f>IF(L2698&gt;0,VLOOKUP(L2698,S$12:$AB$125,7),0)</f>
        <v>0</v>
      </c>
      <c r="N2698" s="74">
        <f t="shared" si="646"/>
        <v>0</v>
      </c>
      <c r="O2698" s="74">
        <f t="shared" ca="1" si="647"/>
        <v>4237.1239759999999</v>
      </c>
      <c r="P2698" s="77" t="str">
        <f t="shared" si="648"/>
        <v>A+J=</v>
      </c>
      <c r="Q2698" s="78">
        <f t="shared" si="649"/>
        <v>45762</v>
      </c>
    </row>
    <row r="2699" spans="1:17" ht="12.75" x14ac:dyDescent="0.15">
      <c r="A2699" s="68">
        <f t="shared" si="638"/>
        <v>45268</v>
      </c>
      <c r="B2699" s="69">
        <f t="shared" ca="1" si="639"/>
        <v>20719.897441000001</v>
      </c>
      <c r="C2699" s="70">
        <f t="shared" ca="1" si="640"/>
        <v>16470.521374</v>
      </c>
      <c r="D2699" s="71">
        <f ca="1">IF(A2699&lt;$B$1,VLOOKUP(A2699,[1]DI!$A$4:$B$15000,2),0)</f>
        <v>0.1215</v>
      </c>
      <c r="E2699" s="70">
        <f t="shared" ca="1" si="641"/>
        <v>4.5512999999999999E-4</v>
      </c>
      <c r="F2699" s="72">
        <f t="shared" si="650"/>
        <v>1.3</v>
      </c>
      <c r="G2699" s="73">
        <f t="shared" ca="1" si="642"/>
        <v>1.0005916690000001</v>
      </c>
      <c r="H2699" s="70">
        <f ca="1">TRUNC(PRODUCT(G$10:G2698),15)</f>
        <v>2.0719897499454598</v>
      </c>
      <c r="I2699" s="70">
        <f t="shared" ca="1" si="643"/>
        <v>1.64705213737643</v>
      </c>
      <c r="J2699" s="70">
        <f t="shared" ca="1" si="644"/>
        <v>1.2579988799999999</v>
      </c>
      <c r="K2699" s="74">
        <f t="shared" ca="1" si="645"/>
        <v>4249.3760670000001</v>
      </c>
      <c r="L2699" s="75">
        <f>IF(VLOOKUP(A2699,$T$12:$AC$125,8)=VLOOKUP(A2698,$T$12:$AC$125,8),0,VLOOKUP(A2699,T$12:$AC$125,8))</f>
        <v>0</v>
      </c>
      <c r="M2699" s="76">
        <f>IF(L2699&gt;0,VLOOKUP(L2699,S$12:$AB$125,7),0)</f>
        <v>0</v>
      </c>
      <c r="N2699" s="74">
        <f t="shared" si="646"/>
        <v>0</v>
      </c>
      <c r="O2699" s="74">
        <f t="shared" ca="1" si="647"/>
        <v>4249.3760670000001</v>
      </c>
      <c r="P2699" s="77" t="str">
        <f t="shared" si="648"/>
        <v>A+J=</v>
      </c>
      <c r="Q2699" s="78">
        <f t="shared" si="649"/>
        <v>45762</v>
      </c>
    </row>
    <row r="2700" spans="1:17" ht="12.75" x14ac:dyDescent="0.15">
      <c r="A2700" s="68">
        <f t="shared" ref="A2700:A2763" si="651">(A2699+1)</f>
        <v>45269</v>
      </c>
      <c r="B2700" s="69">
        <f t="shared" ca="1" si="639"/>
        <v>20732.156779000001</v>
      </c>
      <c r="C2700" s="70">
        <f t="shared" ca="1" si="640"/>
        <v>16470.521374</v>
      </c>
      <c r="D2700" s="71">
        <f ca="1">IF(A2700&lt;$B$1,VLOOKUP(A2700,[1]DI!$A$4:$B$15000,2),0)</f>
        <v>0</v>
      </c>
      <c r="E2700" s="70">
        <f t="shared" ca="1" si="641"/>
        <v>0</v>
      </c>
      <c r="F2700" s="72">
        <f t="shared" si="650"/>
        <v>1.3</v>
      </c>
      <c r="G2700" s="73">
        <f t="shared" ca="1" si="642"/>
        <v>1</v>
      </c>
      <c r="H2700" s="70">
        <f ca="1">TRUNC(PRODUCT(G$10:G2699),15)</f>
        <v>2.0732156820488199</v>
      </c>
      <c r="I2700" s="70">
        <f t="shared" ca="1" si="643"/>
        <v>1.64705213737643</v>
      </c>
      <c r="J2700" s="70">
        <f t="shared" ca="1" si="644"/>
        <v>1.2587432000000001</v>
      </c>
      <c r="K2700" s="74">
        <f t="shared" ca="1" si="645"/>
        <v>4261.635405</v>
      </c>
      <c r="L2700" s="75">
        <f>IF(VLOOKUP(A2700,$T$12:$AC$125,8)=VLOOKUP(A2699,$T$12:$AC$125,8),0,VLOOKUP(A2700,T$12:$AC$125,8))</f>
        <v>0</v>
      </c>
      <c r="M2700" s="76">
        <f>IF(L2700&gt;0,VLOOKUP(L2700,S$12:$AB$125,7),0)</f>
        <v>0</v>
      </c>
      <c r="N2700" s="74">
        <f t="shared" si="646"/>
        <v>0</v>
      </c>
      <c r="O2700" s="74">
        <f t="shared" ca="1" si="647"/>
        <v>4261.635405</v>
      </c>
      <c r="P2700" s="77" t="str">
        <f t="shared" si="648"/>
        <v>A+J=</v>
      </c>
      <c r="Q2700" s="78">
        <f t="shared" si="649"/>
        <v>45762</v>
      </c>
    </row>
    <row r="2701" spans="1:17" ht="12.75" x14ac:dyDescent="0.15">
      <c r="A2701" s="68">
        <f t="shared" si="651"/>
        <v>45270</v>
      </c>
      <c r="B2701" s="69">
        <f t="shared" ca="1" si="639"/>
        <v>20732.156779000001</v>
      </c>
      <c r="C2701" s="70">
        <f t="shared" ca="1" si="640"/>
        <v>16470.521374</v>
      </c>
      <c r="D2701" s="71">
        <f ca="1">IF(A2701&lt;$B$1,VLOOKUP(A2701,[1]DI!$A$4:$B$15000,2),0)</f>
        <v>0</v>
      </c>
      <c r="E2701" s="70">
        <f t="shared" ca="1" si="641"/>
        <v>0</v>
      </c>
      <c r="F2701" s="72">
        <f t="shared" si="650"/>
        <v>1.3</v>
      </c>
      <c r="G2701" s="73">
        <f t="shared" ca="1" si="642"/>
        <v>1</v>
      </c>
      <c r="H2701" s="70">
        <f ca="1">TRUNC(PRODUCT(G$10:G2700),15)</f>
        <v>2.0732156820488199</v>
      </c>
      <c r="I2701" s="70">
        <f t="shared" ca="1" si="643"/>
        <v>1.64705213737643</v>
      </c>
      <c r="J2701" s="70">
        <f t="shared" ca="1" si="644"/>
        <v>1.2587432000000001</v>
      </c>
      <c r="K2701" s="74">
        <f t="shared" ca="1" si="645"/>
        <v>4261.635405</v>
      </c>
      <c r="L2701" s="75">
        <f>IF(VLOOKUP(A2701,$T$12:$AC$125,8)=VLOOKUP(A2700,$T$12:$AC$125,8),0,VLOOKUP(A2701,T$12:$AC$125,8))</f>
        <v>0</v>
      </c>
      <c r="M2701" s="76">
        <f>IF(L2701&gt;0,VLOOKUP(L2701,S$12:$AB$125,7),0)</f>
        <v>0</v>
      </c>
      <c r="N2701" s="74">
        <f t="shared" si="646"/>
        <v>0</v>
      </c>
      <c r="O2701" s="74">
        <f t="shared" ca="1" si="647"/>
        <v>4261.635405</v>
      </c>
      <c r="P2701" s="77" t="str">
        <f t="shared" si="648"/>
        <v>A+J=</v>
      </c>
      <c r="Q2701" s="78">
        <f t="shared" si="649"/>
        <v>45762</v>
      </c>
    </row>
    <row r="2702" spans="1:17" ht="12.75" x14ac:dyDescent="0.15">
      <c r="A2702" s="68">
        <f t="shared" si="651"/>
        <v>45271</v>
      </c>
      <c r="B2702" s="69">
        <f t="shared" ca="1" si="639"/>
        <v>20732.156779000001</v>
      </c>
      <c r="C2702" s="70">
        <f t="shared" ca="1" si="640"/>
        <v>16470.521374</v>
      </c>
      <c r="D2702" s="71">
        <f ca="1">IF(A2702&lt;$B$1,VLOOKUP(A2702,[1]DI!$A$4:$B$15000,2),0)</f>
        <v>0.1215</v>
      </c>
      <c r="E2702" s="70">
        <f t="shared" ca="1" si="641"/>
        <v>4.5512999999999999E-4</v>
      </c>
      <c r="F2702" s="72">
        <f t="shared" si="650"/>
        <v>1.3</v>
      </c>
      <c r="G2702" s="73">
        <f t="shared" ca="1" si="642"/>
        <v>1.0005916690000001</v>
      </c>
      <c r="H2702" s="70">
        <f ca="1">TRUNC(PRODUCT(G$10:G2701),15)</f>
        <v>2.0732156820488199</v>
      </c>
      <c r="I2702" s="70">
        <f t="shared" ca="1" si="643"/>
        <v>1.64705213737643</v>
      </c>
      <c r="J2702" s="70">
        <f t="shared" ca="1" si="644"/>
        <v>1.2587432000000001</v>
      </c>
      <c r="K2702" s="74">
        <f t="shared" ca="1" si="645"/>
        <v>4261.635405</v>
      </c>
      <c r="L2702" s="75">
        <f>IF(VLOOKUP(A2702,$T$12:$AC$125,8)=VLOOKUP(A2701,$T$12:$AC$125,8),0,VLOOKUP(A2702,T$12:$AC$125,8))</f>
        <v>0</v>
      </c>
      <c r="M2702" s="76">
        <f>IF(L2702&gt;0,VLOOKUP(L2702,S$12:$AB$125,7),0)</f>
        <v>0</v>
      </c>
      <c r="N2702" s="74">
        <f t="shared" si="646"/>
        <v>0</v>
      </c>
      <c r="O2702" s="74">
        <f t="shared" ca="1" si="647"/>
        <v>4261.635405</v>
      </c>
      <c r="P2702" s="77" t="str">
        <f t="shared" si="648"/>
        <v>A+J=</v>
      </c>
      <c r="Q2702" s="78">
        <f t="shared" si="649"/>
        <v>45762</v>
      </c>
    </row>
    <row r="2703" spans="1:17" ht="12.75" x14ac:dyDescent="0.15">
      <c r="A2703" s="68">
        <f t="shared" si="651"/>
        <v>45272</v>
      </c>
      <c r="B2703" s="69">
        <f t="shared" ca="1" si="639"/>
        <v>20744.423364999999</v>
      </c>
      <c r="C2703" s="70">
        <f t="shared" ca="1" si="640"/>
        <v>16470.521374</v>
      </c>
      <c r="D2703" s="71">
        <f ca="1">IF(A2703&lt;$B$1,VLOOKUP(A2703,[1]DI!$A$4:$B$15000,2),0)</f>
        <v>0.1215</v>
      </c>
      <c r="E2703" s="70">
        <f t="shared" ca="1" si="641"/>
        <v>4.5512999999999999E-4</v>
      </c>
      <c r="F2703" s="72">
        <f t="shared" si="650"/>
        <v>1.3</v>
      </c>
      <c r="G2703" s="73">
        <f t="shared" ca="1" si="642"/>
        <v>1.0005916690000001</v>
      </c>
      <c r="H2703" s="70">
        <f ca="1">TRUNC(PRODUCT(G$10:G2702),15)</f>
        <v>2.0744423394982001</v>
      </c>
      <c r="I2703" s="70">
        <f t="shared" ca="1" si="643"/>
        <v>1.64705213737643</v>
      </c>
      <c r="J2703" s="70">
        <f t="shared" ca="1" si="644"/>
        <v>1.25948796</v>
      </c>
      <c r="K2703" s="74">
        <f t="shared" ca="1" si="645"/>
        <v>4273.9019909999997</v>
      </c>
      <c r="L2703" s="75">
        <f>IF(VLOOKUP(A2703,$T$12:$AC$125,8)=VLOOKUP(A2702,$T$12:$AC$125,8),0,VLOOKUP(A2703,T$12:$AC$125,8))</f>
        <v>0</v>
      </c>
      <c r="M2703" s="76">
        <f>IF(L2703&gt;0,VLOOKUP(L2703,S$12:$AB$125,7),0)</f>
        <v>0</v>
      </c>
      <c r="N2703" s="74">
        <f t="shared" si="646"/>
        <v>0</v>
      </c>
      <c r="O2703" s="74">
        <f t="shared" ca="1" si="647"/>
        <v>4273.9019909999997</v>
      </c>
      <c r="P2703" s="77" t="str">
        <f t="shared" si="648"/>
        <v>A+J=</v>
      </c>
      <c r="Q2703" s="78">
        <f t="shared" si="649"/>
        <v>45762</v>
      </c>
    </row>
    <row r="2704" spans="1:17" ht="12.75" x14ac:dyDescent="0.15">
      <c r="A2704" s="68">
        <f t="shared" si="651"/>
        <v>45273</v>
      </c>
      <c r="B2704" s="69">
        <f t="shared" ca="1" si="639"/>
        <v>20756.697198000002</v>
      </c>
      <c r="C2704" s="70">
        <f t="shared" ca="1" si="640"/>
        <v>16470.521374</v>
      </c>
      <c r="D2704" s="71">
        <f ca="1">IF(A2704&lt;$B$1,VLOOKUP(A2704,[1]DI!$A$4:$B$15000,2),0)</f>
        <v>0.1215</v>
      </c>
      <c r="E2704" s="70">
        <f t="shared" ca="1" si="641"/>
        <v>4.5512999999999999E-4</v>
      </c>
      <c r="F2704" s="72">
        <f t="shared" si="650"/>
        <v>1.3</v>
      </c>
      <c r="G2704" s="73">
        <f t="shared" ca="1" si="642"/>
        <v>1.0005916690000001</v>
      </c>
      <c r="H2704" s="70">
        <f ca="1">TRUNC(PRODUCT(G$10:G2703),15)</f>
        <v>2.0756697227227701</v>
      </c>
      <c r="I2704" s="70">
        <f t="shared" ca="1" si="643"/>
        <v>1.64705213737643</v>
      </c>
      <c r="J2704" s="70">
        <f t="shared" ca="1" si="644"/>
        <v>1.2602331600000001</v>
      </c>
      <c r="K2704" s="74">
        <f t="shared" ca="1" si="645"/>
        <v>4286.1758239999999</v>
      </c>
      <c r="L2704" s="75">
        <f>IF(VLOOKUP(A2704,$T$12:$AC$125,8)=VLOOKUP(A2703,$T$12:$AC$125,8),0,VLOOKUP(A2704,T$12:$AC$125,8))</f>
        <v>0</v>
      </c>
      <c r="M2704" s="76">
        <f>IF(L2704&gt;0,VLOOKUP(L2704,S$12:$AB$125,7),0)</f>
        <v>0</v>
      </c>
      <c r="N2704" s="74">
        <f t="shared" si="646"/>
        <v>0</v>
      </c>
      <c r="O2704" s="74">
        <f t="shared" ca="1" si="647"/>
        <v>4286.1758239999999</v>
      </c>
      <c r="P2704" s="77" t="str">
        <f t="shared" si="648"/>
        <v>A+J=</v>
      </c>
      <c r="Q2704" s="78">
        <f t="shared" si="649"/>
        <v>45762</v>
      </c>
    </row>
    <row r="2705" spans="1:17" ht="12.75" x14ac:dyDescent="0.15">
      <c r="A2705" s="68">
        <f t="shared" si="651"/>
        <v>45274</v>
      </c>
      <c r="B2705" s="69">
        <f t="shared" ca="1" si="639"/>
        <v>20768.978277000002</v>
      </c>
      <c r="C2705" s="70">
        <f t="shared" ca="1" si="640"/>
        <v>16470.521374</v>
      </c>
      <c r="D2705" s="71">
        <f ca="1">IF(A2705&lt;$B$1,VLOOKUP(A2705,[1]DI!$A$4:$B$15000,2),0)</f>
        <v>0.11650000000000001</v>
      </c>
      <c r="E2705" s="70">
        <f t="shared" ca="1" si="641"/>
        <v>4.3739000000000001E-4</v>
      </c>
      <c r="F2705" s="72">
        <f t="shared" si="650"/>
        <v>1.3</v>
      </c>
      <c r="G2705" s="73">
        <f t="shared" ca="1" si="642"/>
        <v>1.0005686069999999</v>
      </c>
      <c r="H2705" s="70">
        <f ca="1">TRUNC(PRODUCT(G$10:G2704),15)</f>
        <v>2.07689783215194</v>
      </c>
      <c r="I2705" s="70">
        <f t="shared" ca="1" si="643"/>
        <v>1.64705213737643</v>
      </c>
      <c r="J2705" s="70">
        <f t="shared" ca="1" si="644"/>
        <v>1.2609788</v>
      </c>
      <c r="K2705" s="74">
        <f t="shared" ca="1" si="645"/>
        <v>4298.4569030000002</v>
      </c>
      <c r="L2705" s="75">
        <f>IF(VLOOKUP(A2705,$T$12:$AC$125,8)=VLOOKUP(A2704,$T$12:$AC$125,8),0,VLOOKUP(A2705,T$12:$AC$125,8))</f>
        <v>0</v>
      </c>
      <c r="M2705" s="76">
        <f>IF(L2705&gt;0,VLOOKUP(L2705,S$12:$AB$125,7),0)</f>
        <v>0</v>
      </c>
      <c r="N2705" s="74">
        <f t="shared" si="646"/>
        <v>0</v>
      </c>
      <c r="O2705" s="74">
        <f t="shared" ca="1" si="647"/>
        <v>4298.4569030000002</v>
      </c>
      <c r="P2705" s="77" t="str">
        <f t="shared" si="648"/>
        <v>A+J=</v>
      </c>
      <c r="Q2705" s="78">
        <f t="shared" si="649"/>
        <v>45762</v>
      </c>
    </row>
    <row r="2706" spans="1:17" ht="12.75" x14ac:dyDescent="0.15">
      <c r="A2706" s="68">
        <f t="shared" si="651"/>
        <v>45275</v>
      </c>
      <c r="B2706" s="69">
        <f t="shared" ca="1" si="639"/>
        <v>20780.787640999999</v>
      </c>
      <c r="C2706" s="70">
        <f t="shared" ca="1" si="640"/>
        <v>16470.521374</v>
      </c>
      <c r="D2706" s="71">
        <f ca="1">IF(A2706&lt;$B$1,VLOOKUP(A2706,[1]DI!$A$4:$B$15000,2),0)</f>
        <v>0.11650000000000001</v>
      </c>
      <c r="E2706" s="70">
        <f t="shared" ca="1" si="641"/>
        <v>4.3739000000000001E-4</v>
      </c>
      <c r="F2706" s="72">
        <f t="shared" si="650"/>
        <v>1.3</v>
      </c>
      <c r="G2706" s="73">
        <f t="shared" ca="1" si="642"/>
        <v>1.0005686069999999</v>
      </c>
      <c r="H2706" s="70">
        <f ca="1">TRUNC(PRODUCT(G$10:G2705),15)</f>
        <v>2.0780787707975898</v>
      </c>
      <c r="I2706" s="70">
        <f t="shared" ca="1" si="643"/>
        <v>1.64705213737643</v>
      </c>
      <c r="J2706" s="70">
        <f t="shared" ca="1" si="644"/>
        <v>1.2616958</v>
      </c>
      <c r="K2706" s="74">
        <f t="shared" ca="1" si="645"/>
        <v>4310.266267</v>
      </c>
      <c r="L2706" s="75">
        <f>IF(VLOOKUP(A2706,$T$12:$AC$125,8)=VLOOKUP(A2705,$T$12:$AC$125,8),0,VLOOKUP(A2706,T$12:$AC$125,8))</f>
        <v>0</v>
      </c>
      <c r="M2706" s="76">
        <f>IF(L2706&gt;0,VLOOKUP(L2706,S$12:$AB$125,7),0)</f>
        <v>0</v>
      </c>
      <c r="N2706" s="74">
        <f t="shared" si="646"/>
        <v>0</v>
      </c>
      <c r="O2706" s="74">
        <f t="shared" ca="1" si="647"/>
        <v>4310.266267</v>
      </c>
      <c r="P2706" s="77" t="str">
        <f t="shared" si="648"/>
        <v>A+J=</v>
      </c>
      <c r="Q2706" s="78">
        <f t="shared" si="649"/>
        <v>45762</v>
      </c>
    </row>
    <row r="2707" spans="1:17" ht="12.75" x14ac:dyDescent="0.15">
      <c r="A2707" s="68">
        <f t="shared" si="651"/>
        <v>45276</v>
      </c>
      <c r="B2707" s="69">
        <f t="shared" ca="1" si="639"/>
        <v>20792.603758000001</v>
      </c>
      <c r="C2707" s="70">
        <f t="shared" ca="1" si="640"/>
        <v>16470.521374</v>
      </c>
      <c r="D2707" s="71">
        <f ca="1">IF(A2707&lt;$B$1,VLOOKUP(A2707,[1]DI!$A$4:$B$15000,2),0)</f>
        <v>0</v>
      </c>
      <c r="E2707" s="70">
        <f t="shared" ca="1" si="641"/>
        <v>0</v>
      </c>
      <c r="F2707" s="72">
        <f t="shared" si="650"/>
        <v>1.3</v>
      </c>
      <c r="G2707" s="73">
        <f t="shared" ca="1" si="642"/>
        <v>1</v>
      </c>
      <c r="H2707" s="70">
        <f ca="1">TRUNC(PRODUCT(G$10:G2706),15)</f>
        <v>2.0792603809332202</v>
      </c>
      <c r="I2707" s="70">
        <f t="shared" ca="1" si="643"/>
        <v>1.64705213737643</v>
      </c>
      <c r="J2707" s="70">
        <f t="shared" ca="1" si="644"/>
        <v>1.2624132100000001</v>
      </c>
      <c r="K2707" s="74">
        <f t="shared" ca="1" si="645"/>
        <v>4322.0823840000003</v>
      </c>
      <c r="L2707" s="75">
        <f>IF(VLOOKUP(A2707,$T$12:$AC$125,8)=VLOOKUP(A2706,$T$12:$AC$125,8),0,VLOOKUP(A2707,T$12:$AC$125,8))</f>
        <v>0</v>
      </c>
      <c r="M2707" s="76">
        <f>IF(L2707&gt;0,VLOOKUP(L2707,S$12:$AB$125,7),0)</f>
        <v>0</v>
      </c>
      <c r="N2707" s="74">
        <f t="shared" si="646"/>
        <v>0</v>
      </c>
      <c r="O2707" s="74">
        <f t="shared" ca="1" si="647"/>
        <v>4322.0823840000003</v>
      </c>
      <c r="P2707" s="77" t="str">
        <f t="shared" si="648"/>
        <v>A+J=</v>
      </c>
      <c r="Q2707" s="78">
        <f t="shared" si="649"/>
        <v>45762</v>
      </c>
    </row>
    <row r="2708" spans="1:17" ht="12.75" x14ac:dyDescent="0.15">
      <c r="A2708" s="68">
        <f t="shared" si="651"/>
        <v>45277</v>
      </c>
      <c r="B2708" s="69">
        <f t="shared" ca="1" si="639"/>
        <v>20792.603758000001</v>
      </c>
      <c r="C2708" s="70">
        <f t="shared" ca="1" si="640"/>
        <v>16470.521374</v>
      </c>
      <c r="D2708" s="71">
        <f ca="1">IF(A2708&lt;$B$1,VLOOKUP(A2708,[1]DI!$A$4:$B$15000,2),0)</f>
        <v>0</v>
      </c>
      <c r="E2708" s="70">
        <f t="shared" ca="1" si="641"/>
        <v>0</v>
      </c>
      <c r="F2708" s="72">
        <f t="shared" si="650"/>
        <v>1.3</v>
      </c>
      <c r="G2708" s="73">
        <f t="shared" ca="1" si="642"/>
        <v>1</v>
      </c>
      <c r="H2708" s="70">
        <f ca="1">TRUNC(PRODUCT(G$10:G2707),15)</f>
        <v>2.0792603809332202</v>
      </c>
      <c r="I2708" s="70">
        <f t="shared" ca="1" si="643"/>
        <v>1.64705213737643</v>
      </c>
      <c r="J2708" s="70">
        <f t="shared" ca="1" si="644"/>
        <v>1.2624132100000001</v>
      </c>
      <c r="K2708" s="74">
        <f t="shared" ca="1" si="645"/>
        <v>4322.0823840000003</v>
      </c>
      <c r="L2708" s="75">
        <f>IF(VLOOKUP(A2708,$T$12:$AC$125,8)=VLOOKUP(A2707,$T$12:$AC$125,8),0,VLOOKUP(A2708,T$12:$AC$125,8))</f>
        <v>0</v>
      </c>
      <c r="M2708" s="76">
        <f>IF(L2708&gt;0,VLOOKUP(L2708,S$12:$AB$125,7),0)</f>
        <v>0</v>
      </c>
      <c r="N2708" s="74">
        <f t="shared" si="646"/>
        <v>0</v>
      </c>
      <c r="O2708" s="74">
        <f t="shared" ca="1" si="647"/>
        <v>4322.0823840000003</v>
      </c>
      <c r="P2708" s="77" t="str">
        <f t="shared" si="648"/>
        <v>A+J=</v>
      </c>
      <c r="Q2708" s="78">
        <f t="shared" si="649"/>
        <v>45762</v>
      </c>
    </row>
    <row r="2709" spans="1:17" ht="12.75" x14ac:dyDescent="0.15">
      <c r="A2709" s="68">
        <f t="shared" si="651"/>
        <v>45278</v>
      </c>
      <c r="B2709" s="69">
        <f t="shared" ca="1" si="639"/>
        <v>20792.603758000001</v>
      </c>
      <c r="C2709" s="70">
        <f t="shared" ca="1" si="640"/>
        <v>16470.521374</v>
      </c>
      <c r="D2709" s="71">
        <f ca="1">IF(A2709&lt;$B$1,VLOOKUP(A2709,[1]DI!$A$4:$B$15000,2),0)</f>
        <v>0.11650000000000001</v>
      </c>
      <c r="E2709" s="70">
        <f t="shared" ca="1" si="641"/>
        <v>4.3739000000000001E-4</v>
      </c>
      <c r="F2709" s="72">
        <f t="shared" si="650"/>
        <v>1.3</v>
      </c>
      <c r="G2709" s="73">
        <f t="shared" ca="1" si="642"/>
        <v>1.0005686069999999</v>
      </c>
      <c r="H2709" s="70">
        <f ca="1">TRUNC(PRODUCT(G$10:G2708),15)</f>
        <v>2.0792603809332202</v>
      </c>
      <c r="I2709" s="70">
        <f t="shared" ca="1" si="643"/>
        <v>1.64705213737643</v>
      </c>
      <c r="J2709" s="70">
        <f t="shared" ca="1" si="644"/>
        <v>1.2624132100000001</v>
      </c>
      <c r="K2709" s="74">
        <f t="shared" ca="1" si="645"/>
        <v>4322.0823840000003</v>
      </c>
      <c r="L2709" s="75">
        <f>IF(VLOOKUP(A2709,$T$12:$AC$125,8)=VLOOKUP(A2708,$T$12:$AC$125,8),0,VLOOKUP(A2709,T$12:$AC$125,8))</f>
        <v>0</v>
      </c>
      <c r="M2709" s="76">
        <f>IF(L2709&gt;0,VLOOKUP(L2709,S$12:$AB$125,7),0)</f>
        <v>0</v>
      </c>
      <c r="N2709" s="74">
        <f t="shared" si="646"/>
        <v>0</v>
      </c>
      <c r="O2709" s="74">
        <f t="shared" ca="1" si="647"/>
        <v>4322.0823840000003</v>
      </c>
      <c r="P2709" s="77" t="str">
        <f t="shared" si="648"/>
        <v>A+J=</v>
      </c>
      <c r="Q2709" s="78">
        <f t="shared" si="649"/>
        <v>45762</v>
      </c>
    </row>
    <row r="2710" spans="1:17" ht="12.75" x14ac:dyDescent="0.15">
      <c r="A2710" s="68">
        <f t="shared" si="651"/>
        <v>45279</v>
      </c>
      <c r="B2710" s="69">
        <f t="shared" ca="1" si="639"/>
        <v>20804.426627000001</v>
      </c>
      <c r="C2710" s="70">
        <f t="shared" ca="1" si="640"/>
        <v>16470.521374</v>
      </c>
      <c r="D2710" s="71">
        <f ca="1">IF(A2710&lt;$B$1,VLOOKUP(A2710,[1]DI!$A$4:$B$15000,2),0)</f>
        <v>0.11650000000000001</v>
      </c>
      <c r="E2710" s="70">
        <f t="shared" ca="1" si="641"/>
        <v>4.3739000000000001E-4</v>
      </c>
      <c r="F2710" s="72">
        <f t="shared" si="650"/>
        <v>1.3</v>
      </c>
      <c r="G2710" s="73">
        <f t="shared" ca="1" si="642"/>
        <v>1.0005686069999999</v>
      </c>
      <c r="H2710" s="70">
        <f ca="1">TRUNC(PRODUCT(G$10:G2709),15)</f>
        <v>2.0804426629406398</v>
      </c>
      <c r="I2710" s="70">
        <f t="shared" ca="1" si="643"/>
        <v>1.64705213737643</v>
      </c>
      <c r="J2710" s="70">
        <f t="shared" ca="1" si="644"/>
        <v>1.26313103</v>
      </c>
      <c r="K2710" s="74">
        <f t="shared" ca="1" si="645"/>
        <v>4333.9052529999999</v>
      </c>
      <c r="L2710" s="75">
        <f>IF(VLOOKUP(A2710,$T$12:$AC$125,8)=VLOOKUP(A2709,$T$12:$AC$125,8),0,VLOOKUP(A2710,T$12:$AC$125,8))</f>
        <v>0</v>
      </c>
      <c r="M2710" s="76">
        <f>IF(L2710&gt;0,VLOOKUP(L2710,S$12:$AB$125,7),0)</f>
        <v>0</v>
      </c>
      <c r="N2710" s="74">
        <f t="shared" si="646"/>
        <v>0</v>
      </c>
      <c r="O2710" s="74">
        <f t="shared" ca="1" si="647"/>
        <v>4333.9052529999999</v>
      </c>
      <c r="P2710" s="77" t="str">
        <f t="shared" si="648"/>
        <v>A+J=</v>
      </c>
      <c r="Q2710" s="78">
        <f t="shared" si="649"/>
        <v>45762</v>
      </c>
    </row>
    <row r="2711" spans="1:17" ht="12.75" x14ac:dyDescent="0.15">
      <c r="A2711" s="68">
        <f t="shared" si="651"/>
        <v>45280</v>
      </c>
      <c r="B2711" s="69">
        <f t="shared" ca="1" si="639"/>
        <v>20816.256249999999</v>
      </c>
      <c r="C2711" s="70">
        <f t="shared" ca="1" si="640"/>
        <v>16470.521374</v>
      </c>
      <c r="D2711" s="71">
        <f ca="1">IF(A2711&lt;$B$1,VLOOKUP(A2711,[1]DI!$A$4:$B$15000,2),0)</f>
        <v>0.11650000000000001</v>
      </c>
      <c r="E2711" s="70">
        <f t="shared" ca="1" si="641"/>
        <v>4.3739000000000001E-4</v>
      </c>
      <c r="F2711" s="72">
        <f t="shared" si="650"/>
        <v>1.3</v>
      </c>
      <c r="G2711" s="73">
        <f t="shared" ca="1" si="642"/>
        <v>1.0005686069999999</v>
      </c>
      <c r="H2711" s="70">
        <f ca="1">TRUNC(PRODUCT(G$10:G2710),15)</f>
        <v>2.0816256172018801</v>
      </c>
      <c r="I2711" s="70">
        <f t="shared" ca="1" si="643"/>
        <v>1.64705213737643</v>
      </c>
      <c r="J2711" s="70">
        <f t="shared" ca="1" si="644"/>
        <v>1.26384926</v>
      </c>
      <c r="K2711" s="74">
        <f t="shared" ca="1" si="645"/>
        <v>4345.7348760000004</v>
      </c>
      <c r="L2711" s="75">
        <f>IF(VLOOKUP(A2711,$T$12:$AC$125,8)=VLOOKUP(A2710,$T$12:$AC$125,8),0,VLOOKUP(A2711,T$12:$AC$125,8))</f>
        <v>0</v>
      </c>
      <c r="M2711" s="76">
        <f>IF(L2711&gt;0,VLOOKUP(L2711,S$12:$AB$125,7),0)</f>
        <v>0</v>
      </c>
      <c r="N2711" s="74">
        <f t="shared" si="646"/>
        <v>0</v>
      </c>
      <c r="O2711" s="74">
        <f t="shared" ca="1" si="647"/>
        <v>4345.7348760000004</v>
      </c>
      <c r="P2711" s="77" t="str">
        <f t="shared" si="648"/>
        <v>A+J=</v>
      </c>
      <c r="Q2711" s="78">
        <f t="shared" si="649"/>
        <v>45762</v>
      </c>
    </row>
    <row r="2712" spans="1:17" ht="12.75" x14ac:dyDescent="0.15">
      <c r="A2712" s="68">
        <f t="shared" si="651"/>
        <v>45281</v>
      </c>
      <c r="B2712" s="69">
        <f t="shared" ca="1" si="639"/>
        <v>20828.092461</v>
      </c>
      <c r="C2712" s="70">
        <f t="shared" ca="1" si="640"/>
        <v>16470.521374</v>
      </c>
      <c r="D2712" s="71">
        <f ca="1">IF(A2712&lt;$B$1,VLOOKUP(A2712,[1]DI!$A$4:$B$15000,2),0)</f>
        <v>0.11650000000000001</v>
      </c>
      <c r="E2712" s="70">
        <f t="shared" ca="1" si="641"/>
        <v>4.3739000000000001E-4</v>
      </c>
      <c r="F2712" s="72">
        <f t="shared" si="650"/>
        <v>1.3</v>
      </c>
      <c r="G2712" s="73">
        <f t="shared" ca="1" si="642"/>
        <v>1.0005686069999999</v>
      </c>
      <c r="H2712" s="70">
        <f ca="1">TRUNC(PRODUCT(G$10:G2711),15)</f>
        <v>2.0828092440992001</v>
      </c>
      <c r="I2712" s="70">
        <f t="shared" ca="1" si="643"/>
        <v>1.64705213737643</v>
      </c>
      <c r="J2712" s="70">
        <f t="shared" ca="1" si="644"/>
        <v>1.2645678899999999</v>
      </c>
      <c r="K2712" s="74">
        <f t="shared" ca="1" si="645"/>
        <v>4357.5710870000003</v>
      </c>
      <c r="L2712" s="75">
        <f>IF(VLOOKUP(A2712,$T$12:$AC$125,8)=VLOOKUP(A2711,$T$12:$AC$125,8),0,VLOOKUP(A2712,T$12:$AC$125,8))</f>
        <v>0</v>
      </c>
      <c r="M2712" s="76">
        <f>IF(L2712&gt;0,VLOOKUP(L2712,S$12:$AB$125,7),0)</f>
        <v>0</v>
      </c>
      <c r="N2712" s="74">
        <f t="shared" si="646"/>
        <v>0</v>
      </c>
      <c r="O2712" s="74">
        <f t="shared" ca="1" si="647"/>
        <v>4357.5710870000003</v>
      </c>
      <c r="P2712" s="77" t="str">
        <f t="shared" si="648"/>
        <v>A+J=</v>
      </c>
      <c r="Q2712" s="78">
        <f t="shared" si="649"/>
        <v>45762</v>
      </c>
    </row>
    <row r="2713" spans="1:17" ht="12.75" x14ac:dyDescent="0.15">
      <c r="A2713" s="68">
        <f t="shared" si="651"/>
        <v>45282</v>
      </c>
      <c r="B2713" s="69">
        <f t="shared" ca="1" si="639"/>
        <v>20839.935423999999</v>
      </c>
      <c r="C2713" s="70">
        <f t="shared" ca="1" si="640"/>
        <v>16470.521374</v>
      </c>
      <c r="D2713" s="71">
        <f ca="1">IF(A2713&lt;$B$1,VLOOKUP(A2713,[1]DI!$A$4:$B$15000,2),0)</f>
        <v>0.11650000000000001</v>
      </c>
      <c r="E2713" s="70">
        <f t="shared" ca="1" si="641"/>
        <v>4.3739000000000001E-4</v>
      </c>
      <c r="F2713" s="72">
        <f t="shared" si="650"/>
        <v>1.3</v>
      </c>
      <c r="G2713" s="73">
        <f t="shared" ca="1" si="642"/>
        <v>1.0005686069999999</v>
      </c>
      <c r="H2713" s="70">
        <f ca="1">TRUNC(PRODUCT(G$10:G2712),15)</f>
        <v>2.0839935440150601</v>
      </c>
      <c r="I2713" s="70">
        <f t="shared" ca="1" si="643"/>
        <v>1.64705213737643</v>
      </c>
      <c r="J2713" s="70">
        <f t="shared" ca="1" si="644"/>
        <v>1.26528693</v>
      </c>
      <c r="K2713" s="74">
        <f t="shared" ca="1" si="645"/>
        <v>4369.4140500000003</v>
      </c>
      <c r="L2713" s="75">
        <f>IF(VLOOKUP(A2713,$T$12:$AC$125,8)=VLOOKUP(A2712,$T$12:$AC$125,8),0,VLOOKUP(A2713,T$12:$AC$125,8))</f>
        <v>0</v>
      </c>
      <c r="M2713" s="76">
        <f>IF(L2713&gt;0,VLOOKUP(L2713,S$12:$AB$125,7),0)</f>
        <v>0</v>
      </c>
      <c r="N2713" s="74">
        <f t="shared" si="646"/>
        <v>0</v>
      </c>
      <c r="O2713" s="74">
        <f t="shared" ca="1" si="647"/>
        <v>4369.4140500000003</v>
      </c>
      <c r="P2713" s="77" t="str">
        <f t="shared" si="648"/>
        <v>A+J=</v>
      </c>
      <c r="Q2713" s="78">
        <f t="shared" si="649"/>
        <v>45762</v>
      </c>
    </row>
    <row r="2714" spans="1:17" ht="12.75" x14ac:dyDescent="0.15">
      <c r="A2714" s="68">
        <f t="shared" si="651"/>
        <v>45283</v>
      </c>
      <c r="B2714" s="69">
        <f t="shared" ca="1" si="639"/>
        <v>20851.785141</v>
      </c>
      <c r="C2714" s="70">
        <f t="shared" ca="1" si="640"/>
        <v>16470.521374</v>
      </c>
      <c r="D2714" s="71">
        <f ca="1">IF(A2714&lt;$B$1,VLOOKUP(A2714,[1]DI!$A$4:$B$15000,2),0)</f>
        <v>0</v>
      </c>
      <c r="E2714" s="70">
        <f t="shared" ca="1" si="641"/>
        <v>0</v>
      </c>
      <c r="F2714" s="72">
        <f t="shared" si="650"/>
        <v>1.3</v>
      </c>
      <c r="G2714" s="73">
        <f t="shared" ca="1" si="642"/>
        <v>1</v>
      </c>
      <c r="H2714" s="70">
        <f ca="1">TRUNC(PRODUCT(G$10:G2713),15)</f>
        <v>2.0851785173321402</v>
      </c>
      <c r="I2714" s="70">
        <f t="shared" ca="1" si="643"/>
        <v>1.64705213737643</v>
      </c>
      <c r="J2714" s="70">
        <f t="shared" ca="1" si="644"/>
        <v>1.2660063800000001</v>
      </c>
      <c r="K2714" s="74">
        <f t="shared" ca="1" si="645"/>
        <v>4381.2637670000004</v>
      </c>
      <c r="L2714" s="75">
        <f>IF(VLOOKUP(A2714,$T$12:$AC$125,8)=VLOOKUP(A2713,$T$12:$AC$125,8),0,VLOOKUP(A2714,T$12:$AC$125,8))</f>
        <v>0</v>
      </c>
      <c r="M2714" s="76">
        <f>IF(L2714&gt;0,VLOOKUP(L2714,S$12:$AB$125,7),0)</f>
        <v>0</v>
      </c>
      <c r="N2714" s="74">
        <f t="shared" si="646"/>
        <v>0</v>
      </c>
      <c r="O2714" s="74">
        <f t="shared" ca="1" si="647"/>
        <v>4381.2637670000004</v>
      </c>
      <c r="P2714" s="77" t="str">
        <f t="shared" si="648"/>
        <v>A+J=</v>
      </c>
      <c r="Q2714" s="78">
        <f t="shared" si="649"/>
        <v>45762</v>
      </c>
    </row>
    <row r="2715" spans="1:17" ht="12.75" x14ac:dyDescent="0.15">
      <c r="A2715" s="68">
        <f t="shared" si="651"/>
        <v>45284</v>
      </c>
      <c r="B2715" s="69">
        <f t="shared" ca="1" si="639"/>
        <v>20851.785141</v>
      </c>
      <c r="C2715" s="70">
        <f t="shared" ca="1" si="640"/>
        <v>16470.521374</v>
      </c>
      <c r="D2715" s="71">
        <f ca="1">IF(A2715&lt;$B$1,VLOOKUP(A2715,[1]DI!$A$4:$B$15000,2),0)</f>
        <v>0</v>
      </c>
      <c r="E2715" s="70">
        <f t="shared" ca="1" si="641"/>
        <v>0</v>
      </c>
      <c r="F2715" s="72">
        <f t="shared" si="650"/>
        <v>1.3</v>
      </c>
      <c r="G2715" s="73">
        <f t="shared" ca="1" si="642"/>
        <v>1</v>
      </c>
      <c r="H2715" s="70">
        <f ca="1">TRUNC(PRODUCT(G$10:G2714),15)</f>
        <v>2.0851785173321402</v>
      </c>
      <c r="I2715" s="70">
        <f t="shared" ca="1" si="643"/>
        <v>1.64705213737643</v>
      </c>
      <c r="J2715" s="70">
        <f t="shared" ca="1" si="644"/>
        <v>1.2660063800000001</v>
      </c>
      <c r="K2715" s="74">
        <f t="shared" ca="1" si="645"/>
        <v>4381.2637670000004</v>
      </c>
      <c r="L2715" s="75">
        <f>IF(VLOOKUP(A2715,$T$12:$AC$125,8)=VLOOKUP(A2714,$T$12:$AC$125,8),0,VLOOKUP(A2715,T$12:$AC$125,8))</f>
        <v>0</v>
      </c>
      <c r="M2715" s="76">
        <f>IF(L2715&gt;0,VLOOKUP(L2715,S$12:$AB$125,7),0)</f>
        <v>0</v>
      </c>
      <c r="N2715" s="74">
        <f t="shared" si="646"/>
        <v>0</v>
      </c>
      <c r="O2715" s="74">
        <f t="shared" ca="1" si="647"/>
        <v>4381.2637670000004</v>
      </c>
      <c r="P2715" s="77" t="str">
        <f t="shared" si="648"/>
        <v>A+J=</v>
      </c>
      <c r="Q2715" s="78">
        <f t="shared" si="649"/>
        <v>45762</v>
      </c>
    </row>
    <row r="2716" spans="1:17" ht="12.75" x14ac:dyDescent="0.15">
      <c r="A2716" s="68">
        <f t="shared" si="651"/>
        <v>45285</v>
      </c>
      <c r="B2716" s="69">
        <f t="shared" ca="1" si="639"/>
        <v>20851.785141</v>
      </c>
      <c r="C2716" s="70">
        <f t="shared" ca="1" si="640"/>
        <v>16470.521374</v>
      </c>
      <c r="D2716" s="71">
        <f ca="1">IF(A2716&lt;$B$1,VLOOKUP(A2716,[1]DI!$A$4:$B$15000,2),0)</f>
        <v>0</v>
      </c>
      <c r="E2716" s="70">
        <f t="shared" ca="1" si="641"/>
        <v>0</v>
      </c>
      <c r="F2716" s="72">
        <f t="shared" si="650"/>
        <v>1.3</v>
      </c>
      <c r="G2716" s="73">
        <f t="shared" ca="1" si="642"/>
        <v>1</v>
      </c>
      <c r="H2716" s="70">
        <f ca="1">TRUNC(PRODUCT(G$10:G2715),15)</f>
        <v>2.0851785173321402</v>
      </c>
      <c r="I2716" s="70">
        <f t="shared" ca="1" si="643"/>
        <v>1.64705213737643</v>
      </c>
      <c r="J2716" s="70">
        <f t="shared" ca="1" si="644"/>
        <v>1.2660063800000001</v>
      </c>
      <c r="K2716" s="74">
        <f t="shared" ca="1" si="645"/>
        <v>4381.2637670000004</v>
      </c>
      <c r="L2716" s="75">
        <f>IF(VLOOKUP(A2716,$T$12:$AC$125,8)=VLOOKUP(A2715,$T$12:$AC$125,8),0,VLOOKUP(A2716,T$12:$AC$125,8))</f>
        <v>0</v>
      </c>
      <c r="M2716" s="76">
        <f>IF(L2716&gt;0,VLOOKUP(L2716,S$12:$AB$125,7),0)</f>
        <v>0</v>
      </c>
      <c r="N2716" s="74">
        <f t="shared" si="646"/>
        <v>0</v>
      </c>
      <c r="O2716" s="74">
        <f t="shared" ca="1" si="647"/>
        <v>4381.2637670000004</v>
      </c>
      <c r="P2716" s="77" t="str">
        <f t="shared" si="648"/>
        <v>A+J=</v>
      </c>
      <c r="Q2716" s="78">
        <f t="shared" si="649"/>
        <v>45762</v>
      </c>
    </row>
    <row r="2717" spans="1:17" ht="12.75" x14ac:dyDescent="0.15">
      <c r="A2717" s="68">
        <f t="shared" si="651"/>
        <v>45286</v>
      </c>
      <c r="B2717" s="69">
        <f t="shared" ca="1" si="639"/>
        <v>20851.785141</v>
      </c>
      <c r="C2717" s="70">
        <f t="shared" ca="1" si="640"/>
        <v>16470.521374</v>
      </c>
      <c r="D2717" s="71">
        <f ca="1">IF(A2717&lt;$B$1,VLOOKUP(A2717,[1]DI!$A$4:$B$15000,2),0)</f>
        <v>0.11650000000000001</v>
      </c>
      <c r="E2717" s="70">
        <f t="shared" ca="1" si="641"/>
        <v>4.3739000000000001E-4</v>
      </c>
      <c r="F2717" s="72">
        <f t="shared" si="650"/>
        <v>1.3</v>
      </c>
      <c r="G2717" s="73">
        <f t="shared" ca="1" si="642"/>
        <v>1.0005686069999999</v>
      </c>
      <c r="H2717" s="70">
        <f ca="1">TRUNC(PRODUCT(G$10:G2716),15)</f>
        <v>2.0851785173321402</v>
      </c>
      <c r="I2717" s="70">
        <f t="shared" ca="1" si="643"/>
        <v>1.64705213737643</v>
      </c>
      <c r="J2717" s="70">
        <f t="shared" ca="1" si="644"/>
        <v>1.2660063800000001</v>
      </c>
      <c r="K2717" s="74">
        <f t="shared" ca="1" si="645"/>
        <v>4381.2637670000004</v>
      </c>
      <c r="L2717" s="75">
        <f>IF(VLOOKUP(A2717,$T$12:$AC$125,8)=VLOOKUP(A2716,$T$12:$AC$125,8),0,VLOOKUP(A2717,T$12:$AC$125,8))</f>
        <v>0</v>
      </c>
      <c r="M2717" s="76">
        <f>IF(L2717&gt;0,VLOOKUP(L2717,S$12:$AB$125,7),0)</f>
        <v>0</v>
      </c>
      <c r="N2717" s="74">
        <f t="shared" si="646"/>
        <v>0</v>
      </c>
      <c r="O2717" s="74">
        <f t="shared" ca="1" si="647"/>
        <v>4381.2637670000004</v>
      </c>
      <c r="P2717" s="77" t="str">
        <f t="shared" si="648"/>
        <v>A+J=</v>
      </c>
      <c r="Q2717" s="78">
        <f t="shared" si="649"/>
        <v>45762</v>
      </c>
    </row>
    <row r="2718" spans="1:17" ht="12.75" x14ac:dyDescent="0.15">
      <c r="A2718" s="68">
        <f t="shared" si="651"/>
        <v>45287</v>
      </c>
      <c r="B2718" s="69">
        <f t="shared" ca="1" si="639"/>
        <v>20863.641609999999</v>
      </c>
      <c r="C2718" s="70">
        <f t="shared" ca="1" si="640"/>
        <v>16470.521374</v>
      </c>
      <c r="D2718" s="71">
        <f ca="1">IF(A2718&lt;$B$1,VLOOKUP(A2718,[1]DI!$A$4:$B$15000,2),0)</f>
        <v>0.11650000000000001</v>
      </c>
      <c r="E2718" s="70">
        <f t="shared" ca="1" si="641"/>
        <v>4.3739000000000001E-4</v>
      </c>
      <c r="F2718" s="72">
        <f t="shared" si="650"/>
        <v>1.3</v>
      </c>
      <c r="G2718" s="73">
        <f t="shared" ca="1" si="642"/>
        <v>1.0005686069999999</v>
      </c>
      <c r="H2718" s="70">
        <f ca="1">TRUNC(PRODUCT(G$10:G2717),15)</f>
        <v>2.0863641644333502</v>
      </c>
      <c r="I2718" s="70">
        <f t="shared" ca="1" si="643"/>
        <v>1.64705213737643</v>
      </c>
      <c r="J2718" s="70">
        <f t="shared" ca="1" si="644"/>
        <v>1.2667262399999999</v>
      </c>
      <c r="K2718" s="74">
        <f t="shared" ca="1" si="645"/>
        <v>4393.1202359999997</v>
      </c>
      <c r="L2718" s="75">
        <f>IF(VLOOKUP(A2718,$T$12:$AC$125,8)=VLOOKUP(A2717,$T$12:$AC$125,8),0,VLOOKUP(A2718,T$12:$AC$125,8))</f>
        <v>0</v>
      </c>
      <c r="M2718" s="76">
        <f>IF(L2718&gt;0,VLOOKUP(L2718,S$12:$AB$125,7),0)</f>
        <v>0</v>
      </c>
      <c r="N2718" s="74">
        <f t="shared" si="646"/>
        <v>0</v>
      </c>
      <c r="O2718" s="74">
        <f t="shared" ca="1" si="647"/>
        <v>4393.1202359999997</v>
      </c>
      <c r="P2718" s="77" t="str">
        <f t="shared" si="648"/>
        <v>A+J=</v>
      </c>
      <c r="Q2718" s="78">
        <f t="shared" si="649"/>
        <v>45762</v>
      </c>
    </row>
    <row r="2719" spans="1:17" ht="12.75" x14ac:dyDescent="0.15">
      <c r="A2719" s="68">
        <f t="shared" si="651"/>
        <v>45288</v>
      </c>
      <c r="B2719" s="69">
        <f t="shared" ca="1" si="639"/>
        <v>20875.504832999999</v>
      </c>
      <c r="C2719" s="70">
        <f t="shared" ca="1" si="640"/>
        <v>16470.521374</v>
      </c>
      <c r="D2719" s="71">
        <f ca="1">IF(A2719&lt;$B$1,VLOOKUP(A2719,[1]DI!$A$4:$B$15000,2),0)</f>
        <v>0.11650000000000001</v>
      </c>
      <c r="E2719" s="70">
        <f t="shared" ca="1" si="641"/>
        <v>4.3739000000000001E-4</v>
      </c>
      <c r="F2719" s="72">
        <f t="shared" si="650"/>
        <v>1.3</v>
      </c>
      <c r="G2719" s="73">
        <f t="shared" ca="1" si="642"/>
        <v>1.0005686069999999</v>
      </c>
      <c r="H2719" s="70">
        <f ca="1">TRUNC(PRODUCT(G$10:G2718),15)</f>
        <v>2.0875504857017901</v>
      </c>
      <c r="I2719" s="70">
        <f t="shared" ca="1" si="643"/>
        <v>1.64705213737643</v>
      </c>
      <c r="J2719" s="70">
        <f t="shared" ca="1" si="644"/>
        <v>1.2674465100000001</v>
      </c>
      <c r="K2719" s="74">
        <f t="shared" ca="1" si="645"/>
        <v>4404.983459</v>
      </c>
      <c r="L2719" s="75">
        <f>IF(VLOOKUP(A2719,$T$12:$AC$125,8)=VLOOKUP(A2718,$T$12:$AC$125,8),0,VLOOKUP(A2719,T$12:$AC$125,8))</f>
        <v>0</v>
      </c>
      <c r="M2719" s="76">
        <f>IF(L2719&gt;0,VLOOKUP(L2719,S$12:$AB$125,7),0)</f>
        <v>0</v>
      </c>
      <c r="N2719" s="74">
        <f t="shared" si="646"/>
        <v>0</v>
      </c>
      <c r="O2719" s="74">
        <f t="shared" ca="1" si="647"/>
        <v>4404.983459</v>
      </c>
      <c r="P2719" s="77" t="str">
        <f t="shared" si="648"/>
        <v>A+J=</v>
      </c>
      <c r="Q2719" s="78">
        <f t="shared" si="649"/>
        <v>45762</v>
      </c>
    </row>
    <row r="2720" spans="1:17" ht="12.75" x14ac:dyDescent="0.15">
      <c r="A2720" s="68">
        <f t="shared" si="651"/>
        <v>45289</v>
      </c>
      <c r="B2720" s="69">
        <f t="shared" ca="1" si="639"/>
        <v>20887.374808</v>
      </c>
      <c r="C2720" s="70">
        <f t="shared" ca="1" si="640"/>
        <v>16470.521374</v>
      </c>
      <c r="D2720" s="71">
        <f ca="1">IF(A2720&lt;$B$1,VLOOKUP(A2720,[1]DI!$A$4:$B$15000,2),0)</f>
        <v>0.11650000000000001</v>
      </c>
      <c r="E2720" s="70">
        <f t="shared" ca="1" si="641"/>
        <v>4.3739000000000001E-4</v>
      </c>
      <c r="F2720" s="72">
        <f t="shared" si="650"/>
        <v>1.3</v>
      </c>
      <c r="G2720" s="73">
        <f t="shared" ca="1" si="642"/>
        <v>1.0005686069999999</v>
      </c>
      <c r="H2720" s="70">
        <f ca="1">TRUNC(PRODUCT(G$10:G2719),15)</f>
        <v>2.0887374815208202</v>
      </c>
      <c r="I2720" s="70">
        <f t="shared" ca="1" si="643"/>
        <v>1.64705213737643</v>
      </c>
      <c r="J2720" s="70">
        <f t="shared" ca="1" si="644"/>
        <v>1.26816719</v>
      </c>
      <c r="K2720" s="74">
        <f t="shared" ca="1" si="645"/>
        <v>4416.8534339999997</v>
      </c>
      <c r="L2720" s="75">
        <f>IF(VLOOKUP(A2720,$T$12:$AC$125,8)=VLOOKUP(A2719,$T$12:$AC$125,8),0,VLOOKUP(A2720,T$12:$AC$125,8))</f>
        <v>0</v>
      </c>
      <c r="M2720" s="76">
        <f>IF(L2720&gt;0,VLOOKUP(L2720,S$12:$AB$125,7),0)</f>
        <v>0</v>
      </c>
      <c r="N2720" s="74">
        <f t="shared" si="646"/>
        <v>0</v>
      </c>
      <c r="O2720" s="74">
        <f t="shared" ca="1" si="647"/>
        <v>4416.8534339999997</v>
      </c>
      <c r="P2720" s="77" t="str">
        <f t="shared" si="648"/>
        <v>A+J=</v>
      </c>
      <c r="Q2720" s="78">
        <f t="shared" si="649"/>
        <v>45762</v>
      </c>
    </row>
    <row r="2721" spans="1:17" ht="12.75" x14ac:dyDescent="0.15">
      <c r="A2721" s="68">
        <f t="shared" si="651"/>
        <v>45290</v>
      </c>
      <c r="B2721" s="69">
        <f t="shared" ref="B2721:B2784" ca="1" si="652">IF(A2721&lt;=TODAY(),C2721+K2721,IF(AND(A2721&gt;TODAY(),A2721&lt;=$B$1),IF(VLOOKUP(TODAY(),$A$10:$D$10000,4,FALSE)=0,"n.d",C2721+K2721),"n.d"))</f>
        <v>20899.251536</v>
      </c>
      <c r="C2721" s="70">
        <f t="shared" ref="C2721:C2784" ca="1" si="653">TRUNC(C2720-N2720,6)</f>
        <v>16470.521374</v>
      </c>
      <c r="D2721" s="71">
        <f ca="1">IF(A2721&lt;$B$1,VLOOKUP(A2721,[1]DI!$A$4:$B$15000,2),0)</f>
        <v>0</v>
      </c>
      <c r="E2721" s="70">
        <f t="shared" ref="E2721:E2784" ca="1" si="654">ROUND((((1+D2721)^(1/252)-1)),8)</f>
        <v>0</v>
      </c>
      <c r="F2721" s="72">
        <f t="shared" si="650"/>
        <v>1.3</v>
      </c>
      <c r="G2721" s="73">
        <f t="shared" ref="G2721:G2784" ca="1" si="655">TRUNC((1+(E2721*F2721)),15)</f>
        <v>1</v>
      </c>
      <c r="H2721" s="70">
        <f ca="1">TRUNC(PRODUCT(G$10:G2720),15)</f>
        <v>2.0899251522739699</v>
      </c>
      <c r="I2721" s="70">
        <f t="shared" ref="I2721:I2784" ca="1" si="656">IF(OR(L2720&gt;0,L2720="E"),H2720,I2720)</f>
        <v>1.64705213737643</v>
      </c>
      <c r="J2721" s="70">
        <f t="shared" ref="J2721:J2784" ca="1" si="657">ROUND(TRUNC(H2721/I2721,15),8)</f>
        <v>1.2688882800000001</v>
      </c>
      <c r="K2721" s="74">
        <f t="shared" ref="K2721:K2784" ca="1" si="658">TRUNC((C2721*(J2721-1)),6)</f>
        <v>4428.7301619999998</v>
      </c>
      <c r="L2721" s="75">
        <f>IF(VLOOKUP(A2721,$T$12:$AC$125,8)=VLOOKUP(A2720,$T$12:$AC$125,8),0,VLOOKUP(A2721,T$12:$AC$125,8))</f>
        <v>0</v>
      </c>
      <c r="M2721" s="76">
        <f>IF(L2721&gt;0,VLOOKUP(L2721,S$12:$AB$125,7),0)</f>
        <v>0</v>
      </c>
      <c r="N2721" s="74">
        <f t="shared" ref="N2721:N2784" si="659">IF(M2721&gt;0,(C2721*M2721),0)</f>
        <v>0</v>
      </c>
      <c r="O2721" s="74">
        <f t="shared" ref="O2721:O2784" ca="1" si="660">(K2721+N2721)</f>
        <v>4428.7301619999998</v>
      </c>
      <c r="P2721" s="77" t="str">
        <f t="shared" ref="P2721:P2784" si="661">IF(L2720&gt;0,VLOOKUP(A2720,$T$12:$AC$125,9),P2720)</f>
        <v>A+J=</v>
      </c>
      <c r="Q2721" s="78">
        <f t="shared" ref="Q2721:Q2784" si="662">IF(L2720&gt;0,VLOOKUP(A2720,$T$12:$AC$125,10),Q2720)</f>
        <v>45762</v>
      </c>
    </row>
    <row r="2722" spans="1:17" ht="12.75" x14ac:dyDescent="0.15">
      <c r="A2722" s="68">
        <f t="shared" si="651"/>
        <v>45291</v>
      </c>
      <c r="B2722" s="69">
        <f t="shared" ca="1" si="652"/>
        <v>20899.251536</v>
      </c>
      <c r="C2722" s="70">
        <f t="shared" ca="1" si="653"/>
        <v>16470.521374</v>
      </c>
      <c r="D2722" s="71">
        <f ca="1">IF(A2722&lt;$B$1,VLOOKUP(A2722,[1]DI!$A$4:$B$15000,2),0)</f>
        <v>0</v>
      </c>
      <c r="E2722" s="70">
        <f t="shared" ca="1" si="654"/>
        <v>0</v>
      </c>
      <c r="F2722" s="72">
        <f t="shared" si="650"/>
        <v>1.3</v>
      </c>
      <c r="G2722" s="73">
        <f t="shared" ca="1" si="655"/>
        <v>1</v>
      </c>
      <c r="H2722" s="70">
        <f ca="1">TRUNC(PRODUCT(G$10:G2721),15)</f>
        <v>2.0899251522739699</v>
      </c>
      <c r="I2722" s="70">
        <f t="shared" ca="1" si="656"/>
        <v>1.64705213737643</v>
      </c>
      <c r="J2722" s="70">
        <f t="shared" ca="1" si="657"/>
        <v>1.2688882800000001</v>
      </c>
      <c r="K2722" s="74">
        <f t="shared" ca="1" si="658"/>
        <v>4428.7301619999998</v>
      </c>
      <c r="L2722" s="75">
        <f>IF(VLOOKUP(A2722,$T$12:$AC$125,8)=VLOOKUP(A2721,$T$12:$AC$125,8),0,VLOOKUP(A2722,T$12:$AC$125,8))</f>
        <v>0</v>
      </c>
      <c r="M2722" s="76">
        <f>IF(L2722&gt;0,VLOOKUP(L2722,S$12:$AB$125,7),0)</f>
        <v>0</v>
      </c>
      <c r="N2722" s="74">
        <f t="shared" si="659"/>
        <v>0</v>
      </c>
      <c r="O2722" s="74">
        <f t="shared" ca="1" si="660"/>
        <v>4428.7301619999998</v>
      </c>
      <c r="P2722" s="77" t="str">
        <f t="shared" si="661"/>
        <v>A+J=</v>
      </c>
      <c r="Q2722" s="78">
        <f t="shared" si="662"/>
        <v>45762</v>
      </c>
    </row>
    <row r="2723" spans="1:17" ht="12.75" x14ac:dyDescent="0.15">
      <c r="A2723" s="68">
        <f t="shared" si="651"/>
        <v>45292</v>
      </c>
      <c r="B2723" s="69">
        <f t="shared" ca="1" si="652"/>
        <v>20899.251536</v>
      </c>
      <c r="C2723" s="70">
        <f t="shared" ca="1" si="653"/>
        <v>16470.521374</v>
      </c>
      <c r="D2723" s="71">
        <f ca="1">IF(A2723&lt;$B$1,VLOOKUP(A2723,[1]DI!$A$4:$B$15000,2),0)</f>
        <v>0</v>
      </c>
      <c r="E2723" s="70">
        <f t="shared" ca="1" si="654"/>
        <v>0</v>
      </c>
      <c r="F2723" s="72">
        <f t="shared" si="650"/>
        <v>1.3</v>
      </c>
      <c r="G2723" s="73">
        <f t="shared" ca="1" si="655"/>
        <v>1</v>
      </c>
      <c r="H2723" s="70">
        <f ca="1">TRUNC(PRODUCT(G$10:G2722),15)</f>
        <v>2.0899251522739699</v>
      </c>
      <c r="I2723" s="70">
        <f t="shared" ca="1" si="656"/>
        <v>1.64705213737643</v>
      </c>
      <c r="J2723" s="70">
        <f t="shared" ca="1" si="657"/>
        <v>1.2688882800000001</v>
      </c>
      <c r="K2723" s="74">
        <f t="shared" ca="1" si="658"/>
        <v>4428.7301619999998</v>
      </c>
      <c r="L2723" s="75">
        <f>IF(VLOOKUP(A2723,$T$12:$AC$125,8)=VLOOKUP(A2722,$T$12:$AC$125,8),0,VLOOKUP(A2723,T$12:$AC$125,8))</f>
        <v>0</v>
      </c>
      <c r="M2723" s="76">
        <f>IF(L2723&gt;0,VLOOKUP(L2723,S$12:$AB$125,7),0)</f>
        <v>0</v>
      </c>
      <c r="N2723" s="74">
        <f t="shared" si="659"/>
        <v>0</v>
      </c>
      <c r="O2723" s="74">
        <f t="shared" ca="1" si="660"/>
        <v>4428.7301619999998</v>
      </c>
      <c r="P2723" s="77" t="str">
        <f t="shared" si="661"/>
        <v>A+J=</v>
      </c>
      <c r="Q2723" s="78">
        <f t="shared" si="662"/>
        <v>45762</v>
      </c>
    </row>
    <row r="2724" spans="1:17" ht="12.75" x14ac:dyDescent="0.15">
      <c r="A2724" s="68">
        <f t="shared" si="651"/>
        <v>45293</v>
      </c>
      <c r="B2724" s="69">
        <f t="shared" ca="1" si="652"/>
        <v>20899.251536</v>
      </c>
      <c r="C2724" s="70">
        <f t="shared" ca="1" si="653"/>
        <v>16470.521374</v>
      </c>
      <c r="D2724" s="71">
        <f ca="1">IF(A2724&lt;$B$1,VLOOKUP(A2724,[1]DI!$A$4:$B$15000,2),0)</f>
        <v>0.11650000000000001</v>
      </c>
      <c r="E2724" s="70">
        <f t="shared" ca="1" si="654"/>
        <v>4.3739000000000001E-4</v>
      </c>
      <c r="F2724" s="72">
        <f t="shared" si="650"/>
        <v>1.3</v>
      </c>
      <c r="G2724" s="73">
        <f t="shared" ca="1" si="655"/>
        <v>1.0005686069999999</v>
      </c>
      <c r="H2724" s="70">
        <f ca="1">TRUNC(PRODUCT(G$10:G2723),15)</f>
        <v>2.0899251522739699</v>
      </c>
      <c r="I2724" s="70">
        <f t="shared" ca="1" si="656"/>
        <v>1.64705213737643</v>
      </c>
      <c r="J2724" s="70">
        <f t="shared" ca="1" si="657"/>
        <v>1.2688882800000001</v>
      </c>
      <c r="K2724" s="74">
        <f t="shared" ca="1" si="658"/>
        <v>4428.7301619999998</v>
      </c>
      <c r="L2724" s="75">
        <f>IF(VLOOKUP(A2724,$T$12:$AC$125,8)=VLOOKUP(A2723,$T$12:$AC$125,8),0,VLOOKUP(A2724,T$12:$AC$125,8))</f>
        <v>0</v>
      </c>
      <c r="M2724" s="76">
        <f>IF(L2724&gt;0,VLOOKUP(L2724,S$12:$AB$125,7),0)</f>
        <v>0</v>
      </c>
      <c r="N2724" s="74">
        <f t="shared" si="659"/>
        <v>0</v>
      </c>
      <c r="O2724" s="74">
        <f t="shared" ca="1" si="660"/>
        <v>4428.7301619999998</v>
      </c>
      <c r="P2724" s="77" t="str">
        <f t="shared" si="661"/>
        <v>A+J=</v>
      </c>
      <c r="Q2724" s="78">
        <f t="shared" si="662"/>
        <v>45762</v>
      </c>
    </row>
    <row r="2725" spans="1:17" ht="12.75" x14ac:dyDescent="0.15">
      <c r="A2725" s="68">
        <f t="shared" si="651"/>
        <v>45294</v>
      </c>
      <c r="B2725" s="69">
        <f t="shared" ca="1" si="652"/>
        <v>20911.135018000001</v>
      </c>
      <c r="C2725" s="70">
        <f t="shared" ca="1" si="653"/>
        <v>16470.521374</v>
      </c>
      <c r="D2725" s="71">
        <f ca="1">IF(A2725&lt;$B$1,VLOOKUP(A2725,[1]DI!$A$4:$B$15000,2),0)</f>
        <v>0.11650000000000001</v>
      </c>
      <c r="E2725" s="70">
        <f t="shared" ca="1" si="654"/>
        <v>4.3739000000000001E-4</v>
      </c>
      <c r="F2725" s="72">
        <f t="shared" si="650"/>
        <v>1.3</v>
      </c>
      <c r="G2725" s="73">
        <f t="shared" ca="1" si="655"/>
        <v>1.0005686069999999</v>
      </c>
      <c r="H2725" s="70">
        <f ca="1">TRUNC(PRODUCT(G$10:G2724),15)</f>
        <v>2.0911134983450301</v>
      </c>
      <c r="I2725" s="70">
        <f t="shared" ca="1" si="656"/>
        <v>1.64705213737643</v>
      </c>
      <c r="J2725" s="70">
        <f t="shared" ca="1" si="657"/>
        <v>1.2696097799999999</v>
      </c>
      <c r="K2725" s="74">
        <f t="shared" ca="1" si="658"/>
        <v>4440.613644</v>
      </c>
      <c r="L2725" s="75">
        <f>IF(VLOOKUP(A2725,$T$12:$AC$125,8)=VLOOKUP(A2724,$T$12:$AC$125,8),0,VLOOKUP(A2725,T$12:$AC$125,8))</f>
        <v>0</v>
      </c>
      <c r="M2725" s="76">
        <f>IF(L2725&gt;0,VLOOKUP(L2725,S$12:$AB$125,7),0)</f>
        <v>0</v>
      </c>
      <c r="N2725" s="74">
        <f t="shared" si="659"/>
        <v>0</v>
      </c>
      <c r="O2725" s="74">
        <f t="shared" ca="1" si="660"/>
        <v>4440.613644</v>
      </c>
      <c r="P2725" s="77" t="str">
        <f t="shared" si="661"/>
        <v>A+J=</v>
      </c>
      <c r="Q2725" s="78">
        <f t="shared" si="662"/>
        <v>45762</v>
      </c>
    </row>
    <row r="2726" spans="1:17" ht="12.75" x14ac:dyDescent="0.15">
      <c r="A2726" s="68">
        <f t="shared" si="651"/>
        <v>45295</v>
      </c>
      <c r="B2726" s="69">
        <f t="shared" ca="1" si="652"/>
        <v>20923.025251999999</v>
      </c>
      <c r="C2726" s="70">
        <f t="shared" ca="1" si="653"/>
        <v>16470.521374</v>
      </c>
      <c r="D2726" s="71">
        <f ca="1">IF(A2726&lt;$B$1,VLOOKUP(A2726,[1]DI!$A$4:$B$15000,2),0)</f>
        <v>0.11650000000000001</v>
      </c>
      <c r="E2726" s="70">
        <f t="shared" ca="1" si="654"/>
        <v>4.3739000000000001E-4</v>
      </c>
      <c r="F2726" s="72">
        <f t="shared" si="650"/>
        <v>1.3</v>
      </c>
      <c r="G2726" s="73">
        <f t="shared" ca="1" si="655"/>
        <v>1.0005686069999999</v>
      </c>
      <c r="H2726" s="70">
        <f ca="1">TRUNC(PRODUCT(G$10:G2725),15)</f>
        <v>2.0923025201179799</v>
      </c>
      <c r="I2726" s="70">
        <f t="shared" ca="1" si="656"/>
        <v>1.64705213737643</v>
      </c>
      <c r="J2726" s="70">
        <f t="shared" ca="1" si="657"/>
        <v>1.2703316899999999</v>
      </c>
      <c r="K2726" s="74">
        <f t="shared" ca="1" si="658"/>
        <v>4452.5038780000004</v>
      </c>
      <c r="L2726" s="75">
        <f>IF(VLOOKUP(A2726,$T$12:$AC$125,8)=VLOOKUP(A2725,$T$12:$AC$125,8),0,VLOOKUP(A2726,T$12:$AC$125,8))</f>
        <v>0</v>
      </c>
      <c r="M2726" s="76">
        <f>IF(L2726&gt;0,VLOOKUP(L2726,S$12:$AB$125,7),0)</f>
        <v>0</v>
      </c>
      <c r="N2726" s="74">
        <f t="shared" si="659"/>
        <v>0</v>
      </c>
      <c r="O2726" s="74">
        <f t="shared" ca="1" si="660"/>
        <v>4452.5038780000004</v>
      </c>
      <c r="P2726" s="77" t="str">
        <f t="shared" si="661"/>
        <v>A+J=</v>
      </c>
      <c r="Q2726" s="78">
        <f t="shared" si="662"/>
        <v>45762</v>
      </c>
    </row>
    <row r="2727" spans="1:17" ht="12.75" x14ac:dyDescent="0.15">
      <c r="A2727" s="68">
        <f t="shared" si="651"/>
        <v>45296</v>
      </c>
      <c r="B2727" s="69">
        <f t="shared" ca="1" si="652"/>
        <v>20934.922239</v>
      </c>
      <c r="C2727" s="70">
        <f t="shared" ca="1" si="653"/>
        <v>16470.521374</v>
      </c>
      <c r="D2727" s="71">
        <f ca="1">IF(A2727&lt;$B$1,VLOOKUP(A2727,[1]DI!$A$4:$B$15000,2),0)</f>
        <v>0.11650000000000001</v>
      </c>
      <c r="E2727" s="70">
        <f t="shared" ca="1" si="654"/>
        <v>4.3739000000000001E-4</v>
      </c>
      <c r="F2727" s="72">
        <f t="shared" si="650"/>
        <v>1.3</v>
      </c>
      <c r="G2727" s="73">
        <f t="shared" ca="1" si="655"/>
        <v>1.0005686069999999</v>
      </c>
      <c r="H2727" s="70">
        <f ca="1">TRUNC(PRODUCT(G$10:G2726),15)</f>
        <v>2.0934922179770399</v>
      </c>
      <c r="I2727" s="70">
        <f t="shared" ca="1" si="656"/>
        <v>1.64705213737643</v>
      </c>
      <c r="J2727" s="70">
        <f t="shared" ca="1" si="657"/>
        <v>1.2710540100000001</v>
      </c>
      <c r="K2727" s="74">
        <f t="shared" ca="1" si="658"/>
        <v>4464.4008649999996</v>
      </c>
      <c r="L2727" s="75">
        <f>IF(VLOOKUP(A2727,$T$12:$AC$125,8)=VLOOKUP(A2726,$T$12:$AC$125,8),0,VLOOKUP(A2727,T$12:$AC$125,8))</f>
        <v>0</v>
      </c>
      <c r="M2727" s="76">
        <f>IF(L2727&gt;0,VLOOKUP(L2727,S$12:$AB$125,7),0)</f>
        <v>0</v>
      </c>
      <c r="N2727" s="74">
        <f t="shared" si="659"/>
        <v>0</v>
      </c>
      <c r="O2727" s="74">
        <f t="shared" ca="1" si="660"/>
        <v>4464.4008649999996</v>
      </c>
      <c r="P2727" s="77" t="str">
        <f t="shared" si="661"/>
        <v>A+J=</v>
      </c>
      <c r="Q2727" s="78">
        <f t="shared" si="662"/>
        <v>45762</v>
      </c>
    </row>
    <row r="2728" spans="1:17" ht="12.75" x14ac:dyDescent="0.15">
      <c r="A2728" s="68">
        <f t="shared" si="651"/>
        <v>45297</v>
      </c>
      <c r="B2728" s="69">
        <f t="shared" ca="1" si="652"/>
        <v>20946.825979000001</v>
      </c>
      <c r="C2728" s="70">
        <f t="shared" ca="1" si="653"/>
        <v>16470.521374</v>
      </c>
      <c r="D2728" s="71">
        <f ca="1">IF(A2728&lt;$B$1,VLOOKUP(A2728,[1]DI!$A$4:$B$15000,2),0)</f>
        <v>0</v>
      </c>
      <c r="E2728" s="70">
        <f t="shared" ca="1" si="654"/>
        <v>0</v>
      </c>
      <c r="F2728" s="72">
        <f t="shared" si="650"/>
        <v>1.3</v>
      </c>
      <c r="G2728" s="73">
        <f t="shared" ca="1" si="655"/>
        <v>1</v>
      </c>
      <c r="H2728" s="70">
        <f ca="1">TRUNC(PRODUCT(G$10:G2727),15)</f>
        <v>2.0946825923066301</v>
      </c>
      <c r="I2728" s="70">
        <f t="shared" ca="1" si="656"/>
        <v>1.64705213737643</v>
      </c>
      <c r="J2728" s="70">
        <f t="shared" ca="1" si="657"/>
        <v>1.27177674</v>
      </c>
      <c r="K2728" s="74">
        <f t="shared" ca="1" si="658"/>
        <v>4476.3046050000003</v>
      </c>
      <c r="L2728" s="75">
        <f>IF(VLOOKUP(A2728,$T$12:$AC$125,8)=VLOOKUP(A2727,$T$12:$AC$125,8),0,VLOOKUP(A2728,T$12:$AC$125,8))</f>
        <v>0</v>
      </c>
      <c r="M2728" s="76">
        <f>IF(L2728&gt;0,VLOOKUP(L2728,S$12:$AB$125,7),0)</f>
        <v>0</v>
      </c>
      <c r="N2728" s="74">
        <f t="shared" si="659"/>
        <v>0</v>
      </c>
      <c r="O2728" s="74">
        <f t="shared" ca="1" si="660"/>
        <v>4476.3046050000003</v>
      </c>
      <c r="P2728" s="77" t="str">
        <f t="shared" si="661"/>
        <v>A+J=</v>
      </c>
      <c r="Q2728" s="78">
        <f t="shared" si="662"/>
        <v>45762</v>
      </c>
    </row>
    <row r="2729" spans="1:17" ht="12.75" x14ac:dyDescent="0.15">
      <c r="A2729" s="68">
        <f t="shared" si="651"/>
        <v>45298</v>
      </c>
      <c r="B2729" s="69">
        <f t="shared" ca="1" si="652"/>
        <v>20946.825979000001</v>
      </c>
      <c r="C2729" s="70">
        <f t="shared" ca="1" si="653"/>
        <v>16470.521374</v>
      </c>
      <c r="D2729" s="71">
        <f ca="1">IF(A2729&lt;$B$1,VLOOKUP(A2729,[1]DI!$A$4:$B$15000,2),0)</f>
        <v>0</v>
      </c>
      <c r="E2729" s="70">
        <f t="shared" ca="1" si="654"/>
        <v>0</v>
      </c>
      <c r="F2729" s="72">
        <f t="shared" si="650"/>
        <v>1.3</v>
      </c>
      <c r="G2729" s="73">
        <f t="shared" ca="1" si="655"/>
        <v>1</v>
      </c>
      <c r="H2729" s="70">
        <f ca="1">TRUNC(PRODUCT(G$10:G2728),15)</f>
        <v>2.0946825923066301</v>
      </c>
      <c r="I2729" s="70">
        <f t="shared" ca="1" si="656"/>
        <v>1.64705213737643</v>
      </c>
      <c r="J2729" s="70">
        <f t="shared" ca="1" si="657"/>
        <v>1.27177674</v>
      </c>
      <c r="K2729" s="74">
        <f t="shared" ca="1" si="658"/>
        <v>4476.3046050000003</v>
      </c>
      <c r="L2729" s="75">
        <f>IF(VLOOKUP(A2729,$T$12:$AC$125,8)=VLOOKUP(A2728,$T$12:$AC$125,8),0,VLOOKUP(A2729,T$12:$AC$125,8))</f>
        <v>0</v>
      </c>
      <c r="M2729" s="76">
        <f>IF(L2729&gt;0,VLOOKUP(L2729,S$12:$AB$125,7),0)</f>
        <v>0</v>
      </c>
      <c r="N2729" s="74">
        <f t="shared" si="659"/>
        <v>0</v>
      </c>
      <c r="O2729" s="74">
        <f t="shared" ca="1" si="660"/>
        <v>4476.3046050000003</v>
      </c>
      <c r="P2729" s="77" t="str">
        <f t="shared" si="661"/>
        <v>A+J=</v>
      </c>
      <c r="Q2729" s="78">
        <f t="shared" si="662"/>
        <v>45762</v>
      </c>
    </row>
    <row r="2730" spans="1:17" ht="12.75" x14ac:dyDescent="0.15">
      <c r="A2730" s="68">
        <f t="shared" si="651"/>
        <v>45299</v>
      </c>
      <c r="B2730" s="69">
        <f t="shared" ca="1" si="652"/>
        <v>20946.825979000001</v>
      </c>
      <c r="C2730" s="70">
        <f t="shared" ca="1" si="653"/>
        <v>16470.521374</v>
      </c>
      <c r="D2730" s="71">
        <f ca="1">IF(A2730&lt;$B$1,VLOOKUP(A2730,[1]DI!$A$4:$B$15000,2),0)</f>
        <v>0.11650000000000001</v>
      </c>
      <c r="E2730" s="70">
        <f t="shared" ca="1" si="654"/>
        <v>4.3739000000000001E-4</v>
      </c>
      <c r="F2730" s="72">
        <f t="shared" si="650"/>
        <v>1.3</v>
      </c>
      <c r="G2730" s="73">
        <f t="shared" ca="1" si="655"/>
        <v>1.0005686069999999</v>
      </c>
      <c r="H2730" s="70">
        <f ca="1">TRUNC(PRODUCT(G$10:G2729),15)</f>
        <v>2.0946825923066301</v>
      </c>
      <c r="I2730" s="70">
        <f t="shared" ca="1" si="656"/>
        <v>1.64705213737643</v>
      </c>
      <c r="J2730" s="70">
        <f t="shared" ca="1" si="657"/>
        <v>1.27177674</v>
      </c>
      <c r="K2730" s="74">
        <f t="shared" ca="1" si="658"/>
        <v>4476.3046050000003</v>
      </c>
      <c r="L2730" s="75">
        <f>IF(VLOOKUP(A2730,$T$12:$AC$125,8)=VLOOKUP(A2729,$T$12:$AC$125,8),0,VLOOKUP(A2730,T$12:$AC$125,8))</f>
        <v>0</v>
      </c>
      <c r="M2730" s="76">
        <f>IF(L2730&gt;0,VLOOKUP(L2730,S$12:$AB$125,7),0)</f>
        <v>0</v>
      </c>
      <c r="N2730" s="74">
        <f t="shared" si="659"/>
        <v>0</v>
      </c>
      <c r="O2730" s="74">
        <f t="shared" ca="1" si="660"/>
        <v>4476.3046050000003</v>
      </c>
      <c r="P2730" s="77" t="str">
        <f t="shared" si="661"/>
        <v>A+J=</v>
      </c>
      <c r="Q2730" s="78">
        <f t="shared" si="662"/>
        <v>45762</v>
      </c>
    </row>
    <row r="2731" spans="1:17" ht="12.75" x14ac:dyDescent="0.15">
      <c r="A2731" s="68">
        <f t="shared" si="651"/>
        <v>45300</v>
      </c>
      <c r="B2731" s="69">
        <f t="shared" ca="1" si="652"/>
        <v>20958.736471</v>
      </c>
      <c r="C2731" s="70">
        <f t="shared" ca="1" si="653"/>
        <v>16470.521374</v>
      </c>
      <c r="D2731" s="71">
        <f ca="1">IF(A2731&lt;$B$1,VLOOKUP(A2731,[1]DI!$A$4:$B$15000,2),0)</f>
        <v>0.11650000000000001</v>
      </c>
      <c r="E2731" s="70">
        <f t="shared" ca="1" si="654"/>
        <v>4.3739000000000001E-4</v>
      </c>
      <c r="F2731" s="72">
        <f t="shared" si="650"/>
        <v>1.3</v>
      </c>
      <c r="G2731" s="73">
        <f t="shared" ca="1" si="655"/>
        <v>1.0005686069999999</v>
      </c>
      <c r="H2731" s="70">
        <f ca="1">TRUNC(PRODUCT(G$10:G2730),15)</f>
        <v>2.09587364349139</v>
      </c>
      <c r="I2731" s="70">
        <f t="shared" ca="1" si="656"/>
        <v>1.64705213737643</v>
      </c>
      <c r="J2731" s="70">
        <f t="shared" ca="1" si="657"/>
        <v>1.27249988</v>
      </c>
      <c r="K2731" s="74">
        <f t="shared" ca="1" si="658"/>
        <v>4488.2150970000002</v>
      </c>
      <c r="L2731" s="75">
        <f>IF(VLOOKUP(A2731,$T$12:$AC$125,8)=VLOOKUP(A2730,$T$12:$AC$125,8),0,VLOOKUP(A2731,T$12:$AC$125,8))</f>
        <v>0</v>
      </c>
      <c r="M2731" s="76">
        <f>IF(L2731&gt;0,VLOOKUP(L2731,S$12:$AB$125,7),0)</f>
        <v>0</v>
      </c>
      <c r="N2731" s="74">
        <f t="shared" si="659"/>
        <v>0</v>
      </c>
      <c r="O2731" s="74">
        <f t="shared" ca="1" si="660"/>
        <v>4488.2150970000002</v>
      </c>
      <c r="P2731" s="77" t="str">
        <f t="shared" si="661"/>
        <v>A+J=</v>
      </c>
      <c r="Q2731" s="78">
        <f t="shared" si="662"/>
        <v>45762</v>
      </c>
    </row>
    <row r="2732" spans="1:17" ht="12.75" x14ac:dyDescent="0.15">
      <c r="A2732" s="68">
        <f t="shared" si="651"/>
        <v>45301</v>
      </c>
      <c r="B2732" s="69">
        <f t="shared" ca="1" si="652"/>
        <v>20970.653717000001</v>
      </c>
      <c r="C2732" s="70">
        <f t="shared" ca="1" si="653"/>
        <v>16470.521374</v>
      </c>
      <c r="D2732" s="71">
        <f ca="1">IF(A2732&lt;$B$1,VLOOKUP(A2732,[1]DI!$A$4:$B$15000,2),0)</f>
        <v>0.11650000000000001</v>
      </c>
      <c r="E2732" s="70">
        <f t="shared" ca="1" si="654"/>
        <v>4.3739000000000001E-4</v>
      </c>
      <c r="F2732" s="72">
        <f t="shared" ref="F2732:F2795" si="663">F2731</f>
        <v>1.3</v>
      </c>
      <c r="G2732" s="73">
        <f t="shared" ca="1" si="655"/>
        <v>1.0005686069999999</v>
      </c>
      <c r="H2732" s="70">
        <f ca="1">TRUNC(PRODUCT(G$10:G2731),15)</f>
        <v>2.0970653719161998</v>
      </c>
      <c r="I2732" s="70">
        <f t="shared" ca="1" si="656"/>
        <v>1.64705213737643</v>
      </c>
      <c r="J2732" s="70">
        <f t="shared" ca="1" si="657"/>
        <v>1.27322343</v>
      </c>
      <c r="K2732" s="74">
        <f t="shared" ca="1" si="658"/>
        <v>4500.1323430000002</v>
      </c>
      <c r="L2732" s="75">
        <f>IF(VLOOKUP(A2732,$T$12:$AC$125,8)=VLOOKUP(A2731,$T$12:$AC$125,8),0,VLOOKUP(A2732,T$12:$AC$125,8))</f>
        <v>0</v>
      </c>
      <c r="M2732" s="76">
        <f>IF(L2732&gt;0,VLOOKUP(L2732,S$12:$AB$125,7),0)</f>
        <v>0</v>
      </c>
      <c r="N2732" s="74">
        <f t="shared" si="659"/>
        <v>0</v>
      </c>
      <c r="O2732" s="74">
        <f t="shared" ca="1" si="660"/>
        <v>4500.1323430000002</v>
      </c>
      <c r="P2732" s="77" t="str">
        <f t="shared" si="661"/>
        <v>A+J=</v>
      </c>
      <c r="Q2732" s="78">
        <f t="shared" si="662"/>
        <v>45762</v>
      </c>
    </row>
    <row r="2733" spans="1:17" ht="12.75" x14ac:dyDescent="0.15">
      <c r="A2733" s="68">
        <f t="shared" si="651"/>
        <v>45302</v>
      </c>
      <c r="B2733" s="69">
        <f t="shared" ca="1" si="652"/>
        <v>20982.577716</v>
      </c>
      <c r="C2733" s="70">
        <f t="shared" ca="1" si="653"/>
        <v>16470.521374</v>
      </c>
      <c r="D2733" s="71">
        <f ca="1">IF(A2733&lt;$B$1,VLOOKUP(A2733,[1]DI!$A$4:$B$15000,2),0)</f>
        <v>0.11650000000000001</v>
      </c>
      <c r="E2733" s="70">
        <f t="shared" ca="1" si="654"/>
        <v>4.3739000000000001E-4</v>
      </c>
      <c r="F2733" s="72">
        <f t="shared" si="663"/>
        <v>1.3</v>
      </c>
      <c r="G2733" s="73">
        <f t="shared" ca="1" si="655"/>
        <v>1.0005686069999999</v>
      </c>
      <c r="H2733" s="70">
        <f ca="1">TRUNC(PRODUCT(G$10:G2732),15)</f>
        <v>2.09825777796613</v>
      </c>
      <c r="I2733" s="70">
        <f t="shared" ca="1" si="656"/>
        <v>1.64705213737643</v>
      </c>
      <c r="J2733" s="70">
        <f t="shared" ca="1" si="657"/>
        <v>1.27394739</v>
      </c>
      <c r="K2733" s="74">
        <f t="shared" ca="1" si="658"/>
        <v>4512.0563419999999</v>
      </c>
      <c r="L2733" s="75">
        <f>IF(VLOOKUP(A2733,$T$12:$AC$125,8)=VLOOKUP(A2732,$T$12:$AC$125,8),0,VLOOKUP(A2733,T$12:$AC$125,8))</f>
        <v>0</v>
      </c>
      <c r="M2733" s="76">
        <f>IF(L2733&gt;0,VLOOKUP(L2733,S$12:$AB$125,7),0)</f>
        <v>0</v>
      </c>
      <c r="N2733" s="74">
        <f t="shared" si="659"/>
        <v>0</v>
      </c>
      <c r="O2733" s="74">
        <f t="shared" ca="1" si="660"/>
        <v>4512.0563419999999</v>
      </c>
      <c r="P2733" s="77" t="str">
        <f t="shared" si="661"/>
        <v>A+J=</v>
      </c>
      <c r="Q2733" s="78">
        <f t="shared" si="662"/>
        <v>45762</v>
      </c>
    </row>
    <row r="2734" spans="1:17" ht="12.75" x14ac:dyDescent="0.15">
      <c r="A2734" s="68">
        <f t="shared" si="651"/>
        <v>45303</v>
      </c>
      <c r="B2734" s="69">
        <f t="shared" ca="1" si="652"/>
        <v>20994.508632000001</v>
      </c>
      <c r="C2734" s="70">
        <f t="shared" ca="1" si="653"/>
        <v>16470.521374</v>
      </c>
      <c r="D2734" s="71">
        <f ca="1">IF(A2734&lt;$B$1,VLOOKUP(A2734,[1]DI!$A$4:$B$15000,2),0)</f>
        <v>0.11650000000000001</v>
      </c>
      <c r="E2734" s="70">
        <f t="shared" ca="1" si="654"/>
        <v>4.3739000000000001E-4</v>
      </c>
      <c r="F2734" s="72">
        <f t="shared" si="663"/>
        <v>1.3</v>
      </c>
      <c r="G2734" s="73">
        <f t="shared" ca="1" si="655"/>
        <v>1.0005686069999999</v>
      </c>
      <c r="H2734" s="70">
        <f ca="1">TRUNC(PRODUCT(G$10:G2733),15)</f>
        <v>2.09945086202648</v>
      </c>
      <c r="I2734" s="70">
        <f t="shared" ca="1" si="656"/>
        <v>1.64705213737643</v>
      </c>
      <c r="J2734" s="70">
        <f t="shared" ca="1" si="657"/>
        <v>1.2746717700000001</v>
      </c>
      <c r="K2734" s="74">
        <f t="shared" ca="1" si="658"/>
        <v>4523.9872580000001</v>
      </c>
      <c r="L2734" s="75">
        <f>IF(VLOOKUP(A2734,$T$12:$AC$125,8)=VLOOKUP(A2733,$T$12:$AC$125,8),0,VLOOKUP(A2734,T$12:$AC$125,8))</f>
        <v>0</v>
      </c>
      <c r="M2734" s="76">
        <f>IF(L2734&gt;0,VLOOKUP(L2734,S$12:$AB$125,7),0)</f>
        <v>0</v>
      </c>
      <c r="N2734" s="74">
        <f t="shared" si="659"/>
        <v>0</v>
      </c>
      <c r="O2734" s="74">
        <f t="shared" ca="1" si="660"/>
        <v>4523.9872580000001</v>
      </c>
      <c r="P2734" s="77" t="str">
        <f t="shared" si="661"/>
        <v>A+J=</v>
      </c>
      <c r="Q2734" s="78">
        <f t="shared" si="662"/>
        <v>45762</v>
      </c>
    </row>
    <row r="2735" spans="1:17" ht="12.75" x14ac:dyDescent="0.15">
      <c r="A2735" s="68">
        <f t="shared" si="651"/>
        <v>45304</v>
      </c>
      <c r="B2735" s="69">
        <f t="shared" ca="1" si="652"/>
        <v>21006.446301</v>
      </c>
      <c r="C2735" s="70">
        <f t="shared" ca="1" si="653"/>
        <v>16470.521374</v>
      </c>
      <c r="D2735" s="71">
        <f ca="1">IF(A2735&lt;$B$1,VLOOKUP(A2735,[1]DI!$A$4:$B$15000,2),0)</f>
        <v>0</v>
      </c>
      <c r="E2735" s="70">
        <f t="shared" ca="1" si="654"/>
        <v>0</v>
      </c>
      <c r="F2735" s="72">
        <f t="shared" si="663"/>
        <v>1.3</v>
      </c>
      <c r="G2735" s="73">
        <f t="shared" ca="1" si="655"/>
        <v>1</v>
      </c>
      <c r="H2735" s="70">
        <f ca="1">TRUNC(PRODUCT(G$10:G2734),15)</f>
        <v>2.1006446244827801</v>
      </c>
      <c r="I2735" s="70">
        <f t="shared" ca="1" si="656"/>
        <v>1.64705213737643</v>
      </c>
      <c r="J2735" s="70">
        <f t="shared" ca="1" si="657"/>
        <v>1.2753965599999999</v>
      </c>
      <c r="K2735" s="74">
        <f t="shared" ca="1" si="658"/>
        <v>4535.924927</v>
      </c>
      <c r="L2735" s="75">
        <f>IF(VLOOKUP(A2735,$T$12:$AC$125,8)=VLOOKUP(A2734,$T$12:$AC$125,8),0,VLOOKUP(A2735,T$12:$AC$125,8))</f>
        <v>0</v>
      </c>
      <c r="M2735" s="76">
        <f>IF(L2735&gt;0,VLOOKUP(L2735,S$12:$AB$125,7),0)</f>
        <v>0</v>
      </c>
      <c r="N2735" s="74">
        <f t="shared" si="659"/>
        <v>0</v>
      </c>
      <c r="O2735" s="74">
        <f t="shared" ca="1" si="660"/>
        <v>4535.924927</v>
      </c>
      <c r="P2735" s="77" t="str">
        <f t="shared" si="661"/>
        <v>A+J=</v>
      </c>
      <c r="Q2735" s="78">
        <f t="shared" si="662"/>
        <v>45762</v>
      </c>
    </row>
    <row r="2736" spans="1:17" ht="12.75" x14ac:dyDescent="0.15">
      <c r="A2736" s="68">
        <f t="shared" si="651"/>
        <v>45305</v>
      </c>
      <c r="B2736" s="69">
        <f t="shared" ca="1" si="652"/>
        <v>21006.446301</v>
      </c>
      <c r="C2736" s="70">
        <f t="shared" ca="1" si="653"/>
        <v>16470.521374</v>
      </c>
      <c r="D2736" s="71">
        <f ca="1">IF(A2736&lt;$B$1,VLOOKUP(A2736,[1]DI!$A$4:$B$15000,2),0)</f>
        <v>0</v>
      </c>
      <c r="E2736" s="70">
        <f t="shared" ca="1" si="654"/>
        <v>0</v>
      </c>
      <c r="F2736" s="72">
        <f t="shared" si="663"/>
        <v>1.3</v>
      </c>
      <c r="G2736" s="73">
        <f t="shared" ca="1" si="655"/>
        <v>1</v>
      </c>
      <c r="H2736" s="70">
        <f ca="1">TRUNC(PRODUCT(G$10:G2735),15)</f>
        <v>2.1006446244827801</v>
      </c>
      <c r="I2736" s="70">
        <f t="shared" ca="1" si="656"/>
        <v>1.64705213737643</v>
      </c>
      <c r="J2736" s="70">
        <f t="shared" ca="1" si="657"/>
        <v>1.2753965599999999</v>
      </c>
      <c r="K2736" s="74">
        <f t="shared" ca="1" si="658"/>
        <v>4535.924927</v>
      </c>
      <c r="L2736" s="75">
        <f>IF(VLOOKUP(A2736,$T$12:$AC$125,8)=VLOOKUP(A2735,$T$12:$AC$125,8),0,VLOOKUP(A2736,T$12:$AC$125,8))</f>
        <v>0</v>
      </c>
      <c r="M2736" s="76">
        <f>IF(L2736&gt;0,VLOOKUP(L2736,S$12:$AB$125,7),0)</f>
        <v>0</v>
      </c>
      <c r="N2736" s="74">
        <f t="shared" si="659"/>
        <v>0</v>
      </c>
      <c r="O2736" s="74">
        <f t="shared" ca="1" si="660"/>
        <v>4535.924927</v>
      </c>
      <c r="P2736" s="77" t="str">
        <f t="shared" si="661"/>
        <v>A+J=</v>
      </c>
      <c r="Q2736" s="78">
        <f t="shared" si="662"/>
        <v>45762</v>
      </c>
    </row>
    <row r="2737" spans="1:17" ht="12.75" x14ac:dyDescent="0.15">
      <c r="A2737" s="68">
        <f t="shared" si="651"/>
        <v>45306</v>
      </c>
      <c r="B2737" s="69">
        <f t="shared" ca="1" si="652"/>
        <v>21006.446301</v>
      </c>
      <c r="C2737" s="70">
        <f t="shared" ca="1" si="653"/>
        <v>16470.521374</v>
      </c>
      <c r="D2737" s="71">
        <f ca="1">IF(A2737&lt;$B$1,VLOOKUP(A2737,[1]DI!$A$4:$B$15000,2),0)</f>
        <v>0.11650000000000001</v>
      </c>
      <c r="E2737" s="70">
        <f t="shared" ca="1" si="654"/>
        <v>4.3739000000000001E-4</v>
      </c>
      <c r="F2737" s="72">
        <f t="shared" si="663"/>
        <v>1.3</v>
      </c>
      <c r="G2737" s="73">
        <f t="shared" ca="1" si="655"/>
        <v>1.0005686069999999</v>
      </c>
      <c r="H2737" s="70">
        <f ca="1">TRUNC(PRODUCT(G$10:G2736),15)</f>
        <v>2.1006446244827801</v>
      </c>
      <c r="I2737" s="70">
        <f t="shared" ca="1" si="656"/>
        <v>1.64705213737643</v>
      </c>
      <c r="J2737" s="70">
        <f t="shared" ca="1" si="657"/>
        <v>1.2753965599999999</v>
      </c>
      <c r="K2737" s="74">
        <f t="shared" ca="1" si="658"/>
        <v>4535.924927</v>
      </c>
      <c r="L2737" s="75">
        <f>IF(VLOOKUP(A2737,$T$12:$AC$125,8)=VLOOKUP(A2736,$T$12:$AC$125,8),0,VLOOKUP(A2737,T$12:$AC$125,8))</f>
        <v>0</v>
      </c>
      <c r="M2737" s="76">
        <f>IF(L2737&gt;0,VLOOKUP(L2737,S$12:$AB$125,7),0)</f>
        <v>0</v>
      </c>
      <c r="N2737" s="74">
        <f t="shared" si="659"/>
        <v>0</v>
      </c>
      <c r="O2737" s="74">
        <f t="shared" ca="1" si="660"/>
        <v>4535.924927</v>
      </c>
      <c r="P2737" s="77" t="str">
        <f t="shared" si="661"/>
        <v>A+J=</v>
      </c>
      <c r="Q2737" s="78">
        <f t="shared" si="662"/>
        <v>45762</v>
      </c>
    </row>
    <row r="2738" spans="1:17" ht="12.75" x14ac:dyDescent="0.15">
      <c r="A2738" s="68">
        <f t="shared" si="651"/>
        <v>45307</v>
      </c>
      <c r="B2738" s="69">
        <f t="shared" ca="1" si="652"/>
        <v>21018.390723</v>
      </c>
      <c r="C2738" s="70">
        <f t="shared" ca="1" si="653"/>
        <v>16470.521374</v>
      </c>
      <c r="D2738" s="71">
        <f ca="1">IF(A2738&lt;$B$1,VLOOKUP(A2738,[1]DI!$A$4:$B$15000,2),0)</f>
        <v>0.11650000000000001</v>
      </c>
      <c r="E2738" s="70">
        <f t="shared" ca="1" si="654"/>
        <v>4.3739000000000001E-4</v>
      </c>
      <c r="F2738" s="72">
        <f t="shared" si="663"/>
        <v>1.3</v>
      </c>
      <c r="G2738" s="73">
        <f t="shared" ca="1" si="655"/>
        <v>1.0005686069999999</v>
      </c>
      <c r="H2738" s="70">
        <f ca="1">TRUNC(PRODUCT(G$10:G2737),15)</f>
        <v>2.1018390657207799</v>
      </c>
      <c r="I2738" s="70">
        <f t="shared" ca="1" si="656"/>
        <v>1.64705213737643</v>
      </c>
      <c r="J2738" s="70">
        <f t="shared" ca="1" si="657"/>
        <v>1.2761217600000001</v>
      </c>
      <c r="K2738" s="74">
        <f t="shared" ca="1" si="658"/>
        <v>4547.8693489999996</v>
      </c>
      <c r="L2738" s="75">
        <f>IF(VLOOKUP(A2738,$T$12:$AC$125,8)=VLOOKUP(A2737,$T$12:$AC$125,8),0,VLOOKUP(A2738,T$12:$AC$125,8))</f>
        <v>0</v>
      </c>
      <c r="M2738" s="76">
        <f>IF(L2738&gt;0,VLOOKUP(L2738,S$12:$AB$125,7),0)</f>
        <v>0</v>
      </c>
      <c r="N2738" s="74">
        <f t="shared" si="659"/>
        <v>0</v>
      </c>
      <c r="O2738" s="74">
        <f t="shared" ca="1" si="660"/>
        <v>4547.8693489999996</v>
      </c>
      <c r="P2738" s="77" t="str">
        <f t="shared" si="661"/>
        <v>A+J=</v>
      </c>
      <c r="Q2738" s="78">
        <f t="shared" si="662"/>
        <v>45762</v>
      </c>
    </row>
    <row r="2739" spans="1:17" ht="12.75" x14ac:dyDescent="0.15">
      <c r="A2739" s="68">
        <f t="shared" si="651"/>
        <v>45308</v>
      </c>
      <c r="B2739" s="69">
        <f t="shared" ca="1" si="652"/>
        <v>21030.341897999999</v>
      </c>
      <c r="C2739" s="70">
        <f t="shared" ca="1" si="653"/>
        <v>16470.521374</v>
      </c>
      <c r="D2739" s="71">
        <f ca="1">IF(A2739&lt;$B$1,VLOOKUP(A2739,[1]DI!$A$4:$B$15000,2),0)</f>
        <v>0.11650000000000001</v>
      </c>
      <c r="E2739" s="70">
        <f t="shared" ca="1" si="654"/>
        <v>4.3739000000000001E-4</v>
      </c>
      <c r="F2739" s="72">
        <f t="shared" si="663"/>
        <v>1.3</v>
      </c>
      <c r="G2739" s="73">
        <f t="shared" ca="1" si="655"/>
        <v>1.0005686069999999</v>
      </c>
      <c r="H2739" s="70">
        <f ca="1">TRUNC(PRODUCT(G$10:G2738),15)</f>
        <v>2.1030341861264201</v>
      </c>
      <c r="I2739" s="70">
        <f t="shared" ca="1" si="656"/>
        <v>1.64705213737643</v>
      </c>
      <c r="J2739" s="70">
        <f t="shared" ca="1" si="657"/>
        <v>1.27684737</v>
      </c>
      <c r="K2739" s="74">
        <f t="shared" ca="1" si="658"/>
        <v>4559.8205239999998</v>
      </c>
      <c r="L2739" s="75">
        <f>IF(VLOOKUP(A2739,$T$12:$AC$125,8)=VLOOKUP(A2738,$T$12:$AC$125,8),0,VLOOKUP(A2739,T$12:$AC$125,8))</f>
        <v>0</v>
      </c>
      <c r="M2739" s="76">
        <f>IF(L2739&gt;0,VLOOKUP(L2739,S$12:$AB$125,7),0)</f>
        <v>0</v>
      </c>
      <c r="N2739" s="74">
        <f t="shared" si="659"/>
        <v>0</v>
      </c>
      <c r="O2739" s="74">
        <f t="shared" ca="1" si="660"/>
        <v>4559.8205239999998</v>
      </c>
      <c r="P2739" s="77" t="str">
        <f t="shared" si="661"/>
        <v>A+J=</v>
      </c>
      <c r="Q2739" s="78">
        <f t="shared" si="662"/>
        <v>45762</v>
      </c>
    </row>
    <row r="2740" spans="1:17" ht="12.75" x14ac:dyDescent="0.15">
      <c r="A2740" s="68">
        <f t="shared" si="651"/>
        <v>45309</v>
      </c>
      <c r="B2740" s="69">
        <f t="shared" ca="1" si="652"/>
        <v>21042.299825999999</v>
      </c>
      <c r="C2740" s="70">
        <f t="shared" ca="1" si="653"/>
        <v>16470.521374</v>
      </c>
      <c r="D2740" s="71">
        <f ca="1">IF(A2740&lt;$B$1,VLOOKUP(A2740,[1]DI!$A$4:$B$15000,2),0)</f>
        <v>0.11650000000000001</v>
      </c>
      <c r="E2740" s="70">
        <f t="shared" ca="1" si="654"/>
        <v>4.3739000000000001E-4</v>
      </c>
      <c r="F2740" s="72">
        <f t="shared" si="663"/>
        <v>1.3</v>
      </c>
      <c r="G2740" s="73">
        <f t="shared" ca="1" si="655"/>
        <v>1.0005686069999999</v>
      </c>
      <c r="H2740" s="70">
        <f ca="1">TRUNC(PRODUCT(G$10:G2739),15)</f>
        <v>2.10422998608589</v>
      </c>
      <c r="I2740" s="70">
        <f t="shared" ca="1" si="656"/>
        <v>1.64705213737643</v>
      </c>
      <c r="J2740" s="70">
        <f t="shared" ca="1" si="657"/>
        <v>1.2775733899999999</v>
      </c>
      <c r="K2740" s="74">
        <f t="shared" ca="1" si="658"/>
        <v>4571.7784519999996</v>
      </c>
      <c r="L2740" s="75">
        <f>IF(VLOOKUP(A2740,$T$12:$AC$125,8)=VLOOKUP(A2739,$T$12:$AC$125,8),0,VLOOKUP(A2740,T$12:$AC$125,8))</f>
        <v>0</v>
      </c>
      <c r="M2740" s="76">
        <f>IF(L2740&gt;0,VLOOKUP(L2740,S$12:$AB$125,7),0)</f>
        <v>0</v>
      </c>
      <c r="N2740" s="74">
        <f t="shared" si="659"/>
        <v>0</v>
      </c>
      <c r="O2740" s="74">
        <f t="shared" ca="1" si="660"/>
        <v>4571.7784519999996</v>
      </c>
      <c r="P2740" s="77" t="str">
        <f t="shared" si="661"/>
        <v>A+J=</v>
      </c>
      <c r="Q2740" s="78">
        <f t="shared" si="662"/>
        <v>45762</v>
      </c>
    </row>
    <row r="2741" spans="1:17" ht="12.75" x14ac:dyDescent="0.15">
      <c r="A2741" s="68">
        <f t="shared" si="651"/>
        <v>45310</v>
      </c>
      <c r="B2741" s="69">
        <f t="shared" ca="1" si="652"/>
        <v>21054.264672000001</v>
      </c>
      <c r="C2741" s="70">
        <f t="shared" ca="1" si="653"/>
        <v>16470.521374</v>
      </c>
      <c r="D2741" s="71">
        <f ca="1">IF(A2741&lt;$B$1,VLOOKUP(A2741,[1]DI!$A$4:$B$15000,2),0)</f>
        <v>0.11650000000000001</v>
      </c>
      <c r="E2741" s="70">
        <f t="shared" ca="1" si="654"/>
        <v>4.3739000000000001E-4</v>
      </c>
      <c r="F2741" s="72">
        <f t="shared" si="663"/>
        <v>1.3</v>
      </c>
      <c r="G2741" s="73">
        <f t="shared" ca="1" si="655"/>
        <v>1.0005686069999999</v>
      </c>
      <c r="H2741" s="70">
        <f ca="1">TRUNC(PRODUCT(G$10:G2740),15)</f>
        <v>2.1054264659855901</v>
      </c>
      <c r="I2741" s="70">
        <f t="shared" ca="1" si="656"/>
        <v>1.64705213737643</v>
      </c>
      <c r="J2741" s="70">
        <f t="shared" ca="1" si="657"/>
        <v>1.2782998299999999</v>
      </c>
      <c r="K2741" s="74">
        <f t="shared" ca="1" si="658"/>
        <v>4583.7432980000003</v>
      </c>
      <c r="L2741" s="75">
        <f>IF(VLOOKUP(A2741,$T$12:$AC$125,8)=VLOOKUP(A2740,$T$12:$AC$125,8),0,VLOOKUP(A2741,T$12:$AC$125,8))</f>
        <v>0</v>
      </c>
      <c r="M2741" s="76">
        <f>IF(L2741&gt;0,VLOOKUP(L2741,S$12:$AB$125,7),0)</f>
        <v>0</v>
      </c>
      <c r="N2741" s="74">
        <f t="shared" si="659"/>
        <v>0</v>
      </c>
      <c r="O2741" s="74">
        <f t="shared" ca="1" si="660"/>
        <v>4583.7432980000003</v>
      </c>
      <c r="P2741" s="77" t="str">
        <f t="shared" si="661"/>
        <v>A+J=</v>
      </c>
      <c r="Q2741" s="78">
        <f t="shared" si="662"/>
        <v>45762</v>
      </c>
    </row>
    <row r="2742" spans="1:17" ht="12.75" x14ac:dyDescent="0.15">
      <c r="A2742" s="68">
        <f t="shared" si="651"/>
        <v>45311</v>
      </c>
      <c r="B2742" s="69">
        <f t="shared" ca="1" si="652"/>
        <v>21066.236270000001</v>
      </c>
      <c r="C2742" s="70">
        <f t="shared" ca="1" si="653"/>
        <v>16470.521374</v>
      </c>
      <c r="D2742" s="71">
        <f ca="1">IF(A2742&lt;$B$1,VLOOKUP(A2742,[1]DI!$A$4:$B$15000,2),0)</f>
        <v>0</v>
      </c>
      <c r="E2742" s="70">
        <f t="shared" ca="1" si="654"/>
        <v>0</v>
      </c>
      <c r="F2742" s="72">
        <f t="shared" si="663"/>
        <v>1.3</v>
      </c>
      <c r="G2742" s="73">
        <f t="shared" ca="1" si="655"/>
        <v>1</v>
      </c>
      <c r="H2742" s="70">
        <f ca="1">TRUNC(PRODUCT(G$10:G2741),15)</f>
        <v>2.1066236262121301</v>
      </c>
      <c r="I2742" s="70">
        <f t="shared" ca="1" si="656"/>
        <v>1.64705213737643</v>
      </c>
      <c r="J2742" s="70">
        <f t="shared" ca="1" si="657"/>
        <v>1.2790266800000001</v>
      </c>
      <c r="K2742" s="74">
        <f t="shared" ca="1" si="658"/>
        <v>4595.7148960000004</v>
      </c>
      <c r="L2742" s="75">
        <f>IF(VLOOKUP(A2742,$T$12:$AC$125,8)=VLOOKUP(A2741,$T$12:$AC$125,8),0,VLOOKUP(A2742,T$12:$AC$125,8))</f>
        <v>0</v>
      </c>
      <c r="M2742" s="76">
        <f>IF(L2742&gt;0,VLOOKUP(L2742,S$12:$AB$125,7),0)</f>
        <v>0</v>
      </c>
      <c r="N2742" s="74">
        <f t="shared" si="659"/>
        <v>0</v>
      </c>
      <c r="O2742" s="74">
        <f t="shared" ca="1" si="660"/>
        <v>4595.7148960000004</v>
      </c>
      <c r="P2742" s="77" t="str">
        <f t="shared" si="661"/>
        <v>A+J=</v>
      </c>
      <c r="Q2742" s="78">
        <f t="shared" si="662"/>
        <v>45762</v>
      </c>
    </row>
    <row r="2743" spans="1:17" ht="12.75" x14ac:dyDescent="0.15">
      <c r="A2743" s="68">
        <f t="shared" si="651"/>
        <v>45312</v>
      </c>
      <c r="B2743" s="69">
        <f t="shared" ca="1" si="652"/>
        <v>21066.236270000001</v>
      </c>
      <c r="C2743" s="70">
        <f t="shared" ca="1" si="653"/>
        <v>16470.521374</v>
      </c>
      <c r="D2743" s="71">
        <f ca="1">IF(A2743&lt;$B$1,VLOOKUP(A2743,[1]DI!$A$4:$B$15000,2),0)</f>
        <v>0</v>
      </c>
      <c r="E2743" s="70">
        <f t="shared" ca="1" si="654"/>
        <v>0</v>
      </c>
      <c r="F2743" s="72">
        <f t="shared" si="663"/>
        <v>1.3</v>
      </c>
      <c r="G2743" s="73">
        <f t="shared" ca="1" si="655"/>
        <v>1</v>
      </c>
      <c r="H2743" s="70">
        <f ca="1">TRUNC(PRODUCT(G$10:G2742),15)</f>
        <v>2.1066236262121301</v>
      </c>
      <c r="I2743" s="70">
        <f t="shared" ca="1" si="656"/>
        <v>1.64705213737643</v>
      </c>
      <c r="J2743" s="70">
        <f t="shared" ca="1" si="657"/>
        <v>1.2790266800000001</v>
      </c>
      <c r="K2743" s="74">
        <f t="shared" ca="1" si="658"/>
        <v>4595.7148960000004</v>
      </c>
      <c r="L2743" s="75">
        <f>IF(VLOOKUP(A2743,$T$12:$AC$125,8)=VLOOKUP(A2742,$T$12:$AC$125,8),0,VLOOKUP(A2743,T$12:$AC$125,8))</f>
        <v>0</v>
      </c>
      <c r="M2743" s="76">
        <f>IF(L2743&gt;0,VLOOKUP(L2743,S$12:$AB$125,7),0)</f>
        <v>0</v>
      </c>
      <c r="N2743" s="74">
        <f t="shared" si="659"/>
        <v>0</v>
      </c>
      <c r="O2743" s="74">
        <f t="shared" ca="1" si="660"/>
        <v>4595.7148960000004</v>
      </c>
      <c r="P2743" s="77" t="str">
        <f t="shared" si="661"/>
        <v>A+J=</v>
      </c>
      <c r="Q2743" s="78">
        <f t="shared" si="662"/>
        <v>45762</v>
      </c>
    </row>
    <row r="2744" spans="1:17" ht="12.75" x14ac:dyDescent="0.15">
      <c r="A2744" s="68">
        <f t="shared" si="651"/>
        <v>45313</v>
      </c>
      <c r="B2744" s="69">
        <f t="shared" ca="1" si="652"/>
        <v>21066.236270000001</v>
      </c>
      <c r="C2744" s="70">
        <f t="shared" ca="1" si="653"/>
        <v>16470.521374</v>
      </c>
      <c r="D2744" s="71">
        <f ca="1">IF(A2744&lt;$B$1,VLOOKUP(A2744,[1]DI!$A$4:$B$15000,2),0)</f>
        <v>0.11650000000000001</v>
      </c>
      <c r="E2744" s="70">
        <f t="shared" ca="1" si="654"/>
        <v>4.3739000000000001E-4</v>
      </c>
      <c r="F2744" s="72">
        <f t="shared" si="663"/>
        <v>1.3</v>
      </c>
      <c r="G2744" s="73">
        <f t="shared" ca="1" si="655"/>
        <v>1.0005686069999999</v>
      </c>
      <c r="H2744" s="70">
        <f ca="1">TRUNC(PRODUCT(G$10:G2743),15)</f>
        <v>2.1066236262121301</v>
      </c>
      <c r="I2744" s="70">
        <f t="shared" ca="1" si="656"/>
        <v>1.64705213737643</v>
      </c>
      <c r="J2744" s="70">
        <f t="shared" ca="1" si="657"/>
        <v>1.2790266800000001</v>
      </c>
      <c r="K2744" s="74">
        <f t="shared" ca="1" si="658"/>
        <v>4595.7148960000004</v>
      </c>
      <c r="L2744" s="75">
        <f>IF(VLOOKUP(A2744,$T$12:$AC$125,8)=VLOOKUP(A2743,$T$12:$AC$125,8),0,VLOOKUP(A2744,T$12:$AC$125,8))</f>
        <v>0</v>
      </c>
      <c r="M2744" s="76">
        <f>IF(L2744&gt;0,VLOOKUP(L2744,S$12:$AB$125,7),0)</f>
        <v>0</v>
      </c>
      <c r="N2744" s="74">
        <f t="shared" si="659"/>
        <v>0</v>
      </c>
      <c r="O2744" s="74">
        <f t="shared" ca="1" si="660"/>
        <v>4595.7148960000004</v>
      </c>
      <c r="P2744" s="77" t="str">
        <f t="shared" si="661"/>
        <v>A+J=</v>
      </c>
      <c r="Q2744" s="78">
        <f t="shared" si="662"/>
        <v>45762</v>
      </c>
    </row>
    <row r="2745" spans="1:17" ht="12.75" x14ac:dyDescent="0.15">
      <c r="A2745" s="68">
        <f t="shared" si="651"/>
        <v>45314</v>
      </c>
      <c r="B2745" s="69">
        <f t="shared" ca="1" si="652"/>
        <v>21078.214622</v>
      </c>
      <c r="C2745" s="70">
        <f t="shared" ca="1" si="653"/>
        <v>16470.521374</v>
      </c>
      <c r="D2745" s="71">
        <f ca="1">IF(A2745&lt;$B$1,VLOOKUP(A2745,[1]DI!$A$4:$B$15000,2),0)</f>
        <v>0.11650000000000001</v>
      </c>
      <c r="E2745" s="70">
        <f t="shared" ca="1" si="654"/>
        <v>4.3739000000000001E-4</v>
      </c>
      <c r="F2745" s="72">
        <f t="shared" si="663"/>
        <v>1.3</v>
      </c>
      <c r="G2745" s="73">
        <f t="shared" ca="1" si="655"/>
        <v>1.0005686069999999</v>
      </c>
      <c r="H2745" s="70">
        <f ca="1">TRUNC(PRODUCT(G$10:G2744),15)</f>
        <v>2.1078214671523599</v>
      </c>
      <c r="I2745" s="70">
        <f t="shared" ca="1" si="656"/>
        <v>1.64705213737643</v>
      </c>
      <c r="J2745" s="70">
        <f t="shared" ca="1" si="657"/>
        <v>1.27975394</v>
      </c>
      <c r="K2745" s="74">
        <f t="shared" ca="1" si="658"/>
        <v>4607.6932479999996</v>
      </c>
      <c r="L2745" s="75">
        <f>IF(VLOOKUP(A2745,$T$12:$AC$125,8)=VLOOKUP(A2744,$T$12:$AC$125,8),0,VLOOKUP(A2745,T$12:$AC$125,8))</f>
        <v>0</v>
      </c>
      <c r="M2745" s="76">
        <f>IF(L2745&gt;0,VLOOKUP(L2745,S$12:$AB$125,7),0)</f>
        <v>0</v>
      </c>
      <c r="N2745" s="74">
        <f t="shared" si="659"/>
        <v>0</v>
      </c>
      <c r="O2745" s="74">
        <f t="shared" ca="1" si="660"/>
        <v>4607.6932479999996</v>
      </c>
      <c r="P2745" s="77" t="str">
        <f t="shared" si="661"/>
        <v>A+J=</v>
      </c>
      <c r="Q2745" s="78">
        <f t="shared" si="662"/>
        <v>45762</v>
      </c>
    </row>
    <row r="2746" spans="1:17" ht="12.75" x14ac:dyDescent="0.15">
      <c r="A2746" s="68">
        <f t="shared" si="651"/>
        <v>45315</v>
      </c>
      <c r="B2746" s="69">
        <f t="shared" ca="1" si="652"/>
        <v>21090.199891</v>
      </c>
      <c r="C2746" s="70">
        <f t="shared" ca="1" si="653"/>
        <v>16470.521374</v>
      </c>
      <c r="D2746" s="71">
        <f ca="1">IF(A2746&lt;$B$1,VLOOKUP(A2746,[1]DI!$A$4:$B$15000,2),0)</f>
        <v>0.11650000000000001</v>
      </c>
      <c r="E2746" s="70">
        <f t="shared" ca="1" si="654"/>
        <v>4.3739000000000001E-4</v>
      </c>
      <c r="F2746" s="72">
        <f t="shared" si="663"/>
        <v>1.3</v>
      </c>
      <c r="G2746" s="73">
        <f t="shared" ca="1" si="655"/>
        <v>1.0005686069999999</v>
      </c>
      <c r="H2746" s="70">
        <f ca="1">TRUNC(PRODUCT(G$10:G2745),15)</f>
        <v>2.1090199891933401</v>
      </c>
      <c r="I2746" s="70">
        <f t="shared" ca="1" si="656"/>
        <v>1.64705213737643</v>
      </c>
      <c r="J2746" s="70">
        <f t="shared" ca="1" si="657"/>
        <v>1.28048162</v>
      </c>
      <c r="K2746" s="74">
        <f t="shared" ca="1" si="658"/>
        <v>4619.6785170000003</v>
      </c>
      <c r="L2746" s="75">
        <f>IF(VLOOKUP(A2746,$T$12:$AC$125,8)=VLOOKUP(A2745,$T$12:$AC$125,8),0,VLOOKUP(A2746,T$12:$AC$125,8))</f>
        <v>0</v>
      </c>
      <c r="M2746" s="76">
        <f>IF(L2746&gt;0,VLOOKUP(L2746,S$12:$AB$125,7),0)</f>
        <v>0</v>
      </c>
      <c r="N2746" s="74">
        <f t="shared" si="659"/>
        <v>0</v>
      </c>
      <c r="O2746" s="74">
        <f t="shared" ca="1" si="660"/>
        <v>4619.6785170000003</v>
      </c>
      <c r="P2746" s="77" t="str">
        <f t="shared" si="661"/>
        <v>A+J=</v>
      </c>
      <c r="Q2746" s="78">
        <f t="shared" si="662"/>
        <v>45762</v>
      </c>
    </row>
    <row r="2747" spans="1:17" ht="12.75" x14ac:dyDescent="0.15">
      <c r="A2747" s="68">
        <f t="shared" si="651"/>
        <v>45316</v>
      </c>
      <c r="B2747" s="69">
        <f t="shared" ca="1" si="652"/>
        <v>21102.191912999999</v>
      </c>
      <c r="C2747" s="70">
        <f t="shared" ca="1" si="653"/>
        <v>16470.521374</v>
      </c>
      <c r="D2747" s="71">
        <f ca="1">IF(A2747&lt;$B$1,VLOOKUP(A2747,[1]DI!$A$4:$B$15000,2),0)</f>
        <v>0.11650000000000001</v>
      </c>
      <c r="E2747" s="70">
        <f t="shared" ca="1" si="654"/>
        <v>4.3739000000000001E-4</v>
      </c>
      <c r="F2747" s="72">
        <f t="shared" si="663"/>
        <v>1.3</v>
      </c>
      <c r="G2747" s="73">
        <f t="shared" ca="1" si="655"/>
        <v>1.0005686069999999</v>
      </c>
      <c r="H2747" s="70">
        <f ca="1">TRUNC(PRODUCT(G$10:G2746),15)</f>
        <v>2.1102191927223299</v>
      </c>
      <c r="I2747" s="70">
        <f t="shared" ca="1" si="656"/>
        <v>1.64705213737643</v>
      </c>
      <c r="J2747" s="70">
        <f t="shared" ca="1" si="657"/>
        <v>1.2812097099999999</v>
      </c>
      <c r="K2747" s="74">
        <f t="shared" ca="1" si="658"/>
        <v>4631.6705389999997</v>
      </c>
      <c r="L2747" s="75">
        <f>IF(VLOOKUP(A2747,$T$12:$AC$125,8)=VLOOKUP(A2746,$T$12:$AC$125,8),0,VLOOKUP(A2747,T$12:$AC$125,8))</f>
        <v>0</v>
      </c>
      <c r="M2747" s="76">
        <f>IF(L2747&gt;0,VLOOKUP(L2747,S$12:$AB$125,7),0)</f>
        <v>0</v>
      </c>
      <c r="N2747" s="74">
        <f t="shared" si="659"/>
        <v>0</v>
      </c>
      <c r="O2747" s="74">
        <f t="shared" ca="1" si="660"/>
        <v>4631.6705389999997</v>
      </c>
      <c r="P2747" s="77" t="str">
        <f t="shared" si="661"/>
        <v>A+J=</v>
      </c>
      <c r="Q2747" s="78">
        <f t="shared" si="662"/>
        <v>45762</v>
      </c>
    </row>
    <row r="2748" spans="1:17" ht="12.75" x14ac:dyDescent="0.15">
      <c r="A2748" s="68">
        <f t="shared" si="651"/>
        <v>45317</v>
      </c>
      <c r="B2748" s="69">
        <f t="shared" ca="1" si="652"/>
        <v>21114.190852</v>
      </c>
      <c r="C2748" s="70">
        <f t="shared" ca="1" si="653"/>
        <v>16470.521374</v>
      </c>
      <c r="D2748" s="71">
        <f ca="1">IF(A2748&lt;$B$1,VLOOKUP(A2748,[1]DI!$A$4:$B$15000,2),0)</f>
        <v>0.11650000000000001</v>
      </c>
      <c r="E2748" s="70">
        <f t="shared" ca="1" si="654"/>
        <v>4.3739000000000001E-4</v>
      </c>
      <c r="F2748" s="72">
        <f t="shared" si="663"/>
        <v>1.3</v>
      </c>
      <c r="G2748" s="73">
        <f t="shared" ca="1" si="655"/>
        <v>1.0005686069999999</v>
      </c>
      <c r="H2748" s="70">
        <f ca="1">TRUNC(PRODUCT(G$10:G2747),15)</f>
        <v>2.11141907812685</v>
      </c>
      <c r="I2748" s="70">
        <f t="shared" ca="1" si="656"/>
        <v>1.64705213737643</v>
      </c>
      <c r="J2748" s="70">
        <f t="shared" ca="1" si="657"/>
        <v>1.28193822</v>
      </c>
      <c r="K2748" s="74">
        <f t="shared" ca="1" si="658"/>
        <v>4643.6694779999998</v>
      </c>
      <c r="L2748" s="75">
        <f>IF(VLOOKUP(A2748,$T$12:$AC$125,8)=VLOOKUP(A2747,$T$12:$AC$125,8),0,VLOOKUP(A2748,T$12:$AC$125,8))</f>
        <v>0</v>
      </c>
      <c r="M2748" s="76">
        <f>IF(L2748&gt;0,VLOOKUP(L2748,S$12:$AB$125,7),0)</f>
        <v>0</v>
      </c>
      <c r="N2748" s="74">
        <f t="shared" si="659"/>
        <v>0</v>
      </c>
      <c r="O2748" s="74">
        <f t="shared" ca="1" si="660"/>
        <v>4643.6694779999998</v>
      </c>
      <c r="P2748" s="77" t="str">
        <f t="shared" si="661"/>
        <v>A+J=</v>
      </c>
      <c r="Q2748" s="78">
        <f t="shared" si="662"/>
        <v>45762</v>
      </c>
    </row>
    <row r="2749" spans="1:17" ht="12.75" x14ac:dyDescent="0.15">
      <c r="A2749" s="68">
        <f t="shared" si="651"/>
        <v>45318</v>
      </c>
      <c r="B2749" s="69">
        <f t="shared" ca="1" si="652"/>
        <v>21126.196380000001</v>
      </c>
      <c r="C2749" s="70">
        <f t="shared" ca="1" si="653"/>
        <v>16470.521374</v>
      </c>
      <c r="D2749" s="71">
        <f ca="1">IF(A2749&lt;$B$1,VLOOKUP(A2749,[1]DI!$A$4:$B$15000,2),0)</f>
        <v>0</v>
      </c>
      <c r="E2749" s="70">
        <f t="shared" ca="1" si="654"/>
        <v>0</v>
      </c>
      <c r="F2749" s="72">
        <f t="shared" si="663"/>
        <v>1.3</v>
      </c>
      <c r="G2749" s="73">
        <f t="shared" ca="1" si="655"/>
        <v>1</v>
      </c>
      <c r="H2749" s="70">
        <f ca="1">TRUNC(PRODUCT(G$10:G2748),15)</f>
        <v>2.1126196457946</v>
      </c>
      <c r="I2749" s="70">
        <f t="shared" ca="1" si="656"/>
        <v>1.64705213737643</v>
      </c>
      <c r="J2749" s="70">
        <f t="shared" ca="1" si="657"/>
        <v>1.2826671300000001</v>
      </c>
      <c r="K2749" s="74">
        <f t="shared" ca="1" si="658"/>
        <v>4655.6750060000004</v>
      </c>
      <c r="L2749" s="75">
        <f>IF(VLOOKUP(A2749,$T$12:$AC$125,8)=VLOOKUP(A2748,$T$12:$AC$125,8),0,VLOOKUP(A2749,T$12:$AC$125,8))</f>
        <v>0</v>
      </c>
      <c r="M2749" s="76">
        <f>IF(L2749&gt;0,VLOOKUP(L2749,S$12:$AB$125,7),0)</f>
        <v>0</v>
      </c>
      <c r="N2749" s="74">
        <f t="shared" si="659"/>
        <v>0</v>
      </c>
      <c r="O2749" s="74">
        <f t="shared" ca="1" si="660"/>
        <v>4655.6750060000004</v>
      </c>
      <c r="P2749" s="77" t="str">
        <f t="shared" si="661"/>
        <v>A+J=</v>
      </c>
      <c r="Q2749" s="78">
        <f t="shared" si="662"/>
        <v>45762</v>
      </c>
    </row>
    <row r="2750" spans="1:17" ht="12.75" x14ac:dyDescent="0.15">
      <c r="A2750" s="68">
        <f t="shared" si="651"/>
        <v>45319</v>
      </c>
      <c r="B2750" s="69">
        <f t="shared" ca="1" si="652"/>
        <v>21126.196380000001</v>
      </c>
      <c r="C2750" s="70">
        <f t="shared" ca="1" si="653"/>
        <v>16470.521374</v>
      </c>
      <c r="D2750" s="71">
        <f ca="1">IF(A2750&lt;$B$1,VLOOKUP(A2750,[1]DI!$A$4:$B$15000,2),0)</f>
        <v>0</v>
      </c>
      <c r="E2750" s="70">
        <f t="shared" ca="1" si="654"/>
        <v>0</v>
      </c>
      <c r="F2750" s="72">
        <f t="shared" si="663"/>
        <v>1.3</v>
      </c>
      <c r="G2750" s="73">
        <f t="shared" ca="1" si="655"/>
        <v>1</v>
      </c>
      <c r="H2750" s="70">
        <f ca="1">TRUNC(PRODUCT(G$10:G2749),15)</f>
        <v>2.1126196457946</v>
      </c>
      <c r="I2750" s="70">
        <f t="shared" ca="1" si="656"/>
        <v>1.64705213737643</v>
      </c>
      <c r="J2750" s="70">
        <f t="shared" ca="1" si="657"/>
        <v>1.2826671300000001</v>
      </c>
      <c r="K2750" s="74">
        <f t="shared" ca="1" si="658"/>
        <v>4655.6750060000004</v>
      </c>
      <c r="L2750" s="75">
        <f>IF(VLOOKUP(A2750,$T$12:$AC$125,8)=VLOOKUP(A2749,$T$12:$AC$125,8),0,VLOOKUP(A2750,T$12:$AC$125,8))</f>
        <v>0</v>
      </c>
      <c r="M2750" s="76">
        <f>IF(L2750&gt;0,VLOOKUP(L2750,S$12:$AB$125,7),0)</f>
        <v>0</v>
      </c>
      <c r="N2750" s="74">
        <f t="shared" si="659"/>
        <v>0</v>
      </c>
      <c r="O2750" s="74">
        <f t="shared" ca="1" si="660"/>
        <v>4655.6750060000004</v>
      </c>
      <c r="P2750" s="77" t="str">
        <f t="shared" si="661"/>
        <v>A+J=</v>
      </c>
      <c r="Q2750" s="78">
        <f t="shared" si="662"/>
        <v>45762</v>
      </c>
    </row>
    <row r="2751" spans="1:17" ht="12.75" x14ac:dyDescent="0.15">
      <c r="A2751" s="68">
        <f t="shared" si="651"/>
        <v>45320</v>
      </c>
      <c r="B2751" s="69">
        <f t="shared" ca="1" si="652"/>
        <v>21126.196380000001</v>
      </c>
      <c r="C2751" s="70">
        <f t="shared" ca="1" si="653"/>
        <v>16470.521374</v>
      </c>
      <c r="D2751" s="71">
        <f ca="1">IF(A2751&lt;$B$1,VLOOKUP(A2751,[1]DI!$A$4:$B$15000,2),0)</f>
        <v>0.11650000000000001</v>
      </c>
      <c r="E2751" s="70">
        <f t="shared" ca="1" si="654"/>
        <v>4.3739000000000001E-4</v>
      </c>
      <c r="F2751" s="72">
        <f t="shared" si="663"/>
        <v>1.3</v>
      </c>
      <c r="G2751" s="73">
        <f t="shared" ca="1" si="655"/>
        <v>1.0005686069999999</v>
      </c>
      <c r="H2751" s="70">
        <f ca="1">TRUNC(PRODUCT(G$10:G2750),15)</f>
        <v>2.1126196457946</v>
      </c>
      <c r="I2751" s="70">
        <f t="shared" ca="1" si="656"/>
        <v>1.64705213737643</v>
      </c>
      <c r="J2751" s="70">
        <f t="shared" ca="1" si="657"/>
        <v>1.2826671300000001</v>
      </c>
      <c r="K2751" s="74">
        <f t="shared" ca="1" si="658"/>
        <v>4655.6750060000004</v>
      </c>
      <c r="L2751" s="75">
        <f>IF(VLOOKUP(A2751,$T$12:$AC$125,8)=VLOOKUP(A2750,$T$12:$AC$125,8),0,VLOOKUP(A2751,T$12:$AC$125,8))</f>
        <v>0</v>
      </c>
      <c r="M2751" s="76">
        <f>IF(L2751&gt;0,VLOOKUP(L2751,S$12:$AB$125,7),0)</f>
        <v>0</v>
      </c>
      <c r="N2751" s="74">
        <f t="shared" si="659"/>
        <v>0</v>
      </c>
      <c r="O2751" s="74">
        <f t="shared" ca="1" si="660"/>
        <v>4655.6750060000004</v>
      </c>
      <c r="P2751" s="77" t="str">
        <f t="shared" si="661"/>
        <v>A+J=</v>
      </c>
      <c r="Q2751" s="78">
        <f t="shared" si="662"/>
        <v>45762</v>
      </c>
    </row>
    <row r="2752" spans="1:17" ht="12.75" x14ac:dyDescent="0.15">
      <c r="A2752" s="68">
        <f t="shared" si="651"/>
        <v>45321</v>
      </c>
      <c r="B2752" s="69">
        <f t="shared" ca="1" si="652"/>
        <v>21138.208989999999</v>
      </c>
      <c r="C2752" s="70">
        <f t="shared" ca="1" si="653"/>
        <v>16470.521374</v>
      </c>
      <c r="D2752" s="71">
        <f ca="1">IF(A2752&lt;$B$1,VLOOKUP(A2752,[1]DI!$A$4:$B$15000,2),0)</f>
        <v>0.11650000000000001</v>
      </c>
      <c r="E2752" s="70">
        <f t="shared" ca="1" si="654"/>
        <v>4.3739000000000001E-4</v>
      </c>
      <c r="F2752" s="72">
        <f t="shared" si="663"/>
        <v>1.3</v>
      </c>
      <c r="G2752" s="73">
        <f t="shared" ca="1" si="655"/>
        <v>1.0005686069999999</v>
      </c>
      <c r="H2752" s="70">
        <f ca="1">TRUNC(PRODUCT(G$10:G2751),15)</f>
        <v>2.1138208961135398</v>
      </c>
      <c r="I2752" s="70">
        <f t="shared" ca="1" si="656"/>
        <v>1.64705213737643</v>
      </c>
      <c r="J2752" s="70">
        <f t="shared" ca="1" si="657"/>
        <v>1.28339647</v>
      </c>
      <c r="K2752" s="74">
        <f t="shared" ca="1" si="658"/>
        <v>4667.6876160000002</v>
      </c>
      <c r="L2752" s="75">
        <f>IF(VLOOKUP(A2752,$T$12:$AC$125,8)=VLOOKUP(A2751,$T$12:$AC$125,8),0,VLOOKUP(A2752,T$12:$AC$125,8))</f>
        <v>0</v>
      </c>
      <c r="M2752" s="76">
        <f>IF(L2752&gt;0,VLOOKUP(L2752,S$12:$AB$125,7),0)</f>
        <v>0</v>
      </c>
      <c r="N2752" s="74">
        <f t="shared" si="659"/>
        <v>0</v>
      </c>
      <c r="O2752" s="74">
        <f t="shared" ca="1" si="660"/>
        <v>4667.6876160000002</v>
      </c>
      <c r="P2752" s="77" t="str">
        <f t="shared" si="661"/>
        <v>A+J=</v>
      </c>
      <c r="Q2752" s="78">
        <f t="shared" si="662"/>
        <v>45762</v>
      </c>
    </row>
    <row r="2753" spans="1:17" ht="12.75" x14ac:dyDescent="0.15">
      <c r="A2753" s="68">
        <f t="shared" si="651"/>
        <v>45322</v>
      </c>
      <c r="B2753" s="69">
        <f t="shared" ca="1" si="652"/>
        <v>21150.228352999999</v>
      </c>
      <c r="C2753" s="70">
        <f t="shared" ca="1" si="653"/>
        <v>16470.521374</v>
      </c>
      <c r="D2753" s="71">
        <f ca="1">IF(A2753&lt;$B$1,VLOOKUP(A2753,[1]DI!$A$4:$B$15000,2),0)</f>
        <v>0.11650000000000001</v>
      </c>
      <c r="E2753" s="70">
        <f t="shared" ca="1" si="654"/>
        <v>4.3739000000000001E-4</v>
      </c>
      <c r="F2753" s="72">
        <f t="shared" si="663"/>
        <v>1.3</v>
      </c>
      <c r="G2753" s="73">
        <f t="shared" ca="1" si="655"/>
        <v>1.0005686069999999</v>
      </c>
      <c r="H2753" s="70">
        <f ca="1">TRUNC(PRODUCT(G$10:G2752),15)</f>
        <v>2.1150228294718199</v>
      </c>
      <c r="I2753" s="70">
        <f t="shared" ca="1" si="656"/>
        <v>1.64705213737643</v>
      </c>
      <c r="J2753" s="70">
        <f t="shared" ca="1" si="657"/>
        <v>1.2841262200000001</v>
      </c>
      <c r="K2753" s="74">
        <f t="shared" ca="1" si="658"/>
        <v>4679.7069789999996</v>
      </c>
      <c r="L2753" s="75">
        <f>IF(VLOOKUP(A2753,$T$12:$AC$125,8)=VLOOKUP(A2752,$T$12:$AC$125,8),0,VLOOKUP(A2753,T$12:$AC$125,8))</f>
        <v>0</v>
      </c>
      <c r="M2753" s="76">
        <f>IF(L2753&gt;0,VLOOKUP(L2753,S$12:$AB$125,7),0)</f>
        <v>0</v>
      </c>
      <c r="N2753" s="74">
        <f t="shared" si="659"/>
        <v>0</v>
      </c>
      <c r="O2753" s="74">
        <f t="shared" ca="1" si="660"/>
        <v>4679.7069789999996</v>
      </c>
      <c r="P2753" s="77" t="str">
        <f t="shared" si="661"/>
        <v>A+J=</v>
      </c>
      <c r="Q2753" s="78">
        <f t="shared" si="662"/>
        <v>45762</v>
      </c>
    </row>
    <row r="2754" spans="1:17" ht="12.75" x14ac:dyDescent="0.15">
      <c r="A2754" s="68">
        <f t="shared" si="651"/>
        <v>45323</v>
      </c>
      <c r="B2754" s="69">
        <f t="shared" ca="1" si="652"/>
        <v>21162.254469</v>
      </c>
      <c r="C2754" s="70">
        <f t="shared" ca="1" si="653"/>
        <v>16470.521374</v>
      </c>
      <c r="D2754" s="71">
        <f ca="1">IF(A2754&lt;$B$1,VLOOKUP(A2754,[1]DI!$A$4:$B$15000,2),0)</f>
        <v>0.1115</v>
      </c>
      <c r="E2754" s="70">
        <f t="shared" ca="1" si="654"/>
        <v>4.1957000000000002E-4</v>
      </c>
      <c r="F2754" s="72">
        <f t="shared" si="663"/>
        <v>1.3</v>
      </c>
      <c r="G2754" s="73">
        <f t="shared" ca="1" si="655"/>
        <v>1.0005454410000001</v>
      </c>
      <c r="H2754" s="70">
        <f ca="1">TRUNC(PRODUCT(G$10:G2753),15)</f>
        <v>2.1162254462578098</v>
      </c>
      <c r="I2754" s="70">
        <f t="shared" ca="1" si="656"/>
        <v>1.64705213737643</v>
      </c>
      <c r="J2754" s="70">
        <f t="shared" ca="1" si="657"/>
        <v>1.2848563799999999</v>
      </c>
      <c r="K2754" s="74">
        <f t="shared" ca="1" si="658"/>
        <v>4691.7330949999996</v>
      </c>
      <c r="L2754" s="75">
        <f>IF(VLOOKUP(A2754,$T$12:$AC$125,8)=VLOOKUP(A2753,$T$12:$AC$125,8),0,VLOOKUP(A2754,T$12:$AC$125,8))</f>
        <v>0</v>
      </c>
      <c r="M2754" s="76">
        <f>IF(L2754&gt;0,VLOOKUP(L2754,S$12:$AB$125,7),0)</f>
        <v>0</v>
      </c>
      <c r="N2754" s="74">
        <f t="shared" si="659"/>
        <v>0</v>
      </c>
      <c r="O2754" s="74">
        <f t="shared" ca="1" si="660"/>
        <v>4691.7330949999996</v>
      </c>
      <c r="P2754" s="77" t="str">
        <f t="shared" si="661"/>
        <v>A+J=</v>
      </c>
      <c r="Q2754" s="78">
        <f t="shared" si="662"/>
        <v>45762</v>
      </c>
    </row>
    <row r="2755" spans="1:17" ht="12.75" x14ac:dyDescent="0.15">
      <c r="A2755" s="68">
        <f t="shared" si="651"/>
        <v>45324</v>
      </c>
      <c r="B2755" s="69">
        <f t="shared" ca="1" si="652"/>
        <v>21173.797175</v>
      </c>
      <c r="C2755" s="70">
        <f t="shared" ca="1" si="653"/>
        <v>16470.521374</v>
      </c>
      <c r="D2755" s="71">
        <f ca="1">IF(A2755&lt;$B$1,VLOOKUP(A2755,[1]DI!$A$4:$B$15000,2),0)</f>
        <v>0.1115</v>
      </c>
      <c r="E2755" s="70">
        <f t="shared" ca="1" si="654"/>
        <v>4.1957000000000002E-4</v>
      </c>
      <c r="F2755" s="72">
        <f t="shared" si="663"/>
        <v>1.3</v>
      </c>
      <c r="G2755" s="73">
        <f t="shared" ca="1" si="655"/>
        <v>1.0005454410000001</v>
      </c>
      <c r="H2755" s="70">
        <f ca="1">TRUNC(PRODUCT(G$10:G2754),15)</f>
        <v>2.1173797223814499</v>
      </c>
      <c r="I2755" s="70">
        <f t="shared" ca="1" si="656"/>
        <v>1.64705213737643</v>
      </c>
      <c r="J2755" s="70">
        <f t="shared" ca="1" si="657"/>
        <v>1.28555719</v>
      </c>
      <c r="K2755" s="74">
        <f t="shared" ca="1" si="658"/>
        <v>4703.2758009999998</v>
      </c>
      <c r="L2755" s="75">
        <f>IF(VLOOKUP(A2755,$T$12:$AC$125,8)=VLOOKUP(A2754,$T$12:$AC$125,8),0,VLOOKUP(A2755,T$12:$AC$125,8))</f>
        <v>0</v>
      </c>
      <c r="M2755" s="76">
        <f>IF(L2755&gt;0,VLOOKUP(L2755,S$12:$AB$125,7),0)</f>
        <v>0</v>
      </c>
      <c r="N2755" s="74">
        <f t="shared" si="659"/>
        <v>0</v>
      </c>
      <c r="O2755" s="74">
        <f t="shared" ca="1" si="660"/>
        <v>4703.2758009999998</v>
      </c>
      <c r="P2755" s="77" t="str">
        <f t="shared" si="661"/>
        <v>A+J=</v>
      </c>
      <c r="Q2755" s="78">
        <f t="shared" si="662"/>
        <v>45762</v>
      </c>
    </row>
    <row r="2756" spans="1:17" ht="12.75" x14ac:dyDescent="0.15">
      <c r="A2756" s="68">
        <f t="shared" si="651"/>
        <v>45325</v>
      </c>
      <c r="B2756" s="69">
        <f t="shared" ca="1" si="652"/>
        <v>21185.346303999999</v>
      </c>
      <c r="C2756" s="70">
        <f t="shared" ca="1" si="653"/>
        <v>16470.521374</v>
      </c>
      <c r="D2756" s="71">
        <f ca="1">IF(A2756&lt;$B$1,VLOOKUP(A2756,[1]DI!$A$4:$B$15000,2),0)</f>
        <v>0</v>
      </c>
      <c r="E2756" s="70">
        <f t="shared" ca="1" si="654"/>
        <v>0</v>
      </c>
      <c r="F2756" s="72">
        <f t="shared" si="663"/>
        <v>1.3</v>
      </c>
      <c r="G2756" s="73">
        <f t="shared" ca="1" si="655"/>
        <v>1</v>
      </c>
      <c r="H2756" s="70">
        <f ca="1">TRUNC(PRODUCT(G$10:G2755),15)</f>
        <v>2.1185346280945998</v>
      </c>
      <c r="I2756" s="70">
        <f t="shared" ca="1" si="656"/>
        <v>1.64705213737643</v>
      </c>
      <c r="J2756" s="70">
        <f t="shared" ca="1" si="657"/>
        <v>1.28625839</v>
      </c>
      <c r="K2756" s="74">
        <f t="shared" ca="1" si="658"/>
        <v>4714.8249299999998</v>
      </c>
      <c r="L2756" s="75">
        <f>IF(VLOOKUP(A2756,$T$12:$AC$125,8)=VLOOKUP(A2755,$T$12:$AC$125,8),0,VLOOKUP(A2756,T$12:$AC$125,8))</f>
        <v>0</v>
      </c>
      <c r="M2756" s="76">
        <f>IF(L2756&gt;0,VLOOKUP(L2756,S$12:$AB$125,7),0)</f>
        <v>0</v>
      </c>
      <c r="N2756" s="74">
        <f t="shared" si="659"/>
        <v>0</v>
      </c>
      <c r="O2756" s="74">
        <f t="shared" ca="1" si="660"/>
        <v>4714.8249299999998</v>
      </c>
      <c r="P2756" s="77" t="str">
        <f t="shared" si="661"/>
        <v>A+J=</v>
      </c>
      <c r="Q2756" s="78">
        <f t="shared" si="662"/>
        <v>45762</v>
      </c>
    </row>
    <row r="2757" spans="1:17" ht="12.75" x14ac:dyDescent="0.15">
      <c r="A2757" s="68">
        <f t="shared" si="651"/>
        <v>45326</v>
      </c>
      <c r="B2757" s="69">
        <f t="shared" ca="1" si="652"/>
        <v>21185.346303999999</v>
      </c>
      <c r="C2757" s="70">
        <f t="shared" ca="1" si="653"/>
        <v>16470.521374</v>
      </c>
      <c r="D2757" s="71">
        <f ca="1">IF(A2757&lt;$B$1,VLOOKUP(A2757,[1]DI!$A$4:$B$15000,2),0)</f>
        <v>0</v>
      </c>
      <c r="E2757" s="70">
        <f t="shared" ca="1" si="654"/>
        <v>0</v>
      </c>
      <c r="F2757" s="72">
        <f t="shared" si="663"/>
        <v>1.3</v>
      </c>
      <c r="G2757" s="73">
        <f t="shared" ca="1" si="655"/>
        <v>1</v>
      </c>
      <c r="H2757" s="70">
        <f ca="1">TRUNC(PRODUCT(G$10:G2756),15)</f>
        <v>2.1185346280945998</v>
      </c>
      <c r="I2757" s="70">
        <f t="shared" ca="1" si="656"/>
        <v>1.64705213737643</v>
      </c>
      <c r="J2757" s="70">
        <f t="shared" ca="1" si="657"/>
        <v>1.28625839</v>
      </c>
      <c r="K2757" s="74">
        <f t="shared" ca="1" si="658"/>
        <v>4714.8249299999998</v>
      </c>
      <c r="L2757" s="75">
        <f>IF(VLOOKUP(A2757,$T$12:$AC$125,8)=VLOOKUP(A2756,$T$12:$AC$125,8),0,VLOOKUP(A2757,T$12:$AC$125,8))</f>
        <v>0</v>
      </c>
      <c r="M2757" s="76">
        <f>IF(L2757&gt;0,VLOOKUP(L2757,S$12:$AB$125,7),0)</f>
        <v>0</v>
      </c>
      <c r="N2757" s="74">
        <f t="shared" si="659"/>
        <v>0</v>
      </c>
      <c r="O2757" s="74">
        <f t="shared" ca="1" si="660"/>
        <v>4714.8249299999998</v>
      </c>
      <c r="P2757" s="77" t="str">
        <f t="shared" si="661"/>
        <v>A+J=</v>
      </c>
      <c r="Q2757" s="78">
        <f t="shared" si="662"/>
        <v>45762</v>
      </c>
    </row>
    <row r="2758" spans="1:17" ht="12.75" x14ac:dyDescent="0.15">
      <c r="A2758" s="68">
        <f t="shared" si="651"/>
        <v>45327</v>
      </c>
      <c r="B2758" s="69">
        <f t="shared" ca="1" si="652"/>
        <v>21185.346303999999</v>
      </c>
      <c r="C2758" s="70">
        <f t="shared" ca="1" si="653"/>
        <v>16470.521374</v>
      </c>
      <c r="D2758" s="71">
        <f ca="1">IF(A2758&lt;$B$1,VLOOKUP(A2758,[1]DI!$A$4:$B$15000,2),0)</f>
        <v>0.1115</v>
      </c>
      <c r="E2758" s="70">
        <f t="shared" ca="1" si="654"/>
        <v>4.1957000000000002E-4</v>
      </c>
      <c r="F2758" s="72">
        <f t="shared" si="663"/>
        <v>1.3</v>
      </c>
      <c r="G2758" s="73">
        <f t="shared" ca="1" si="655"/>
        <v>1.0005454410000001</v>
      </c>
      <c r="H2758" s="70">
        <f ca="1">TRUNC(PRODUCT(G$10:G2757),15)</f>
        <v>2.1185346280945998</v>
      </c>
      <c r="I2758" s="70">
        <f t="shared" ca="1" si="656"/>
        <v>1.64705213737643</v>
      </c>
      <c r="J2758" s="70">
        <f t="shared" ca="1" si="657"/>
        <v>1.28625839</v>
      </c>
      <c r="K2758" s="74">
        <f t="shared" ca="1" si="658"/>
        <v>4714.8249299999998</v>
      </c>
      <c r="L2758" s="75">
        <f>IF(VLOOKUP(A2758,$T$12:$AC$125,8)=VLOOKUP(A2757,$T$12:$AC$125,8),0,VLOOKUP(A2758,T$12:$AC$125,8))</f>
        <v>0</v>
      </c>
      <c r="M2758" s="76">
        <f>IF(L2758&gt;0,VLOOKUP(L2758,S$12:$AB$125,7),0)</f>
        <v>0</v>
      </c>
      <c r="N2758" s="74">
        <f t="shared" si="659"/>
        <v>0</v>
      </c>
      <c r="O2758" s="74">
        <f t="shared" ca="1" si="660"/>
        <v>4714.8249299999998</v>
      </c>
      <c r="P2758" s="77" t="str">
        <f t="shared" si="661"/>
        <v>A+J=</v>
      </c>
      <c r="Q2758" s="78">
        <f t="shared" si="662"/>
        <v>45762</v>
      </c>
    </row>
    <row r="2759" spans="1:17" ht="12.75" x14ac:dyDescent="0.15">
      <c r="A2759" s="68">
        <f t="shared" si="651"/>
        <v>45328</v>
      </c>
      <c r="B2759" s="69">
        <f t="shared" ca="1" si="652"/>
        <v>21196.901693</v>
      </c>
      <c r="C2759" s="70">
        <f t="shared" ca="1" si="653"/>
        <v>16470.521374</v>
      </c>
      <c r="D2759" s="71">
        <f ca="1">IF(A2759&lt;$B$1,VLOOKUP(A2759,[1]DI!$A$4:$B$15000,2),0)</f>
        <v>0.1115</v>
      </c>
      <c r="E2759" s="70">
        <f t="shared" ca="1" si="654"/>
        <v>4.1957000000000002E-4</v>
      </c>
      <c r="F2759" s="72">
        <f t="shared" si="663"/>
        <v>1.3</v>
      </c>
      <c r="G2759" s="73">
        <f t="shared" ca="1" si="655"/>
        <v>1.0005454410000001</v>
      </c>
      <c r="H2759" s="70">
        <f ca="1">TRUNC(PRODUCT(G$10:G2758),15)</f>
        <v>2.11969016374068</v>
      </c>
      <c r="I2759" s="70">
        <f t="shared" ca="1" si="656"/>
        <v>1.64705213737643</v>
      </c>
      <c r="J2759" s="70">
        <f t="shared" ca="1" si="657"/>
        <v>1.2869599700000001</v>
      </c>
      <c r="K2759" s="74">
        <f t="shared" ca="1" si="658"/>
        <v>4726.3803189999999</v>
      </c>
      <c r="L2759" s="75">
        <f>IF(VLOOKUP(A2759,$T$12:$AC$125,8)=VLOOKUP(A2758,$T$12:$AC$125,8),0,VLOOKUP(A2759,T$12:$AC$125,8))</f>
        <v>0</v>
      </c>
      <c r="M2759" s="76">
        <f>IF(L2759&gt;0,VLOOKUP(L2759,S$12:$AB$125,7),0)</f>
        <v>0</v>
      </c>
      <c r="N2759" s="74">
        <f t="shared" si="659"/>
        <v>0</v>
      </c>
      <c r="O2759" s="74">
        <f t="shared" ca="1" si="660"/>
        <v>4726.3803189999999</v>
      </c>
      <c r="P2759" s="77" t="str">
        <f t="shared" si="661"/>
        <v>A+J=</v>
      </c>
      <c r="Q2759" s="78">
        <f t="shared" si="662"/>
        <v>45762</v>
      </c>
    </row>
    <row r="2760" spans="1:17" ht="12.75" x14ac:dyDescent="0.15">
      <c r="A2760" s="68">
        <f t="shared" si="651"/>
        <v>45329</v>
      </c>
      <c r="B2760" s="69">
        <f t="shared" ca="1" si="652"/>
        <v>21208.463340000002</v>
      </c>
      <c r="C2760" s="70">
        <f t="shared" ca="1" si="653"/>
        <v>16470.521374</v>
      </c>
      <c r="D2760" s="71">
        <f ca="1">IF(A2760&lt;$B$1,VLOOKUP(A2760,[1]DI!$A$4:$B$15000,2),0)</f>
        <v>0.1115</v>
      </c>
      <c r="E2760" s="70">
        <f t="shared" ca="1" si="654"/>
        <v>4.1957000000000002E-4</v>
      </c>
      <c r="F2760" s="72">
        <f t="shared" si="663"/>
        <v>1.3</v>
      </c>
      <c r="G2760" s="73">
        <f t="shared" ca="1" si="655"/>
        <v>1.0005454410000001</v>
      </c>
      <c r="H2760" s="70">
        <f ca="1">TRUNC(PRODUCT(G$10:G2759),15)</f>
        <v>2.1208463296632898</v>
      </c>
      <c r="I2760" s="70">
        <f t="shared" ca="1" si="656"/>
        <v>1.64705213737643</v>
      </c>
      <c r="J2760" s="70">
        <f t="shared" ca="1" si="657"/>
        <v>1.2876619300000001</v>
      </c>
      <c r="K2760" s="74">
        <f t="shared" ca="1" si="658"/>
        <v>4737.9419660000003</v>
      </c>
      <c r="L2760" s="75">
        <f>IF(VLOOKUP(A2760,$T$12:$AC$125,8)=VLOOKUP(A2759,$T$12:$AC$125,8),0,VLOOKUP(A2760,T$12:$AC$125,8))</f>
        <v>0</v>
      </c>
      <c r="M2760" s="76">
        <f>IF(L2760&gt;0,VLOOKUP(L2760,S$12:$AB$125,7),0)</f>
        <v>0</v>
      </c>
      <c r="N2760" s="74">
        <f t="shared" si="659"/>
        <v>0</v>
      </c>
      <c r="O2760" s="74">
        <f t="shared" ca="1" si="660"/>
        <v>4737.9419660000003</v>
      </c>
      <c r="P2760" s="77" t="str">
        <f t="shared" si="661"/>
        <v>A+J=</v>
      </c>
      <c r="Q2760" s="78">
        <f t="shared" si="662"/>
        <v>45762</v>
      </c>
    </row>
    <row r="2761" spans="1:17" ht="12.75" x14ac:dyDescent="0.15">
      <c r="A2761" s="68">
        <f t="shared" si="651"/>
        <v>45330</v>
      </c>
      <c r="B2761" s="69">
        <f t="shared" ca="1" si="652"/>
        <v>21220.031245999999</v>
      </c>
      <c r="C2761" s="70">
        <f t="shared" ca="1" si="653"/>
        <v>16470.521374</v>
      </c>
      <c r="D2761" s="71">
        <f ca="1">IF(A2761&lt;$B$1,VLOOKUP(A2761,[1]DI!$A$4:$B$15000,2),0)</f>
        <v>0.1115</v>
      </c>
      <c r="E2761" s="70">
        <f t="shared" ca="1" si="654"/>
        <v>4.1957000000000002E-4</v>
      </c>
      <c r="F2761" s="72">
        <f t="shared" si="663"/>
        <v>1.3</v>
      </c>
      <c r="G2761" s="73">
        <f t="shared" ca="1" si="655"/>
        <v>1.0005454410000001</v>
      </c>
      <c r="H2761" s="70">
        <f ca="1">TRUNC(PRODUCT(G$10:G2760),15)</f>
        <v>2.12200312620618</v>
      </c>
      <c r="I2761" s="70">
        <f t="shared" ca="1" si="656"/>
        <v>1.64705213737643</v>
      </c>
      <c r="J2761" s="70">
        <f t="shared" ca="1" si="657"/>
        <v>1.28836427</v>
      </c>
      <c r="K2761" s="74">
        <f t="shared" ca="1" si="658"/>
        <v>4749.5098719999996</v>
      </c>
      <c r="L2761" s="75">
        <f>IF(VLOOKUP(A2761,$T$12:$AC$125,8)=VLOOKUP(A2760,$T$12:$AC$125,8),0,VLOOKUP(A2761,T$12:$AC$125,8))</f>
        <v>0</v>
      </c>
      <c r="M2761" s="76">
        <f>IF(L2761&gt;0,VLOOKUP(L2761,S$12:$AB$125,7),0)</f>
        <v>0</v>
      </c>
      <c r="N2761" s="74">
        <f t="shared" si="659"/>
        <v>0</v>
      </c>
      <c r="O2761" s="74">
        <f t="shared" ca="1" si="660"/>
        <v>4749.5098719999996</v>
      </c>
      <c r="P2761" s="77" t="str">
        <f t="shared" si="661"/>
        <v>A+J=</v>
      </c>
      <c r="Q2761" s="78">
        <f t="shared" si="662"/>
        <v>45762</v>
      </c>
    </row>
    <row r="2762" spans="1:17" ht="12.75" x14ac:dyDescent="0.15">
      <c r="A2762" s="68">
        <f t="shared" si="651"/>
        <v>45331</v>
      </c>
      <c r="B2762" s="69">
        <f t="shared" ca="1" si="652"/>
        <v>21231.605576000002</v>
      </c>
      <c r="C2762" s="70">
        <f t="shared" ca="1" si="653"/>
        <v>16470.521374</v>
      </c>
      <c r="D2762" s="71">
        <f ca="1">IF(A2762&lt;$B$1,VLOOKUP(A2762,[1]DI!$A$4:$B$15000,2),0)</f>
        <v>0.1115</v>
      </c>
      <c r="E2762" s="70">
        <f t="shared" ca="1" si="654"/>
        <v>4.1957000000000002E-4</v>
      </c>
      <c r="F2762" s="72">
        <f t="shared" si="663"/>
        <v>1.3</v>
      </c>
      <c r="G2762" s="73">
        <f t="shared" ca="1" si="655"/>
        <v>1.0005454410000001</v>
      </c>
      <c r="H2762" s="70">
        <f ca="1">TRUNC(PRODUCT(G$10:G2761),15)</f>
        <v>2.1231605537133502</v>
      </c>
      <c r="I2762" s="70">
        <f t="shared" ca="1" si="656"/>
        <v>1.64705213737643</v>
      </c>
      <c r="J2762" s="70">
        <f t="shared" ca="1" si="657"/>
        <v>1.289067</v>
      </c>
      <c r="K2762" s="74">
        <f t="shared" ca="1" si="658"/>
        <v>4761.084202</v>
      </c>
      <c r="L2762" s="75">
        <f>IF(VLOOKUP(A2762,$T$12:$AC$125,8)=VLOOKUP(A2761,$T$12:$AC$125,8),0,VLOOKUP(A2762,T$12:$AC$125,8))</f>
        <v>0</v>
      </c>
      <c r="M2762" s="76">
        <f>IF(L2762&gt;0,VLOOKUP(L2762,S$12:$AB$125,7),0)</f>
        <v>0</v>
      </c>
      <c r="N2762" s="74">
        <f t="shared" si="659"/>
        <v>0</v>
      </c>
      <c r="O2762" s="74">
        <f t="shared" ca="1" si="660"/>
        <v>4761.084202</v>
      </c>
      <c r="P2762" s="77" t="str">
        <f t="shared" si="661"/>
        <v>A+J=</v>
      </c>
      <c r="Q2762" s="78">
        <f t="shared" si="662"/>
        <v>45762</v>
      </c>
    </row>
    <row r="2763" spans="1:17" ht="12.75" x14ac:dyDescent="0.15">
      <c r="A2763" s="68">
        <f t="shared" si="651"/>
        <v>45332</v>
      </c>
      <c r="B2763" s="69">
        <f t="shared" ca="1" si="652"/>
        <v>21243.186163999999</v>
      </c>
      <c r="C2763" s="70">
        <f t="shared" ca="1" si="653"/>
        <v>16470.521374</v>
      </c>
      <c r="D2763" s="71">
        <f ca="1">IF(A2763&lt;$B$1,VLOOKUP(A2763,[1]DI!$A$4:$B$15000,2),0)</f>
        <v>0</v>
      </c>
      <c r="E2763" s="70">
        <f t="shared" ca="1" si="654"/>
        <v>0</v>
      </c>
      <c r="F2763" s="72">
        <f t="shared" si="663"/>
        <v>1.3</v>
      </c>
      <c r="G2763" s="73">
        <f t="shared" ca="1" si="655"/>
        <v>1</v>
      </c>
      <c r="H2763" s="70">
        <f ca="1">TRUNC(PRODUCT(G$10:G2762),15)</f>
        <v>2.1243186125289202</v>
      </c>
      <c r="I2763" s="70">
        <f t="shared" ca="1" si="656"/>
        <v>1.64705213737643</v>
      </c>
      <c r="J2763" s="70">
        <f t="shared" ca="1" si="657"/>
        <v>1.2897701100000001</v>
      </c>
      <c r="K2763" s="74">
        <f t="shared" ca="1" si="658"/>
        <v>4772.6647899999998</v>
      </c>
      <c r="L2763" s="75">
        <f>IF(VLOOKUP(A2763,$T$12:$AC$125,8)=VLOOKUP(A2762,$T$12:$AC$125,8),0,VLOOKUP(A2763,T$12:$AC$125,8))</f>
        <v>0</v>
      </c>
      <c r="M2763" s="76">
        <f>IF(L2763&gt;0,VLOOKUP(L2763,S$12:$AB$125,7),0)</f>
        <v>0</v>
      </c>
      <c r="N2763" s="74">
        <f t="shared" si="659"/>
        <v>0</v>
      </c>
      <c r="O2763" s="74">
        <f t="shared" ca="1" si="660"/>
        <v>4772.6647899999998</v>
      </c>
      <c r="P2763" s="77" t="str">
        <f t="shared" si="661"/>
        <v>A+J=</v>
      </c>
      <c r="Q2763" s="78">
        <f t="shared" si="662"/>
        <v>45762</v>
      </c>
    </row>
    <row r="2764" spans="1:17" ht="12.75" x14ac:dyDescent="0.15">
      <c r="A2764" s="68">
        <f t="shared" ref="A2764:A2827" si="664">(A2763+1)</f>
        <v>45333</v>
      </c>
      <c r="B2764" s="69">
        <f t="shared" ca="1" si="652"/>
        <v>21243.186163999999</v>
      </c>
      <c r="C2764" s="70">
        <f t="shared" ca="1" si="653"/>
        <v>16470.521374</v>
      </c>
      <c r="D2764" s="71">
        <f ca="1">IF(A2764&lt;$B$1,VLOOKUP(A2764,[1]DI!$A$4:$B$15000,2),0)</f>
        <v>0</v>
      </c>
      <c r="E2764" s="70">
        <f t="shared" ca="1" si="654"/>
        <v>0</v>
      </c>
      <c r="F2764" s="72">
        <f t="shared" si="663"/>
        <v>1.3</v>
      </c>
      <c r="G2764" s="73">
        <f t="shared" ca="1" si="655"/>
        <v>1</v>
      </c>
      <c r="H2764" s="70">
        <f ca="1">TRUNC(PRODUCT(G$10:G2763),15)</f>
        <v>2.1243186125289202</v>
      </c>
      <c r="I2764" s="70">
        <f t="shared" ca="1" si="656"/>
        <v>1.64705213737643</v>
      </c>
      <c r="J2764" s="70">
        <f t="shared" ca="1" si="657"/>
        <v>1.2897701100000001</v>
      </c>
      <c r="K2764" s="74">
        <f t="shared" ca="1" si="658"/>
        <v>4772.6647899999998</v>
      </c>
      <c r="L2764" s="75">
        <f>IF(VLOOKUP(A2764,$T$12:$AC$125,8)=VLOOKUP(A2763,$T$12:$AC$125,8),0,VLOOKUP(A2764,T$12:$AC$125,8))</f>
        <v>0</v>
      </c>
      <c r="M2764" s="76">
        <f>IF(L2764&gt;0,VLOOKUP(L2764,S$12:$AB$125,7),0)</f>
        <v>0</v>
      </c>
      <c r="N2764" s="74">
        <f t="shared" si="659"/>
        <v>0</v>
      </c>
      <c r="O2764" s="74">
        <f t="shared" ca="1" si="660"/>
        <v>4772.6647899999998</v>
      </c>
      <c r="P2764" s="77" t="str">
        <f t="shared" si="661"/>
        <v>A+J=</v>
      </c>
      <c r="Q2764" s="78">
        <f t="shared" si="662"/>
        <v>45762</v>
      </c>
    </row>
    <row r="2765" spans="1:17" ht="12.75" x14ac:dyDescent="0.15">
      <c r="A2765" s="68">
        <f t="shared" si="664"/>
        <v>45334</v>
      </c>
      <c r="B2765" s="69">
        <f t="shared" ca="1" si="652"/>
        <v>21243.186163999999</v>
      </c>
      <c r="C2765" s="70">
        <f t="shared" ca="1" si="653"/>
        <v>16470.521374</v>
      </c>
      <c r="D2765" s="71">
        <f ca="1">IF(A2765&lt;$B$1,VLOOKUP(A2765,[1]DI!$A$4:$B$15000,2),0)</f>
        <v>0</v>
      </c>
      <c r="E2765" s="70">
        <f t="shared" ca="1" si="654"/>
        <v>0</v>
      </c>
      <c r="F2765" s="72">
        <f t="shared" si="663"/>
        <v>1.3</v>
      </c>
      <c r="G2765" s="73">
        <f t="shared" ca="1" si="655"/>
        <v>1</v>
      </c>
      <c r="H2765" s="70">
        <f ca="1">TRUNC(PRODUCT(G$10:G2764),15)</f>
        <v>2.1243186125289202</v>
      </c>
      <c r="I2765" s="70">
        <f t="shared" ca="1" si="656"/>
        <v>1.64705213737643</v>
      </c>
      <c r="J2765" s="70">
        <f t="shared" ca="1" si="657"/>
        <v>1.2897701100000001</v>
      </c>
      <c r="K2765" s="74">
        <f t="shared" ca="1" si="658"/>
        <v>4772.6647899999998</v>
      </c>
      <c r="L2765" s="75">
        <f>IF(VLOOKUP(A2765,$T$12:$AC$125,8)=VLOOKUP(A2764,$T$12:$AC$125,8),0,VLOOKUP(A2765,T$12:$AC$125,8))</f>
        <v>0</v>
      </c>
      <c r="M2765" s="76">
        <f>IF(L2765&gt;0,VLOOKUP(L2765,S$12:$AB$125,7),0)</f>
        <v>0</v>
      </c>
      <c r="N2765" s="74">
        <f t="shared" si="659"/>
        <v>0</v>
      </c>
      <c r="O2765" s="74">
        <f t="shared" ca="1" si="660"/>
        <v>4772.6647899999998</v>
      </c>
      <c r="P2765" s="77" t="str">
        <f t="shared" si="661"/>
        <v>A+J=</v>
      </c>
      <c r="Q2765" s="78">
        <f t="shared" si="662"/>
        <v>45762</v>
      </c>
    </row>
    <row r="2766" spans="1:17" ht="12.75" x14ac:dyDescent="0.15">
      <c r="A2766" s="68">
        <f t="shared" si="664"/>
        <v>45335</v>
      </c>
      <c r="B2766" s="69">
        <f t="shared" ca="1" si="652"/>
        <v>21243.186163999999</v>
      </c>
      <c r="C2766" s="70">
        <f t="shared" ca="1" si="653"/>
        <v>16470.521374</v>
      </c>
      <c r="D2766" s="71">
        <f ca="1">IF(A2766&lt;$B$1,VLOOKUP(A2766,[1]DI!$A$4:$B$15000,2),0)</f>
        <v>0</v>
      </c>
      <c r="E2766" s="70">
        <f t="shared" ca="1" si="654"/>
        <v>0</v>
      </c>
      <c r="F2766" s="72">
        <f t="shared" si="663"/>
        <v>1.3</v>
      </c>
      <c r="G2766" s="73">
        <f t="shared" ca="1" si="655"/>
        <v>1</v>
      </c>
      <c r="H2766" s="70">
        <f ca="1">TRUNC(PRODUCT(G$10:G2765),15)</f>
        <v>2.1243186125289202</v>
      </c>
      <c r="I2766" s="70">
        <f t="shared" ca="1" si="656"/>
        <v>1.64705213737643</v>
      </c>
      <c r="J2766" s="70">
        <f t="shared" ca="1" si="657"/>
        <v>1.2897701100000001</v>
      </c>
      <c r="K2766" s="74">
        <f t="shared" ca="1" si="658"/>
        <v>4772.6647899999998</v>
      </c>
      <c r="L2766" s="75">
        <f>IF(VLOOKUP(A2766,$T$12:$AC$125,8)=VLOOKUP(A2765,$T$12:$AC$125,8),0,VLOOKUP(A2766,T$12:$AC$125,8))</f>
        <v>0</v>
      </c>
      <c r="M2766" s="76">
        <f>IF(L2766&gt;0,VLOOKUP(L2766,S$12:$AB$125,7),0)</f>
        <v>0</v>
      </c>
      <c r="N2766" s="74">
        <f t="shared" si="659"/>
        <v>0</v>
      </c>
      <c r="O2766" s="74">
        <f t="shared" ca="1" si="660"/>
        <v>4772.6647899999998</v>
      </c>
      <c r="P2766" s="77" t="str">
        <f t="shared" si="661"/>
        <v>A+J=</v>
      </c>
      <c r="Q2766" s="78">
        <f t="shared" si="662"/>
        <v>45762</v>
      </c>
    </row>
    <row r="2767" spans="1:17" ht="12.75" x14ac:dyDescent="0.15">
      <c r="A2767" s="68">
        <f t="shared" si="664"/>
        <v>45336</v>
      </c>
      <c r="B2767" s="69">
        <f t="shared" ca="1" si="652"/>
        <v>21243.186163999999</v>
      </c>
      <c r="C2767" s="70">
        <f t="shared" ca="1" si="653"/>
        <v>16470.521374</v>
      </c>
      <c r="D2767" s="71">
        <f ca="1">IF(A2767&lt;$B$1,VLOOKUP(A2767,[1]DI!$A$4:$B$15000,2),0)</f>
        <v>0.1115</v>
      </c>
      <c r="E2767" s="70">
        <f t="shared" ca="1" si="654"/>
        <v>4.1957000000000002E-4</v>
      </c>
      <c r="F2767" s="72">
        <f t="shared" si="663"/>
        <v>1.3</v>
      </c>
      <c r="G2767" s="73">
        <f t="shared" ca="1" si="655"/>
        <v>1.0005454410000001</v>
      </c>
      <c r="H2767" s="70">
        <f ca="1">TRUNC(PRODUCT(G$10:G2766),15)</f>
        <v>2.1243186125289202</v>
      </c>
      <c r="I2767" s="70">
        <f t="shared" ca="1" si="656"/>
        <v>1.64705213737643</v>
      </c>
      <c r="J2767" s="70">
        <f t="shared" ca="1" si="657"/>
        <v>1.2897701100000001</v>
      </c>
      <c r="K2767" s="74">
        <f t="shared" ca="1" si="658"/>
        <v>4772.6647899999998</v>
      </c>
      <c r="L2767" s="75">
        <f>IF(VLOOKUP(A2767,$T$12:$AC$125,8)=VLOOKUP(A2766,$T$12:$AC$125,8),0,VLOOKUP(A2767,T$12:$AC$125,8))</f>
        <v>0</v>
      </c>
      <c r="M2767" s="76">
        <f>IF(L2767&gt;0,VLOOKUP(L2767,S$12:$AB$125,7),0)</f>
        <v>0</v>
      </c>
      <c r="N2767" s="74">
        <f t="shared" si="659"/>
        <v>0</v>
      </c>
      <c r="O2767" s="74">
        <f t="shared" ca="1" si="660"/>
        <v>4772.6647899999998</v>
      </c>
      <c r="P2767" s="77" t="str">
        <f t="shared" si="661"/>
        <v>A+J=</v>
      </c>
      <c r="Q2767" s="78">
        <f t="shared" si="662"/>
        <v>45762</v>
      </c>
    </row>
    <row r="2768" spans="1:17" ht="12.75" x14ac:dyDescent="0.15">
      <c r="A2768" s="68">
        <f t="shared" si="664"/>
        <v>45337</v>
      </c>
      <c r="B2768" s="69">
        <f t="shared" ca="1" si="652"/>
        <v>21254.773011000001</v>
      </c>
      <c r="C2768" s="70">
        <f t="shared" ca="1" si="653"/>
        <v>16470.521374</v>
      </c>
      <c r="D2768" s="71">
        <f ca="1">IF(A2768&lt;$B$1,VLOOKUP(A2768,[1]DI!$A$4:$B$15000,2),0)</f>
        <v>0.1115</v>
      </c>
      <c r="E2768" s="70">
        <f t="shared" ca="1" si="654"/>
        <v>4.1957000000000002E-4</v>
      </c>
      <c r="F2768" s="72">
        <f t="shared" si="663"/>
        <v>1.3</v>
      </c>
      <c r="G2768" s="73">
        <f t="shared" ca="1" si="655"/>
        <v>1.0005454410000001</v>
      </c>
      <c r="H2768" s="70">
        <f ca="1">TRUNC(PRODUCT(G$10:G2767),15)</f>
        <v>2.1254773029972598</v>
      </c>
      <c r="I2768" s="70">
        <f t="shared" ca="1" si="656"/>
        <v>1.64705213737643</v>
      </c>
      <c r="J2768" s="70">
        <f t="shared" ca="1" si="657"/>
        <v>1.2904736000000001</v>
      </c>
      <c r="K2768" s="74">
        <f t="shared" ca="1" si="658"/>
        <v>4784.2516370000003</v>
      </c>
      <c r="L2768" s="75">
        <f>IF(VLOOKUP(A2768,$T$12:$AC$125,8)=VLOOKUP(A2767,$T$12:$AC$125,8),0,VLOOKUP(A2768,T$12:$AC$125,8))</f>
        <v>0</v>
      </c>
      <c r="M2768" s="76">
        <f>IF(L2768&gt;0,VLOOKUP(L2768,S$12:$AB$125,7),0)</f>
        <v>0</v>
      </c>
      <c r="N2768" s="74">
        <f t="shared" si="659"/>
        <v>0</v>
      </c>
      <c r="O2768" s="74">
        <f t="shared" ca="1" si="660"/>
        <v>4784.2516370000003</v>
      </c>
      <c r="P2768" s="77" t="str">
        <f t="shared" si="661"/>
        <v>A+J=</v>
      </c>
      <c r="Q2768" s="78">
        <f t="shared" si="662"/>
        <v>45762</v>
      </c>
    </row>
    <row r="2769" spans="1:17" ht="12.75" x14ac:dyDescent="0.15">
      <c r="A2769" s="68">
        <f t="shared" si="664"/>
        <v>45338</v>
      </c>
      <c r="B2769" s="69">
        <f t="shared" ca="1" si="652"/>
        <v>21266.366280999999</v>
      </c>
      <c r="C2769" s="70">
        <f t="shared" ca="1" si="653"/>
        <v>16470.521374</v>
      </c>
      <c r="D2769" s="71">
        <f ca="1">IF(A2769&lt;$B$1,VLOOKUP(A2769,[1]DI!$A$4:$B$15000,2),0)</f>
        <v>0.1115</v>
      </c>
      <c r="E2769" s="70">
        <f t="shared" ca="1" si="654"/>
        <v>4.1957000000000002E-4</v>
      </c>
      <c r="F2769" s="72">
        <f t="shared" si="663"/>
        <v>1.3</v>
      </c>
      <c r="G2769" s="73">
        <f t="shared" ca="1" si="655"/>
        <v>1.0005454410000001</v>
      </c>
      <c r="H2769" s="70">
        <f ca="1">TRUNC(PRODUCT(G$10:G2768),15)</f>
        <v>2.1266366254628801</v>
      </c>
      <c r="I2769" s="70">
        <f t="shared" ca="1" si="656"/>
        <v>1.64705213737643</v>
      </c>
      <c r="J2769" s="70">
        <f t="shared" ca="1" si="657"/>
        <v>1.29117748</v>
      </c>
      <c r="K2769" s="74">
        <f t="shared" ca="1" si="658"/>
        <v>4795.8449069999997</v>
      </c>
      <c r="L2769" s="75">
        <f>IF(VLOOKUP(A2769,$T$12:$AC$125,8)=VLOOKUP(A2768,$T$12:$AC$125,8),0,VLOOKUP(A2769,T$12:$AC$125,8))</f>
        <v>0</v>
      </c>
      <c r="M2769" s="76">
        <f>IF(L2769&gt;0,VLOOKUP(L2769,S$12:$AB$125,7),0)</f>
        <v>0</v>
      </c>
      <c r="N2769" s="74">
        <f t="shared" si="659"/>
        <v>0</v>
      </c>
      <c r="O2769" s="74">
        <f t="shared" ca="1" si="660"/>
        <v>4795.8449069999997</v>
      </c>
      <c r="P2769" s="77" t="str">
        <f t="shared" si="661"/>
        <v>A+J=</v>
      </c>
      <c r="Q2769" s="78">
        <f t="shared" si="662"/>
        <v>45762</v>
      </c>
    </row>
    <row r="2770" spans="1:17" ht="12.75" x14ac:dyDescent="0.15">
      <c r="A2770" s="68">
        <f t="shared" si="664"/>
        <v>45339</v>
      </c>
      <c r="B2770" s="69">
        <f t="shared" ca="1" si="652"/>
        <v>21277.965811000002</v>
      </c>
      <c r="C2770" s="70">
        <f t="shared" ca="1" si="653"/>
        <v>16470.521374</v>
      </c>
      <c r="D2770" s="71">
        <f ca="1">IF(A2770&lt;$B$1,VLOOKUP(A2770,[1]DI!$A$4:$B$15000,2),0)</f>
        <v>0</v>
      </c>
      <c r="E2770" s="70">
        <f t="shared" ca="1" si="654"/>
        <v>0</v>
      </c>
      <c r="F2770" s="72">
        <f t="shared" si="663"/>
        <v>1.3</v>
      </c>
      <c r="G2770" s="73">
        <f t="shared" ca="1" si="655"/>
        <v>1</v>
      </c>
      <c r="H2770" s="70">
        <f ca="1">TRUNC(PRODUCT(G$10:G2769),15)</f>
        <v>2.1277965802705099</v>
      </c>
      <c r="I2770" s="70">
        <f t="shared" ca="1" si="656"/>
        <v>1.64705213737643</v>
      </c>
      <c r="J2770" s="70">
        <f t="shared" ca="1" si="657"/>
        <v>1.29188174</v>
      </c>
      <c r="K2770" s="74">
        <f t="shared" ca="1" si="658"/>
        <v>4807.4444370000001</v>
      </c>
      <c r="L2770" s="75">
        <f>IF(VLOOKUP(A2770,$T$12:$AC$125,8)=VLOOKUP(A2769,$T$12:$AC$125,8),0,VLOOKUP(A2770,T$12:$AC$125,8))</f>
        <v>0</v>
      </c>
      <c r="M2770" s="76">
        <f>IF(L2770&gt;0,VLOOKUP(L2770,S$12:$AB$125,7),0)</f>
        <v>0</v>
      </c>
      <c r="N2770" s="74">
        <f t="shared" si="659"/>
        <v>0</v>
      </c>
      <c r="O2770" s="74">
        <f t="shared" ca="1" si="660"/>
        <v>4807.4444370000001</v>
      </c>
      <c r="P2770" s="77" t="str">
        <f t="shared" si="661"/>
        <v>A+J=</v>
      </c>
      <c r="Q2770" s="78">
        <f t="shared" si="662"/>
        <v>45762</v>
      </c>
    </row>
    <row r="2771" spans="1:17" ht="12.75" x14ac:dyDescent="0.15">
      <c r="A2771" s="68">
        <f t="shared" si="664"/>
        <v>45340</v>
      </c>
      <c r="B2771" s="69">
        <f t="shared" ca="1" si="652"/>
        <v>21277.965811000002</v>
      </c>
      <c r="C2771" s="70">
        <f t="shared" ca="1" si="653"/>
        <v>16470.521374</v>
      </c>
      <c r="D2771" s="71">
        <f ca="1">IF(A2771&lt;$B$1,VLOOKUP(A2771,[1]DI!$A$4:$B$15000,2),0)</f>
        <v>0</v>
      </c>
      <c r="E2771" s="70">
        <f t="shared" ca="1" si="654"/>
        <v>0</v>
      </c>
      <c r="F2771" s="72">
        <f t="shared" si="663"/>
        <v>1.3</v>
      </c>
      <c r="G2771" s="73">
        <f t="shared" ca="1" si="655"/>
        <v>1</v>
      </c>
      <c r="H2771" s="70">
        <f ca="1">TRUNC(PRODUCT(G$10:G2770),15)</f>
        <v>2.1277965802705099</v>
      </c>
      <c r="I2771" s="70">
        <f t="shared" ca="1" si="656"/>
        <v>1.64705213737643</v>
      </c>
      <c r="J2771" s="70">
        <f t="shared" ca="1" si="657"/>
        <v>1.29188174</v>
      </c>
      <c r="K2771" s="74">
        <f t="shared" ca="1" si="658"/>
        <v>4807.4444370000001</v>
      </c>
      <c r="L2771" s="75">
        <f>IF(VLOOKUP(A2771,$T$12:$AC$125,8)=VLOOKUP(A2770,$T$12:$AC$125,8),0,VLOOKUP(A2771,T$12:$AC$125,8))</f>
        <v>0</v>
      </c>
      <c r="M2771" s="76">
        <f>IF(L2771&gt;0,VLOOKUP(L2771,S$12:$AB$125,7),0)</f>
        <v>0</v>
      </c>
      <c r="N2771" s="74">
        <f t="shared" si="659"/>
        <v>0</v>
      </c>
      <c r="O2771" s="74">
        <f t="shared" ca="1" si="660"/>
        <v>4807.4444370000001</v>
      </c>
      <c r="P2771" s="77" t="str">
        <f t="shared" si="661"/>
        <v>A+J=</v>
      </c>
      <c r="Q2771" s="78">
        <f t="shared" si="662"/>
        <v>45762</v>
      </c>
    </row>
    <row r="2772" spans="1:17" ht="12.75" x14ac:dyDescent="0.15">
      <c r="A2772" s="68">
        <f t="shared" si="664"/>
        <v>45341</v>
      </c>
      <c r="B2772" s="69">
        <f t="shared" ca="1" si="652"/>
        <v>21277.965811000002</v>
      </c>
      <c r="C2772" s="70">
        <f t="shared" ca="1" si="653"/>
        <v>16470.521374</v>
      </c>
      <c r="D2772" s="71">
        <f ca="1">IF(A2772&lt;$B$1,VLOOKUP(A2772,[1]DI!$A$4:$B$15000,2),0)</f>
        <v>0.1115</v>
      </c>
      <c r="E2772" s="70">
        <f t="shared" ca="1" si="654"/>
        <v>4.1957000000000002E-4</v>
      </c>
      <c r="F2772" s="72">
        <f t="shared" si="663"/>
        <v>1.3</v>
      </c>
      <c r="G2772" s="73">
        <f t="shared" ca="1" si="655"/>
        <v>1.0005454410000001</v>
      </c>
      <c r="H2772" s="70">
        <f ca="1">TRUNC(PRODUCT(G$10:G2771),15)</f>
        <v>2.1277965802705099</v>
      </c>
      <c r="I2772" s="70">
        <f t="shared" ca="1" si="656"/>
        <v>1.64705213737643</v>
      </c>
      <c r="J2772" s="70">
        <f t="shared" ca="1" si="657"/>
        <v>1.29188174</v>
      </c>
      <c r="K2772" s="74">
        <f t="shared" ca="1" si="658"/>
        <v>4807.4444370000001</v>
      </c>
      <c r="L2772" s="75">
        <f>IF(VLOOKUP(A2772,$T$12:$AC$125,8)=VLOOKUP(A2771,$T$12:$AC$125,8),0,VLOOKUP(A2772,T$12:$AC$125,8))</f>
        <v>0</v>
      </c>
      <c r="M2772" s="76">
        <f>IF(L2772&gt;0,VLOOKUP(L2772,S$12:$AB$125,7),0)</f>
        <v>0</v>
      </c>
      <c r="N2772" s="74">
        <f t="shared" si="659"/>
        <v>0</v>
      </c>
      <c r="O2772" s="74">
        <f t="shared" ca="1" si="660"/>
        <v>4807.4444370000001</v>
      </c>
      <c r="P2772" s="77" t="str">
        <f t="shared" si="661"/>
        <v>A+J=</v>
      </c>
      <c r="Q2772" s="78">
        <f t="shared" si="662"/>
        <v>45762</v>
      </c>
    </row>
    <row r="2773" spans="1:17" ht="12.75" x14ac:dyDescent="0.15">
      <c r="A2773" s="68">
        <f t="shared" si="664"/>
        <v>45342</v>
      </c>
      <c r="B2773" s="69">
        <f t="shared" ca="1" si="652"/>
        <v>21289.571598999999</v>
      </c>
      <c r="C2773" s="70">
        <f t="shared" ca="1" si="653"/>
        <v>16470.521374</v>
      </c>
      <c r="D2773" s="71">
        <f ca="1">IF(A2773&lt;$B$1,VLOOKUP(A2773,[1]DI!$A$4:$B$15000,2),0)</f>
        <v>0.1115</v>
      </c>
      <c r="E2773" s="70">
        <f t="shared" ca="1" si="654"/>
        <v>4.1957000000000002E-4</v>
      </c>
      <c r="F2773" s="72">
        <f t="shared" si="663"/>
        <v>1.3</v>
      </c>
      <c r="G2773" s="73">
        <f t="shared" ca="1" si="655"/>
        <v>1.0005454410000001</v>
      </c>
      <c r="H2773" s="70">
        <f ca="1">TRUNC(PRODUCT(G$10:G2772),15)</f>
        <v>2.1289571677650501</v>
      </c>
      <c r="I2773" s="70">
        <f t="shared" ca="1" si="656"/>
        <v>1.64705213737643</v>
      </c>
      <c r="J2773" s="70">
        <f t="shared" ca="1" si="657"/>
        <v>1.2925863799999999</v>
      </c>
      <c r="K2773" s="74">
        <f t="shared" ca="1" si="658"/>
        <v>4819.050225</v>
      </c>
      <c r="L2773" s="75">
        <f>IF(VLOOKUP(A2773,$T$12:$AC$125,8)=VLOOKUP(A2772,$T$12:$AC$125,8),0,VLOOKUP(A2773,T$12:$AC$125,8))</f>
        <v>0</v>
      </c>
      <c r="M2773" s="76">
        <f>IF(L2773&gt;0,VLOOKUP(L2773,S$12:$AB$125,7),0)</f>
        <v>0</v>
      </c>
      <c r="N2773" s="74">
        <f t="shared" si="659"/>
        <v>0</v>
      </c>
      <c r="O2773" s="74">
        <f t="shared" ca="1" si="660"/>
        <v>4819.050225</v>
      </c>
      <c r="P2773" s="77" t="str">
        <f t="shared" si="661"/>
        <v>A+J=</v>
      </c>
      <c r="Q2773" s="78">
        <f t="shared" si="662"/>
        <v>45762</v>
      </c>
    </row>
    <row r="2774" spans="1:17" ht="12.75" x14ac:dyDescent="0.15">
      <c r="A2774" s="68">
        <f t="shared" si="664"/>
        <v>45343</v>
      </c>
      <c r="B2774" s="69">
        <f t="shared" ca="1" si="652"/>
        <v>21301.183810999999</v>
      </c>
      <c r="C2774" s="70">
        <f t="shared" ca="1" si="653"/>
        <v>16470.521374</v>
      </c>
      <c r="D2774" s="71">
        <f ca="1">IF(A2774&lt;$B$1,VLOOKUP(A2774,[1]DI!$A$4:$B$15000,2),0)</f>
        <v>0.1115</v>
      </c>
      <c r="E2774" s="70">
        <f t="shared" ca="1" si="654"/>
        <v>4.1957000000000002E-4</v>
      </c>
      <c r="F2774" s="72">
        <f t="shared" si="663"/>
        <v>1.3</v>
      </c>
      <c r="G2774" s="73">
        <f t="shared" ca="1" si="655"/>
        <v>1.0005454410000001</v>
      </c>
      <c r="H2774" s="70">
        <f ca="1">TRUNC(PRODUCT(G$10:G2773),15)</f>
        <v>2.1301183882916002</v>
      </c>
      <c r="I2774" s="70">
        <f t="shared" ca="1" si="656"/>
        <v>1.64705213737643</v>
      </c>
      <c r="J2774" s="70">
        <f t="shared" ca="1" si="657"/>
        <v>1.2932914099999999</v>
      </c>
      <c r="K2774" s="74">
        <f t="shared" ca="1" si="658"/>
        <v>4830.662437</v>
      </c>
      <c r="L2774" s="75">
        <f>IF(VLOOKUP(A2774,$T$12:$AC$125,8)=VLOOKUP(A2773,$T$12:$AC$125,8),0,VLOOKUP(A2774,T$12:$AC$125,8))</f>
        <v>0</v>
      </c>
      <c r="M2774" s="76">
        <f>IF(L2774&gt;0,VLOOKUP(L2774,S$12:$AB$125,7),0)</f>
        <v>0</v>
      </c>
      <c r="N2774" s="74">
        <f t="shared" si="659"/>
        <v>0</v>
      </c>
      <c r="O2774" s="74">
        <f t="shared" ca="1" si="660"/>
        <v>4830.662437</v>
      </c>
      <c r="P2774" s="77" t="str">
        <f t="shared" si="661"/>
        <v>A+J=</v>
      </c>
      <c r="Q2774" s="78">
        <f t="shared" si="662"/>
        <v>45762</v>
      </c>
    </row>
    <row r="2775" spans="1:17" ht="12.75" x14ac:dyDescent="0.15">
      <c r="A2775" s="68">
        <f t="shared" si="664"/>
        <v>45344</v>
      </c>
      <c r="B2775" s="69">
        <f t="shared" ca="1" si="652"/>
        <v>21312.802446000002</v>
      </c>
      <c r="C2775" s="70">
        <f t="shared" ca="1" si="653"/>
        <v>16470.521374</v>
      </c>
      <c r="D2775" s="71">
        <f ca="1">IF(A2775&lt;$B$1,VLOOKUP(A2775,[1]DI!$A$4:$B$15000,2),0)</f>
        <v>0.1115</v>
      </c>
      <c r="E2775" s="70">
        <f t="shared" ca="1" si="654"/>
        <v>4.1957000000000002E-4</v>
      </c>
      <c r="F2775" s="72">
        <f t="shared" si="663"/>
        <v>1.3</v>
      </c>
      <c r="G2775" s="73">
        <f t="shared" ca="1" si="655"/>
        <v>1.0005454410000001</v>
      </c>
      <c r="H2775" s="70">
        <f ca="1">TRUNC(PRODUCT(G$10:G2774),15)</f>
        <v>2.13128024219542</v>
      </c>
      <c r="I2775" s="70">
        <f t="shared" ca="1" si="656"/>
        <v>1.64705213737643</v>
      </c>
      <c r="J2775" s="70">
        <f t="shared" ca="1" si="657"/>
        <v>1.29399683</v>
      </c>
      <c r="K2775" s="74">
        <f t="shared" ca="1" si="658"/>
        <v>4842.2810719999998</v>
      </c>
      <c r="L2775" s="75">
        <f>IF(VLOOKUP(A2775,$T$12:$AC$125,8)=VLOOKUP(A2774,$T$12:$AC$125,8),0,VLOOKUP(A2775,T$12:$AC$125,8))</f>
        <v>0</v>
      </c>
      <c r="M2775" s="76">
        <f>IF(L2775&gt;0,VLOOKUP(L2775,S$12:$AB$125,7),0)</f>
        <v>0</v>
      </c>
      <c r="N2775" s="74">
        <f t="shared" si="659"/>
        <v>0</v>
      </c>
      <c r="O2775" s="74">
        <f t="shared" ca="1" si="660"/>
        <v>4842.2810719999998</v>
      </c>
      <c r="P2775" s="77" t="str">
        <f t="shared" si="661"/>
        <v>A+J=</v>
      </c>
      <c r="Q2775" s="78">
        <f t="shared" si="662"/>
        <v>45762</v>
      </c>
    </row>
    <row r="2776" spans="1:17" ht="12.75" x14ac:dyDescent="0.15">
      <c r="A2776" s="68">
        <f t="shared" si="664"/>
        <v>45345</v>
      </c>
      <c r="B2776" s="69">
        <f t="shared" ca="1" si="652"/>
        <v>21324.427340000002</v>
      </c>
      <c r="C2776" s="70">
        <f t="shared" ca="1" si="653"/>
        <v>16470.521374</v>
      </c>
      <c r="D2776" s="71">
        <f ca="1">IF(A2776&lt;$B$1,VLOOKUP(A2776,[1]DI!$A$4:$B$15000,2),0)</f>
        <v>0.1115</v>
      </c>
      <c r="E2776" s="70">
        <f t="shared" ca="1" si="654"/>
        <v>4.1957000000000002E-4</v>
      </c>
      <c r="F2776" s="72">
        <f t="shared" si="663"/>
        <v>1.3</v>
      </c>
      <c r="G2776" s="73">
        <f t="shared" ca="1" si="655"/>
        <v>1.0005454410000001</v>
      </c>
      <c r="H2776" s="70">
        <f ca="1">TRUNC(PRODUCT(G$10:G2775),15)</f>
        <v>2.1324427298220101</v>
      </c>
      <c r="I2776" s="70">
        <f t="shared" ca="1" si="656"/>
        <v>1.64705213737643</v>
      </c>
      <c r="J2776" s="70">
        <f t="shared" ca="1" si="657"/>
        <v>1.29470263</v>
      </c>
      <c r="K2776" s="74">
        <f t="shared" ca="1" si="658"/>
        <v>4853.9059660000003</v>
      </c>
      <c r="L2776" s="75">
        <f>IF(VLOOKUP(A2776,$T$12:$AC$125,8)=VLOOKUP(A2775,$T$12:$AC$125,8),0,VLOOKUP(A2776,T$12:$AC$125,8))</f>
        <v>0</v>
      </c>
      <c r="M2776" s="76">
        <f>IF(L2776&gt;0,VLOOKUP(L2776,S$12:$AB$125,7),0)</f>
        <v>0</v>
      </c>
      <c r="N2776" s="74">
        <f t="shared" si="659"/>
        <v>0</v>
      </c>
      <c r="O2776" s="74">
        <f t="shared" ca="1" si="660"/>
        <v>4853.9059660000003</v>
      </c>
      <c r="P2776" s="77" t="str">
        <f t="shared" si="661"/>
        <v>A+J=</v>
      </c>
      <c r="Q2776" s="78">
        <f t="shared" si="662"/>
        <v>45762</v>
      </c>
    </row>
    <row r="2777" spans="1:17" ht="12.75" x14ac:dyDescent="0.15">
      <c r="A2777" s="68">
        <f t="shared" si="664"/>
        <v>45346</v>
      </c>
      <c r="B2777" s="69">
        <f t="shared" ca="1" si="652"/>
        <v>21336.058493</v>
      </c>
      <c r="C2777" s="70">
        <f t="shared" ca="1" si="653"/>
        <v>16470.521374</v>
      </c>
      <c r="D2777" s="71">
        <f ca="1">IF(A2777&lt;$B$1,VLOOKUP(A2777,[1]DI!$A$4:$B$15000,2),0)</f>
        <v>0</v>
      </c>
      <c r="E2777" s="70">
        <f t="shared" ca="1" si="654"/>
        <v>0</v>
      </c>
      <c r="F2777" s="72">
        <f t="shared" si="663"/>
        <v>1.3</v>
      </c>
      <c r="G2777" s="73">
        <f t="shared" ca="1" si="655"/>
        <v>1</v>
      </c>
      <c r="H2777" s="70">
        <f ca="1">TRUNC(PRODUCT(G$10:G2776),15)</f>
        <v>2.13360585151701</v>
      </c>
      <c r="I2777" s="70">
        <f t="shared" ca="1" si="656"/>
        <v>1.64705213737643</v>
      </c>
      <c r="J2777" s="70">
        <f t="shared" ca="1" si="657"/>
        <v>1.2954088100000001</v>
      </c>
      <c r="K2777" s="74">
        <f t="shared" ca="1" si="658"/>
        <v>4865.5371189999996</v>
      </c>
      <c r="L2777" s="75">
        <f>IF(VLOOKUP(A2777,$T$12:$AC$125,8)=VLOOKUP(A2776,$T$12:$AC$125,8),0,VLOOKUP(A2777,T$12:$AC$125,8))</f>
        <v>0</v>
      </c>
      <c r="M2777" s="76">
        <f>IF(L2777&gt;0,VLOOKUP(L2777,S$12:$AB$125,7),0)</f>
        <v>0</v>
      </c>
      <c r="N2777" s="74">
        <f t="shared" si="659"/>
        <v>0</v>
      </c>
      <c r="O2777" s="74">
        <f t="shared" ca="1" si="660"/>
        <v>4865.5371189999996</v>
      </c>
      <c r="P2777" s="77" t="str">
        <f t="shared" si="661"/>
        <v>A+J=</v>
      </c>
      <c r="Q2777" s="78">
        <f t="shared" si="662"/>
        <v>45762</v>
      </c>
    </row>
    <row r="2778" spans="1:17" ht="12.75" x14ac:dyDescent="0.15">
      <c r="A2778" s="68">
        <f t="shared" si="664"/>
        <v>45347</v>
      </c>
      <c r="B2778" s="69">
        <f t="shared" ca="1" si="652"/>
        <v>21336.058493</v>
      </c>
      <c r="C2778" s="70">
        <f t="shared" ca="1" si="653"/>
        <v>16470.521374</v>
      </c>
      <c r="D2778" s="71">
        <f ca="1">IF(A2778&lt;$B$1,VLOOKUP(A2778,[1]DI!$A$4:$B$15000,2),0)</f>
        <v>0</v>
      </c>
      <c r="E2778" s="70">
        <f t="shared" ca="1" si="654"/>
        <v>0</v>
      </c>
      <c r="F2778" s="72">
        <f t="shared" si="663"/>
        <v>1.3</v>
      </c>
      <c r="G2778" s="73">
        <f t="shared" ca="1" si="655"/>
        <v>1</v>
      </c>
      <c r="H2778" s="70">
        <f ca="1">TRUNC(PRODUCT(G$10:G2777),15)</f>
        <v>2.13360585151701</v>
      </c>
      <c r="I2778" s="70">
        <f t="shared" ca="1" si="656"/>
        <v>1.64705213737643</v>
      </c>
      <c r="J2778" s="70">
        <f t="shared" ca="1" si="657"/>
        <v>1.2954088100000001</v>
      </c>
      <c r="K2778" s="74">
        <f t="shared" ca="1" si="658"/>
        <v>4865.5371189999996</v>
      </c>
      <c r="L2778" s="75">
        <f>IF(VLOOKUP(A2778,$T$12:$AC$125,8)=VLOOKUP(A2777,$T$12:$AC$125,8),0,VLOOKUP(A2778,T$12:$AC$125,8))</f>
        <v>0</v>
      </c>
      <c r="M2778" s="76">
        <f>IF(L2778&gt;0,VLOOKUP(L2778,S$12:$AB$125,7),0)</f>
        <v>0</v>
      </c>
      <c r="N2778" s="74">
        <f t="shared" si="659"/>
        <v>0</v>
      </c>
      <c r="O2778" s="74">
        <f t="shared" ca="1" si="660"/>
        <v>4865.5371189999996</v>
      </c>
      <c r="P2778" s="77" t="str">
        <f t="shared" si="661"/>
        <v>A+J=</v>
      </c>
      <c r="Q2778" s="78">
        <f t="shared" si="662"/>
        <v>45762</v>
      </c>
    </row>
    <row r="2779" spans="1:17" ht="12.75" x14ac:dyDescent="0.15">
      <c r="A2779" s="68">
        <f t="shared" si="664"/>
        <v>45348</v>
      </c>
      <c r="B2779" s="69">
        <f t="shared" ca="1" si="652"/>
        <v>21336.058493</v>
      </c>
      <c r="C2779" s="70">
        <f t="shared" ca="1" si="653"/>
        <v>16470.521374</v>
      </c>
      <c r="D2779" s="71">
        <f ca="1">IF(A2779&lt;$B$1,VLOOKUP(A2779,[1]DI!$A$4:$B$15000,2),0)</f>
        <v>0.1115</v>
      </c>
      <c r="E2779" s="70">
        <f t="shared" ca="1" si="654"/>
        <v>4.1957000000000002E-4</v>
      </c>
      <c r="F2779" s="72">
        <f t="shared" si="663"/>
        <v>1.3</v>
      </c>
      <c r="G2779" s="73">
        <f t="shared" ca="1" si="655"/>
        <v>1.0005454410000001</v>
      </c>
      <c r="H2779" s="70">
        <f ca="1">TRUNC(PRODUCT(G$10:G2778),15)</f>
        <v>2.13360585151701</v>
      </c>
      <c r="I2779" s="70">
        <f t="shared" ca="1" si="656"/>
        <v>1.64705213737643</v>
      </c>
      <c r="J2779" s="70">
        <f t="shared" ca="1" si="657"/>
        <v>1.2954088100000001</v>
      </c>
      <c r="K2779" s="74">
        <f t="shared" ca="1" si="658"/>
        <v>4865.5371189999996</v>
      </c>
      <c r="L2779" s="75">
        <f>IF(VLOOKUP(A2779,$T$12:$AC$125,8)=VLOOKUP(A2778,$T$12:$AC$125,8),0,VLOOKUP(A2779,T$12:$AC$125,8))</f>
        <v>0</v>
      </c>
      <c r="M2779" s="76">
        <f>IF(L2779&gt;0,VLOOKUP(L2779,S$12:$AB$125,7),0)</f>
        <v>0</v>
      </c>
      <c r="N2779" s="74">
        <f t="shared" si="659"/>
        <v>0</v>
      </c>
      <c r="O2779" s="74">
        <f t="shared" ca="1" si="660"/>
        <v>4865.5371189999996</v>
      </c>
      <c r="P2779" s="77" t="str">
        <f t="shared" si="661"/>
        <v>A+J=</v>
      </c>
      <c r="Q2779" s="78">
        <f t="shared" si="662"/>
        <v>45762</v>
      </c>
    </row>
    <row r="2780" spans="1:17" ht="12.75" x14ac:dyDescent="0.15">
      <c r="A2780" s="68">
        <f t="shared" si="664"/>
        <v>45349</v>
      </c>
      <c r="B2780" s="69">
        <f t="shared" ca="1" si="652"/>
        <v>21347.696068999998</v>
      </c>
      <c r="C2780" s="70">
        <f t="shared" ca="1" si="653"/>
        <v>16470.521374</v>
      </c>
      <c r="D2780" s="71">
        <f ca="1">IF(A2780&lt;$B$1,VLOOKUP(A2780,[1]DI!$A$4:$B$15000,2),0)</f>
        <v>0.1115</v>
      </c>
      <c r="E2780" s="70">
        <f t="shared" ca="1" si="654"/>
        <v>4.1957000000000002E-4</v>
      </c>
      <c r="F2780" s="72">
        <f t="shared" si="663"/>
        <v>1.3</v>
      </c>
      <c r="G2780" s="73">
        <f t="shared" ca="1" si="655"/>
        <v>1.0005454410000001</v>
      </c>
      <c r="H2780" s="70">
        <f ca="1">TRUNC(PRODUCT(G$10:G2779),15)</f>
        <v>2.1347696076262599</v>
      </c>
      <c r="I2780" s="70">
        <f t="shared" ca="1" si="656"/>
        <v>1.64705213737643</v>
      </c>
      <c r="J2780" s="70">
        <f t="shared" ca="1" si="657"/>
        <v>1.29611538</v>
      </c>
      <c r="K2780" s="74">
        <f t="shared" ca="1" si="658"/>
        <v>4877.1746949999997</v>
      </c>
      <c r="L2780" s="75">
        <f>IF(VLOOKUP(A2780,$T$12:$AC$125,8)=VLOOKUP(A2779,$T$12:$AC$125,8),0,VLOOKUP(A2780,T$12:$AC$125,8))</f>
        <v>0</v>
      </c>
      <c r="M2780" s="76">
        <f>IF(L2780&gt;0,VLOOKUP(L2780,S$12:$AB$125,7),0)</f>
        <v>0</v>
      </c>
      <c r="N2780" s="74">
        <f t="shared" si="659"/>
        <v>0</v>
      </c>
      <c r="O2780" s="74">
        <f t="shared" ca="1" si="660"/>
        <v>4877.1746949999997</v>
      </c>
      <c r="P2780" s="77" t="str">
        <f t="shared" si="661"/>
        <v>A+J=</v>
      </c>
      <c r="Q2780" s="78">
        <f t="shared" si="662"/>
        <v>45762</v>
      </c>
    </row>
    <row r="2781" spans="1:17" ht="12.75" x14ac:dyDescent="0.15">
      <c r="A2781" s="68">
        <f t="shared" si="664"/>
        <v>45350</v>
      </c>
      <c r="B2781" s="69">
        <f t="shared" ca="1" si="652"/>
        <v>21359.339904</v>
      </c>
      <c r="C2781" s="70">
        <f t="shared" ca="1" si="653"/>
        <v>16470.521374</v>
      </c>
      <c r="D2781" s="71">
        <f ca="1">IF(A2781&lt;$B$1,VLOOKUP(A2781,[1]DI!$A$4:$B$15000,2),0)</f>
        <v>0.1115</v>
      </c>
      <c r="E2781" s="70">
        <f t="shared" ca="1" si="654"/>
        <v>4.1957000000000002E-4</v>
      </c>
      <c r="F2781" s="72">
        <f t="shared" si="663"/>
        <v>1.3</v>
      </c>
      <c r="G2781" s="73">
        <f t="shared" ca="1" si="655"/>
        <v>1.0005454410000001</v>
      </c>
      <c r="H2781" s="70">
        <f ca="1">TRUNC(PRODUCT(G$10:G2780),15)</f>
        <v>2.1359339984958199</v>
      </c>
      <c r="I2781" s="70">
        <f t="shared" ca="1" si="656"/>
        <v>1.64705213737643</v>
      </c>
      <c r="J2781" s="70">
        <f t="shared" ca="1" si="657"/>
        <v>1.2968223299999999</v>
      </c>
      <c r="K2781" s="74">
        <f t="shared" ca="1" si="658"/>
        <v>4888.8185299999996</v>
      </c>
      <c r="L2781" s="75">
        <f>IF(VLOOKUP(A2781,$T$12:$AC$125,8)=VLOOKUP(A2780,$T$12:$AC$125,8),0,VLOOKUP(A2781,T$12:$AC$125,8))</f>
        <v>0</v>
      </c>
      <c r="M2781" s="76">
        <f>IF(L2781&gt;0,VLOOKUP(L2781,S$12:$AB$125,7),0)</f>
        <v>0</v>
      </c>
      <c r="N2781" s="74">
        <f t="shared" si="659"/>
        <v>0</v>
      </c>
      <c r="O2781" s="74">
        <f t="shared" ca="1" si="660"/>
        <v>4888.8185299999996</v>
      </c>
      <c r="P2781" s="77" t="str">
        <f t="shared" si="661"/>
        <v>A+J=</v>
      </c>
      <c r="Q2781" s="78">
        <f t="shared" si="662"/>
        <v>45762</v>
      </c>
    </row>
    <row r="2782" spans="1:17" ht="12.75" x14ac:dyDescent="0.15">
      <c r="A2782" s="68">
        <f t="shared" si="664"/>
        <v>45351</v>
      </c>
      <c r="B2782" s="69">
        <f t="shared" ca="1" si="652"/>
        <v>21370.990162999999</v>
      </c>
      <c r="C2782" s="70">
        <f t="shared" ca="1" si="653"/>
        <v>16470.521374</v>
      </c>
      <c r="D2782" s="71">
        <f ca="1">IF(A2782&lt;$B$1,VLOOKUP(A2782,[1]DI!$A$4:$B$15000,2),0)</f>
        <v>0.1115</v>
      </c>
      <c r="E2782" s="70">
        <f t="shared" ca="1" si="654"/>
        <v>4.1957000000000002E-4</v>
      </c>
      <c r="F2782" s="72">
        <f t="shared" si="663"/>
        <v>1.3</v>
      </c>
      <c r="G2782" s="73">
        <f t="shared" ca="1" si="655"/>
        <v>1.0005454410000001</v>
      </c>
      <c r="H2782" s="70">
        <f ca="1">TRUNC(PRODUCT(G$10:G2781),15)</f>
        <v>2.1370990244718899</v>
      </c>
      <c r="I2782" s="70">
        <f t="shared" ca="1" si="656"/>
        <v>1.64705213737643</v>
      </c>
      <c r="J2782" s="70">
        <f t="shared" ca="1" si="657"/>
        <v>1.2975296700000001</v>
      </c>
      <c r="K2782" s="74">
        <f t="shared" ca="1" si="658"/>
        <v>4900.4687889999996</v>
      </c>
      <c r="L2782" s="75">
        <f>IF(VLOOKUP(A2782,$T$12:$AC$125,8)=VLOOKUP(A2781,$T$12:$AC$125,8),0,VLOOKUP(A2782,T$12:$AC$125,8))</f>
        <v>0</v>
      </c>
      <c r="M2782" s="76">
        <f>IF(L2782&gt;0,VLOOKUP(L2782,S$12:$AB$125,7),0)</f>
        <v>0</v>
      </c>
      <c r="N2782" s="74">
        <f t="shared" si="659"/>
        <v>0</v>
      </c>
      <c r="O2782" s="74">
        <f t="shared" ca="1" si="660"/>
        <v>4900.4687889999996</v>
      </c>
      <c r="P2782" s="77" t="str">
        <f t="shared" si="661"/>
        <v>A+J=</v>
      </c>
      <c r="Q2782" s="78">
        <f t="shared" si="662"/>
        <v>45762</v>
      </c>
    </row>
    <row r="2783" spans="1:17" ht="12.75" x14ac:dyDescent="0.15">
      <c r="A2783" s="68">
        <f t="shared" si="664"/>
        <v>45352</v>
      </c>
      <c r="B2783" s="69">
        <f t="shared" ca="1" si="652"/>
        <v>21382.646844999999</v>
      </c>
      <c r="C2783" s="70">
        <f t="shared" ca="1" si="653"/>
        <v>16470.521374</v>
      </c>
      <c r="D2783" s="71">
        <f ca="1">IF(A2783&lt;$B$1,VLOOKUP(A2783,[1]DI!$A$4:$B$15000,2),0)</f>
        <v>0.1115</v>
      </c>
      <c r="E2783" s="70">
        <f t="shared" ca="1" si="654"/>
        <v>4.1957000000000002E-4</v>
      </c>
      <c r="F2783" s="72">
        <f t="shared" si="663"/>
        <v>1.3</v>
      </c>
      <c r="G2783" s="73">
        <f t="shared" ca="1" si="655"/>
        <v>1.0005454410000001</v>
      </c>
      <c r="H2783" s="70">
        <f ca="1">TRUNC(PRODUCT(G$10:G2782),15)</f>
        <v>2.1382646859009</v>
      </c>
      <c r="I2783" s="70">
        <f t="shared" ca="1" si="656"/>
        <v>1.64705213737643</v>
      </c>
      <c r="J2783" s="70">
        <f t="shared" ca="1" si="657"/>
        <v>1.2982374000000001</v>
      </c>
      <c r="K2783" s="74">
        <f t="shared" ca="1" si="658"/>
        <v>4912.1254710000003</v>
      </c>
      <c r="L2783" s="75">
        <f>IF(VLOOKUP(A2783,$T$12:$AC$125,8)=VLOOKUP(A2782,$T$12:$AC$125,8),0,VLOOKUP(A2783,T$12:$AC$125,8))</f>
        <v>0</v>
      </c>
      <c r="M2783" s="76">
        <f>IF(L2783&gt;0,VLOOKUP(L2783,S$12:$AB$125,7),0)</f>
        <v>0</v>
      </c>
      <c r="N2783" s="74">
        <f t="shared" si="659"/>
        <v>0</v>
      </c>
      <c r="O2783" s="74">
        <f t="shared" ca="1" si="660"/>
        <v>4912.1254710000003</v>
      </c>
      <c r="P2783" s="77" t="str">
        <f t="shared" si="661"/>
        <v>A+J=</v>
      </c>
      <c r="Q2783" s="78">
        <f t="shared" si="662"/>
        <v>45762</v>
      </c>
    </row>
    <row r="2784" spans="1:17" ht="12.75" x14ac:dyDescent="0.15">
      <c r="A2784" s="68">
        <f t="shared" si="664"/>
        <v>45353</v>
      </c>
      <c r="B2784" s="69">
        <f t="shared" ca="1" si="652"/>
        <v>21394.309785999998</v>
      </c>
      <c r="C2784" s="70">
        <f t="shared" ca="1" si="653"/>
        <v>16470.521374</v>
      </c>
      <c r="D2784" s="71">
        <f ca="1">IF(A2784&lt;$B$1,VLOOKUP(A2784,[1]DI!$A$4:$B$15000,2),0)</f>
        <v>0</v>
      </c>
      <c r="E2784" s="70">
        <f t="shared" ca="1" si="654"/>
        <v>0</v>
      </c>
      <c r="F2784" s="72">
        <f t="shared" si="663"/>
        <v>1.3</v>
      </c>
      <c r="G2784" s="73">
        <f t="shared" ca="1" si="655"/>
        <v>1</v>
      </c>
      <c r="H2784" s="70">
        <f ca="1">TRUNC(PRODUCT(G$10:G2783),15)</f>
        <v>2.13943098312944</v>
      </c>
      <c r="I2784" s="70">
        <f t="shared" ca="1" si="656"/>
        <v>1.64705213737643</v>
      </c>
      <c r="J2784" s="70">
        <f t="shared" ca="1" si="657"/>
        <v>1.29894551</v>
      </c>
      <c r="K2784" s="74">
        <f t="shared" ca="1" si="658"/>
        <v>4923.7884119999999</v>
      </c>
      <c r="L2784" s="75">
        <f>IF(VLOOKUP(A2784,$T$12:$AC$125,8)=VLOOKUP(A2783,$T$12:$AC$125,8),0,VLOOKUP(A2784,T$12:$AC$125,8))</f>
        <v>0</v>
      </c>
      <c r="M2784" s="76">
        <f>IF(L2784&gt;0,VLOOKUP(L2784,S$12:$AB$125,7),0)</f>
        <v>0</v>
      </c>
      <c r="N2784" s="74">
        <f t="shared" si="659"/>
        <v>0</v>
      </c>
      <c r="O2784" s="74">
        <f t="shared" ca="1" si="660"/>
        <v>4923.7884119999999</v>
      </c>
      <c r="P2784" s="77" t="str">
        <f t="shared" si="661"/>
        <v>A+J=</v>
      </c>
      <c r="Q2784" s="78">
        <f t="shared" si="662"/>
        <v>45762</v>
      </c>
    </row>
    <row r="2785" spans="1:17" ht="12.75" x14ac:dyDescent="0.15">
      <c r="A2785" s="68">
        <f t="shared" si="664"/>
        <v>45354</v>
      </c>
      <c r="B2785" s="69">
        <f t="shared" ref="B2785:B2848" ca="1" si="665">IF(A2785&lt;=TODAY(),C2785+K2785,IF(AND(A2785&gt;TODAY(),A2785&lt;=$B$1),IF(VLOOKUP(TODAY(),$A$10:$D$10000,4,FALSE)=0,"n.d",C2785+K2785),"n.d"))</f>
        <v>21394.309785999998</v>
      </c>
      <c r="C2785" s="70">
        <f t="shared" ref="C2785:C2848" ca="1" si="666">TRUNC(C2784-N2784,6)</f>
        <v>16470.521374</v>
      </c>
      <c r="D2785" s="71">
        <f ca="1">IF(A2785&lt;$B$1,VLOOKUP(A2785,[1]DI!$A$4:$B$15000,2),0)</f>
        <v>0</v>
      </c>
      <c r="E2785" s="70">
        <f t="shared" ref="E2785:E2848" ca="1" si="667">ROUND((((1+D2785)^(1/252)-1)),8)</f>
        <v>0</v>
      </c>
      <c r="F2785" s="72">
        <f t="shared" si="663"/>
        <v>1.3</v>
      </c>
      <c r="G2785" s="73">
        <f t="shared" ref="G2785:G2848" ca="1" si="668">TRUNC((1+(E2785*F2785)),15)</f>
        <v>1</v>
      </c>
      <c r="H2785" s="70">
        <f ca="1">TRUNC(PRODUCT(G$10:G2784),15)</f>
        <v>2.13943098312944</v>
      </c>
      <c r="I2785" s="70">
        <f t="shared" ref="I2785:I2848" ca="1" si="669">IF(OR(L2784&gt;0,L2784="E"),H2784,I2784)</f>
        <v>1.64705213737643</v>
      </c>
      <c r="J2785" s="70">
        <f t="shared" ref="J2785:J2848" ca="1" si="670">ROUND(TRUNC(H2785/I2785,15),8)</f>
        <v>1.29894551</v>
      </c>
      <c r="K2785" s="74">
        <f t="shared" ref="K2785:K2848" ca="1" si="671">TRUNC((C2785*(J2785-1)),6)</f>
        <v>4923.7884119999999</v>
      </c>
      <c r="L2785" s="75">
        <f>IF(VLOOKUP(A2785,$T$12:$AC$125,8)=VLOOKUP(A2784,$T$12:$AC$125,8),0,VLOOKUP(A2785,T$12:$AC$125,8))</f>
        <v>0</v>
      </c>
      <c r="M2785" s="76">
        <f>IF(L2785&gt;0,VLOOKUP(L2785,S$12:$AB$125,7),0)</f>
        <v>0</v>
      </c>
      <c r="N2785" s="74">
        <f t="shared" ref="N2785:N2848" si="672">IF(M2785&gt;0,(C2785*M2785),0)</f>
        <v>0</v>
      </c>
      <c r="O2785" s="74">
        <f t="shared" ref="O2785:O2848" ca="1" si="673">(K2785+N2785)</f>
        <v>4923.7884119999999</v>
      </c>
      <c r="P2785" s="77" t="str">
        <f t="shared" ref="P2785:P2848" si="674">IF(L2784&gt;0,VLOOKUP(A2784,$T$12:$AC$125,9),P2784)</f>
        <v>A+J=</v>
      </c>
      <c r="Q2785" s="78">
        <f t="shared" ref="Q2785:Q2848" si="675">IF(L2784&gt;0,VLOOKUP(A2784,$T$12:$AC$125,10),Q2784)</f>
        <v>45762</v>
      </c>
    </row>
    <row r="2786" spans="1:17" ht="12.75" x14ac:dyDescent="0.15">
      <c r="A2786" s="68">
        <f t="shared" si="664"/>
        <v>45355</v>
      </c>
      <c r="B2786" s="69">
        <f t="shared" ca="1" si="665"/>
        <v>21394.309785999998</v>
      </c>
      <c r="C2786" s="70">
        <f t="shared" ca="1" si="666"/>
        <v>16470.521374</v>
      </c>
      <c r="D2786" s="71">
        <f ca="1">IF(A2786&lt;$B$1,VLOOKUP(A2786,[1]DI!$A$4:$B$15000,2),0)</f>
        <v>0.1115</v>
      </c>
      <c r="E2786" s="70">
        <f t="shared" ca="1" si="667"/>
        <v>4.1957000000000002E-4</v>
      </c>
      <c r="F2786" s="72">
        <f t="shared" si="663"/>
        <v>1.3</v>
      </c>
      <c r="G2786" s="73">
        <f t="shared" ca="1" si="668"/>
        <v>1.0005454410000001</v>
      </c>
      <c r="H2786" s="70">
        <f ca="1">TRUNC(PRODUCT(G$10:G2785),15)</f>
        <v>2.13943098312944</v>
      </c>
      <c r="I2786" s="70">
        <f t="shared" ca="1" si="669"/>
        <v>1.64705213737643</v>
      </c>
      <c r="J2786" s="70">
        <f t="shared" ca="1" si="670"/>
        <v>1.29894551</v>
      </c>
      <c r="K2786" s="74">
        <f t="shared" ca="1" si="671"/>
        <v>4923.7884119999999</v>
      </c>
      <c r="L2786" s="75">
        <f>IF(VLOOKUP(A2786,$T$12:$AC$125,8)=VLOOKUP(A2785,$T$12:$AC$125,8),0,VLOOKUP(A2786,T$12:$AC$125,8))</f>
        <v>0</v>
      </c>
      <c r="M2786" s="76">
        <f>IF(L2786&gt;0,VLOOKUP(L2786,S$12:$AB$125,7),0)</f>
        <v>0</v>
      </c>
      <c r="N2786" s="74">
        <f t="shared" si="672"/>
        <v>0</v>
      </c>
      <c r="O2786" s="74">
        <f t="shared" ca="1" si="673"/>
        <v>4923.7884119999999</v>
      </c>
      <c r="P2786" s="77" t="str">
        <f t="shared" si="674"/>
        <v>A+J=</v>
      </c>
      <c r="Q2786" s="78">
        <f t="shared" si="675"/>
        <v>45762</v>
      </c>
    </row>
    <row r="2787" spans="1:17" ht="12.75" x14ac:dyDescent="0.15">
      <c r="A2787" s="68">
        <f t="shared" si="664"/>
        <v>45356</v>
      </c>
      <c r="B2787" s="69">
        <f t="shared" ca="1" si="665"/>
        <v>21405.979149999999</v>
      </c>
      <c r="C2787" s="70">
        <f t="shared" ca="1" si="666"/>
        <v>16470.521374</v>
      </c>
      <c r="D2787" s="71">
        <f ca="1">IF(A2787&lt;$B$1,VLOOKUP(A2787,[1]DI!$A$4:$B$15000,2),0)</f>
        <v>0.1115</v>
      </c>
      <c r="E2787" s="70">
        <f t="shared" ca="1" si="667"/>
        <v>4.1957000000000002E-4</v>
      </c>
      <c r="F2787" s="72">
        <f t="shared" si="663"/>
        <v>1.3</v>
      </c>
      <c r="G2787" s="73">
        <f t="shared" ca="1" si="668"/>
        <v>1.0005454410000001</v>
      </c>
      <c r="H2787" s="70">
        <f ca="1">TRUNC(PRODUCT(G$10:G2786),15)</f>
        <v>2.1405979165043099</v>
      </c>
      <c r="I2787" s="70">
        <f t="shared" ca="1" si="669"/>
        <v>1.64705213737643</v>
      </c>
      <c r="J2787" s="70">
        <f t="shared" ca="1" si="670"/>
        <v>1.29965401</v>
      </c>
      <c r="K2787" s="74">
        <f t="shared" ca="1" si="671"/>
        <v>4935.4577760000002</v>
      </c>
      <c r="L2787" s="75">
        <f>IF(VLOOKUP(A2787,$T$12:$AC$125,8)=VLOOKUP(A2786,$T$12:$AC$125,8),0,VLOOKUP(A2787,T$12:$AC$125,8))</f>
        <v>0</v>
      </c>
      <c r="M2787" s="76">
        <f>IF(L2787&gt;0,VLOOKUP(L2787,S$12:$AB$125,7),0)</f>
        <v>0</v>
      </c>
      <c r="N2787" s="74">
        <f t="shared" si="672"/>
        <v>0</v>
      </c>
      <c r="O2787" s="74">
        <f t="shared" ca="1" si="673"/>
        <v>4935.4577760000002</v>
      </c>
      <c r="P2787" s="77" t="str">
        <f t="shared" si="674"/>
        <v>A+J=</v>
      </c>
      <c r="Q2787" s="78">
        <f t="shared" si="675"/>
        <v>45762</v>
      </c>
    </row>
    <row r="2788" spans="1:17" ht="12.75" x14ac:dyDescent="0.15">
      <c r="A2788" s="68">
        <f t="shared" si="664"/>
        <v>45357</v>
      </c>
      <c r="B2788" s="69">
        <f t="shared" ca="1" si="665"/>
        <v>21417.654938</v>
      </c>
      <c r="C2788" s="70">
        <f t="shared" ca="1" si="666"/>
        <v>16470.521374</v>
      </c>
      <c r="D2788" s="71">
        <f ca="1">IF(A2788&lt;$B$1,VLOOKUP(A2788,[1]DI!$A$4:$B$15000,2),0)</f>
        <v>0.1115</v>
      </c>
      <c r="E2788" s="70">
        <f t="shared" ca="1" si="667"/>
        <v>4.1957000000000002E-4</v>
      </c>
      <c r="F2788" s="72">
        <f t="shared" si="663"/>
        <v>1.3</v>
      </c>
      <c r="G2788" s="73">
        <f t="shared" ca="1" si="668"/>
        <v>1.0005454410000001</v>
      </c>
      <c r="H2788" s="70">
        <f ca="1">TRUNC(PRODUCT(G$10:G2787),15)</f>
        <v>2.14176548637248</v>
      </c>
      <c r="I2788" s="70">
        <f t="shared" ca="1" si="669"/>
        <v>1.64705213737643</v>
      </c>
      <c r="J2788" s="70">
        <f t="shared" ca="1" si="670"/>
        <v>1.3003629000000001</v>
      </c>
      <c r="K2788" s="74">
        <f t="shared" ca="1" si="671"/>
        <v>4947.1335639999998</v>
      </c>
      <c r="L2788" s="75">
        <f>IF(VLOOKUP(A2788,$T$12:$AC$125,8)=VLOOKUP(A2787,$T$12:$AC$125,8),0,VLOOKUP(A2788,T$12:$AC$125,8))</f>
        <v>0</v>
      </c>
      <c r="M2788" s="76">
        <f>IF(L2788&gt;0,VLOOKUP(L2788,S$12:$AB$125,7),0)</f>
        <v>0</v>
      </c>
      <c r="N2788" s="74">
        <f t="shared" si="672"/>
        <v>0</v>
      </c>
      <c r="O2788" s="74">
        <f t="shared" ca="1" si="673"/>
        <v>4947.1335639999998</v>
      </c>
      <c r="P2788" s="77" t="str">
        <f t="shared" si="674"/>
        <v>A+J=</v>
      </c>
      <c r="Q2788" s="78">
        <f t="shared" si="675"/>
        <v>45762</v>
      </c>
    </row>
    <row r="2789" spans="1:17" ht="12.75" x14ac:dyDescent="0.15">
      <c r="A2789" s="68">
        <f t="shared" si="664"/>
        <v>45358</v>
      </c>
      <c r="B2789" s="69">
        <f t="shared" ca="1" si="665"/>
        <v>21429.336985000002</v>
      </c>
      <c r="C2789" s="70">
        <f t="shared" ca="1" si="666"/>
        <v>16470.521374</v>
      </c>
      <c r="D2789" s="71">
        <f ca="1">IF(A2789&lt;$B$1,VLOOKUP(A2789,[1]DI!$A$4:$B$15000,2),0)</f>
        <v>0.1115</v>
      </c>
      <c r="E2789" s="70">
        <f t="shared" ca="1" si="667"/>
        <v>4.1957000000000002E-4</v>
      </c>
      <c r="F2789" s="72">
        <f t="shared" si="663"/>
        <v>1.3</v>
      </c>
      <c r="G2789" s="73">
        <f t="shared" ca="1" si="668"/>
        <v>1.0005454410000001</v>
      </c>
      <c r="H2789" s="70">
        <f ca="1">TRUNC(PRODUCT(G$10:G2788),15)</f>
        <v>2.1429336930811398</v>
      </c>
      <c r="I2789" s="70">
        <f t="shared" ca="1" si="669"/>
        <v>1.64705213737643</v>
      </c>
      <c r="J2789" s="70">
        <f t="shared" ca="1" si="670"/>
        <v>1.3010721700000001</v>
      </c>
      <c r="K2789" s="74">
        <f t="shared" ca="1" si="671"/>
        <v>4958.815611</v>
      </c>
      <c r="L2789" s="75">
        <f>IF(VLOOKUP(A2789,$T$12:$AC$125,8)=VLOOKUP(A2788,$T$12:$AC$125,8),0,VLOOKUP(A2789,T$12:$AC$125,8))</f>
        <v>0</v>
      </c>
      <c r="M2789" s="76">
        <f>IF(L2789&gt;0,VLOOKUP(L2789,S$12:$AB$125,7),0)</f>
        <v>0</v>
      </c>
      <c r="N2789" s="74">
        <f t="shared" si="672"/>
        <v>0</v>
      </c>
      <c r="O2789" s="74">
        <f t="shared" ca="1" si="673"/>
        <v>4958.815611</v>
      </c>
      <c r="P2789" s="77" t="str">
        <f t="shared" si="674"/>
        <v>A+J=</v>
      </c>
      <c r="Q2789" s="78">
        <f t="shared" si="675"/>
        <v>45762</v>
      </c>
    </row>
    <row r="2790" spans="1:17" ht="12.75" x14ac:dyDescent="0.15">
      <c r="A2790" s="68">
        <f t="shared" si="664"/>
        <v>45359</v>
      </c>
      <c r="B2790" s="69">
        <f t="shared" ca="1" si="665"/>
        <v>21441.025289999998</v>
      </c>
      <c r="C2790" s="70">
        <f t="shared" ca="1" si="666"/>
        <v>16470.521374</v>
      </c>
      <c r="D2790" s="71">
        <f ca="1">IF(A2790&lt;$B$1,VLOOKUP(A2790,[1]DI!$A$4:$B$15000,2),0)</f>
        <v>0.1115</v>
      </c>
      <c r="E2790" s="70">
        <f t="shared" ca="1" si="667"/>
        <v>4.1957000000000002E-4</v>
      </c>
      <c r="F2790" s="72">
        <f t="shared" si="663"/>
        <v>1.3</v>
      </c>
      <c r="G2790" s="73">
        <f t="shared" ca="1" si="668"/>
        <v>1.0005454410000001</v>
      </c>
      <c r="H2790" s="70">
        <f ca="1">TRUNC(PRODUCT(G$10:G2789),15)</f>
        <v>2.1441025369776301</v>
      </c>
      <c r="I2790" s="70">
        <f t="shared" ca="1" si="669"/>
        <v>1.64705213737643</v>
      </c>
      <c r="J2790" s="70">
        <f t="shared" ca="1" si="670"/>
        <v>1.30178182</v>
      </c>
      <c r="K2790" s="74">
        <f t="shared" ca="1" si="671"/>
        <v>4970.5039159999997</v>
      </c>
      <c r="L2790" s="75">
        <f>IF(VLOOKUP(A2790,$T$12:$AC$125,8)=VLOOKUP(A2789,$T$12:$AC$125,8),0,VLOOKUP(A2790,T$12:$AC$125,8))</f>
        <v>0</v>
      </c>
      <c r="M2790" s="76">
        <f>IF(L2790&gt;0,VLOOKUP(L2790,S$12:$AB$125,7),0)</f>
        <v>0</v>
      </c>
      <c r="N2790" s="74">
        <f t="shared" si="672"/>
        <v>0</v>
      </c>
      <c r="O2790" s="74">
        <f t="shared" ca="1" si="673"/>
        <v>4970.5039159999997</v>
      </c>
      <c r="P2790" s="77" t="str">
        <f t="shared" si="674"/>
        <v>A+J=</v>
      </c>
      <c r="Q2790" s="78">
        <f t="shared" si="675"/>
        <v>45762</v>
      </c>
    </row>
    <row r="2791" spans="1:17" ht="12.75" x14ac:dyDescent="0.15">
      <c r="A2791" s="68">
        <f t="shared" si="664"/>
        <v>45360</v>
      </c>
      <c r="B2791" s="69">
        <f t="shared" ca="1" si="665"/>
        <v>21452.720183999998</v>
      </c>
      <c r="C2791" s="70">
        <f t="shared" ca="1" si="666"/>
        <v>16470.521374</v>
      </c>
      <c r="D2791" s="71">
        <f ca="1">IF(A2791&lt;$B$1,VLOOKUP(A2791,[1]DI!$A$4:$B$15000,2),0)</f>
        <v>0</v>
      </c>
      <c r="E2791" s="70">
        <f t="shared" ca="1" si="667"/>
        <v>0</v>
      </c>
      <c r="F2791" s="72">
        <f t="shared" si="663"/>
        <v>1.3</v>
      </c>
      <c r="G2791" s="73">
        <f t="shared" ca="1" si="668"/>
        <v>1</v>
      </c>
      <c r="H2791" s="70">
        <f ca="1">TRUNC(PRODUCT(G$10:G2790),15)</f>
        <v>2.1452720184095</v>
      </c>
      <c r="I2791" s="70">
        <f t="shared" ca="1" si="669"/>
        <v>1.64705213737643</v>
      </c>
      <c r="J2791" s="70">
        <f t="shared" ca="1" si="670"/>
        <v>1.3024918700000001</v>
      </c>
      <c r="K2791" s="74">
        <f t="shared" ca="1" si="671"/>
        <v>4982.1988099999999</v>
      </c>
      <c r="L2791" s="75">
        <f>IF(VLOOKUP(A2791,$T$12:$AC$125,8)=VLOOKUP(A2790,$T$12:$AC$125,8),0,VLOOKUP(A2791,T$12:$AC$125,8))</f>
        <v>0</v>
      </c>
      <c r="M2791" s="76">
        <f>IF(L2791&gt;0,VLOOKUP(L2791,S$12:$AB$125,7),0)</f>
        <v>0</v>
      </c>
      <c r="N2791" s="74">
        <f t="shared" si="672"/>
        <v>0</v>
      </c>
      <c r="O2791" s="74">
        <f t="shared" ca="1" si="673"/>
        <v>4982.1988099999999</v>
      </c>
      <c r="P2791" s="77" t="str">
        <f t="shared" si="674"/>
        <v>A+J=</v>
      </c>
      <c r="Q2791" s="78">
        <f t="shared" si="675"/>
        <v>45762</v>
      </c>
    </row>
    <row r="2792" spans="1:17" ht="12.75" x14ac:dyDescent="0.15">
      <c r="A2792" s="68">
        <f t="shared" si="664"/>
        <v>45361</v>
      </c>
      <c r="B2792" s="69">
        <f t="shared" ca="1" si="665"/>
        <v>21452.720183999998</v>
      </c>
      <c r="C2792" s="70">
        <f t="shared" ca="1" si="666"/>
        <v>16470.521374</v>
      </c>
      <c r="D2792" s="71">
        <f ca="1">IF(A2792&lt;$B$1,VLOOKUP(A2792,[1]DI!$A$4:$B$15000,2),0)</f>
        <v>0</v>
      </c>
      <c r="E2792" s="70">
        <f t="shared" ca="1" si="667"/>
        <v>0</v>
      </c>
      <c r="F2792" s="72">
        <f t="shared" si="663"/>
        <v>1.3</v>
      </c>
      <c r="G2792" s="73">
        <f t="shared" ca="1" si="668"/>
        <v>1</v>
      </c>
      <c r="H2792" s="70">
        <f ca="1">TRUNC(PRODUCT(G$10:G2791),15)</f>
        <v>2.1452720184095</v>
      </c>
      <c r="I2792" s="70">
        <f t="shared" ca="1" si="669"/>
        <v>1.64705213737643</v>
      </c>
      <c r="J2792" s="70">
        <f t="shared" ca="1" si="670"/>
        <v>1.3024918700000001</v>
      </c>
      <c r="K2792" s="74">
        <f t="shared" ca="1" si="671"/>
        <v>4982.1988099999999</v>
      </c>
      <c r="L2792" s="75">
        <f>IF(VLOOKUP(A2792,$T$12:$AC$125,8)=VLOOKUP(A2791,$T$12:$AC$125,8),0,VLOOKUP(A2792,T$12:$AC$125,8))</f>
        <v>0</v>
      </c>
      <c r="M2792" s="76">
        <f>IF(L2792&gt;0,VLOOKUP(L2792,S$12:$AB$125,7),0)</f>
        <v>0</v>
      </c>
      <c r="N2792" s="74">
        <f t="shared" si="672"/>
        <v>0</v>
      </c>
      <c r="O2792" s="74">
        <f t="shared" ca="1" si="673"/>
        <v>4982.1988099999999</v>
      </c>
      <c r="P2792" s="77" t="str">
        <f t="shared" si="674"/>
        <v>A+J=</v>
      </c>
      <c r="Q2792" s="78">
        <f t="shared" si="675"/>
        <v>45762</v>
      </c>
    </row>
    <row r="2793" spans="1:17" ht="12.75" x14ac:dyDescent="0.15">
      <c r="A2793" s="68">
        <f t="shared" si="664"/>
        <v>45362</v>
      </c>
      <c r="B2793" s="69">
        <f t="shared" ca="1" si="665"/>
        <v>21452.720183999998</v>
      </c>
      <c r="C2793" s="70">
        <f t="shared" ca="1" si="666"/>
        <v>16470.521374</v>
      </c>
      <c r="D2793" s="71">
        <f ca="1">IF(A2793&lt;$B$1,VLOOKUP(A2793,[1]DI!$A$4:$B$15000,2),0)</f>
        <v>0.1115</v>
      </c>
      <c r="E2793" s="70">
        <f t="shared" ca="1" si="667"/>
        <v>4.1957000000000002E-4</v>
      </c>
      <c r="F2793" s="72">
        <f t="shared" si="663"/>
        <v>1.3</v>
      </c>
      <c r="G2793" s="73">
        <f t="shared" ca="1" si="668"/>
        <v>1.0005454410000001</v>
      </c>
      <c r="H2793" s="70">
        <f ca="1">TRUNC(PRODUCT(G$10:G2792),15)</f>
        <v>2.1452720184095</v>
      </c>
      <c r="I2793" s="70">
        <f t="shared" ca="1" si="669"/>
        <v>1.64705213737643</v>
      </c>
      <c r="J2793" s="70">
        <f t="shared" ca="1" si="670"/>
        <v>1.3024918700000001</v>
      </c>
      <c r="K2793" s="74">
        <f t="shared" ca="1" si="671"/>
        <v>4982.1988099999999</v>
      </c>
      <c r="L2793" s="75">
        <f>IF(VLOOKUP(A2793,$T$12:$AC$125,8)=VLOOKUP(A2792,$T$12:$AC$125,8),0,VLOOKUP(A2793,T$12:$AC$125,8))</f>
        <v>0</v>
      </c>
      <c r="M2793" s="76">
        <f>IF(L2793&gt;0,VLOOKUP(L2793,S$12:$AB$125,7),0)</f>
        <v>0</v>
      </c>
      <c r="N2793" s="74">
        <f t="shared" si="672"/>
        <v>0</v>
      </c>
      <c r="O2793" s="74">
        <f t="shared" ca="1" si="673"/>
        <v>4982.1988099999999</v>
      </c>
      <c r="P2793" s="77" t="str">
        <f t="shared" si="674"/>
        <v>A+J=</v>
      </c>
      <c r="Q2793" s="78">
        <f t="shared" si="675"/>
        <v>45762</v>
      </c>
    </row>
    <row r="2794" spans="1:17" ht="12.75" x14ac:dyDescent="0.15">
      <c r="A2794" s="68">
        <f t="shared" si="664"/>
        <v>45363</v>
      </c>
      <c r="B2794" s="69">
        <f t="shared" ca="1" si="665"/>
        <v>21464.421335999999</v>
      </c>
      <c r="C2794" s="70">
        <f t="shared" ca="1" si="666"/>
        <v>16470.521374</v>
      </c>
      <c r="D2794" s="71">
        <f ca="1">IF(A2794&lt;$B$1,VLOOKUP(A2794,[1]DI!$A$4:$B$15000,2),0)</f>
        <v>0.1115</v>
      </c>
      <c r="E2794" s="70">
        <f t="shared" ca="1" si="667"/>
        <v>4.1957000000000002E-4</v>
      </c>
      <c r="F2794" s="72">
        <f t="shared" si="663"/>
        <v>1.3</v>
      </c>
      <c r="G2794" s="73">
        <f t="shared" ca="1" si="668"/>
        <v>1.0005454410000001</v>
      </c>
      <c r="H2794" s="70">
        <f ca="1">TRUNC(PRODUCT(G$10:G2793),15)</f>
        <v>2.14644213772449</v>
      </c>
      <c r="I2794" s="70">
        <f t="shared" ca="1" si="669"/>
        <v>1.64705213737643</v>
      </c>
      <c r="J2794" s="70">
        <f t="shared" ca="1" si="670"/>
        <v>1.3032022999999999</v>
      </c>
      <c r="K2794" s="74">
        <f t="shared" ca="1" si="671"/>
        <v>4993.8999620000004</v>
      </c>
      <c r="L2794" s="75">
        <f>IF(VLOOKUP(A2794,$T$12:$AC$125,8)=VLOOKUP(A2793,$T$12:$AC$125,8),0,VLOOKUP(A2794,T$12:$AC$125,8))</f>
        <v>0</v>
      </c>
      <c r="M2794" s="76">
        <f>IF(L2794&gt;0,VLOOKUP(L2794,S$12:$AB$125,7),0)</f>
        <v>0</v>
      </c>
      <c r="N2794" s="74">
        <f t="shared" si="672"/>
        <v>0</v>
      </c>
      <c r="O2794" s="74">
        <f t="shared" ca="1" si="673"/>
        <v>4993.8999620000004</v>
      </c>
      <c r="P2794" s="77" t="str">
        <f t="shared" si="674"/>
        <v>A+J=</v>
      </c>
      <c r="Q2794" s="78">
        <f t="shared" si="675"/>
        <v>45762</v>
      </c>
    </row>
    <row r="2795" spans="1:17" ht="12.75" x14ac:dyDescent="0.15">
      <c r="A2795" s="68">
        <f t="shared" si="664"/>
        <v>45364</v>
      </c>
      <c r="B2795" s="69">
        <f t="shared" ca="1" si="665"/>
        <v>21476.128912</v>
      </c>
      <c r="C2795" s="70">
        <f t="shared" ca="1" si="666"/>
        <v>16470.521374</v>
      </c>
      <c r="D2795" s="71">
        <f ca="1">IF(A2795&lt;$B$1,VLOOKUP(A2795,[1]DI!$A$4:$B$15000,2),0)</f>
        <v>0.1115</v>
      </c>
      <c r="E2795" s="70">
        <f t="shared" ca="1" si="667"/>
        <v>4.1957000000000002E-4</v>
      </c>
      <c r="F2795" s="72">
        <f t="shared" si="663"/>
        <v>1.3</v>
      </c>
      <c r="G2795" s="73">
        <f t="shared" ca="1" si="668"/>
        <v>1.0005454410000001</v>
      </c>
      <c r="H2795" s="70">
        <f ca="1">TRUNC(PRODUCT(G$10:G2794),15)</f>
        <v>2.1476128952705298</v>
      </c>
      <c r="I2795" s="70">
        <f t="shared" ca="1" si="669"/>
        <v>1.64705213737643</v>
      </c>
      <c r="J2795" s="70">
        <f t="shared" ca="1" si="670"/>
        <v>1.30391312</v>
      </c>
      <c r="K2795" s="74">
        <f t="shared" ca="1" si="671"/>
        <v>5005.6075380000002</v>
      </c>
      <c r="L2795" s="75">
        <f>IF(VLOOKUP(A2795,$T$12:$AC$125,8)=VLOOKUP(A2794,$T$12:$AC$125,8),0,VLOOKUP(A2795,T$12:$AC$125,8))</f>
        <v>0</v>
      </c>
      <c r="M2795" s="76">
        <f>IF(L2795&gt;0,VLOOKUP(L2795,S$12:$AB$125,7),0)</f>
        <v>0</v>
      </c>
      <c r="N2795" s="74">
        <f t="shared" si="672"/>
        <v>0</v>
      </c>
      <c r="O2795" s="74">
        <f t="shared" ca="1" si="673"/>
        <v>5005.6075380000002</v>
      </c>
      <c r="P2795" s="77" t="str">
        <f t="shared" si="674"/>
        <v>A+J=</v>
      </c>
      <c r="Q2795" s="78">
        <f t="shared" si="675"/>
        <v>45762</v>
      </c>
    </row>
    <row r="2796" spans="1:17" ht="12.75" x14ac:dyDescent="0.15">
      <c r="A2796" s="68">
        <f t="shared" si="664"/>
        <v>45365</v>
      </c>
      <c r="B2796" s="69">
        <f t="shared" ca="1" si="665"/>
        <v>21487.842912</v>
      </c>
      <c r="C2796" s="70">
        <f t="shared" ca="1" si="666"/>
        <v>16470.521374</v>
      </c>
      <c r="D2796" s="71">
        <f ca="1">IF(A2796&lt;$B$1,VLOOKUP(A2796,[1]DI!$A$4:$B$15000,2),0)</f>
        <v>0.1115</v>
      </c>
      <c r="E2796" s="70">
        <f t="shared" ca="1" si="667"/>
        <v>4.1957000000000002E-4</v>
      </c>
      <c r="F2796" s="72">
        <f t="shared" ref="F2796:F2859" si="676">F2795</f>
        <v>1.3</v>
      </c>
      <c r="G2796" s="73">
        <f t="shared" ca="1" si="668"/>
        <v>1.0005454410000001</v>
      </c>
      <c r="H2796" s="70">
        <f ca="1">TRUNC(PRODUCT(G$10:G2795),15)</f>
        <v>2.14878429139574</v>
      </c>
      <c r="I2796" s="70">
        <f t="shared" ca="1" si="669"/>
        <v>1.64705213737643</v>
      </c>
      <c r="J2796" s="70">
        <f t="shared" ca="1" si="670"/>
        <v>1.30462433</v>
      </c>
      <c r="K2796" s="74">
        <f t="shared" ca="1" si="671"/>
        <v>5017.3215380000001</v>
      </c>
      <c r="L2796" s="75">
        <f>IF(VLOOKUP(A2796,$T$12:$AC$125,8)=VLOOKUP(A2795,$T$12:$AC$125,8),0,VLOOKUP(A2796,T$12:$AC$125,8))</f>
        <v>0</v>
      </c>
      <c r="M2796" s="76">
        <f>IF(L2796&gt;0,VLOOKUP(L2796,S$12:$AB$125,7),0)</f>
        <v>0</v>
      </c>
      <c r="N2796" s="74">
        <f t="shared" si="672"/>
        <v>0</v>
      </c>
      <c r="O2796" s="74">
        <f t="shared" ca="1" si="673"/>
        <v>5017.3215380000001</v>
      </c>
      <c r="P2796" s="77" t="str">
        <f t="shared" si="674"/>
        <v>A+J=</v>
      </c>
      <c r="Q2796" s="78">
        <f t="shared" si="675"/>
        <v>45762</v>
      </c>
    </row>
    <row r="2797" spans="1:17" ht="12.75" x14ac:dyDescent="0.15">
      <c r="A2797" s="68">
        <f t="shared" si="664"/>
        <v>45366</v>
      </c>
      <c r="B2797" s="69">
        <f t="shared" ca="1" si="665"/>
        <v>21499.563334999999</v>
      </c>
      <c r="C2797" s="70">
        <f t="shared" ca="1" si="666"/>
        <v>16470.521374</v>
      </c>
      <c r="D2797" s="71">
        <f ca="1">IF(A2797&lt;$B$1,VLOOKUP(A2797,[1]DI!$A$4:$B$15000,2),0)</f>
        <v>0.1115</v>
      </c>
      <c r="E2797" s="70">
        <f t="shared" ca="1" si="667"/>
        <v>4.1957000000000002E-4</v>
      </c>
      <c r="F2797" s="72">
        <f t="shared" si="676"/>
        <v>1.3</v>
      </c>
      <c r="G2797" s="73">
        <f t="shared" ca="1" si="668"/>
        <v>1.0005454410000001</v>
      </c>
      <c r="H2797" s="70">
        <f ca="1">TRUNC(PRODUCT(G$10:G2796),15)</f>
        <v>2.14995632644843</v>
      </c>
      <c r="I2797" s="70">
        <f t="shared" ca="1" si="669"/>
        <v>1.64705213737643</v>
      </c>
      <c r="J2797" s="70">
        <f t="shared" ca="1" si="670"/>
        <v>1.30533593</v>
      </c>
      <c r="K2797" s="74">
        <f t="shared" ca="1" si="671"/>
        <v>5029.0419609999999</v>
      </c>
      <c r="L2797" s="75">
        <f>IF(VLOOKUP(A2797,$T$12:$AC$125,8)=VLOOKUP(A2796,$T$12:$AC$125,8),0,VLOOKUP(A2797,T$12:$AC$125,8))</f>
        <v>0</v>
      </c>
      <c r="M2797" s="76">
        <f>IF(L2797&gt;0,VLOOKUP(L2797,S$12:$AB$125,7),0)</f>
        <v>0</v>
      </c>
      <c r="N2797" s="74">
        <f t="shared" si="672"/>
        <v>0</v>
      </c>
      <c r="O2797" s="74">
        <f t="shared" ca="1" si="673"/>
        <v>5029.0419609999999</v>
      </c>
      <c r="P2797" s="77" t="str">
        <f t="shared" si="674"/>
        <v>A+J=</v>
      </c>
      <c r="Q2797" s="78">
        <f t="shared" si="675"/>
        <v>45762</v>
      </c>
    </row>
    <row r="2798" spans="1:17" ht="12.75" x14ac:dyDescent="0.15">
      <c r="A2798" s="68">
        <f t="shared" si="664"/>
        <v>45367</v>
      </c>
      <c r="B2798" s="69">
        <f t="shared" ca="1" si="665"/>
        <v>21511.290016999999</v>
      </c>
      <c r="C2798" s="70">
        <f t="shared" ca="1" si="666"/>
        <v>16470.521374</v>
      </c>
      <c r="D2798" s="71">
        <f ca="1">IF(A2798&lt;$B$1,VLOOKUP(A2798,[1]DI!$A$4:$B$15000,2),0)</f>
        <v>0</v>
      </c>
      <c r="E2798" s="70">
        <f t="shared" ca="1" si="667"/>
        <v>0</v>
      </c>
      <c r="F2798" s="72">
        <f t="shared" si="676"/>
        <v>1.3</v>
      </c>
      <c r="G2798" s="73">
        <f t="shared" ca="1" si="668"/>
        <v>1</v>
      </c>
      <c r="H2798" s="70">
        <f ca="1">TRUNC(PRODUCT(G$10:G2797),15)</f>
        <v>2.1511290007770798</v>
      </c>
      <c r="I2798" s="70">
        <f t="shared" ca="1" si="669"/>
        <v>1.64705213737643</v>
      </c>
      <c r="J2798" s="70">
        <f t="shared" ca="1" si="670"/>
        <v>1.30604791</v>
      </c>
      <c r="K2798" s="74">
        <f t="shared" ca="1" si="671"/>
        <v>5040.7686430000003</v>
      </c>
      <c r="L2798" s="75">
        <f>IF(VLOOKUP(A2798,$T$12:$AC$125,8)=VLOOKUP(A2797,$T$12:$AC$125,8),0,VLOOKUP(A2798,T$12:$AC$125,8))</f>
        <v>0</v>
      </c>
      <c r="M2798" s="76">
        <f>IF(L2798&gt;0,VLOOKUP(L2798,S$12:$AB$125,7),0)</f>
        <v>0</v>
      </c>
      <c r="N2798" s="74">
        <f t="shared" si="672"/>
        <v>0</v>
      </c>
      <c r="O2798" s="74">
        <f t="shared" ca="1" si="673"/>
        <v>5040.7686430000003</v>
      </c>
      <c r="P2798" s="77" t="str">
        <f t="shared" si="674"/>
        <v>A+J=</v>
      </c>
      <c r="Q2798" s="78">
        <f t="shared" si="675"/>
        <v>45762</v>
      </c>
    </row>
    <row r="2799" spans="1:17" ht="12.75" x14ac:dyDescent="0.15">
      <c r="A2799" s="68">
        <f t="shared" si="664"/>
        <v>45368</v>
      </c>
      <c r="B2799" s="69">
        <f t="shared" ca="1" si="665"/>
        <v>21511.290016999999</v>
      </c>
      <c r="C2799" s="70">
        <f t="shared" ca="1" si="666"/>
        <v>16470.521374</v>
      </c>
      <c r="D2799" s="71">
        <f ca="1">IF(A2799&lt;$B$1,VLOOKUP(A2799,[1]DI!$A$4:$B$15000,2),0)</f>
        <v>0</v>
      </c>
      <c r="E2799" s="70">
        <f t="shared" ca="1" si="667"/>
        <v>0</v>
      </c>
      <c r="F2799" s="72">
        <f t="shared" si="676"/>
        <v>1.3</v>
      </c>
      <c r="G2799" s="73">
        <f t="shared" ca="1" si="668"/>
        <v>1</v>
      </c>
      <c r="H2799" s="70">
        <f ca="1">TRUNC(PRODUCT(G$10:G2798),15)</f>
        <v>2.1511290007770798</v>
      </c>
      <c r="I2799" s="70">
        <f t="shared" ca="1" si="669"/>
        <v>1.64705213737643</v>
      </c>
      <c r="J2799" s="70">
        <f t="shared" ca="1" si="670"/>
        <v>1.30604791</v>
      </c>
      <c r="K2799" s="74">
        <f t="shared" ca="1" si="671"/>
        <v>5040.7686430000003</v>
      </c>
      <c r="L2799" s="75">
        <f>IF(VLOOKUP(A2799,$T$12:$AC$125,8)=VLOOKUP(A2798,$T$12:$AC$125,8),0,VLOOKUP(A2799,T$12:$AC$125,8))</f>
        <v>0</v>
      </c>
      <c r="M2799" s="76">
        <f>IF(L2799&gt;0,VLOOKUP(L2799,S$12:$AB$125,7),0)</f>
        <v>0</v>
      </c>
      <c r="N2799" s="74">
        <f t="shared" si="672"/>
        <v>0</v>
      </c>
      <c r="O2799" s="74">
        <f t="shared" ca="1" si="673"/>
        <v>5040.7686430000003</v>
      </c>
      <c r="P2799" s="77" t="str">
        <f t="shared" si="674"/>
        <v>A+J=</v>
      </c>
      <c r="Q2799" s="78">
        <f t="shared" si="675"/>
        <v>45762</v>
      </c>
    </row>
    <row r="2800" spans="1:17" ht="12.75" x14ac:dyDescent="0.15">
      <c r="A2800" s="68">
        <f t="shared" si="664"/>
        <v>45369</v>
      </c>
      <c r="B2800" s="69">
        <f t="shared" ca="1" si="665"/>
        <v>21511.290016999999</v>
      </c>
      <c r="C2800" s="70">
        <f t="shared" ca="1" si="666"/>
        <v>16470.521374</v>
      </c>
      <c r="D2800" s="71">
        <f ca="1">IF(A2800&lt;$B$1,VLOOKUP(A2800,[1]DI!$A$4:$B$15000,2),0)</f>
        <v>0.1115</v>
      </c>
      <c r="E2800" s="70">
        <f t="shared" ca="1" si="667"/>
        <v>4.1957000000000002E-4</v>
      </c>
      <c r="F2800" s="72">
        <f t="shared" si="676"/>
        <v>1.3</v>
      </c>
      <c r="G2800" s="73">
        <f t="shared" ca="1" si="668"/>
        <v>1.0005454410000001</v>
      </c>
      <c r="H2800" s="70">
        <f ca="1">TRUNC(PRODUCT(G$10:G2799),15)</f>
        <v>2.1511290007770798</v>
      </c>
      <c r="I2800" s="70">
        <f t="shared" ca="1" si="669"/>
        <v>1.64705213737643</v>
      </c>
      <c r="J2800" s="70">
        <f t="shared" ca="1" si="670"/>
        <v>1.30604791</v>
      </c>
      <c r="K2800" s="74">
        <f t="shared" ca="1" si="671"/>
        <v>5040.7686430000003</v>
      </c>
      <c r="L2800" s="75">
        <f>IF(VLOOKUP(A2800,$T$12:$AC$125,8)=VLOOKUP(A2799,$T$12:$AC$125,8),0,VLOOKUP(A2800,T$12:$AC$125,8))</f>
        <v>0</v>
      </c>
      <c r="M2800" s="76">
        <f>IF(L2800&gt;0,VLOOKUP(L2800,S$12:$AB$125,7),0)</f>
        <v>0</v>
      </c>
      <c r="N2800" s="74">
        <f t="shared" si="672"/>
        <v>0</v>
      </c>
      <c r="O2800" s="74">
        <f t="shared" ca="1" si="673"/>
        <v>5040.7686430000003</v>
      </c>
      <c r="P2800" s="77" t="str">
        <f t="shared" si="674"/>
        <v>A+J=</v>
      </c>
      <c r="Q2800" s="78">
        <f t="shared" si="675"/>
        <v>45762</v>
      </c>
    </row>
    <row r="2801" spans="1:17" ht="12.75" x14ac:dyDescent="0.15">
      <c r="A2801" s="68">
        <f t="shared" si="664"/>
        <v>45370</v>
      </c>
      <c r="B2801" s="69">
        <f t="shared" ca="1" si="665"/>
        <v>21523.023121999999</v>
      </c>
      <c r="C2801" s="70">
        <f t="shared" ca="1" si="666"/>
        <v>16470.521374</v>
      </c>
      <c r="D2801" s="71">
        <f ca="1">IF(A2801&lt;$B$1,VLOOKUP(A2801,[1]DI!$A$4:$B$15000,2),0)</f>
        <v>0.1115</v>
      </c>
      <c r="E2801" s="70">
        <f t="shared" ca="1" si="667"/>
        <v>4.1957000000000002E-4</v>
      </c>
      <c r="F2801" s="72">
        <f t="shared" si="676"/>
        <v>1.3</v>
      </c>
      <c r="G2801" s="73">
        <f t="shared" ca="1" si="668"/>
        <v>1.0005454410000001</v>
      </c>
      <c r="H2801" s="70">
        <f ca="1">TRUNC(PRODUCT(G$10:G2800),15)</f>
        <v>2.1523023147303899</v>
      </c>
      <c r="I2801" s="70">
        <f t="shared" ca="1" si="669"/>
        <v>1.64705213737643</v>
      </c>
      <c r="J2801" s="70">
        <f t="shared" ca="1" si="670"/>
        <v>1.30676028</v>
      </c>
      <c r="K2801" s="74">
        <f t="shared" ca="1" si="671"/>
        <v>5052.5017479999997</v>
      </c>
      <c r="L2801" s="75">
        <f>IF(VLOOKUP(A2801,$T$12:$AC$125,8)=VLOOKUP(A2800,$T$12:$AC$125,8),0,VLOOKUP(A2801,T$12:$AC$125,8))</f>
        <v>0</v>
      </c>
      <c r="M2801" s="76">
        <f>IF(L2801&gt;0,VLOOKUP(L2801,S$12:$AB$125,7),0)</f>
        <v>0</v>
      </c>
      <c r="N2801" s="74">
        <f t="shared" si="672"/>
        <v>0</v>
      </c>
      <c r="O2801" s="74">
        <f t="shared" ca="1" si="673"/>
        <v>5052.5017479999997</v>
      </c>
      <c r="P2801" s="77" t="str">
        <f t="shared" si="674"/>
        <v>A+J=</v>
      </c>
      <c r="Q2801" s="78">
        <f t="shared" si="675"/>
        <v>45762</v>
      </c>
    </row>
    <row r="2802" spans="1:17" ht="12.75" x14ac:dyDescent="0.15">
      <c r="A2802" s="68">
        <f t="shared" si="664"/>
        <v>45371</v>
      </c>
      <c r="B2802" s="69">
        <f t="shared" ca="1" si="665"/>
        <v>21534.762651000001</v>
      </c>
      <c r="C2802" s="70">
        <f t="shared" ca="1" si="666"/>
        <v>16470.521374</v>
      </c>
      <c r="D2802" s="71">
        <f ca="1">IF(A2802&lt;$B$1,VLOOKUP(A2802,[1]DI!$A$4:$B$15000,2),0)</f>
        <v>0.1115</v>
      </c>
      <c r="E2802" s="70">
        <f t="shared" ca="1" si="667"/>
        <v>4.1957000000000002E-4</v>
      </c>
      <c r="F2802" s="72">
        <f t="shared" si="676"/>
        <v>1.3</v>
      </c>
      <c r="G2802" s="73">
        <f t="shared" ca="1" si="668"/>
        <v>1.0005454410000001</v>
      </c>
      <c r="H2802" s="70">
        <f ca="1">TRUNC(PRODUCT(G$10:G2801),15)</f>
        <v>2.15347626865724</v>
      </c>
      <c r="I2802" s="70">
        <f t="shared" ca="1" si="669"/>
        <v>1.64705213737643</v>
      </c>
      <c r="J2802" s="70">
        <f t="shared" ca="1" si="670"/>
        <v>1.3074730400000001</v>
      </c>
      <c r="K2802" s="74">
        <f t="shared" ca="1" si="671"/>
        <v>5064.2412770000001</v>
      </c>
      <c r="L2802" s="75">
        <f>IF(VLOOKUP(A2802,$T$12:$AC$125,8)=VLOOKUP(A2801,$T$12:$AC$125,8),0,VLOOKUP(A2802,T$12:$AC$125,8))</f>
        <v>0</v>
      </c>
      <c r="M2802" s="76">
        <f>IF(L2802&gt;0,VLOOKUP(L2802,S$12:$AB$125,7),0)</f>
        <v>0</v>
      </c>
      <c r="N2802" s="74">
        <f t="shared" si="672"/>
        <v>0</v>
      </c>
      <c r="O2802" s="74">
        <f t="shared" ca="1" si="673"/>
        <v>5064.2412770000001</v>
      </c>
      <c r="P2802" s="77" t="str">
        <f t="shared" si="674"/>
        <v>A+J=</v>
      </c>
      <c r="Q2802" s="78">
        <f t="shared" si="675"/>
        <v>45762</v>
      </c>
    </row>
    <row r="2803" spans="1:17" ht="12.75" x14ac:dyDescent="0.15">
      <c r="A2803" s="68">
        <f t="shared" si="664"/>
        <v>45372</v>
      </c>
      <c r="B2803" s="69">
        <f t="shared" ca="1" si="665"/>
        <v>21546.508603000002</v>
      </c>
      <c r="C2803" s="70">
        <f t="shared" ca="1" si="666"/>
        <v>16470.521374</v>
      </c>
      <c r="D2803" s="71">
        <f ca="1">IF(A2803&lt;$B$1,VLOOKUP(A2803,[1]DI!$A$4:$B$15000,2),0)</f>
        <v>0.1065</v>
      </c>
      <c r="E2803" s="70">
        <f t="shared" ca="1" si="667"/>
        <v>4.0168000000000002E-4</v>
      </c>
      <c r="F2803" s="72">
        <f t="shared" si="676"/>
        <v>1.3</v>
      </c>
      <c r="G2803" s="73">
        <f t="shared" ca="1" si="668"/>
        <v>1.000522184</v>
      </c>
      <c r="H2803" s="70">
        <f ca="1">TRUNC(PRODUCT(G$10:G2802),15)</f>
        <v>2.1546508629067</v>
      </c>
      <c r="I2803" s="70">
        <f t="shared" ca="1" si="669"/>
        <v>1.64705213737643</v>
      </c>
      <c r="J2803" s="70">
        <f t="shared" ca="1" si="670"/>
        <v>1.30818619</v>
      </c>
      <c r="K2803" s="74">
        <f t="shared" ca="1" si="671"/>
        <v>5075.9872290000003</v>
      </c>
      <c r="L2803" s="75">
        <f>IF(VLOOKUP(A2803,$T$12:$AC$125,8)=VLOOKUP(A2802,$T$12:$AC$125,8),0,VLOOKUP(A2803,T$12:$AC$125,8))</f>
        <v>0</v>
      </c>
      <c r="M2803" s="76">
        <f>IF(L2803&gt;0,VLOOKUP(L2803,S$12:$AB$125,7),0)</f>
        <v>0</v>
      </c>
      <c r="N2803" s="74">
        <f t="shared" si="672"/>
        <v>0</v>
      </c>
      <c r="O2803" s="74">
        <f t="shared" ca="1" si="673"/>
        <v>5075.9872290000003</v>
      </c>
      <c r="P2803" s="77" t="str">
        <f t="shared" si="674"/>
        <v>A+J=</v>
      </c>
      <c r="Q2803" s="78">
        <f t="shared" si="675"/>
        <v>45762</v>
      </c>
    </row>
    <row r="2804" spans="1:17" ht="12.75" x14ac:dyDescent="0.15">
      <c r="A2804" s="68">
        <f t="shared" si="664"/>
        <v>45373</v>
      </c>
      <c r="B2804" s="69">
        <f t="shared" ca="1" si="665"/>
        <v>21557.759945999998</v>
      </c>
      <c r="C2804" s="70">
        <f t="shared" ca="1" si="666"/>
        <v>16470.521374</v>
      </c>
      <c r="D2804" s="71">
        <f ca="1">IF(A2804&lt;$B$1,VLOOKUP(A2804,[1]DI!$A$4:$B$15000,2),0)</f>
        <v>0.1065</v>
      </c>
      <c r="E2804" s="70">
        <f t="shared" ca="1" si="667"/>
        <v>4.0168000000000002E-4</v>
      </c>
      <c r="F2804" s="72">
        <f t="shared" si="676"/>
        <v>1.3</v>
      </c>
      <c r="G2804" s="73">
        <f t="shared" ca="1" si="668"/>
        <v>1.000522184</v>
      </c>
      <c r="H2804" s="70">
        <f ca="1">TRUNC(PRODUCT(G$10:G2803),15)</f>
        <v>2.1557759871128899</v>
      </c>
      <c r="I2804" s="70">
        <f t="shared" ca="1" si="669"/>
        <v>1.64705213737643</v>
      </c>
      <c r="J2804" s="70">
        <f t="shared" ca="1" si="670"/>
        <v>1.30886931</v>
      </c>
      <c r="K2804" s="74">
        <f t="shared" ca="1" si="671"/>
        <v>5087.2385720000002</v>
      </c>
      <c r="L2804" s="75">
        <f>IF(VLOOKUP(A2804,$T$12:$AC$125,8)=VLOOKUP(A2803,$T$12:$AC$125,8),0,VLOOKUP(A2804,T$12:$AC$125,8))</f>
        <v>0</v>
      </c>
      <c r="M2804" s="76">
        <f>IF(L2804&gt;0,VLOOKUP(L2804,S$12:$AB$125,7),0)</f>
        <v>0</v>
      </c>
      <c r="N2804" s="74">
        <f t="shared" si="672"/>
        <v>0</v>
      </c>
      <c r="O2804" s="74">
        <f t="shared" ca="1" si="673"/>
        <v>5087.2385720000002</v>
      </c>
      <c r="P2804" s="77" t="str">
        <f t="shared" si="674"/>
        <v>A+J=</v>
      </c>
      <c r="Q2804" s="78">
        <f t="shared" si="675"/>
        <v>45762</v>
      </c>
    </row>
    <row r="2805" spans="1:17" ht="12.75" x14ac:dyDescent="0.15">
      <c r="A2805" s="68">
        <f t="shared" si="664"/>
        <v>45374</v>
      </c>
      <c r="B2805" s="69">
        <f t="shared" ca="1" si="665"/>
        <v>21569.017053</v>
      </c>
      <c r="C2805" s="70">
        <f t="shared" ca="1" si="666"/>
        <v>16470.521374</v>
      </c>
      <c r="D2805" s="71">
        <f ca="1">IF(A2805&lt;$B$1,VLOOKUP(A2805,[1]DI!$A$4:$B$15000,2),0)</f>
        <v>0</v>
      </c>
      <c r="E2805" s="70">
        <f t="shared" ca="1" si="667"/>
        <v>0</v>
      </c>
      <c r="F2805" s="72">
        <f t="shared" si="676"/>
        <v>1.3</v>
      </c>
      <c r="G2805" s="73">
        <f t="shared" ca="1" si="668"/>
        <v>1</v>
      </c>
      <c r="H2805" s="70">
        <f ca="1">TRUNC(PRODUCT(G$10:G2804),15)</f>
        <v>2.15690169884095</v>
      </c>
      <c r="I2805" s="70">
        <f t="shared" ca="1" si="669"/>
        <v>1.64705213737643</v>
      </c>
      <c r="J2805" s="70">
        <f t="shared" ca="1" si="670"/>
        <v>1.30955278</v>
      </c>
      <c r="K2805" s="74">
        <f t="shared" ca="1" si="671"/>
        <v>5098.4956789999997</v>
      </c>
      <c r="L2805" s="75">
        <f>IF(VLOOKUP(A2805,$T$12:$AC$125,8)=VLOOKUP(A2804,$T$12:$AC$125,8),0,VLOOKUP(A2805,T$12:$AC$125,8))</f>
        <v>0</v>
      </c>
      <c r="M2805" s="76">
        <f>IF(L2805&gt;0,VLOOKUP(L2805,S$12:$AB$125,7),0)</f>
        <v>0</v>
      </c>
      <c r="N2805" s="74">
        <f t="shared" si="672"/>
        <v>0</v>
      </c>
      <c r="O2805" s="74">
        <f t="shared" ca="1" si="673"/>
        <v>5098.4956789999997</v>
      </c>
      <c r="P2805" s="77" t="str">
        <f t="shared" si="674"/>
        <v>A+J=</v>
      </c>
      <c r="Q2805" s="78">
        <f t="shared" si="675"/>
        <v>45762</v>
      </c>
    </row>
    <row r="2806" spans="1:17" ht="12.75" x14ac:dyDescent="0.15">
      <c r="A2806" s="68">
        <f t="shared" si="664"/>
        <v>45375</v>
      </c>
      <c r="B2806" s="69">
        <f t="shared" ca="1" si="665"/>
        <v>21569.017053</v>
      </c>
      <c r="C2806" s="70">
        <f t="shared" ca="1" si="666"/>
        <v>16470.521374</v>
      </c>
      <c r="D2806" s="71">
        <f ca="1">IF(A2806&lt;$B$1,VLOOKUP(A2806,[1]DI!$A$4:$B$15000,2),0)</f>
        <v>0</v>
      </c>
      <c r="E2806" s="70">
        <f t="shared" ca="1" si="667"/>
        <v>0</v>
      </c>
      <c r="F2806" s="72">
        <f t="shared" si="676"/>
        <v>1.3</v>
      </c>
      <c r="G2806" s="73">
        <f t="shared" ca="1" si="668"/>
        <v>1</v>
      </c>
      <c r="H2806" s="70">
        <f ca="1">TRUNC(PRODUCT(G$10:G2805),15)</f>
        <v>2.15690169884095</v>
      </c>
      <c r="I2806" s="70">
        <f t="shared" ca="1" si="669"/>
        <v>1.64705213737643</v>
      </c>
      <c r="J2806" s="70">
        <f t="shared" ca="1" si="670"/>
        <v>1.30955278</v>
      </c>
      <c r="K2806" s="74">
        <f t="shared" ca="1" si="671"/>
        <v>5098.4956789999997</v>
      </c>
      <c r="L2806" s="75">
        <f>IF(VLOOKUP(A2806,$T$12:$AC$125,8)=VLOOKUP(A2805,$T$12:$AC$125,8),0,VLOOKUP(A2806,T$12:$AC$125,8))</f>
        <v>0</v>
      </c>
      <c r="M2806" s="76">
        <f>IF(L2806&gt;0,VLOOKUP(L2806,S$12:$AB$125,7),0)</f>
        <v>0</v>
      </c>
      <c r="N2806" s="74">
        <f t="shared" si="672"/>
        <v>0</v>
      </c>
      <c r="O2806" s="74">
        <f t="shared" ca="1" si="673"/>
        <v>5098.4956789999997</v>
      </c>
      <c r="P2806" s="77" t="str">
        <f t="shared" si="674"/>
        <v>A+J=</v>
      </c>
      <c r="Q2806" s="78">
        <f t="shared" si="675"/>
        <v>45762</v>
      </c>
    </row>
    <row r="2807" spans="1:17" ht="12.75" x14ac:dyDescent="0.15">
      <c r="A2807" s="68">
        <f t="shared" si="664"/>
        <v>45376</v>
      </c>
      <c r="B2807" s="69">
        <f t="shared" ca="1" si="665"/>
        <v>21569.017053</v>
      </c>
      <c r="C2807" s="70">
        <f t="shared" ca="1" si="666"/>
        <v>16470.521374</v>
      </c>
      <c r="D2807" s="71">
        <f ca="1">IF(A2807&lt;$B$1,VLOOKUP(A2807,[1]DI!$A$4:$B$15000,2),0)</f>
        <v>0.1065</v>
      </c>
      <c r="E2807" s="70">
        <f t="shared" ca="1" si="667"/>
        <v>4.0168000000000002E-4</v>
      </c>
      <c r="F2807" s="72">
        <f t="shared" si="676"/>
        <v>1.3</v>
      </c>
      <c r="G2807" s="73">
        <f t="shared" ca="1" si="668"/>
        <v>1.000522184</v>
      </c>
      <c r="H2807" s="70">
        <f ca="1">TRUNC(PRODUCT(G$10:G2806),15)</f>
        <v>2.15690169884095</v>
      </c>
      <c r="I2807" s="70">
        <f t="shared" ca="1" si="669"/>
        <v>1.64705213737643</v>
      </c>
      <c r="J2807" s="70">
        <f t="shared" ca="1" si="670"/>
        <v>1.30955278</v>
      </c>
      <c r="K2807" s="74">
        <f t="shared" ca="1" si="671"/>
        <v>5098.4956789999997</v>
      </c>
      <c r="L2807" s="75">
        <f>IF(VLOOKUP(A2807,$T$12:$AC$125,8)=VLOOKUP(A2806,$T$12:$AC$125,8),0,VLOOKUP(A2807,T$12:$AC$125,8))</f>
        <v>0</v>
      </c>
      <c r="M2807" s="76">
        <f>IF(L2807&gt;0,VLOOKUP(L2807,S$12:$AB$125,7),0)</f>
        <v>0</v>
      </c>
      <c r="N2807" s="74">
        <f t="shared" si="672"/>
        <v>0</v>
      </c>
      <c r="O2807" s="74">
        <f t="shared" ca="1" si="673"/>
        <v>5098.4956789999997</v>
      </c>
      <c r="P2807" s="77" t="str">
        <f t="shared" si="674"/>
        <v>A+J=</v>
      </c>
      <c r="Q2807" s="78">
        <f t="shared" si="675"/>
        <v>45762</v>
      </c>
    </row>
    <row r="2808" spans="1:17" ht="12.75" x14ac:dyDescent="0.15">
      <c r="A2808" s="68">
        <f t="shared" si="664"/>
        <v>45377</v>
      </c>
      <c r="B2808" s="69">
        <f t="shared" ca="1" si="665"/>
        <v>21580.279924999999</v>
      </c>
      <c r="C2808" s="70">
        <f t="shared" ca="1" si="666"/>
        <v>16470.521374</v>
      </c>
      <c r="D2808" s="71">
        <f ca="1">IF(A2808&lt;$B$1,VLOOKUP(A2808,[1]DI!$A$4:$B$15000,2),0)</f>
        <v>0.1065</v>
      </c>
      <c r="E2808" s="70">
        <f t="shared" ca="1" si="667"/>
        <v>4.0168000000000002E-4</v>
      </c>
      <c r="F2808" s="72">
        <f t="shared" si="676"/>
        <v>1.3</v>
      </c>
      <c r="G2808" s="73">
        <f t="shared" ca="1" si="668"/>
        <v>1.000522184</v>
      </c>
      <c r="H2808" s="70">
        <f ca="1">TRUNC(PRODUCT(G$10:G2807),15)</f>
        <v>2.15802799839765</v>
      </c>
      <c r="I2808" s="70">
        <f t="shared" ca="1" si="669"/>
        <v>1.64705213737643</v>
      </c>
      <c r="J2808" s="70">
        <f t="shared" ca="1" si="670"/>
        <v>1.3102366000000001</v>
      </c>
      <c r="K2808" s="74">
        <f t="shared" ca="1" si="671"/>
        <v>5109.7585509999999</v>
      </c>
      <c r="L2808" s="75">
        <f>IF(VLOOKUP(A2808,$T$12:$AC$125,8)=VLOOKUP(A2807,$T$12:$AC$125,8),0,VLOOKUP(A2808,T$12:$AC$125,8))</f>
        <v>0</v>
      </c>
      <c r="M2808" s="76">
        <f>IF(L2808&gt;0,VLOOKUP(L2808,S$12:$AB$125,7),0)</f>
        <v>0</v>
      </c>
      <c r="N2808" s="74">
        <f t="shared" si="672"/>
        <v>0</v>
      </c>
      <c r="O2808" s="74">
        <f t="shared" ca="1" si="673"/>
        <v>5109.7585509999999</v>
      </c>
      <c r="P2808" s="77" t="str">
        <f t="shared" si="674"/>
        <v>A+J=</v>
      </c>
      <c r="Q2808" s="78">
        <f t="shared" si="675"/>
        <v>45762</v>
      </c>
    </row>
    <row r="2809" spans="1:17" ht="12.75" x14ac:dyDescent="0.15">
      <c r="A2809" s="68">
        <f t="shared" si="664"/>
        <v>45378</v>
      </c>
      <c r="B2809" s="69">
        <f t="shared" ca="1" si="665"/>
        <v>21591.548890999999</v>
      </c>
      <c r="C2809" s="70">
        <f t="shared" ca="1" si="666"/>
        <v>16470.521374</v>
      </c>
      <c r="D2809" s="71">
        <f ca="1">IF(A2809&lt;$B$1,VLOOKUP(A2809,[1]DI!$A$4:$B$15000,2),0)</f>
        <v>0.1065</v>
      </c>
      <c r="E2809" s="70">
        <f t="shared" ca="1" si="667"/>
        <v>4.0168000000000002E-4</v>
      </c>
      <c r="F2809" s="72">
        <f t="shared" si="676"/>
        <v>1.3</v>
      </c>
      <c r="G2809" s="73">
        <f t="shared" ca="1" si="668"/>
        <v>1.000522184</v>
      </c>
      <c r="H2809" s="70">
        <f ca="1">TRUNC(PRODUCT(G$10:G2808),15)</f>
        <v>2.1591548860899699</v>
      </c>
      <c r="I2809" s="70">
        <f t="shared" ca="1" si="669"/>
        <v>1.64705213737643</v>
      </c>
      <c r="J2809" s="70">
        <f t="shared" ca="1" si="670"/>
        <v>1.3109207899999999</v>
      </c>
      <c r="K2809" s="74">
        <f t="shared" ca="1" si="671"/>
        <v>5121.0275170000004</v>
      </c>
      <c r="L2809" s="75">
        <f>IF(VLOOKUP(A2809,$T$12:$AC$125,8)=VLOOKUP(A2808,$T$12:$AC$125,8),0,VLOOKUP(A2809,T$12:$AC$125,8))</f>
        <v>0</v>
      </c>
      <c r="M2809" s="76">
        <f>IF(L2809&gt;0,VLOOKUP(L2809,S$12:$AB$125,7),0)</f>
        <v>0</v>
      </c>
      <c r="N2809" s="74">
        <f t="shared" si="672"/>
        <v>0</v>
      </c>
      <c r="O2809" s="74">
        <f t="shared" ca="1" si="673"/>
        <v>5121.0275170000004</v>
      </c>
      <c r="P2809" s="77" t="str">
        <f t="shared" si="674"/>
        <v>A+J=</v>
      </c>
      <c r="Q2809" s="78">
        <f t="shared" si="675"/>
        <v>45762</v>
      </c>
    </row>
    <row r="2810" spans="1:17" ht="12.75" x14ac:dyDescent="0.15">
      <c r="A2810" s="68">
        <f t="shared" si="664"/>
        <v>45379</v>
      </c>
      <c r="B2810" s="69">
        <f t="shared" ca="1" si="665"/>
        <v>21602.823622</v>
      </c>
      <c r="C2810" s="70">
        <f t="shared" ca="1" si="666"/>
        <v>16470.521374</v>
      </c>
      <c r="D2810" s="71">
        <f ca="1">IF(A2810&lt;$B$1,VLOOKUP(A2810,[1]DI!$A$4:$B$15000,2),0)</f>
        <v>0.1065</v>
      </c>
      <c r="E2810" s="70">
        <f t="shared" ca="1" si="667"/>
        <v>4.0168000000000002E-4</v>
      </c>
      <c r="F2810" s="72">
        <f t="shared" si="676"/>
        <v>1.3</v>
      </c>
      <c r="G2810" s="73">
        <f t="shared" ca="1" si="668"/>
        <v>1.000522184</v>
      </c>
      <c r="H2810" s="70">
        <f ca="1">TRUNC(PRODUCT(G$10:G2809),15)</f>
        <v>2.16028236222501</v>
      </c>
      <c r="I2810" s="70">
        <f t="shared" ca="1" si="669"/>
        <v>1.64705213737643</v>
      </c>
      <c r="J2810" s="70">
        <f t="shared" ca="1" si="670"/>
        <v>1.3116053299999999</v>
      </c>
      <c r="K2810" s="74">
        <f t="shared" ca="1" si="671"/>
        <v>5132.302248</v>
      </c>
      <c r="L2810" s="75">
        <f>IF(VLOOKUP(A2810,$T$12:$AC$125,8)=VLOOKUP(A2809,$T$12:$AC$125,8),0,VLOOKUP(A2810,T$12:$AC$125,8))</f>
        <v>0</v>
      </c>
      <c r="M2810" s="76">
        <f>IF(L2810&gt;0,VLOOKUP(L2810,S$12:$AB$125,7),0)</f>
        <v>0</v>
      </c>
      <c r="N2810" s="74">
        <f t="shared" si="672"/>
        <v>0</v>
      </c>
      <c r="O2810" s="74">
        <f t="shared" ca="1" si="673"/>
        <v>5132.302248</v>
      </c>
      <c r="P2810" s="77" t="str">
        <f t="shared" si="674"/>
        <v>A+J=</v>
      </c>
      <c r="Q2810" s="78">
        <f t="shared" si="675"/>
        <v>45762</v>
      </c>
    </row>
    <row r="2811" spans="1:17" ht="12.75" x14ac:dyDescent="0.15">
      <c r="A2811" s="68">
        <f t="shared" si="664"/>
        <v>45380</v>
      </c>
      <c r="B2811" s="69">
        <f t="shared" ca="1" si="665"/>
        <v>21614.104282</v>
      </c>
      <c r="C2811" s="70">
        <f t="shared" ca="1" si="666"/>
        <v>16470.521374</v>
      </c>
      <c r="D2811" s="71">
        <f ca="1">IF(A2811&lt;$B$1,VLOOKUP(A2811,[1]DI!$A$4:$B$15000,2),0)</f>
        <v>0</v>
      </c>
      <c r="E2811" s="70">
        <f t="shared" ca="1" si="667"/>
        <v>0</v>
      </c>
      <c r="F2811" s="72">
        <f t="shared" si="676"/>
        <v>1.3</v>
      </c>
      <c r="G2811" s="73">
        <f t="shared" ca="1" si="668"/>
        <v>1</v>
      </c>
      <c r="H2811" s="70">
        <f ca="1">TRUNC(PRODUCT(G$10:G2810),15)</f>
        <v>2.1614104271100398</v>
      </c>
      <c r="I2811" s="70">
        <f t="shared" ca="1" si="669"/>
        <v>1.64705213737643</v>
      </c>
      <c r="J2811" s="70">
        <f t="shared" ca="1" si="670"/>
        <v>1.3122902299999999</v>
      </c>
      <c r="K2811" s="74">
        <f t="shared" ca="1" si="671"/>
        <v>5143.5829080000003</v>
      </c>
      <c r="L2811" s="75">
        <f>IF(VLOOKUP(A2811,$T$12:$AC$125,8)=VLOOKUP(A2810,$T$12:$AC$125,8),0,VLOOKUP(A2811,T$12:$AC$125,8))</f>
        <v>0</v>
      </c>
      <c r="M2811" s="76">
        <f>IF(L2811&gt;0,VLOOKUP(L2811,S$12:$AB$125,7),0)</f>
        <v>0</v>
      </c>
      <c r="N2811" s="74">
        <f t="shared" si="672"/>
        <v>0</v>
      </c>
      <c r="O2811" s="74">
        <f t="shared" ca="1" si="673"/>
        <v>5143.5829080000003</v>
      </c>
      <c r="P2811" s="77" t="str">
        <f t="shared" si="674"/>
        <v>A+J=</v>
      </c>
      <c r="Q2811" s="78">
        <f t="shared" si="675"/>
        <v>45762</v>
      </c>
    </row>
    <row r="2812" spans="1:17" ht="12.75" x14ac:dyDescent="0.15">
      <c r="A2812" s="68">
        <f t="shared" si="664"/>
        <v>45381</v>
      </c>
      <c r="B2812" s="69">
        <f t="shared" ca="1" si="665"/>
        <v>21614.104282</v>
      </c>
      <c r="C2812" s="70">
        <f t="shared" ca="1" si="666"/>
        <v>16470.521374</v>
      </c>
      <c r="D2812" s="71">
        <f ca="1">IF(A2812&lt;$B$1,VLOOKUP(A2812,[1]DI!$A$4:$B$15000,2),0)</f>
        <v>0</v>
      </c>
      <c r="E2812" s="70">
        <f t="shared" ca="1" si="667"/>
        <v>0</v>
      </c>
      <c r="F2812" s="72">
        <f t="shared" si="676"/>
        <v>1.3</v>
      </c>
      <c r="G2812" s="73">
        <f t="shared" ca="1" si="668"/>
        <v>1</v>
      </c>
      <c r="H2812" s="70">
        <f ca="1">TRUNC(PRODUCT(G$10:G2811),15)</f>
        <v>2.1614104271100398</v>
      </c>
      <c r="I2812" s="70">
        <f t="shared" ca="1" si="669"/>
        <v>1.64705213737643</v>
      </c>
      <c r="J2812" s="70">
        <f t="shared" ca="1" si="670"/>
        <v>1.3122902299999999</v>
      </c>
      <c r="K2812" s="74">
        <f t="shared" ca="1" si="671"/>
        <v>5143.5829080000003</v>
      </c>
      <c r="L2812" s="75">
        <f>IF(VLOOKUP(A2812,$T$12:$AC$125,8)=VLOOKUP(A2811,$T$12:$AC$125,8),0,VLOOKUP(A2812,T$12:$AC$125,8))</f>
        <v>0</v>
      </c>
      <c r="M2812" s="76">
        <f>IF(L2812&gt;0,VLOOKUP(L2812,S$12:$AB$125,7),0)</f>
        <v>0</v>
      </c>
      <c r="N2812" s="74">
        <f t="shared" si="672"/>
        <v>0</v>
      </c>
      <c r="O2812" s="74">
        <f t="shared" ca="1" si="673"/>
        <v>5143.5829080000003</v>
      </c>
      <c r="P2812" s="77" t="str">
        <f t="shared" si="674"/>
        <v>A+J=</v>
      </c>
      <c r="Q2812" s="78">
        <f t="shared" si="675"/>
        <v>45762</v>
      </c>
    </row>
    <row r="2813" spans="1:17" ht="12.75" x14ac:dyDescent="0.15">
      <c r="A2813" s="68">
        <f t="shared" si="664"/>
        <v>45382</v>
      </c>
      <c r="B2813" s="69">
        <f t="shared" ca="1" si="665"/>
        <v>21614.104282</v>
      </c>
      <c r="C2813" s="70">
        <f t="shared" ca="1" si="666"/>
        <v>16470.521374</v>
      </c>
      <c r="D2813" s="71">
        <f ca="1">IF(A2813&lt;$B$1,VLOOKUP(A2813,[1]DI!$A$4:$B$15000,2),0)</f>
        <v>0</v>
      </c>
      <c r="E2813" s="70">
        <f t="shared" ca="1" si="667"/>
        <v>0</v>
      </c>
      <c r="F2813" s="72">
        <f t="shared" si="676"/>
        <v>1.3</v>
      </c>
      <c r="G2813" s="73">
        <f t="shared" ca="1" si="668"/>
        <v>1</v>
      </c>
      <c r="H2813" s="70">
        <f ca="1">TRUNC(PRODUCT(G$10:G2812),15)</f>
        <v>2.1614104271100398</v>
      </c>
      <c r="I2813" s="70">
        <f t="shared" ca="1" si="669"/>
        <v>1.64705213737643</v>
      </c>
      <c r="J2813" s="70">
        <f t="shared" ca="1" si="670"/>
        <v>1.3122902299999999</v>
      </c>
      <c r="K2813" s="74">
        <f t="shared" ca="1" si="671"/>
        <v>5143.5829080000003</v>
      </c>
      <c r="L2813" s="75">
        <f>IF(VLOOKUP(A2813,$T$12:$AC$125,8)=VLOOKUP(A2812,$T$12:$AC$125,8),0,VLOOKUP(A2813,T$12:$AC$125,8))</f>
        <v>0</v>
      </c>
      <c r="M2813" s="76">
        <f>IF(L2813&gt;0,VLOOKUP(L2813,S$12:$AB$125,7),0)</f>
        <v>0</v>
      </c>
      <c r="N2813" s="74">
        <f t="shared" si="672"/>
        <v>0</v>
      </c>
      <c r="O2813" s="74">
        <f t="shared" ca="1" si="673"/>
        <v>5143.5829080000003</v>
      </c>
      <c r="P2813" s="77" t="str">
        <f t="shared" si="674"/>
        <v>A+J=</v>
      </c>
      <c r="Q2813" s="78">
        <f t="shared" si="675"/>
        <v>45762</v>
      </c>
    </row>
    <row r="2814" spans="1:17" ht="12.75" x14ac:dyDescent="0.15">
      <c r="A2814" s="68">
        <f t="shared" si="664"/>
        <v>45383</v>
      </c>
      <c r="B2814" s="69">
        <f t="shared" ca="1" si="665"/>
        <v>21614.104282</v>
      </c>
      <c r="C2814" s="70">
        <f t="shared" ca="1" si="666"/>
        <v>16470.521374</v>
      </c>
      <c r="D2814" s="71">
        <f ca="1">IF(A2814&lt;$B$1,VLOOKUP(A2814,[1]DI!$A$4:$B$15000,2),0)</f>
        <v>0.1065</v>
      </c>
      <c r="E2814" s="70">
        <f t="shared" ca="1" si="667"/>
        <v>4.0168000000000002E-4</v>
      </c>
      <c r="F2814" s="72">
        <f t="shared" si="676"/>
        <v>1.3</v>
      </c>
      <c r="G2814" s="73">
        <f t="shared" ca="1" si="668"/>
        <v>1.000522184</v>
      </c>
      <c r="H2814" s="70">
        <f ca="1">TRUNC(PRODUCT(G$10:G2813),15)</f>
        <v>2.1614104271100398</v>
      </c>
      <c r="I2814" s="70">
        <f t="shared" ca="1" si="669"/>
        <v>1.64705213737643</v>
      </c>
      <c r="J2814" s="70">
        <f t="shared" ca="1" si="670"/>
        <v>1.3122902299999999</v>
      </c>
      <c r="K2814" s="74">
        <f t="shared" ca="1" si="671"/>
        <v>5143.5829080000003</v>
      </c>
      <c r="L2814" s="75">
        <f>IF(VLOOKUP(A2814,$T$12:$AC$125,8)=VLOOKUP(A2813,$T$12:$AC$125,8),0,VLOOKUP(A2814,T$12:$AC$125,8))</f>
        <v>0</v>
      </c>
      <c r="M2814" s="76">
        <f>IF(L2814&gt;0,VLOOKUP(L2814,S$12:$AB$125,7),0)</f>
        <v>0</v>
      </c>
      <c r="N2814" s="74">
        <f t="shared" si="672"/>
        <v>0</v>
      </c>
      <c r="O2814" s="74">
        <f t="shared" ca="1" si="673"/>
        <v>5143.5829080000003</v>
      </c>
      <c r="P2814" s="77" t="str">
        <f t="shared" si="674"/>
        <v>A+J=</v>
      </c>
      <c r="Q2814" s="78">
        <f t="shared" si="675"/>
        <v>45762</v>
      </c>
    </row>
    <row r="2815" spans="1:17" ht="12.75" x14ac:dyDescent="0.15">
      <c r="A2815" s="68">
        <f t="shared" si="664"/>
        <v>45384</v>
      </c>
      <c r="B2815" s="69">
        <f t="shared" ca="1" si="665"/>
        <v>21625.390871</v>
      </c>
      <c r="C2815" s="70">
        <f t="shared" ca="1" si="666"/>
        <v>16470.521374</v>
      </c>
      <c r="D2815" s="71">
        <f ca="1">IF(A2815&lt;$B$1,VLOOKUP(A2815,[1]DI!$A$4:$B$15000,2),0)</f>
        <v>0.1065</v>
      </c>
      <c r="E2815" s="70">
        <f t="shared" ca="1" si="667"/>
        <v>4.0168000000000002E-4</v>
      </c>
      <c r="F2815" s="72">
        <f t="shared" si="676"/>
        <v>1.3</v>
      </c>
      <c r="G2815" s="73">
        <f t="shared" ca="1" si="668"/>
        <v>1.000522184</v>
      </c>
      <c r="H2815" s="70">
        <f ca="1">TRUNC(PRODUCT(G$10:G2814),15)</f>
        <v>2.1625390810525098</v>
      </c>
      <c r="I2815" s="70">
        <f t="shared" ca="1" si="669"/>
        <v>1.64705213737643</v>
      </c>
      <c r="J2815" s="70">
        <f t="shared" ca="1" si="670"/>
        <v>1.3129754899999999</v>
      </c>
      <c r="K2815" s="74">
        <f t="shared" ca="1" si="671"/>
        <v>5154.8694969999997</v>
      </c>
      <c r="L2815" s="75">
        <f>IF(VLOOKUP(A2815,$T$12:$AC$125,8)=VLOOKUP(A2814,$T$12:$AC$125,8),0,VLOOKUP(A2815,T$12:$AC$125,8))</f>
        <v>0</v>
      </c>
      <c r="M2815" s="76">
        <f>IF(L2815&gt;0,VLOOKUP(L2815,S$12:$AB$125,7),0)</f>
        <v>0</v>
      </c>
      <c r="N2815" s="74">
        <f t="shared" si="672"/>
        <v>0</v>
      </c>
      <c r="O2815" s="74">
        <f t="shared" ca="1" si="673"/>
        <v>5154.8694969999997</v>
      </c>
      <c r="P2815" s="77" t="str">
        <f t="shared" si="674"/>
        <v>A+J=</v>
      </c>
      <c r="Q2815" s="78">
        <f t="shared" si="675"/>
        <v>45762</v>
      </c>
    </row>
    <row r="2816" spans="1:17" ht="12.75" x14ac:dyDescent="0.15">
      <c r="A2816" s="68">
        <f t="shared" si="664"/>
        <v>45385</v>
      </c>
      <c r="B2816" s="69">
        <f t="shared" ca="1" si="665"/>
        <v>21636.683225000001</v>
      </c>
      <c r="C2816" s="70">
        <f t="shared" ca="1" si="666"/>
        <v>16470.521374</v>
      </c>
      <c r="D2816" s="71">
        <f ca="1">IF(A2816&lt;$B$1,VLOOKUP(A2816,[1]DI!$A$4:$B$15000,2),0)</f>
        <v>0.1065</v>
      </c>
      <c r="E2816" s="70">
        <f t="shared" ca="1" si="667"/>
        <v>4.0168000000000002E-4</v>
      </c>
      <c r="F2816" s="72">
        <f t="shared" si="676"/>
        <v>1.3</v>
      </c>
      <c r="G2816" s="73">
        <f t="shared" ca="1" si="668"/>
        <v>1.000522184</v>
      </c>
      <c r="H2816" s="70">
        <f ca="1">TRUNC(PRODUCT(G$10:G2815),15)</f>
        <v>2.1636683243600099</v>
      </c>
      <c r="I2816" s="70">
        <f t="shared" ca="1" si="669"/>
        <v>1.64705213737643</v>
      </c>
      <c r="J2816" s="70">
        <f t="shared" ca="1" si="670"/>
        <v>1.3136611</v>
      </c>
      <c r="K2816" s="74">
        <f t="shared" ca="1" si="671"/>
        <v>5166.1618509999998</v>
      </c>
      <c r="L2816" s="75">
        <f>IF(VLOOKUP(A2816,$T$12:$AC$125,8)=VLOOKUP(A2815,$T$12:$AC$125,8),0,VLOOKUP(A2816,T$12:$AC$125,8))</f>
        <v>0</v>
      </c>
      <c r="M2816" s="76">
        <f>IF(L2816&gt;0,VLOOKUP(L2816,S$12:$AB$125,7),0)</f>
        <v>0</v>
      </c>
      <c r="N2816" s="74">
        <f t="shared" si="672"/>
        <v>0</v>
      </c>
      <c r="O2816" s="74">
        <f t="shared" ca="1" si="673"/>
        <v>5166.1618509999998</v>
      </c>
      <c r="P2816" s="77" t="str">
        <f t="shared" si="674"/>
        <v>A+J=</v>
      </c>
      <c r="Q2816" s="78">
        <f t="shared" si="675"/>
        <v>45762</v>
      </c>
    </row>
    <row r="2817" spans="1:17" ht="12.75" x14ac:dyDescent="0.15">
      <c r="A2817" s="68">
        <f t="shared" si="664"/>
        <v>45386</v>
      </c>
      <c r="B2817" s="69">
        <f t="shared" ca="1" si="665"/>
        <v>21647.981509000001</v>
      </c>
      <c r="C2817" s="70">
        <f t="shared" ca="1" si="666"/>
        <v>16470.521374</v>
      </c>
      <c r="D2817" s="71">
        <f ca="1">IF(A2817&lt;$B$1,VLOOKUP(A2817,[1]DI!$A$4:$B$15000,2),0)</f>
        <v>0.1065</v>
      </c>
      <c r="E2817" s="70">
        <f t="shared" ca="1" si="667"/>
        <v>4.0168000000000002E-4</v>
      </c>
      <c r="F2817" s="72">
        <f t="shared" si="676"/>
        <v>1.3</v>
      </c>
      <c r="G2817" s="73">
        <f t="shared" ca="1" si="668"/>
        <v>1.000522184</v>
      </c>
      <c r="H2817" s="70">
        <f ca="1">TRUNC(PRODUCT(G$10:G2816),15)</f>
        <v>2.1647981573403001</v>
      </c>
      <c r="I2817" s="70">
        <f t="shared" ca="1" si="669"/>
        <v>1.64705213737643</v>
      </c>
      <c r="J2817" s="70">
        <f t="shared" ca="1" si="670"/>
        <v>1.31434707</v>
      </c>
      <c r="K2817" s="74">
        <f t="shared" ca="1" si="671"/>
        <v>5177.4601350000003</v>
      </c>
      <c r="L2817" s="75">
        <f>IF(VLOOKUP(A2817,$T$12:$AC$125,8)=VLOOKUP(A2816,$T$12:$AC$125,8),0,VLOOKUP(A2817,T$12:$AC$125,8))</f>
        <v>0</v>
      </c>
      <c r="M2817" s="76">
        <f>IF(L2817&gt;0,VLOOKUP(L2817,S$12:$AB$125,7),0)</f>
        <v>0</v>
      </c>
      <c r="N2817" s="74">
        <f t="shared" si="672"/>
        <v>0</v>
      </c>
      <c r="O2817" s="74">
        <f t="shared" ca="1" si="673"/>
        <v>5177.4601350000003</v>
      </c>
      <c r="P2817" s="77" t="str">
        <f t="shared" si="674"/>
        <v>A+J=</v>
      </c>
      <c r="Q2817" s="78">
        <f t="shared" si="675"/>
        <v>45762</v>
      </c>
    </row>
    <row r="2818" spans="1:17" ht="12.75" x14ac:dyDescent="0.15">
      <c r="A2818" s="68">
        <f t="shared" si="664"/>
        <v>45387</v>
      </c>
      <c r="B2818" s="69">
        <f t="shared" ca="1" si="665"/>
        <v>21659.285722000001</v>
      </c>
      <c r="C2818" s="70">
        <f t="shared" ca="1" si="666"/>
        <v>16470.521374</v>
      </c>
      <c r="D2818" s="71">
        <f ca="1">IF(A2818&lt;$B$1,VLOOKUP(A2818,[1]DI!$A$4:$B$15000,2),0)</f>
        <v>0.1065</v>
      </c>
      <c r="E2818" s="70">
        <f t="shared" ca="1" si="667"/>
        <v>4.0168000000000002E-4</v>
      </c>
      <c r="F2818" s="72">
        <f t="shared" si="676"/>
        <v>1.3</v>
      </c>
      <c r="G2818" s="73">
        <f t="shared" ca="1" si="668"/>
        <v>1.000522184</v>
      </c>
      <c r="H2818" s="70">
        <f ca="1">TRUNC(PRODUCT(G$10:G2817),15)</f>
        <v>2.1659285803013</v>
      </c>
      <c r="I2818" s="70">
        <f t="shared" ca="1" si="669"/>
        <v>1.64705213737643</v>
      </c>
      <c r="J2818" s="70">
        <f t="shared" ca="1" si="670"/>
        <v>1.3150333999999999</v>
      </c>
      <c r="K2818" s="74">
        <f t="shared" ca="1" si="671"/>
        <v>5188.7643479999997</v>
      </c>
      <c r="L2818" s="75">
        <f>IF(VLOOKUP(A2818,$T$12:$AC$125,8)=VLOOKUP(A2817,$T$12:$AC$125,8),0,VLOOKUP(A2818,T$12:$AC$125,8))</f>
        <v>0</v>
      </c>
      <c r="M2818" s="76">
        <f>IF(L2818&gt;0,VLOOKUP(L2818,S$12:$AB$125,7),0)</f>
        <v>0</v>
      </c>
      <c r="N2818" s="74">
        <f t="shared" si="672"/>
        <v>0</v>
      </c>
      <c r="O2818" s="74">
        <f t="shared" ca="1" si="673"/>
        <v>5188.7643479999997</v>
      </c>
      <c r="P2818" s="77" t="str">
        <f t="shared" si="674"/>
        <v>A+J=</v>
      </c>
      <c r="Q2818" s="78">
        <f t="shared" si="675"/>
        <v>45762</v>
      </c>
    </row>
    <row r="2819" spans="1:17" ht="12.75" x14ac:dyDescent="0.15">
      <c r="A2819" s="68">
        <f t="shared" si="664"/>
        <v>45388</v>
      </c>
      <c r="B2819" s="69">
        <f t="shared" ca="1" si="665"/>
        <v>21670.595863999999</v>
      </c>
      <c r="C2819" s="70">
        <f t="shared" ca="1" si="666"/>
        <v>16470.521374</v>
      </c>
      <c r="D2819" s="71">
        <f ca="1">IF(A2819&lt;$B$1,VLOOKUP(A2819,[1]DI!$A$4:$B$15000,2),0)</f>
        <v>0</v>
      </c>
      <c r="E2819" s="70">
        <f t="shared" ca="1" si="667"/>
        <v>0</v>
      </c>
      <c r="F2819" s="72">
        <f t="shared" si="676"/>
        <v>1.3</v>
      </c>
      <c r="G2819" s="73">
        <f t="shared" ca="1" si="668"/>
        <v>1</v>
      </c>
      <c r="H2819" s="70">
        <f ca="1">TRUNC(PRODUCT(G$10:G2818),15)</f>
        <v>2.1670595935510701</v>
      </c>
      <c r="I2819" s="70">
        <f t="shared" ca="1" si="669"/>
        <v>1.64705213737643</v>
      </c>
      <c r="J2819" s="70">
        <f t="shared" ca="1" si="670"/>
        <v>1.3157200899999999</v>
      </c>
      <c r="K2819" s="74">
        <f t="shared" ca="1" si="671"/>
        <v>5200.07449</v>
      </c>
      <c r="L2819" s="75">
        <f>IF(VLOOKUP(A2819,$T$12:$AC$125,8)=VLOOKUP(A2818,$T$12:$AC$125,8),0,VLOOKUP(A2819,T$12:$AC$125,8))</f>
        <v>0</v>
      </c>
      <c r="M2819" s="76">
        <f>IF(L2819&gt;0,VLOOKUP(L2819,S$12:$AB$125,7),0)</f>
        <v>0</v>
      </c>
      <c r="N2819" s="74">
        <f t="shared" si="672"/>
        <v>0</v>
      </c>
      <c r="O2819" s="74">
        <f t="shared" ca="1" si="673"/>
        <v>5200.07449</v>
      </c>
      <c r="P2819" s="77" t="str">
        <f t="shared" si="674"/>
        <v>A+J=</v>
      </c>
      <c r="Q2819" s="78">
        <f t="shared" si="675"/>
        <v>45762</v>
      </c>
    </row>
    <row r="2820" spans="1:17" ht="12.75" x14ac:dyDescent="0.15">
      <c r="A2820" s="68">
        <f t="shared" si="664"/>
        <v>45389</v>
      </c>
      <c r="B2820" s="69">
        <f t="shared" ca="1" si="665"/>
        <v>21670.595863999999</v>
      </c>
      <c r="C2820" s="70">
        <f t="shared" ca="1" si="666"/>
        <v>16470.521374</v>
      </c>
      <c r="D2820" s="71">
        <f ca="1">IF(A2820&lt;$B$1,VLOOKUP(A2820,[1]DI!$A$4:$B$15000,2),0)</f>
        <v>0</v>
      </c>
      <c r="E2820" s="70">
        <f t="shared" ca="1" si="667"/>
        <v>0</v>
      </c>
      <c r="F2820" s="72">
        <f t="shared" si="676"/>
        <v>1.3</v>
      </c>
      <c r="G2820" s="73">
        <f t="shared" ca="1" si="668"/>
        <v>1</v>
      </c>
      <c r="H2820" s="70">
        <f ca="1">TRUNC(PRODUCT(G$10:G2819),15)</f>
        <v>2.1670595935510701</v>
      </c>
      <c r="I2820" s="70">
        <f t="shared" ca="1" si="669"/>
        <v>1.64705213737643</v>
      </c>
      <c r="J2820" s="70">
        <f t="shared" ca="1" si="670"/>
        <v>1.3157200899999999</v>
      </c>
      <c r="K2820" s="74">
        <f t="shared" ca="1" si="671"/>
        <v>5200.07449</v>
      </c>
      <c r="L2820" s="75">
        <f>IF(VLOOKUP(A2820,$T$12:$AC$125,8)=VLOOKUP(A2819,$T$12:$AC$125,8),0,VLOOKUP(A2820,T$12:$AC$125,8))</f>
        <v>0</v>
      </c>
      <c r="M2820" s="76">
        <f>IF(L2820&gt;0,VLOOKUP(L2820,S$12:$AB$125,7),0)</f>
        <v>0</v>
      </c>
      <c r="N2820" s="74">
        <f t="shared" si="672"/>
        <v>0</v>
      </c>
      <c r="O2820" s="74">
        <f t="shared" ca="1" si="673"/>
        <v>5200.07449</v>
      </c>
      <c r="P2820" s="77" t="str">
        <f t="shared" si="674"/>
        <v>A+J=</v>
      </c>
      <c r="Q2820" s="78">
        <f t="shared" si="675"/>
        <v>45762</v>
      </c>
    </row>
    <row r="2821" spans="1:17" ht="12.75" x14ac:dyDescent="0.15">
      <c r="A2821" s="68">
        <f t="shared" si="664"/>
        <v>45390</v>
      </c>
      <c r="B2821" s="69">
        <f t="shared" ca="1" si="665"/>
        <v>21670.595863999999</v>
      </c>
      <c r="C2821" s="70">
        <f t="shared" ca="1" si="666"/>
        <v>16470.521374</v>
      </c>
      <c r="D2821" s="71">
        <f ca="1">IF(A2821&lt;$B$1,VLOOKUP(A2821,[1]DI!$A$4:$B$15000,2),0)</f>
        <v>0.1065</v>
      </c>
      <c r="E2821" s="70">
        <f t="shared" ca="1" si="667"/>
        <v>4.0168000000000002E-4</v>
      </c>
      <c r="F2821" s="72">
        <f t="shared" si="676"/>
        <v>1.3</v>
      </c>
      <c r="G2821" s="73">
        <f t="shared" ca="1" si="668"/>
        <v>1.000522184</v>
      </c>
      <c r="H2821" s="70">
        <f ca="1">TRUNC(PRODUCT(G$10:G2820),15)</f>
        <v>2.1670595935510701</v>
      </c>
      <c r="I2821" s="70">
        <f t="shared" ca="1" si="669"/>
        <v>1.64705213737643</v>
      </c>
      <c r="J2821" s="70">
        <f t="shared" ca="1" si="670"/>
        <v>1.3157200899999999</v>
      </c>
      <c r="K2821" s="74">
        <f t="shared" ca="1" si="671"/>
        <v>5200.07449</v>
      </c>
      <c r="L2821" s="75">
        <f>IF(VLOOKUP(A2821,$T$12:$AC$125,8)=VLOOKUP(A2820,$T$12:$AC$125,8),0,VLOOKUP(A2821,T$12:$AC$125,8))</f>
        <v>0</v>
      </c>
      <c r="M2821" s="76">
        <f>IF(L2821&gt;0,VLOOKUP(L2821,S$12:$AB$125,7),0)</f>
        <v>0</v>
      </c>
      <c r="N2821" s="74">
        <f t="shared" si="672"/>
        <v>0</v>
      </c>
      <c r="O2821" s="74">
        <f t="shared" ca="1" si="673"/>
        <v>5200.07449</v>
      </c>
      <c r="P2821" s="77" t="str">
        <f t="shared" si="674"/>
        <v>A+J=</v>
      </c>
      <c r="Q2821" s="78">
        <f t="shared" si="675"/>
        <v>45762</v>
      </c>
    </row>
    <row r="2822" spans="1:17" ht="12.75" x14ac:dyDescent="0.15">
      <c r="A2822" s="68">
        <f t="shared" si="664"/>
        <v>45391</v>
      </c>
      <c r="B2822" s="69">
        <f t="shared" ca="1" si="665"/>
        <v>21681.911936</v>
      </c>
      <c r="C2822" s="70">
        <f t="shared" ca="1" si="666"/>
        <v>16470.521374</v>
      </c>
      <c r="D2822" s="71">
        <f ca="1">IF(A2822&lt;$B$1,VLOOKUP(A2822,[1]DI!$A$4:$B$15000,2),0)</f>
        <v>0.1065</v>
      </c>
      <c r="E2822" s="70">
        <f t="shared" ca="1" si="667"/>
        <v>4.0168000000000002E-4</v>
      </c>
      <c r="F2822" s="72">
        <f t="shared" si="676"/>
        <v>1.3</v>
      </c>
      <c r="G2822" s="73">
        <f t="shared" ca="1" si="668"/>
        <v>1.000522184</v>
      </c>
      <c r="H2822" s="70">
        <f ca="1">TRUNC(PRODUCT(G$10:G2821),15)</f>
        <v>2.1681911973978698</v>
      </c>
      <c r="I2822" s="70">
        <f t="shared" ca="1" si="669"/>
        <v>1.64705213737643</v>
      </c>
      <c r="J2822" s="70">
        <f t="shared" ca="1" si="670"/>
        <v>1.3164071399999999</v>
      </c>
      <c r="K2822" s="74">
        <f t="shared" ca="1" si="671"/>
        <v>5211.3905619999996</v>
      </c>
      <c r="L2822" s="75">
        <f>IF(VLOOKUP(A2822,$T$12:$AC$125,8)=VLOOKUP(A2821,$T$12:$AC$125,8),0,VLOOKUP(A2822,T$12:$AC$125,8))</f>
        <v>0</v>
      </c>
      <c r="M2822" s="76">
        <f>IF(L2822&gt;0,VLOOKUP(L2822,S$12:$AB$125,7),0)</f>
        <v>0</v>
      </c>
      <c r="N2822" s="74">
        <f t="shared" si="672"/>
        <v>0</v>
      </c>
      <c r="O2822" s="74">
        <f t="shared" ca="1" si="673"/>
        <v>5211.3905619999996</v>
      </c>
      <c r="P2822" s="77" t="str">
        <f t="shared" si="674"/>
        <v>A+J=</v>
      </c>
      <c r="Q2822" s="78">
        <f t="shared" si="675"/>
        <v>45762</v>
      </c>
    </row>
    <row r="2823" spans="1:17" ht="12.75" x14ac:dyDescent="0.15">
      <c r="A2823" s="68">
        <f t="shared" si="664"/>
        <v>45392</v>
      </c>
      <c r="B2823" s="69">
        <f t="shared" ca="1" si="665"/>
        <v>21693.233937000001</v>
      </c>
      <c r="C2823" s="70">
        <f t="shared" ca="1" si="666"/>
        <v>16470.521374</v>
      </c>
      <c r="D2823" s="71">
        <f ca="1">IF(A2823&lt;$B$1,VLOOKUP(A2823,[1]DI!$A$4:$B$15000,2),0)</f>
        <v>0.1065</v>
      </c>
      <c r="E2823" s="70">
        <f t="shared" ca="1" si="667"/>
        <v>4.0168000000000002E-4</v>
      </c>
      <c r="F2823" s="72">
        <f t="shared" si="676"/>
        <v>1.3</v>
      </c>
      <c r="G2823" s="73">
        <f t="shared" ca="1" si="668"/>
        <v>1.000522184</v>
      </c>
      <c r="H2823" s="70">
        <f ca="1">TRUNC(PRODUCT(G$10:G2822),15)</f>
        <v>2.1693233921500901</v>
      </c>
      <c r="I2823" s="70">
        <f t="shared" ca="1" si="669"/>
        <v>1.64705213737643</v>
      </c>
      <c r="J2823" s="70">
        <f t="shared" ca="1" si="670"/>
        <v>1.31709455</v>
      </c>
      <c r="K2823" s="74">
        <f t="shared" ca="1" si="671"/>
        <v>5222.712563</v>
      </c>
      <c r="L2823" s="75">
        <f>IF(VLOOKUP(A2823,$T$12:$AC$125,8)=VLOOKUP(A2822,$T$12:$AC$125,8),0,VLOOKUP(A2823,T$12:$AC$125,8))</f>
        <v>0</v>
      </c>
      <c r="M2823" s="76">
        <f>IF(L2823&gt;0,VLOOKUP(L2823,S$12:$AB$125,7),0)</f>
        <v>0</v>
      </c>
      <c r="N2823" s="74">
        <f t="shared" si="672"/>
        <v>0</v>
      </c>
      <c r="O2823" s="74">
        <f t="shared" ca="1" si="673"/>
        <v>5222.712563</v>
      </c>
      <c r="P2823" s="77" t="str">
        <f t="shared" si="674"/>
        <v>A+J=</v>
      </c>
      <c r="Q2823" s="78">
        <f t="shared" si="675"/>
        <v>45762</v>
      </c>
    </row>
    <row r="2824" spans="1:17" ht="12.75" x14ac:dyDescent="0.15">
      <c r="A2824" s="68">
        <f t="shared" si="664"/>
        <v>45393</v>
      </c>
      <c r="B2824" s="69">
        <f t="shared" ca="1" si="665"/>
        <v>21704.561702999999</v>
      </c>
      <c r="C2824" s="70">
        <f t="shared" ca="1" si="666"/>
        <v>16470.521374</v>
      </c>
      <c r="D2824" s="71">
        <f ca="1">IF(A2824&lt;$B$1,VLOOKUP(A2824,[1]DI!$A$4:$B$15000,2),0)</f>
        <v>0.1065</v>
      </c>
      <c r="E2824" s="70">
        <f t="shared" ca="1" si="667"/>
        <v>4.0168000000000002E-4</v>
      </c>
      <c r="F2824" s="72">
        <f t="shared" si="676"/>
        <v>1.3</v>
      </c>
      <c r="G2824" s="73">
        <f t="shared" ca="1" si="668"/>
        <v>1.000522184</v>
      </c>
      <c r="H2824" s="70">
        <f ca="1">TRUNC(PRODUCT(G$10:G2823),15)</f>
        <v>2.1704561781163001</v>
      </c>
      <c r="I2824" s="70">
        <f t="shared" ca="1" si="669"/>
        <v>1.64705213737643</v>
      </c>
      <c r="J2824" s="70">
        <f t="shared" ca="1" si="670"/>
        <v>1.3177823099999999</v>
      </c>
      <c r="K2824" s="74">
        <f t="shared" ca="1" si="671"/>
        <v>5234.0403290000004</v>
      </c>
      <c r="L2824" s="75">
        <f>IF(VLOOKUP(A2824,$T$12:$AC$125,8)=VLOOKUP(A2823,$T$12:$AC$125,8),0,VLOOKUP(A2824,T$12:$AC$125,8))</f>
        <v>0</v>
      </c>
      <c r="M2824" s="76">
        <f>IF(L2824&gt;0,VLOOKUP(L2824,S$12:$AB$125,7),0)</f>
        <v>0</v>
      </c>
      <c r="N2824" s="74">
        <f t="shared" si="672"/>
        <v>0</v>
      </c>
      <c r="O2824" s="74">
        <f t="shared" ca="1" si="673"/>
        <v>5234.0403290000004</v>
      </c>
      <c r="P2824" s="77" t="str">
        <f t="shared" si="674"/>
        <v>A+J=</v>
      </c>
      <c r="Q2824" s="78">
        <f t="shared" si="675"/>
        <v>45762</v>
      </c>
    </row>
    <row r="2825" spans="1:17" ht="12.75" x14ac:dyDescent="0.15">
      <c r="A2825" s="68">
        <f t="shared" si="664"/>
        <v>45394</v>
      </c>
      <c r="B2825" s="69">
        <f t="shared" ca="1" si="665"/>
        <v>21715.895562999998</v>
      </c>
      <c r="C2825" s="70">
        <f t="shared" ca="1" si="666"/>
        <v>16470.521374</v>
      </c>
      <c r="D2825" s="71">
        <f ca="1">IF(A2825&lt;$B$1,VLOOKUP(A2825,[1]DI!$A$4:$B$15000,2),0)</f>
        <v>0.1065</v>
      </c>
      <c r="E2825" s="70">
        <f t="shared" ca="1" si="667"/>
        <v>4.0168000000000002E-4</v>
      </c>
      <c r="F2825" s="72">
        <f t="shared" si="676"/>
        <v>1.3</v>
      </c>
      <c r="G2825" s="73">
        <f t="shared" ca="1" si="668"/>
        <v>1.000522184</v>
      </c>
      <c r="H2825" s="70">
        <f ca="1">TRUNC(PRODUCT(G$10:G2824),15)</f>
        <v>2.1715895556052098</v>
      </c>
      <c r="I2825" s="70">
        <f t="shared" ca="1" si="669"/>
        <v>1.64705213737643</v>
      </c>
      <c r="J2825" s="70">
        <f t="shared" ca="1" si="670"/>
        <v>1.31847044</v>
      </c>
      <c r="K2825" s="74">
        <f t="shared" ca="1" si="671"/>
        <v>5245.3741890000001</v>
      </c>
      <c r="L2825" s="75">
        <f>IF(VLOOKUP(A2825,$T$12:$AC$125,8)=VLOOKUP(A2824,$T$12:$AC$125,8),0,VLOOKUP(A2825,T$12:$AC$125,8))</f>
        <v>0</v>
      </c>
      <c r="M2825" s="76">
        <f>IF(L2825&gt;0,VLOOKUP(L2825,S$12:$AB$125,7),0)</f>
        <v>0</v>
      </c>
      <c r="N2825" s="74">
        <f t="shared" si="672"/>
        <v>0</v>
      </c>
      <c r="O2825" s="74">
        <f t="shared" ca="1" si="673"/>
        <v>5245.3741890000001</v>
      </c>
      <c r="P2825" s="77" t="str">
        <f t="shared" si="674"/>
        <v>A+J=</v>
      </c>
      <c r="Q2825" s="78">
        <f t="shared" si="675"/>
        <v>45762</v>
      </c>
    </row>
    <row r="2826" spans="1:17" ht="12.75" x14ac:dyDescent="0.15">
      <c r="A2826" s="68">
        <f t="shared" si="664"/>
        <v>45395</v>
      </c>
      <c r="B2826" s="69">
        <f t="shared" ca="1" si="665"/>
        <v>21727.235186999998</v>
      </c>
      <c r="C2826" s="70">
        <f t="shared" ca="1" si="666"/>
        <v>16470.521374</v>
      </c>
      <c r="D2826" s="71">
        <f ca="1">IF(A2826&lt;$B$1,VLOOKUP(A2826,[1]DI!$A$4:$B$15000,2),0)</f>
        <v>0</v>
      </c>
      <c r="E2826" s="70">
        <f t="shared" ca="1" si="667"/>
        <v>0</v>
      </c>
      <c r="F2826" s="72">
        <f t="shared" si="676"/>
        <v>1.3</v>
      </c>
      <c r="G2826" s="73">
        <f t="shared" ca="1" si="668"/>
        <v>1</v>
      </c>
      <c r="H2826" s="70">
        <f ca="1">TRUNC(PRODUCT(G$10:G2825),15)</f>
        <v>2.1727235249257202</v>
      </c>
      <c r="I2826" s="70">
        <f t="shared" ca="1" si="669"/>
        <v>1.64705213737643</v>
      </c>
      <c r="J2826" s="70">
        <f t="shared" ca="1" si="670"/>
        <v>1.31915892</v>
      </c>
      <c r="K2826" s="74">
        <f t="shared" ca="1" si="671"/>
        <v>5256.7138130000003</v>
      </c>
      <c r="L2826" s="75">
        <f>IF(VLOOKUP(A2826,$T$12:$AC$125,8)=VLOOKUP(A2825,$T$12:$AC$125,8),0,VLOOKUP(A2826,T$12:$AC$125,8))</f>
        <v>0</v>
      </c>
      <c r="M2826" s="76">
        <f>IF(L2826&gt;0,VLOOKUP(L2826,S$12:$AB$125,7),0)</f>
        <v>0</v>
      </c>
      <c r="N2826" s="74">
        <f t="shared" si="672"/>
        <v>0</v>
      </c>
      <c r="O2826" s="74">
        <f t="shared" ca="1" si="673"/>
        <v>5256.7138130000003</v>
      </c>
      <c r="P2826" s="77" t="str">
        <f t="shared" si="674"/>
        <v>A+J=</v>
      </c>
      <c r="Q2826" s="78">
        <f t="shared" si="675"/>
        <v>45762</v>
      </c>
    </row>
    <row r="2827" spans="1:17" ht="12.75" x14ac:dyDescent="0.15">
      <c r="A2827" s="68">
        <f t="shared" si="664"/>
        <v>45396</v>
      </c>
      <c r="B2827" s="69">
        <f t="shared" ca="1" si="665"/>
        <v>21727.235186999998</v>
      </c>
      <c r="C2827" s="70">
        <f t="shared" ca="1" si="666"/>
        <v>16470.521374</v>
      </c>
      <c r="D2827" s="71">
        <f ca="1">IF(A2827&lt;$B$1,VLOOKUP(A2827,[1]DI!$A$4:$B$15000,2),0)</f>
        <v>0</v>
      </c>
      <c r="E2827" s="70">
        <f t="shared" ca="1" si="667"/>
        <v>0</v>
      </c>
      <c r="F2827" s="72">
        <f t="shared" si="676"/>
        <v>1.3</v>
      </c>
      <c r="G2827" s="73">
        <f t="shared" ca="1" si="668"/>
        <v>1</v>
      </c>
      <c r="H2827" s="70">
        <f ca="1">TRUNC(PRODUCT(G$10:G2826),15)</f>
        <v>2.1727235249257202</v>
      </c>
      <c r="I2827" s="70">
        <f t="shared" ca="1" si="669"/>
        <v>1.64705213737643</v>
      </c>
      <c r="J2827" s="70">
        <f t="shared" ca="1" si="670"/>
        <v>1.31915892</v>
      </c>
      <c r="K2827" s="74">
        <f t="shared" ca="1" si="671"/>
        <v>5256.7138130000003</v>
      </c>
      <c r="L2827" s="75">
        <f>IF(VLOOKUP(A2827,$T$12:$AC$125,8)=VLOOKUP(A2826,$T$12:$AC$125,8),0,VLOOKUP(A2827,T$12:$AC$125,8))</f>
        <v>0</v>
      </c>
      <c r="M2827" s="76">
        <f>IF(L2827&gt;0,VLOOKUP(L2827,S$12:$AB$125,7),0)</f>
        <v>0</v>
      </c>
      <c r="N2827" s="74">
        <f t="shared" si="672"/>
        <v>0</v>
      </c>
      <c r="O2827" s="74">
        <f t="shared" ca="1" si="673"/>
        <v>5256.7138130000003</v>
      </c>
      <c r="P2827" s="77" t="str">
        <f t="shared" si="674"/>
        <v>A+J=</v>
      </c>
      <c r="Q2827" s="78">
        <f t="shared" si="675"/>
        <v>45762</v>
      </c>
    </row>
    <row r="2828" spans="1:17" ht="12.75" x14ac:dyDescent="0.15">
      <c r="A2828" s="68">
        <f t="shared" ref="A2828:A2891" si="677">(A2827+1)</f>
        <v>45397</v>
      </c>
      <c r="B2828" s="69">
        <f t="shared" ca="1" si="665"/>
        <v>21727.235186999998</v>
      </c>
      <c r="C2828" s="70">
        <f t="shared" ca="1" si="666"/>
        <v>16470.521374</v>
      </c>
      <c r="D2828" s="71">
        <f ca="1">IF(A2828&lt;$B$1,VLOOKUP(A2828,[1]DI!$A$4:$B$15000,2),0)</f>
        <v>0.1065</v>
      </c>
      <c r="E2828" s="70">
        <f t="shared" ca="1" si="667"/>
        <v>4.0168000000000002E-4</v>
      </c>
      <c r="F2828" s="72">
        <f t="shared" si="676"/>
        <v>1.3</v>
      </c>
      <c r="G2828" s="73">
        <f t="shared" ca="1" si="668"/>
        <v>1.000522184</v>
      </c>
      <c r="H2828" s="70">
        <f ca="1">TRUNC(PRODUCT(G$10:G2827),15)</f>
        <v>2.1727235249257202</v>
      </c>
      <c r="I2828" s="70">
        <f t="shared" ca="1" si="669"/>
        <v>1.64705213737643</v>
      </c>
      <c r="J2828" s="70">
        <f t="shared" ca="1" si="670"/>
        <v>1.31915892</v>
      </c>
      <c r="K2828" s="74">
        <f t="shared" ca="1" si="671"/>
        <v>5256.7138130000003</v>
      </c>
      <c r="L2828" s="75">
        <f>IF(VLOOKUP(A2828,$T$12:$AC$125,8)=VLOOKUP(A2827,$T$12:$AC$125,8),0,VLOOKUP(A2828,T$12:$AC$125,8))</f>
        <v>0</v>
      </c>
      <c r="M2828" s="76">
        <f>IF(L2828&gt;0,VLOOKUP(L2828,S$12:$AB$125,7),0)</f>
        <v>0</v>
      </c>
      <c r="N2828" s="74">
        <f t="shared" si="672"/>
        <v>0</v>
      </c>
      <c r="O2828" s="74">
        <f t="shared" ca="1" si="673"/>
        <v>5256.7138130000003</v>
      </c>
      <c r="P2828" s="77" t="str">
        <f t="shared" si="674"/>
        <v>A+J=</v>
      </c>
      <c r="Q2828" s="78">
        <f t="shared" si="675"/>
        <v>45762</v>
      </c>
    </row>
    <row r="2829" spans="1:17" ht="12.75" x14ac:dyDescent="0.15">
      <c r="A2829" s="68">
        <f t="shared" si="677"/>
        <v>45398</v>
      </c>
      <c r="B2829" s="69">
        <f t="shared" ca="1" si="665"/>
        <v>21738.580905999999</v>
      </c>
      <c r="C2829" s="70">
        <f t="shared" ca="1" si="666"/>
        <v>16470.521374</v>
      </c>
      <c r="D2829" s="71">
        <f ca="1">IF(A2829&lt;$B$1,VLOOKUP(A2829,[1]DI!$A$4:$B$15000,2),0)</f>
        <v>0.1065</v>
      </c>
      <c r="E2829" s="70">
        <f t="shared" ca="1" si="667"/>
        <v>4.0168000000000002E-4</v>
      </c>
      <c r="F2829" s="72">
        <f t="shared" si="676"/>
        <v>1.3</v>
      </c>
      <c r="G2829" s="73">
        <f t="shared" ca="1" si="668"/>
        <v>1.000522184</v>
      </c>
      <c r="H2829" s="70">
        <f ca="1">TRUNC(PRODUCT(G$10:G2828),15)</f>
        <v>2.17385808638686</v>
      </c>
      <c r="I2829" s="70">
        <f t="shared" ca="1" si="669"/>
        <v>1.64705213737643</v>
      </c>
      <c r="J2829" s="70">
        <f t="shared" ca="1" si="670"/>
        <v>1.31984777</v>
      </c>
      <c r="K2829" s="74">
        <f t="shared" ca="1" si="671"/>
        <v>5268.0595320000002</v>
      </c>
      <c r="L2829" s="75">
        <f>IF(VLOOKUP(A2829,$T$12:$AC$125,8)=VLOOKUP(A2828,$T$12:$AC$125,8),0,VLOOKUP(A2829,T$12:$AC$125,8))</f>
        <v>0</v>
      </c>
      <c r="M2829" s="76">
        <f>IF(L2829&gt;0,VLOOKUP(L2829,S$12:$AB$125,7),0)</f>
        <v>0</v>
      </c>
      <c r="N2829" s="74">
        <f t="shared" si="672"/>
        <v>0</v>
      </c>
      <c r="O2829" s="74">
        <f t="shared" ca="1" si="673"/>
        <v>5268.0595320000002</v>
      </c>
      <c r="P2829" s="77" t="str">
        <f t="shared" si="674"/>
        <v>A+J=</v>
      </c>
      <c r="Q2829" s="78">
        <f t="shared" si="675"/>
        <v>45762</v>
      </c>
    </row>
    <row r="2830" spans="1:17" ht="12.75" x14ac:dyDescent="0.15">
      <c r="A2830" s="68">
        <f t="shared" si="677"/>
        <v>45399</v>
      </c>
      <c r="B2830" s="69">
        <f t="shared" ca="1" si="665"/>
        <v>21749.932389000001</v>
      </c>
      <c r="C2830" s="70">
        <f t="shared" ca="1" si="666"/>
        <v>16470.521374</v>
      </c>
      <c r="D2830" s="71">
        <f ca="1">IF(A2830&lt;$B$1,VLOOKUP(A2830,[1]DI!$A$4:$B$15000,2),0)</f>
        <v>0.1065</v>
      </c>
      <c r="E2830" s="70">
        <f t="shared" ca="1" si="667"/>
        <v>4.0168000000000002E-4</v>
      </c>
      <c r="F2830" s="72">
        <f t="shared" si="676"/>
        <v>1.3</v>
      </c>
      <c r="G2830" s="73">
        <f t="shared" ca="1" si="668"/>
        <v>1.000522184</v>
      </c>
      <c r="H2830" s="70">
        <f ca="1">TRUNC(PRODUCT(G$10:G2829),15)</f>
        <v>2.17499324029784</v>
      </c>
      <c r="I2830" s="70">
        <f t="shared" ca="1" si="669"/>
        <v>1.64705213737643</v>
      </c>
      <c r="J2830" s="70">
        <f t="shared" ca="1" si="670"/>
        <v>1.32053697</v>
      </c>
      <c r="K2830" s="74">
        <f t="shared" ca="1" si="671"/>
        <v>5279.4110149999997</v>
      </c>
      <c r="L2830" s="75">
        <f>IF(VLOOKUP(A2830,$T$12:$AC$125,8)=VLOOKUP(A2829,$T$12:$AC$125,8),0,VLOOKUP(A2830,T$12:$AC$125,8))</f>
        <v>0</v>
      </c>
      <c r="M2830" s="76">
        <f>IF(L2830&gt;0,VLOOKUP(L2830,S$12:$AB$125,7),0)</f>
        <v>0</v>
      </c>
      <c r="N2830" s="74">
        <f t="shared" si="672"/>
        <v>0</v>
      </c>
      <c r="O2830" s="74">
        <f t="shared" ca="1" si="673"/>
        <v>5279.4110149999997</v>
      </c>
      <c r="P2830" s="77" t="str">
        <f t="shared" si="674"/>
        <v>A+J=</v>
      </c>
      <c r="Q2830" s="78">
        <f t="shared" si="675"/>
        <v>45762</v>
      </c>
    </row>
    <row r="2831" spans="1:17" ht="12.75" x14ac:dyDescent="0.15">
      <c r="A2831" s="68">
        <f t="shared" si="677"/>
        <v>45400</v>
      </c>
      <c r="B2831" s="69">
        <f t="shared" ca="1" si="665"/>
        <v>21761.289801999999</v>
      </c>
      <c r="C2831" s="70">
        <f t="shared" ca="1" si="666"/>
        <v>16470.521374</v>
      </c>
      <c r="D2831" s="71">
        <f ca="1">IF(A2831&lt;$B$1,VLOOKUP(A2831,[1]DI!$A$4:$B$15000,2),0)</f>
        <v>0.1065</v>
      </c>
      <c r="E2831" s="70">
        <f t="shared" ca="1" si="667"/>
        <v>4.0168000000000002E-4</v>
      </c>
      <c r="F2831" s="72">
        <f t="shared" si="676"/>
        <v>1.3</v>
      </c>
      <c r="G2831" s="73">
        <f t="shared" ca="1" si="668"/>
        <v>1.000522184</v>
      </c>
      <c r="H2831" s="70">
        <f ca="1">TRUNC(PRODUCT(G$10:G2830),15)</f>
        <v>2.1761289869680298</v>
      </c>
      <c r="I2831" s="70">
        <f t="shared" ca="1" si="669"/>
        <v>1.64705213737643</v>
      </c>
      <c r="J2831" s="70">
        <f t="shared" ca="1" si="670"/>
        <v>1.3212265299999999</v>
      </c>
      <c r="K2831" s="74">
        <f t="shared" ca="1" si="671"/>
        <v>5290.7684280000003</v>
      </c>
      <c r="L2831" s="75">
        <f>IF(VLOOKUP(A2831,$T$12:$AC$125,8)=VLOOKUP(A2830,$T$12:$AC$125,8),0,VLOOKUP(A2831,T$12:$AC$125,8))</f>
        <v>0</v>
      </c>
      <c r="M2831" s="76">
        <f>IF(L2831&gt;0,VLOOKUP(L2831,S$12:$AB$125,7),0)</f>
        <v>0</v>
      </c>
      <c r="N2831" s="74">
        <f t="shared" si="672"/>
        <v>0</v>
      </c>
      <c r="O2831" s="74">
        <f t="shared" ca="1" si="673"/>
        <v>5290.7684280000003</v>
      </c>
      <c r="P2831" s="77" t="str">
        <f t="shared" si="674"/>
        <v>A+J=</v>
      </c>
      <c r="Q2831" s="78">
        <f t="shared" si="675"/>
        <v>45762</v>
      </c>
    </row>
    <row r="2832" spans="1:17" ht="12.75" x14ac:dyDescent="0.15">
      <c r="A2832" s="68">
        <f t="shared" si="677"/>
        <v>45401</v>
      </c>
      <c r="B2832" s="69">
        <f t="shared" ca="1" si="665"/>
        <v>21772.653309000001</v>
      </c>
      <c r="C2832" s="70">
        <f t="shared" ca="1" si="666"/>
        <v>16470.521374</v>
      </c>
      <c r="D2832" s="71">
        <f ca="1">IF(A2832&lt;$B$1,VLOOKUP(A2832,[1]DI!$A$4:$B$15000,2),0)</f>
        <v>0.1065</v>
      </c>
      <c r="E2832" s="70">
        <f t="shared" ca="1" si="667"/>
        <v>4.0168000000000002E-4</v>
      </c>
      <c r="F2832" s="72">
        <f t="shared" si="676"/>
        <v>1.3</v>
      </c>
      <c r="G2832" s="73">
        <f t="shared" ca="1" si="668"/>
        <v>1.000522184</v>
      </c>
      <c r="H2832" s="70">
        <f ca="1">TRUNC(PRODUCT(G$10:G2831),15)</f>
        <v>2.1772653267069599</v>
      </c>
      <c r="I2832" s="70">
        <f t="shared" ca="1" si="669"/>
        <v>1.64705213737643</v>
      </c>
      <c r="J2832" s="70">
        <f t="shared" ca="1" si="670"/>
        <v>1.32191646</v>
      </c>
      <c r="K2832" s="74">
        <f t="shared" ca="1" si="671"/>
        <v>5302.1319350000003</v>
      </c>
      <c r="L2832" s="75">
        <f>IF(VLOOKUP(A2832,$T$12:$AC$125,8)=VLOOKUP(A2831,$T$12:$AC$125,8),0,VLOOKUP(A2832,T$12:$AC$125,8))</f>
        <v>0</v>
      </c>
      <c r="M2832" s="76">
        <f>IF(L2832&gt;0,VLOOKUP(L2832,S$12:$AB$125,7),0)</f>
        <v>0</v>
      </c>
      <c r="N2832" s="74">
        <f t="shared" si="672"/>
        <v>0</v>
      </c>
      <c r="O2832" s="74">
        <f t="shared" ca="1" si="673"/>
        <v>5302.1319350000003</v>
      </c>
      <c r="P2832" s="77" t="str">
        <f t="shared" si="674"/>
        <v>A+J=</v>
      </c>
      <c r="Q2832" s="78">
        <f t="shared" si="675"/>
        <v>45762</v>
      </c>
    </row>
    <row r="2833" spans="1:17" ht="12.75" x14ac:dyDescent="0.15">
      <c r="A2833" s="68">
        <f t="shared" si="677"/>
        <v>45402</v>
      </c>
      <c r="B2833" s="69">
        <f t="shared" ca="1" si="665"/>
        <v>21784.022580000001</v>
      </c>
      <c r="C2833" s="70">
        <f t="shared" ca="1" si="666"/>
        <v>16470.521374</v>
      </c>
      <c r="D2833" s="71">
        <f ca="1">IF(A2833&lt;$B$1,VLOOKUP(A2833,[1]DI!$A$4:$B$15000,2),0)</f>
        <v>0</v>
      </c>
      <c r="E2833" s="70">
        <f t="shared" ca="1" si="667"/>
        <v>0</v>
      </c>
      <c r="F2833" s="72">
        <f t="shared" si="676"/>
        <v>1.3</v>
      </c>
      <c r="G2833" s="73">
        <f t="shared" ca="1" si="668"/>
        <v>1</v>
      </c>
      <c r="H2833" s="70">
        <f ca="1">TRUNC(PRODUCT(G$10:G2832),15)</f>
        <v>2.17840225982432</v>
      </c>
      <c r="I2833" s="70">
        <f t="shared" ca="1" si="669"/>
        <v>1.64705213737643</v>
      </c>
      <c r="J2833" s="70">
        <f t="shared" ca="1" si="670"/>
        <v>1.3226067399999999</v>
      </c>
      <c r="K2833" s="74">
        <f t="shared" ca="1" si="671"/>
        <v>5313.5012059999999</v>
      </c>
      <c r="L2833" s="75">
        <f>IF(VLOOKUP(A2833,$T$12:$AC$125,8)=VLOOKUP(A2832,$T$12:$AC$125,8),0,VLOOKUP(A2833,T$12:$AC$125,8))</f>
        <v>0</v>
      </c>
      <c r="M2833" s="76">
        <f>IF(L2833&gt;0,VLOOKUP(L2833,S$12:$AB$125,7),0)</f>
        <v>0</v>
      </c>
      <c r="N2833" s="74">
        <f t="shared" si="672"/>
        <v>0</v>
      </c>
      <c r="O2833" s="74">
        <f t="shared" ca="1" si="673"/>
        <v>5313.5012059999999</v>
      </c>
      <c r="P2833" s="77" t="str">
        <f t="shared" si="674"/>
        <v>A+J=</v>
      </c>
      <c r="Q2833" s="78">
        <f t="shared" si="675"/>
        <v>45762</v>
      </c>
    </row>
    <row r="2834" spans="1:17" ht="12.75" x14ac:dyDescent="0.15">
      <c r="A2834" s="68">
        <f t="shared" si="677"/>
        <v>45403</v>
      </c>
      <c r="B2834" s="69">
        <f t="shared" ca="1" si="665"/>
        <v>21784.022580000001</v>
      </c>
      <c r="C2834" s="70">
        <f t="shared" ca="1" si="666"/>
        <v>16470.521374</v>
      </c>
      <c r="D2834" s="71">
        <f ca="1">IF(A2834&lt;$B$1,VLOOKUP(A2834,[1]DI!$A$4:$B$15000,2),0)</f>
        <v>0</v>
      </c>
      <c r="E2834" s="70">
        <f t="shared" ca="1" si="667"/>
        <v>0</v>
      </c>
      <c r="F2834" s="72">
        <f t="shared" si="676"/>
        <v>1.3</v>
      </c>
      <c r="G2834" s="73">
        <f t="shared" ca="1" si="668"/>
        <v>1</v>
      </c>
      <c r="H2834" s="70">
        <f ca="1">TRUNC(PRODUCT(G$10:G2833),15)</f>
        <v>2.17840225982432</v>
      </c>
      <c r="I2834" s="70">
        <f t="shared" ca="1" si="669"/>
        <v>1.64705213737643</v>
      </c>
      <c r="J2834" s="70">
        <f t="shared" ca="1" si="670"/>
        <v>1.3226067399999999</v>
      </c>
      <c r="K2834" s="74">
        <f t="shared" ca="1" si="671"/>
        <v>5313.5012059999999</v>
      </c>
      <c r="L2834" s="75">
        <f>IF(VLOOKUP(A2834,$T$12:$AC$125,8)=VLOOKUP(A2833,$T$12:$AC$125,8),0,VLOOKUP(A2834,T$12:$AC$125,8))</f>
        <v>0</v>
      </c>
      <c r="M2834" s="76">
        <f>IF(L2834&gt;0,VLOOKUP(L2834,S$12:$AB$125,7),0)</f>
        <v>0</v>
      </c>
      <c r="N2834" s="74">
        <f t="shared" si="672"/>
        <v>0</v>
      </c>
      <c r="O2834" s="74">
        <f t="shared" ca="1" si="673"/>
        <v>5313.5012059999999</v>
      </c>
      <c r="P2834" s="77" t="str">
        <f t="shared" si="674"/>
        <v>A+J=</v>
      </c>
      <c r="Q2834" s="78">
        <f t="shared" si="675"/>
        <v>45762</v>
      </c>
    </row>
    <row r="2835" spans="1:17" ht="12.75" x14ac:dyDescent="0.15">
      <c r="A2835" s="68">
        <f t="shared" si="677"/>
        <v>45404</v>
      </c>
      <c r="B2835" s="69">
        <f t="shared" ca="1" si="665"/>
        <v>21784.022580000001</v>
      </c>
      <c r="C2835" s="70">
        <f t="shared" ca="1" si="666"/>
        <v>16470.521374</v>
      </c>
      <c r="D2835" s="71">
        <f ca="1">IF(A2835&lt;$B$1,VLOOKUP(A2835,[1]DI!$A$4:$B$15000,2),0)</f>
        <v>0.1065</v>
      </c>
      <c r="E2835" s="70">
        <f t="shared" ca="1" si="667"/>
        <v>4.0168000000000002E-4</v>
      </c>
      <c r="F2835" s="72">
        <f t="shared" si="676"/>
        <v>1.3</v>
      </c>
      <c r="G2835" s="73">
        <f t="shared" ca="1" si="668"/>
        <v>1.000522184</v>
      </c>
      <c r="H2835" s="70">
        <f ca="1">TRUNC(PRODUCT(G$10:G2834),15)</f>
        <v>2.17840225982432</v>
      </c>
      <c r="I2835" s="70">
        <f t="shared" ca="1" si="669"/>
        <v>1.64705213737643</v>
      </c>
      <c r="J2835" s="70">
        <f t="shared" ca="1" si="670"/>
        <v>1.3226067399999999</v>
      </c>
      <c r="K2835" s="74">
        <f t="shared" ca="1" si="671"/>
        <v>5313.5012059999999</v>
      </c>
      <c r="L2835" s="75">
        <f>IF(VLOOKUP(A2835,$T$12:$AC$125,8)=VLOOKUP(A2834,$T$12:$AC$125,8),0,VLOOKUP(A2835,T$12:$AC$125,8))</f>
        <v>0</v>
      </c>
      <c r="M2835" s="76">
        <f>IF(L2835&gt;0,VLOOKUP(L2835,S$12:$AB$125,7),0)</f>
        <v>0</v>
      </c>
      <c r="N2835" s="74">
        <f t="shared" si="672"/>
        <v>0</v>
      </c>
      <c r="O2835" s="74">
        <f t="shared" ca="1" si="673"/>
        <v>5313.5012059999999</v>
      </c>
      <c r="P2835" s="77" t="str">
        <f t="shared" si="674"/>
        <v>A+J=</v>
      </c>
      <c r="Q2835" s="78">
        <f t="shared" si="675"/>
        <v>45762</v>
      </c>
    </row>
    <row r="2836" spans="1:17" ht="12.75" x14ac:dyDescent="0.15">
      <c r="A2836" s="68">
        <f t="shared" si="677"/>
        <v>45405</v>
      </c>
      <c r="B2836" s="69">
        <f t="shared" ca="1" si="665"/>
        <v>21795.397946000001</v>
      </c>
      <c r="C2836" s="70">
        <f t="shared" ca="1" si="666"/>
        <v>16470.521374</v>
      </c>
      <c r="D2836" s="71">
        <f ca="1">IF(A2836&lt;$B$1,VLOOKUP(A2836,[1]DI!$A$4:$B$15000,2),0)</f>
        <v>0.1065</v>
      </c>
      <c r="E2836" s="70">
        <f t="shared" ca="1" si="667"/>
        <v>4.0168000000000002E-4</v>
      </c>
      <c r="F2836" s="72">
        <f t="shared" si="676"/>
        <v>1.3</v>
      </c>
      <c r="G2836" s="73">
        <f t="shared" ca="1" si="668"/>
        <v>1.000522184</v>
      </c>
      <c r="H2836" s="70">
        <f ca="1">TRUNC(PRODUCT(G$10:G2835),15)</f>
        <v>2.1795397866299702</v>
      </c>
      <c r="I2836" s="70">
        <f t="shared" ca="1" si="669"/>
        <v>1.64705213737643</v>
      </c>
      <c r="J2836" s="70">
        <f t="shared" ca="1" si="670"/>
        <v>1.32329739</v>
      </c>
      <c r="K2836" s="74">
        <f t="shared" ca="1" si="671"/>
        <v>5324.8765720000001</v>
      </c>
      <c r="L2836" s="75">
        <f>IF(VLOOKUP(A2836,$T$12:$AC$125,8)=VLOOKUP(A2835,$T$12:$AC$125,8),0,VLOOKUP(A2836,T$12:$AC$125,8))</f>
        <v>0</v>
      </c>
      <c r="M2836" s="76">
        <f>IF(L2836&gt;0,VLOOKUP(L2836,S$12:$AB$125,7),0)</f>
        <v>0</v>
      </c>
      <c r="N2836" s="74">
        <f t="shared" si="672"/>
        <v>0</v>
      </c>
      <c r="O2836" s="74">
        <f t="shared" ca="1" si="673"/>
        <v>5324.8765720000001</v>
      </c>
      <c r="P2836" s="77" t="str">
        <f t="shared" si="674"/>
        <v>A+J=</v>
      </c>
      <c r="Q2836" s="78">
        <f t="shared" si="675"/>
        <v>45762</v>
      </c>
    </row>
    <row r="2837" spans="1:17" ht="12.75" x14ac:dyDescent="0.15">
      <c r="A2837" s="68">
        <f t="shared" si="677"/>
        <v>45406</v>
      </c>
      <c r="B2837" s="69">
        <f t="shared" ca="1" si="665"/>
        <v>21806.779075999999</v>
      </c>
      <c r="C2837" s="70">
        <f t="shared" ca="1" si="666"/>
        <v>16470.521374</v>
      </c>
      <c r="D2837" s="71">
        <f ca="1">IF(A2837&lt;$B$1,VLOOKUP(A2837,[1]DI!$A$4:$B$15000,2),0)</f>
        <v>0.1065</v>
      </c>
      <c r="E2837" s="70">
        <f t="shared" ca="1" si="667"/>
        <v>4.0168000000000002E-4</v>
      </c>
      <c r="F2837" s="72">
        <f t="shared" si="676"/>
        <v>1.3</v>
      </c>
      <c r="G2837" s="73">
        <f t="shared" ca="1" si="668"/>
        <v>1.000522184</v>
      </c>
      <c r="H2837" s="70">
        <f ca="1">TRUNC(PRODUCT(G$10:G2836),15)</f>
        <v>2.18067790743391</v>
      </c>
      <c r="I2837" s="70">
        <f t="shared" ca="1" si="669"/>
        <v>1.64705213737643</v>
      </c>
      <c r="J2837" s="70">
        <f t="shared" ca="1" si="670"/>
        <v>1.32398839</v>
      </c>
      <c r="K2837" s="74">
        <f t="shared" ca="1" si="671"/>
        <v>5336.2577019999999</v>
      </c>
      <c r="L2837" s="75">
        <f>IF(VLOOKUP(A2837,$T$12:$AC$125,8)=VLOOKUP(A2836,$T$12:$AC$125,8),0,VLOOKUP(A2837,T$12:$AC$125,8))</f>
        <v>0</v>
      </c>
      <c r="M2837" s="76">
        <f>IF(L2837&gt;0,VLOOKUP(L2837,S$12:$AB$125,7),0)</f>
        <v>0</v>
      </c>
      <c r="N2837" s="74">
        <f t="shared" si="672"/>
        <v>0</v>
      </c>
      <c r="O2837" s="74">
        <f t="shared" ca="1" si="673"/>
        <v>5336.2577019999999</v>
      </c>
      <c r="P2837" s="77" t="str">
        <f t="shared" si="674"/>
        <v>A+J=</v>
      </c>
      <c r="Q2837" s="78">
        <f t="shared" si="675"/>
        <v>45762</v>
      </c>
    </row>
    <row r="2838" spans="1:17" ht="12.75" x14ac:dyDescent="0.15">
      <c r="A2838" s="68">
        <f t="shared" si="677"/>
        <v>45407</v>
      </c>
      <c r="B2838" s="69">
        <f t="shared" ca="1" si="665"/>
        <v>21818.166300000001</v>
      </c>
      <c r="C2838" s="70">
        <f t="shared" ca="1" si="666"/>
        <v>16470.521374</v>
      </c>
      <c r="D2838" s="71">
        <f ca="1">IF(A2838&lt;$B$1,VLOOKUP(A2838,[1]DI!$A$4:$B$15000,2),0)</f>
        <v>0.1065</v>
      </c>
      <c r="E2838" s="70">
        <f t="shared" ca="1" si="667"/>
        <v>4.0168000000000002E-4</v>
      </c>
      <c r="F2838" s="72">
        <f t="shared" si="676"/>
        <v>1.3</v>
      </c>
      <c r="G2838" s="73">
        <f t="shared" ca="1" si="668"/>
        <v>1.000522184</v>
      </c>
      <c r="H2838" s="70">
        <f ca="1">TRUNC(PRODUCT(G$10:G2837),15)</f>
        <v>2.1818166225463198</v>
      </c>
      <c r="I2838" s="70">
        <f t="shared" ca="1" si="669"/>
        <v>1.64705213737643</v>
      </c>
      <c r="J2838" s="70">
        <f t="shared" ca="1" si="670"/>
        <v>1.32467976</v>
      </c>
      <c r="K2838" s="74">
        <f t="shared" ca="1" si="671"/>
        <v>5347.6449259999999</v>
      </c>
      <c r="L2838" s="75">
        <f>IF(VLOOKUP(A2838,$T$12:$AC$125,8)=VLOOKUP(A2837,$T$12:$AC$125,8),0,VLOOKUP(A2838,T$12:$AC$125,8))</f>
        <v>0</v>
      </c>
      <c r="M2838" s="76">
        <f>IF(L2838&gt;0,VLOOKUP(L2838,S$12:$AB$125,7),0)</f>
        <v>0</v>
      </c>
      <c r="N2838" s="74">
        <f t="shared" si="672"/>
        <v>0</v>
      </c>
      <c r="O2838" s="74">
        <f t="shared" ca="1" si="673"/>
        <v>5347.6449259999999</v>
      </c>
      <c r="P2838" s="77" t="str">
        <f t="shared" si="674"/>
        <v>A+J=</v>
      </c>
      <c r="Q2838" s="78">
        <f t="shared" si="675"/>
        <v>45762</v>
      </c>
    </row>
    <row r="2839" spans="1:17" ht="12.75" x14ac:dyDescent="0.15">
      <c r="A2839" s="68">
        <f t="shared" si="677"/>
        <v>45408</v>
      </c>
      <c r="B2839" s="69">
        <f t="shared" ca="1" si="665"/>
        <v>21829.559289000001</v>
      </c>
      <c r="C2839" s="70">
        <f t="shared" ca="1" si="666"/>
        <v>16470.521374</v>
      </c>
      <c r="D2839" s="71">
        <f ca="1">IF(A2839&lt;$B$1,VLOOKUP(A2839,[1]DI!$A$4:$B$15000,2),0)</f>
        <v>0.1065</v>
      </c>
      <c r="E2839" s="70">
        <f t="shared" ca="1" si="667"/>
        <v>4.0168000000000002E-4</v>
      </c>
      <c r="F2839" s="72">
        <f t="shared" si="676"/>
        <v>1.3</v>
      </c>
      <c r="G2839" s="73">
        <f t="shared" ca="1" si="668"/>
        <v>1.000522184</v>
      </c>
      <c r="H2839" s="70">
        <f ca="1">TRUNC(PRODUCT(G$10:G2838),15)</f>
        <v>2.18295593227755</v>
      </c>
      <c r="I2839" s="70">
        <f t="shared" ca="1" si="669"/>
        <v>1.64705213737643</v>
      </c>
      <c r="J2839" s="70">
        <f t="shared" ca="1" si="670"/>
        <v>1.32537148</v>
      </c>
      <c r="K2839" s="74">
        <f t="shared" ca="1" si="671"/>
        <v>5359.0379149999999</v>
      </c>
      <c r="L2839" s="75">
        <f>IF(VLOOKUP(A2839,$T$12:$AC$125,8)=VLOOKUP(A2838,$T$12:$AC$125,8),0,VLOOKUP(A2839,T$12:$AC$125,8))</f>
        <v>0</v>
      </c>
      <c r="M2839" s="76">
        <f>IF(L2839&gt;0,VLOOKUP(L2839,S$12:$AB$125,7),0)</f>
        <v>0</v>
      </c>
      <c r="N2839" s="74">
        <f t="shared" si="672"/>
        <v>0</v>
      </c>
      <c r="O2839" s="74">
        <f t="shared" ca="1" si="673"/>
        <v>5359.0379149999999</v>
      </c>
      <c r="P2839" s="77" t="str">
        <f t="shared" si="674"/>
        <v>A+J=</v>
      </c>
      <c r="Q2839" s="78">
        <f t="shared" si="675"/>
        <v>45762</v>
      </c>
    </row>
    <row r="2840" spans="1:17" ht="12.75" x14ac:dyDescent="0.15">
      <c r="A2840" s="68">
        <f t="shared" si="677"/>
        <v>45409</v>
      </c>
      <c r="B2840" s="69">
        <f t="shared" ca="1" si="665"/>
        <v>21840.958372000001</v>
      </c>
      <c r="C2840" s="70">
        <f t="shared" ca="1" si="666"/>
        <v>16470.521374</v>
      </c>
      <c r="D2840" s="71">
        <f ca="1">IF(A2840&lt;$B$1,VLOOKUP(A2840,[1]DI!$A$4:$B$15000,2),0)</f>
        <v>0</v>
      </c>
      <c r="E2840" s="70">
        <f t="shared" ca="1" si="667"/>
        <v>0</v>
      </c>
      <c r="F2840" s="72">
        <f t="shared" si="676"/>
        <v>1.3</v>
      </c>
      <c r="G2840" s="73">
        <f t="shared" ca="1" si="668"/>
        <v>1</v>
      </c>
      <c r="H2840" s="70">
        <f ca="1">TRUNC(PRODUCT(G$10:G2839),15)</f>
        <v>2.1840958369380901</v>
      </c>
      <c r="I2840" s="70">
        <f t="shared" ca="1" si="669"/>
        <v>1.64705213737643</v>
      </c>
      <c r="J2840" s="70">
        <f t="shared" ca="1" si="670"/>
        <v>1.3260635700000001</v>
      </c>
      <c r="K2840" s="74">
        <f t="shared" ca="1" si="671"/>
        <v>5370.4369980000001</v>
      </c>
      <c r="L2840" s="75">
        <f>IF(VLOOKUP(A2840,$T$12:$AC$125,8)=VLOOKUP(A2839,$T$12:$AC$125,8),0,VLOOKUP(A2840,T$12:$AC$125,8))</f>
        <v>0</v>
      </c>
      <c r="M2840" s="76">
        <f>IF(L2840&gt;0,VLOOKUP(L2840,S$12:$AB$125,7),0)</f>
        <v>0</v>
      </c>
      <c r="N2840" s="74">
        <f t="shared" si="672"/>
        <v>0</v>
      </c>
      <c r="O2840" s="74">
        <f t="shared" ca="1" si="673"/>
        <v>5370.4369980000001</v>
      </c>
      <c r="P2840" s="77" t="str">
        <f t="shared" si="674"/>
        <v>A+J=</v>
      </c>
      <c r="Q2840" s="78">
        <f t="shared" si="675"/>
        <v>45762</v>
      </c>
    </row>
    <row r="2841" spans="1:17" ht="12.75" x14ac:dyDescent="0.15">
      <c r="A2841" s="68">
        <f t="shared" si="677"/>
        <v>45410</v>
      </c>
      <c r="B2841" s="69">
        <f t="shared" ca="1" si="665"/>
        <v>21840.958372000001</v>
      </c>
      <c r="C2841" s="70">
        <f t="shared" ca="1" si="666"/>
        <v>16470.521374</v>
      </c>
      <c r="D2841" s="71">
        <f ca="1">IF(A2841&lt;$B$1,VLOOKUP(A2841,[1]DI!$A$4:$B$15000,2),0)</f>
        <v>0</v>
      </c>
      <c r="E2841" s="70">
        <f t="shared" ca="1" si="667"/>
        <v>0</v>
      </c>
      <c r="F2841" s="72">
        <f t="shared" si="676"/>
        <v>1.3</v>
      </c>
      <c r="G2841" s="73">
        <f t="shared" ca="1" si="668"/>
        <v>1</v>
      </c>
      <c r="H2841" s="70">
        <f ca="1">TRUNC(PRODUCT(G$10:G2840),15)</f>
        <v>2.1840958369380901</v>
      </c>
      <c r="I2841" s="70">
        <f t="shared" ca="1" si="669"/>
        <v>1.64705213737643</v>
      </c>
      <c r="J2841" s="70">
        <f t="shared" ca="1" si="670"/>
        <v>1.3260635700000001</v>
      </c>
      <c r="K2841" s="74">
        <f t="shared" ca="1" si="671"/>
        <v>5370.4369980000001</v>
      </c>
      <c r="L2841" s="75">
        <f>IF(VLOOKUP(A2841,$T$12:$AC$125,8)=VLOOKUP(A2840,$T$12:$AC$125,8),0,VLOOKUP(A2841,T$12:$AC$125,8))</f>
        <v>0</v>
      </c>
      <c r="M2841" s="76">
        <f>IF(L2841&gt;0,VLOOKUP(L2841,S$12:$AB$125,7),0)</f>
        <v>0</v>
      </c>
      <c r="N2841" s="74">
        <f t="shared" si="672"/>
        <v>0</v>
      </c>
      <c r="O2841" s="74">
        <f t="shared" ca="1" si="673"/>
        <v>5370.4369980000001</v>
      </c>
      <c r="P2841" s="77" t="str">
        <f t="shared" si="674"/>
        <v>A+J=</v>
      </c>
      <c r="Q2841" s="78">
        <f t="shared" si="675"/>
        <v>45762</v>
      </c>
    </row>
    <row r="2842" spans="1:17" ht="12.75" x14ac:dyDescent="0.15">
      <c r="A2842" s="68">
        <f t="shared" si="677"/>
        <v>45411</v>
      </c>
      <c r="B2842" s="69">
        <f t="shared" ca="1" si="665"/>
        <v>21840.958372000001</v>
      </c>
      <c r="C2842" s="70">
        <f t="shared" ca="1" si="666"/>
        <v>16470.521374</v>
      </c>
      <c r="D2842" s="71">
        <f ca="1">IF(A2842&lt;$B$1,VLOOKUP(A2842,[1]DI!$A$4:$B$15000,2),0)</f>
        <v>0.1065</v>
      </c>
      <c r="E2842" s="70">
        <f t="shared" ca="1" si="667"/>
        <v>4.0168000000000002E-4</v>
      </c>
      <c r="F2842" s="72">
        <f t="shared" si="676"/>
        <v>1.3</v>
      </c>
      <c r="G2842" s="73">
        <f t="shared" ca="1" si="668"/>
        <v>1.000522184</v>
      </c>
      <c r="H2842" s="70">
        <f ca="1">TRUNC(PRODUCT(G$10:G2841),15)</f>
        <v>2.1840958369380901</v>
      </c>
      <c r="I2842" s="70">
        <f t="shared" ca="1" si="669"/>
        <v>1.64705213737643</v>
      </c>
      <c r="J2842" s="70">
        <f t="shared" ca="1" si="670"/>
        <v>1.3260635700000001</v>
      </c>
      <c r="K2842" s="74">
        <f t="shared" ca="1" si="671"/>
        <v>5370.4369980000001</v>
      </c>
      <c r="L2842" s="75">
        <f>IF(VLOOKUP(A2842,$T$12:$AC$125,8)=VLOOKUP(A2841,$T$12:$AC$125,8),0,VLOOKUP(A2842,T$12:$AC$125,8))</f>
        <v>0</v>
      </c>
      <c r="M2842" s="76">
        <f>IF(L2842&gt;0,VLOOKUP(L2842,S$12:$AB$125,7),0)</f>
        <v>0</v>
      </c>
      <c r="N2842" s="74">
        <f t="shared" si="672"/>
        <v>0</v>
      </c>
      <c r="O2842" s="74">
        <f t="shared" ca="1" si="673"/>
        <v>5370.4369980000001</v>
      </c>
      <c r="P2842" s="77" t="str">
        <f t="shared" si="674"/>
        <v>A+J=</v>
      </c>
      <c r="Q2842" s="78">
        <f t="shared" si="675"/>
        <v>45762</v>
      </c>
    </row>
    <row r="2843" spans="1:17" ht="12.75" x14ac:dyDescent="0.15">
      <c r="A2843" s="68">
        <f t="shared" si="677"/>
        <v>45412</v>
      </c>
      <c r="B2843" s="69">
        <f t="shared" ca="1" si="665"/>
        <v>21852.363385000001</v>
      </c>
      <c r="C2843" s="70">
        <f t="shared" ca="1" si="666"/>
        <v>16470.521374</v>
      </c>
      <c r="D2843" s="71">
        <f ca="1">IF(A2843&lt;$B$1,VLOOKUP(A2843,[1]DI!$A$4:$B$15000,2),0)</f>
        <v>0.1065</v>
      </c>
      <c r="E2843" s="70">
        <f t="shared" ca="1" si="667"/>
        <v>4.0168000000000002E-4</v>
      </c>
      <c r="F2843" s="72">
        <f t="shared" si="676"/>
        <v>1.3</v>
      </c>
      <c r="G2843" s="73">
        <f t="shared" ca="1" si="668"/>
        <v>1.000522184</v>
      </c>
      <c r="H2843" s="70">
        <f ca="1">TRUNC(PRODUCT(G$10:G2842),15)</f>
        <v>2.1852363368386101</v>
      </c>
      <c r="I2843" s="70">
        <f t="shared" ca="1" si="669"/>
        <v>1.64705213737643</v>
      </c>
      <c r="J2843" s="70">
        <f t="shared" ca="1" si="670"/>
        <v>1.3267560199999999</v>
      </c>
      <c r="K2843" s="74">
        <f t="shared" ca="1" si="671"/>
        <v>5381.8420109999997</v>
      </c>
      <c r="L2843" s="75">
        <f>IF(VLOOKUP(A2843,$T$12:$AC$125,8)=VLOOKUP(A2842,$T$12:$AC$125,8),0,VLOOKUP(A2843,T$12:$AC$125,8))</f>
        <v>0</v>
      </c>
      <c r="M2843" s="76">
        <f>IF(L2843&gt;0,VLOOKUP(L2843,S$12:$AB$125,7),0)</f>
        <v>0</v>
      </c>
      <c r="N2843" s="74">
        <f t="shared" si="672"/>
        <v>0</v>
      </c>
      <c r="O2843" s="74">
        <f t="shared" ca="1" si="673"/>
        <v>5381.8420109999997</v>
      </c>
      <c r="P2843" s="77" t="str">
        <f t="shared" si="674"/>
        <v>A+J=</v>
      </c>
      <c r="Q2843" s="78">
        <f t="shared" si="675"/>
        <v>45762</v>
      </c>
    </row>
    <row r="2844" spans="1:17" ht="12.75" x14ac:dyDescent="0.15">
      <c r="A2844" s="68">
        <f t="shared" si="677"/>
        <v>45413</v>
      </c>
      <c r="B2844" s="69">
        <f t="shared" ca="1" si="665"/>
        <v>21863.774326999999</v>
      </c>
      <c r="C2844" s="70">
        <f t="shared" ca="1" si="666"/>
        <v>16470.521374</v>
      </c>
      <c r="D2844" s="71">
        <f ca="1">IF(A2844&lt;$B$1,VLOOKUP(A2844,[1]DI!$A$4:$B$15000,2),0)</f>
        <v>0</v>
      </c>
      <c r="E2844" s="70">
        <f t="shared" ca="1" si="667"/>
        <v>0</v>
      </c>
      <c r="F2844" s="72">
        <f t="shared" si="676"/>
        <v>1.3</v>
      </c>
      <c r="G2844" s="73">
        <f t="shared" ca="1" si="668"/>
        <v>1</v>
      </c>
      <c r="H2844" s="70">
        <f ca="1">TRUNC(PRODUCT(G$10:G2843),15)</f>
        <v>2.1863774322899201</v>
      </c>
      <c r="I2844" s="70">
        <f t="shared" ca="1" si="669"/>
        <v>1.64705213737643</v>
      </c>
      <c r="J2844" s="70">
        <f t="shared" ca="1" si="670"/>
        <v>1.32744883</v>
      </c>
      <c r="K2844" s="74">
        <f t="shared" ca="1" si="671"/>
        <v>5393.2529530000002</v>
      </c>
      <c r="L2844" s="75">
        <f>IF(VLOOKUP(A2844,$T$12:$AC$125,8)=VLOOKUP(A2843,$T$12:$AC$125,8),0,VLOOKUP(A2844,T$12:$AC$125,8))</f>
        <v>0</v>
      </c>
      <c r="M2844" s="76">
        <f>IF(L2844&gt;0,VLOOKUP(L2844,S$12:$AB$125,7),0)</f>
        <v>0</v>
      </c>
      <c r="N2844" s="74">
        <f t="shared" si="672"/>
        <v>0</v>
      </c>
      <c r="O2844" s="74">
        <f t="shared" ca="1" si="673"/>
        <v>5393.2529530000002</v>
      </c>
      <c r="P2844" s="77" t="str">
        <f t="shared" si="674"/>
        <v>A+J=</v>
      </c>
      <c r="Q2844" s="78">
        <f t="shared" si="675"/>
        <v>45762</v>
      </c>
    </row>
    <row r="2845" spans="1:17" ht="12.75" x14ac:dyDescent="0.15">
      <c r="A2845" s="68">
        <f t="shared" si="677"/>
        <v>45414</v>
      </c>
      <c r="B2845" s="69">
        <f t="shared" ca="1" si="665"/>
        <v>21863.774326999999</v>
      </c>
      <c r="C2845" s="70">
        <f t="shared" ca="1" si="666"/>
        <v>16470.521374</v>
      </c>
      <c r="D2845" s="71">
        <f ca="1">IF(A2845&lt;$B$1,VLOOKUP(A2845,[1]DI!$A$4:$B$15000,2),0)</f>
        <v>0.1065</v>
      </c>
      <c r="E2845" s="70">
        <f t="shared" ca="1" si="667"/>
        <v>4.0168000000000002E-4</v>
      </c>
      <c r="F2845" s="72">
        <f t="shared" si="676"/>
        <v>1.3</v>
      </c>
      <c r="G2845" s="73">
        <f t="shared" ca="1" si="668"/>
        <v>1.000522184</v>
      </c>
      <c r="H2845" s="70">
        <f ca="1">TRUNC(PRODUCT(G$10:G2844),15)</f>
        <v>2.1863774322899201</v>
      </c>
      <c r="I2845" s="70">
        <f t="shared" ca="1" si="669"/>
        <v>1.64705213737643</v>
      </c>
      <c r="J2845" s="70">
        <f t="shared" ca="1" si="670"/>
        <v>1.32744883</v>
      </c>
      <c r="K2845" s="74">
        <f t="shared" ca="1" si="671"/>
        <v>5393.2529530000002</v>
      </c>
      <c r="L2845" s="75">
        <f>IF(VLOOKUP(A2845,$T$12:$AC$125,8)=VLOOKUP(A2844,$T$12:$AC$125,8),0,VLOOKUP(A2845,T$12:$AC$125,8))</f>
        <v>0</v>
      </c>
      <c r="M2845" s="76">
        <f>IF(L2845&gt;0,VLOOKUP(L2845,S$12:$AB$125,7),0)</f>
        <v>0</v>
      </c>
      <c r="N2845" s="74">
        <f t="shared" si="672"/>
        <v>0</v>
      </c>
      <c r="O2845" s="74">
        <f t="shared" ca="1" si="673"/>
        <v>5393.2529530000002</v>
      </c>
      <c r="P2845" s="77" t="str">
        <f t="shared" si="674"/>
        <v>A+J=</v>
      </c>
      <c r="Q2845" s="78">
        <f t="shared" si="675"/>
        <v>45762</v>
      </c>
    </row>
    <row r="2846" spans="1:17" ht="12.75" x14ac:dyDescent="0.15">
      <c r="A2846" s="68">
        <f t="shared" si="677"/>
        <v>45415</v>
      </c>
      <c r="B2846" s="69">
        <f t="shared" ca="1" si="665"/>
        <v>21875.191198</v>
      </c>
      <c r="C2846" s="70">
        <f t="shared" ca="1" si="666"/>
        <v>16470.521374</v>
      </c>
      <c r="D2846" s="71">
        <f ca="1">IF(A2846&lt;$B$1,VLOOKUP(A2846,[1]DI!$A$4:$B$15000,2),0)</f>
        <v>0.1065</v>
      </c>
      <c r="E2846" s="70">
        <f t="shared" ca="1" si="667"/>
        <v>4.0168000000000002E-4</v>
      </c>
      <c r="F2846" s="72">
        <f t="shared" si="676"/>
        <v>1.3</v>
      </c>
      <c r="G2846" s="73">
        <f t="shared" ca="1" si="668"/>
        <v>1.000522184</v>
      </c>
      <c r="H2846" s="70">
        <f ca="1">TRUNC(PRODUCT(G$10:G2845),15)</f>
        <v>2.18751912360303</v>
      </c>
      <c r="I2846" s="70">
        <f t="shared" ca="1" si="669"/>
        <v>1.64705213737643</v>
      </c>
      <c r="J2846" s="70">
        <f t="shared" ca="1" si="670"/>
        <v>1.3281419999999999</v>
      </c>
      <c r="K2846" s="74">
        <f t="shared" ca="1" si="671"/>
        <v>5404.6698239999996</v>
      </c>
      <c r="L2846" s="75">
        <f>IF(VLOOKUP(A2846,$T$12:$AC$125,8)=VLOOKUP(A2845,$T$12:$AC$125,8),0,VLOOKUP(A2846,T$12:$AC$125,8))</f>
        <v>0</v>
      </c>
      <c r="M2846" s="76">
        <f>IF(L2846&gt;0,VLOOKUP(L2846,S$12:$AB$125,7),0)</f>
        <v>0</v>
      </c>
      <c r="N2846" s="74">
        <f t="shared" si="672"/>
        <v>0</v>
      </c>
      <c r="O2846" s="74">
        <f t="shared" ca="1" si="673"/>
        <v>5404.6698239999996</v>
      </c>
      <c r="P2846" s="77" t="str">
        <f t="shared" si="674"/>
        <v>A+J=</v>
      </c>
      <c r="Q2846" s="78">
        <f t="shared" si="675"/>
        <v>45762</v>
      </c>
    </row>
    <row r="2847" spans="1:17" ht="12.75" x14ac:dyDescent="0.15">
      <c r="A2847" s="68">
        <f t="shared" si="677"/>
        <v>45416</v>
      </c>
      <c r="B2847" s="69">
        <f t="shared" ca="1" si="665"/>
        <v>21886.614163999999</v>
      </c>
      <c r="C2847" s="70">
        <f t="shared" ca="1" si="666"/>
        <v>16470.521374</v>
      </c>
      <c r="D2847" s="71">
        <f ca="1">IF(A2847&lt;$B$1,VLOOKUP(A2847,[1]DI!$A$4:$B$15000,2),0)</f>
        <v>0</v>
      </c>
      <c r="E2847" s="70">
        <f t="shared" ca="1" si="667"/>
        <v>0</v>
      </c>
      <c r="F2847" s="72">
        <f t="shared" si="676"/>
        <v>1.3</v>
      </c>
      <c r="G2847" s="73">
        <f t="shared" ca="1" si="668"/>
        <v>1</v>
      </c>
      <c r="H2847" s="70">
        <f ca="1">TRUNC(PRODUCT(G$10:G2846),15)</f>
        <v>2.1886614110890701</v>
      </c>
      <c r="I2847" s="70">
        <f t="shared" ca="1" si="669"/>
        <v>1.64705213737643</v>
      </c>
      <c r="J2847" s="70">
        <f t="shared" ca="1" si="670"/>
        <v>1.32883554</v>
      </c>
      <c r="K2847" s="74">
        <f t="shared" ca="1" si="671"/>
        <v>5416.0927899999997</v>
      </c>
      <c r="L2847" s="75">
        <f>IF(VLOOKUP(A2847,$T$12:$AC$125,8)=VLOOKUP(A2846,$T$12:$AC$125,8),0,VLOOKUP(A2847,T$12:$AC$125,8))</f>
        <v>0</v>
      </c>
      <c r="M2847" s="76">
        <f>IF(L2847&gt;0,VLOOKUP(L2847,S$12:$AB$125,7),0)</f>
        <v>0</v>
      </c>
      <c r="N2847" s="74">
        <f t="shared" si="672"/>
        <v>0</v>
      </c>
      <c r="O2847" s="74">
        <f t="shared" ca="1" si="673"/>
        <v>5416.0927899999997</v>
      </c>
      <c r="P2847" s="77" t="str">
        <f t="shared" si="674"/>
        <v>A+J=</v>
      </c>
      <c r="Q2847" s="78">
        <f t="shared" si="675"/>
        <v>45762</v>
      </c>
    </row>
    <row r="2848" spans="1:17" ht="12.75" x14ac:dyDescent="0.15">
      <c r="A2848" s="68">
        <f t="shared" si="677"/>
        <v>45417</v>
      </c>
      <c r="B2848" s="69">
        <f t="shared" ca="1" si="665"/>
        <v>21886.614163999999</v>
      </c>
      <c r="C2848" s="70">
        <f t="shared" ca="1" si="666"/>
        <v>16470.521374</v>
      </c>
      <c r="D2848" s="71">
        <f ca="1">IF(A2848&lt;$B$1,VLOOKUP(A2848,[1]DI!$A$4:$B$15000,2),0)</f>
        <v>0</v>
      </c>
      <c r="E2848" s="70">
        <f t="shared" ca="1" si="667"/>
        <v>0</v>
      </c>
      <c r="F2848" s="72">
        <f t="shared" si="676"/>
        <v>1.3</v>
      </c>
      <c r="G2848" s="73">
        <f t="shared" ca="1" si="668"/>
        <v>1</v>
      </c>
      <c r="H2848" s="70">
        <f ca="1">TRUNC(PRODUCT(G$10:G2847),15)</f>
        <v>2.1886614110890701</v>
      </c>
      <c r="I2848" s="70">
        <f t="shared" ca="1" si="669"/>
        <v>1.64705213737643</v>
      </c>
      <c r="J2848" s="70">
        <f t="shared" ca="1" si="670"/>
        <v>1.32883554</v>
      </c>
      <c r="K2848" s="74">
        <f t="shared" ca="1" si="671"/>
        <v>5416.0927899999997</v>
      </c>
      <c r="L2848" s="75">
        <f>IF(VLOOKUP(A2848,$T$12:$AC$125,8)=VLOOKUP(A2847,$T$12:$AC$125,8),0,VLOOKUP(A2848,T$12:$AC$125,8))</f>
        <v>0</v>
      </c>
      <c r="M2848" s="76">
        <f>IF(L2848&gt;0,VLOOKUP(L2848,S$12:$AB$125,7),0)</f>
        <v>0</v>
      </c>
      <c r="N2848" s="74">
        <f t="shared" si="672"/>
        <v>0</v>
      </c>
      <c r="O2848" s="74">
        <f t="shared" ca="1" si="673"/>
        <v>5416.0927899999997</v>
      </c>
      <c r="P2848" s="77" t="str">
        <f t="shared" si="674"/>
        <v>A+J=</v>
      </c>
      <c r="Q2848" s="78">
        <f t="shared" si="675"/>
        <v>45762</v>
      </c>
    </row>
    <row r="2849" spans="1:17" ht="12.75" x14ac:dyDescent="0.15">
      <c r="A2849" s="68">
        <f t="shared" si="677"/>
        <v>45418</v>
      </c>
      <c r="B2849" s="69">
        <f t="shared" ref="B2849:B2912" ca="1" si="678">IF(A2849&lt;=TODAY(),C2849+K2849,IF(AND(A2849&gt;TODAY(),A2849&lt;=$B$1),IF(VLOOKUP(TODAY(),$A$10:$D$10000,4,FALSE)=0,"n.d",C2849+K2849),"n.d"))</f>
        <v>21886.614163999999</v>
      </c>
      <c r="C2849" s="70">
        <f t="shared" ref="C2849:C2912" ca="1" si="679">TRUNC(C2848-N2848,6)</f>
        <v>16470.521374</v>
      </c>
      <c r="D2849" s="71">
        <f ca="1">IF(A2849&lt;$B$1,VLOOKUP(A2849,[1]DI!$A$4:$B$15000,2),0)</f>
        <v>0.1065</v>
      </c>
      <c r="E2849" s="70">
        <f t="shared" ref="E2849:E2912" ca="1" si="680">ROUND((((1+D2849)^(1/252)-1)),8)</f>
        <v>4.0168000000000002E-4</v>
      </c>
      <c r="F2849" s="72">
        <f t="shared" si="676"/>
        <v>1.3</v>
      </c>
      <c r="G2849" s="73">
        <f t="shared" ref="G2849:G2912" ca="1" si="681">TRUNC((1+(E2849*F2849)),15)</f>
        <v>1.000522184</v>
      </c>
      <c r="H2849" s="70">
        <f ca="1">TRUNC(PRODUCT(G$10:G2848),15)</f>
        <v>2.1886614110890701</v>
      </c>
      <c r="I2849" s="70">
        <f t="shared" ref="I2849:I2912" ca="1" si="682">IF(OR(L2848&gt;0,L2848="E"),H2848,I2848)</f>
        <v>1.64705213737643</v>
      </c>
      <c r="J2849" s="70">
        <f t="shared" ref="J2849:J2912" ca="1" si="683">ROUND(TRUNC(H2849/I2849,15),8)</f>
        <v>1.32883554</v>
      </c>
      <c r="K2849" s="74">
        <f t="shared" ref="K2849:K2912" ca="1" si="684">TRUNC((C2849*(J2849-1)),6)</f>
        <v>5416.0927899999997</v>
      </c>
      <c r="L2849" s="75">
        <f>IF(VLOOKUP(A2849,$T$12:$AC$125,8)=VLOOKUP(A2848,$T$12:$AC$125,8),0,VLOOKUP(A2849,T$12:$AC$125,8))</f>
        <v>0</v>
      </c>
      <c r="M2849" s="76">
        <f>IF(L2849&gt;0,VLOOKUP(L2849,S$12:$AB$125,7),0)</f>
        <v>0</v>
      </c>
      <c r="N2849" s="74">
        <f t="shared" ref="N2849:N2912" si="685">IF(M2849&gt;0,(C2849*M2849),0)</f>
        <v>0</v>
      </c>
      <c r="O2849" s="74">
        <f t="shared" ref="O2849:O2912" ca="1" si="686">(K2849+N2849)</f>
        <v>5416.0927899999997</v>
      </c>
      <c r="P2849" s="77" t="str">
        <f t="shared" ref="P2849:P2912" si="687">IF(L2848&gt;0,VLOOKUP(A2848,$T$12:$AC$125,9),P2848)</f>
        <v>A+J=</v>
      </c>
      <c r="Q2849" s="78">
        <f t="shared" ref="Q2849:Q2912" si="688">IF(L2848&gt;0,VLOOKUP(A2848,$T$12:$AC$125,10),Q2848)</f>
        <v>45762</v>
      </c>
    </row>
    <row r="2850" spans="1:17" ht="12.75" x14ac:dyDescent="0.15">
      <c r="A2850" s="68">
        <f t="shared" si="677"/>
        <v>45419</v>
      </c>
      <c r="B2850" s="69">
        <f t="shared" ca="1" si="678"/>
        <v>21898.042893999998</v>
      </c>
      <c r="C2850" s="70">
        <f t="shared" ca="1" si="679"/>
        <v>16470.521374</v>
      </c>
      <c r="D2850" s="71">
        <f ca="1">IF(A2850&lt;$B$1,VLOOKUP(A2850,[1]DI!$A$4:$B$15000,2),0)</f>
        <v>0.1065</v>
      </c>
      <c r="E2850" s="70">
        <f t="shared" ca="1" si="680"/>
        <v>4.0168000000000002E-4</v>
      </c>
      <c r="F2850" s="72">
        <f t="shared" si="676"/>
        <v>1.3</v>
      </c>
      <c r="G2850" s="73">
        <f t="shared" ca="1" si="681"/>
        <v>1.000522184</v>
      </c>
      <c r="H2850" s="70">
        <f ca="1">TRUNC(PRODUCT(G$10:G2849),15)</f>
        <v>2.1898042950593499</v>
      </c>
      <c r="I2850" s="70">
        <f t="shared" ca="1" si="682"/>
        <v>1.64705213737643</v>
      </c>
      <c r="J2850" s="70">
        <f t="shared" ca="1" si="683"/>
        <v>1.32952943</v>
      </c>
      <c r="K2850" s="74">
        <f t="shared" ca="1" si="684"/>
        <v>5427.5215200000002</v>
      </c>
      <c r="L2850" s="75">
        <f>IF(VLOOKUP(A2850,$T$12:$AC$125,8)=VLOOKUP(A2849,$T$12:$AC$125,8),0,VLOOKUP(A2850,T$12:$AC$125,8))</f>
        <v>0</v>
      </c>
      <c r="M2850" s="76">
        <f>IF(L2850&gt;0,VLOOKUP(L2850,S$12:$AB$125,7),0)</f>
        <v>0</v>
      </c>
      <c r="N2850" s="74">
        <f t="shared" si="685"/>
        <v>0</v>
      </c>
      <c r="O2850" s="74">
        <f t="shared" ca="1" si="686"/>
        <v>5427.5215200000002</v>
      </c>
      <c r="P2850" s="77" t="str">
        <f t="shared" si="687"/>
        <v>A+J=</v>
      </c>
      <c r="Q2850" s="78">
        <f t="shared" si="688"/>
        <v>45762</v>
      </c>
    </row>
    <row r="2851" spans="1:17" ht="12.75" x14ac:dyDescent="0.15">
      <c r="A2851" s="68">
        <f t="shared" si="677"/>
        <v>45420</v>
      </c>
      <c r="B2851" s="69">
        <f t="shared" ca="1" si="678"/>
        <v>21909.477718000002</v>
      </c>
      <c r="C2851" s="70">
        <f t="shared" ca="1" si="679"/>
        <v>16470.521374</v>
      </c>
      <c r="D2851" s="71">
        <f ca="1">IF(A2851&lt;$B$1,VLOOKUP(A2851,[1]DI!$A$4:$B$15000,2),0)</f>
        <v>0.1065</v>
      </c>
      <c r="E2851" s="70">
        <f t="shared" ca="1" si="680"/>
        <v>4.0168000000000002E-4</v>
      </c>
      <c r="F2851" s="72">
        <f t="shared" si="676"/>
        <v>1.3</v>
      </c>
      <c r="G2851" s="73">
        <f t="shared" ca="1" si="681"/>
        <v>1.000522184</v>
      </c>
      <c r="H2851" s="70">
        <f ca="1">TRUNC(PRODUCT(G$10:G2850),15)</f>
        <v>2.1909477758253701</v>
      </c>
      <c r="I2851" s="70">
        <f t="shared" ca="1" si="682"/>
        <v>1.64705213737643</v>
      </c>
      <c r="J2851" s="70">
        <f t="shared" ca="1" si="683"/>
        <v>1.33022369</v>
      </c>
      <c r="K2851" s="74">
        <f t="shared" ca="1" si="684"/>
        <v>5438.9563440000002</v>
      </c>
      <c r="L2851" s="75">
        <f>IF(VLOOKUP(A2851,$T$12:$AC$125,8)=VLOOKUP(A2850,$T$12:$AC$125,8),0,VLOOKUP(A2851,T$12:$AC$125,8))</f>
        <v>0</v>
      </c>
      <c r="M2851" s="76">
        <f>IF(L2851&gt;0,VLOOKUP(L2851,S$12:$AB$125,7),0)</f>
        <v>0</v>
      </c>
      <c r="N2851" s="74">
        <f t="shared" si="685"/>
        <v>0</v>
      </c>
      <c r="O2851" s="74">
        <f t="shared" ca="1" si="686"/>
        <v>5438.9563440000002</v>
      </c>
      <c r="P2851" s="77" t="str">
        <f t="shared" si="687"/>
        <v>A+J=</v>
      </c>
      <c r="Q2851" s="78">
        <f t="shared" si="688"/>
        <v>45762</v>
      </c>
    </row>
    <row r="2852" spans="1:17" ht="12.75" x14ac:dyDescent="0.15">
      <c r="A2852" s="68">
        <f t="shared" si="677"/>
        <v>45421</v>
      </c>
      <c r="B2852" s="69">
        <f t="shared" ca="1" si="678"/>
        <v>21920.918471000001</v>
      </c>
      <c r="C2852" s="70">
        <f t="shared" ca="1" si="679"/>
        <v>16470.521374</v>
      </c>
      <c r="D2852" s="71">
        <f ca="1">IF(A2852&lt;$B$1,VLOOKUP(A2852,[1]DI!$A$4:$B$15000,2),0)</f>
        <v>0.104</v>
      </c>
      <c r="E2852" s="70">
        <f t="shared" ca="1" si="680"/>
        <v>3.927E-4</v>
      </c>
      <c r="F2852" s="72">
        <f t="shared" si="676"/>
        <v>1.3</v>
      </c>
      <c r="G2852" s="73">
        <f t="shared" ca="1" si="681"/>
        <v>1.00051051</v>
      </c>
      <c r="H2852" s="70">
        <f ca="1">TRUNC(PRODUCT(G$10:G2851),15)</f>
        <v>2.1920918536987402</v>
      </c>
      <c r="I2852" s="70">
        <f t="shared" ca="1" si="682"/>
        <v>1.64705213737643</v>
      </c>
      <c r="J2852" s="70">
        <f t="shared" ca="1" si="683"/>
        <v>1.3309183099999999</v>
      </c>
      <c r="K2852" s="74">
        <f t="shared" ca="1" si="684"/>
        <v>5450.397097</v>
      </c>
      <c r="L2852" s="75">
        <f>IF(VLOOKUP(A2852,$T$12:$AC$125,8)=VLOOKUP(A2851,$T$12:$AC$125,8),0,VLOOKUP(A2852,T$12:$AC$125,8))</f>
        <v>0</v>
      </c>
      <c r="M2852" s="76">
        <f>IF(L2852&gt;0,VLOOKUP(L2852,S$12:$AB$125,7),0)</f>
        <v>0</v>
      </c>
      <c r="N2852" s="74">
        <f t="shared" si="685"/>
        <v>0</v>
      </c>
      <c r="O2852" s="74">
        <f t="shared" ca="1" si="686"/>
        <v>5450.397097</v>
      </c>
      <c r="P2852" s="77" t="str">
        <f t="shared" si="687"/>
        <v>A+J=</v>
      </c>
      <c r="Q2852" s="78">
        <f t="shared" si="688"/>
        <v>45762</v>
      </c>
    </row>
    <row r="2853" spans="1:17" ht="12.75" x14ac:dyDescent="0.15">
      <c r="A2853" s="68">
        <f t="shared" si="677"/>
        <v>45422</v>
      </c>
      <c r="B2853" s="69">
        <f t="shared" ca="1" si="678"/>
        <v>21932.109367000001</v>
      </c>
      <c r="C2853" s="70">
        <f t="shared" ca="1" si="679"/>
        <v>16470.521374</v>
      </c>
      <c r="D2853" s="71">
        <f ca="1">IF(A2853&lt;$B$1,VLOOKUP(A2853,[1]DI!$A$4:$B$15000,2),0)</f>
        <v>0.104</v>
      </c>
      <c r="E2853" s="70">
        <f t="shared" ca="1" si="680"/>
        <v>3.927E-4</v>
      </c>
      <c r="F2853" s="72">
        <f t="shared" si="676"/>
        <v>1.3</v>
      </c>
      <c r="G2853" s="73">
        <f t="shared" ca="1" si="681"/>
        <v>1.00051051</v>
      </c>
      <c r="H2853" s="70">
        <f ca="1">TRUNC(PRODUCT(G$10:G2852),15)</f>
        <v>2.1932109385109699</v>
      </c>
      <c r="I2853" s="70">
        <f t="shared" ca="1" si="682"/>
        <v>1.64705213737643</v>
      </c>
      <c r="J2853" s="70">
        <f t="shared" ca="1" si="683"/>
        <v>1.33159776</v>
      </c>
      <c r="K2853" s="74">
        <f t="shared" ca="1" si="684"/>
        <v>5461.5879930000001</v>
      </c>
      <c r="L2853" s="75">
        <f>IF(VLOOKUP(A2853,$T$12:$AC$125,8)=VLOOKUP(A2852,$T$12:$AC$125,8),0,VLOOKUP(A2853,T$12:$AC$125,8))</f>
        <v>0</v>
      </c>
      <c r="M2853" s="76">
        <f>IF(L2853&gt;0,VLOOKUP(L2853,S$12:$AB$125,7),0)</f>
        <v>0</v>
      </c>
      <c r="N2853" s="74">
        <f t="shared" si="685"/>
        <v>0</v>
      </c>
      <c r="O2853" s="74">
        <f t="shared" ca="1" si="686"/>
        <v>5461.5879930000001</v>
      </c>
      <c r="P2853" s="77" t="str">
        <f t="shared" si="687"/>
        <v>A+J=</v>
      </c>
      <c r="Q2853" s="78">
        <f t="shared" si="688"/>
        <v>45762</v>
      </c>
    </row>
    <row r="2854" spans="1:17" ht="12.75" x14ac:dyDescent="0.15">
      <c r="A2854" s="68">
        <f t="shared" si="677"/>
        <v>45423</v>
      </c>
      <c r="B2854" s="69">
        <f t="shared" ca="1" si="678"/>
        <v>21943.306027999999</v>
      </c>
      <c r="C2854" s="70">
        <f t="shared" ca="1" si="679"/>
        <v>16470.521374</v>
      </c>
      <c r="D2854" s="71">
        <f ca="1">IF(A2854&lt;$B$1,VLOOKUP(A2854,[1]DI!$A$4:$B$15000,2),0)</f>
        <v>0</v>
      </c>
      <c r="E2854" s="70">
        <f t="shared" ca="1" si="680"/>
        <v>0</v>
      </c>
      <c r="F2854" s="72">
        <f t="shared" si="676"/>
        <v>1.3</v>
      </c>
      <c r="G2854" s="73">
        <f t="shared" ca="1" si="681"/>
        <v>1</v>
      </c>
      <c r="H2854" s="70">
        <f ca="1">TRUNC(PRODUCT(G$10:G2853),15)</f>
        <v>2.19433059462719</v>
      </c>
      <c r="I2854" s="70">
        <f t="shared" ca="1" si="682"/>
        <v>1.64705213737643</v>
      </c>
      <c r="J2854" s="70">
        <f t="shared" ca="1" si="683"/>
        <v>1.3322775600000001</v>
      </c>
      <c r="K2854" s="74">
        <f t="shared" ca="1" si="684"/>
        <v>5472.784654</v>
      </c>
      <c r="L2854" s="75">
        <f>IF(VLOOKUP(A2854,$T$12:$AC$125,8)=VLOOKUP(A2853,$T$12:$AC$125,8),0,VLOOKUP(A2854,T$12:$AC$125,8))</f>
        <v>0</v>
      </c>
      <c r="M2854" s="76">
        <f>IF(L2854&gt;0,VLOOKUP(L2854,S$12:$AB$125,7),0)</f>
        <v>0</v>
      </c>
      <c r="N2854" s="74">
        <f t="shared" si="685"/>
        <v>0</v>
      </c>
      <c r="O2854" s="74">
        <f t="shared" ca="1" si="686"/>
        <v>5472.784654</v>
      </c>
      <c r="P2854" s="77" t="str">
        <f t="shared" si="687"/>
        <v>A+J=</v>
      </c>
      <c r="Q2854" s="78">
        <f t="shared" si="688"/>
        <v>45762</v>
      </c>
    </row>
    <row r="2855" spans="1:17" ht="12.75" x14ac:dyDescent="0.15">
      <c r="A2855" s="68">
        <f t="shared" si="677"/>
        <v>45424</v>
      </c>
      <c r="B2855" s="69">
        <f t="shared" ca="1" si="678"/>
        <v>21943.306027999999</v>
      </c>
      <c r="C2855" s="70">
        <f t="shared" ca="1" si="679"/>
        <v>16470.521374</v>
      </c>
      <c r="D2855" s="71">
        <f ca="1">IF(A2855&lt;$B$1,VLOOKUP(A2855,[1]DI!$A$4:$B$15000,2),0)</f>
        <v>0</v>
      </c>
      <c r="E2855" s="70">
        <f t="shared" ca="1" si="680"/>
        <v>0</v>
      </c>
      <c r="F2855" s="72">
        <f t="shared" si="676"/>
        <v>1.3</v>
      </c>
      <c r="G2855" s="73">
        <f t="shared" ca="1" si="681"/>
        <v>1</v>
      </c>
      <c r="H2855" s="70">
        <f ca="1">TRUNC(PRODUCT(G$10:G2854),15)</f>
        <v>2.19433059462719</v>
      </c>
      <c r="I2855" s="70">
        <f t="shared" ca="1" si="682"/>
        <v>1.64705213737643</v>
      </c>
      <c r="J2855" s="70">
        <f t="shared" ca="1" si="683"/>
        <v>1.3322775600000001</v>
      </c>
      <c r="K2855" s="74">
        <f t="shared" ca="1" si="684"/>
        <v>5472.784654</v>
      </c>
      <c r="L2855" s="75">
        <f>IF(VLOOKUP(A2855,$T$12:$AC$125,8)=VLOOKUP(A2854,$T$12:$AC$125,8),0,VLOOKUP(A2855,T$12:$AC$125,8))</f>
        <v>0</v>
      </c>
      <c r="M2855" s="76">
        <f>IF(L2855&gt;0,VLOOKUP(L2855,S$12:$AB$125,7),0)</f>
        <v>0</v>
      </c>
      <c r="N2855" s="74">
        <f t="shared" si="685"/>
        <v>0</v>
      </c>
      <c r="O2855" s="74">
        <f t="shared" ca="1" si="686"/>
        <v>5472.784654</v>
      </c>
      <c r="P2855" s="77" t="str">
        <f t="shared" si="687"/>
        <v>A+J=</v>
      </c>
      <c r="Q2855" s="78">
        <f t="shared" si="688"/>
        <v>45762</v>
      </c>
    </row>
    <row r="2856" spans="1:17" ht="12.75" x14ac:dyDescent="0.15">
      <c r="A2856" s="68">
        <f t="shared" si="677"/>
        <v>45425</v>
      </c>
      <c r="B2856" s="69">
        <f t="shared" ca="1" si="678"/>
        <v>21943.306027999999</v>
      </c>
      <c r="C2856" s="70">
        <f t="shared" ca="1" si="679"/>
        <v>16470.521374</v>
      </c>
      <c r="D2856" s="71">
        <f ca="1">IF(A2856&lt;$B$1,VLOOKUP(A2856,[1]DI!$A$4:$B$15000,2),0)</f>
        <v>0.104</v>
      </c>
      <c r="E2856" s="70">
        <f t="shared" ca="1" si="680"/>
        <v>3.927E-4</v>
      </c>
      <c r="F2856" s="72">
        <f t="shared" si="676"/>
        <v>1.3</v>
      </c>
      <c r="G2856" s="73">
        <f t="shared" ca="1" si="681"/>
        <v>1.00051051</v>
      </c>
      <c r="H2856" s="70">
        <f ca="1">TRUNC(PRODUCT(G$10:G2855),15)</f>
        <v>2.19433059462719</v>
      </c>
      <c r="I2856" s="70">
        <f t="shared" ca="1" si="682"/>
        <v>1.64705213737643</v>
      </c>
      <c r="J2856" s="70">
        <f t="shared" ca="1" si="683"/>
        <v>1.3322775600000001</v>
      </c>
      <c r="K2856" s="74">
        <f t="shared" ca="1" si="684"/>
        <v>5472.784654</v>
      </c>
      <c r="L2856" s="75">
        <f>IF(VLOOKUP(A2856,$T$12:$AC$125,8)=VLOOKUP(A2855,$T$12:$AC$125,8),0,VLOOKUP(A2856,T$12:$AC$125,8))</f>
        <v>0</v>
      </c>
      <c r="M2856" s="76">
        <f>IF(L2856&gt;0,VLOOKUP(L2856,S$12:$AB$125,7),0)</f>
        <v>0</v>
      </c>
      <c r="N2856" s="74">
        <f t="shared" si="685"/>
        <v>0</v>
      </c>
      <c r="O2856" s="74">
        <f t="shared" ca="1" si="686"/>
        <v>5472.784654</v>
      </c>
      <c r="P2856" s="77" t="str">
        <f t="shared" si="687"/>
        <v>A+J=</v>
      </c>
      <c r="Q2856" s="78">
        <f t="shared" si="688"/>
        <v>45762</v>
      </c>
    </row>
    <row r="2857" spans="1:17" ht="12.75" x14ac:dyDescent="0.15">
      <c r="A2857" s="68">
        <f t="shared" si="677"/>
        <v>45426</v>
      </c>
      <c r="B2857" s="69">
        <f t="shared" ca="1" si="678"/>
        <v>21954.508288000001</v>
      </c>
      <c r="C2857" s="70">
        <f t="shared" ca="1" si="679"/>
        <v>16470.521374</v>
      </c>
      <c r="D2857" s="71">
        <f ca="1">IF(A2857&lt;$B$1,VLOOKUP(A2857,[1]DI!$A$4:$B$15000,2),0)</f>
        <v>0.104</v>
      </c>
      <c r="E2857" s="70">
        <f t="shared" ca="1" si="680"/>
        <v>3.927E-4</v>
      </c>
      <c r="F2857" s="72">
        <f t="shared" si="676"/>
        <v>1.3</v>
      </c>
      <c r="G2857" s="73">
        <f t="shared" ca="1" si="681"/>
        <v>1.00051051</v>
      </c>
      <c r="H2857" s="70">
        <f ca="1">TRUNC(PRODUCT(G$10:G2856),15)</f>
        <v>2.1954508223390499</v>
      </c>
      <c r="I2857" s="70">
        <f t="shared" ca="1" si="682"/>
        <v>1.64705213737643</v>
      </c>
      <c r="J2857" s="70">
        <f t="shared" ca="1" si="683"/>
        <v>1.3329576999999999</v>
      </c>
      <c r="K2857" s="74">
        <f t="shared" ca="1" si="684"/>
        <v>5483.9869140000001</v>
      </c>
      <c r="L2857" s="75">
        <f>IF(VLOOKUP(A2857,$T$12:$AC$125,8)=VLOOKUP(A2856,$T$12:$AC$125,8),0,VLOOKUP(A2857,T$12:$AC$125,8))</f>
        <v>0</v>
      </c>
      <c r="M2857" s="76">
        <f>IF(L2857&gt;0,VLOOKUP(L2857,S$12:$AB$125,7),0)</f>
        <v>0</v>
      </c>
      <c r="N2857" s="74">
        <f t="shared" si="685"/>
        <v>0</v>
      </c>
      <c r="O2857" s="74">
        <f t="shared" ca="1" si="686"/>
        <v>5483.9869140000001</v>
      </c>
      <c r="P2857" s="77" t="str">
        <f t="shared" si="687"/>
        <v>A+J=</v>
      </c>
      <c r="Q2857" s="78">
        <f t="shared" si="688"/>
        <v>45762</v>
      </c>
    </row>
    <row r="2858" spans="1:17" ht="12.75" x14ac:dyDescent="0.15">
      <c r="A2858" s="68">
        <f t="shared" si="677"/>
        <v>45427</v>
      </c>
      <c r="B2858" s="69">
        <f t="shared" ca="1" si="678"/>
        <v>21965.716148</v>
      </c>
      <c r="C2858" s="70">
        <f t="shared" ca="1" si="679"/>
        <v>16470.521374</v>
      </c>
      <c r="D2858" s="71">
        <f ca="1">IF(A2858&lt;$B$1,VLOOKUP(A2858,[1]DI!$A$4:$B$15000,2),0)</f>
        <v>0.104</v>
      </c>
      <c r="E2858" s="70">
        <f t="shared" ca="1" si="680"/>
        <v>3.927E-4</v>
      </c>
      <c r="F2858" s="72">
        <f t="shared" si="676"/>
        <v>1.3</v>
      </c>
      <c r="G2858" s="73">
        <f t="shared" ca="1" si="681"/>
        <v>1.00051051</v>
      </c>
      <c r="H2858" s="70">
        <f ca="1">TRUNC(PRODUCT(G$10:G2857),15)</f>
        <v>2.19657162193836</v>
      </c>
      <c r="I2858" s="70">
        <f t="shared" ca="1" si="682"/>
        <v>1.64705213737643</v>
      </c>
      <c r="J2858" s="70">
        <f t="shared" ca="1" si="683"/>
        <v>1.3336381799999999</v>
      </c>
      <c r="K2858" s="74">
        <f t="shared" ca="1" si="684"/>
        <v>5495.1947739999996</v>
      </c>
      <c r="L2858" s="75">
        <f>IF(VLOOKUP(A2858,$T$12:$AC$125,8)=VLOOKUP(A2857,$T$12:$AC$125,8),0,VLOOKUP(A2858,T$12:$AC$125,8))</f>
        <v>0</v>
      </c>
      <c r="M2858" s="76">
        <f>IF(L2858&gt;0,VLOOKUP(L2858,S$12:$AB$125,7),0)</f>
        <v>0</v>
      </c>
      <c r="N2858" s="74">
        <f t="shared" si="685"/>
        <v>0</v>
      </c>
      <c r="O2858" s="74">
        <f t="shared" ca="1" si="686"/>
        <v>5495.1947739999996</v>
      </c>
      <c r="P2858" s="77" t="str">
        <f t="shared" si="687"/>
        <v>A+J=</v>
      </c>
      <c r="Q2858" s="78">
        <f t="shared" si="688"/>
        <v>45762</v>
      </c>
    </row>
    <row r="2859" spans="1:17" ht="12.75" x14ac:dyDescent="0.15">
      <c r="A2859" s="68">
        <f t="shared" si="677"/>
        <v>45428</v>
      </c>
      <c r="B2859" s="69">
        <f t="shared" ca="1" si="678"/>
        <v>21976.929938000001</v>
      </c>
      <c r="C2859" s="70">
        <f t="shared" ca="1" si="679"/>
        <v>16470.521374</v>
      </c>
      <c r="D2859" s="71">
        <f ca="1">IF(A2859&lt;$B$1,VLOOKUP(A2859,[1]DI!$A$4:$B$15000,2),0)</f>
        <v>0.104</v>
      </c>
      <c r="E2859" s="70">
        <f t="shared" ca="1" si="680"/>
        <v>3.927E-4</v>
      </c>
      <c r="F2859" s="72">
        <f t="shared" si="676"/>
        <v>1.3</v>
      </c>
      <c r="G2859" s="73">
        <f t="shared" ca="1" si="681"/>
        <v>1.00051051</v>
      </c>
      <c r="H2859" s="70">
        <f ca="1">TRUNC(PRODUCT(G$10:G2858),15)</f>
        <v>2.1976929937170802</v>
      </c>
      <c r="I2859" s="70">
        <f t="shared" ca="1" si="682"/>
        <v>1.64705213737643</v>
      </c>
      <c r="J2859" s="70">
        <f t="shared" ca="1" si="683"/>
        <v>1.3343190199999999</v>
      </c>
      <c r="K2859" s="74">
        <f t="shared" ca="1" si="684"/>
        <v>5506.4085640000003</v>
      </c>
      <c r="L2859" s="75">
        <f>IF(VLOOKUP(A2859,$T$12:$AC$125,8)=VLOOKUP(A2858,$T$12:$AC$125,8),0,VLOOKUP(A2859,T$12:$AC$125,8))</f>
        <v>0</v>
      </c>
      <c r="M2859" s="76">
        <f>IF(L2859&gt;0,VLOOKUP(L2859,S$12:$AB$125,7),0)</f>
        <v>0</v>
      </c>
      <c r="N2859" s="74">
        <f t="shared" si="685"/>
        <v>0</v>
      </c>
      <c r="O2859" s="74">
        <f t="shared" ca="1" si="686"/>
        <v>5506.4085640000003</v>
      </c>
      <c r="P2859" s="77" t="str">
        <f t="shared" si="687"/>
        <v>A+J=</v>
      </c>
      <c r="Q2859" s="78">
        <f t="shared" si="688"/>
        <v>45762</v>
      </c>
    </row>
    <row r="2860" spans="1:17" ht="12.75" x14ac:dyDescent="0.15">
      <c r="A2860" s="68">
        <f t="shared" si="677"/>
        <v>45429</v>
      </c>
      <c r="B2860" s="69">
        <f t="shared" ca="1" si="678"/>
        <v>21988.149328</v>
      </c>
      <c r="C2860" s="70">
        <f t="shared" ca="1" si="679"/>
        <v>16470.521374</v>
      </c>
      <c r="D2860" s="71">
        <f ca="1">IF(A2860&lt;$B$1,VLOOKUP(A2860,[1]DI!$A$4:$B$15000,2),0)</f>
        <v>0.104</v>
      </c>
      <c r="E2860" s="70">
        <f t="shared" ca="1" si="680"/>
        <v>3.927E-4</v>
      </c>
      <c r="F2860" s="72">
        <f t="shared" ref="F2860:F2923" si="689">F2859</f>
        <v>1.3</v>
      </c>
      <c r="G2860" s="73">
        <f t="shared" ca="1" si="681"/>
        <v>1.00051051</v>
      </c>
      <c r="H2860" s="70">
        <f ca="1">TRUNC(PRODUCT(G$10:G2859),15)</f>
        <v>2.1988149379672999</v>
      </c>
      <c r="I2860" s="70">
        <f t="shared" ca="1" si="682"/>
        <v>1.64705213737643</v>
      </c>
      <c r="J2860" s="70">
        <f t="shared" ca="1" si="683"/>
        <v>1.3350002000000001</v>
      </c>
      <c r="K2860" s="74">
        <f t="shared" ca="1" si="684"/>
        <v>5517.6279539999996</v>
      </c>
      <c r="L2860" s="75">
        <f>IF(VLOOKUP(A2860,$T$12:$AC$125,8)=VLOOKUP(A2859,$T$12:$AC$125,8),0,VLOOKUP(A2860,T$12:$AC$125,8))</f>
        <v>0</v>
      </c>
      <c r="M2860" s="76">
        <f>IF(L2860&gt;0,VLOOKUP(L2860,S$12:$AB$125,7),0)</f>
        <v>0</v>
      </c>
      <c r="N2860" s="74">
        <f t="shared" si="685"/>
        <v>0</v>
      </c>
      <c r="O2860" s="74">
        <f t="shared" ca="1" si="686"/>
        <v>5517.6279539999996</v>
      </c>
      <c r="P2860" s="77" t="str">
        <f t="shared" si="687"/>
        <v>A+J=</v>
      </c>
      <c r="Q2860" s="78">
        <f t="shared" si="688"/>
        <v>45762</v>
      </c>
    </row>
    <row r="2861" spans="1:17" ht="12.75" x14ac:dyDescent="0.15">
      <c r="A2861" s="68">
        <f t="shared" si="677"/>
        <v>45430</v>
      </c>
      <c r="B2861" s="69">
        <f t="shared" ca="1" si="678"/>
        <v>21999.374481999999</v>
      </c>
      <c r="C2861" s="70">
        <f t="shared" ca="1" si="679"/>
        <v>16470.521374</v>
      </c>
      <c r="D2861" s="71">
        <f ca="1">IF(A2861&lt;$B$1,VLOOKUP(A2861,[1]DI!$A$4:$B$15000,2),0)</f>
        <v>0</v>
      </c>
      <c r="E2861" s="70">
        <f t="shared" ca="1" si="680"/>
        <v>0</v>
      </c>
      <c r="F2861" s="72">
        <f t="shared" si="689"/>
        <v>1.3</v>
      </c>
      <c r="G2861" s="73">
        <f t="shared" ca="1" si="681"/>
        <v>1</v>
      </c>
      <c r="H2861" s="70">
        <f ca="1">TRUNC(PRODUCT(G$10:G2860),15)</f>
        <v>2.19993745498128</v>
      </c>
      <c r="I2861" s="70">
        <f t="shared" ca="1" si="682"/>
        <v>1.64705213737643</v>
      </c>
      <c r="J2861" s="70">
        <f t="shared" ca="1" si="683"/>
        <v>1.3356817299999999</v>
      </c>
      <c r="K2861" s="74">
        <f t="shared" ca="1" si="684"/>
        <v>5528.8531080000002</v>
      </c>
      <c r="L2861" s="75">
        <f>IF(VLOOKUP(A2861,$T$12:$AC$125,8)=VLOOKUP(A2860,$T$12:$AC$125,8),0,VLOOKUP(A2861,T$12:$AC$125,8))</f>
        <v>0</v>
      </c>
      <c r="M2861" s="76">
        <f>IF(L2861&gt;0,VLOOKUP(L2861,S$12:$AB$125,7),0)</f>
        <v>0</v>
      </c>
      <c r="N2861" s="74">
        <f t="shared" si="685"/>
        <v>0</v>
      </c>
      <c r="O2861" s="74">
        <f t="shared" ca="1" si="686"/>
        <v>5528.8531080000002</v>
      </c>
      <c r="P2861" s="77" t="str">
        <f t="shared" si="687"/>
        <v>A+J=</v>
      </c>
      <c r="Q2861" s="78">
        <f t="shared" si="688"/>
        <v>45762</v>
      </c>
    </row>
    <row r="2862" spans="1:17" ht="12.75" x14ac:dyDescent="0.15">
      <c r="A2862" s="68">
        <f t="shared" si="677"/>
        <v>45431</v>
      </c>
      <c r="B2862" s="69">
        <f t="shared" ca="1" si="678"/>
        <v>21999.374481999999</v>
      </c>
      <c r="C2862" s="70">
        <f t="shared" ca="1" si="679"/>
        <v>16470.521374</v>
      </c>
      <c r="D2862" s="71">
        <f ca="1">IF(A2862&lt;$B$1,VLOOKUP(A2862,[1]DI!$A$4:$B$15000,2),0)</f>
        <v>0</v>
      </c>
      <c r="E2862" s="70">
        <f t="shared" ca="1" si="680"/>
        <v>0</v>
      </c>
      <c r="F2862" s="72">
        <f t="shared" si="689"/>
        <v>1.3</v>
      </c>
      <c r="G2862" s="73">
        <f t="shared" ca="1" si="681"/>
        <v>1</v>
      </c>
      <c r="H2862" s="70">
        <f ca="1">TRUNC(PRODUCT(G$10:G2861),15)</f>
        <v>2.19993745498128</v>
      </c>
      <c r="I2862" s="70">
        <f t="shared" ca="1" si="682"/>
        <v>1.64705213737643</v>
      </c>
      <c r="J2862" s="70">
        <f t="shared" ca="1" si="683"/>
        <v>1.3356817299999999</v>
      </c>
      <c r="K2862" s="74">
        <f t="shared" ca="1" si="684"/>
        <v>5528.8531080000002</v>
      </c>
      <c r="L2862" s="75">
        <f>IF(VLOOKUP(A2862,$T$12:$AC$125,8)=VLOOKUP(A2861,$T$12:$AC$125,8),0,VLOOKUP(A2862,T$12:$AC$125,8))</f>
        <v>0</v>
      </c>
      <c r="M2862" s="76">
        <f>IF(L2862&gt;0,VLOOKUP(L2862,S$12:$AB$125,7),0)</f>
        <v>0</v>
      </c>
      <c r="N2862" s="74">
        <f t="shared" si="685"/>
        <v>0</v>
      </c>
      <c r="O2862" s="74">
        <f t="shared" ca="1" si="686"/>
        <v>5528.8531080000002</v>
      </c>
      <c r="P2862" s="77" t="str">
        <f t="shared" si="687"/>
        <v>A+J=</v>
      </c>
      <c r="Q2862" s="78">
        <f t="shared" si="688"/>
        <v>45762</v>
      </c>
    </row>
    <row r="2863" spans="1:17" ht="12.75" x14ac:dyDescent="0.15">
      <c r="A2863" s="68">
        <f t="shared" si="677"/>
        <v>45432</v>
      </c>
      <c r="B2863" s="69">
        <f t="shared" ca="1" si="678"/>
        <v>21999.374481999999</v>
      </c>
      <c r="C2863" s="70">
        <f t="shared" ca="1" si="679"/>
        <v>16470.521374</v>
      </c>
      <c r="D2863" s="71">
        <f ca="1">IF(A2863&lt;$B$1,VLOOKUP(A2863,[1]DI!$A$4:$B$15000,2),0)</f>
        <v>0.104</v>
      </c>
      <c r="E2863" s="70">
        <f t="shared" ca="1" si="680"/>
        <v>3.927E-4</v>
      </c>
      <c r="F2863" s="72">
        <f t="shared" si="689"/>
        <v>1.3</v>
      </c>
      <c r="G2863" s="73">
        <f t="shared" ca="1" si="681"/>
        <v>1.00051051</v>
      </c>
      <c r="H2863" s="70">
        <f ca="1">TRUNC(PRODUCT(G$10:G2862),15)</f>
        <v>2.19993745498128</v>
      </c>
      <c r="I2863" s="70">
        <f t="shared" ca="1" si="682"/>
        <v>1.64705213737643</v>
      </c>
      <c r="J2863" s="70">
        <f t="shared" ca="1" si="683"/>
        <v>1.3356817299999999</v>
      </c>
      <c r="K2863" s="74">
        <f t="shared" ca="1" si="684"/>
        <v>5528.8531080000002</v>
      </c>
      <c r="L2863" s="75">
        <f>IF(VLOOKUP(A2863,$T$12:$AC$125,8)=VLOOKUP(A2862,$T$12:$AC$125,8),0,VLOOKUP(A2863,T$12:$AC$125,8))</f>
        <v>0</v>
      </c>
      <c r="M2863" s="76">
        <f>IF(L2863&gt;0,VLOOKUP(L2863,S$12:$AB$125,7),0)</f>
        <v>0</v>
      </c>
      <c r="N2863" s="74">
        <f t="shared" si="685"/>
        <v>0</v>
      </c>
      <c r="O2863" s="74">
        <f t="shared" ca="1" si="686"/>
        <v>5528.8531080000002</v>
      </c>
      <c r="P2863" s="77" t="str">
        <f t="shared" si="687"/>
        <v>A+J=</v>
      </c>
      <c r="Q2863" s="78">
        <f t="shared" si="688"/>
        <v>45762</v>
      </c>
    </row>
    <row r="2864" spans="1:17" ht="12.75" x14ac:dyDescent="0.15">
      <c r="A2864" s="68">
        <f t="shared" si="677"/>
        <v>45433</v>
      </c>
      <c r="B2864" s="69">
        <f t="shared" ca="1" si="678"/>
        <v>22010.605401000001</v>
      </c>
      <c r="C2864" s="70">
        <f t="shared" ca="1" si="679"/>
        <v>16470.521374</v>
      </c>
      <c r="D2864" s="71">
        <f ca="1">IF(A2864&lt;$B$1,VLOOKUP(A2864,[1]DI!$A$4:$B$15000,2),0)</f>
        <v>0.104</v>
      </c>
      <c r="E2864" s="70">
        <f t="shared" ca="1" si="680"/>
        <v>3.927E-4</v>
      </c>
      <c r="F2864" s="72">
        <f t="shared" si="689"/>
        <v>1.3</v>
      </c>
      <c r="G2864" s="73">
        <f t="shared" ca="1" si="681"/>
        <v>1.00051051</v>
      </c>
      <c r="H2864" s="70">
        <f ca="1">TRUNC(PRODUCT(G$10:G2863),15)</f>
        <v>2.2010605450514298</v>
      </c>
      <c r="I2864" s="70">
        <f t="shared" ca="1" si="682"/>
        <v>1.64705213737643</v>
      </c>
      <c r="J2864" s="70">
        <f t="shared" ca="1" si="683"/>
        <v>1.33636361</v>
      </c>
      <c r="K2864" s="74">
        <f t="shared" ca="1" si="684"/>
        <v>5540.0840269999999</v>
      </c>
      <c r="L2864" s="75">
        <f>IF(VLOOKUP(A2864,$T$12:$AC$125,8)=VLOOKUP(A2863,$T$12:$AC$125,8),0,VLOOKUP(A2864,T$12:$AC$125,8))</f>
        <v>0</v>
      </c>
      <c r="M2864" s="76">
        <f>IF(L2864&gt;0,VLOOKUP(L2864,S$12:$AB$125,7),0)</f>
        <v>0</v>
      </c>
      <c r="N2864" s="74">
        <f t="shared" si="685"/>
        <v>0</v>
      </c>
      <c r="O2864" s="74">
        <f t="shared" ca="1" si="686"/>
        <v>5540.0840269999999</v>
      </c>
      <c r="P2864" s="77" t="str">
        <f t="shared" si="687"/>
        <v>A+J=</v>
      </c>
      <c r="Q2864" s="78">
        <f t="shared" si="688"/>
        <v>45762</v>
      </c>
    </row>
    <row r="2865" spans="1:17" ht="12.75" x14ac:dyDescent="0.15">
      <c r="A2865" s="68">
        <f t="shared" si="677"/>
        <v>45434</v>
      </c>
      <c r="B2865" s="69">
        <f t="shared" ca="1" si="678"/>
        <v>22021.842085</v>
      </c>
      <c r="C2865" s="70">
        <f t="shared" ca="1" si="679"/>
        <v>16470.521374</v>
      </c>
      <c r="D2865" s="71">
        <f ca="1">IF(A2865&lt;$B$1,VLOOKUP(A2865,[1]DI!$A$4:$B$15000,2),0)</f>
        <v>0.104</v>
      </c>
      <c r="E2865" s="70">
        <f t="shared" ca="1" si="680"/>
        <v>3.927E-4</v>
      </c>
      <c r="F2865" s="72">
        <f t="shared" si="689"/>
        <v>1.3</v>
      </c>
      <c r="G2865" s="73">
        <f t="shared" ca="1" si="681"/>
        <v>1.00051051</v>
      </c>
      <c r="H2865" s="70">
        <f ca="1">TRUNC(PRODUCT(G$10:G2864),15)</f>
        <v>2.2021842084702801</v>
      </c>
      <c r="I2865" s="70">
        <f t="shared" ca="1" si="682"/>
        <v>1.64705213737643</v>
      </c>
      <c r="J2865" s="70">
        <f t="shared" ca="1" si="683"/>
        <v>1.33704584</v>
      </c>
      <c r="K2865" s="74">
        <f t="shared" ca="1" si="684"/>
        <v>5551.3207110000003</v>
      </c>
      <c r="L2865" s="75">
        <f>IF(VLOOKUP(A2865,$T$12:$AC$125,8)=VLOOKUP(A2864,$T$12:$AC$125,8),0,VLOOKUP(A2865,T$12:$AC$125,8))</f>
        <v>0</v>
      </c>
      <c r="M2865" s="76">
        <f>IF(L2865&gt;0,VLOOKUP(L2865,S$12:$AB$125,7),0)</f>
        <v>0</v>
      </c>
      <c r="N2865" s="74">
        <f t="shared" si="685"/>
        <v>0</v>
      </c>
      <c r="O2865" s="74">
        <f t="shared" ca="1" si="686"/>
        <v>5551.3207110000003</v>
      </c>
      <c r="P2865" s="77" t="str">
        <f t="shared" si="687"/>
        <v>A+J=</v>
      </c>
      <c r="Q2865" s="78">
        <f t="shared" si="688"/>
        <v>45762</v>
      </c>
    </row>
    <row r="2866" spans="1:17" ht="12.75" x14ac:dyDescent="0.15">
      <c r="A2866" s="68">
        <f t="shared" si="677"/>
        <v>45435</v>
      </c>
      <c r="B2866" s="69">
        <f t="shared" ca="1" si="678"/>
        <v>22033.084534000001</v>
      </c>
      <c r="C2866" s="70">
        <f t="shared" ca="1" si="679"/>
        <v>16470.521374</v>
      </c>
      <c r="D2866" s="71">
        <f ca="1">IF(A2866&lt;$B$1,VLOOKUP(A2866,[1]DI!$A$4:$B$15000,2),0)</f>
        <v>0.104</v>
      </c>
      <c r="E2866" s="70">
        <f t="shared" ca="1" si="680"/>
        <v>3.927E-4</v>
      </c>
      <c r="F2866" s="72">
        <f t="shared" si="689"/>
        <v>1.3</v>
      </c>
      <c r="G2866" s="73">
        <f t="shared" ca="1" si="681"/>
        <v>1.00051051</v>
      </c>
      <c r="H2866" s="70">
        <f ca="1">TRUNC(PRODUCT(G$10:G2865),15)</f>
        <v>2.2033084455305501</v>
      </c>
      <c r="I2866" s="70">
        <f t="shared" ca="1" si="682"/>
        <v>1.64705213737643</v>
      </c>
      <c r="J2866" s="70">
        <f t="shared" ca="1" si="683"/>
        <v>1.3377284199999999</v>
      </c>
      <c r="K2866" s="74">
        <f t="shared" ca="1" si="684"/>
        <v>5562.5631599999997</v>
      </c>
      <c r="L2866" s="75">
        <f>IF(VLOOKUP(A2866,$T$12:$AC$125,8)=VLOOKUP(A2865,$T$12:$AC$125,8),0,VLOOKUP(A2866,T$12:$AC$125,8))</f>
        <v>0</v>
      </c>
      <c r="M2866" s="76">
        <f>IF(L2866&gt;0,VLOOKUP(L2866,S$12:$AB$125,7),0)</f>
        <v>0</v>
      </c>
      <c r="N2866" s="74">
        <f t="shared" si="685"/>
        <v>0</v>
      </c>
      <c r="O2866" s="74">
        <f t="shared" ca="1" si="686"/>
        <v>5562.5631599999997</v>
      </c>
      <c r="P2866" s="77" t="str">
        <f t="shared" si="687"/>
        <v>A+J=</v>
      </c>
      <c r="Q2866" s="78">
        <f t="shared" si="688"/>
        <v>45762</v>
      </c>
    </row>
    <row r="2867" spans="1:17" ht="12.75" x14ac:dyDescent="0.15">
      <c r="A2867" s="68">
        <f t="shared" si="677"/>
        <v>45436</v>
      </c>
      <c r="B2867" s="69">
        <f t="shared" ca="1" si="678"/>
        <v>22044.332581999999</v>
      </c>
      <c r="C2867" s="70">
        <f t="shared" ca="1" si="679"/>
        <v>16470.521374</v>
      </c>
      <c r="D2867" s="71">
        <f ca="1">IF(A2867&lt;$B$1,VLOOKUP(A2867,[1]DI!$A$4:$B$15000,2),0)</f>
        <v>0.104</v>
      </c>
      <c r="E2867" s="70">
        <f t="shared" ca="1" si="680"/>
        <v>3.927E-4</v>
      </c>
      <c r="F2867" s="72">
        <f t="shared" si="689"/>
        <v>1.3</v>
      </c>
      <c r="G2867" s="73">
        <f t="shared" ca="1" si="681"/>
        <v>1.00051051</v>
      </c>
      <c r="H2867" s="70">
        <f ca="1">TRUNC(PRODUCT(G$10:G2866),15)</f>
        <v>2.2044332565250699</v>
      </c>
      <c r="I2867" s="70">
        <f t="shared" ca="1" si="682"/>
        <v>1.64705213737643</v>
      </c>
      <c r="J2867" s="70">
        <f t="shared" ca="1" si="683"/>
        <v>1.3384113399999999</v>
      </c>
      <c r="K2867" s="74">
        <f t="shared" ca="1" si="684"/>
        <v>5573.8112080000001</v>
      </c>
      <c r="L2867" s="75">
        <f>IF(VLOOKUP(A2867,$T$12:$AC$125,8)=VLOOKUP(A2866,$T$12:$AC$125,8),0,VLOOKUP(A2867,T$12:$AC$125,8))</f>
        <v>0</v>
      </c>
      <c r="M2867" s="76">
        <f>IF(L2867&gt;0,VLOOKUP(L2867,S$12:$AB$125,7),0)</f>
        <v>0</v>
      </c>
      <c r="N2867" s="74">
        <f t="shared" si="685"/>
        <v>0</v>
      </c>
      <c r="O2867" s="74">
        <f t="shared" ca="1" si="686"/>
        <v>5573.8112080000001</v>
      </c>
      <c r="P2867" s="77" t="str">
        <f t="shared" si="687"/>
        <v>A+J=</v>
      </c>
      <c r="Q2867" s="78">
        <f t="shared" si="688"/>
        <v>45762</v>
      </c>
    </row>
    <row r="2868" spans="1:17" ht="12.75" x14ac:dyDescent="0.15">
      <c r="A2868" s="68">
        <f t="shared" si="677"/>
        <v>45437</v>
      </c>
      <c r="B2868" s="69">
        <f t="shared" ca="1" si="678"/>
        <v>22055.586394999998</v>
      </c>
      <c r="C2868" s="70">
        <f t="shared" ca="1" si="679"/>
        <v>16470.521374</v>
      </c>
      <c r="D2868" s="71">
        <f ca="1">IF(A2868&lt;$B$1,VLOOKUP(A2868,[1]DI!$A$4:$B$15000,2),0)</f>
        <v>0</v>
      </c>
      <c r="E2868" s="70">
        <f t="shared" ca="1" si="680"/>
        <v>0</v>
      </c>
      <c r="F2868" s="72">
        <f t="shared" si="689"/>
        <v>1.3</v>
      </c>
      <c r="G2868" s="73">
        <f t="shared" ca="1" si="681"/>
        <v>1</v>
      </c>
      <c r="H2868" s="70">
        <f ca="1">TRUNC(PRODUCT(G$10:G2867),15)</f>
        <v>2.20555864174686</v>
      </c>
      <c r="I2868" s="70">
        <f t="shared" ca="1" si="682"/>
        <v>1.64705213737643</v>
      </c>
      <c r="J2868" s="70">
        <f t="shared" ca="1" si="683"/>
        <v>1.3390946100000001</v>
      </c>
      <c r="K2868" s="74">
        <f t="shared" ca="1" si="684"/>
        <v>5585.0650210000003</v>
      </c>
      <c r="L2868" s="75">
        <f>IF(VLOOKUP(A2868,$T$12:$AC$125,8)=VLOOKUP(A2867,$T$12:$AC$125,8),0,VLOOKUP(A2868,T$12:$AC$125,8))</f>
        <v>0</v>
      </c>
      <c r="M2868" s="76">
        <f>IF(L2868&gt;0,VLOOKUP(L2868,S$12:$AB$125,7),0)</f>
        <v>0</v>
      </c>
      <c r="N2868" s="74">
        <f t="shared" si="685"/>
        <v>0</v>
      </c>
      <c r="O2868" s="74">
        <f t="shared" ca="1" si="686"/>
        <v>5585.0650210000003</v>
      </c>
      <c r="P2868" s="77" t="str">
        <f t="shared" si="687"/>
        <v>A+J=</v>
      </c>
      <c r="Q2868" s="78">
        <f t="shared" si="688"/>
        <v>45762</v>
      </c>
    </row>
    <row r="2869" spans="1:17" ht="12.75" x14ac:dyDescent="0.15">
      <c r="A2869" s="68">
        <f t="shared" si="677"/>
        <v>45438</v>
      </c>
      <c r="B2869" s="69">
        <f t="shared" ca="1" si="678"/>
        <v>22055.586394999998</v>
      </c>
      <c r="C2869" s="70">
        <f t="shared" ca="1" si="679"/>
        <v>16470.521374</v>
      </c>
      <c r="D2869" s="71">
        <f ca="1">IF(A2869&lt;$B$1,VLOOKUP(A2869,[1]DI!$A$4:$B$15000,2),0)</f>
        <v>0</v>
      </c>
      <c r="E2869" s="70">
        <f t="shared" ca="1" si="680"/>
        <v>0</v>
      </c>
      <c r="F2869" s="72">
        <f t="shared" si="689"/>
        <v>1.3</v>
      </c>
      <c r="G2869" s="73">
        <f t="shared" ca="1" si="681"/>
        <v>1</v>
      </c>
      <c r="H2869" s="70">
        <f ca="1">TRUNC(PRODUCT(G$10:G2868),15)</f>
        <v>2.20555864174686</v>
      </c>
      <c r="I2869" s="70">
        <f t="shared" ca="1" si="682"/>
        <v>1.64705213737643</v>
      </c>
      <c r="J2869" s="70">
        <f t="shared" ca="1" si="683"/>
        <v>1.3390946100000001</v>
      </c>
      <c r="K2869" s="74">
        <f t="shared" ca="1" si="684"/>
        <v>5585.0650210000003</v>
      </c>
      <c r="L2869" s="75">
        <f>IF(VLOOKUP(A2869,$T$12:$AC$125,8)=VLOOKUP(A2868,$T$12:$AC$125,8),0,VLOOKUP(A2869,T$12:$AC$125,8))</f>
        <v>0</v>
      </c>
      <c r="M2869" s="76">
        <f>IF(L2869&gt;0,VLOOKUP(L2869,S$12:$AB$125,7),0)</f>
        <v>0</v>
      </c>
      <c r="N2869" s="74">
        <f t="shared" si="685"/>
        <v>0</v>
      </c>
      <c r="O2869" s="74">
        <f t="shared" ca="1" si="686"/>
        <v>5585.0650210000003</v>
      </c>
      <c r="P2869" s="77" t="str">
        <f t="shared" si="687"/>
        <v>A+J=</v>
      </c>
      <c r="Q2869" s="78">
        <f t="shared" si="688"/>
        <v>45762</v>
      </c>
    </row>
    <row r="2870" spans="1:17" ht="12.75" x14ac:dyDescent="0.15">
      <c r="A2870" s="68">
        <f t="shared" si="677"/>
        <v>45439</v>
      </c>
      <c r="B2870" s="69">
        <f t="shared" ca="1" si="678"/>
        <v>22055.586394999998</v>
      </c>
      <c r="C2870" s="70">
        <f t="shared" ca="1" si="679"/>
        <v>16470.521374</v>
      </c>
      <c r="D2870" s="71">
        <f ca="1">IF(A2870&lt;$B$1,VLOOKUP(A2870,[1]DI!$A$4:$B$15000,2),0)</f>
        <v>0.104</v>
      </c>
      <c r="E2870" s="70">
        <f t="shared" ca="1" si="680"/>
        <v>3.927E-4</v>
      </c>
      <c r="F2870" s="72">
        <f t="shared" si="689"/>
        <v>1.3</v>
      </c>
      <c r="G2870" s="73">
        <f t="shared" ca="1" si="681"/>
        <v>1.00051051</v>
      </c>
      <c r="H2870" s="70">
        <f ca="1">TRUNC(PRODUCT(G$10:G2869),15)</f>
        <v>2.20555864174686</v>
      </c>
      <c r="I2870" s="70">
        <f t="shared" ca="1" si="682"/>
        <v>1.64705213737643</v>
      </c>
      <c r="J2870" s="70">
        <f t="shared" ca="1" si="683"/>
        <v>1.3390946100000001</v>
      </c>
      <c r="K2870" s="74">
        <f t="shared" ca="1" si="684"/>
        <v>5585.0650210000003</v>
      </c>
      <c r="L2870" s="75">
        <f>IF(VLOOKUP(A2870,$T$12:$AC$125,8)=VLOOKUP(A2869,$T$12:$AC$125,8),0,VLOOKUP(A2870,T$12:$AC$125,8))</f>
        <v>0</v>
      </c>
      <c r="M2870" s="76">
        <f>IF(L2870&gt;0,VLOOKUP(L2870,S$12:$AB$125,7),0)</f>
        <v>0</v>
      </c>
      <c r="N2870" s="74">
        <f t="shared" si="685"/>
        <v>0</v>
      </c>
      <c r="O2870" s="74">
        <f t="shared" ca="1" si="686"/>
        <v>5585.0650210000003</v>
      </c>
      <c r="P2870" s="77" t="str">
        <f t="shared" si="687"/>
        <v>A+J=</v>
      </c>
      <c r="Q2870" s="78">
        <f t="shared" si="688"/>
        <v>45762</v>
      </c>
    </row>
    <row r="2871" spans="1:17" ht="12.75" x14ac:dyDescent="0.15">
      <c r="A2871" s="68">
        <f t="shared" si="677"/>
        <v>45440</v>
      </c>
      <c r="B2871" s="69">
        <f t="shared" ca="1" si="678"/>
        <v>22066.845973</v>
      </c>
      <c r="C2871" s="70">
        <f t="shared" ca="1" si="679"/>
        <v>16470.521374</v>
      </c>
      <c r="D2871" s="71">
        <f ca="1">IF(A2871&lt;$B$1,VLOOKUP(A2871,[1]DI!$A$4:$B$15000,2),0)</f>
        <v>0.104</v>
      </c>
      <c r="E2871" s="70">
        <f t="shared" ca="1" si="680"/>
        <v>3.927E-4</v>
      </c>
      <c r="F2871" s="72">
        <f t="shared" si="689"/>
        <v>1.3</v>
      </c>
      <c r="G2871" s="73">
        <f t="shared" ca="1" si="681"/>
        <v>1.00051051</v>
      </c>
      <c r="H2871" s="70">
        <f ca="1">TRUNC(PRODUCT(G$10:G2870),15)</f>
        <v>2.20668460148906</v>
      </c>
      <c r="I2871" s="70">
        <f t="shared" ca="1" si="682"/>
        <v>1.64705213737643</v>
      </c>
      <c r="J2871" s="70">
        <f t="shared" ca="1" si="683"/>
        <v>1.3397782300000001</v>
      </c>
      <c r="K2871" s="74">
        <f t="shared" ca="1" si="684"/>
        <v>5596.3245989999996</v>
      </c>
      <c r="L2871" s="75">
        <f>IF(VLOOKUP(A2871,$T$12:$AC$125,8)=VLOOKUP(A2870,$T$12:$AC$125,8),0,VLOOKUP(A2871,T$12:$AC$125,8))</f>
        <v>0</v>
      </c>
      <c r="M2871" s="76">
        <f>IF(L2871&gt;0,VLOOKUP(L2871,S$12:$AB$125,7),0)</f>
        <v>0</v>
      </c>
      <c r="N2871" s="74">
        <f t="shared" si="685"/>
        <v>0</v>
      </c>
      <c r="O2871" s="74">
        <f t="shared" ca="1" si="686"/>
        <v>5596.3245989999996</v>
      </c>
      <c r="P2871" s="77" t="str">
        <f t="shared" si="687"/>
        <v>A+J=</v>
      </c>
      <c r="Q2871" s="78">
        <f t="shared" si="688"/>
        <v>45762</v>
      </c>
    </row>
    <row r="2872" spans="1:17" ht="12.75" x14ac:dyDescent="0.15">
      <c r="A2872" s="68">
        <f t="shared" si="677"/>
        <v>45441</v>
      </c>
      <c r="B2872" s="69">
        <f t="shared" ca="1" si="678"/>
        <v>22078.111315999999</v>
      </c>
      <c r="C2872" s="70">
        <f t="shared" ca="1" si="679"/>
        <v>16470.521374</v>
      </c>
      <c r="D2872" s="71">
        <f ca="1">IF(A2872&lt;$B$1,VLOOKUP(A2872,[1]DI!$A$4:$B$15000,2),0)</f>
        <v>0.104</v>
      </c>
      <c r="E2872" s="70">
        <f t="shared" ca="1" si="680"/>
        <v>3.927E-4</v>
      </c>
      <c r="F2872" s="72">
        <f t="shared" si="689"/>
        <v>1.3</v>
      </c>
      <c r="G2872" s="73">
        <f t="shared" ca="1" si="681"/>
        <v>1.00051051</v>
      </c>
      <c r="H2872" s="70">
        <f ca="1">TRUNC(PRODUCT(G$10:G2871),15)</f>
        <v>2.2078111360449699</v>
      </c>
      <c r="I2872" s="70">
        <f t="shared" ca="1" si="682"/>
        <v>1.64705213737643</v>
      </c>
      <c r="J2872" s="70">
        <f t="shared" ca="1" si="683"/>
        <v>1.3404621999999999</v>
      </c>
      <c r="K2872" s="74">
        <f t="shared" ca="1" si="684"/>
        <v>5607.5899419999996</v>
      </c>
      <c r="L2872" s="75">
        <f>IF(VLOOKUP(A2872,$T$12:$AC$125,8)=VLOOKUP(A2871,$T$12:$AC$125,8),0,VLOOKUP(A2872,T$12:$AC$125,8))</f>
        <v>0</v>
      </c>
      <c r="M2872" s="76">
        <f>IF(L2872&gt;0,VLOOKUP(L2872,S$12:$AB$125,7),0)</f>
        <v>0</v>
      </c>
      <c r="N2872" s="74">
        <f t="shared" si="685"/>
        <v>0</v>
      </c>
      <c r="O2872" s="74">
        <f t="shared" ca="1" si="686"/>
        <v>5607.5899419999996</v>
      </c>
      <c r="P2872" s="77" t="str">
        <f t="shared" si="687"/>
        <v>A+J=</v>
      </c>
      <c r="Q2872" s="78">
        <f t="shared" si="688"/>
        <v>45762</v>
      </c>
    </row>
    <row r="2873" spans="1:17" ht="12.75" x14ac:dyDescent="0.15">
      <c r="A2873" s="68">
        <f t="shared" si="677"/>
        <v>45442</v>
      </c>
      <c r="B2873" s="69">
        <f t="shared" ca="1" si="678"/>
        <v>22089.382422999999</v>
      </c>
      <c r="C2873" s="70">
        <f t="shared" ca="1" si="679"/>
        <v>16470.521374</v>
      </c>
      <c r="D2873" s="71">
        <f ca="1">IF(A2873&lt;$B$1,VLOOKUP(A2873,[1]DI!$A$4:$B$15000,2),0)</f>
        <v>0</v>
      </c>
      <c r="E2873" s="70">
        <f t="shared" ca="1" si="680"/>
        <v>0</v>
      </c>
      <c r="F2873" s="72">
        <f t="shared" si="689"/>
        <v>1.3</v>
      </c>
      <c r="G2873" s="73">
        <f t="shared" ca="1" si="681"/>
        <v>1</v>
      </c>
      <c r="H2873" s="70">
        <f ca="1">TRUNC(PRODUCT(G$10:G2872),15)</f>
        <v>2.2089382457080302</v>
      </c>
      <c r="I2873" s="70">
        <f t="shared" ca="1" si="682"/>
        <v>1.64705213737643</v>
      </c>
      <c r="J2873" s="70">
        <f t="shared" ca="1" si="683"/>
        <v>1.3411465199999999</v>
      </c>
      <c r="K2873" s="74">
        <f t="shared" ca="1" si="684"/>
        <v>5618.8610490000001</v>
      </c>
      <c r="L2873" s="75">
        <f>IF(VLOOKUP(A2873,$T$12:$AC$125,8)=VLOOKUP(A2872,$T$12:$AC$125,8),0,VLOOKUP(A2873,T$12:$AC$125,8))</f>
        <v>0</v>
      </c>
      <c r="M2873" s="76">
        <f>IF(L2873&gt;0,VLOOKUP(L2873,S$12:$AB$125,7),0)</f>
        <v>0</v>
      </c>
      <c r="N2873" s="74">
        <f t="shared" si="685"/>
        <v>0</v>
      </c>
      <c r="O2873" s="74">
        <f t="shared" ca="1" si="686"/>
        <v>5618.8610490000001</v>
      </c>
      <c r="P2873" s="77" t="str">
        <f t="shared" si="687"/>
        <v>A+J=</v>
      </c>
      <c r="Q2873" s="78">
        <f t="shared" si="688"/>
        <v>45762</v>
      </c>
    </row>
    <row r="2874" spans="1:17" ht="12.75" x14ac:dyDescent="0.15">
      <c r="A2874" s="68">
        <f t="shared" si="677"/>
        <v>45443</v>
      </c>
      <c r="B2874" s="69">
        <f t="shared" ca="1" si="678"/>
        <v>22089.382422999999</v>
      </c>
      <c r="C2874" s="70">
        <f t="shared" ca="1" si="679"/>
        <v>16470.521374</v>
      </c>
      <c r="D2874" s="71">
        <f ca="1">IF(A2874&lt;$B$1,VLOOKUP(A2874,[1]DI!$A$4:$B$15000,2),0)</f>
        <v>0.104</v>
      </c>
      <c r="E2874" s="70">
        <f t="shared" ca="1" si="680"/>
        <v>3.927E-4</v>
      </c>
      <c r="F2874" s="72">
        <f t="shared" si="689"/>
        <v>1.3</v>
      </c>
      <c r="G2874" s="73">
        <f t="shared" ca="1" si="681"/>
        <v>1.00051051</v>
      </c>
      <c r="H2874" s="70">
        <f ca="1">TRUNC(PRODUCT(G$10:G2873),15)</f>
        <v>2.2089382457080302</v>
      </c>
      <c r="I2874" s="70">
        <f t="shared" ca="1" si="682"/>
        <v>1.64705213737643</v>
      </c>
      <c r="J2874" s="70">
        <f t="shared" ca="1" si="683"/>
        <v>1.3411465199999999</v>
      </c>
      <c r="K2874" s="74">
        <f t="shared" ca="1" si="684"/>
        <v>5618.8610490000001</v>
      </c>
      <c r="L2874" s="75">
        <f>IF(VLOOKUP(A2874,$T$12:$AC$125,8)=VLOOKUP(A2873,$T$12:$AC$125,8),0,VLOOKUP(A2874,T$12:$AC$125,8))</f>
        <v>0</v>
      </c>
      <c r="M2874" s="76">
        <f>IF(L2874&gt;0,VLOOKUP(L2874,S$12:$AB$125,7),0)</f>
        <v>0</v>
      </c>
      <c r="N2874" s="74">
        <f t="shared" si="685"/>
        <v>0</v>
      </c>
      <c r="O2874" s="74">
        <f t="shared" ca="1" si="686"/>
        <v>5618.8610490000001</v>
      </c>
      <c r="P2874" s="77" t="str">
        <f t="shared" si="687"/>
        <v>A+J=</v>
      </c>
      <c r="Q2874" s="78">
        <f t="shared" si="688"/>
        <v>45762</v>
      </c>
    </row>
    <row r="2875" spans="1:17" ht="12.75" x14ac:dyDescent="0.15">
      <c r="A2875" s="68">
        <f t="shared" si="677"/>
        <v>45444</v>
      </c>
      <c r="B2875" s="69">
        <f t="shared" ca="1" si="678"/>
        <v>22100.659294999998</v>
      </c>
      <c r="C2875" s="70">
        <f t="shared" ca="1" si="679"/>
        <v>16470.521374</v>
      </c>
      <c r="D2875" s="71">
        <f ca="1">IF(A2875&lt;$B$1,VLOOKUP(A2875,[1]DI!$A$4:$B$15000,2),0)</f>
        <v>0</v>
      </c>
      <c r="E2875" s="70">
        <f t="shared" ca="1" si="680"/>
        <v>0</v>
      </c>
      <c r="F2875" s="72">
        <f t="shared" si="689"/>
        <v>1.3</v>
      </c>
      <c r="G2875" s="73">
        <f t="shared" ca="1" si="681"/>
        <v>1</v>
      </c>
      <c r="H2875" s="70">
        <f ca="1">TRUNC(PRODUCT(G$10:G2874),15)</f>
        <v>2.21006593077185</v>
      </c>
      <c r="I2875" s="70">
        <f t="shared" ca="1" si="682"/>
        <v>1.64705213737643</v>
      </c>
      <c r="J2875" s="70">
        <f t="shared" ca="1" si="683"/>
        <v>1.34183119</v>
      </c>
      <c r="K2875" s="74">
        <f t="shared" ca="1" si="684"/>
        <v>5630.1379209999996</v>
      </c>
      <c r="L2875" s="75">
        <f>IF(VLOOKUP(A2875,$T$12:$AC$125,8)=VLOOKUP(A2874,$T$12:$AC$125,8),0,VLOOKUP(A2875,T$12:$AC$125,8))</f>
        <v>0</v>
      </c>
      <c r="M2875" s="76">
        <f>IF(L2875&gt;0,VLOOKUP(L2875,S$12:$AB$125,7),0)</f>
        <v>0</v>
      </c>
      <c r="N2875" s="74">
        <f t="shared" si="685"/>
        <v>0</v>
      </c>
      <c r="O2875" s="74">
        <f t="shared" ca="1" si="686"/>
        <v>5630.1379209999996</v>
      </c>
      <c r="P2875" s="77" t="str">
        <f t="shared" si="687"/>
        <v>A+J=</v>
      </c>
      <c r="Q2875" s="78">
        <f t="shared" si="688"/>
        <v>45762</v>
      </c>
    </row>
    <row r="2876" spans="1:17" ht="12.75" x14ac:dyDescent="0.15">
      <c r="A2876" s="68">
        <f t="shared" si="677"/>
        <v>45445</v>
      </c>
      <c r="B2876" s="69">
        <f t="shared" ca="1" si="678"/>
        <v>22100.659294999998</v>
      </c>
      <c r="C2876" s="70">
        <f t="shared" ca="1" si="679"/>
        <v>16470.521374</v>
      </c>
      <c r="D2876" s="71">
        <f ca="1">IF(A2876&lt;$B$1,VLOOKUP(A2876,[1]DI!$A$4:$B$15000,2),0)</f>
        <v>0</v>
      </c>
      <c r="E2876" s="70">
        <f t="shared" ca="1" si="680"/>
        <v>0</v>
      </c>
      <c r="F2876" s="72">
        <f t="shared" si="689"/>
        <v>1.3</v>
      </c>
      <c r="G2876" s="73">
        <f t="shared" ca="1" si="681"/>
        <v>1</v>
      </c>
      <c r="H2876" s="70">
        <f ca="1">TRUNC(PRODUCT(G$10:G2875),15)</f>
        <v>2.21006593077185</v>
      </c>
      <c r="I2876" s="70">
        <f t="shared" ca="1" si="682"/>
        <v>1.64705213737643</v>
      </c>
      <c r="J2876" s="70">
        <f t="shared" ca="1" si="683"/>
        <v>1.34183119</v>
      </c>
      <c r="K2876" s="74">
        <f t="shared" ca="1" si="684"/>
        <v>5630.1379209999996</v>
      </c>
      <c r="L2876" s="75">
        <f>IF(VLOOKUP(A2876,$T$12:$AC$125,8)=VLOOKUP(A2875,$T$12:$AC$125,8),0,VLOOKUP(A2876,T$12:$AC$125,8))</f>
        <v>0</v>
      </c>
      <c r="M2876" s="76">
        <f>IF(L2876&gt;0,VLOOKUP(L2876,S$12:$AB$125,7),0)</f>
        <v>0</v>
      </c>
      <c r="N2876" s="74">
        <f t="shared" si="685"/>
        <v>0</v>
      </c>
      <c r="O2876" s="74">
        <f t="shared" ca="1" si="686"/>
        <v>5630.1379209999996</v>
      </c>
      <c r="P2876" s="77" t="str">
        <f t="shared" si="687"/>
        <v>A+J=</v>
      </c>
      <c r="Q2876" s="78">
        <f t="shared" si="688"/>
        <v>45762</v>
      </c>
    </row>
    <row r="2877" spans="1:17" ht="12.75" x14ac:dyDescent="0.15">
      <c r="A2877" s="68">
        <f t="shared" si="677"/>
        <v>45446</v>
      </c>
      <c r="B2877" s="69">
        <f t="shared" ca="1" si="678"/>
        <v>22100.659294999998</v>
      </c>
      <c r="C2877" s="70">
        <f t="shared" ca="1" si="679"/>
        <v>16470.521374</v>
      </c>
      <c r="D2877" s="71">
        <f ca="1">IF(A2877&lt;$B$1,VLOOKUP(A2877,[1]DI!$A$4:$B$15000,2),0)</f>
        <v>0.104</v>
      </c>
      <c r="E2877" s="70">
        <f t="shared" ca="1" si="680"/>
        <v>3.927E-4</v>
      </c>
      <c r="F2877" s="72">
        <f t="shared" si="689"/>
        <v>1.3</v>
      </c>
      <c r="G2877" s="73">
        <f t="shared" ca="1" si="681"/>
        <v>1.00051051</v>
      </c>
      <c r="H2877" s="70">
        <f ca="1">TRUNC(PRODUCT(G$10:G2876),15)</f>
        <v>2.21006593077185</v>
      </c>
      <c r="I2877" s="70">
        <f t="shared" ca="1" si="682"/>
        <v>1.64705213737643</v>
      </c>
      <c r="J2877" s="70">
        <f t="shared" ca="1" si="683"/>
        <v>1.34183119</v>
      </c>
      <c r="K2877" s="74">
        <f t="shared" ca="1" si="684"/>
        <v>5630.1379209999996</v>
      </c>
      <c r="L2877" s="75">
        <f>IF(VLOOKUP(A2877,$T$12:$AC$125,8)=VLOOKUP(A2876,$T$12:$AC$125,8),0,VLOOKUP(A2877,T$12:$AC$125,8))</f>
        <v>0</v>
      </c>
      <c r="M2877" s="76">
        <f>IF(L2877&gt;0,VLOOKUP(L2877,S$12:$AB$125,7),0)</f>
        <v>0</v>
      </c>
      <c r="N2877" s="74">
        <f t="shared" si="685"/>
        <v>0</v>
      </c>
      <c r="O2877" s="74">
        <f t="shared" ca="1" si="686"/>
        <v>5630.1379209999996</v>
      </c>
      <c r="P2877" s="77" t="str">
        <f t="shared" si="687"/>
        <v>A+J=</v>
      </c>
      <c r="Q2877" s="78">
        <f t="shared" si="688"/>
        <v>45762</v>
      </c>
    </row>
    <row r="2878" spans="1:17" ht="12.75" x14ac:dyDescent="0.15">
      <c r="A2878" s="68">
        <f t="shared" si="677"/>
        <v>45447</v>
      </c>
      <c r="B2878" s="69">
        <f t="shared" ca="1" si="678"/>
        <v>22111.941931000001</v>
      </c>
      <c r="C2878" s="70">
        <f t="shared" ca="1" si="679"/>
        <v>16470.521374</v>
      </c>
      <c r="D2878" s="71">
        <f ca="1">IF(A2878&lt;$B$1,VLOOKUP(A2878,[1]DI!$A$4:$B$15000,2),0)</f>
        <v>0.104</v>
      </c>
      <c r="E2878" s="70">
        <f t="shared" ca="1" si="680"/>
        <v>3.927E-4</v>
      </c>
      <c r="F2878" s="72">
        <f t="shared" si="689"/>
        <v>1.3</v>
      </c>
      <c r="G2878" s="73">
        <f t="shared" ca="1" si="681"/>
        <v>1.00051051</v>
      </c>
      <c r="H2878" s="70">
        <f ca="1">TRUNC(PRODUCT(G$10:G2877),15)</f>
        <v>2.2111941915301698</v>
      </c>
      <c r="I2878" s="70">
        <f t="shared" ca="1" si="682"/>
        <v>1.64705213737643</v>
      </c>
      <c r="J2878" s="70">
        <f t="shared" ca="1" si="683"/>
        <v>1.3425162100000001</v>
      </c>
      <c r="K2878" s="74">
        <f t="shared" ca="1" si="684"/>
        <v>5641.4205570000004</v>
      </c>
      <c r="L2878" s="75">
        <f>IF(VLOOKUP(A2878,$T$12:$AC$125,8)=VLOOKUP(A2877,$T$12:$AC$125,8),0,VLOOKUP(A2878,T$12:$AC$125,8))</f>
        <v>0</v>
      </c>
      <c r="M2878" s="76">
        <f>IF(L2878&gt;0,VLOOKUP(L2878,S$12:$AB$125,7),0)</f>
        <v>0</v>
      </c>
      <c r="N2878" s="74">
        <f t="shared" si="685"/>
        <v>0</v>
      </c>
      <c r="O2878" s="74">
        <f t="shared" ca="1" si="686"/>
        <v>5641.4205570000004</v>
      </c>
      <c r="P2878" s="77" t="str">
        <f t="shared" si="687"/>
        <v>A+J=</v>
      </c>
      <c r="Q2878" s="78">
        <f t="shared" si="688"/>
        <v>45762</v>
      </c>
    </row>
    <row r="2879" spans="1:17" ht="12.75" x14ac:dyDescent="0.15">
      <c r="A2879" s="68">
        <f t="shared" si="677"/>
        <v>45448</v>
      </c>
      <c r="B2879" s="69">
        <f t="shared" ca="1" si="678"/>
        <v>22123.230331999999</v>
      </c>
      <c r="C2879" s="70">
        <f t="shared" ca="1" si="679"/>
        <v>16470.521374</v>
      </c>
      <c r="D2879" s="71">
        <f ca="1">IF(A2879&lt;$B$1,VLOOKUP(A2879,[1]DI!$A$4:$B$15000,2),0)</f>
        <v>0.104</v>
      </c>
      <c r="E2879" s="70">
        <f t="shared" ca="1" si="680"/>
        <v>3.927E-4</v>
      </c>
      <c r="F2879" s="72">
        <f t="shared" si="689"/>
        <v>1.3</v>
      </c>
      <c r="G2879" s="73">
        <f t="shared" ca="1" si="681"/>
        <v>1.00051051</v>
      </c>
      <c r="H2879" s="70">
        <f ca="1">TRUNC(PRODUCT(G$10:G2878),15)</f>
        <v>2.21232302827688</v>
      </c>
      <c r="I2879" s="70">
        <f t="shared" ca="1" si="682"/>
        <v>1.64705213737643</v>
      </c>
      <c r="J2879" s="70">
        <f t="shared" ca="1" si="683"/>
        <v>1.3432015799999999</v>
      </c>
      <c r="K2879" s="74">
        <f t="shared" ca="1" si="684"/>
        <v>5652.7089580000002</v>
      </c>
      <c r="L2879" s="75">
        <f>IF(VLOOKUP(A2879,$T$12:$AC$125,8)=VLOOKUP(A2878,$T$12:$AC$125,8),0,VLOOKUP(A2879,T$12:$AC$125,8))</f>
        <v>0</v>
      </c>
      <c r="M2879" s="76">
        <f>IF(L2879&gt;0,VLOOKUP(L2879,S$12:$AB$125,7),0)</f>
        <v>0</v>
      </c>
      <c r="N2879" s="74">
        <f t="shared" si="685"/>
        <v>0</v>
      </c>
      <c r="O2879" s="74">
        <f t="shared" ca="1" si="686"/>
        <v>5652.7089580000002</v>
      </c>
      <c r="P2879" s="77" t="str">
        <f t="shared" si="687"/>
        <v>A+J=</v>
      </c>
      <c r="Q2879" s="78">
        <f t="shared" si="688"/>
        <v>45762</v>
      </c>
    </row>
    <row r="2880" spans="1:17" ht="12.75" x14ac:dyDescent="0.15">
      <c r="A2880" s="68">
        <f t="shared" si="677"/>
        <v>45449</v>
      </c>
      <c r="B2880" s="69">
        <f t="shared" ca="1" si="678"/>
        <v>22134.524334000002</v>
      </c>
      <c r="C2880" s="70">
        <f t="shared" ca="1" si="679"/>
        <v>16470.521374</v>
      </c>
      <c r="D2880" s="71">
        <f ca="1">IF(A2880&lt;$B$1,VLOOKUP(A2880,[1]DI!$A$4:$B$15000,2),0)</f>
        <v>0.104</v>
      </c>
      <c r="E2880" s="70">
        <f t="shared" ca="1" si="680"/>
        <v>3.927E-4</v>
      </c>
      <c r="F2880" s="72">
        <f t="shared" si="689"/>
        <v>1.3</v>
      </c>
      <c r="G2880" s="73">
        <f t="shared" ca="1" si="681"/>
        <v>1.00051051</v>
      </c>
      <c r="H2880" s="70">
        <f ca="1">TRUNC(PRODUCT(G$10:G2879),15)</f>
        <v>2.2134524413060501</v>
      </c>
      <c r="I2880" s="70">
        <f t="shared" ca="1" si="682"/>
        <v>1.64705213737643</v>
      </c>
      <c r="J2880" s="70">
        <f t="shared" ca="1" si="683"/>
        <v>1.3438872900000001</v>
      </c>
      <c r="K2880" s="74">
        <f t="shared" ca="1" si="684"/>
        <v>5664.0029599999998</v>
      </c>
      <c r="L2880" s="75">
        <f>IF(VLOOKUP(A2880,$T$12:$AC$125,8)=VLOOKUP(A2879,$T$12:$AC$125,8),0,VLOOKUP(A2880,T$12:$AC$125,8))</f>
        <v>0</v>
      </c>
      <c r="M2880" s="76">
        <f>IF(L2880&gt;0,VLOOKUP(L2880,S$12:$AB$125,7),0)</f>
        <v>0</v>
      </c>
      <c r="N2880" s="74">
        <f t="shared" si="685"/>
        <v>0</v>
      </c>
      <c r="O2880" s="74">
        <f t="shared" ca="1" si="686"/>
        <v>5664.0029599999998</v>
      </c>
      <c r="P2880" s="77" t="str">
        <f t="shared" si="687"/>
        <v>A+J=</v>
      </c>
      <c r="Q2880" s="78">
        <f t="shared" si="688"/>
        <v>45762</v>
      </c>
    </row>
    <row r="2881" spans="1:17" ht="12.75" x14ac:dyDescent="0.15">
      <c r="A2881" s="68">
        <f t="shared" si="677"/>
        <v>45450</v>
      </c>
      <c r="B2881" s="69">
        <f t="shared" ca="1" si="678"/>
        <v>22145.824263999999</v>
      </c>
      <c r="C2881" s="70">
        <f t="shared" ca="1" si="679"/>
        <v>16470.521374</v>
      </c>
      <c r="D2881" s="71">
        <f ca="1">IF(A2881&lt;$B$1,VLOOKUP(A2881,[1]DI!$A$4:$B$15000,2),0)</f>
        <v>0.104</v>
      </c>
      <c r="E2881" s="70">
        <f t="shared" ca="1" si="680"/>
        <v>3.927E-4</v>
      </c>
      <c r="F2881" s="72">
        <f t="shared" si="689"/>
        <v>1.3</v>
      </c>
      <c r="G2881" s="73">
        <f t="shared" ca="1" si="681"/>
        <v>1.00051051</v>
      </c>
      <c r="H2881" s="70">
        <f ca="1">TRUNC(PRODUCT(G$10:G2880),15)</f>
        <v>2.21458243091186</v>
      </c>
      <c r="I2881" s="70">
        <f t="shared" ca="1" si="682"/>
        <v>1.64705213737643</v>
      </c>
      <c r="J2881" s="70">
        <f t="shared" ca="1" si="683"/>
        <v>1.3445733600000001</v>
      </c>
      <c r="K2881" s="74">
        <f t="shared" ca="1" si="684"/>
        <v>5675.3028899999999</v>
      </c>
      <c r="L2881" s="75">
        <f>IF(VLOOKUP(A2881,$T$12:$AC$125,8)=VLOOKUP(A2880,$T$12:$AC$125,8),0,VLOOKUP(A2881,T$12:$AC$125,8))</f>
        <v>0</v>
      </c>
      <c r="M2881" s="76">
        <f>IF(L2881&gt;0,VLOOKUP(L2881,S$12:$AB$125,7),0)</f>
        <v>0</v>
      </c>
      <c r="N2881" s="74">
        <f t="shared" si="685"/>
        <v>0</v>
      </c>
      <c r="O2881" s="74">
        <f t="shared" ca="1" si="686"/>
        <v>5675.3028899999999</v>
      </c>
      <c r="P2881" s="77" t="str">
        <f t="shared" si="687"/>
        <v>A+J=</v>
      </c>
      <c r="Q2881" s="78">
        <f t="shared" si="688"/>
        <v>45762</v>
      </c>
    </row>
    <row r="2882" spans="1:17" ht="12.75" x14ac:dyDescent="0.15">
      <c r="A2882" s="68">
        <f t="shared" si="677"/>
        <v>45451</v>
      </c>
      <c r="B2882" s="69">
        <f t="shared" ca="1" si="678"/>
        <v>22157.129959999998</v>
      </c>
      <c r="C2882" s="70">
        <f t="shared" ca="1" si="679"/>
        <v>16470.521374</v>
      </c>
      <c r="D2882" s="71">
        <f ca="1">IF(A2882&lt;$B$1,VLOOKUP(A2882,[1]DI!$A$4:$B$15000,2),0)</f>
        <v>0</v>
      </c>
      <c r="E2882" s="70">
        <f t="shared" ca="1" si="680"/>
        <v>0</v>
      </c>
      <c r="F2882" s="72">
        <f t="shared" si="689"/>
        <v>1.3</v>
      </c>
      <c r="G2882" s="73">
        <f t="shared" ca="1" si="681"/>
        <v>1</v>
      </c>
      <c r="H2882" s="70">
        <f ca="1">TRUNC(PRODUCT(G$10:G2881),15)</f>
        <v>2.2157129973886698</v>
      </c>
      <c r="I2882" s="70">
        <f t="shared" ca="1" si="682"/>
        <v>1.64705213737643</v>
      </c>
      <c r="J2882" s="70">
        <f t="shared" ca="1" si="683"/>
        <v>1.3452597799999999</v>
      </c>
      <c r="K2882" s="74">
        <f t="shared" ca="1" si="684"/>
        <v>5686.6085860000003</v>
      </c>
      <c r="L2882" s="75">
        <f>IF(VLOOKUP(A2882,$T$12:$AC$125,8)=VLOOKUP(A2881,$T$12:$AC$125,8),0,VLOOKUP(A2882,T$12:$AC$125,8))</f>
        <v>0</v>
      </c>
      <c r="M2882" s="76">
        <f>IF(L2882&gt;0,VLOOKUP(L2882,S$12:$AB$125,7),0)</f>
        <v>0</v>
      </c>
      <c r="N2882" s="74">
        <f t="shared" si="685"/>
        <v>0</v>
      </c>
      <c r="O2882" s="74">
        <f t="shared" ca="1" si="686"/>
        <v>5686.6085860000003</v>
      </c>
      <c r="P2882" s="77" t="str">
        <f t="shared" si="687"/>
        <v>A+J=</v>
      </c>
      <c r="Q2882" s="78">
        <f t="shared" si="688"/>
        <v>45762</v>
      </c>
    </row>
    <row r="2883" spans="1:17" ht="12.75" x14ac:dyDescent="0.15">
      <c r="A2883" s="68">
        <f t="shared" si="677"/>
        <v>45452</v>
      </c>
      <c r="B2883" s="69">
        <f t="shared" ca="1" si="678"/>
        <v>22157.129959999998</v>
      </c>
      <c r="C2883" s="70">
        <f t="shared" ca="1" si="679"/>
        <v>16470.521374</v>
      </c>
      <c r="D2883" s="71">
        <f ca="1">IF(A2883&lt;$B$1,VLOOKUP(A2883,[1]DI!$A$4:$B$15000,2),0)</f>
        <v>0</v>
      </c>
      <c r="E2883" s="70">
        <f t="shared" ca="1" si="680"/>
        <v>0</v>
      </c>
      <c r="F2883" s="72">
        <f t="shared" si="689"/>
        <v>1.3</v>
      </c>
      <c r="G2883" s="73">
        <f t="shared" ca="1" si="681"/>
        <v>1</v>
      </c>
      <c r="H2883" s="70">
        <f ca="1">TRUNC(PRODUCT(G$10:G2882),15)</f>
        <v>2.2157129973886698</v>
      </c>
      <c r="I2883" s="70">
        <f t="shared" ca="1" si="682"/>
        <v>1.64705213737643</v>
      </c>
      <c r="J2883" s="70">
        <f t="shared" ca="1" si="683"/>
        <v>1.3452597799999999</v>
      </c>
      <c r="K2883" s="74">
        <f t="shared" ca="1" si="684"/>
        <v>5686.6085860000003</v>
      </c>
      <c r="L2883" s="75">
        <f>IF(VLOOKUP(A2883,$T$12:$AC$125,8)=VLOOKUP(A2882,$T$12:$AC$125,8),0,VLOOKUP(A2883,T$12:$AC$125,8))</f>
        <v>0</v>
      </c>
      <c r="M2883" s="76">
        <f>IF(L2883&gt;0,VLOOKUP(L2883,S$12:$AB$125,7),0)</f>
        <v>0</v>
      </c>
      <c r="N2883" s="74">
        <f t="shared" si="685"/>
        <v>0</v>
      </c>
      <c r="O2883" s="74">
        <f t="shared" ca="1" si="686"/>
        <v>5686.6085860000003</v>
      </c>
      <c r="P2883" s="77" t="str">
        <f t="shared" si="687"/>
        <v>A+J=</v>
      </c>
      <c r="Q2883" s="78">
        <f t="shared" si="688"/>
        <v>45762</v>
      </c>
    </row>
    <row r="2884" spans="1:17" ht="12.75" x14ac:dyDescent="0.15">
      <c r="A2884" s="68">
        <f t="shared" si="677"/>
        <v>45453</v>
      </c>
      <c r="B2884" s="69">
        <f t="shared" ca="1" si="678"/>
        <v>22157.129959999998</v>
      </c>
      <c r="C2884" s="70">
        <f t="shared" ca="1" si="679"/>
        <v>16470.521374</v>
      </c>
      <c r="D2884" s="71">
        <f ca="1">IF(A2884&lt;$B$1,VLOOKUP(A2884,[1]DI!$A$4:$B$15000,2),0)</f>
        <v>0.104</v>
      </c>
      <c r="E2884" s="70">
        <f t="shared" ca="1" si="680"/>
        <v>3.927E-4</v>
      </c>
      <c r="F2884" s="72">
        <f t="shared" si="689"/>
        <v>1.3</v>
      </c>
      <c r="G2884" s="73">
        <f t="shared" ca="1" si="681"/>
        <v>1.00051051</v>
      </c>
      <c r="H2884" s="70">
        <f ca="1">TRUNC(PRODUCT(G$10:G2883),15)</f>
        <v>2.2157129973886698</v>
      </c>
      <c r="I2884" s="70">
        <f t="shared" ca="1" si="682"/>
        <v>1.64705213737643</v>
      </c>
      <c r="J2884" s="70">
        <f t="shared" ca="1" si="683"/>
        <v>1.3452597799999999</v>
      </c>
      <c r="K2884" s="74">
        <f t="shared" ca="1" si="684"/>
        <v>5686.6085860000003</v>
      </c>
      <c r="L2884" s="75">
        <f>IF(VLOOKUP(A2884,$T$12:$AC$125,8)=VLOOKUP(A2883,$T$12:$AC$125,8),0,VLOOKUP(A2884,T$12:$AC$125,8))</f>
        <v>0</v>
      </c>
      <c r="M2884" s="76">
        <f>IF(L2884&gt;0,VLOOKUP(L2884,S$12:$AB$125,7),0)</f>
        <v>0</v>
      </c>
      <c r="N2884" s="74">
        <f t="shared" si="685"/>
        <v>0</v>
      </c>
      <c r="O2884" s="74">
        <f t="shared" ca="1" si="686"/>
        <v>5686.6085860000003</v>
      </c>
      <c r="P2884" s="77" t="str">
        <f t="shared" si="687"/>
        <v>A+J=</v>
      </c>
      <c r="Q2884" s="78">
        <f t="shared" si="688"/>
        <v>45762</v>
      </c>
    </row>
    <row r="2885" spans="1:17" ht="12.75" x14ac:dyDescent="0.15">
      <c r="A2885" s="68">
        <f t="shared" si="677"/>
        <v>45454</v>
      </c>
      <c r="B2885" s="69">
        <f t="shared" ca="1" si="678"/>
        <v>22168.441419999999</v>
      </c>
      <c r="C2885" s="70">
        <f t="shared" ca="1" si="679"/>
        <v>16470.521374</v>
      </c>
      <c r="D2885" s="71">
        <f ca="1">IF(A2885&lt;$B$1,VLOOKUP(A2885,[1]DI!$A$4:$B$15000,2),0)</f>
        <v>0.104</v>
      </c>
      <c r="E2885" s="70">
        <f t="shared" ca="1" si="680"/>
        <v>3.927E-4</v>
      </c>
      <c r="F2885" s="72">
        <f t="shared" si="689"/>
        <v>1.3</v>
      </c>
      <c r="G2885" s="73">
        <f t="shared" ca="1" si="681"/>
        <v>1.00051051</v>
      </c>
      <c r="H2885" s="70">
        <f ca="1">TRUNC(PRODUCT(G$10:G2884),15)</f>
        <v>2.2168441410309598</v>
      </c>
      <c r="I2885" s="70">
        <f t="shared" ca="1" si="682"/>
        <v>1.64705213737643</v>
      </c>
      <c r="J2885" s="70">
        <f t="shared" ca="1" si="683"/>
        <v>1.3459465500000001</v>
      </c>
      <c r="K2885" s="74">
        <f t="shared" ca="1" si="684"/>
        <v>5697.9200460000002</v>
      </c>
      <c r="L2885" s="75">
        <f>IF(VLOOKUP(A2885,$T$12:$AC$125,8)=VLOOKUP(A2884,$T$12:$AC$125,8),0,VLOOKUP(A2885,T$12:$AC$125,8))</f>
        <v>0</v>
      </c>
      <c r="M2885" s="76">
        <f>IF(L2885&gt;0,VLOOKUP(L2885,S$12:$AB$125,7),0)</f>
        <v>0</v>
      </c>
      <c r="N2885" s="74">
        <f t="shared" si="685"/>
        <v>0</v>
      </c>
      <c r="O2885" s="74">
        <f t="shared" ca="1" si="686"/>
        <v>5697.9200460000002</v>
      </c>
      <c r="P2885" s="77" t="str">
        <f t="shared" si="687"/>
        <v>A+J=</v>
      </c>
      <c r="Q2885" s="78">
        <f t="shared" si="688"/>
        <v>45762</v>
      </c>
    </row>
    <row r="2886" spans="1:17" ht="12.75" x14ac:dyDescent="0.15">
      <c r="A2886" s="68">
        <f t="shared" si="677"/>
        <v>45455</v>
      </c>
      <c r="B2886" s="69">
        <f t="shared" ca="1" si="678"/>
        <v>22179.758644000001</v>
      </c>
      <c r="C2886" s="70">
        <f t="shared" ca="1" si="679"/>
        <v>16470.521374</v>
      </c>
      <c r="D2886" s="71">
        <f ca="1">IF(A2886&lt;$B$1,VLOOKUP(A2886,[1]DI!$A$4:$B$15000,2),0)</f>
        <v>0.104</v>
      </c>
      <c r="E2886" s="70">
        <f t="shared" ca="1" si="680"/>
        <v>3.927E-4</v>
      </c>
      <c r="F2886" s="72">
        <f t="shared" si="689"/>
        <v>1.3</v>
      </c>
      <c r="G2886" s="73">
        <f t="shared" ca="1" si="681"/>
        <v>1.00051051</v>
      </c>
      <c r="H2886" s="70">
        <f ca="1">TRUNC(PRODUCT(G$10:G2885),15)</f>
        <v>2.2179758621333998</v>
      </c>
      <c r="I2886" s="70">
        <f t="shared" ca="1" si="682"/>
        <v>1.64705213737643</v>
      </c>
      <c r="J2886" s="70">
        <f t="shared" ca="1" si="683"/>
        <v>1.3466336699999999</v>
      </c>
      <c r="K2886" s="74">
        <f t="shared" ca="1" si="684"/>
        <v>5709.2372699999996</v>
      </c>
      <c r="L2886" s="75">
        <f>IF(VLOOKUP(A2886,$T$12:$AC$125,8)=VLOOKUP(A2885,$T$12:$AC$125,8),0,VLOOKUP(A2886,T$12:$AC$125,8))</f>
        <v>0</v>
      </c>
      <c r="M2886" s="76">
        <f>IF(L2886&gt;0,VLOOKUP(L2886,S$12:$AB$125,7),0)</f>
        <v>0</v>
      </c>
      <c r="N2886" s="74">
        <f t="shared" si="685"/>
        <v>0</v>
      </c>
      <c r="O2886" s="74">
        <f t="shared" ca="1" si="686"/>
        <v>5709.2372699999996</v>
      </c>
      <c r="P2886" s="77" t="str">
        <f t="shared" si="687"/>
        <v>A+J=</v>
      </c>
      <c r="Q2886" s="78">
        <f t="shared" si="688"/>
        <v>45762</v>
      </c>
    </row>
    <row r="2887" spans="1:17" ht="12.75" x14ac:dyDescent="0.15">
      <c r="A2887" s="68">
        <f t="shared" si="677"/>
        <v>45456</v>
      </c>
      <c r="B2887" s="69">
        <f t="shared" ca="1" si="678"/>
        <v>22191.081634000002</v>
      </c>
      <c r="C2887" s="70">
        <f t="shared" ca="1" si="679"/>
        <v>16470.521374</v>
      </c>
      <c r="D2887" s="71">
        <f ca="1">IF(A2887&lt;$B$1,VLOOKUP(A2887,[1]DI!$A$4:$B$15000,2),0)</f>
        <v>0.104</v>
      </c>
      <c r="E2887" s="70">
        <f t="shared" ca="1" si="680"/>
        <v>3.927E-4</v>
      </c>
      <c r="F2887" s="72">
        <f t="shared" si="689"/>
        <v>1.3</v>
      </c>
      <c r="G2887" s="73">
        <f t="shared" ca="1" si="681"/>
        <v>1.00051051</v>
      </c>
      <c r="H2887" s="70">
        <f ca="1">TRUNC(PRODUCT(G$10:G2886),15)</f>
        <v>2.2191081609907801</v>
      </c>
      <c r="I2887" s="70">
        <f t="shared" ca="1" si="682"/>
        <v>1.64705213737643</v>
      </c>
      <c r="J2887" s="70">
        <f t="shared" ca="1" si="683"/>
        <v>1.34732114</v>
      </c>
      <c r="K2887" s="74">
        <f t="shared" ca="1" si="684"/>
        <v>5720.5602600000002</v>
      </c>
      <c r="L2887" s="75">
        <f>IF(VLOOKUP(A2887,$T$12:$AC$125,8)=VLOOKUP(A2886,$T$12:$AC$125,8),0,VLOOKUP(A2887,T$12:$AC$125,8))</f>
        <v>0</v>
      </c>
      <c r="M2887" s="76">
        <f>IF(L2887&gt;0,VLOOKUP(L2887,S$12:$AB$125,7),0)</f>
        <v>0</v>
      </c>
      <c r="N2887" s="74">
        <f t="shared" si="685"/>
        <v>0</v>
      </c>
      <c r="O2887" s="74">
        <f t="shared" ca="1" si="686"/>
        <v>5720.5602600000002</v>
      </c>
      <c r="P2887" s="77" t="str">
        <f t="shared" si="687"/>
        <v>A+J=</v>
      </c>
      <c r="Q2887" s="78">
        <f t="shared" si="688"/>
        <v>45762</v>
      </c>
    </row>
    <row r="2888" spans="1:17" ht="12.75" x14ac:dyDescent="0.15">
      <c r="A2888" s="68">
        <f t="shared" si="677"/>
        <v>45457</v>
      </c>
      <c r="B2888" s="69">
        <f t="shared" ca="1" si="678"/>
        <v>22202.410388</v>
      </c>
      <c r="C2888" s="70">
        <f t="shared" ca="1" si="679"/>
        <v>16470.521374</v>
      </c>
      <c r="D2888" s="71">
        <f ca="1">IF(A2888&lt;$B$1,VLOOKUP(A2888,[1]DI!$A$4:$B$15000,2),0)</f>
        <v>0.104</v>
      </c>
      <c r="E2888" s="70">
        <f t="shared" ca="1" si="680"/>
        <v>3.927E-4</v>
      </c>
      <c r="F2888" s="72">
        <f t="shared" si="689"/>
        <v>1.3</v>
      </c>
      <c r="G2888" s="73">
        <f t="shared" ca="1" si="681"/>
        <v>1.00051051</v>
      </c>
      <c r="H2888" s="70">
        <f ca="1">TRUNC(PRODUCT(G$10:G2887),15)</f>
        <v>2.2202410378980502</v>
      </c>
      <c r="I2888" s="70">
        <f t="shared" ca="1" si="682"/>
        <v>1.64705213737643</v>
      </c>
      <c r="J2888" s="70">
        <f t="shared" ca="1" si="683"/>
        <v>1.34800896</v>
      </c>
      <c r="K2888" s="74">
        <f t="shared" ca="1" si="684"/>
        <v>5731.8890140000003</v>
      </c>
      <c r="L2888" s="75">
        <f>IF(VLOOKUP(A2888,$T$12:$AC$125,8)=VLOOKUP(A2887,$T$12:$AC$125,8),0,VLOOKUP(A2888,T$12:$AC$125,8))</f>
        <v>0</v>
      </c>
      <c r="M2888" s="76">
        <f>IF(L2888&gt;0,VLOOKUP(L2888,S$12:$AB$125,7),0)</f>
        <v>0</v>
      </c>
      <c r="N2888" s="74">
        <f t="shared" si="685"/>
        <v>0</v>
      </c>
      <c r="O2888" s="74">
        <f t="shared" ca="1" si="686"/>
        <v>5731.8890140000003</v>
      </c>
      <c r="P2888" s="77" t="str">
        <f t="shared" si="687"/>
        <v>A+J=</v>
      </c>
      <c r="Q2888" s="78">
        <f t="shared" si="688"/>
        <v>45762</v>
      </c>
    </row>
    <row r="2889" spans="1:17" ht="12.75" x14ac:dyDescent="0.15">
      <c r="A2889" s="68">
        <f t="shared" si="677"/>
        <v>45458</v>
      </c>
      <c r="B2889" s="69">
        <f t="shared" ca="1" si="678"/>
        <v>22213.744906</v>
      </c>
      <c r="C2889" s="70">
        <f t="shared" ca="1" si="679"/>
        <v>16470.521374</v>
      </c>
      <c r="D2889" s="71">
        <f ca="1">IF(A2889&lt;$B$1,VLOOKUP(A2889,[1]DI!$A$4:$B$15000,2),0)</f>
        <v>0</v>
      </c>
      <c r="E2889" s="70">
        <f t="shared" ca="1" si="680"/>
        <v>0</v>
      </c>
      <c r="F2889" s="72">
        <f t="shared" si="689"/>
        <v>1.3</v>
      </c>
      <c r="G2889" s="73">
        <f t="shared" ca="1" si="681"/>
        <v>1</v>
      </c>
      <c r="H2889" s="70">
        <f ca="1">TRUNC(PRODUCT(G$10:G2888),15)</f>
        <v>2.2213744931503001</v>
      </c>
      <c r="I2889" s="70">
        <f t="shared" ca="1" si="682"/>
        <v>1.64705213737643</v>
      </c>
      <c r="J2889" s="70">
        <f t="shared" ca="1" si="683"/>
        <v>1.3486971299999999</v>
      </c>
      <c r="K2889" s="74">
        <f t="shared" ca="1" si="684"/>
        <v>5743.223532</v>
      </c>
      <c r="L2889" s="75">
        <f>IF(VLOOKUP(A2889,$T$12:$AC$125,8)=VLOOKUP(A2888,$T$12:$AC$125,8),0,VLOOKUP(A2889,T$12:$AC$125,8))</f>
        <v>0</v>
      </c>
      <c r="M2889" s="76">
        <f>IF(L2889&gt;0,VLOOKUP(L2889,S$12:$AB$125,7),0)</f>
        <v>0</v>
      </c>
      <c r="N2889" s="74">
        <f t="shared" si="685"/>
        <v>0</v>
      </c>
      <c r="O2889" s="74">
        <f t="shared" ca="1" si="686"/>
        <v>5743.223532</v>
      </c>
      <c r="P2889" s="77" t="str">
        <f t="shared" si="687"/>
        <v>A+J=</v>
      </c>
      <c r="Q2889" s="78">
        <f t="shared" si="688"/>
        <v>45762</v>
      </c>
    </row>
    <row r="2890" spans="1:17" ht="12.75" x14ac:dyDescent="0.15">
      <c r="A2890" s="68">
        <f t="shared" si="677"/>
        <v>45459</v>
      </c>
      <c r="B2890" s="69">
        <f t="shared" ca="1" si="678"/>
        <v>22213.744906</v>
      </c>
      <c r="C2890" s="70">
        <f t="shared" ca="1" si="679"/>
        <v>16470.521374</v>
      </c>
      <c r="D2890" s="71">
        <f ca="1">IF(A2890&lt;$B$1,VLOOKUP(A2890,[1]DI!$A$4:$B$15000,2),0)</f>
        <v>0</v>
      </c>
      <c r="E2890" s="70">
        <f t="shared" ca="1" si="680"/>
        <v>0</v>
      </c>
      <c r="F2890" s="72">
        <f t="shared" si="689"/>
        <v>1.3</v>
      </c>
      <c r="G2890" s="73">
        <f t="shared" ca="1" si="681"/>
        <v>1</v>
      </c>
      <c r="H2890" s="70">
        <f ca="1">TRUNC(PRODUCT(G$10:G2889),15)</f>
        <v>2.2213744931503001</v>
      </c>
      <c r="I2890" s="70">
        <f t="shared" ca="1" si="682"/>
        <v>1.64705213737643</v>
      </c>
      <c r="J2890" s="70">
        <f t="shared" ca="1" si="683"/>
        <v>1.3486971299999999</v>
      </c>
      <c r="K2890" s="74">
        <f t="shared" ca="1" si="684"/>
        <v>5743.223532</v>
      </c>
      <c r="L2890" s="75">
        <f>IF(VLOOKUP(A2890,$T$12:$AC$125,8)=VLOOKUP(A2889,$T$12:$AC$125,8),0,VLOOKUP(A2890,T$12:$AC$125,8))</f>
        <v>0</v>
      </c>
      <c r="M2890" s="76">
        <f>IF(L2890&gt;0,VLOOKUP(L2890,S$12:$AB$125,7),0)</f>
        <v>0</v>
      </c>
      <c r="N2890" s="74">
        <f t="shared" si="685"/>
        <v>0</v>
      </c>
      <c r="O2890" s="74">
        <f t="shared" ca="1" si="686"/>
        <v>5743.223532</v>
      </c>
      <c r="P2890" s="77" t="str">
        <f t="shared" si="687"/>
        <v>A+J=</v>
      </c>
      <c r="Q2890" s="78">
        <f t="shared" si="688"/>
        <v>45762</v>
      </c>
    </row>
    <row r="2891" spans="1:17" ht="12.75" x14ac:dyDescent="0.15">
      <c r="A2891" s="68">
        <f t="shared" si="677"/>
        <v>45460</v>
      </c>
      <c r="B2891" s="69">
        <f t="shared" ca="1" si="678"/>
        <v>22213.744906</v>
      </c>
      <c r="C2891" s="70">
        <f t="shared" ca="1" si="679"/>
        <v>16470.521374</v>
      </c>
      <c r="D2891" s="71">
        <f ca="1">IF(A2891&lt;$B$1,VLOOKUP(A2891,[1]DI!$A$4:$B$15000,2),0)</f>
        <v>0.104</v>
      </c>
      <c r="E2891" s="70">
        <f t="shared" ca="1" si="680"/>
        <v>3.927E-4</v>
      </c>
      <c r="F2891" s="72">
        <f t="shared" si="689"/>
        <v>1.3</v>
      </c>
      <c r="G2891" s="73">
        <f t="shared" ca="1" si="681"/>
        <v>1.00051051</v>
      </c>
      <c r="H2891" s="70">
        <f ca="1">TRUNC(PRODUCT(G$10:G2890),15)</f>
        <v>2.2213744931503001</v>
      </c>
      <c r="I2891" s="70">
        <f t="shared" ca="1" si="682"/>
        <v>1.64705213737643</v>
      </c>
      <c r="J2891" s="70">
        <f t="shared" ca="1" si="683"/>
        <v>1.3486971299999999</v>
      </c>
      <c r="K2891" s="74">
        <f t="shared" ca="1" si="684"/>
        <v>5743.223532</v>
      </c>
      <c r="L2891" s="75">
        <f>IF(VLOOKUP(A2891,$T$12:$AC$125,8)=VLOOKUP(A2890,$T$12:$AC$125,8),0,VLOOKUP(A2891,T$12:$AC$125,8))</f>
        <v>0</v>
      </c>
      <c r="M2891" s="76">
        <f>IF(L2891&gt;0,VLOOKUP(L2891,S$12:$AB$125,7),0)</f>
        <v>0</v>
      </c>
      <c r="N2891" s="74">
        <f t="shared" si="685"/>
        <v>0</v>
      </c>
      <c r="O2891" s="74">
        <f t="shared" ca="1" si="686"/>
        <v>5743.223532</v>
      </c>
      <c r="P2891" s="77" t="str">
        <f t="shared" si="687"/>
        <v>A+J=</v>
      </c>
      <c r="Q2891" s="78">
        <f t="shared" si="688"/>
        <v>45762</v>
      </c>
    </row>
    <row r="2892" spans="1:17" ht="12.75" x14ac:dyDescent="0.15">
      <c r="A2892" s="68">
        <f t="shared" ref="A2892:A2955" si="690">(A2891+1)</f>
        <v>45461</v>
      </c>
      <c r="B2892" s="69">
        <f t="shared" ca="1" si="678"/>
        <v>22225.085189999998</v>
      </c>
      <c r="C2892" s="70">
        <f t="shared" ca="1" si="679"/>
        <v>16470.521374</v>
      </c>
      <c r="D2892" s="71">
        <f ca="1">IF(A2892&lt;$B$1,VLOOKUP(A2892,[1]DI!$A$4:$B$15000,2),0)</f>
        <v>0.104</v>
      </c>
      <c r="E2892" s="70">
        <f t="shared" ca="1" si="680"/>
        <v>3.927E-4</v>
      </c>
      <c r="F2892" s="72">
        <f t="shared" si="689"/>
        <v>1.3</v>
      </c>
      <c r="G2892" s="73">
        <f t="shared" ca="1" si="681"/>
        <v>1.00051051</v>
      </c>
      <c r="H2892" s="70">
        <f ca="1">TRUNC(PRODUCT(G$10:G2891),15)</f>
        <v>2.2225085270428</v>
      </c>
      <c r="I2892" s="70">
        <f t="shared" ca="1" si="682"/>
        <v>1.64705213737643</v>
      </c>
      <c r="J2892" s="70">
        <f t="shared" ca="1" si="683"/>
        <v>1.3493856500000001</v>
      </c>
      <c r="K2892" s="74">
        <f t="shared" ca="1" si="684"/>
        <v>5754.5638159999999</v>
      </c>
      <c r="L2892" s="75">
        <f>IF(VLOOKUP(A2892,$T$12:$AC$125,8)=VLOOKUP(A2891,$T$12:$AC$125,8),0,VLOOKUP(A2892,T$12:$AC$125,8))</f>
        <v>0</v>
      </c>
      <c r="M2892" s="76">
        <f>IF(L2892&gt;0,VLOOKUP(L2892,S$12:$AB$125,7),0)</f>
        <v>0</v>
      </c>
      <c r="N2892" s="74">
        <f t="shared" si="685"/>
        <v>0</v>
      </c>
      <c r="O2892" s="74">
        <f t="shared" ca="1" si="686"/>
        <v>5754.5638159999999</v>
      </c>
      <c r="P2892" s="77" t="str">
        <f t="shared" si="687"/>
        <v>A+J=</v>
      </c>
      <c r="Q2892" s="78">
        <f t="shared" si="688"/>
        <v>45762</v>
      </c>
    </row>
    <row r="2893" spans="1:17" ht="12.75" x14ac:dyDescent="0.15">
      <c r="A2893" s="68">
        <f t="shared" si="690"/>
        <v>45462</v>
      </c>
      <c r="B2893" s="69">
        <f t="shared" ca="1" si="678"/>
        <v>22236.431402000002</v>
      </c>
      <c r="C2893" s="70">
        <f t="shared" ca="1" si="679"/>
        <v>16470.521374</v>
      </c>
      <c r="D2893" s="71">
        <f ca="1">IF(A2893&lt;$B$1,VLOOKUP(A2893,[1]DI!$A$4:$B$15000,2),0)</f>
        <v>0.104</v>
      </c>
      <c r="E2893" s="70">
        <f t="shared" ca="1" si="680"/>
        <v>3.927E-4</v>
      </c>
      <c r="F2893" s="72">
        <f t="shared" si="689"/>
        <v>1.3</v>
      </c>
      <c r="G2893" s="73">
        <f t="shared" ca="1" si="681"/>
        <v>1.00051051</v>
      </c>
      <c r="H2893" s="70">
        <f ca="1">TRUNC(PRODUCT(G$10:G2892),15)</f>
        <v>2.2236431398709402</v>
      </c>
      <c r="I2893" s="70">
        <f t="shared" ca="1" si="682"/>
        <v>1.64705213737643</v>
      </c>
      <c r="J2893" s="70">
        <f t="shared" ca="1" si="683"/>
        <v>1.3500745300000001</v>
      </c>
      <c r="K2893" s="74">
        <f t="shared" ca="1" si="684"/>
        <v>5765.9100280000002</v>
      </c>
      <c r="L2893" s="75">
        <f>IF(VLOOKUP(A2893,$T$12:$AC$125,8)=VLOOKUP(A2892,$T$12:$AC$125,8),0,VLOOKUP(A2893,T$12:$AC$125,8))</f>
        <v>0</v>
      </c>
      <c r="M2893" s="76">
        <f>IF(L2893&gt;0,VLOOKUP(L2893,S$12:$AB$125,7),0)</f>
        <v>0</v>
      </c>
      <c r="N2893" s="74">
        <f t="shared" si="685"/>
        <v>0</v>
      </c>
      <c r="O2893" s="74">
        <f t="shared" ca="1" si="686"/>
        <v>5765.9100280000002</v>
      </c>
      <c r="P2893" s="77" t="str">
        <f t="shared" si="687"/>
        <v>A+J=</v>
      </c>
      <c r="Q2893" s="78">
        <f t="shared" si="688"/>
        <v>45762</v>
      </c>
    </row>
    <row r="2894" spans="1:17" ht="12.75" x14ac:dyDescent="0.15">
      <c r="A2894" s="68">
        <f t="shared" si="690"/>
        <v>45463</v>
      </c>
      <c r="B2894" s="69">
        <f t="shared" ca="1" si="678"/>
        <v>22247.783380000001</v>
      </c>
      <c r="C2894" s="70">
        <f t="shared" ca="1" si="679"/>
        <v>16470.521374</v>
      </c>
      <c r="D2894" s="71">
        <f ca="1">IF(A2894&lt;$B$1,VLOOKUP(A2894,[1]DI!$A$4:$B$15000,2),0)</f>
        <v>0.104</v>
      </c>
      <c r="E2894" s="70">
        <f t="shared" ca="1" si="680"/>
        <v>3.927E-4</v>
      </c>
      <c r="F2894" s="72">
        <f t="shared" si="689"/>
        <v>1.3</v>
      </c>
      <c r="G2894" s="73">
        <f t="shared" ca="1" si="681"/>
        <v>1.00051051</v>
      </c>
      <c r="H2894" s="70">
        <f ca="1">TRUNC(PRODUCT(G$10:G2893),15)</f>
        <v>2.2247783319302799</v>
      </c>
      <c r="I2894" s="70">
        <f t="shared" ca="1" si="682"/>
        <v>1.64705213737643</v>
      </c>
      <c r="J2894" s="70">
        <f t="shared" ca="1" si="683"/>
        <v>1.35076376</v>
      </c>
      <c r="K2894" s="74">
        <f t="shared" ca="1" si="684"/>
        <v>5777.2620059999999</v>
      </c>
      <c r="L2894" s="75">
        <f>IF(VLOOKUP(A2894,$T$12:$AC$125,8)=VLOOKUP(A2893,$T$12:$AC$125,8),0,VLOOKUP(A2894,T$12:$AC$125,8))</f>
        <v>0</v>
      </c>
      <c r="M2894" s="76">
        <f>IF(L2894&gt;0,VLOOKUP(L2894,S$12:$AB$125,7),0)</f>
        <v>0</v>
      </c>
      <c r="N2894" s="74">
        <f t="shared" si="685"/>
        <v>0</v>
      </c>
      <c r="O2894" s="74">
        <f t="shared" ca="1" si="686"/>
        <v>5777.2620059999999</v>
      </c>
      <c r="P2894" s="77" t="str">
        <f t="shared" si="687"/>
        <v>A+J=</v>
      </c>
      <c r="Q2894" s="78">
        <f t="shared" si="688"/>
        <v>45762</v>
      </c>
    </row>
    <row r="2895" spans="1:17" ht="12.75" x14ac:dyDescent="0.15">
      <c r="A2895" s="68">
        <f t="shared" si="690"/>
        <v>45464</v>
      </c>
      <c r="B2895" s="69">
        <f t="shared" ca="1" si="678"/>
        <v>22259.140957</v>
      </c>
      <c r="C2895" s="70">
        <f t="shared" ca="1" si="679"/>
        <v>16470.521374</v>
      </c>
      <c r="D2895" s="71">
        <f ca="1">IF(A2895&lt;$B$1,VLOOKUP(A2895,[1]DI!$A$4:$B$15000,2),0)</f>
        <v>0.104</v>
      </c>
      <c r="E2895" s="70">
        <f t="shared" ca="1" si="680"/>
        <v>3.927E-4</v>
      </c>
      <c r="F2895" s="72">
        <f t="shared" si="689"/>
        <v>1.3</v>
      </c>
      <c r="G2895" s="73">
        <f t="shared" ca="1" si="681"/>
        <v>1.00051051</v>
      </c>
      <c r="H2895" s="70">
        <f ca="1">TRUNC(PRODUCT(G$10:G2894),15)</f>
        <v>2.22591410351651</v>
      </c>
      <c r="I2895" s="70">
        <f t="shared" ca="1" si="682"/>
        <v>1.64705213737643</v>
      </c>
      <c r="J2895" s="70">
        <f t="shared" ca="1" si="683"/>
        <v>1.35145333</v>
      </c>
      <c r="K2895" s="74">
        <f t="shared" ca="1" si="684"/>
        <v>5788.6195829999997</v>
      </c>
      <c r="L2895" s="75">
        <f>IF(VLOOKUP(A2895,$T$12:$AC$125,8)=VLOOKUP(A2894,$T$12:$AC$125,8),0,VLOOKUP(A2895,T$12:$AC$125,8))</f>
        <v>0</v>
      </c>
      <c r="M2895" s="76">
        <f>IF(L2895&gt;0,VLOOKUP(L2895,S$12:$AB$125,7),0)</f>
        <v>0</v>
      </c>
      <c r="N2895" s="74">
        <f t="shared" si="685"/>
        <v>0</v>
      </c>
      <c r="O2895" s="74">
        <f t="shared" ca="1" si="686"/>
        <v>5788.6195829999997</v>
      </c>
      <c r="P2895" s="77" t="str">
        <f t="shared" si="687"/>
        <v>A+J=</v>
      </c>
      <c r="Q2895" s="78">
        <f t="shared" si="688"/>
        <v>45762</v>
      </c>
    </row>
    <row r="2896" spans="1:17" ht="12.75" x14ac:dyDescent="0.15">
      <c r="A2896" s="68">
        <f t="shared" si="690"/>
        <v>45465</v>
      </c>
      <c r="B2896" s="69">
        <f t="shared" ca="1" si="678"/>
        <v>22270.504628999999</v>
      </c>
      <c r="C2896" s="70">
        <f t="shared" ca="1" si="679"/>
        <v>16470.521374</v>
      </c>
      <c r="D2896" s="71">
        <f ca="1">IF(A2896&lt;$B$1,VLOOKUP(A2896,[1]DI!$A$4:$B$15000,2),0)</f>
        <v>0</v>
      </c>
      <c r="E2896" s="70">
        <f t="shared" ca="1" si="680"/>
        <v>0</v>
      </c>
      <c r="F2896" s="72">
        <f t="shared" si="689"/>
        <v>1.3</v>
      </c>
      <c r="G2896" s="73">
        <f t="shared" ca="1" si="681"/>
        <v>1</v>
      </c>
      <c r="H2896" s="70">
        <f ca="1">TRUNC(PRODUCT(G$10:G2895),15)</f>
        <v>2.2270504549255001</v>
      </c>
      <c r="I2896" s="70">
        <f t="shared" ca="1" si="682"/>
        <v>1.64705213737643</v>
      </c>
      <c r="J2896" s="70">
        <f t="shared" ca="1" si="683"/>
        <v>1.35214327</v>
      </c>
      <c r="K2896" s="74">
        <f t="shared" ca="1" si="684"/>
        <v>5799.9832550000001</v>
      </c>
      <c r="L2896" s="75">
        <f>IF(VLOOKUP(A2896,$T$12:$AC$125,8)=VLOOKUP(A2895,$T$12:$AC$125,8),0,VLOOKUP(A2896,T$12:$AC$125,8))</f>
        <v>0</v>
      </c>
      <c r="M2896" s="76">
        <f>IF(L2896&gt;0,VLOOKUP(L2896,S$12:$AB$125,7),0)</f>
        <v>0</v>
      </c>
      <c r="N2896" s="74">
        <f t="shared" si="685"/>
        <v>0</v>
      </c>
      <c r="O2896" s="74">
        <f t="shared" ca="1" si="686"/>
        <v>5799.9832550000001</v>
      </c>
      <c r="P2896" s="77" t="str">
        <f t="shared" si="687"/>
        <v>A+J=</v>
      </c>
      <c r="Q2896" s="78">
        <f t="shared" si="688"/>
        <v>45762</v>
      </c>
    </row>
    <row r="2897" spans="1:17" ht="12.75" x14ac:dyDescent="0.15">
      <c r="A2897" s="68">
        <f t="shared" si="690"/>
        <v>45466</v>
      </c>
      <c r="B2897" s="69">
        <f t="shared" ca="1" si="678"/>
        <v>22270.504628999999</v>
      </c>
      <c r="C2897" s="70">
        <f t="shared" ca="1" si="679"/>
        <v>16470.521374</v>
      </c>
      <c r="D2897" s="71">
        <f ca="1">IF(A2897&lt;$B$1,VLOOKUP(A2897,[1]DI!$A$4:$B$15000,2),0)</f>
        <v>0</v>
      </c>
      <c r="E2897" s="70">
        <f t="shared" ca="1" si="680"/>
        <v>0</v>
      </c>
      <c r="F2897" s="72">
        <f t="shared" si="689"/>
        <v>1.3</v>
      </c>
      <c r="G2897" s="73">
        <f t="shared" ca="1" si="681"/>
        <v>1</v>
      </c>
      <c r="H2897" s="70">
        <f ca="1">TRUNC(PRODUCT(G$10:G2896),15)</f>
        <v>2.2270504549255001</v>
      </c>
      <c r="I2897" s="70">
        <f t="shared" ca="1" si="682"/>
        <v>1.64705213737643</v>
      </c>
      <c r="J2897" s="70">
        <f t="shared" ca="1" si="683"/>
        <v>1.35214327</v>
      </c>
      <c r="K2897" s="74">
        <f t="shared" ca="1" si="684"/>
        <v>5799.9832550000001</v>
      </c>
      <c r="L2897" s="75">
        <f>IF(VLOOKUP(A2897,$T$12:$AC$125,8)=VLOOKUP(A2896,$T$12:$AC$125,8),0,VLOOKUP(A2897,T$12:$AC$125,8))</f>
        <v>0</v>
      </c>
      <c r="M2897" s="76">
        <f>IF(L2897&gt;0,VLOOKUP(L2897,S$12:$AB$125,7),0)</f>
        <v>0</v>
      </c>
      <c r="N2897" s="74">
        <f t="shared" si="685"/>
        <v>0</v>
      </c>
      <c r="O2897" s="74">
        <f t="shared" ca="1" si="686"/>
        <v>5799.9832550000001</v>
      </c>
      <c r="P2897" s="77" t="str">
        <f t="shared" si="687"/>
        <v>A+J=</v>
      </c>
      <c r="Q2897" s="78">
        <f t="shared" si="688"/>
        <v>45762</v>
      </c>
    </row>
    <row r="2898" spans="1:17" ht="12.75" x14ac:dyDescent="0.15">
      <c r="A2898" s="68">
        <f t="shared" si="690"/>
        <v>45467</v>
      </c>
      <c r="B2898" s="69">
        <f t="shared" ca="1" si="678"/>
        <v>22270.504628999999</v>
      </c>
      <c r="C2898" s="70">
        <f t="shared" ca="1" si="679"/>
        <v>16470.521374</v>
      </c>
      <c r="D2898" s="71">
        <f ca="1">IF(A2898&lt;$B$1,VLOOKUP(A2898,[1]DI!$A$4:$B$15000,2),0)</f>
        <v>0.104</v>
      </c>
      <c r="E2898" s="70">
        <f t="shared" ca="1" si="680"/>
        <v>3.927E-4</v>
      </c>
      <c r="F2898" s="72">
        <f t="shared" si="689"/>
        <v>1.3</v>
      </c>
      <c r="G2898" s="73">
        <f t="shared" ca="1" si="681"/>
        <v>1.00051051</v>
      </c>
      <c r="H2898" s="70">
        <f ca="1">TRUNC(PRODUCT(G$10:G2897),15)</f>
        <v>2.2270504549255001</v>
      </c>
      <c r="I2898" s="70">
        <f t="shared" ca="1" si="682"/>
        <v>1.64705213737643</v>
      </c>
      <c r="J2898" s="70">
        <f t="shared" ca="1" si="683"/>
        <v>1.35214327</v>
      </c>
      <c r="K2898" s="74">
        <f t="shared" ca="1" si="684"/>
        <v>5799.9832550000001</v>
      </c>
      <c r="L2898" s="75">
        <f>IF(VLOOKUP(A2898,$T$12:$AC$125,8)=VLOOKUP(A2897,$T$12:$AC$125,8),0,VLOOKUP(A2898,T$12:$AC$125,8))</f>
        <v>0</v>
      </c>
      <c r="M2898" s="76">
        <f>IF(L2898&gt;0,VLOOKUP(L2898,S$12:$AB$125,7),0)</f>
        <v>0</v>
      </c>
      <c r="N2898" s="74">
        <f t="shared" si="685"/>
        <v>0</v>
      </c>
      <c r="O2898" s="74">
        <f t="shared" ca="1" si="686"/>
        <v>5799.9832550000001</v>
      </c>
      <c r="P2898" s="77" t="str">
        <f t="shared" si="687"/>
        <v>A+J=</v>
      </c>
      <c r="Q2898" s="78">
        <f t="shared" si="688"/>
        <v>45762</v>
      </c>
    </row>
    <row r="2899" spans="1:17" ht="12.75" x14ac:dyDescent="0.15">
      <c r="A2899" s="68">
        <f t="shared" si="690"/>
        <v>45468</v>
      </c>
      <c r="B2899" s="69">
        <f t="shared" ca="1" si="678"/>
        <v>22281.873899999999</v>
      </c>
      <c r="C2899" s="70">
        <f t="shared" ca="1" si="679"/>
        <v>16470.521374</v>
      </c>
      <c r="D2899" s="71">
        <f ca="1">IF(A2899&lt;$B$1,VLOOKUP(A2899,[1]DI!$A$4:$B$15000,2),0)</f>
        <v>0.104</v>
      </c>
      <c r="E2899" s="70">
        <f t="shared" ca="1" si="680"/>
        <v>3.927E-4</v>
      </c>
      <c r="F2899" s="72">
        <f t="shared" si="689"/>
        <v>1.3</v>
      </c>
      <c r="G2899" s="73">
        <f t="shared" ca="1" si="681"/>
        <v>1.00051051</v>
      </c>
      <c r="H2899" s="70">
        <f ca="1">TRUNC(PRODUCT(G$10:G2898),15)</f>
        <v>2.2281873864532402</v>
      </c>
      <c r="I2899" s="70">
        <f t="shared" ca="1" si="682"/>
        <v>1.64705213737643</v>
      </c>
      <c r="J2899" s="70">
        <f t="shared" ca="1" si="683"/>
        <v>1.3528335499999999</v>
      </c>
      <c r="K2899" s="74">
        <f t="shared" ca="1" si="684"/>
        <v>5811.3525259999997</v>
      </c>
      <c r="L2899" s="75">
        <f>IF(VLOOKUP(A2899,$T$12:$AC$125,8)=VLOOKUP(A2898,$T$12:$AC$125,8),0,VLOOKUP(A2899,T$12:$AC$125,8))</f>
        <v>0</v>
      </c>
      <c r="M2899" s="76">
        <f>IF(L2899&gt;0,VLOOKUP(L2899,S$12:$AB$125,7),0)</f>
        <v>0</v>
      </c>
      <c r="N2899" s="74">
        <f t="shared" si="685"/>
        <v>0</v>
      </c>
      <c r="O2899" s="74">
        <f t="shared" ca="1" si="686"/>
        <v>5811.3525259999997</v>
      </c>
      <c r="P2899" s="77" t="str">
        <f t="shared" si="687"/>
        <v>A+J=</v>
      </c>
      <c r="Q2899" s="78">
        <f t="shared" si="688"/>
        <v>45762</v>
      </c>
    </row>
    <row r="2900" spans="1:17" ht="12.75" x14ac:dyDescent="0.15">
      <c r="A2900" s="68">
        <f t="shared" si="690"/>
        <v>45469</v>
      </c>
      <c r="B2900" s="69">
        <f t="shared" ca="1" si="678"/>
        <v>22293.248936</v>
      </c>
      <c r="C2900" s="70">
        <f t="shared" ca="1" si="679"/>
        <v>16470.521374</v>
      </c>
      <c r="D2900" s="71">
        <f ca="1">IF(A2900&lt;$B$1,VLOOKUP(A2900,[1]DI!$A$4:$B$15000,2),0)</f>
        <v>0.104</v>
      </c>
      <c r="E2900" s="70">
        <f t="shared" ca="1" si="680"/>
        <v>3.927E-4</v>
      </c>
      <c r="F2900" s="72">
        <f t="shared" si="689"/>
        <v>1.3</v>
      </c>
      <c r="G2900" s="73">
        <f t="shared" ca="1" si="681"/>
        <v>1.00051051</v>
      </c>
      <c r="H2900" s="70">
        <f ca="1">TRUNC(PRODUCT(G$10:G2899),15)</f>
        <v>2.2293248983959</v>
      </c>
      <c r="I2900" s="70">
        <f t="shared" ca="1" si="682"/>
        <v>1.64705213737643</v>
      </c>
      <c r="J2900" s="70">
        <f t="shared" ca="1" si="683"/>
        <v>1.35352418</v>
      </c>
      <c r="K2900" s="74">
        <f t="shared" ca="1" si="684"/>
        <v>5822.727562</v>
      </c>
      <c r="L2900" s="75">
        <f>IF(VLOOKUP(A2900,$T$12:$AC$125,8)=VLOOKUP(A2899,$T$12:$AC$125,8),0,VLOOKUP(A2900,T$12:$AC$125,8))</f>
        <v>0</v>
      </c>
      <c r="M2900" s="76">
        <f>IF(L2900&gt;0,VLOOKUP(L2900,S$12:$AB$125,7),0)</f>
        <v>0</v>
      </c>
      <c r="N2900" s="74">
        <f t="shared" si="685"/>
        <v>0</v>
      </c>
      <c r="O2900" s="74">
        <f t="shared" ca="1" si="686"/>
        <v>5822.727562</v>
      </c>
      <c r="P2900" s="77" t="str">
        <f t="shared" si="687"/>
        <v>A+J=</v>
      </c>
      <c r="Q2900" s="78">
        <f t="shared" si="688"/>
        <v>45762</v>
      </c>
    </row>
    <row r="2901" spans="1:17" ht="12.75" x14ac:dyDescent="0.15">
      <c r="A2901" s="68">
        <f t="shared" si="690"/>
        <v>45470</v>
      </c>
      <c r="B2901" s="69">
        <f t="shared" ca="1" si="678"/>
        <v>22304.629902000001</v>
      </c>
      <c r="C2901" s="70">
        <f t="shared" ca="1" si="679"/>
        <v>16470.521374</v>
      </c>
      <c r="D2901" s="71">
        <f ca="1">IF(A2901&lt;$B$1,VLOOKUP(A2901,[1]DI!$A$4:$B$15000,2),0)</f>
        <v>0.104</v>
      </c>
      <c r="E2901" s="70">
        <f t="shared" ca="1" si="680"/>
        <v>3.927E-4</v>
      </c>
      <c r="F2901" s="72">
        <f t="shared" si="689"/>
        <v>1.3</v>
      </c>
      <c r="G2901" s="73">
        <f t="shared" ca="1" si="681"/>
        <v>1.00051051</v>
      </c>
      <c r="H2901" s="70">
        <f ca="1">TRUNC(PRODUCT(G$10:G2900),15)</f>
        <v>2.2304629910497802</v>
      </c>
      <c r="I2901" s="70">
        <f t="shared" ca="1" si="682"/>
        <v>1.64705213737643</v>
      </c>
      <c r="J2901" s="70">
        <f t="shared" ca="1" si="683"/>
        <v>1.35421517</v>
      </c>
      <c r="K2901" s="74">
        <f t="shared" ca="1" si="684"/>
        <v>5834.1085279999998</v>
      </c>
      <c r="L2901" s="75">
        <f>IF(VLOOKUP(A2901,$T$12:$AC$125,8)=VLOOKUP(A2900,$T$12:$AC$125,8),0,VLOOKUP(A2901,T$12:$AC$125,8))</f>
        <v>0</v>
      </c>
      <c r="M2901" s="76">
        <f>IF(L2901&gt;0,VLOOKUP(L2901,S$12:$AB$125,7),0)</f>
        <v>0</v>
      </c>
      <c r="N2901" s="74">
        <f t="shared" si="685"/>
        <v>0</v>
      </c>
      <c r="O2901" s="74">
        <f t="shared" ca="1" si="686"/>
        <v>5834.1085279999998</v>
      </c>
      <c r="P2901" s="77" t="str">
        <f t="shared" si="687"/>
        <v>A+J=</v>
      </c>
      <c r="Q2901" s="78">
        <f t="shared" si="688"/>
        <v>45762</v>
      </c>
    </row>
    <row r="2902" spans="1:17" ht="12.75" x14ac:dyDescent="0.15">
      <c r="A2902" s="68">
        <f t="shared" si="690"/>
        <v>45471</v>
      </c>
      <c r="B2902" s="69">
        <f t="shared" ca="1" si="678"/>
        <v>22316.016631999999</v>
      </c>
      <c r="C2902" s="70">
        <f t="shared" ca="1" si="679"/>
        <v>16470.521374</v>
      </c>
      <c r="D2902" s="71">
        <f ca="1">IF(A2902&lt;$B$1,VLOOKUP(A2902,[1]DI!$A$4:$B$15000,2),0)</f>
        <v>0.104</v>
      </c>
      <c r="E2902" s="70">
        <f t="shared" ca="1" si="680"/>
        <v>3.927E-4</v>
      </c>
      <c r="F2902" s="72">
        <f t="shared" si="689"/>
        <v>1.3</v>
      </c>
      <c r="G2902" s="73">
        <f t="shared" ca="1" si="681"/>
        <v>1.00051051</v>
      </c>
      <c r="H2902" s="70">
        <f ca="1">TRUNC(PRODUCT(G$10:G2901),15)</f>
        <v>2.2316016647113401</v>
      </c>
      <c r="I2902" s="70">
        <f t="shared" ca="1" si="682"/>
        <v>1.64705213737643</v>
      </c>
      <c r="J2902" s="70">
        <f t="shared" ca="1" si="683"/>
        <v>1.35490651</v>
      </c>
      <c r="K2902" s="74">
        <f t="shared" ca="1" si="684"/>
        <v>5845.4952579999999</v>
      </c>
      <c r="L2902" s="75">
        <f>IF(VLOOKUP(A2902,$T$12:$AC$125,8)=VLOOKUP(A2901,$T$12:$AC$125,8),0,VLOOKUP(A2902,T$12:$AC$125,8))</f>
        <v>0</v>
      </c>
      <c r="M2902" s="76">
        <f>IF(L2902&gt;0,VLOOKUP(L2902,S$12:$AB$125,7),0)</f>
        <v>0</v>
      </c>
      <c r="N2902" s="74">
        <f t="shared" si="685"/>
        <v>0</v>
      </c>
      <c r="O2902" s="74">
        <f t="shared" ca="1" si="686"/>
        <v>5845.4952579999999</v>
      </c>
      <c r="P2902" s="77" t="str">
        <f t="shared" si="687"/>
        <v>A+J=</v>
      </c>
      <c r="Q2902" s="78">
        <f t="shared" si="688"/>
        <v>45762</v>
      </c>
    </row>
    <row r="2903" spans="1:17" ht="12.75" x14ac:dyDescent="0.15">
      <c r="A2903" s="68">
        <f t="shared" si="690"/>
        <v>45472</v>
      </c>
      <c r="B2903" s="69">
        <f t="shared" ca="1" si="678"/>
        <v>22327.409126999999</v>
      </c>
      <c r="C2903" s="70">
        <f t="shared" ca="1" si="679"/>
        <v>16470.521374</v>
      </c>
      <c r="D2903" s="71">
        <f ca="1">IF(A2903&lt;$B$1,VLOOKUP(A2903,[1]DI!$A$4:$B$15000,2),0)</f>
        <v>0</v>
      </c>
      <c r="E2903" s="70">
        <f t="shared" ca="1" si="680"/>
        <v>0</v>
      </c>
      <c r="F2903" s="72">
        <f t="shared" si="689"/>
        <v>1.3</v>
      </c>
      <c r="G2903" s="73">
        <f t="shared" ca="1" si="681"/>
        <v>1</v>
      </c>
      <c r="H2903" s="70">
        <f ca="1">TRUNC(PRODUCT(G$10:G2902),15)</f>
        <v>2.2327409196771901</v>
      </c>
      <c r="I2903" s="70">
        <f t="shared" ca="1" si="682"/>
        <v>1.64705213737643</v>
      </c>
      <c r="J2903" s="70">
        <f t="shared" ca="1" si="683"/>
        <v>1.3555982</v>
      </c>
      <c r="K2903" s="74">
        <f t="shared" ca="1" si="684"/>
        <v>5856.887753</v>
      </c>
      <c r="L2903" s="75">
        <f>IF(VLOOKUP(A2903,$T$12:$AC$125,8)=VLOOKUP(A2902,$T$12:$AC$125,8),0,VLOOKUP(A2903,T$12:$AC$125,8))</f>
        <v>0</v>
      </c>
      <c r="M2903" s="76">
        <f>IF(L2903&gt;0,VLOOKUP(L2903,S$12:$AB$125,7),0)</f>
        <v>0</v>
      </c>
      <c r="N2903" s="74">
        <f t="shared" si="685"/>
        <v>0</v>
      </c>
      <c r="O2903" s="74">
        <f t="shared" ca="1" si="686"/>
        <v>5856.887753</v>
      </c>
      <c r="P2903" s="77" t="str">
        <f t="shared" si="687"/>
        <v>A+J=</v>
      </c>
      <c r="Q2903" s="78">
        <f t="shared" si="688"/>
        <v>45762</v>
      </c>
    </row>
    <row r="2904" spans="1:17" ht="12.75" x14ac:dyDescent="0.15">
      <c r="A2904" s="68">
        <f t="shared" si="690"/>
        <v>45473</v>
      </c>
      <c r="B2904" s="69">
        <f t="shared" ca="1" si="678"/>
        <v>22327.409126999999</v>
      </c>
      <c r="C2904" s="70">
        <f t="shared" ca="1" si="679"/>
        <v>16470.521374</v>
      </c>
      <c r="D2904" s="71">
        <f ca="1">IF(A2904&lt;$B$1,VLOOKUP(A2904,[1]DI!$A$4:$B$15000,2),0)</f>
        <v>0</v>
      </c>
      <c r="E2904" s="70">
        <f t="shared" ca="1" si="680"/>
        <v>0</v>
      </c>
      <c r="F2904" s="72">
        <f t="shared" si="689"/>
        <v>1.3</v>
      </c>
      <c r="G2904" s="73">
        <f t="shared" ca="1" si="681"/>
        <v>1</v>
      </c>
      <c r="H2904" s="70">
        <f ca="1">TRUNC(PRODUCT(G$10:G2903),15)</f>
        <v>2.2327409196771901</v>
      </c>
      <c r="I2904" s="70">
        <f t="shared" ca="1" si="682"/>
        <v>1.64705213737643</v>
      </c>
      <c r="J2904" s="70">
        <f t="shared" ca="1" si="683"/>
        <v>1.3555982</v>
      </c>
      <c r="K2904" s="74">
        <f t="shared" ca="1" si="684"/>
        <v>5856.887753</v>
      </c>
      <c r="L2904" s="75">
        <f>IF(VLOOKUP(A2904,$T$12:$AC$125,8)=VLOOKUP(A2903,$T$12:$AC$125,8),0,VLOOKUP(A2904,T$12:$AC$125,8))</f>
        <v>0</v>
      </c>
      <c r="M2904" s="76">
        <f>IF(L2904&gt;0,VLOOKUP(L2904,S$12:$AB$125,7),0)</f>
        <v>0</v>
      </c>
      <c r="N2904" s="74">
        <f t="shared" si="685"/>
        <v>0</v>
      </c>
      <c r="O2904" s="74">
        <f t="shared" ca="1" si="686"/>
        <v>5856.887753</v>
      </c>
      <c r="P2904" s="77" t="str">
        <f t="shared" si="687"/>
        <v>A+J=</v>
      </c>
      <c r="Q2904" s="78">
        <f t="shared" si="688"/>
        <v>45762</v>
      </c>
    </row>
    <row r="2905" spans="1:17" ht="12.75" x14ac:dyDescent="0.15">
      <c r="A2905" s="68">
        <f t="shared" si="690"/>
        <v>45474</v>
      </c>
      <c r="B2905" s="69">
        <f t="shared" ca="1" si="678"/>
        <v>22327.409126999999</v>
      </c>
      <c r="C2905" s="70">
        <f t="shared" ca="1" si="679"/>
        <v>16470.521374</v>
      </c>
      <c r="D2905" s="71">
        <f ca="1">IF(A2905&lt;$B$1,VLOOKUP(A2905,[1]DI!$A$4:$B$15000,2),0)</f>
        <v>0.104</v>
      </c>
      <c r="E2905" s="70">
        <f t="shared" ca="1" si="680"/>
        <v>3.927E-4</v>
      </c>
      <c r="F2905" s="72">
        <f t="shared" si="689"/>
        <v>1.3</v>
      </c>
      <c r="G2905" s="73">
        <f t="shared" ca="1" si="681"/>
        <v>1.00051051</v>
      </c>
      <c r="H2905" s="70">
        <f ca="1">TRUNC(PRODUCT(G$10:G2904),15)</f>
        <v>2.2327409196771901</v>
      </c>
      <c r="I2905" s="70">
        <f t="shared" ca="1" si="682"/>
        <v>1.64705213737643</v>
      </c>
      <c r="J2905" s="70">
        <f t="shared" ca="1" si="683"/>
        <v>1.3555982</v>
      </c>
      <c r="K2905" s="74">
        <f t="shared" ca="1" si="684"/>
        <v>5856.887753</v>
      </c>
      <c r="L2905" s="75">
        <f>IF(VLOOKUP(A2905,$T$12:$AC$125,8)=VLOOKUP(A2904,$T$12:$AC$125,8),0,VLOOKUP(A2905,T$12:$AC$125,8))</f>
        <v>0</v>
      </c>
      <c r="M2905" s="76">
        <f>IF(L2905&gt;0,VLOOKUP(L2905,S$12:$AB$125,7),0)</f>
        <v>0</v>
      </c>
      <c r="N2905" s="74">
        <f t="shared" si="685"/>
        <v>0</v>
      </c>
      <c r="O2905" s="74">
        <f t="shared" ca="1" si="686"/>
        <v>5856.887753</v>
      </c>
      <c r="P2905" s="77" t="str">
        <f t="shared" si="687"/>
        <v>A+J=</v>
      </c>
      <c r="Q2905" s="78">
        <f t="shared" si="688"/>
        <v>45762</v>
      </c>
    </row>
    <row r="2906" spans="1:17" ht="12.75" x14ac:dyDescent="0.15">
      <c r="A2906" s="68">
        <f t="shared" si="690"/>
        <v>45475</v>
      </c>
      <c r="B2906" s="69">
        <f t="shared" ca="1" si="678"/>
        <v>22338.807550999998</v>
      </c>
      <c r="C2906" s="70">
        <f t="shared" ca="1" si="679"/>
        <v>16470.521374</v>
      </c>
      <c r="D2906" s="71">
        <f ca="1">IF(A2906&lt;$B$1,VLOOKUP(A2906,[1]DI!$A$4:$B$15000,2),0)</f>
        <v>0.104</v>
      </c>
      <c r="E2906" s="70">
        <f t="shared" ca="1" si="680"/>
        <v>3.927E-4</v>
      </c>
      <c r="F2906" s="72">
        <f t="shared" si="689"/>
        <v>1.3</v>
      </c>
      <c r="G2906" s="73">
        <f t="shared" ca="1" si="681"/>
        <v>1.00051051</v>
      </c>
      <c r="H2906" s="70">
        <f ca="1">TRUNC(PRODUCT(G$10:G2905),15)</f>
        <v>2.2338807562440999</v>
      </c>
      <c r="I2906" s="70">
        <f t="shared" ca="1" si="682"/>
        <v>1.64705213737643</v>
      </c>
      <c r="J2906" s="70">
        <f t="shared" ca="1" si="683"/>
        <v>1.35629025</v>
      </c>
      <c r="K2906" s="74">
        <f t="shared" ca="1" si="684"/>
        <v>5868.286177</v>
      </c>
      <c r="L2906" s="75">
        <f>IF(VLOOKUP(A2906,$T$12:$AC$125,8)=VLOOKUP(A2905,$T$12:$AC$125,8),0,VLOOKUP(A2906,T$12:$AC$125,8))</f>
        <v>0</v>
      </c>
      <c r="M2906" s="76">
        <f>IF(L2906&gt;0,VLOOKUP(L2906,S$12:$AB$125,7),0)</f>
        <v>0</v>
      </c>
      <c r="N2906" s="74">
        <f t="shared" si="685"/>
        <v>0</v>
      </c>
      <c r="O2906" s="74">
        <f t="shared" ca="1" si="686"/>
        <v>5868.286177</v>
      </c>
      <c r="P2906" s="77" t="str">
        <f t="shared" si="687"/>
        <v>A+J=</v>
      </c>
      <c r="Q2906" s="78">
        <f t="shared" si="688"/>
        <v>45762</v>
      </c>
    </row>
    <row r="2907" spans="1:17" ht="12.75" x14ac:dyDescent="0.15">
      <c r="A2907" s="68">
        <f t="shared" si="690"/>
        <v>45476</v>
      </c>
      <c r="B2907" s="69">
        <f t="shared" ca="1" si="678"/>
        <v>22350.211739999999</v>
      </c>
      <c r="C2907" s="70">
        <f t="shared" ca="1" si="679"/>
        <v>16470.521374</v>
      </c>
      <c r="D2907" s="71">
        <f ca="1">IF(A2907&lt;$B$1,VLOOKUP(A2907,[1]DI!$A$4:$B$15000,2),0)</f>
        <v>0.104</v>
      </c>
      <c r="E2907" s="70">
        <f t="shared" ca="1" si="680"/>
        <v>3.927E-4</v>
      </c>
      <c r="F2907" s="72">
        <f t="shared" si="689"/>
        <v>1.3</v>
      </c>
      <c r="G2907" s="73">
        <f t="shared" ca="1" si="681"/>
        <v>1.00051051</v>
      </c>
      <c r="H2907" s="70">
        <f ca="1">TRUNC(PRODUCT(G$10:G2906),15)</f>
        <v>2.2350211747089701</v>
      </c>
      <c r="I2907" s="70">
        <f t="shared" ca="1" si="682"/>
        <v>1.64705213737643</v>
      </c>
      <c r="J2907" s="70">
        <f t="shared" ca="1" si="683"/>
        <v>1.35698265</v>
      </c>
      <c r="K2907" s="74">
        <f t="shared" ca="1" si="684"/>
        <v>5879.6903659999998</v>
      </c>
      <c r="L2907" s="75">
        <f>IF(VLOOKUP(A2907,$T$12:$AC$125,8)=VLOOKUP(A2906,$T$12:$AC$125,8),0,VLOOKUP(A2907,T$12:$AC$125,8))</f>
        <v>0</v>
      </c>
      <c r="M2907" s="76">
        <f>IF(L2907&gt;0,VLOOKUP(L2907,S$12:$AB$125,7),0)</f>
        <v>0</v>
      </c>
      <c r="N2907" s="74">
        <f t="shared" si="685"/>
        <v>0</v>
      </c>
      <c r="O2907" s="74">
        <f t="shared" ca="1" si="686"/>
        <v>5879.6903659999998</v>
      </c>
      <c r="P2907" s="77" t="str">
        <f t="shared" si="687"/>
        <v>A+J=</v>
      </c>
      <c r="Q2907" s="78">
        <f t="shared" si="688"/>
        <v>45762</v>
      </c>
    </row>
    <row r="2908" spans="1:17" ht="12.75" x14ac:dyDescent="0.15">
      <c r="A2908" s="68">
        <f t="shared" si="690"/>
        <v>45477</v>
      </c>
      <c r="B2908" s="69">
        <f t="shared" ca="1" si="678"/>
        <v>22361.621694000001</v>
      </c>
      <c r="C2908" s="70">
        <f t="shared" ca="1" si="679"/>
        <v>16470.521374</v>
      </c>
      <c r="D2908" s="71">
        <f ca="1">IF(A2908&lt;$B$1,VLOOKUP(A2908,[1]DI!$A$4:$B$15000,2),0)</f>
        <v>0.104</v>
      </c>
      <c r="E2908" s="70">
        <f t="shared" ca="1" si="680"/>
        <v>3.927E-4</v>
      </c>
      <c r="F2908" s="72">
        <f t="shared" si="689"/>
        <v>1.3</v>
      </c>
      <c r="G2908" s="73">
        <f t="shared" ca="1" si="681"/>
        <v>1.00051051</v>
      </c>
      <c r="H2908" s="70">
        <f ca="1">TRUNC(PRODUCT(G$10:G2907),15)</f>
        <v>2.2361621753688699</v>
      </c>
      <c r="I2908" s="70">
        <f t="shared" ca="1" si="682"/>
        <v>1.64705213737643</v>
      </c>
      <c r="J2908" s="70">
        <f t="shared" ca="1" si="683"/>
        <v>1.3576754</v>
      </c>
      <c r="K2908" s="74">
        <f t="shared" ca="1" si="684"/>
        <v>5891.1003199999996</v>
      </c>
      <c r="L2908" s="75">
        <f>IF(VLOOKUP(A2908,$T$12:$AC$125,8)=VLOOKUP(A2907,$T$12:$AC$125,8),0,VLOOKUP(A2908,T$12:$AC$125,8))</f>
        <v>0</v>
      </c>
      <c r="M2908" s="76">
        <f>IF(L2908&gt;0,VLOOKUP(L2908,S$12:$AB$125,7),0)</f>
        <v>0</v>
      </c>
      <c r="N2908" s="74">
        <f t="shared" si="685"/>
        <v>0</v>
      </c>
      <c r="O2908" s="74">
        <f t="shared" ca="1" si="686"/>
        <v>5891.1003199999996</v>
      </c>
      <c r="P2908" s="77" t="str">
        <f t="shared" si="687"/>
        <v>A+J=</v>
      </c>
      <c r="Q2908" s="78">
        <f t="shared" si="688"/>
        <v>45762</v>
      </c>
    </row>
    <row r="2909" spans="1:17" ht="12.75" x14ac:dyDescent="0.15">
      <c r="A2909" s="68">
        <f t="shared" si="690"/>
        <v>45478</v>
      </c>
      <c r="B2909" s="69">
        <f t="shared" ca="1" si="678"/>
        <v>22373.037576999999</v>
      </c>
      <c r="C2909" s="70">
        <f t="shared" ca="1" si="679"/>
        <v>16470.521374</v>
      </c>
      <c r="D2909" s="71">
        <f ca="1">IF(A2909&lt;$B$1,VLOOKUP(A2909,[1]DI!$A$4:$B$15000,2),0)</f>
        <v>0.104</v>
      </c>
      <c r="E2909" s="70">
        <f t="shared" ca="1" si="680"/>
        <v>3.927E-4</v>
      </c>
      <c r="F2909" s="72">
        <f t="shared" si="689"/>
        <v>1.3</v>
      </c>
      <c r="G2909" s="73">
        <f t="shared" ca="1" si="681"/>
        <v>1.00051051</v>
      </c>
      <c r="H2909" s="70">
        <f ca="1">TRUNC(PRODUCT(G$10:G2908),15)</f>
        <v>2.23730375852102</v>
      </c>
      <c r="I2909" s="70">
        <f t="shared" ca="1" si="682"/>
        <v>1.64705213737643</v>
      </c>
      <c r="J2909" s="70">
        <f t="shared" ca="1" si="683"/>
        <v>1.35836851</v>
      </c>
      <c r="K2909" s="74">
        <f t="shared" ca="1" si="684"/>
        <v>5902.5162030000001</v>
      </c>
      <c r="L2909" s="75">
        <f>IF(VLOOKUP(A2909,$T$12:$AC$125,8)=VLOOKUP(A2908,$T$12:$AC$125,8),0,VLOOKUP(A2909,T$12:$AC$125,8))</f>
        <v>0</v>
      </c>
      <c r="M2909" s="76">
        <f>IF(L2909&gt;0,VLOOKUP(L2909,S$12:$AB$125,7),0)</f>
        <v>0</v>
      </c>
      <c r="N2909" s="74">
        <f t="shared" si="685"/>
        <v>0</v>
      </c>
      <c r="O2909" s="74">
        <f t="shared" ca="1" si="686"/>
        <v>5902.5162030000001</v>
      </c>
      <c r="P2909" s="77" t="str">
        <f t="shared" si="687"/>
        <v>A+J=</v>
      </c>
      <c r="Q2909" s="78">
        <f t="shared" si="688"/>
        <v>45762</v>
      </c>
    </row>
    <row r="2910" spans="1:17" ht="12.75" x14ac:dyDescent="0.15">
      <c r="A2910" s="68">
        <f t="shared" si="690"/>
        <v>45479</v>
      </c>
      <c r="B2910" s="69">
        <f t="shared" ca="1" si="678"/>
        <v>22384.459224999999</v>
      </c>
      <c r="C2910" s="70">
        <f t="shared" ca="1" si="679"/>
        <v>16470.521374</v>
      </c>
      <c r="D2910" s="71">
        <f ca="1">IF(A2910&lt;$B$1,VLOOKUP(A2910,[1]DI!$A$4:$B$15000,2),0)</f>
        <v>0</v>
      </c>
      <c r="E2910" s="70">
        <f t="shared" ca="1" si="680"/>
        <v>0</v>
      </c>
      <c r="F2910" s="72">
        <f t="shared" si="689"/>
        <v>1.3</v>
      </c>
      <c r="G2910" s="73">
        <f t="shared" ca="1" si="681"/>
        <v>1</v>
      </c>
      <c r="H2910" s="70">
        <f ca="1">TRUNC(PRODUCT(G$10:G2909),15)</f>
        <v>2.2384459244627801</v>
      </c>
      <c r="I2910" s="70">
        <f t="shared" ca="1" si="682"/>
        <v>1.64705213737643</v>
      </c>
      <c r="J2910" s="70">
        <f t="shared" ca="1" si="683"/>
        <v>1.35906197</v>
      </c>
      <c r="K2910" s="74">
        <f t="shared" ca="1" si="684"/>
        <v>5913.9378509999997</v>
      </c>
      <c r="L2910" s="75">
        <f>IF(VLOOKUP(A2910,$T$12:$AC$125,8)=VLOOKUP(A2909,$T$12:$AC$125,8),0,VLOOKUP(A2910,T$12:$AC$125,8))</f>
        <v>0</v>
      </c>
      <c r="M2910" s="76">
        <f>IF(L2910&gt;0,VLOOKUP(L2910,S$12:$AB$125,7),0)</f>
        <v>0</v>
      </c>
      <c r="N2910" s="74">
        <f t="shared" si="685"/>
        <v>0</v>
      </c>
      <c r="O2910" s="74">
        <f t="shared" ca="1" si="686"/>
        <v>5913.9378509999997</v>
      </c>
      <c r="P2910" s="77" t="str">
        <f t="shared" si="687"/>
        <v>A+J=</v>
      </c>
      <c r="Q2910" s="78">
        <f t="shared" si="688"/>
        <v>45762</v>
      </c>
    </row>
    <row r="2911" spans="1:17" ht="12.75" x14ac:dyDescent="0.15">
      <c r="A2911" s="68">
        <f t="shared" si="690"/>
        <v>45480</v>
      </c>
      <c r="B2911" s="69">
        <f t="shared" ca="1" si="678"/>
        <v>22384.459224999999</v>
      </c>
      <c r="C2911" s="70">
        <f t="shared" ca="1" si="679"/>
        <v>16470.521374</v>
      </c>
      <c r="D2911" s="71">
        <f ca="1">IF(A2911&lt;$B$1,VLOOKUP(A2911,[1]DI!$A$4:$B$15000,2),0)</f>
        <v>0</v>
      </c>
      <c r="E2911" s="70">
        <f t="shared" ca="1" si="680"/>
        <v>0</v>
      </c>
      <c r="F2911" s="72">
        <f t="shared" si="689"/>
        <v>1.3</v>
      </c>
      <c r="G2911" s="73">
        <f t="shared" ca="1" si="681"/>
        <v>1</v>
      </c>
      <c r="H2911" s="70">
        <f ca="1">TRUNC(PRODUCT(G$10:G2910),15)</f>
        <v>2.2384459244627801</v>
      </c>
      <c r="I2911" s="70">
        <f t="shared" ca="1" si="682"/>
        <v>1.64705213737643</v>
      </c>
      <c r="J2911" s="70">
        <f t="shared" ca="1" si="683"/>
        <v>1.35906197</v>
      </c>
      <c r="K2911" s="74">
        <f t="shared" ca="1" si="684"/>
        <v>5913.9378509999997</v>
      </c>
      <c r="L2911" s="75">
        <f>IF(VLOOKUP(A2911,$T$12:$AC$125,8)=VLOOKUP(A2910,$T$12:$AC$125,8),0,VLOOKUP(A2911,T$12:$AC$125,8))</f>
        <v>0</v>
      </c>
      <c r="M2911" s="76">
        <f>IF(L2911&gt;0,VLOOKUP(L2911,S$12:$AB$125,7),0)</f>
        <v>0</v>
      </c>
      <c r="N2911" s="74">
        <f t="shared" si="685"/>
        <v>0</v>
      </c>
      <c r="O2911" s="74">
        <f t="shared" ca="1" si="686"/>
        <v>5913.9378509999997</v>
      </c>
      <c r="P2911" s="77" t="str">
        <f t="shared" si="687"/>
        <v>A+J=</v>
      </c>
      <c r="Q2911" s="78">
        <f t="shared" si="688"/>
        <v>45762</v>
      </c>
    </row>
    <row r="2912" spans="1:17" ht="12.75" x14ac:dyDescent="0.15">
      <c r="A2912" s="68">
        <f t="shared" si="690"/>
        <v>45481</v>
      </c>
      <c r="B2912" s="69">
        <f t="shared" ca="1" si="678"/>
        <v>22384.459224999999</v>
      </c>
      <c r="C2912" s="70">
        <f t="shared" ca="1" si="679"/>
        <v>16470.521374</v>
      </c>
      <c r="D2912" s="71">
        <f ca="1">IF(A2912&lt;$B$1,VLOOKUP(A2912,[1]DI!$A$4:$B$15000,2),0)</f>
        <v>0.104</v>
      </c>
      <c r="E2912" s="70">
        <f t="shared" ca="1" si="680"/>
        <v>3.927E-4</v>
      </c>
      <c r="F2912" s="72">
        <f t="shared" si="689"/>
        <v>1.3</v>
      </c>
      <c r="G2912" s="73">
        <f t="shared" ca="1" si="681"/>
        <v>1.00051051</v>
      </c>
      <c r="H2912" s="70">
        <f ca="1">TRUNC(PRODUCT(G$10:G2911),15)</f>
        <v>2.2384459244627801</v>
      </c>
      <c r="I2912" s="70">
        <f t="shared" ca="1" si="682"/>
        <v>1.64705213737643</v>
      </c>
      <c r="J2912" s="70">
        <f t="shared" ca="1" si="683"/>
        <v>1.35906197</v>
      </c>
      <c r="K2912" s="74">
        <f t="shared" ca="1" si="684"/>
        <v>5913.9378509999997</v>
      </c>
      <c r="L2912" s="75">
        <f>IF(VLOOKUP(A2912,$T$12:$AC$125,8)=VLOOKUP(A2911,$T$12:$AC$125,8),0,VLOOKUP(A2912,T$12:$AC$125,8))</f>
        <v>0</v>
      </c>
      <c r="M2912" s="76">
        <f>IF(L2912&gt;0,VLOOKUP(L2912,S$12:$AB$125,7),0)</f>
        <v>0</v>
      </c>
      <c r="N2912" s="74">
        <f t="shared" si="685"/>
        <v>0</v>
      </c>
      <c r="O2912" s="74">
        <f t="shared" ca="1" si="686"/>
        <v>5913.9378509999997</v>
      </c>
      <c r="P2912" s="77" t="str">
        <f t="shared" si="687"/>
        <v>A+J=</v>
      </c>
      <c r="Q2912" s="78">
        <f t="shared" si="688"/>
        <v>45762</v>
      </c>
    </row>
    <row r="2913" spans="1:17" ht="12.75" x14ac:dyDescent="0.15">
      <c r="A2913" s="68">
        <f t="shared" si="690"/>
        <v>45482</v>
      </c>
      <c r="B2913" s="69">
        <f t="shared" ref="B2913:B2976" ca="1" si="691">IF(A2913&lt;=TODAY(),C2913+K2913,IF(AND(A2913&gt;TODAY(),A2913&lt;=$B$1),IF(VLOOKUP(TODAY(),$A$10:$D$10000,4,FALSE)=0,"n.d",C2913+K2913),"n.d"))</f>
        <v>22395.886802000001</v>
      </c>
      <c r="C2913" s="70">
        <f t="shared" ref="C2913:C2976" ca="1" si="692">TRUNC(C2912-N2912,6)</f>
        <v>16470.521374</v>
      </c>
      <c r="D2913" s="71">
        <f ca="1">IF(A2913&lt;$B$1,VLOOKUP(A2913,[1]DI!$A$4:$B$15000,2),0)</f>
        <v>0.104</v>
      </c>
      <c r="E2913" s="70">
        <f t="shared" ref="E2913:E2976" ca="1" si="693">ROUND((((1+D2913)^(1/252)-1)),8)</f>
        <v>3.927E-4</v>
      </c>
      <c r="F2913" s="72">
        <f t="shared" si="689"/>
        <v>1.3</v>
      </c>
      <c r="G2913" s="73">
        <f t="shared" ref="G2913:G2976" ca="1" si="694">TRUNC((1+(E2913*F2913)),15)</f>
        <v>1.00051051</v>
      </c>
      <c r="H2913" s="70">
        <f ca="1">TRUNC(PRODUCT(G$10:G2912),15)</f>
        <v>2.2395886734916801</v>
      </c>
      <c r="I2913" s="70">
        <f t="shared" ref="I2913:I2976" ca="1" si="695">IF(OR(L2912&gt;0,L2912="E"),H2912,I2912)</f>
        <v>1.64705213737643</v>
      </c>
      <c r="J2913" s="70">
        <f t="shared" ref="J2913:J2976" ca="1" si="696">ROUND(TRUNC(H2913/I2913,15),8)</f>
        <v>1.3597557899999999</v>
      </c>
      <c r="K2913" s="74">
        <f t="shared" ref="K2913:K2976" ca="1" si="697">TRUNC((C2913*(J2913-1)),6)</f>
        <v>5925.3654280000001</v>
      </c>
      <c r="L2913" s="75">
        <f>IF(VLOOKUP(A2913,$T$12:$AC$125,8)=VLOOKUP(A2912,$T$12:$AC$125,8),0,VLOOKUP(A2913,T$12:$AC$125,8))</f>
        <v>0</v>
      </c>
      <c r="M2913" s="76">
        <f>IF(L2913&gt;0,VLOOKUP(L2913,S$12:$AB$125,7),0)</f>
        <v>0</v>
      </c>
      <c r="N2913" s="74">
        <f t="shared" ref="N2913:N2976" si="698">IF(M2913&gt;0,(C2913*M2913),0)</f>
        <v>0</v>
      </c>
      <c r="O2913" s="74">
        <f t="shared" ref="O2913:O2976" ca="1" si="699">(K2913+N2913)</f>
        <v>5925.3654280000001</v>
      </c>
      <c r="P2913" s="77" t="str">
        <f t="shared" ref="P2913:P2976" si="700">IF(L2912&gt;0,VLOOKUP(A2912,$T$12:$AC$125,9),P2912)</f>
        <v>A+J=</v>
      </c>
      <c r="Q2913" s="78">
        <f t="shared" ref="Q2913:Q2976" si="701">IF(L2912&gt;0,VLOOKUP(A2912,$T$12:$AC$125,10),Q2912)</f>
        <v>45762</v>
      </c>
    </row>
    <row r="2914" spans="1:17" ht="12.75" x14ac:dyDescent="0.15">
      <c r="A2914" s="68">
        <f t="shared" si="690"/>
        <v>45483</v>
      </c>
      <c r="B2914" s="69">
        <f t="shared" ca="1" si="691"/>
        <v>22407.319979</v>
      </c>
      <c r="C2914" s="70">
        <f t="shared" ca="1" si="692"/>
        <v>16470.521374</v>
      </c>
      <c r="D2914" s="71">
        <f ca="1">IF(A2914&lt;$B$1,VLOOKUP(A2914,[1]DI!$A$4:$B$15000,2),0)</f>
        <v>0.104</v>
      </c>
      <c r="E2914" s="70">
        <f t="shared" ca="1" si="693"/>
        <v>3.927E-4</v>
      </c>
      <c r="F2914" s="72">
        <f t="shared" si="689"/>
        <v>1.3</v>
      </c>
      <c r="G2914" s="73">
        <f t="shared" ca="1" si="694"/>
        <v>1.00051051</v>
      </c>
      <c r="H2914" s="70">
        <f ca="1">TRUNC(PRODUCT(G$10:G2913),15)</f>
        <v>2.2407320059053801</v>
      </c>
      <c r="I2914" s="70">
        <f t="shared" ca="1" si="695"/>
        <v>1.64705213737643</v>
      </c>
      <c r="J2914" s="70">
        <f t="shared" ca="1" si="696"/>
        <v>1.36044995</v>
      </c>
      <c r="K2914" s="74">
        <f t="shared" ca="1" si="697"/>
        <v>5936.798605</v>
      </c>
      <c r="L2914" s="75">
        <f>IF(VLOOKUP(A2914,$T$12:$AC$125,8)=VLOOKUP(A2913,$T$12:$AC$125,8),0,VLOOKUP(A2914,T$12:$AC$125,8))</f>
        <v>0</v>
      </c>
      <c r="M2914" s="76">
        <f>IF(L2914&gt;0,VLOOKUP(L2914,S$12:$AB$125,7),0)</f>
        <v>0</v>
      </c>
      <c r="N2914" s="74">
        <f t="shared" si="698"/>
        <v>0</v>
      </c>
      <c r="O2914" s="74">
        <f t="shared" ca="1" si="699"/>
        <v>5936.798605</v>
      </c>
      <c r="P2914" s="77" t="str">
        <f t="shared" si="700"/>
        <v>A+J=</v>
      </c>
      <c r="Q2914" s="78">
        <f t="shared" si="701"/>
        <v>45762</v>
      </c>
    </row>
    <row r="2915" spans="1:17" ht="12.75" x14ac:dyDescent="0.15">
      <c r="A2915" s="68">
        <f t="shared" si="690"/>
        <v>45484</v>
      </c>
      <c r="B2915" s="69">
        <f t="shared" ca="1" si="691"/>
        <v>22418.759249999999</v>
      </c>
      <c r="C2915" s="70">
        <f t="shared" ca="1" si="692"/>
        <v>16470.521374</v>
      </c>
      <c r="D2915" s="71">
        <f ca="1">IF(A2915&lt;$B$1,VLOOKUP(A2915,[1]DI!$A$4:$B$15000,2),0)</f>
        <v>0.104</v>
      </c>
      <c r="E2915" s="70">
        <f t="shared" ca="1" si="693"/>
        <v>3.927E-4</v>
      </c>
      <c r="F2915" s="72">
        <f t="shared" si="689"/>
        <v>1.3</v>
      </c>
      <c r="G2915" s="73">
        <f t="shared" ca="1" si="694"/>
        <v>1.00051051</v>
      </c>
      <c r="H2915" s="70">
        <f ca="1">TRUNC(PRODUCT(G$10:G2914),15)</f>
        <v>2.2418759220017099</v>
      </c>
      <c r="I2915" s="70">
        <f t="shared" ca="1" si="695"/>
        <v>1.64705213737643</v>
      </c>
      <c r="J2915" s="70">
        <f t="shared" ca="1" si="696"/>
        <v>1.3611444800000001</v>
      </c>
      <c r="K2915" s="74">
        <f t="shared" ca="1" si="697"/>
        <v>5948.2378760000001</v>
      </c>
      <c r="L2915" s="75">
        <f>IF(VLOOKUP(A2915,$T$12:$AC$125,8)=VLOOKUP(A2914,$T$12:$AC$125,8),0,VLOOKUP(A2915,T$12:$AC$125,8))</f>
        <v>0</v>
      </c>
      <c r="M2915" s="76">
        <f>IF(L2915&gt;0,VLOOKUP(L2915,S$12:$AB$125,7),0)</f>
        <v>0</v>
      </c>
      <c r="N2915" s="74">
        <f t="shared" si="698"/>
        <v>0</v>
      </c>
      <c r="O2915" s="74">
        <f t="shared" ca="1" si="699"/>
        <v>5948.2378760000001</v>
      </c>
      <c r="P2915" s="77" t="str">
        <f t="shared" si="700"/>
        <v>A+J=</v>
      </c>
      <c r="Q2915" s="78">
        <f t="shared" si="701"/>
        <v>45762</v>
      </c>
    </row>
    <row r="2916" spans="1:17" ht="12.75" x14ac:dyDescent="0.15">
      <c r="A2916" s="68">
        <f t="shared" si="690"/>
        <v>45485</v>
      </c>
      <c r="B2916" s="69">
        <f t="shared" ca="1" si="691"/>
        <v>22430.204286</v>
      </c>
      <c r="C2916" s="70">
        <f t="shared" ca="1" si="692"/>
        <v>16470.521374</v>
      </c>
      <c r="D2916" s="71">
        <f ca="1">IF(A2916&lt;$B$1,VLOOKUP(A2916,[1]DI!$A$4:$B$15000,2),0)</f>
        <v>0.104</v>
      </c>
      <c r="E2916" s="70">
        <f t="shared" ca="1" si="693"/>
        <v>3.927E-4</v>
      </c>
      <c r="F2916" s="72">
        <f t="shared" si="689"/>
        <v>1.3</v>
      </c>
      <c r="G2916" s="73">
        <f t="shared" ca="1" si="694"/>
        <v>1.00051051</v>
      </c>
      <c r="H2916" s="70">
        <f ca="1">TRUNC(PRODUCT(G$10:G2915),15)</f>
        <v>2.24302042207866</v>
      </c>
      <c r="I2916" s="70">
        <f t="shared" ca="1" si="695"/>
        <v>1.64705213737643</v>
      </c>
      <c r="J2916" s="70">
        <f t="shared" ca="1" si="696"/>
        <v>1.3618393600000001</v>
      </c>
      <c r="K2916" s="74">
        <f t="shared" ca="1" si="697"/>
        <v>5959.6829120000002</v>
      </c>
      <c r="L2916" s="75">
        <f>IF(VLOOKUP(A2916,$T$12:$AC$125,8)=VLOOKUP(A2915,$T$12:$AC$125,8),0,VLOOKUP(A2916,T$12:$AC$125,8))</f>
        <v>0</v>
      </c>
      <c r="M2916" s="76">
        <f>IF(L2916&gt;0,VLOOKUP(L2916,S$12:$AB$125,7),0)</f>
        <v>0</v>
      </c>
      <c r="N2916" s="74">
        <f t="shared" si="698"/>
        <v>0</v>
      </c>
      <c r="O2916" s="74">
        <f t="shared" ca="1" si="699"/>
        <v>5959.6829120000002</v>
      </c>
      <c r="P2916" s="77" t="str">
        <f t="shared" si="700"/>
        <v>A+J=</v>
      </c>
      <c r="Q2916" s="78">
        <f t="shared" si="701"/>
        <v>45762</v>
      </c>
    </row>
    <row r="2917" spans="1:17" ht="12.75" x14ac:dyDescent="0.15">
      <c r="A2917" s="68">
        <f t="shared" si="690"/>
        <v>45486</v>
      </c>
      <c r="B2917" s="69">
        <f t="shared" ca="1" si="691"/>
        <v>22441.655086999999</v>
      </c>
      <c r="C2917" s="70">
        <f t="shared" ca="1" si="692"/>
        <v>16470.521374</v>
      </c>
      <c r="D2917" s="71">
        <f ca="1">IF(A2917&lt;$B$1,VLOOKUP(A2917,[1]DI!$A$4:$B$15000,2),0)</f>
        <v>0</v>
      </c>
      <c r="E2917" s="70">
        <f t="shared" ca="1" si="693"/>
        <v>0</v>
      </c>
      <c r="F2917" s="72">
        <f t="shared" si="689"/>
        <v>1.3</v>
      </c>
      <c r="G2917" s="73">
        <f t="shared" ca="1" si="694"/>
        <v>1</v>
      </c>
      <c r="H2917" s="70">
        <f ca="1">TRUNC(PRODUCT(G$10:G2916),15)</f>
        <v>2.2441655064343302</v>
      </c>
      <c r="I2917" s="70">
        <f t="shared" ca="1" si="695"/>
        <v>1.64705213737643</v>
      </c>
      <c r="J2917" s="70">
        <f t="shared" ca="1" si="696"/>
        <v>1.3625345900000001</v>
      </c>
      <c r="K2917" s="74">
        <f t="shared" ca="1" si="697"/>
        <v>5971.1337130000002</v>
      </c>
      <c r="L2917" s="75">
        <f>IF(VLOOKUP(A2917,$T$12:$AC$125,8)=VLOOKUP(A2916,$T$12:$AC$125,8),0,VLOOKUP(A2917,T$12:$AC$125,8))</f>
        <v>0</v>
      </c>
      <c r="M2917" s="76">
        <f>IF(L2917&gt;0,VLOOKUP(L2917,S$12:$AB$125,7),0)</f>
        <v>0</v>
      </c>
      <c r="N2917" s="74">
        <f t="shared" si="698"/>
        <v>0</v>
      </c>
      <c r="O2917" s="74">
        <f t="shared" ca="1" si="699"/>
        <v>5971.1337130000002</v>
      </c>
      <c r="P2917" s="77" t="str">
        <f t="shared" si="700"/>
        <v>A+J=</v>
      </c>
      <c r="Q2917" s="78">
        <f t="shared" si="701"/>
        <v>45762</v>
      </c>
    </row>
    <row r="2918" spans="1:17" ht="12.75" x14ac:dyDescent="0.15">
      <c r="A2918" s="68">
        <f t="shared" si="690"/>
        <v>45487</v>
      </c>
      <c r="B2918" s="69">
        <f t="shared" ca="1" si="691"/>
        <v>22441.655086999999</v>
      </c>
      <c r="C2918" s="70">
        <f t="shared" ca="1" si="692"/>
        <v>16470.521374</v>
      </c>
      <c r="D2918" s="71">
        <f ca="1">IF(A2918&lt;$B$1,VLOOKUP(A2918,[1]DI!$A$4:$B$15000,2),0)</f>
        <v>0</v>
      </c>
      <c r="E2918" s="70">
        <f t="shared" ca="1" si="693"/>
        <v>0</v>
      </c>
      <c r="F2918" s="72">
        <f t="shared" si="689"/>
        <v>1.3</v>
      </c>
      <c r="G2918" s="73">
        <f t="shared" ca="1" si="694"/>
        <v>1</v>
      </c>
      <c r="H2918" s="70">
        <f ca="1">TRUNC(PRODUCT(G$10:G2917),15)</f>
        <v>2.2441655064343302</v>
      </c>
      <c r="I2918" s="70">
        <f t="shared" ca="1" si="695"/>
        <v>1.64705213737643</v>
      </c>
      <c r="J2918" s="70">
        <f t="shared" ca="1" si="696"/>
        <v>1.3625345900000001</v>
      </c>
      <c r="K2918" s="74">
        <f t="shared" ca="1" si="697"/>
        <v>5971.1337130000002</v>
      </c>
      <c r="L2918" s="75">
        <f>IF(VLOOKUP(A2918,$T$12:$AC$125,8)=VLOOKUP(A2917,$T$12:$AC$125,8),0,VLOOKUP(A2918,T$12:$AC$125,8))</f>
        <v>0</v>
      </c>
      <c r="M2918" s="76">
        <f>IF(L2918&gt;0,VLOOKUP(L2918,S$12:$AB$125,7),0)</f>
        <v>0</v>
      </c>
      <c r="N2918" s="74">
        <f t="shared" si="698"/>
        <v>0</v>
      </c>
      <c r="O2918" s="74">
        <f t="shared" ca="1" si="699"/>
        <v>5971.1337130000002</v>
      </c>
      <c r="P2918" s="77" t="str">
        <f t="shared" si="700"/>
        <v>A+J=</v>
      </c>
      <c r="Q2918" s="78">
        <f t="shared" si="701"/>
        <v>45762</v>
      </c>
    </row>
    <row r="2919" spans="1:17" ht="12.75" x14ac:dyDescent="0.15">
      <c r="A2919" s="68">
        <f t="shared" si="690"/>
        <v>45488</v>
      </c>
      <c r="B2919" s="69">
        <f t="shared" ca="1" si="691"/>
        <v>22441.655086999999</v>
      </c>
      <c r="C2919" s="70">
        <f t="shared" ca="1" si="692"/>
        <v>16470.521374</v>
      </c>
      <c r="D2919" s="71">
        <f ca="1">IF(A2919&lt;$B$1,VLOOKUP(A2919,[1]DI!$A$4:$B$15000,2),0)</f>
        <v>0.104</v>
      </c>
      <c r="E2919" s="70">
        <f t="shared" ca="1" si="693"/>
        <v>3.927E-4</v>
      </c>
      <c r="F2919" s="72">
        <f t="shared" si="689"/>
        <v>1.3</v>
      </c>
      <c r="G2919" s="73">
        <f t="shared" ca="1" si="694"/>
        <v>1.00051051</v>
      </c>
      <c r="H2919" s="70">
        <f ca="1">TRUNC(PRODUCT(G$10:G2918),15)</f>
        <v>2.2441655064343302</v>
      </c>
      <c r="I2919" s="70">
        <f t="shared" ca="1" si="695"/>
        <v>1.64705213737643</v>
      </c>
      <c r="J2919" s="70">
        <f t="shared" ca="1" si="696"/>
        <v>1.3625345900000001</v>
      </c>
      <c r="K2919" s="74">
        <f t="shared" ca="1" si="697"/>
        <v>5971.1337130000002</v>
      </c>
      <c r="L2919" s="75">
        <f>IF(VLOOKUP(A2919,$T$12:$AC$125,8)=VLOOKUP(A2918,$T$12:$AC$125,8),0,VLOOKUP(A2919,T$12:$AC$125,8))</f>
        <v>0</v>
      </c>
      <c r="M2919" s="76">
        <f>IF(L2919&gt;0,VLOOKUP(L2919,S$12:$AB$125,7),0)</f>
        <v>0</v>
      </c>
      <c r="N2919" s="74">
        <f t="shared" si="698"/>
        <v>0</v>
      </c>
      <c r="O2919" s="74">
        <f t="shared" ca="1" si="699"/>
        <v>5971.1337130000002</v>
      </c>
      <c r="P2919" s="77" t="str">
        <f t="shared" si="700"/>
        <v>A+J=</v>
      </c>
      <c r="Q2919" s="78">
        <f t="shared" si="701"/>
        <v>45762</v>
      </c>
    </row>
    <row r="2920" spans="1:17" ht="12.75" x14ac:dyDescent="0.15">
      <c r="A2920" s="68">
        <f t="shared" si="690"/>
        <v>45489</v>
      </c>
      <c r="B2920" s="69">
        <f t="shared" ca="1" si="691"/>
        <v>22453.111817000001</v>
      </c>
      <c r="C2920" s="70">
        <f t="shared" ca="1" si="692"/>
        <v>16470.521374</v>
      </c>
      <c r="D2920" s="71">
        <f ca="1">IF(A2920&lt;$B$1,VLOOKUP(A2920,[1]DI!$A$4:$B$15000,2),0)</f>
        <v>0.104</v>
      </c>
      <c r="E2920" s="70">
        <f t="shared" ca="1" si="693"/>
        <v>3.927E-4</v>
      </c>
      <c r="F2920" s="72">
        <f t="shared" si="689"/>
        <v>1.3</v>
      </c>
      <c r="G2920" s="73">
        <f t="shared" ca="1" si="694"/>
        <v>1.00051051</v>
      </c>
      <c r="H2920" s="70">
        <f ca="1">TRUNC(PRODUCT(G$10:G2919),15)</f>
        <v>2.2453111753670201</v>
      </c>
      <c r="I2920" s="70">
        <f t="shared" ca="1" si="695"/>
        <v>1.64705213737643</v>
      </c>
      <c r="J2920" s="70">
        <f t="shared" ca="1" si="696"/>
        <v>1.36323018</v>
      </c>
      <c r="K2920" s="74">
        <f t="shared" ca="1" si="697"/>
        <v>5982.5904430000001</v>
      </c>
      <c r="L2920" s="75">
        <f>IF(VLOOKUP(A2920,$T$12:$AC$125,8)=VLOOKUP(A2919,$T$12:$AC$125,8),0,VLOOKUP(A2920,T$12:$AC$125,8))</f>
        <v>0</v>
      </c>
      <c r="M2920" s="76">
        <f>IF(L2920&gt;0,VLOOKUP(L2920,S$12:$AB$125,7),0)</f>
        <v>0</v>
      </c>
      <c r="N2920" s="74">
        <f t="shared" si="698"/>
        <v>0</v>
      </c>
      <c r="O2920" s="74">
        <f t="shared" ca="1" si="699"/>
        <v>5982.5904430000001</v>
      </c>
      <c r="P2920" s="77" t="str">
        <f t="shared" si="700"/>
        <v>A+J=</v>
      </c>
      <c r="Q2920" s="78">
        <f t="shared" si="701"/>
        <v>45762</v>
      </c>
    </row>
    <row r="2921" spans="1:17" ht="12.75" x14ac:dyDescent="0.15">
      <c r="A2921" s="68">
        <f t="shared" si="690"/>
        <v>45490</v>
      </c>
      <c r="B2921" s="69">
        <f t="shared" ca="1" si="691"/>
        <v>22464.574312000001</v>
      </c>
      <c r="C2921" s="70">
        <f t="shared" ca="1" si="692"/>
        <v>16470.521374</v>
      </c>
      <c r="D2921" s="71">
        <f ca="1">IF(A2921&lt;$B$1,VLOOKUP(A2921,[1]DI!$A$4:$B$15000,2),0)</f>
        <v>0.104</v>
      </c>
      <c r="E2921" s="70">
        <f t="shared" ca="1" si="693"/>
        <v>3.927E-4</v>
      </c>
      <c r="F2921" s="72">
        <f t="shared" si="689"/>
        <v>1.3</v>
      </c>
      <c r="G2921" s="73">
        <f t="shared" ca="1" si="694"/>
        <v>1.00051051</v>
      </c>
      <c r="H2921" s="70">
        <f ca="1">TRUNC(PRODUCT(G$10:G2920),15)</f>
        <v>2.2464574291751598</v>
      </c>
      <c r="I2921" s="70">
        <f t="shared" ca="1" si="695"/>
        <v>1.64705213737643</v>
      </c>
      <c r="J2921" s="70">
        <f t="shared" ca="1" si="696"/>
        <v>1.3639261199999999</v>
      </c>
      <c r="K2921" s="74">
        <f t="shared" ca="1" si="697"/>
        <v>5994.0529379999998</v>
      </c>
      <c r="L2921" s="75">
        <f>IF(VLOOKUP(A2921,$T$12:$AC$125,8)=VLOOKUP(A2920,$T$12:$AC$125,8),0,VLOOKUP(A2921,T$12:$AC$125,8))</f>
        <v>0</v>
      </c>
      <c r="M2921" s="76">
        <f>IF(L2921&gt;0,VLOOKUP(L2921,S$12:$AB$125,7),0)</f>
        <v>0</v>
      </c>
      <c r="N2921" s="74">
        <f t="shared" si="698"/>
        <v>0</v>
      </c>
      <c r="O2921" s="74">
        <f t="shared" ca="1" si="699"/>
        <v>5994.0529379999998</v>
      </c>
      <c r="P2921" s="77" t="str">
        <f t="shared" si="700"/>
        <v>A+J=</v>
      </c>
      <c r="Q2921" s="78">
        <f t="shared" si="701"/>
        <v>45762</v>
      </c>
    </row>
    <row r="2922" spans="1:17" ht="12.75" x14ac:dyDescent="0.15">
      <c r="A2922" s="68">
        <f t="shared" si="690"/>
        <v>45491</v>
      </c>
      <c r="B2922" s="69">
        <f t="shared" ca="1" si="691"/>
        <v>22476.042735999999</v>
      </c>
      <c r="C2922" s="70">
        <f t="shared" ca="1" si="692"/>
        <v>16470.521374</v>
      </c>
      <c r="D2922" s="71">
        <f ca="1">IF(A2922&lt;$B$1,VLOOKUP(A2922,[1]DI!$A$4:$B$15000,2),0)</f>
        <v>0.104</v>
      </c>
      <c r="E2922" s="70">
        <f t="shared" ca="1" si="693"/>
        <v>3.927E-4</v>
      </c>
      <c r="F2922" s="72">
        <f t="shared" si="689"/>
        <v>1.3</v>
      </c>
      <c r="G2922" s="73">
        <f t="shared" ca="1" si="694"/>
        <v>1.00051051</v>
      </c>
      <c r="H2922" s="70">
        <f ca="1">TRUNC(PRODUCT(G$10:G2921),15)</f>
        <v>2.2476042681573301</v>
      </c>
      <c r="I2922" s="70">
        <f t="shared" ca="1" si="695"/>
        <v>1.64705213737643</v>
      </c>
      <c r="J2922" s="70">
        <f t="shared" ca="1" si="696"/>
        <v>1.3646224199999999</v>
      </c>
      <c r="K2922" s="74">
        <f t="shared" ca="1" si="697"/>
        <v>6005.5213620000004</v>
      </c>
      <c r="L2922" s="75">
        <f>IF(VLOOKUP(A2922,$T$12:$AC$125,8)=VLOOKUP(A2921,$T$12:$AC$125,8),0,VLOOKUP(A2922,T$12:$AC$125,8))</f>
        <v>0</v>
      </c>
      <c r="M2922" s="76">
        <f>IF(L2922&gt;0,VLOOKUP(L2922,S$12:$AB$125,7),0)</f>
        <v>0</v>
      </c>
      <c r="N2922" s="74">
        <f t="shared" si="698"/>
        <v>0</v>
      </c>
      <c r="O2922" s="74">
        <f t="shared" ca="1" si="699"/>
        <v>6005.5213620000004</v>
      </c>
      <c r="P2922" s="77" t="str">
        <f t="shared" si="700"/>
        <v>A+J=</v>
      </c>
      <c r="Q2922" s="78">
        <f t="shared" si="701"/>
        <v>45762</v>
      </c>
    </row>
    <row r="2923" spans="1:17" ht="12.75" x14ac:dyDescent="0.15">
      <c r="A2923" s="68">
        <f t="shared" si="690"/>
        <v>45492</v>
      </c>
      <c r="B2923" s="69">
        <f t="shared" ca="1" si="691"/>
        <v>22487.516924</v>
      </c>
      <c r="C2923" s="70">
        <f t="shared" ca="1" si="692"/>
        <v>16470.521374</v>
      </c>
      <c r="D2923" s="71">
        <f ca="1">IF(A2923&lt;$B$1,VLOOKUP(A2923,[1]DI!$A$4:$B$15000,2),0)</f>
        <v>0.104</v>
      </c>
      <c r="E2923" s="70">
        <f t="shared" ca="1" si="693"/>
        <v>3.927E-4</v>
      </c>
      <c r="F2923" s="72">
        <f t="shared" si="689"/>
        <v>1.3</v>
      </c>
      <c r="G2923" s="73">
        <f t="shared" ca="1" si="694"/>
        <v>1.00051051</v>
      </c>
      <c r="H2923" s="70">
        <f ca="1">TRUNC(PRODUCT(G$10:G2922),15)</f>
        <v>2.2487516926122599</v>
      </c>
      <c r="I2923" s="70">
        <f t="shared" ca="1" si="695"/>
        <v>1.64705213737643</v>
      </c>
      <c r="J2923" s="70">
        <f t="shared" ca="1" si="696"/>
        <v>1.36531907</v>
      </c>
      <c r="K2923" s="74">
        <f t="shared" ca="1" si="697"/>
        <v>6016.9955499999996</v>
      </c>
      <c r="L2923" s="75">
        <f>IF(VLOOKUP(A2923,$T$12:$AC$125,8)=VLOOKUP(A2922,$T$12:$AC$125,8),0,VLOOKUP(A2923,T$12:$AC$125,8))</f>
        <v>0</v>
      </c>
      <c r="M2923" s="76">
        <f>IF(L2923&gt;0,VLOOKUP(L2923,S$12:$AB$125,7),0)</f>
        <v>0</v>
      </c>
      <c r="N2923" s="74">
        <f t="shared" si="698"/>
        <v>0</v>
      </c>
      <c r="O2923" s="74">
        <f t="shared" ca="1" si="699"/>
        <v>6016.9955499999996</v>
      </c>
      <c r="P2923" s="77" t="str">
        <f t="shared" si="700"/>
        <v>A+J=</v>
      </c>
      <c r="Q2923" s="78">
        <f t="shared" si="701"/>
        <v>45762</v>
      </c>
    </row>
    <row r="2924" spans="1:17" ht="12.75" x14ac:dyDescent="0.15">
      <c r="A2924" s="68">
        <f t="shared" si="690"/>
        <v>45493</v>
      </c>
      <c r="B2924" s="69">
        <f t="shared" ca="1" si="691"/>
        <v>22498.997041999999</v>
      </c>
      <c r="C2924" s="70">
        <f t="shared" ca="1" si="692"/>
        <v>16470.521374</v>
      </c>
      <c r="D2924" s="71">
        <f ca="1">IF(A2924&lt;$B$1,VLOOKUP(A2924,[1]DI!$A$4:$B$15000,2),0)</f>
        <v>0</v>
      </c>
      <c r="E2924" s="70">
        <f t="shared" ca="1" si="693"/>
        <v>0</v>
      </c>
      <c r="F2924" s="72">
        <f t="shared" ref="F2924:F2987" si="702">F2923</f>
        <v>1.3</v>
      </c>
      <c r="G2924" s="73">
        <f t="shared" ca="1" si="694"/>
        <v>1</v>
      </c>
      <c r="H2924" s="70">
        <f ca="1">TRUNC(PRODUCT(G$10:G2923),15)</f>
        <v>2.2498997028388601</v>
      </c>
      <c r="I2924" s="70">
        <f t="shared" ca="1" si="695"/>
        <v>1.64705213737643</v>
      </c>
      <c r="J2924" s="70">
        <f t="shared" ca="1" si="696"/>
        <v>1.3660160800000001</v>
      </c>
      <c r="K2924" s="74">
        <f t="shared" ca="1" si="697"/>
        <v>6028.475668</v>
      </c>
      <c r="L2924" s="75">
        <f>IF(VLOOKUP(A2924,$T$12:$AC$125,8)=VLOOKUP(A2923,$T$12:$AC$125,8),0,VLOOKUP(A2924,T$12:$AC$125,8))</f>
        <v>0</v>
      </c>
      <c r="M2924" s="76">
        <f>IF(L2924&gt;0,VLOOKUP(L2924,S$12:$AB$125,7),0)</f>
        <v>0</v>
      </c>
      <c r="N2924" s="74">
        <f t="shared" si="698"/>
        <v>0</v>
      </c>
      <c r="O2924" s="74">
        <f t="shared" ca="1" si="699"/>
        <v>6028.475668</v>
      </c>
      <c r="P2924" s="77" t="str">
        <f t="shared" si="700"/>
        <v>A+J=</v>
      </c>
      <c r="Q2924" s="78">
        <f t="shared" si="701"/>
        <v>45762</v>
      </c>
    </row>
    <row r="2925" spans="1:17" ht="12.75" x14ac:dyDescent="0.15">
      <c r="A2925" s="68">
        <f t="shared" si="690"/>
        <v>45494</v>
      </c>
      <c r="B2925" s="69">
        <f t="shared" ca="1" si="691"/>
        <v>22498.997041999999</v>
      </c>
      <c r="C2925" s="70">
        <f t="shared" ca="1" si="692"/>
        <v>16470.521374</v>
      </c>
      <c r="D2925" s="71">
        <f ca="1">IF(A2925&lt;$B$1,VLOOKUP(A2925,[1]DI!$A$4:$B$15000,2),0)</f>
        <v>0</v>
      </c>
      <c r="E2925" s="70">
        <f t="shared" ca="1" si="693"/>
        <v>0</v>
      </c>
      <c r="F2925" s="72">
        <f t="shared" si="702"/>
        <v>1.3</v>
      </c>
      <c r="G2925" s="73">
        <f t="shared" ca="1" si="694"/>
        <v>1</v>
      </c>
      <c r="H2925" s="70">
        <f ca="1">TRUNC(PRODUCT(G$10:G2924),15)</f>
        <v>2.2498997028388601</v>
      </c>
      <c r="I2925" s="70">
        <f t="shared" ca="1" si="695"/>
        <v>1.64705213737643</v>
      </c>
      <c r="J2925" s="70">
        <f t="shared" ca="1" si="696"/>
        <v>1.3660160800000001</v>
      </c>
      <c r="K2925" s="74">
        <f t="shared" ca="1" si="697"/>
        <v>6028.475668</v>
      </c>
      <c r="L2925" s="75">
        <f>IF(VLOOKUP(A2925,$T$12:$AC$125,8)=VLOOKUP(A2924,$T$12:$AC$125,8),0,VLOOKUP(A2925,T$12:$AC$125,8))</f>
        <v>0</v>
      </c>
      <c r="M2925" s="76">
        <f>IF(L2925&gt;0,VLOOKUP(L2925,S$12:$AB$125,7),0)</f>
        <v>0</v>
      </c>
      <c r="N2925" s="74">
        <f t="shared" si="698"/>
        <v>0</v>
      </c>
      <c r="O2925" s="74">
        <f t="shared" ca="1" si="699"/>
        <v>6028.475668</v>
      </c>
      <c r="P2925" s="77" t="str">
        <f t="shared" si="700"/>
        <v>A+J=</v>
      </c>
      <c r="Q2925" s="78">
        <f t="shared" si="701"/>
        <v>45762</v>
      </c>
    </row>
    <row r="2926" spans="1:17" ht="12.75" x14ac:dyDescent="0.15">
      <c r="A2926" s="68">
        <f t="shared" si="690"/>
        <v>45495</v>
      </c>
      <c r="B2926" s="69">
        <f t="shared" ca="1" si="691"/>
        <v>22498.997041999999</v>
      </c>
      <c r="C2926" s="70">
        <f t="shared" ca="1" si="692"/>
        <v>16470.521374</v>
      </c>
      <c r="D2926" s="71">
        <f ca="1">IF(A2926&lt;$B$1,VLOOKUP(A2926,[1]DI!$A$4:$B$15000,2),0)</f>
        <v>0.104</v>
      </c>
      <c r="E2926" s="70">
        <f t="shared" ca="1" si="693"/>
        <v>3.927E-4</v>
      </c>
      <c r="F2926" s="72">
        <f t="shared" si="702"/>
        <v>1.3</v>
      </c>
      <c r="G2926" s="73">
        <f t="shared" ca="1" si="694"/>
        <v>1.00051051</v>
      </c>
      <c r="H2926" s="70">
        <f ca="1">TRUNC(PRODUCT(G$10:G2925),15)</f>
        <v>2.2498997028388601</v>
      </c>
      <c r="I2926" s="70">
        <f t="shared" ca="1" si="695"/>
        <v>1.64705213737643</v>
      </c>
      <c r="J2926" s="70">
        <f t="shared" ca="1" si="696"/>
        <v>1.3660160800000001</v>
      </c>
      <c r="K2926" s="74">
        <f t="shared" ca="1" si="697"/>
        <v>6028.475668</v>
      </c>
      <c r="L2926" s="75">
        <f>IF(VLOOKUP(A2926,$T$12:$AC$125,8)=VLOOKUP(A2925,$T$12:$AC$125,8),0,VLOOKUP(A2926,T$12:$AC$125,8))</f>
        <v>0</v>
      </c>
      <c r="M2926" s="76">
        <f>IF(L2926&gt;0,VLOOKUP(L2926,S$12:$AB$125,7),0)</f>
        <v>0</v>
      </c>
      <c r="N2926" s="74">
        <f t="shared" si="698"/>
        <v>0</v>
      </c>
      <c r="O2926" s="74">
        <f t="shared" ca="1" si="699"/>
        <v>6028.475668</v>
      </c>
      <c r="P2926" s="77" t="str">
        <f t="shared" si="700"/>
        <v>A+J=</v>
      </c>
      <c r="Q2926" s="78">
        <f t="shared" si="701"/>
        <v>45762</v>
      </c>
    </row>
    <row r="2927" spans="1:17" ht="12.75" x14ac:dyDescent="0.15">
      <c r="A2927" s="68">
        <f t="shared" si="690"/>
        <v>45496</v>
      </c>
      <c r="B2927" s="69">
        <f t="shared" ca="1" si="691"/>
        <v>22510.482925</v>
      </c>
      <c r="C2927" s="70">
        <f t="shared" ca="1" si="692"/>
        <v>16470.521374</v>
      </c>
      <c r="D2927" s="71">
        <f ca="1">IF(A2927&lt;$B$1,VLOOKUP(A2927,[1]DI!$A$4:$B$15000,2),0)</f>
        <v>0.104</v>
      </c>
      <c r="E2927" s="70">
        <f t="shared" ca="1" si="693"/>
        <v>3.927E-4</v>
      </c>
      <c r="F2927" s="72">
        <f t="shared" si="702"/>
        <v>1.3</v>
      </c>
      <c r="G2927" s="73">
        <f t="shared" ca="1" si="694"/>
        <v>1.00051051</v>
      </c>
      <c r="H2927" s="70">
        <f ca="1">TRUNC(PRODUCT(G$10:G2926),15)</f>
        <v>2.25104829913615</v>
      </c>
      <c r="I2927" s="70">
        <f t="shared" ca="1" si="695"/>
        <v>1.64705213737643</v>
      </c>
      <c r="J2927" s="70">
        <f t="shared" ca="1" si="696"/>
        <v>1.3667134400000001</v>
      </c>
      <c r="K2927" s="74">
        <f t="shared" ca="1" si="697"/>
        <v>6039.9615510000003</v>
      </c>
      <c r="L2927" s="75">
        <f>IF(VLOOKUP(A2927,$T$12:$AC$125,8)=VLOOKUP(A2926,$T$12:$AC$125,8),0,VLOOKUP(A2927,T$12:$AC$125,8))</f>
        <v>0</v>
      </c>
      <c r="M2927" s="76">
        <f>IF(L2927&gt;0,VLOOKUP(L2927,S$12:$AB$125,7),0)</f>
        <v>0</v>
      </c>
      <c r="N2927" s="74">
        <f t="shared" si="698"/>
        <v>0</v>
      </c>
      <c r="O2927" s="74">
        <f t="shared" ca="1" si="699"/>
        <v>6039.9615510000003</v>
      </c>
      <c r="P2927" s="77" t="str">
        <f t="shared" si="700"/>
        <v>A+J=</v>
      </c>
      <c r="Q2927" s="78">
        <f t="shared" si="701"/>
        <v>45762</v>
      </c>
    </row>
    <row r="2928" spans="1:17" ht="12.75" x14ac:dyDescent="0.15">
      <c r="A2928" s="68">
        <f t="shared" si="690"/>
        <v>45497</v>
      </c>
      <c r="B2928" s="69">
        <f t="shared" ca="1" si="691"/>
        <v>22521.974737</v>
      </c>
      <c r="C2928" s="70">
        <f t="shared" ca="1" si="692"/>
        <v>16470.521374</v>
      </c>
      <c r="D2928" s="71">
        <f ca="1">IF(A2928&lt;$B$1,VLOOKUP(A2928,[1]DI!$A$4:$B$15000,2),0)</f>
        <v>0.104</v>
      </c>
      <c r="E2928" s="70">
        <f t="shared" ca="1" si="693"/>
        <v>3.927E-4</v>
      </c>
      <c r="F2928" s="72">
        <f t="shared" si="702"/>
        <v>1.3</v>
      </c>
      <c r="G2928" s="73">
        <f t="shared" ca="1" si="694"/>
        <v>1.00051051</v>
      </c>
      <c r="H2928" s="70">
        <f ca="1">TRUNC(PRODUCT(G$10:G2927),15)</f>
        <v>2.2521974818033499</v>
      </c>
      <c r="I2928" s="70">
        <f t="shared" ca="1" si="695"/>
        <v>1.64705213737643</v>
      </c>
      <c r="J2928" s="70">
        <f t="shared" ca="1" si="696"/>
        <v>1.3674111600000001</v>
      </c>
      <c r="K2928" s="74">
        <f t="shared" ca="1" si="697"/>
        <v>6051.4533629999996</v>
      </c>
      <c r="L2928" s="75">
        <f>IF(VLOOKUP(A2928,$T$12:$AC$125,8)=VLOOKUP(A2927,$T$12:$AC$125,8),0,VLOOKUP(A2928,T$12:$AC$125,8))</f>
        <v>0</v>
      </c>
      <c r="M2928" s="76">
        <f>IF(L2928&gt;0,VLOOKUP(L2928,S$12:$AB$125,7),0)</f>
        <v>0</v>
      </c>
      <c r="N2928" s="74">
        <f t="shared" si="698"/>
        <v>0</v>
      </c>
      <c r="O2928" s="74">
        <f t="shared" ca="1" si="699"/>
        <v>6051.4533629999996</v>
      </c>
      <c r="P2928" s="77" t="str">
        <f t="shared" si="700"/>
        <v>A+J=</v>
      </c>
      <c r="Q2928" s="78">
        <f t="shared" si="701"/>
        <v>45762</v>
      </c>
    </row>
    <row r="2929" spans="1:17" ht="12.75" x14ac:dyDescent="0.15">
      <c r="A2929" s="68">
        <f t="shared" si="690"/>
        <v>45498</v>
      </c>
      <c r="B2929" s="69">
        <f t="shared" ca="1" si="691"/>
        <v>22533.472479</v>
      </c>
      <c r="C2929" s="70">
        <f t="shared" ca="1" si="692"/>
        <v>16470.521374</v>
      </c>
      <c r="D2929" s="71">
        <f ca="1">IF(A2929&lt;$B$1,VLOOKUP(A2929,[1]DI!$A$4:$B$15000,2),0)</f>
        <v>0.104</v>
      </c>
      <c r="E2929" s="70">
        <f t="shared" ca="1" si="693"/>
        <v>3.927E-4</v>
      </c>
      <c r="F2929" s="72">
        <f t="shared" si="702"/>
        <v>1.3</v>
      </c>
      <c r="G2929" s="73">
        <f t="shared" ca="1" si="694"/>
        <v>1.00051051</v>
      </c>
      <c r="H2929" s="70">
        <f ca="1">TRUNC(PRODUCT(G$10:G2928),15)</f>
        <v>2.2533472511397798</v>
      </c>
      <c r="I2929" s="70">
        <f t="shared" ca="1" si="695"/>
        <v>1.64705213737643</v>
      </c>
      <c r="J2929" s="70">
        <f t="shared" ca="1" si="696"/>
        <v>1.3681092399999999</v>
      </c>
      <c r="K2929" s="74">
        <f t="shared" ca="1" si="697"/>
        <v>6062.9511050000001</v>
      </c>
      <c r="L2929" s="75">
        <f>IF(VLOOKUP(A2929,$T$12:$AC$125,8)=VLOOKUP(A2928,$T$12:$AC$125,8),0,VLOOKUP(A2929,T$12:$AC$125,8))</f>
        <v>0</v>
      </c>
      <c r="M2929" s="76">
        <f>IF(L2929&gt;0,VLOOKUP(L2929,S$12:$AB$125,7),0)</f>
        <v>0</v>
      </c>
      <c r="N2929" s="74">
        <f t="shared" si="698"/>
        <v>0</v>
      </c>
      <c r="O2929" s="74">
        <f t="shared" ca="1" si="699"/>
        <v>6062.9511050000001</v>
      </c>
      <c r="P2929" s="77" t="str">
        <f t="shared" si="700"/>
        <v>A+J=</v>
      </c>
      <c r="Q2929" s="78">
        <f t="shared" si="701"/>
        <v>45762</v>
      </c>
    </row>
    <row r="2930" spans="1:17" ht="12.75" x14ac:dyDescent="0.15">
      <c r="A2930" s="68">
        <f t="shared" si="690"/>
        <v>45499</v>
      </c>
      <c r="B2930" s="69">
        <f t="shared" ca="1" si="691"/>
        <v>22544.976149999999</v>
      </c>
      <c r="C2930" s="70">
        <f t="shared" ca="1" si="692"/>
        <v>16470.521374</v>
      </c>
      <c r="D2930" s="71">
        <f ca="1">IF(A2930&lt;$B$1,VLOOKUP(A2930,[1]DI!$A$4:$B$15000,2),0)</f>
        <v>0.104</v>
      </c>
      <c r="E2930" s="70">
        <f t="shared" ca="1" si="693"/>
        <v>3.927E-4</v>
      </c>
      <c r="F2930" s="72">
        <f t="shared" si="702"/>
        <v>1.3</v>
      </c>
      <c r="G2930" s="73">
        <f t="shared" ca="1" si="694"/>
        <v>1.00051051</v>
      </c>
      <c r="H2930" s="70">
        <f ca="1">TRUNC(PRODUCT(G$10:G2929),15)</f>
        <v>2.2544976074449599</v>
      </c>
      <c r="I2930" s="70">
        <f t="shared" ca="1" si="695"/>
        <v>1.64705213737643</v>
      </c>
      <c r="J2930" s="70">
        <f t="shared" ca="1" si="696"/>
        <v>1.36880768</v>
      </c>
      <c r="K2930" s="74">
        <f t="shared" ca="1" si="697"/>
        <v>6074.4547759999996</v>
      </c>
      <c r="L2930" s="75">
        <f>IF(VLOOKUP(A2930,$T$12:$AC$125,8)=VLOOKUP(A2929,$T$12:$AC$125,8),0,VLOOKUP(A2930,T$12:$AC$125,8))</f>
        <v>0</v>
      </c>
      <c r="M2930" s="76">
        <f>IF(L2930&gt;0,VLOOKUP(L2930,S$12:$AB$125,7),0)</f>
        <v>0</v>
      </c>
      <c r="N2930" s="74">
        <f t="shared" si="698"/>
        <v>0</v>
      </c>
      <c r="O2930" s="74">
        <f t="shared" ca="1" si="699"/>
        <v>6074.4547759999996</v>
      </c>
      <c r="P2930" s="77" t="str">
        <f t="shared" si="700"/>
        <v>A+J=</v>
      </c>
      <c r="Q2930" s="78">
        <f t="shared" si="701"/>
        <v>45762</v>
      </c>
    </row>
    <row r="2931" spans="1:17" ht="12.75" x14ac:dyDescent="0.15">
      <c r="A2931" s="68">
        <f t="shared" si="690"/>
        <v>45500</v>
      </c>
      <c r="B2931" s="69">
        <f t="shared" ca="1" si="691"/>
        <v>22556.485585000002</v>
      </c>
      <c r="C2931" s="70">
        <f t="shared" ca="1" si="692"/>
        <v>16470.521374</v>
      </c>
      <c r="D2931" s="71">
        <f ca="1">IF(A2931&lt;$B$1,VLOOKUP(A2931,[1]DI!$A$4:$B$15000,2),0)</f>
        <v>0</v>
      </c>
      <c r="E2931" s="70">
        <f t="shared" ca="1" si="693"/>
        <v>0</v>
      </c>
      <c r="F2931" s="72">
        <f t="shared" si="702"/>
        <v>1.3</v>
      </c>
      <c r="G2931" s="73">
        <f t="shared" ca="1" si="694"/>
        <v>1</v>
      </c>
      <c r="H2931" s="70">
        <f ca="1">TRUNC(PRODUCT(G$10:G2930),15)</f>
        <v>2.25564855101854</v>
      </c>
      <c r="I2931" s="70">
        <f t="shared" ca="1" si="695"/>
        <v>1.64705213737643</v>
      </c>
      <c r="J2931" s="70">
        <f t="shared" ca="1" si="696"/>
        <v>1.3695064699999999</v>
      </c>
      <c r="K2931" s="74">
        <f t="shared" ca="1" si="697"/>
        <v>6085.9642110000004</v>
      </c>
      <c r="L2931" s="75">
        <f>IF(VLOOKUP(A2931,$T$12:$AC$125,8)=VLOOKUP(A2930,$T$12:$AC$125,8),0,VLOOKUP(A2931,T$12:$AC$125,8))</f>
        <v>0</v>
      </c>
      <c r="M2931" s="76">
        <f>IF(L2931&gt;0,VLOOKUP(L2931,S$12:$AB$125,7),0)</f>
        <v>0</v>
      </c>
      <c r="N2931" s="74">
        <f t="shared" si="698"/>
        <v>0</v>
      </c>
      <c r="O2931" s="74">
        <f t="shared" ca="1" si="699"/>
        <v>6085.9642110000004</v>
      </c>
      <c r="P2931" s="77" t="str">
        <f t="shared" si="700"/>
        <v>A+J=</v>
      </c>
      <c r="Q2931" s="78">
        <f t="shared" si="701"/>
        <v>45762</v>
      </c>
    </row>
    <row r="2932" spans="1:17" ht="12.75" x14ac:dyDescent="0.15">
      <c r="A2932" s="68">
        <f t="shared" si="690"/>
        <v>45501</v>
      </c>
      <c r="B2932" s="69">
        <f t="shared" ca="1" si="691"/>
        <v>22556.485585000002</v>
      </c>
      <c r="C2932" s="70">
        <f t="shared" ca="1" si="692"/>
        <v>16470.521374</v>
      </c>
      <c r="D2932" s="71">
        <f ca="1">IF(A2932&lt;$B$1,VLOOKUP(A2932,[1]DI!$A$4:$B$15000,2),0)</f>
        <v>0</v>
      </c>
      <c r="E2932" s="70">
        <f t="shared" ca="1" si="693"/>
        <v>0</v>
      </c>
      <c r="F2932" s="72">
        <f t="shared" si="702"/>
        <v>1.3</v>
      </c>
      <c r="G2932" s="73">
        <f t="shared" ca="1" si="694"/>
        <v>1</v>
      </c>
      <c r="H2932" s="70">
        <f ca="1">TRUNC(PRODUCT(G$10:G2931),15)</f>
        <v>2.25564855101854</v>
      </c>
      <c r="I2932" s="70">
        <f t="shared" ca="1" si="695"/>
        <v>1.64705213737643</v>
      </c>
      <c r="J2932" s="70">
        <f t="shared" ca="1" si="696"/>
        <v>1.3695064699999999</v>
      </c>
      <c r="K2932" s="74">
        <f t="shared" ca="1" si="697"/>
        <v>6085.9642110000004</v>
      </c>
      <c r="L2932" s="75">
        <f>IF(VLOOKUP(A2932,$T$12:$AC$125,8)=VLOOKUP(A2931,$T$12:$AC$125,8),0,VLOOKUP(A2932,T$12:$AC$125,8))</f>
        <v>0</v>
      </c>
      <c r="M2932" s="76">
        <f>IF(L2932&gt;0,VLOOKUP(L2932,S$12:$AB$125,7),0)</f>
        <v>0</v>
      </c>
      <c r="N2932" s="74">
        <f t="shared" si="698"/>
        <v>0</v>
      </c>
      <c r="O2932" s="74">
        <f t="shared" ca="1" si="699"/>
        <v>6085.9642110000004</v>
      </c>
      <c r="P2932" s="77" t="str">
        <f t="shared" si="700"/>
        <v>A+J=</v>
      </c>
      <c r="Q2932" s="78">
        <f t="shared" si="701"/>
        <v>45762</v>
      </c>
    </row>
    <row r="2933" spans="1:17" ht="12.75" x14ac:dyDescent="0.15">
      <c r="A2933" s="68">
        <f t="shared" si="690"/>
        <v>45502</v>
      </c>
      <c r="B2933" s="69">
        <f t="shared" ca="1" si="691"/>
        <v>22556.485585000002</v>
      </c>
      <c r="C2933" s="70">
        <f t="shared" ca="1" si="692"/>
        <v>16470.521374</v>
      </c>
      <c r="D2933" s="71">
        <f ca="1">IF(A2933&lt;$B$1,VLOOKUP(A2933,[1]DI!$A$4:$B$15000,2),0)</f>
        <v>0.104</v>
      </c>
      <c r="E2933" s="70">
        <f t="shared" ca="1" si="693"/>
        <v>3.927E-4</v>
      </c>
      <c r="F2933" s="72">
        <f t="shared" si="702"/>
        <v>1.3</v>
      </c>
      <c r="G2933" s="73">
        <f t="shared" ca="1" si="694"/>
        <v>1.00051051</v>
      </c>
      <c r="H2933" s="70">
        <f ca="1">TRUNC(PRODUCT(G$10:G2932),15)</f>
        <v>2.25564855101854</v>
      </c>
      <c r="I2933" s="70">
        <f t="shared" ca="1" si="695"/>
        <v>1.64705213737643</v>
      </c>
      <c r="J2933" s="70">
        <f t="shared" ca="1" si="696"/>
        <v>1.3695064699999999</v>
      </c>
      <c r="K2933" s="74">
        <f t="shared" ca="1" si="697"/>
        <v>6085.9642110000004</v>
      </c>
      <c r="L2933" s="75">
        <f>IF(VLOOKUP(A2933,$T$12:$AC$125,8)=VLOOKUP(A2932,$T$12:$AC$125,8),0,VLOOKUP(A2933,T$12:$AC$125,8))</f>
        <v>0</v>
      </c>
      <c r="M2933" s="76">
        <f>IF(L2933&gt;0,VLOOKUP(L2933,S$12:$AB$125,7),0)</f>
        <v>0</v>
      </c>
      <c r="N2933" s="74">
        <f t="shared" si="698"/>
        <v>0</v>
      </c>
      <c r="O2933" s="74">
        <f t="shared" ca="1" si="699"/>
        <v>6085.9642110000004</v>
      </c>
      <c r="P2933" s="77" t="str">
        <f t="shared" si="700"/>
        <v>A+J=</v>
      </c>
      <c r="Q2933" s="78">
        <f t="shared" si="701"/>
        <v>45762</v>
      </c>
    </row>
    <row r="2934" spans="1:17" ht="12.75" x14ac:dyDescent="0.15">
      <c r="A2934" s="68">
        <f t="shared" si="690"/>
        <v>45503</v>
      </c>
      <c r="B2934" s="69">
        <f t="shared" ca="1" si="691"/>
        <v>22568.000786000001</v>
      </c>
      <c r="C2934" s="70">
        <f t="shared" ca="1" si="692"/>
        <v>16470.521374</v>
      </c>
      <c r="D2934" s="71">
        <f ca="1">IF(A2934&lt;$B$1,VLOOKUP(A2934,[1]DI!$A$4:$B$15000,2),0)</f>
        <v>0.104</v>
      </c>
      <c r="E2934" s="70">
        <f t="shared" ca="1" si="693"/>
        <v>3.927E-4</v>
      </c>
      <c r="F2934" s="72">
        <f t="shared" si="702"/>
        <v>1.3</v>
      </c>
      <c r="G2934" s="73">
        <f t="shared" ca="1" si="694"/>
        <v>1.00051051</v>
      </c>
      <c r="H2934" s="70">
        <f ca="1">TRUNC(PRODUCT(G$10:G2933),15)</f>
        <v>2.25680008216032</v>
      </c>
      <c r="I2934" s="70">
        <f t="shared" ca="1" si="695"/>
        <v>1.64705213737643</v>
      </c>
      <c r="J2934" s="70">
        <f t="shared" ca="1" si="696"/>
        <v>1.37020561</v>
      </c>
      <c r="K2934" s="74">
        <f t="shared" ca="1" si="697"/>
        <v>6097.4794119999997</v>
      </c>
      <c r="L2934" s="75">
        <f>IF(VLOOKUP(A2934,$T$12:$AC$125,8)=VLOOKUP(A2933,$T$12:$AC$125,8),0,VLOOKUP(A2934,T$12:$AC$125,8))</f>
        <v>0</v>
      </c>
      <c r="M2934" s="76">
        <f>IF(L2934&gt;0,VLOOKUP(L2934,S$12:$AB$125,7),0)</f>
        <v>0</v>
      </c>
      <c r="N2934" s="74">
        <f t="shared" si="698"/>
        <v>0</v>
      </c>
      <c r="O2934" s="74">
        <f t="shared" ca="1" si="699"/>
        <v>6097.4794119999997</v>
      </c>
      <c r="P2934" s="77" t="str">
        <f t="shared" si="700"/>
        <v>A+J=</v>
      </c>
      <c r="Q2934" s="78">
        <f t="shared" si="701"/>
        <v>45762</v>
      </c>
    </row>
    <row r="2935" spans="1:17" ht="12.75" x14ac:dyDescent="0.15">
      <c r="A2935" s="68">
        <f t="shared" si="690"/>
        <v>45504</v>
      </c>
      <c r="B2935" s="69">
        <f t="shared" ca="1" si="691"/>
        <v>22579.522079999999</v>
      </c>
      <c r="C2935" s="70">
        <f t="shared" ca="1" si="692"/>
        <v>16470.521374</v>
      </c>
      <c r="D2935" s="71">
        <f ca="1">IF(A2935&lt;$B$1,VLOOKUP(A2935,[1]DI!$A$4:$B$15000,2),0)</f>
        <v>0.104</v>
      </c>
      <c r="E2935" s="70">
        <f t="shared" ca="1" si="693"/>
        <v>3.927E-4</v>
      </c>
      <c r="F2935" s="72">
        <f t="shared" si="702"/>
        <v>1.3</v>
      </c>
      <c r="G2935" s="73">
        <f t="shared" ca="1" si="694"/>
        <v>1.00051051</v>
      </c>
      <c r="H2935" s="70">
        <f ca="1">TRUNC(PRODUCT(G$10:G2934),15)</f>
        <v>2.25795220117026</v>
      </c>
      <c r="I2935" s="70">
        <f t="shared" ca="1" si="695"/>
        <v>1.64705213737643</v>
      </c>
      <c r="J2935" s="70">
        <f t="shared" ca="1" si="696"/>
        <v>1.37090512</v>
      </c>
      <c r="K2935" s="74">
        <f t="shared" ca="1" si="697"/>
        <v>6109.0007059999998</v>
      </c>
      <c r="L2935" s="75">
        <f>IF(VLOOKUP(A2935,$T$12:$AC$125,8)=VLOOKUP(A2934,$T$12:$AC$125,8),0,VLOOKUP(A2935,T$12:$AC$125,8))</f>
        <v>0</v>
      </c>
      <c r="M2935" s="76">
        <f>IF(L2935&gt;0,VLOOKUP(L2935,S$12:$AB$125,7),0)</f>
        <v>0</v>
      </c>
      <c r="N2935" s="74">
        <f t="shared" si="698"/>
        <v>0</v>
      </c>
      <c r="O2935" s="74">
        <f t="shared" ca="1" si="699"/>
        <v>6109.0007059999998</v>
      </c>
      <c r="P2935" s="77" t="str">
        <f t="shared" si="700"/>
        <v>A+J=</v>
      </c>
      <c r="Q2935" s="78">
        <f t="shared" si="701"/>
        <v>45762</v>
      </c>
    </row>
    <row r="2936" spans="1:17" ht="12.75" x14ac:dyDescent="0.15">
      <c r="A2936" s="68">
        <f t="shared" si="690"/>
        <v>45505</v>
      </c>
      <c r="B2936" s="69">
        <f t="shared" ca="1" si="691"/>
        <v>22591.049138999999</v>
      </c>
      <c r="C2936" s="70">
        <f t="shared" ca="1" si="692"/>
        <v>16470.521374</v>
      </c>
      <c r="D2936" s="71">
        <f ca="1">IF(A2936&lt;$B$1,VLOOKUP(A2936,[1]DI!$A$4:$B$15000,2),0)</f>
        <v>0.104</v>
      </c>
      <c r="E2936" s="70">
        <f t="shared" ca="1" si="693"/>
        <v>3.927E-4</v>
      </c>
      <c r="F2936" s="72">
        <f t="shared" si="702"/>
        <v>1.3</v>
      </c>
      <c r="G2936" s="73">
        <f t="shared" ca="1" si="694"/>
        <v>1.00051051</v>
      </c>
      <c r="H2936" s="70">
        <f ca="1">TRUNC(PRODUCT(G$10:G2935),15)</f>
        <v>2.2591049083484802</v>
      </c>
      <c r="I2936" s="70">
        <f t="shared" ca="1" si="695"/>
        <v>1.64705213737643</v>
      </c>
      <c r="J2936" s="70">
        <f t="shared" ca="1" si="696"/>
        <v>1.3716049800000001</v>
      </c>
      <c r="K2936" s="74">
        <f t="shared" ca="1" si="697"/>
        <v>6120.5277649999998</v>
      </c>
      <c r="L2936" s="75">
        <f>IF(VLOOKUP(A2936,$T$12:$AC$125,8)=VLOOKUP(A2935,$T$12:$AC$125,8),0,VLOOKUP(A2936,T$12:$AC$125,8))</f>
        <v>0</v>
      </c>
      <c r="M2936" s="76">
        <f>IF(L2936&gt;0,VLOOKUP(L2936,S$12:$AB$125,7),0)</f>
        <v>0</v>
      </c>
      <c r="N2936" s="74">
        <f t="shared" si="698"/>
        <v>0</v>
      </c>
      <c r="O2936" s="74">
        <f t="shared" ca="1" si="699"/>
        <v>6120.5277649999998</v>
      </c>
      <c r="P2936" s="77" t="str">
        <f t="shared" si="700"/>
        <v>A+J=</v>
      </c>
      <c r="Q2936" s="78">
        <f t="shared" si="701"/>
        <v>45762</v>
      </c>
    </row>
    <row r="2937" spans="1:17" ht="12.75" x14ac:dyDescent="0.15">
      <c r="A2937" s="68">
        <f t="shared" si="690"/>
        <v>45506</v>
      </c>
      <c r="B2937" s="69">
        <f t="shared" ca="1" si="691"/>
        <v>22602.581963000001</v>
      </c>
      <c r="C2937" s="70">
        <f t="shared" ca="1" si="692"/>
        <v>16470.521374</v>
      </c>
      <c r="D2937" s="71">
        <f ca="1">IF(A2937&lt;$B$1,VLOOKUP(A2937,[1]DI!$A$4:$B$15000,2),0)</f>
        <v>0.104</v>
      </c>
      <c r="E2937" s="70">
        <f t="shared" ca="1" si="693"/>
        <v>3.927E-4</v>
      </c>
      <c r="F2937" s="72">
        <f t="shared" si="702"/>
        <v>1.3</v>
      </c>
      <c r="G2937" s="73">
        <f t="shared" ca="1" si="694"/>
        <v>1.00051051</v>
      </c>
      <c r="H2937" s="70">
        <f ca="1">TRUNC(PRODUCT(G$10:G2936),15)</f>
        <v>2.2602582039952401</v>
      </c>
      <c r="I2937" s="70">
        <f t="shared" ca="1" si="695"/>
        <v>1.64705213737643</v>
      </c>
      <c r="J2937" s="70">
        <f t="shared" ca="1" si="696"/>
        <v>1.3723051900000001</v>
      </c>
      <c r="K2937" s="74">
        <f t="shared" ca="1" si="697"/>
        <v>6132.0605889999997</v>
      </c>
      <c r="L2937" s="75">
        <f>IF(VLOOKUP(A2937,$T$12:$AC$125,8)=VLOOKUP(A2936,$T$12:$AC$125,8),0,VLOOKUP(A2937,T$12:$AC$125,8))</f>
        <v>0</v>
      </c>
      <c r="M2937" s="76">
        <f>IF(L2937&gt;0,VLOOKUP(L2937,S$12:$AB$125,7),0)</f>
        <v>0</v>
      </c>
      <c r="N2937" s="74">
        <f t="shared" si="698"/>
        <v>0</v>
      </c>
      <c r="O2937" s="74">
        <f t="shared" ca="1" si="699"/>
        <v>6132.0605889999997</v>
      </c>
      <c r="P2937" s="77" t="str">
        <f t="shared" si="700"/>
        <v>A+J=</v>
      </c>
      <c r="Q2937" s="78">
        <f t="shared" si="701"/>
        <v>45762</v>
      </c>
    </row>
    <row r="2938" spans="1:17" ht="12.75" x14ac:dyDescent="0.15">
      <c r="A2938" s="68">
        <f t="shared" si="690"/>
        <v>45507</v>
      </c>
      <c r="B2938" s="69">
        <f t="shared" ca="1" si="691"/>
        <v>22614.120880999999</v>
      </c>
      <c r="C2938" s="70">
        <f t="shared" ca="1" si="692"/>
        <v>16470.521374</v>
      </c>
      <c r="D2938" s="71">
        <f ca="1">IF(A2938&lt;$B$1,VLOOKUP(A2938,[1]DI!$A$4:$B$15000,2),0)</f>
        <v>0</v>
      </c>
      <c r="E2938" s="70">
        <f t="shared" ca="1" si="693"/>
        <v>0</v>
      </c>
      <c r="F2938" s="72">
        <f t="shared" si="702"/>
        <v>1.3</v>
      </c>
      <c r="G2938" s="73">
        <f t="shared" ca="1" si="694"/>
        <v>1</v>
      </c>
      <c r="H2938" s="70">
        <f ca="1">TRUNC(PRODUCT(G$10:G2937),15)</f>
        <v>2.2614120884109599</v>
      </c>
      <c r="I2938" s="70">
        <f t="shared" ca="1" si="695"/>
        <v>1.64705213737643</v>
      </c>
      <c r="J2938" s="70">
        <f t="shared" ca="1" si="696"/>
        <v>1.37300577</v>
      </c>
      <c r="K2938" s="74">
        <f t="shared" ca="1" si="697"/>
        <v>6143.5995069999999</v>
      </c>
      <c r="L2938" s="75">
        <f>IF(VLOOKUP(A2938,$T$12:$AC$125,8)=VLOOKUP(A2937,$T$12:$AC$125,8),0,VLOOKUP(A2938,T$12:$AC$125,8))</f>
        <v>0</v>
      </c>
      <c r="M2938" s="76">
        <f>IF(L2938&gt;0,VLOOKUP(L2938,S$12:$AB$125,7),0)</f>
        <v>0</v>
      </c>
      <c r="N2938" s="74">
        <f t="shared" si="698"/>
        <v>0</v>
      </c>
      <c r="O2938" s="74">
        <f t="shared" ca="1" si="699"/>
        <v>6143.5995069999999</v>
      </c>
      <c r="P2938" s="77" t="str">
        <f t="shared" si="700"/>
        <v>A+J=</v>
      </c>
      <c r="Q2938" s="78">
        <f t="shared" si="701"/>
        <v>45762</v>
      </c>
    </row>
    <row r="2939" spans="1:17" ht="12.75" x14ac:dyDescent="0.15">
      <c r="A2939" s="68">
        <f t="shared" si="690"/>
        <v>45508</v>
      </c>
      <c r="B2939" s="69">
        <f t="shared" ca="1" si="691"/>
        <v>22614.120880999999</v>
      </c>
      <c r="C2939" s="70">
        <f t="shared" ca="1" si="692"/>
        <v>16470.521374</v>
      </c>
      <c r="D2939" s="71">
        <f ca="1">IF(A2939&lt;$B$1,VLOOKUP(A2939,[1]DI!$A$4:$B$15000,2),0)</f>
        <v>0</v>
      </c>
      <c r="E2939" s="70">
        <f t="shared" ca="1" si="693"/>
        <v>0</v>
      </c>
      <c r="F2939" s="72">
        <f t="shared" si="702"/>
        <v>1.3</v>
      </c>
      <c r="G2939" s="73">
        <f t="shared" ca="1" si="694"/>
        <v>1</v>
      </c>
      <c r="H2939" s="70">
        <f ca="1">TRUNC(PRODUCT(G$10:G2938),15)</f>
        <v>2.2614120884109599</v>
      </c>
      <c r="I2939" s="70">
        <f t="shared" ca="1" si="695"/>
        <v>1.64705213737643</v>
      </c>
      <c r="J2939" s="70">
        <f t="shared" ca="1" si="696"/>
        <v>1.37300577</v>
      </c>
      <c r="K2939" s="74">
        <f t="shared" ca="1" si="697"/>
        <v>6143.5995069999999</v>
      </c>
      <c r="L2939" s="75">
        <f>IF(VLOOKUP(A2939,$T$12:$AC$125,8)=VLOOKUP(A2938,$T$12:$AC$125,8),0,VLOOKUP(A2939,T$12:$AC$125,8))</f>
        <v>0</v>
      </c>
      <c r="M2939" s="76">
        <f>IF(L2939&gt;0,VLOOKUP(L2939,S$12:$AB$125,7),0)</f>
        <v>0</v>
      </c>
      <c r="N2939" s="74">
        <f t="shared" si="698"/>
        <v>0</v>
      </c>
      <c r="O2939" s="74">
        <f t="shared" ca="1" si="699"/>
        <v>6143.5995069999999</v>
      </c>
      <c r="P2939" s="77" t="str">
        <f t="shared" si="700"/>
        <v>A+J=</v>
      </c>
      <c r="Q2939" s="78">
        <f t="shared" si="701"/>
        <v>45762</v>
      </c>
    </row>
    <row r="2940" spans="1:17" ht="12.75" x14ac:dyDescent="0.15">
      <c r="A2940" s="68">
        <f t="shared" si="690"/>
        <v>45509</v>
      </c>
      <c r="B2940" s="69">
        <f t="shared" ca="1" si="691"/>
        <v>22614.120880999999</v>
      </c>
      <c r="C2940" s="70">
        <f t="shared" ca="1" si="692"/>
        <v>16470.521374</v>
      </c>
      <c r="D2940" s="71">
        <f ca="1">IF(A2940&lt;$B$1,VLOOKUP(A2940,[1]DI!$A$4:$B$15000,2),0)</f>
        <v>0.104</v>
      </c>
      <c r="E2940" s="70">
        <f t="shared" ca="1" si="693"/>
        <v>3.927E-4</v>
      </c>
      <c r="F2940" s="72">
        <f t="shared" si="702"/>
        <v>1.3</v>
      </c>
      <c r="G2940" s="73">
        <f t="shared" ca="1" si="694"/>
        <v>1.00051051</v>
      </c>
      <c r="H2940" s="70">
        <f ca="1">TRUNC(PRODUCT(G$10:G2939),15)</f>
        <v>2.2614120884109599</v>
      </c>
      <c r="I2940" s="70">
        <f t="shared" ca="1" si="695"/>
        <v>1.64705213737643</v>
      </c>
      <c r="J2940" s="70">
        <f t="shared" ca="1" si="696"/>
        <v>1.37300577</v>
      </c>
      <c r="K2940" s="74">
        <f t="shared" ca="1" si="697"/>
        <v>6143.5995069999999</v>
      </c>
      <c r="L2940" s="75">
        <f>IF(VLOOKUP(A2940,$T$12:$AC$125,8)=VLOOKUP(A2939,$T$12:$AC$125,8),0,VLOOKUP(A2940,T$12:$AC$125,8))</f>
        <v>0</v>
      </c>
      <c r="M2940" s="76">
        <f>IF(L2940&gt;0,VLOOKUP(L2940,S$12:$AB$125,7),0)</f>
        <v>0</v>
      </c>
      <c r="N2940" s="74">
        <f t="shared" si="698"/>
        <v>0</v>
      </c>
      <c r="O2940" s="74">
        <f t="shared" ca="1" si="699"/>
        <v>6143.5995069999999</v>
      </c>
      <c r="P2940" s="77" t="str">
        <f t="shared" si="700"/>
        <v>A+J=</v>
      </c>
      <c r="Q2940" s="78">
        <f t="shared" si="701"/>
        <v>45762</v>
      </c>
    </row>
    <row r="2941" spans="1:17" ht="12.75" x14ac:dyDescent="0.15">
      <c r="A2941" s="68">
        <f t="shared" si="690"/>
        <v>45510</v>
      </c>
      <c r="B2941" s="69">
        <f t="shared" ca="1" si="691"/>
        <v>22625.665562999999</v>
      </c>
      <c r="C2941" s="70">
        <f t="shared" ca="1" si="692"/>
        <v>16470.521374</v>
      </c>
      <c r="D2941" s="71">
        <f ca="1">IF(A2941&lt;$B$1,VLOOKUP(A2941,[1]DI!$A$4:$B$15000,2),0)</f>
        <v>0.104</v>
      </c>
      <c r="E2941" s="70">
        <f t="shared" ca="1" si="693"/>
        <v>3.927E-4</v>
      </c>
      <c r="F2941" s="72">
        <f t="shared" si="702"/>
        <v>1.3</v>
      </c>
      <c r="G2941" s="73">
        <f t="shared" ca="1" si="694"/>
        <v>1.00051051</v>
      </c>
      <c r="H2941" s="70">
        <f ca="1">TRUNC(PRODUCT(G$10:G2940),15)</f>
        <v>2.2625665618962199</v>
      </c>
      <c r="I2941" s="70">
        <f t="shared" ca="1" si="695"/>
        <v>1.64705213737643</v>
      </c>
      <c r="J2941" s="70">
        <f t="shared" ca="1" si="696"/>
        <v>1.3737067000000001</v>
      </c>
      <c r="K2941" s="74">
        <f t="shared" ca="1" si="697"/>
        <v>6155.1441889999996</v>
      </c>
      <c r="L2941" s="75">
        <f>IF(VLOOKUP(A2941,$T$12:$AC$125,8)=VLOOKUP(A2940,$T$12:$AC$125,8),0,VLOOKUP(A2941,T$12:$AC$125,8))</f>
        <v>0</v>
      </c>
      <c r="M2941" s="76">
        <f>IF(L2941&gt;0,VLOOKUP(L2941,S$12:$AB$125,7),0)</f>
        <v>0</v>
      </c>
      <c r="N2941" s="74">
        <f t="shared" si="698"/>
        <v>0</v>
      </c>
      <c r="O2941" s="74">
        <f t="shared" ca="1" si="699"/>
        <v>6155.1441889999996</v>
      </c>
      <c r="P2941" s="77" t="str">
        <f t="shared" si="700"/>
        <v>A+J=</v>
      </c>
      <c r="Q2941" s="78">
        <f t="shared" si="701"/>
        <v>45762</v>
      </c>
    </row>
    <row r="2942" spans="1:17" ht="12.75" x14ac:dyDescent="0.15">
      <c r="A2942" s="68">
        <f t="shared" si="690"/>
        <v>45511</v>
      </c>
      <c r="B2942" s="69">
        <f t="shared" ca="1" si="691"/>
        <v>22637.216175000001</v>
      </c>
      <c r="C2942" s="70">
        <f t="shared" ca="1" si="692"/>
        <v>16470.521374</v>
      </c>
      <c r="D2942" s="71">
        <f ca="1">IF(A2942&lt;$B$1,VLOOKUP(A2942,[1]DI!$A$4:$B$15000,2),0)</f>
        <v>0.104</v>
      </c>
      <c r="E2942" s="70">
        <f t="shared" ca="1" si="693"/>
        <v>3.927E-4</v>
      </c>
      <c r="F2942" s="72">
        <f t="shared" si="702"/>
        <v>1.3</v>
      </c>
      <c r="G2942" s="73">
        <f t="shared" ca="1" si="694"/>
        <v>1.00051051</v>
      </c>
      <c r="H2942" s="70">
        <f ca="1">TRUNC(PRODUCT(G$10:G2941),15)</f>
        <v>2.2637216247517302</v>
      </c>
      <c r="I2942" s="70">
        <f t="shared" ca="1" si="695"/>
        <v>1.64705213737643</v>
      </c>
      <c r="J2942" s="70">
        <f t="shared" ca="1" si="696"/>
        <v>1.3744079899999999</v>
      </c>
      <c r="K2942" s="74">
        <f t="shared" ca="1" si="697"/>
        <v>6166.6948009999996</v>
      </c>
      <c r="L2942" s="75">
        <f>IF(VLOOKUP(A2942,$T$12:$AC$125,8)=VLOOKUP(A2941,$T$12:$AC$125,8),0,VLOOKUP(A2942,T$12:$AC$125,8))</f>
        <v>0</v>
      </c>
      <c r="M2942" s="76">
        <f>IF(L2942&gt;0,VLOOKUP(L2942,S$12:$AB$125,7),0)</f>
        <v>0</v>
      </c>
      <c r="N2942" s="74">
        <f t="shared" si="698"/>
        <v>0</v>
      </c>
      <c r="O2942" s="74">
        <f t="shared" ca="1" si="699"/>
        <v>6166.6948009999996</v>
      </c>
      <c r="P2942" s="77" t="str">
        <f t="shared" si="700"/>
        <v>A+J=</v>
      </c>
      <c r="Q2942" s="78">
        <f t="shared" si="701"/>
        <v>45762</v>
      </c>
    </row>
    <row r="2943" spans="1:17" ht="12.75" x14ac:dyDescent="0.15">
      <c r="A2943" s="68">
        <f t="shared" si="690"/>
        <v>45512</v>
      </c>
      <c r="B2943" s="69">
        <f t="shared" ca="1" si="691"/>
        <v>22648.772717</v>
      </c>
      <c r="C2943" s="70">
        <f t="shared" ca="1" si="692"/>
        <v>16470.521374</v>
      </c>
      <c r="D2943" s="71">
        <f ca="1">IF(A2943&lt;$B$1,VLOOKUP(A2943,[1]DI!$A$4:$B$15000,2),0)</f>
        <v>0.104</v>
      </c>
      <c r="E2943" s="70">
        <f t="shared" ca="1" si="693"/>
        <v>3.927E-4</v>
      </c>
      <c r="F2943" s="72">
        <f t="shared" si="702"/>
        <v>1.3</v>
      </c>
      <c r="G2943" s="73">
        <f t="shared" ca="1" si="694"/>
        <v>1.00051051</v>
      </c>
      <c r="H2943" s="70">
        <f ca="1">TRUNC(PRODUCT(G$10:G2942),15)</f>
        <v>2.2648772772783801</v>
      </c>
      <c r="I2943" s="70">
        <f t="shared" ca="1" si="695"/>
        <v>1.64705213737643</v>
      </c>
      <c r="J2943" s="70">
        <f t="shared" ca="1" si="696"/>
        <v>1.37510964</v>
      </c>
      <c r="K2943" s="74">
        <f t="shared" ca="1" si="697"/>
        <v>6178.2513429999999</v>
      </c>
      <c r="L2943" s="75">
        <f>IF(VLOOKUP(A2943,$T$12:$AC$125,8)=VLOOKUP(A2942,$T$12:$AC$125,8),0,VLOOKUP(A2943,T$12:$AC$125,8))</f>
        <v>0</v>
      </c>
      <c r="M2943" s="76">
        <f>IF(L2943&gt;0,VLOOKUP(L2943,S$12:$AB$125,7),0)</f>
        <v>0</v>
      </c>
      <c r="N2943" s="74">
        <f t="shared" si="698"/>
        <v>0</v>
      </c>
      <c r="O2943" s="74">
        <f t="shared" ca="1" si="699"/>
        <v>6178.2513429999999</v>
      </c>
      <c r="P2943" s="77" t="str">
        <f t="shared" si="700"/>
        <v>A+J=</v>
      </c>
      <c r="Q2943" s="78">
        <f t="shared" si="701"/>
        <v>45762</v>
      </c>
    </row>
    <row r="2944" spans="1:17" ht="12.75" x14ac:dyDescent="0.15">
      <c r="A2944" s="68">
        <f t="shared" si="690"/>
        <v>45513</v>
      </c>
      <c r="B2944" s="69">
        <f t="shared" ca="1" si="691"/>
        <v>22660.335187000001</v>
      </c>
      <c r="C2944" s="70">
        <f t="shared" ca="1" si="692"/>
        <v>16470.521374</v>
      </c>
      <c r="D2944" s="71">
        <f ca="1">IF(A2944&lt;$B$1,VLOOKUP(A2944,[1]DI!$A$4:$B$15000,2),0)</f>
        <v>0.104</v>
      </c>
      <c r="E2944" s="70">
        <f t="shared" ca="1" si="693"/>
        <v>3.927E-4</v>
      </c>
      <c r="F2944" s="72">
        <f t="shared" si="702"/>
        <v>1.3</v>
      </c>
      <c r="G2944" s="73">
        <f t="shared" ca="1" si="694"/>
        <v>1.00051051</v>
      </c>
      <c r="H2944" s="70">
        <f ca="1">TRUNC(PRODUCT(G$10:G2943),15)</f>
        <v>2.2660335197772099</v>
      </c>
      <c r="I2944" s="70">
        <f t="shared" ca="1" si="695"/>
        <v>1.64705213737643</v>
      </c>
      <c r="J2944" s="70">
        <f t="shared" ca="1" si="696"/>
        <v>1.3758116499999999</v>
      </c>
      <c r="K2944" s="74">
        <f t="shared" ca="1" si="697"/>
        <v>6189.8138129999998</v>
      </c>
      <c r="L2944" s="75">
        <f>IF(VLOOKUP(A2944,$T$12:$AC$125,8)=VLOOKUP(A2943,$T$12:$AC$125,8),0,VLOOKUP(A2944,T$12:$AC$125,8))</f>
        <v>0</v>
      </c>
      <c r="M2944" s="76">
        <f>IF(L2944&gt;0,VLOOKUP(L2944,S$12:$AB$125,7),0)</f>
        <v>0</v>
      </c>
      <c r="N2944" s="74">
        <f t="shared" si="698"/>
        <v>0</v>
      </c>
      <c r="O2944" s="74">
        <f t="shared" ca="1" si="699"/>
        <v>6189.8138129999998</v>
      </c>
      <c r="P2944" s="77" t="str">
        <f t="shared" si="700"/>
        <v>A+J=</v>
      </c>
      <c r="Q2944" s="78">
        <f t="shared" si="701"/>
        <v>45762</v>
      </c>
    </row>
    <row r="2945" spans="1:17" ht="12.75" x14ac:dyDescent="0.15">
      <c r="A2945" s="68">
        <f t="shared" si="690"/>
        <v>45514</v>
      </c>
      <c r="B2945" s="69">
        <f t="shared" ca="1" si="691"/>
        <v>22671.903588000001</v>
      </c>
      <c r="C2945" s="70">
        <f t="shared" ca="1" si="692"/>
        <v>16470.521374</v>
      </c>
      <c r="D2945" s="71">
        <f ca="1">IF(A2945&lt;$B$1,VLOOKUP(A2945,[1]DI!$A$4:$B$15000,2),0)</f>
        <v>0</v>
      </c>
      <c r="E2945" s="70">
        <f t="shared" ca="1" si="693"/>
        <v>0</v>
      </c>
      <c r="F2945" s="72">
        <f t="shared" si="702"/>
        <v>1.3</v>
      </c>
      <c r="G2945" s="73">
        <f t="shared" ca="1" si="694"/>
        <v>1</v>
      </c>
      <c r="H2945" s="70">
        <f ca="1">TRUNC(PRODUCT(G$10:G2944),15)</f>
        <v>2.2671903525493899</v>
      </c>
      <c r="I2945" s="70">
        <f t="shared" ca="1" si="695"/>
        <v>1.64705213737643</v>
      </c>
      <c r="J2945" s="70">
        <f t="shared" ca="1" si="696"/>
        <v>1.3765140199999999</v>
      </c>
      <c r="K2945" s="74">
        <f t="shared" ca="1" si="697"/>
        <v>6201.3822140000002</v>
      </c>
      <c r="L2945" s="75">
        <f>IF(VLOOKUP(A2945,$T$12:$AC$125,8)=VLOOKUP(A2944,$T$12:$AC$125,8),0,VLOOKUP(A2945,T$12:$AC$125,8))</f>
        <v>0</v>
      </c>
      <c r="M2945" s="76">
        <f>IF(L2945&gt;0,VLOOKUP(L2945,S$12:$AB$125,7),0)</f>
        <v>0</v>
      </c>
      <c r="N2945" s="74">
        <f t="shared" si="698"/>
        <v>0</v>
      </c>
      <c r="O2945" s="74">
        <f t="shared" ca="1" si="699"/>
        <v>6201.3822140000002</v>
      </c>
      <c r="P2945" s="77" t="str">
        <f t="shared" si="700"/>
        <v>A+J=</v>
      </c>
      <c r="Q2945" s="78">
        <f t="shared" si="701"/>
        <v>45762</v>
      </c>
    </row>
    <row r="2946" spans="1:17" ht="12.75" x14ac:dyDescent="0.15">
      <c r="A2946" s="68">
        <f t="shared" si="690"/>
        <v>45515</v>
      </c>
      <c r="B2946" s="69">
        <f t="shared" ca="1" si="691"/>
        <v>22671.903588000001</v>
      </c>
      <c r="C2946" s="70">
        <f t="shared" ca="1" si="692"/>
        <v>16470.521374</v>
      </c>
      <c r="D2946" s="71">
        <f ca="1">IF(A2946&lt;$B$1,VLOOKUP(A2946,[1]DI!$A$4:$B$15000,2),0)</f>
        <v>0</v>
      </c>
      <c r="E2946" s="70">
        <f t="shared" ca="1" si="693"/>
        <v>0</v>
      </c>
      <c r="F2946" s="72">
        <f t="shared" si="702"/>
        <v>1.3</v>
      </c>
      <c r="G2946" s="73">
        <f t="shared" ca="1" si="694"/>
        <v>1</v>
      </c>
      <c r="H2946" s="70">
        <f ca="1">TRUNC(PRODUCT(G$10:G2945),15)</f>
        <v>2.2671903525493899</v>
      </c>
      <c r="I2946" s="70">
        <f t="shared" ca="1" si="695"/>
        <v>1.64705213737643</v>
      </c>
      <c r="J2946" s="70">
        <f t="shared" ca="1" si="696"/>
        <v>1.3765140199999999</v>
      </c>
      <c r="K2946" s="74">
        <f t="shared" ca="1" si="697"/>
        <v>6201.3822140000002</v>
      </c>
      <c r="L2946" s="75">
        <f>IF(VLOOKUP(A2946,$T$12:$AC$125,8)=VLOOKUP(A2945,$T$12:$AC$125,8),0,VLOOKUP(A2946,T$12:$AC$125,8))</f>
        <v>0</v>
      </c>
      <c r="M2946" s="76">
        <f>IF(L2946&gt;0,VLOOKUP(L2946,S$12:$AB$125,7),0)</f>
        <v>0</v>
      </c>
      <c r="N2946" s="74">
        <f t="shared" si="698"/>
        <v>0</v>
      </c>
      <c r="O2946" s="74">
        <f t="shared" ca="1" si="699"/>
        <v>6201.3822140000002</v>
      </c>
      <c r="P2946" s="77" t="str">
        <f t="shared" si="700"/>
        <v>A+J=</v>
      </c>
      <c r="Q2946" s="78">
        <f t="shared" si="701"/>
        <v>45762</v>
      </c>
    </row>
    <row r="2947" spans="1:17" ht="12.75" x14ac:dyDescent="0.15">
      <c r="A2947" s="68">
        <f t="shared" si="690"/>
        <v>45516</v>
      </c>
      <c r="B2947" s="69">
        <f t="shared" ca="1" si="691"/>
        <v>22671.903588000001</v>
      </c>
      <c r="C2947" s="70">
        <f t="shared" ca="1" si="692"/>
        <v>16470.521374</v>
      </c>
      <c r="D2947" s="71">
        <f ca="1">IF(A2947&lt;$B$1,VLOOKUP(A2947,[1]DI!$A$4:$B$15000,2),0)</f>
        <v>0.104</v>
      </c>
      <c r="E2947" s="70">
        <f t="shared" ca="1" si="693"/>
        <v>3.927E-4</v>
      </c>
      <c r="F2947" s="72">
        <f t="shared" si="702"/>
        <v>1.3</v>
      </c>
      <c r="G2947" s="73">
        <f t="shared" ca="1" si="694"/>
        <v>1.00051051</v>
      </c>
      <c r="H2947" s="70">
        <f ca="1">TRUNC(PRODUCT(G$10:G2946),15)</f>
        <v>2.2671903525493899</v>
      </c>
      <c r="I2947" s="70">
        <f t="shared" ca="1" si="695"/>
        <v>1.64705213737643</v>
      </c>
      <c r="J2947" s="70">
        <f t="shared" ca="1" si="696"/>
        <v>1.3765140199999999</v>
      </c>
      <c r="K2947" s="74">
        <f t="shared" ca="1" si="697"/>
        <v>6201.3822140000002</v>
      </c>
      <c r="L2947" s="75">
        <f>IF(VLOOKUP(A2947,$T$12:$AC$125,8)=VLOOKUP(A2946,$T$12:$AC$125,8),0,VLOOKUP(A2947,T$12:$AC$125,8))</f>
        <v>0</v>
      </c>
      <c r="M2947" s="76">
        <f>IF(L2947&gt;0,VLOOKUP(L2947,S$12:$AB$125,7),0)</f>
        <v>0</v>
      </c>
      <c r="N2947" s="74">
        <f t="shared" si="698"/>
        <v>0</v>
      </c>
      <c r="O2947" s="74">
        <f t="shared" ca="1" si="699"/>
        <v>6201.3822140000002</v>
      </c>
      <c r="P2947" s="77" t="str">
        <f t="shared" si="700"/>
        <v>A+J=</v>
      </c>
      <c r="Q2947" s="78">
        <f t="shared" si="701"/>
        <v>45762</v>
      </c>
    </row>
    <row r="2948" spans="1:17" ht="12.75" x14ac:dyDescent="0.15">
      <c r="A2948" s="68">
        <f t="shared" si="690"/>
        <v>45517</v>
      </c>
      <c r="B2948" s="69">
        <f t="shared" ca="1" si="691"/>
        <v>22683.477751999999</v>
      </c>
      <c r="C2948" s="70">
        <f t="shared" ca="1" si="692"/>
        <v>16470.521374</v>
      </c>
      <c r="D2948" s="71">
        <f ca="1">IF(A2948&lt;$B$1,VLOOKUP(A2948,[1]DI!$A$4:$B$15000,2),0)</f>
        <v>0.104</v>
      </c>
      <c r="E2948" s="70">
        <f t="shared" ca="1" si="693"/>
        <v>3.927E-4</v>
      </c>
      <c r="F2948" s="72">
        <f t="shared" si="702"/>
        <v>1.3</v>
      </c>
      <c r="G2948" s="73">
        <f t="shared" ca="1" si="694"/>
        <v>1.00051051</v>
      </c>
      <c r="H2948" s="70">
        <f ca="1">TRUNC(PRODUCT(G$10:G2947),15)</f>
        <v>2.2683477758962698</v>
      </c>
      <c r="I2948" s="70">
        <f t="shared" ca="1" si="695"/>
        <v>1.64705213737643</v>
      </c>
      <c r="J2948" s="70">
        <f t="shared" ca="1" si="696"/>
        <v>1.3772167399999999</v>
      </c>
      <c r="K2948" s="74">
        <f t="shared" ca="1" si="697"/>
        <v>6212.9563779999999</v>
      </c>
      <c r="L2948" s="75">
        <f>IF(VLOOKUP(A2948,$T$12:$AC$125,8)=VLOOKUP(A2947,$T$12:$AC$125,8),0,VLOOKUP(A2948,T$12:$AC$125,8))</f>
        <v>0</v>
      </c>
      <c r="M2948" s="76">
        <f>IF(L2948&gt;0,VLOOKUP(L2948,S$12:$AB$125,7),0)</f>
        <v>0</v>
      </c>
      <c r="N2948" s="74">
        <f t="shared" si="698"/>
        <v>0</v>
      </c>
      <c r="O2948" s="74">
        <f t="shared" ca="1" si="699"/>
        <v>6212.9563779999999</v>
      </c>
      <c r="P2948" s="77" t="str">
        <f t="shared" si="700"/>
        <v>A+J=</v>
      </c>
      <c r="Q2948" s="78">
        <f t="shared" si="701"/>
        <v>45762</v>
      </c>
    </row>
    <row r="2949" spans="1:17" ht="12.75" x14ac:dyDescent="0.15">
      <c r="A2949" s="68">
        <f t="shared" si="690"/>
        <v>45518</v>
      </c>
      <c r="B2949" s="69">
        <f t="shared" ca="1" si="691"/>
        <v>22695.057846</v>
      </c>
      <c r="C2949" s="70">
        <f t="shared" ca="1" si="692"/>
        <v>16470.521374</v>
      </c>
      <c r="D2949" s="71">
        <f ca="1">IF(A2949&lt;$B$1,VLOOKUP(A2949,[1]DI!$A$4:$B$15000,2),0)</f>
        <v>0.104</v>
      </c>
      <c r="E2949" s="70">
        <f t="shared" ca="1" si="693"/>
        <v>3.927E-4</v>
      </c>
      <c r="F2949" s="72">
        <f t="shared" si="702"/>
        <v>1.3</v>
      </c>
      <c r="G2949" s="73">
        <f t="shared" ca="1" si="694"/>
        <v>1.00051051</v>
      </c>
      <c r="H2949" s="70">
        <f ca="1">TRUNC(PRODUCT(G$10:G2948),15)</f>
        <v>2.2695057901193398</v>
      </c>
      <c r="I2949" s="70">
        <f t="shared" ca="1" si="695"/>
        <v>1.64705213737643</v>
      </c>
      <c r="J2949" s="70">
        <f t="shared" ca="1" si="696"/>
        <v>1.37791982</v>
      </c>
      <c r="K2949" s="74">
        <f t="shared" ca="1" si="697"/>
        <v>6224.5364719999998</v>
      </c>
      <c r="L2949" s="75">
        <f>IF(VLOOKUP(A2949,$T$12:$AC$125,8)=VLOOKUP(A2948,$T$12:$AC$125,8),0,VLOOKUP(A2949,T$12:$AC$125,8))</f>
        <v>0</v>
      </c>
      <c r="M2949" s="76">
        <f>IF(L2949&gt;0,VLOOKUP(L2949,S$12:$AB$125,7),0)</f>
        <v>0</v>
      </c>
      <c r="N2949" s="74">
        <f t="shared" si="698"/>
        <v>0</v>
      </c>
      <c r="O2949" s="74">
        <f t="shared" ca="1" si="699"/>
        <v>6224.5364719999998</v>
      </c>
      <c r="P2949" s="77" t="str">
        <f t="shared" si="700"/>
        <v>A+J=</v>
      </c>
      <c r="Q2949" s="78">
        <f t="shared" si="701"/>
        <v>45762</v>
      </c>
    </row>
    <row r="2950" spans="1:17" ht="12.75" x14ac:dyDescent="0.15">
      <c r="A2950" s="68">
        <f t="shared" si="690"/>
        <v>45519</v>
      </c>
      <c r="B2950" s="69">
        <f t="shared" ca="1" si="691"/>
        <v>22706.644035000001</v>
      </c>
      <c r="C2950" s="70">
        <f t="shared" ca="1" si="692"/>
        <v>16470.521374</v>
      </c>
      <c r="D2950" s="71">
        <f ca="1">IF(A2950&lt;$B$1,VLOOKUP(A2950,[1]DI!$A$4:$B$15000,2),0)</f>
        <v>0.104</v>
      </c>
      <c r="E2950" s="70">
        <f t="shared" ca="1" si="693"/>
        <v>3.927E-4</v>
      </c>
      <c r="F2950" s="72">
        <f t="shared" si="702"/>
        <v>1.3</v>
      </c>
      <c r="G2950" s="73">
        <f t="shared" ca="1" si="694"/>
        <v>1.00051051</v>
      </c>
      <c r="H2950" s="70">
        <f ca="1">TRUNC(PRODUCT(G$10:G2949),15)</f>
        <v>2.2706643955202601</v>
      </c>
      <c r="I2950" s="70">
        <f t="shared" ca="1" si="695"/>
        <v>1.64705213737643</v>
      </c>
      <c r="J2950" s="70">
        <f t="shared" ca="1" si="696"/>
        <v>1.3786232700000001</v>
      </c>
      <c r="K2950" s="74">
        <f t="shared" ca="1" si="697"/>
        <v>6236.1226610000003</v>
      </c>
      <c r="L2950" s="75">
        <f>IF(VLOOKUP(A2950,$T$12:$AC$125,8)=VLOOKUP(A2949,$T$12:$AC$125,8),0,VLOOKUP(A2950,T$12:$AC$125,8))</f>
        <v>0</v>
      </c>
      <c r="M2950" s="76">
        <f>IF(L2950&gt;0,VLOOKUP(L2950,S$12:$AB$125,7),0)</f>
        <v>0</v>
      </c>
      <c r="N2950" s="74">
        <f t="shared" si="698"/>
        <v>0</v>
      </c>
      <c r="O2950" s="74">
        <f t="shared" ca="1" si="699"/>
        <v>6236.1226610000003</v>
      </c>
      <c r="P2950" s="77" t="str">
        <f t="shared" si="700"/>
        <v>A+J=</v>
      </c>
      <c r="Q2950" s="78">
        <f t="shared" si="701"/>
        <v>45762</v>
      </c>
    </row>
    <row r="2951" spans="1:17" ht="12.75" x14ac:dyDescent="0.15">
      <c r="A2951" s="68">
        <f t="shared" si="690"/>
        <v>45520</v>
      </c>
      <c r="B2951" s="69">
        <f t="shared" ca="1" si="691"/>
        <v>22718.235988</v>
      </c>
      <c r="C2951" s="70">
        <f t="shared" ca="1" si="692"/>
        <v>16470.521374</v>
      </c>
      <c r="D2951" s="71">
        <f ca="1">IF(A2951&lt;$B$1,VLOOKUP(A2951,[1]DI!$A$4:$B$15000,2),0)</f>
        <v>0.104</v>
      </c>
      <c r="E2951" s="70">
        <f t="shared" ca="1" si="693"/>
        <v>3.927E-4</v>
      </c>
      <c r="F2951" s="72">
        <f t="shared" si="702"/>
        <v>1.3</v>
      </c>
      <c r="G2951" s="73">
        <f t="shared" ca="1" si="694"/>
        <v>1.00051051</v>
      </c>
      <c r="H2951" s="70">
        <f ca="1">TRUNC(PRODUCT(G$10:G2950),15)</f>
        <v>2.2718235924008101</v>
      </c>
      <c r="I2951" s="70">
        <f t="shared" ca="1" si="695"/>
        <v>1.64705213737643</v>
      </c>
      <c r="J2951" s="70">
        <f t="shared" ca="1" si="696"/>
        <v>1.37932707</v>
      </c>
      <c r="K2951" s="74">
        <f t="shared" ca="1" si="697"/>
        <v>6247.7146140000004</v>
      </c>
      <c r="L2951" s="75">
        <f>IF(VLOOKUP(A2951,$T$12:$AC$125,8)=VLOOKUP(A2950,$T$12:$AC$125,8),0,VLOOKUP(A2951,T$12:$AC$125,8))</f>
        <v>0</v>
      </c>
      <c r="M2951" s="76">
        <f>IF(L2951&gt;0,VLOOKUP(L2951,S$12:$AB$125,7),0)</f>
        <v>0</v>
      </c>
      <c r="N2951" s="74">
        <f t="shared" si="698"/>
        <v>0</v>
      </c>
      <c r="O2951" s="74">
        <f t="shared" ca="1" si="699"/>
        <v>6247.7146140000004</v>
      </c>
      <c r="P2951" s="77" t="str">
        <f t="shared" si="700"/>
        <v>A+J=</v>
      </c>
      <c r="Q2951" s="78">
        <f t="shared" si="701"/>
        <v>45762</v>
      </c>
    </row>
    <row r="2952" spans="1:17" ht="12.75" x14ac:dyDescent="0.15">
      <c r="A2952" s="68">
        <f t="shared" si="690"/>
        <v>45521</v>
      </c>
      <c r="B2952" s="69">
        <f t="shared" ca="1" si="691"/>
        <v>22729.833869999999</v>
      </c>
      <c r="C2952" s="70">
        <f t="shared" ca="1" si="692"/>
        <v>16470.521374</v>
      </c>
      <c r="D2952" s="71">
        <f ca="1">IF(A2952&lt;$B$1,VLOOKUP(A2952,[1]DI!$A$4:$B$15000,2),0)</f>
        <v>0</v>
      </c>
      <c r="E2952" s="70">
        <f t="shared" ca="1" si="693"/>
        <v>0</v>
      </c>
      <c r="F2952" s="72">
        <f t="shared" si="702"/>
        <v>1.3</v>
      </c>
      <c r="G2952" s="73">
        <f t="shared" ca="1" si="694"/>
        <v>1</v>
      </c>
      <c r="H2952" s="70">
        <f ca="1">TRUNC(PRODUCT(G$10:G2951),15)</f>
        <v>2.27298338106297</v>
      </c>
      <c r="I2952" s="70">
        <f t="shared" ca="1" si="695"/>
        <v>1.64705213737643</v>
      </c>
      <c r="J2952" s="70">
        <f t="shared" ca="1" si="696"/>
        <v>1.3800312299999999</v>
      </c>
      <c r="K2952" s="74">
        <f t="shared" ca="1" si="697"/>
        <v>6259.3124959999996</v>
      </c>
      <c r="L2952" s="75">
        <f>IF(VLOOKUP(A2952,$T$12:$AC$125,8)=VLOOKUP(A2951,$T$12:$AC$125,8),0,VLOOKUP(A2952,T$12:$AC$125,8))</f>
        <v>0</v>
      </c>
      <c r="M2952" s="76">
        <f>IF(L2952&gt;0,VLOOKUP(L2952,S$12:$AB$125,7),0)</f>
        <v>0</v>
      </c>
      <c r="N2952" s="74">
        <f t="shared" si="698"/>
        <v>0</v>
      </c>
      <c r="O2952" s="74">
        <f t="shared" ca="1" si="699"/>
        <v>6259.3124959999996</v>
      </c>
      <c r="P2952" s="77" t="str">
        <f t="shared" si="700"/>
        <v>A+J=</v>
      </c>
      <c r="Q2952" s="78">
        <f t="shared" si="701"/>
        <v>45762</v>
      </c>
    </row>
    <row r="2953" spans="1:17" ht="12.75" x14ac:dyDescent="0.15">
      <c r="A2953" s="68">
        <f t="shared" si="690"/>
        <v>45522</v>
      </c>
      <c r="B2953" s="69">
        <f t="shared" ca="1" si="691"/>
        <v>22729.833869999999</v>
      </c>
      <c r="C2953" s="70">
        <f t="shared" ca="1" si="692"/>
        <v>16470.521374</v>
      </c>
      <c r="D2953" s="71">
        <f ca="1">IF(A2953&lt;$B$1,VLOOKUP(A2953,[1]DI!$A$4:$B$15000,2),0)</f>
        <v>0</v>
      </c>
      <c r="E2953" s="70">
        <f t="shared" ca="1" si="693"/>
        <v>0</v>
      </c>
      <c r="F2953" s="72">
        <f t="shared" si="702"/>
        <v>1.3</v>
      </c>
      <c r="G2953" s="73">
        <f t="shared" ca="1" si="694"/>
        <v>1</v>
      </c>
      <c r="H2953" s="70">
        <f ca="1">TRUNC(PRODUCT(G$10:G2952),15)</f>
        <v>2.27298338106297</v>
      </c>
      <c r="I2953" s="70">
        <f t="shared" ca="1" si="695"/>
        <v>1.64705213737643</v>
      </c>
      <c r="J2953" s="70">
        <f t="shared" ca="1" si="696"/>
        <v>1.3800312299999999</v>
      </c>
      <c r="K2953" s="74">
        <f t="shared" ca="1" si="697"/>
        <v>6259.3124959999996</v>
      </c>
      <c r="L2953" s="75">
        <f>IF(VLOOKUP(A2953,$T$12:$AC$125,8)=VLOOKUP(A2952,$T$12:$AC$125,8),0,VLOOKUP(A2953,T$12:$AC$125,8))</f>
        <v>0</v>
      </c>
      <c r="M2953" s="76">
        <f>IF(L2953&gt;0,VLOOKUP(L2953,S$12:$AB$125,7),0)</f>
        <v>0</v>
      </c>
      <c r="N2953" s="74">
        <f t="shared" si="698"/>
        <v>0</v>
      </c>
      <c r="O2953" s="74">
        <f t="shared" ca="1" si="699"/>
        <v>6259.3124959999996</v>
      </c>
      <c r="P2953" s="77" t="str">
        <f t="shared" si="700"/>
        <v>A+J=</v>
      </c>
      <c r="Q2953" s="78">
        <f t="shared" si="701"/>
        <v>45762</v>
      </c>
    </row>
    <row r="2954" spans="1:17" ht="12.75" x14ac:dyDescent="0.15">
      <c r="A2954" s="68">
        <f t="shared" si="690"/>
        <v>45523</v>
      </c>
      <c r="B2954" s="69">
        <f t="shared" ca="1" si="691"/>
        <v>22729.833869999999</v>
      </c>
      <c r="C2954" s="70">
        <f t="shared" ca="1" si="692"/>
        <v>16470.521374</v>
      </c>
      <c r="D2954" s="71">
        <f ca="1">IF(A2954&lt;$B$1,VLOOKUP(A2954,[1]DI!$A$4:$B$15000,2),0)</f>
        <v>0.104</v>
      </c>
      <c r="E2954" s="70">
        <f t="shared" ca="1" si="693"/>
        <v>3.927E-4</v>
      </c>
      <c r="F2954" s="72">
        <f t="shared" si="702"/>
        <v>1.3</v>
      </c>
      <c r="G2954" s="73">
        <f t="shared" ca="1" si="694"/>
        <v>1.00051051</v>
      </c>
      <c r="H2954" s="70">
        <f ca="1">TRUNC(PRODUCT(G$10:G2953),15)</f>
        <v>2.27298338106297</v>
      </c>
      <c r="I2954" s="70">
        <f t="shared" ca="1" si="695"/>
        <v>1.64705213737643</v>
      </c>
      <c r="J2954" s="70">
        <f t="shared" ca="1" si="696"/>
        <v>1.3800312299999999</v>
      </c>
      <c r="K2954" s="74">
        <f t="shared" ca="1" si="697"/>
        <v>6259.3124959999996</v>
      </c>
      <c r="L2954" s="75">
        <f>IF(VLOOKUP(A2954,$T$12:$AC$125,8)=VLOOKUP(A2953,$T$12:$AC$125,8),0,VLOOKUP(A2954,T$12:$AC$125,8))</f>
        <v>0</v>
      </c>
      <c r="M2954" s="76">
        <f>IF(L2954&gt;0,VLOOKUP(L2954,S$12:$AB$125,7),0)</f>
        <v>0</v>
      </c>
      <c r="N2954" s="74">
        <f t="shared" si="698"/>
        <v>0</v>
      </c>
      <c r="O2954" s="74">
        <f t="shared" ca="1" si="699"/>
        <v>6259.3124959999996</v>
      </c>
      <c r="P2954" s="77" t="str">
        <f t="shared" si="700"/>
        <v>A+J=</v>
      </c>
      <c r="Q2954" s="78">
        <f t="shared" si="701"/>
        <v>45762</v>
      </c>
    </row>
    <row r="2955" spans="1:17" ht="12.75" x14ac:dyDescent="0.15">
      <c r="A2955" s="68">
        <f t="shared" si="690"/>
        <v>45524</v>
      </c>
      <c r="B2955" s="69">
        <f t="shared" ca="1" si="691"/>
        <v>22741.437682</v>
      </c>
      <c r="C2955" s="70">
        <f t="shared" ca="1" si="692"/>
        <v>16470.521374</v>
      </c>
      <c r="D2955" s="71">
        <f ca="1">IF(A2955&lt;$B$1,VLOOKUP(A2955,[1]DI!$A$4:$B$15000,2),0)</f>
        <v>0.104</v>
      </c>
      <c r="E2955" s="70">
        <f t="shared" ca="1" si="693"/>
        <v>3.927E-4</v>
      </c>
      <c r="F2955" s="72">
        <f t="shared" si="702"/>
        <v>1.3</v>
      </c>
      <c r="G2955" s="73">
        <f t="shared" ca="1" si="694"/>
        <v>1.00051051</v>
      </c>
      <c r="H2955" s="70">
        <f ca="1">TRUNC(PRODUCT(G$10:G2954),15)</f>
        <v>2.27414376180884</v>
      </c>
      <c r="I2955" s="70">
        <f t="shared" ca="1" si="695"/>
        <v>1.64705213737643</v>
      </c>
      <c r="J2955" s="70">
        <f t="shared" ca="1" si="696"/>
        <v>1.3807357499999999</v>
      </c>
      <c r="K2955" s="74">
        <f t="shared" ca="1" si="697"/>
        <v>6270.9163079999998</v>
      </c>
      <c r="L2955" s="75">
        <f>IF(VLOOKUP(A2955,$T$12:$AC$125,8)=VLOOKUP(A2954,$T$12:$AC$125,8),0,VLOOKUP(A2955,T$12:$AC$125,8))</f>
        <v>0</v>
      </c>
      <c r="M2955" s="76">
        <f>IF(L2955&gt;0,VLOOKUP(L2955,S$12:$AB$125,7),0)</f>
        <v>0</v>
      </c>
      <c r="N2955" s="74">
        <f t="shared" si="698"/>
        <v>0</v>
      </c>
      <c r="O2955" s="74">
        <f t="shared" ca="1" si="699"/>
        <v>6270.9163079999998</v>
      </c>
      <c r="P2955" s="77" t="str">
        <f t="shared" si="700"/>
        <v>A+J=</v>
      </c>
      <c r="Q2955" s="78">
        <f t="shared" si="701"/>
        <v>45762</v>
      </c>
    </row>
    <row r="2956" spans="1:17" ht="12.75" x14ac:dyDescent="0.15">
      <c r="A2956" s="68">
        <f t="shared" ref="A2956:A3019" si="703">(A2955+1)</f>
        <v>45525</v>
      </c>
      <c r="B2956" s="69">
        <f t="shared" ca="1" si="691"/>
        <v>22753.047423</v>
      </c>
      <c r="C2956" s="70">
        <f t="shared" ca="1" si="692"/>
        <v>16470.521374</v>
      </c>
      <c r="D2956" s="71">
        <f ca="1">IF(A2956&lt;$B$1,VLOOKUP(A2956,[1]DI!$A$4:$B$15000,2),0)</f>
        <v>0.104</v>
      </c>
      <c r="E2956" s="70">
        <f t="shared" ca="1" si="693"/>
        <v>3.927E-4</v>
      </c>
      <c r="F2956" s="72">
        <f t="shared" si="702"/>
        <v>1.3</v>
      </c>
      <c r="G2956" s="73">
        <f t="shared" ca="1" si="694"/>
        <v>1.00051051</v>
      </c>
      <c r="H2956" s="70">
        <f ca="1">TRUNC(PRODUCT(G$10:G2955),15)</f>
        <v>2.2753047349406801</v>
      </c>
      <c r="I2956" s="70">
        <f t="shared" ca="1" si="695"/>
        <v>1.64705213737643</v>
      </c>
      <c r="J2956" s="70">
        <f t="shared" ca="1" si="696"/>
        <v>1.3814406299999999</v>
      </c>
      <c r="K2956" s="74">
        <f t="shared" ca="1" si="697"/>
        <v>6282.5260490000001</v>
      </c>
      <c r="L2956" s="75">
        <f>IF(VLOOKUP(A2956,$T$12:$AC$125,8)=VLOOKUP(A2955,$T$12:$AC$125,8),0,VLOOKUP(A2956,T$12:$AC$125,8))</f>
        <v>0</v>
      </c>
      <c r="M2956" s="76">
        <f>IF(L2956&gt;0,VLOOKUP(L2956,S$12:$AB$125,7),0)</f>
        <v>0</v>
      </c>
      <c r="N2956" s="74">
        <f t="shared" si="698"/>
        <v>0</v>
      </c>
      <c r="O2956" s="74">
        <f t="shared" ca="1" si="699"/>
        <v>6282.5260490000001</v>
      </c>
      <c r="P2956" s="77" t="str">
        <f t="shared" si="700"/>
        <v>A+J=</v>
      </c>
      <c r="Q2956" s="78">
        <f t="shared" si="701"/>
        <v>45762</v>
      </c>
    </row>
    <row r="2957" spans="1:17" ht="12.75" x14ac:dyDescent="0.15">
      <c r="A2957" s="68">
        <f t="shared" si="703"/>
        <v>45526</v>
      </c>
      <c r="B2957" s="69">
        <f t="shared" ca="1" si="691"/>
        <v>22764.662928999998</v>
      </c>
      <c r="C2957" s="70">
        <f t="shared" ca="1" si="692"/>
        <v>16470.521374</v>
      </c>
      <c r="D2957" s="71">
        <f ca="1">IF(A2957&lt;$B$1,VLOOKUP(A2957,[1]DI!$A$4:$B$15000,2),0)</f>
        <v>0.104</v>
      </c>
      <c r="E2957" s="70">
        <f t="shared" ca="1" si="693"/>
        <v>3.927E-4</v>
      </c>
      <c r="F2957" s="72">
        <f t="shared" si="702"/>
        <v>1.3</v>
      </c>
      <c r="G2957" s="73">
        <f t="shared" ca="1" si="694"/>
        <v>1.00051051</v>
      </c>
      <c r="H2957" s="70">
        <f ca="1">TRUNC(PRODUCT(G$10:G2956),15)</f>
        <v>2.2764663007609101</v>
      </c>
      <c r="I2957" s="70">
        <f t="shared" ca="1" si="695"/>
        <v>1.64705213737643</v>
      </c>
      <c r="J2957" s="70">
        <f t="shared" ca="1" si="696"/>
        <v>1.3821458600000001</v>
      </c>
      <c r="K2957" s="74">
        <f t="shared" ca="1" si="697"/>
        <v>6294.1415550000002</v>
      </c>
      <c r="L2957" s="75">
        <f>IF(VLOOKUP(A2957,$T$12:$AC$125,8)=VLOOKUP(A2956,$T$12:$AC$125,8),0,VLOOKUP(A2957,T$12:$AC$125,8))</f>
        <v>0</v>
      </c>
      <c r="M2957" s="76">
        <f>IF(L2957&gt;0,VLOOKUP(L2957,S$12:$AB$125,7),0)</f>
        <v>0</v>
      </c>
      <c r="N2957" s="74">
        <f t="shared" si="698"/>
        <v>0</v>
      </c>
      <c r="O2957" s="74">
        <f t="shared" ca="1" si="699"/>
        <v>6294.1415550000002</v>
      </c>
      <c r="P2957" s="77" t="str">
        <f t="shared" si="700"/>
        <v>A+J=</v>
      </c>
      <c r="Q2957" s="78">
        <f t="shared" si="701"/>
        <v>45762</v>
      </c>
    </row>
    <row r="2958" spans="1:17" ht="12.75" x14ac:dyDescent="0.15">
      <c r="A2958" s="68">
        <f t="shared" si="703"/>
        <v>45527</v>
      </c>
      <c r="B2958" s="69">
        <f t="shared" ca="1" si="691"/>
        <v>22776.284528</v>
      </c>
      <c r="C2958" s="70">
        <f t="shared" ca="1" si="692"/>
        <v>16470.521374</v>
      </c>
      <c r="D2958" s="71">
        <f ca="1">IF(A2958&lt;$B$1,VLOOKUP(A2958,[1]DI!$A$4:$B$15000,2),0)</f>
        <v>0.104</v>
      </c>
      <c r="E2958" s="70">
        <f t="shared" ca="1" si="693"/>
        <v>3.927E-4</v>
      </c>
      <c r="F2958" s="72">
        <f t="shared" si="702"/>
        <v>1.3</v>
      </c>
      <c r="G2958" s="73">
        <f t="shared" ca="1" si="694"/>
        <v>1.00051051</v>
      </c>
      <c r="H2958" s="70">
        <f ca="1">TRUNC(PRODUCT(G$10:G2957),15)</f>
        <v>2.2776284595721101</v>
      </c>
      <c r="I2958" s="70">
        <f t="shared" ca="1" si="695"/>
        <v>1.64705213737643</v>
      </c>
      <c r="J2958" s="70">
        <f t="shared" ca="1" si="696"/>
        <v>1.3828514599999999</v>
      </c>
      <c r="K2958" s="74">
        <f t="shared" ca="1" si="697"/>
        <v>6305.7631540000002</v>
      </c>
      <c r="L2958" s="75">
        <f>IF(VLOOKUP(A2958,$T$12:$AC$125,8)=VLOOKUP(A2957,$T$12:$AC$125,8),0,VLOOKUP(A2958,T$12:$AC$125,8))</f>
        <v>0</v>
      </c>
      <c r="M2958" s="76">
        <f>IF(L2958&gt;0,VLOOKUP(L2958,S$12:$AB$125,7),0)</f>
        <v>0</v>
      </c>
      <c r="N2958" s="74">
        <f t="shared" si="698"/>
        <v>0</v>
      </c>
      <c r="O2958" s="74">
        <f t="shared" ca="1" si="699"/>
        <v>6305.7631540000002</v>
      </c>
      <c r="P2958" s="77" t="str">
        <f t="shared" si="700"/>
        <v>A+J=</v>
      </c>
      <c r="Q2958" s="78">
        <f t="shared" si="701"/>
        <v>45762</v>
      </c>
    </row>
    <row r="2959" spans="1:17" ht="12.75" x14ac:dyDescent="0.15">
      <c r="A2959" s="68">
        <f t="shared" si="703"/>
        <v>45528</v>
      </c>
      <c r="B2959" s="69">
        <f t="shared" ca="1" si="691"/>
        <v>22787.912058000002</v>
      </c>
      <c r="C2959" s="70">
        <f t="shared" ca="1" si="692"/>
        <v>16470.521374</v>
      </c>
      <c r="D2959" s="71">
        <f ca="1">IF(A2959&lt;$B$1,VLOOKUP(A2959,[1]DI!$A$4:$B$15000,2),0)</f>
        <v>0</v>
      </c>
      <c r="E2959" s="70">
        <f t="shared" ca="1" si="693"/>
        <v>0</v>
      </c>
      <c r="F2959" s="72">
        <f t="shared" si="702"/>
        <v>1.3</v>
      </c>
      <c r="G2959" s="73">
        <f t="shared" ca="1" si="694"/>
        <v>1</v>
      </c>
      <c r="H2959" s="70">
        <f ca="1">TRUNC(PRODUCT(G$10:G2958),15)</f>
        <v>2.2787912116770102</v>
      </c>
      <c r="I2959" s="70">
        <f t="shared" ca="1" si="695"/>
        <v>1.64705213737643</v>
      </c>
      <c r="J2959" s="70">
        <f t="shared" ca="1" si="696"/>
        <v>1.38355742</v>
      </c>
      <c r="K2959" s="74">
        <f t="shared" ca="1" si="697"/>
        <v>6317.390684</v>
      </c>
      <c r="L2959" s="75">
        <f>IF(VLOOKUP(A2959,$T$12:$AC$125,8)=VLOOKUP(A2958,$T$12:$AC$125,8),0,VLOOKUP(A2959,T$12:$AC$125,8))</f>
        <v>0</v>
      </c>
      <c r="M2959" s="76">
        <f>IF(L2959&gt;0,VLOOKUP(L2959,S$12:$AB$125,7),0)</f>
        <v>0</v>
      </c>
      <c r="N2959" s="74">
        <f t="shared" si="698"/>
        <v>0</v>
      </c>
      <c r="O2959" s="74">
        <f t="shared" ca="1" si="699"/>
        <v>6317.390684</v>
      </c>
      <c r="P2959" s="77" t="str">
        <f t="shared" si="700"/>
        <v>A+J=</v>
      </c>
      <c r="Q2959" s="78">
        <f t="shared" si="701"/>
        <v>45762</v>
      </c>
    </row>
    <row r="2960" spans="1:17" ht="12.75" x14ac:dyDescent="0.15">
      <c r="A2960" s="68">
        <f t="shared" si="703"/>
        <v>45529</v>
      </c>
      <c r="B2960" s="69">
        <f t="shared" ca="1" si="691"/>
        <v>22787.912058000002</v>
      </c>
      <c r="C2960" s="70">
        <f t="shared" ca="1" si="692"/>
        <v>16470.521374</v>
      </c>
      <c r="D2960" s="71">
        <f ca="1">IF(A2960&lt;$B$1,VLOOKUP(A2960,[1]DI!$A$4:$B$15000,2),0)</f>
        <v>0</v>
      </c>
      <c r="E2960" s="70">
        <f t="shared" ca="1" si="693"/>
        <v>0</v>
      </c>
      <c r="F2960" s="72">
        <f t="shared" si="702"/>
        <v>1.3</v>
      </c>
      <c r="G2960" s="73">
        <f t="shared" ca="1" si="694"/>
        <v>1</v>
      </c>
      <c r="H2960" s="70">
        <f ca="1">TRUNC(PRODUCT(G$10:G2959),15)</f>
        <v>2.2787912116770102</v>
      </c>
      <c r="I2960" s="70">
        <f t="shared" ca="1" si="695"/>
        <v>1.64705213737643</v>
      </c>
      <c r="J2960" s="70">
        <f t="shared" ca="1" si="696"/>
        <v>1.38355742</v>
      </c>
      <c r="K2960" s="74">
        <f t="shared" ca="1" si="697"/>
        <v>6317.390684</v>
      </c>
      <c r="L2960" s="75">
        <f>IF(VLOOKUP(A2960,$T$12:$AC$125,8)=VLOOKUP(A2959,$T$12:$AC$125,8),0,VLOOKUP(A2960,T$12:$AC$125,8))</f>
        <v>0</v>
      </c>
      <c r="M2960" s="76">
        <f>IF(L2960&gt;0,VLOOKUP(L2960,S$12:$AB$125,7),0)</f>
        <v>0</v>
      </c>
      <c r="N2960" s="74">
        <f t="shared" si="698"/>
        <v>0</v>
      </c>
      <c r="O2960" s="74">
        <f t="shared" ca="1" si="699"/>
        <v>6317.390684</v>
      </c>
      <c r="P2960" s="77" t="str">
        <f t="shared" si="700"/>
        <v>A+J=</v>
      </c>
      <c r="Q2960" s="78">
        <f t="shared" si="701"/>
        <v>45762</v>
      </c>
    </row>
    <row r="2961" spans="1:17" ht="12.75" x14ac:dyDescent="0.15">
      <c r="A2961" s="68">
        <f t="shared" si="703"/>
        <v>45530</v>
      </c>
      <c r="B2961" s="69">
        <f t="shared" ca="1" si="691"/>
        <v>22787.912058000002</v>
      </c>
      <c r="C2961" s="70">
        <f t="shared" ca="1" si="692"/>
        <v>16470.521374</v>
      </c>
      <c r="D2961" s="71">
        <f ca="1">IF(A2961&lt;$B$1,VLOOKUP(A2961,[1]DI!$A$4:$B$15000,2),0)</f>
        <v>0.104</v>
      </c>
      <c r="E2961" s="70">
        <f t="shared" ca="1" si="693"/>
        <v>3.927E-4</v>
      </c>
      <c r="F2961" s="72">
        <f t="shared" si="702"/>
        <v>1.3</v>
      </c>
      <c r="G2961" s="73">
        <f t="shared" ca="1" si="694"/>
        <v>1.00051051</v>
      </c>
      <c r="H2961" s="70">
        <f ca="1">TRUNC(PRODUCT(G$10:G2960),15)</f>
        <v>2.2787912116770102</v>
      </c>
      <c r="I2961" s="70">
        <f t="shared" ca="1" si="695"/>
        <v>1.64705213737643</v>
      </c>
      <c r="J2961" s="70">
        <f t="shared" ca="1" si="696"/>
        <v>1.38355742</v>
      </c>
      <c r="K2961" s="74">
        <f t="shared" ca="1" si="697"/>
        <v>6317.390684</v>
      </c>
      <c r="L2961" s="75">
        <f>IF(VLOOKUP(A2961,$T$12:$AC$125,8)=VLOOKUP(A2960,$T$12:$AC$125,8),0,VLOOKUP(A2961,T$12:$AC$125,8))</f>
        <v>0</v>
      </c>
      <c r="M2961" s="76">
        <f>IF(L2961&gt;0,VLOOKUP(L2961,S$12:$AB$125,7),0)</f>
        <v>0</v>
      </c>
      <c r="N2961" s="74">
        <f t="shared" si="698"/>
        <v>0</v>
      </c>
      <c r="O2961" s="74">
        <f t="shared" ca="1" si="699"/>
        <v>6317.390684</v>
      </c>
      <c r="P2961" s="77" t="str">
        <f t="shared" si="700"/>
        <v>A+J=</v>
      </c>
      <c r="Q2961" s="78">
        <f t="shared" si="701"/>
        <v>45762</v>
      </c>
    </row>
    <row r="2962" spans="1:17" ht="12.75" x14ac:dyDescent="0.15">
      <c r="A2962" s="68">
        <f t="shared" si="703"/>
        <v>45531</v>
      </c>
      <c r="B2962" s="69">
        <f t="shared" ca="1" si="691"/>
        <v>22799.545515999998</v>
      </c>
      <c r="C2962" s="70">
        <f t="shared" ca="1" si="692"/>
        <v>16470.521374</v>
      </c>
      <c r="D2962" s="71">
        <f ca="1">IF(A2962&lt;$B$1,VLOOKUP(A2962,[1]DI!$A$4:$B$15000,2),0)</f>
        <v>0.104</v>
      </c>
      <c r="E2962" s="70">
        <f t="shared" ca="1" si="693"/>
        <v>3.927E-4</v>
      </c>
      <c r="F2962" s="72">
        <f t="shared" si="702"/>
        <v>1.3</v>
      </c>
      <c r="G2962" s="73">
        <f t="shared" ca="1" si="694"/>
        <v>1.00051051</v>
      </c>
      <c r="H2962" s="70">
        <f ca="1">TRUNC(PRODUCT(G$10:G2961),15)</f>
        <v>2.2799545573784799</v>
      </c>
      <c r="I2962" s="70">
        <f t="shared" ca="1" si="695"/>
        <v>1.64705213737643</v>
      </c>
      <c r="J2962" s="70">
        <f t="shared" ca="1" si="696"/>
        <v>1.38426374</v>
      </c>
      <c r="K2962" s="74">
        <f t="shared" ca="1" si="697"/>
        <v>6329.0241420000002</v>
      </c>
      <c r="L2962" s="75">
        <f>IF(VLOOKUP(A2962,$T$12:$AC$125,8)=VLOOKUP(A2961,$T$12:$AC$125,8),0,VLOOKUP(A2962,T$12:$AC$125,8))</f>
        <v>0</v>
      </c>
      <c r="M2962" s="76">
        <f>IF(L2962&gt;0,VLOOKUP(L2962,S$12:$AB$125,7),0)</f>
        <v>0</v>
      </c>
      <c r="N2962" s="74">
        <f t="shared" si="698"/>
        <v>0</v>
      </c>
      <c r="O2962" s="74">
        <f t="shared" ca="1" si="699"/>
        <v>6329.0241420000002</v>
      </c>
      <c r="P2962" s="77" t="str">
        <f t="shared" si="700"/>
        <v>A+J=</v>
      </c>
      <c r="Q2962" s="78">
        <f t="shared" si="701"/>
        <v>45762</v>
      </c>
    </row>
    <row r="2963" spans="1:17" ht="12.75" x14ac:dyDescent="0.15">
      <c r="A2963" s="68">
        <f t="shared" si="703"/>
        <v>45532</v>
      </c>
      <c r="B2963" s="69">
        <f t="shared" ca="1" si="691"/>
        <v>22811.184904000002</v>
      </c>
      <c r="C2963" s="70">
        <f t="shared" ca="1" si="692"/>
        <v>16470.521374</v>
      </c>
      <c r="D2963" s="71">
        <f ca="1">IF(A2963&lt;$B$1,VLOOKUP(A2963,[1]DI!$A$4:$B$15000,2),0)</f>
        <v>0.104</v>
      </c>
      <c r="E2963" s="70">
        <f t="shared" ca="1" si="693"/>
        <v>3.927E-4</v>
      </c>
      <c r="F2963" s="72">
        <f t="shared" si="702"/>
        <v>1.3</v>
      </c>
      <c r="G2963" s="73">
        <f t="shared" ca="1" si="694"/>
        <v>1.00051051</v>
      </c>
      <c r="H2963" s="70">
        <f ca="1">TRUNC(PRODUCT(G$10:G2962),15)</f>
        <v>2.2811184969795701</v>
      </c>
      <c r="I2963" s="70">
        <f t="shared" ca="1" si="695"/>
        <v>1.64705213737643</v>
      </c>
      <c r="J2963" s="70">
        <f t="shared" ca="1" si="696"/>
        <v>1.3849704199999999</v>
      </c>
      <c r="K2963" s="74">
        <f t="shared" ca="1" si="697"/>
        <v>6340.6635299999998</v>
      </c>
      <c r="L2963" s="75">
        <f>IF(VLOOKUP(A2963,$T$12:$AC$125,8)=VLOOKUP(A2962,$T$12:$AC$125,8),0,VLOOKUP(A2963,T$12:$AC$125,8))</f>
        <v>0</v>
      </c>
      <c r="M2963" s="76">
        <f>IF(L2963&gt;0,VLOOKUP(L2963,S$12:$AB$125,7),0)</f>
        <v>0</v>
      </c>
      <c r="N2963" s="74">
        <f t="shared" si="698"/>
        <v>0</v>
      </c>
      <c r="O2963" s="74">
        <f t="shared" ca="1" si="699"/>
        <v>6340.6635299999998</v>
      </c>
      <c r="P2963" s="77" t="str">
        <f t="shared" si="700"/>
        <v>A+J=</v>
      </c>
      <c r="Q2963" s="78">
        <f t="shared" si="701"/>
        <v>45762</v>
      </c>
    </row>
    <row r="2964" spans="1:17" ht="12.75" x14ac:dyDescent="0.15">
      <c r="A2964" s="68">
        <f t="shared" si="703"/>
        <v>45533</v>
      </c>
      <c r="B2964" s="69">
        <f t="shared" ca="1" si="691"/>
        <v>22822.830387000002</v>
      </c>
      <c r="C2964" s="70">
        <f t="shared" ca="1" si="692"/>
        <v>16470.521374</v>
      </c>
      <c r="D2964" s="71">
        <f ca="1">IF(A2964&lt;$B$1,VLOOKUP(A2964,[1]DI!$A$4:$B$15000,2),0)</f>
        <v>0.104</v>
      </c>
      <c r="E2964" s="70">
        <f t="shared" ca="1" si="693"/>
        <v>3.927E-4</v>
      </c>
      <c r="F2964" s="72">
        <f t="shared" si="702"/>
        <v>1.3</v>
      </c>
      <c r="G2964" s="73">
        <f t="shared" ca="1" si="694"/>
        <v>1.00051051</v>
      </c>
      <c r="H2964" s="70">
        <f ca="1">TRUNC(PRODUCT(G$10:G2963),15)</f>
        <v>2.2822830307834598</v>
      </c>
      <c r="I2964" s="70">
        <f t="shared" ca="1" si="695"/>
        <v>1.64705213737643</v>
      </c>
      <c r="J2964" s="70">
        <f t="shared" ca="1" si="696"/>
        <v>1.3856774700000001</v>
      </c>
      <c r="K2964" s="74">
        <f t="shared" ca="1" si="697"/>
        <v>6352.309013</v>
      </c>
      <c r="L2964" s="75">
        <f>IF(VLOOKUP(A2964,$T$12:$AC$125,8)=VLOOKUP(A2963,$T$12:$AC$125,8),0,VLOOKUP(A2964,T$12:$AC$125,8))</f>
        <v>0</v>
      </c>
      <c r="M2964" s="76">
        <f>IF(L2964&gt;0,VLOOKUP(L2964,S$12:$AB$125,7),0)</f>
        <v>0</v>
      </c>
      <c r="N2964" s="74">
        <f t="shared" si="698"/>
        <v>0</v>
      </c>
      <c r="O2964" s="74">
        <f t="shared" ca="1" si="699"/>
        <v>6352.309013</v>
      </c>
      <c r="P2964" s="77" t="str">
        <f t="shared" si="700"/>
        <v>A+J=</v>
      </c>
      <c r="Q2964" s="78">
        <f t="shared" si="701"/>
        <v>45762</v>
      </c>
    </row>
    <row r="2965" spans="1:17" ht="12.75" x14ac:dyDescent="0.15">
      <c r="A2965" s="68">
        <f t="shared" si="703"/>
        <v>45534</v>
      </c>
      <c r="B2965" s="69">
        <f t="shared" ca="1" si="691"/>
        <v>22834.481632999999</v>
      </c>
      <c r="C2965" s="70">
        <f t="shared" ca="1" si="692"/>
        <v>16470.521374</v>
      </c>
      <c r="D2965" s="71">
        <f ca="1">IF(A2965&lt;$B$1,VLOOKUP(A2965,[1]DI!$A$4:$B$15000,2),0)</f>
        <v>0.104</v>
      </c>
      <c r="E2965" s="70">
        <f t="shared" ca="1" si="693"/>
        <v>3.927E-4</v>
      </c>
      <c r="F2965" s="72">
        <f t="shared" si="702"/>
        <v>1.3</v>
      </c>
      <c r="G2965" s="73">
        <f t="shared" ca="1" si="694"/>
        <v>1.00051051</v>
      </c>
      <c r="H2965" s="70">
        <f ca="1">TRUNC(PRODUCT(G$10:G2964),15)</f>
        <v>2.2834481590935098</v>
      </c>
      <c r="I2965" s="70">
        <f t="shared" ca="1" si="695"/>
        <v>1.64705213737643</v>
      </c>
      <c r="J2965" s="70">
        <f t="shared" ca="1" si="696"/>
        <v>1.3863848700000001</v>
      </c>
      <c r="K2965" s="74">
        <f t="shared" ca="1" si="697"/>
        <v>6363.9602590000004</v>
      </c>
      <c r="L2965" s="75">
        <f>IF(VLOOKUP(A2965,$T$12:$AC$125,8)=VLOOKUP(A2964,$T$12:$AC$125,8),0,VLOOKUP(A2965,T$12:$AC$125,8))</f>
        <v>0</v>
      </c>
      <c r="M2965" s="76">
        <f>IF(L2965&gt;0,VLOOKUP(L2965,S$12:$AB$125,7),0)</f>
        <v>0</v>
      </c>
      <c r="N2965" s="74">
        <f t="shared" si="698"/>
        <v>0</v>
      </c>
      <c r="O2965" s="74">
        <f t="shared" ca="1" si="699"/>
        <v>6363.9602590000004</v>
      </c>
      <c r="P2965" s="77" t="str">
        <f t="shared" si="700"/>
        <v>A+J=</v>
      </c>
      <c r="Q2965" s="78">
        <f t="shared" si="701"/>
        <v>45762</v>
      </c>
    </row>
    <row r="2966" spans="1:17" ht="12.75" x14ac:dyDescent="0.15">
      <c r="A2966" s="68">
        <f t="shared" si="703"/>
        <v>45535</v>
      </c>
      <c r="B2966" s="69">
        <f t="shared" ca="1" si="691"/>
        <v>22846.13881</v>
      </c>
      <c r="C2966" s="70">
        <f t="shared" ca="1" si="692"/>
        <v>16470.521374</v>
      </c>
      <c r="D2966" s="71">
        <f ca="1">IF(A2966&lt;$B$1,VLOOKUP(A2966,[1]DI!$A$4:$B$15000,2),0)</f>
        <v>0</v>
      </c>
      <c r="E2966" s="70">
        <f t="shared" ca="1" si="693"/>
        <v>0</v>
      </c>
      <c r="F2966" s="72">
        <f t="shared" si="702"/>
        <v>1.3</v>
      </c>
      <c r="G2966" s="73">
        <f t="shared" ca="1" si="694"/>
        <v>1</v>
      </c>
      <c r="H2966" s="70">
        <f ca="1">TRUNC(PRODUCT(G$10:G2965),15)</f>
        <v>2.2846138822132098</v>
      </c>
      <c r="I2966" s="70">
        <f t="shared" ca="1" si="695"/>
        <v>1.64705213737643</v>
      </c>
      <c r="J2966" s="70">
        <f t="shared" ca="1" si="696"/>
        <v>1.3870926299999999</v>
      </c>
      <c r="K2966" s="74">
        <f t="shared" ca="1" si="697"/>
        <v>6375.6174360000005</v>
      </c>
      <c r="L2966" s="75">
        <f>IF(VLOOKUP(A2966,$T$12:$AC$125,8)=VLOOKUP(A2965,$T$12:$AC$125,8),0,VLOOKUP(A2966,T$12:$AC$125,8))</f>
        <v>0</v>
      </c>
      <c r="M2966" s="76">
        <f>IF(L2966&gt;0,VLOOKUP(L2966,S$12:$AB$125,7),0)</f>
        <v>0</v>
      </c>
      <c r="N2966" s="74">
        <f t="shared" si="698"/>
        <v>0</v>
      </c>
      <c r="O2966" s="74">
        <f t="shared" ca="1" si="699"/>
        <v>6375.6174360000005</v>
      </c>
      <c r="P2966" s="77" t="str">
        <f t="shared" si="700"/>
        <v>A+J=</v>
      </c>
      <c r="Q2966" s="78">
        <f t="shared" si="701"/>
        <v>45762</v>
      </c>
    </row>
    <row r="2967" spans="1:17" ht="12.75" x14ac:dyDescent="0.15">
      <c r="A2967" s="68">
        <f t="shared" si="703"/>
        <v>45536</v>
      </c>
      <c r="B2967" s="69">
        <f t="shared" ca="1" si="691"/>
        <v>22846.13881</v>
      </c>
      <c r="C2967" s="70">
        <f t="shared" ca="1" si="692"/>
        <v>16470.521374</v>
      </c>
      <c r="D2967" s="71">
        <f ca="1">IF(A2967&lt;$B$1,VLOOKUP(A2967,[1]DI!$A$4:$B$15000,2),0)</f>
        <v>0</v>
      </c>
      <c r="E2967" s="70">
        <f t="shared" ca="1" si="693"/>
        <v>0</v>
      </c>
      <c r="F2967" s="72">
        <f t="shared" si="702"/>
        <v>1.3</v>
      </c>
      <c r="G2967" s="73">
        <f t="shared" ca="1" si="694"/>
        <v>1</v>
      </c>
      <c r="H2967" s="70">
        <f ca="1">TRUNC(PRODUCT(G$10:G2966),15)</f>
        <v>2.2846138822132098</v>
      </c>
      <c r="I2967" s="70">
        <f t="shared" ca="1" si="695"/>
        <v>1.64705213737643</v>
      </c>
      <c r="J2967" s="70">
        <f t="shared" ca="1" si="696"/>
        <v>1.3870926299999999</v>
      </c>
      <c r="K2967" s="74">
        <f t="shared" ca="1" si="697"/>
        <v>6375.6174360000005</v>
      </c>
      <c r="L2967" s="75">
        <f>IF(VLOOKUP(A2967,$T$12:$AC$125,8)=VLOOKUP(A2966,$T$12:$AC$125,8),0,VLOOKUP(A2967,T$12:$AC$125,8))</f>
        <v>0</v>
      </c>
      <c r="M2967" s="76">
        <f>IF(L2967&gt;0,VLOOKUP(L2967,S$12:$AB$125,7),0)</f>
        <v>0</v>
      </c>
      <c r="N2967" s="74">
        <f t="shared" si="698"/>
        <v>0</v>
      </c>
      <c r="O2967" s="74">
        <f t="shared" ca="1" si="699"/>
        <v>6375.6174360000005</v>
      </c>
      <c r="P2967" s="77" t="str">
        <f t="shared" si="700"/>
        <v>A+J=</v>
      </c>
      <c r="Q2967" s="78">
        <f t="shared" si="701"/>
        <v>45762</v>
      </c>
    </row>
    <row r="2968" spans="1:17" ht="12.75" x14ac:dyDescent="0.15">
      <c r="A2968" s="68">
        <f t="shared" si="703"/>
        <v>45537</v>
      </c>
      <c r="B2968" s="69">
        <f t="shared" ca="1" si="691"/>
        <v>22846.13881</v>
      </c>
      <c r="C2968" s="70">
        <f t="shared" ca="1" si="692"/>
        <v>16470.521374</v>
      </c>
      <c r="D2968" s="71">
        <f ca="1">IF(A2968&lt;$B$1,VLOOKUP(A2968,[1]DI!$A$4:$B$15000,2),0)</f>
        <v>0.104</v>
      </c>
      <c r="E2968" s="70">
        <f t="shared" ca="1" si="693"/>
        <v>3.927E-4</v>
      </c>
      <c r="F2968" s="72">
        <f t="shared" si="702"/>
        <v>1.3</v>
      </c>
      <c r="G2968" s="73">
        <f t="shared" ca="1" si="694"/>
        <v>1.00051051</v>
      </c>
      <c r="H2968" s="70">
        <f ca="1">TRUNC(PRODUCT(G$10:G2967),15)</f>
        <v>2.2846138822132098</v>
      </c>
      <c r="I2968" s="70">
        <f t="shared" ca="1" si="695"/>
        <v>1.64705213737643</v>
      </c>
      <c r="J2968" s="70">
        <f t="shared" ca="1" si="696"/>
        <v>1.3870926299999999</v>
      </c>
      <c r="K2968" s="74">
        <f t="shared" ca="1" si="697"/>
        <v>6375.6174360000005</v>
      </c>
      <c r="L2968" s="75">
        <f>IF(VLOOKUP(A2968,$T$12:$AC$125,8)=VLOOKUP(A2967,$T$12:$AC$125,8),0,VLOOKUP(A2968,T$12:$AC$125,8))</f>
        <v>0</v>
      </c>
      <c r="M2968" s="76">
        <f>IF(L2968&gt;0,VLOOKUP(L2968,S$12:$AB$125,7),0)</f>
        <v>0</v>
      </c>
      <c r="N2968" s="74">
        <f t="shared" si="698"/>
        <v>0</v>
      </c>
      <c r="O2968" s="74">
        <f t="shared" ca="1" si="699"/>
        <v>6375.6174360000005</v>
      </c>
      <c r="P2968" s="77" t="str">
        <f t="shared" si="700"/>
        <v>A+J=</v>
      </c>
      <c r="Q2968" s="78">
        <f t="shared" si="701"/>
        <v>45762</v>
      </c>
    </row>
    <row r="2969" spans="1:17" ht="12.75" x14ac:dyDescent="0.15">
      <c r="A2969" s="68">
        <f t="shared" si="703"/>
        <v>45538</v>
      </c>
      <c r="B2969" s="69">
        <f t="shared" ca="1" si="691"/>
        <v>22857.802080000001</v>
      </c>
      <c r="C2969" s="70">
        <f t="shared" ca="1" si="692"/>
        <v>16470.521374</v>
      </c>
      <c r="D2969" s="71">
        <f ca="1">IF(A2969&lt;$B$1,VLOOKUP(A2969,[1]DI!$A$4:$B$15000,2),0)</f>
        <v>0.104</v>
      </c>
      <c r="E2969" s="70">
        <f t="shared" ca="1" si="693"/>
        <v>3.927E-4</v>
      </c>
      <c r="F2969" s="72">
        <f t="shared" si="702"/>
        <v>1.3</v>
      </c>
      <c r="G2969" s="73">
        <f t="shared" ca="1" si="694"/>
        <v>1.00051051</v>
      </c>
      <c r="H2969" s="70">
        <f ca="1">TRUNC(PRODUCT(G$10:G2968),15)</f>
        <v>2.2857802004462102</v>
      </c>
      <c r="I2969" s="70">
        <f t="shared" ca="1" si="695"/>
        <v>1.64705213737643</v>
      </c>
      <c r="J2969" s="70">
        <f t="shared" ca="1" si="696"/>
        <v>1.38780076</v>
      </c>
      <c r="K2969" s="74">
        <f t="shared" ca="1" si="697"/>
        <v>6387.2807059999996</v>
      </c>
      <c r="L2969" s="75">
        <f>IF(VLOOKUP(A2969,$T$12:$AC$125,8)=VLOOKUP(A2968,$T$12:$AC$125,8),0,VLOOKUP(A2969,T$12:$AC$125,8))</f>
        <v>0</v>
      </c>
      <c r="M2969" s="76">
        <f>IF(L2969&gt;0,VLOOKUP(L2969,S$12:$AB$125,7),0)</f>
        <v>0</v>
      </c>
      <c r="N2969" s="74">
        <f t="shared" si="698"/>
        <v>0</v>
      </c>
      <c r="O2969" s="74">
        <f t="shared" ca="1" si="699"/>
        <v>6387.2807059999996</v>
      </c>
      <c r="P2969" s="77" t="str">
        <f t="shared" si="700"/>
        <v>A+J=</v>
      </c>
      <c r="Q2969" s="78">
        <f t="shared" si="701"/>
        <v>45762</v>
      </c>
    </row>
    <row r="2970" spans="1:17" ht="12.75" x14ac:dyDescent="0.15">
      <c r="A2970" s="68">
        <f t="shared" si="703"/>
        <v>45539</v>
      </c>
      <c r="B2970" s="69">
        <f t="shared" ca="1" si="691"/>
        <v>22869.471115</v>
      </c>
      <c r="C2970" s="70">
        <f t="shared" ca="1" si="692"/>
        <v>16470.521374</v>
      </c>
      <c r="D2970" s="71">
        <f ca="1">IF(A2970&lt;$B$1,VLOOKUP(A2970,[1]DI!$A$4:$B$15000,2),0)</f>
        <v>0.104</v>
      </c>
      <c r="E2970" s="70">
        <f t="shared" ca="1" si="693"/>
        <v>3.927E-4</v>
      </c>
      <c r="F2970" s="72">
        <f t="shared" si="702"/>
        <v>1.3</v>
      </c>
      <c r="G2970" s="73">
        <f t="shared" ca="1" si="694"/>
        <v>1.00051051</v>
      </c>
      <c r="H2970" s="70">
        <f ca="1">TRUNC(PRODUCT(G$10:G2969),15)</f>
        <v>2.28694711409634</v>
      </c>
      <c r="I2970" s="70">
        <f t="shared" ca="1" si="695"/>
        <v>1.64705213737643</v>
      </c>
      <c r="J2970" s="70">
        <f t="shared" ca="1" si="696"/>
        <v>1.3885092400000001</v>
      </c>
      <c r="K2970" s="74">
        <f t="shared" ca="1" si="697"/>
        <v>6398.9497410000004</v>
      </c>
      <c r="L2970" s="75">
        <f>IF(VLOOKUP(A2970,$T$12:$AC$125,8)=VLOOKUP(A2969,$T$12:$AC$125,8),0,VLOOKUP(A2970,T$12:$AC$125,8))</f>
        <v>0</v>
      </c>
      <c r="M2970" s="76">
        <f>IF(L2970&gt;0,VLOOKUP(L2970,S$12:$AB$125,7),0)</f>
        <v>0</v>
      </c>
      <c r="N2970" s="74">
        <f t="shared" si="698"/>
        <v>0</v>
      </c>
      <c r="O2970" s="74">
        <f t="shared" ca="1" si="699"/>
        <v>6398.9497410000004</v>
      </c>
      <c r="P2970" s="77" t="str">
        <f t="shared" si="700"/>
        <v>A+J=</v>
      </c>
      <c r="Q2970" s="78">
        <f t="shared" si="701"/>
        <v>45762</v>
      </c>
    </row>
    <row r="2971" spans="1:17" ht="12.75" x14ac:dyDescent="0.15">
      <c r="A2971" s="68">
        <f t="shared" si="703"/>
        <v>45540</v>
      </c>
      <c r="B2971" s="69">
        <f t="shared" ca="1" si="691"/>
        <v>22881.146244</v>
      </c>
      <c r="C2971" s="70">
        <f t="shared" ca="1" si="692"/>
        <v>16470.521374</v>
      </c>
      <c r="D2971" s="71">
        <f ca="1">IF(A2971&lt;$B$1,VLOOKUP(A2971,[1]DI!$A$4:$B$15000,2),0)</f>
        <v>0.104</v>
      </c>
      <c r="E2971" s="70">
        <f t="shared" ca="1" si="693"/>
        <v>3.927E-4</v>
      </c>
      <c r="F2971" s="72">
        <f t="shared" si="702"/>
        <v>1.3</v>
      </c>
      <c r="G2971" s="73">
        <f t="shared" ca="1" si="694"/>
        <v>1.00051051</v>
      </c>
      <c r="H2971" s="70">
        <f ca="1">TRUNC(PRODUCT(G$10:G2970),15)</f>
        <v>2.28811462346756</v>
      </c>
      <c r="I2971" s="70">
        <f t="shared" ca="1" si="695"/>
        <v>1.64705213737643</v>
      </c>
      <c r="J2971" s="70">
        <f t="shared" ca="1" si="696"/>
        <v>1.38921809</v>
      </c>
      <c r="K2971" s="74">
        <f t="shared" ca="1" si="697"/>
        <v>6410.6248699999996</v>
      </c>
      <c r="L2971" s="75">
        <f>IF(VLOOKUP(A2971,$T$12:$AC$125,8)=VLOOKUP(A2970,$T$12:$AC$125,8),0,VLOOKUP(A2971,T$12:$AC$125,8))</f>
        <v>0</v>
      </c>
      <c r="M2971" s="76">
        <f>IF(L2971&gt;0,VLOOKUP(L2971,S$12:$AB$125,7),0)</f>
        <v>0</v>
      </c>
      <c r="N2971" s="74">
        <f t="shared" si="698"/>
        <v>0</v>
      </c>
      <c r="O2971" s="74">
        <f t="shared" ca="1" si="699"/>
        <v>6410.6248699999996</v>
      </c>
      <c r="P2971" s="77" t="str">
        <f t="shared" si="700"/>
        <v>A+J=</v>
      </c>
      <c r="Q2971" s="78">
        <f t="shared" si="701"/>
        <v>45762</v>
      </c>
    </row>
    <row r="2972" spans="1:17" ht="12.75" x14ac:dyDescent="0.15">
      <c r="A2972" s="68">
        <f t="shared" si="703"/>
        <v>45541</v>
      </c>
      <c r="B2972" s="69">
        <f t="shared" ca="1" si="691"/>
        <v>22892.827301999998</v>
      </c>
      <c r="C2972" s="70">
        <f t="shared" ca="1" si="692"/>
        <v>16470.521374</v>
      </c>
      <c r="D2972" s="71">
        <f ca="1">IF(A2972&lt;$B$1,VLOOKUP(A2972,[1]DI!$A$4:$B$15000,2),0)</f>
        <v>0.104</v>
      </c>
      <c r="E2972" s="70">
        <f t="shared" ca="1" si="693"/>
        <v>3.927E-4</v>
      </c>
      <c r="F2972" s="72">
        <f t="shared" si="702"/>
        <v>1.3</v>
      </c>
      <c r="G2972" s="73">
        <f t="shared" ca="1" si="694"/>
        <v>1.00051051</v>
      </c>
      <c r="H2972" s="70">
        <f ca="1">TRUNC(PRODUCT(G$10:G2971),15)</f>
        <v>2.2892827288639901</v>
      </c>
      <c r="I2972" s="70">
        <f t="shared" ca="1" si="695"/>
        <v>1.64705213737643</v>
      </c>
      <c r="J2972" s="70">
        <f t="shared" ca="1" si="696"/>
        <v>1.3899273000000001</v>
      </c>
      <c r="K2972" s="74">
        <f t="shared" ca="1" si="697"/>
        <v>6422.3059279999998</v>
      </c>
      <c r="L2972" s="75">
        <f>IF(VLOOKUP(A2972,$T$12:$AC$125,8)=VLOOKUP(A2971,$T$12:$AC$125,8),0,VLOOKUP(A2972,T$12:$AC$125,8))</f>
        <v>0</v>
      </c>
      <c r="M2972" s="76">
        <f>IF(L2972&gt;0,VLOOKUP(L2972,S$12:$AB$125,7),0)</f>
        <v>0</v>
      </c>
      <c r="N2972" s="74">
        <f t="shared" si="698"/>
        <v>0</v>
      </c>
      <c r="O2972" s="74">
        <f t="shared" ca="1" si="699"/>
        <v>6422.3059279999998</v>
      </c>
      <c r="P2972" s="77" t="str">
        <f t="shared" si="700"/>
        <v>A+J=</v>
      </c>
      <c r="Q2972" s="78">
        <f t="shared" si="701"/>
        <v>45762</v>
      </c>
    </row>
    <row r="2973" spans="1:17" ht="12.75" x14ac:dyDescent="0.15">
      <c r="A2973" s="68">
        <f t="shared" si="703"/>
        <v>45542</v>
      </c>
      <c r="B2973" s="69">
        <f t="shared" ca="1" si="691"/>
        <v>22904.514289999999</v>
      </c>
      <c r="C2973" s="70">
        <f t="shared" ca="1" si="692"/>
        <v>16470.521374</v>
      </c>
      <c r="D2973" s="71">
        <f ca="1">IF(A2973&lt;$B$1,VLOOKUP(A2973,[1]DI!$A$4:$B$15000,2),0)</f>
        <v>0</v>
      </c>
      <c r="E2973" s="70">
        <f t="shared" ca="1" si="693"/>
        <v>0</v>
      </c>
      <c r="F2973" s="72">
        <f t="shared" si="702"/>
        <v>1.3</v>
      </c>
      <c r="G2973" s="73">
        <f t="shared" ca="1" si="694"/>
        <v>1</v>
      </c>
      <c r="H2973" s="70">
        <f ca="1">TRUNC(PRODUCT(G$10:G2972),15)</f>
        <v>2.2904514305899002</v>
      </c>
      <c r="I2973" s="70">
        <f t="shared" ca="1" si="695"/>
        <v>1.64705213737643</v>
      </c>
      <c r="J2973" s="70">
        <f t="shared" ca="1" si="696"/>
        <v>1.39063687</v>
      </c>
      <c r="K2973" s="74">
        <f t="shared" ca="1" si="697"/>
        <v>6433.9929160000002</v>
      </c>
      <c r="L2973" s="75">
        <f>IF(VLOOKUP(A2973,$T$12:$AC$125,8)=VLOOKUP(A2972,$T$12:$AC$125,8),0,VLOOKUP(A2973,T$12:$AC$125,8))</f>
        <v>0</v>
      </c>
      <c r="M2973" s="76">
        <f>IF(L2973&gt;0,VLOOKUP(L2973,S$12:$AB$125,7),0)</f>
        <v>0</v>
      </c>
      <c r="N2973" s="74">
        <f t="shared" si="698"/>
        <v>0</v>
      </c>
      <c r="O2973" s="74">
        <f t="shared" ca="1" si="699"/>
        <v>6433.9929160000002</v>
      </c>
      <c r="P2973" s="77" t="str">
        <f t="shared" si="700"/>
        <v>A+J=</v>
      </c>
      <c r="Q2973" s="78">
        <f t="shared" si="701"/>
        <v>45762</v>
      </c>
    </row>
    <row r="2974" spans="1:17" ht="12.75" x14ac:dyDescent="0.15">
      <c r="A2974" s="68">
        <f t="shared" si="703"/>
        <v>45543</v>
      </c>
      <c r="B2974" s="69">
        <f t="shared" ca="1" si="691"/>
        <v>22904.514289999999</v>
      </c>
      <c r="C2974" s="70">
        <f t="shared" ca="1" si="692"/>
        <v>16470.521374</v>
      </c>
      <c r="D2974" s="71">
        <f ca="1">IF(A2974&lt;$B$1,VLOOKUP(A2974,[1]DI!$A$4:$B$15000,2),0)</f>
        <v>0</v>
      </c>
      <c r="E2974" s="70">
        <f t="shared" ca="1" si="693"/>
        <v>0</v>
      </c>
      <c r="F2974" s="72">
        <f t="shared" si="702"/>
        <v>1.3</v>
      </c>
      <c r="G2974" s="73">
        <f t="shared" ca="1" si="694"/>
        <v>1</v>
      </c>
      <c r="H2974" s="70">
        <f ca="1">TRUNC(PRODUCT(G$10:G2973),15)</f>
        <v>2.2904514305899002</v>
      </c>
      <c r="I2974" s="70">
        <f t="shared" ca="1" si="695"/>
        <v>1.64705213737643</v>
      </c>
      <c r="J2974" s="70">
        <f t="shared" ca="1" si="696"/>
        <v>1.39063687</v>
      </c>
      <c r="K2974" s="74">
        <f t="shared" ca="1" si="697"/>
        <v>6433.9929160000002</v>
      </c>
      <c r="L2974" s="75">
        <f>IF(VLOOKUP(A2974,$T$12:$AC$125,8)=VLOOKUP(A2973,$T$12:$AC$125,8),0,VLOOKUP(A2974,T$12:$AC$125,8))</f>
        <v>0</v>
      </c>
      <c r="M2974" s="76">
        <f>IF(L2974&gt;0,VLOOKUP(L2974,S$12:$AB$125,7),0)</f>
        <v>0</v>
      </c>
      <c r="N2974" s="74">
        <f t="shared" si="698"/>
        <v>0</v>
      </c>
      <c r="O2974" s="74">
        <f t="shared" ca="1" si="699"/>
        <v>6433.9929160000002</v>
      </c>
      <c r="P2974" s="77" t="str">
        <f t="shared" si="700"/>
        <v>A+J=</v>
      </c>
      <c r="Q2974" s="78">
        <f t="shared" si="701"/>
        <v>45762</v>
      </c>
    </row>
    <row r="2975" spans="1:17" ht="12.75" x14ac:dyDescent="0.15">
      <c r="A2975" s="68">
        <f t="shared" si="703"/>
        <v>45544</v>
      </c>
      <c r="B2975" s="69">
        <f t="shared" ca="1" si="691"/>
        <v>22904.514289999999</v>
      </c>
      <c r="C2975" s="70">
        <f t="shared" ca="1" si="692"/>
        <v>16470.521374</v>
      </c>
      <c r="D2975" s="71">
        <f ca="1">IF(A2975&lt;$B$1,VLOOKUP(A2975,[1]DI!$A$4:$B$15000,2),0)</f>
        <v>0.104</v>
      </c>
      <c r="E2975" s="70">
        <f t="shared" ca="1" si="693"/>
        <v>3.927E-4</v>
      </c>
      <c r="F2975" s="72">
        <f t="shared" si="702"/>
        <v>1.3</v>
      </c>
      <c r="G2975" s="73">
        <f t="shared" ca="1" si="694"/>
        <v>1.00051051</v>
      </c>
      <c r="H2975" s="70">
        <f ca="1">TRUNC(PRODUCT(G$10:G2974),15)</f>
        <v>2.2904514305899002</v>
      </c>
      <c r="I2975" s="70">
        <f t="shared" ca="1" si="695"/>
        <v>1.64705213737643</v>
      </c>
      <c r="J2975" s="70">
        <f t="shared" ca="1" si="696"/>
        <v>1.39063687</v>
      </c>
      <c r="K2975" s="74">
        <f t="shared" ca="1" si="697"/>
        <v>6433.9929160000002</v>
      </c>
      <c r="L2975" s="75">
        <f>IF(VLOOKUP(A2975,$T$12:$AC$125,8)=VLOOKUP(A2974,$T$12:$AC$125,8),0,VLOOKUP(A2975,T$12:$AC$125,8))</f>
        <v>0</v>
      </c>
      <c r="M2975" s="76">
        <f>IF(L2975&gt;0,VLOOKUP(L2975,S$12:$AB$125,7),0)</f>
        <v>0</v>
      </c>
      <c r="N2975" s="74">
        <f t="shared" si="698"/>
        <v>0</v>
      </c>
      <c r="O2975" s="74">
        <f t="shared" ca="1" si="699"/>
        <v>6433.9929160000002</v>
      </c>
      <c r="P2975" s="77" t="str">
        <f t="shared" si="700"/>
        <v>A+J=</v>
      </c>
      <c r="Q2975" s="78">
        <f t="shared" si="701"/>
        <v>45762</v>
      </c>
    </row>
    <row r="2976" spans="1:17" ht="12.75" x14ac:dyDescent="0.15">
      <c r="A2976" s="68">
        <f t="shared" si="703"/>
        <v>45545</v>
      </c>
      <c r="B2976" s="69">
        <f t="shared" ca="1" si="691"/>
        <v>22916.207208</v>
      </c>
      <c r="C2976" s="70">
        <f t="shared" ca="1" si="692"/>
        <v>16470.521374</v>
      </c>
      <c r="D2976" s="71">
        <f ca="1">IF(A2976&lt;$B$1,VLOOKUP(A2976,[1]DI!$A$4:$B$15000,2),0)</f>
        <v>0.104</v>
      </c>
      <c r="E2976" s="70">
        <f t="shared" ca="1" si="693"/>
        <v>3.927E-4</v>
      </c>
      <c r="F2976" s="72">
        <f t="shared" si="702"/>
        <v>1.3</v>
      </c>
      <c r="G2976" s="73">
        <f t="shared" ca="1" si="694"/>
        <v>1.00051051</v>
      </c>
      <c r="H2976" s="70">
        <f ca="1">TRUNC(PRODUCT(G$10:G2975),15)</f>
        <v>2.2916207289497299</v>
      </c>
      <c r="I2976" s="70">
        <f t="shared" ca="1" si="695"/>
        <v>1.64705213737643</v>
      </c>
      <c r="J2976" s="70">
        <f t="shared" ca="1" si="696"/>
        <v>1.3913468</v>
      </c>
      <c r="K2976" s="74">
        <f t="shared" ca="1" si="697"/>
        <v>6445.6858339999999</v>
      </c>
      <c r="L2976" s="75">
        <f>IF(VLOOKUP(A2976,$T$12:$AC$125,8)=VLOOKUP(A2975,$T$12:$AC$125,8),0,VLOOKUP(A2976,T$12:$AC$125,8))</f>
        <v>0</v>
      </c>
      <c r="M2976" s="76">
        <f>IF(L2976&gt;0,VLOOKUP(L2976,S$12:$AB$125,7),0)</f>
        <v>0</v>
      </c>
      <c r="N2976" s="74">
        <f t="shared" si="698"/>
        <v>0</v>
      </c>
      <c r="O2976" s="74">
        <f t="shared" ca="1" si="699"/>
        <v>6445.6858339999999</v>
      </c>
      <c r="P2976" s="77" t="str">
        <f t="shared" si="700"/>
        <v>A+J=</v>
      </c>
      <c r="Q2976" s="78">
        <f t="shared" si="701"/>
        <v>45762</v>
      </c>
    </row>
    <row r="2977" spans="1:17" ht="12.75" x14ac:dyDescent="0.15">
      <c r="A2977" s="68">
        <f t="shared" si="703"/>
        <v>45546</v>
      </c>
      <c r="B2977" s="69">
        <f t="shared" ref="B2977:B3040" ca="1" si="704">IF(A2977&lt;=TODAY(),C2977+K2977,IF(AND(A2977&gt;TODAY(),A2977&lt;=$B$1),IF(VLOOKUP(TODAY(),$A$10:$D$10000,4,FALSE)=0,"n.d",C2977+K2977),"n.d"))</f>
        <v>22927.906219</v>
      </c>
      <c r="C2977" s="70">
        <f t="shared" ref="C2977:C3040" ca="1" si="705">TRUNC(C2976-N2976,6)</f>
        <v>16470.521374</v>
      </c>
      <c r="D2977" s="71">
        <f ca="1">IF(A2977&lt;$B$1,VLOOKUP(A2977,[1]DI!$A$4:$B$15000,2),0)</f>
        <v>0.104</v>
      </c>
      <c r="E2977" s="70">
        <f t="shared" ref="E2977:E3040" ca="1" si="706">ROUND((((1+D2977)^(1/252)-1)),8)</f>
        <v>3.927E-4</v>
      </c>
      <c r="F2977" s="72">
        <f t="shared" si="702"/>
        <v>1.3</v>
      </c>
      <c r="G2977" s="73">
        <f t="shared" ref="G2977:G3040" ca="1" si="707">TRUNC((1+(E2977*F2977)),15)</f>
        <v>1.00051051</v>
      </c>
      <c r="H2977" s="70">
        <f ca="1">TRUNC(PRODUCT(G$10:G2976),15)</f>
        <v>2.2927906242480698</v>
      </c>
      <c r="I2977" s="70">
        <f t="shared" ref="I2977:I3040" ca="1" si="708">IF(OR(L2976&gt;0,L2976="E"),H2976,I2976)</f>
        <v>1.64705213737643</v>
      </c>
      <c r="J2977" s="70">
        <f t="shared" ref="J2977:J3040" ca="1" si="709">ROUND(TRUNC(H2977/I2977,15),8)</f>
        <v>1.3920570999999999</v>
      </c>
      <c r="K2977" s="74">
        <f t="shared" ref="K2977:K3040" ca="1" si="710">TRUNC((C2977*(J2977-1)),6)</f>
        <v>6457.3848449999996</v>
      </c>
      <c r="L2977" s="75">
        <f>IF(VLOOKUP(A2977,$T$12:$AC$125,8)=VLOOKUP(A2976,$T$12:$AC$125,8),0,VLOOKUP(A2977,T$12:$AC$125,8))</f>
        <v>0</v>
      </c>
      <c r="M2977" s="76">
        <f>IF(L2977&gt;0,VLOOKUP(L2977,S$12:$AB$125,7),0)</f>
        <v>0</v>
      </c>
      <c r="N2977" s="74">
        <f t="shared" ref="N2977:N3040" si="711">IF(M2977&gt;0,(C2977*M2977),0)</f>
        <v>0</v>
      </c>
      <c r="O2977" s="74">
        <f t="shared" ref="O2977:O3040" ca="1" si="712">(K2977+N2977)</f>
        <v>6457.3848449999996</v>
      </c>
      <c r="P2977" s="77" t="str">
        <f t="shared" ref="P2977:P3040" si="713">IF(L2976&gt;0,VLOOKUP(A2976,$T$12:$AC$125,9),P2976)</f>
        <v>A+J=</v>
      </c>
      <c r="Q2977" s="78">
        <f t="shared" ref="Q2977:Q3040" si="714">IF(L2976&gt;0,VLOOKUP(A2976,$T$12:$AC$125,10),Q2976)</f>
        <v>45762</v>
      </c>
    </row>
    <row r="2978" spans="1:17" ht="12.75" x14ac:dyDescent="0.15">
      <c r="A2978" s="68">
        <f t="shared" si="703"/>
        <v>45547</v>
      </c>
      <c r="B2978" s="69">
        <f t="shared" ca="1" si="704"/>
        <v>22939.61116</v>
      </c>
      <c r="C2978" s="70">
        <f t="shared" ca="1" si="705"/>
        <v>16470.521374</v>
      </c>
      <c r="D2978" s="71">
        <f ca="1">IF(A2978&lt;$B$1,VLOOKUP(A2978,[1]DI!$A$4:$B$15000,2),0)</f>
        <v>0.104</v>
      </c>
      <c r="E2978" s="70">
        <f t="shared" ca="1" si="706"/>
        <v>3.927E-4</v>
      </c>
      <c r="F2978" s="72">
        <f t="shared" si="702"/>
        <v>1.3</v>
      </c>
      <c r="G2978" s="73">
        <f t="shared" ca="1" si="707"/>
        <v>1.00051051</v>
      </c>
      <c r="H2978" s="70">
        <f ca="1">TRUNC(PRODUCT(G$10:G2977),15)</f>
        <v>2.2939611167896499</v>
      </c>
      <c r="I2978" s="70">
        <f t="shared" ca="1" si="708"/>
        <v>1.64705213737643</v>
      </c>
      <c r="J2978" s="70">
        <f t="shared" ca="1" si="709"/>
        <v>1.3927677599999999</v>
      </c>
      <c r="K2978" s="74">
        <f t="shared" ca="1" si="710"/>
        <v>6469.0897859999995</v>
      </c>
      <c r="L2978" s="75">
        <f>IF(VLOOKUP(A2978,$T$12:$AC$125,8)=VLOOKUP(A2977,$T$12:$AC$125,8),0,VLOOKUP(A2978,T$12:$AC$125,8))</f>
        <v>0</v>
      </c>
      <c r="M2978" s="76">
        <f>IF(L2978&gt;0,VLOOKUP(L2978,S$12:$AB$125,7),0)</f>
        <v>0</v>
      </c>
      <c r="N2978" s="74">
        <f t="shared" si="711"/>
        <v>0</v>
      </c>
      <c r="O2978" s="74">
        <f t="shared" ca="1" si="712"/>
        <v>6469.0897859999995</v>
      </c>
      <c r="P2978" s="77" t="str">
        <f t="shared" si="713"/>
        <v>A+J=</v>
      </c>
      <c r="Q2978" s="78">
        <f t="shared" si="714"/>
        <v>45762</v>
      </c>
    </row>
    <row r="2979" spans="1:17" ht="12.75" x14ac:dyDescent="0.15">
      <c r="A2979" s="68">
        <f t="shared" si="703"/>
        <v>45548</v>
      </c>
      <c r="B2979" s="69">
        <f t="shared" ca="1" si="704"/>
        <v>22951.322029999999</v>
      </c>
      <c r="C2979" s="70">
        <f t="shared" ca="1" si="705"/>
        <v>16470.521374</v>
      </c>
      <c r="D2979" s="71">
        <f ca="1">IF(A2979&lt;$B$1,VLOOKUP(A2979,[1]DI!$A$4:$B$15000,2),0)</f>
        <v>0.104</v>
      </c>
      <c r="E2979" s="70">
        <f t="shared" ca="1" si="706"/>
        <v>3.927E-4</v>
      </c>
      <c r="F2979" s="72">
        <f t="shared" si="702"/>
        <v>1.3</v>
      </c>
      <c r="G2979" s="73">
        <f t="shared" ca="1" si="707"/>
        <v>1.00051051</v>
      </c>
      <c r="H2979" s="70">
        <f ca="1">TRUNC(PRODUCT(G$10:G2978),15)</f>
        <v>2.29513220687938</v>
      </c>
      <c r="I2979" s="70">
        <f t="shared" ca="1" si="708"/>
        <v>1.64705213737643</v>
      </c>
      <c r="J2979" s="70">
        <f t="shared" ca="1" si="709"/>
        <v>1.3934787799999999</v>
      </c>
      <c r="K2979" s="74">
        <f t="shared" ca="1" si="710"/>
        <v>6480.8006560000003</v>
      </c>
      <c r="L2979" s="75">
        <f>IF(VLOOKUP(A2979,$T$12:$AC$125,8)=VLOOKUP(A2978,$T$12:$AC$125,8),0,VLOOKUP(A2979,T$12:$AC$125,8))</f>
        <v>0</v>
      </c>
      <c r="M2979" s="76">
        <f>IF(L2979&gt;0,VLOOKUP(L2979,S$12:$AB$125,7),0)</f>
        <v>0</v>
      </c>
      <c r="N2979" s="74">
        <f t="shared" si="711"/>
        <v>0</v>
      </c>
      <c r="O2979" s="74">
        <f t="shared" ca="1" si="712"/>
        <v>6480.8006560000003</v>
      </c>
      <c r="P2979" s="77" t="str">
        <f t="shared" si="713"/>
        <v>A+J=</v>
      </c>
      <c r="Q2979" s="78">
        <f t="shared" si="714"/>
        <v>45762</v>
      </c>
    </row>
    <row r="2980" spans="1:17" ht="12.75" x14ac:dyDescent="0.15">
      <c r="A2980" s="68">
        <f t="shared" si="703"/>
        <v>45549</v>
      </c>
      <c r="B2980" s="69">
        <f t="shared" ca="1" si="704"/>
        <v>22963.038993999999</v>
      </c>
      <c r="C2980" s="70">
        <f t="shared" ca="1" si="705"/>
        <v>16470.521374</v>
      </c>
      <c r="D2980" s="71">
        <f ca="1">IF(A2980&lt;$B$1,VLOOKUP(A2980,[1]DI!$A$4:$B$15000,2),0)</f>
        <v>0</v>
      </c>
      <c r="E2980" s="70">
        <f t="shared" ca="1" si="706"/>
        <v>0</v>
      </c>
      <c r="F2980" s="72">
        <f t="shared" si="702"/>
        <v>1.3</v>
      </c>
      <c r="G2980" s="73">
        <f t="shared" ca="1" si="707"/>
        <v>1</v>
      </c>
      <c r="H2980" s="70">
        <f ca="1">TRUNC(PRODUCT(G$10:G2979),15)</f>
        <v>2.2963038948223198</v>
      </c>
      <c r="I2980" s="70">
        <f t="shared" ca="1" si="708"/>
        <v>1.64705213737643</v>
      </c>
      <c r="J2980" s="70">
        <f t="shared" ca="1" si="709"/>
        <v>1.3941901699999999</v>
      </c>
      <c r="K2980" s="74">
        <f t="shared" ca="1" si="710"/>
        <v>6492.5176199999996</v>
      </c>
      <c r="L2980" s="75">
        <f>IF(VLOOKUP(A2980,$T$12:$AC$125,8)=VLOOKUP(A2979,$T$12:$AC$125,8),0,VLOOKUP(A2980,T$12:$AC$125,8))</f>
        <v>0</v>
      </c>
      <c r="M2980" s="76">
        <f>IF(L2980&gt;0,VLOOKUP(L2980,S$12:$AB$125,7),0)</f>
        <v>0</v>
      </c>
      <c r="N2980" s="74">
        <f t="shared" si="711"/>
        <v>0</v>
      </c>
      <c r="O2980" s="74">
        <f t="shared" ca="1" si="712"/>
        <v>6492.5176199999996</v>
      </c>
      <c r="P2980" s="77" t="str">
        <f t="shared" si="713"/>
        <v>A+J=</v>
      </c>
      <c r="Q2980" s="78">
        <f t="shared" si="714"/>
        <v>45762</v>
      </c>
    </row>
    <row r="2981" spans="1:17" ht="12.75" x14ac:dyDescent="0.15">
      <c r="A2981" s="68">
        <f t="shared" si="703"/>
        <v>45550</v>
      </c>
      <c r="B2981" s="69">
        <f t="shared" ca="1" si="704"/>
        <v>22963.038993999999</v>
      </c>
      <c r="C2981" s="70">
        <f t="shared" ca="1" si="705"/>
        <v>16470.521374</v>
      </c>
      <c r="D2981" s="71">
        <f ca="1">IF(A2981&lt;$B$1,VLOOKUP(A2981,[1]DI!$A$4:$B$15000,2),0)</f>
        <v>0</v>
      </c>
      <c r="E2981" s="70">
        <f t="shared" ca="1" si="706"/>
        <v>0</v>
      </c>
      <c r="F2981" s="72">
        <f t="shared" si="702"/>
        <v>1.3</v>
      </c>
      <c r="G2981" s="73">
        <f t="shared" ca="1" si="707"/>
        <v>1</v>
      </c>
      <c r="H2981" s="70">
        <f ca="1">TRUNC(PRODUCT(G$10:G2980),15)</f>
        <v>2.2963038948223198</v>
      </c>
      <c r="I2981" s="70">
        <f t="shared" ca="1" si="708"/>
        <v>1.64705213737643</v>
      </c>
      <c r="J2981" s="70">
        <f t="shared" ca="1" si="709"/>
        <v>1.3941901699999999</v>
      </c>
      <c r="K2981" s="74">
        <f t="shared" ca="1" si="710"/>
        <v>6492.5176199999996</v>
      </c>
      <c r="L2981" s="75">
        <f>IF(VLOOKUP(A2981,$T$12:$AC$125,8)=VLOOKUP(A2980,$T$12:$AC$125,8),0,VLOOKUP(A2981,T$12:$AC$125,8))</f>
        <v>0</v>
      </c>
      <c r="M2981" s="76">
        <f>IF(L2981&gt;0,VLOOKUP(L2981,S$12:$AB$125,7),0)</f>
        <v>0</v>
      </c>
      <c r="N2981" s="74">
        <f t="shared" si="711"/>
        <v>0</v>
      </c>
      <c r="O2981" s="74">
        <f t="shared" ca="1" si="712"/>
        <v>6492.5176199999996</v>
      </c>
      <c r="P2981" s="77" t="str">
        <f t="shared" si="713"/>
        <v>A+J=</v>
      </c>
      <c r="Q2981" s="78">
        <f t="shared" si="714"/>
        <v>45762</v>
      </c>
    </row>
    <row r="2982" spans="1:17" ht="12.75" x14ac:dyDescent="0.15">
      <c r="A2982" s="68">
        <f t="shared" si="703"/>
        <v>45551</v>
      </c>
      <c r="B2982" s="69">
        <f t="shared" ca="1" si="704"/>
        <v>22963.038993999999</v>
      </c>
      <c r="C2982" s="70">
        <f t="shared" ca="1" si="705"/>
        <v>16470.521374</v>
      </c>
      <c r="D2982" s="71">
        <f ca="1">IF(A2982&lt;$B$1,VLOOKUP(A2982,[1]DI!$A$4:$B$15000,2),0)</f>
        <v>0.104</v>
      </c>
      <c r="E2982" s="70">
        <f t="shared" ca="1" si="706"/>
        <v>3.927E-4</v>
      </c>
      <c r="F2982" s="72">
        <f t="shared" si="702"/>
        <v>1.3</v>
      </c>
      <c r="G2982" s="73">
        <f t="shared" ca="1" si="707"/>
        <v>1.00051051</v>
      </c>
      <c r="H2982" s="70">
        <f ca="1">TRUNC(PRODUCT(G$10:G2981),15)</f>
        <v>2.2963038948223198</v>
      </c>
      <c r="I2982" s="70">
        <f t="shared" ca="1" si="708"/>
        <v>1.64705213737643</v>
      </c>
      <c r="J2982" s="70">
        <f t="shared" ca="1" si="709"/>
        <v>1.3941901699999999</v>
      </c>
      <c r="K2982" s="74">
        <f t="shared" ca="1" si="710"/>
        <v>6492.5176199999996</v>
      </c>
      <c r="L2982" s="75">
        <f>IF(VLOOKUP(A2982,$T$12:$AC$125,8)=VLOOKUP(A2981,$T$12:$AC$125,8),0,VLOOKUP(A2982,T$12:$AC$125,8))</f>
        <v>0</v>
      </c>
      <c r="M2982" s="76">
        <f>IF(L2982&gt;0,VLOOKUP(L2982,S$12:$AB$125,7),0)</f>
        <v>0</v>
      </c>
      <c r="N2982" s="74">
        <f t="shared" si="711"/>
        <v>0</v>
      </c>
      <c r="O2982" s="74">
        <f t="shared" ca="1" si="712"/>
        <v>6492.5176199999996</v>
      </c>
      <c r="P2982" s="77" t="str">
        <f t="shared" si="713"/>
        <v>A+J=</v>
      </c>
      <c r="Q2982" s="78">
        <f t="shared" si="714"/>
        <v>45762</v>
      </c>
    </row>
    <row r="2983" spans="1:17" ht="12.75" x14ac:dyDescent="0.15">
      <c r="A2983" s="68">
        <f t="shared" si="703"/>
        <v>45552</v>
      </c>
      <c r="B2983" s="69">
        <f t="shared" ca="1" si="704"/>
        <v>22974.761887000001</v>
      </c>
      <c r="C2983" s="70">
        <f t="shared" ca="1" si="705"/>
        <v>16470.521374</v>
      </c>
      <c r="D2983" s="71">
        <f ca="1">IF(A2983&lt;$B$1,VLOOKUP(A2983,[1]DI!$A$4:$B$15000,2),0)</f>
        <v>0.104</v>
      </c>
      <c r="E2983" s="70">
        <f t="shared" ca="1" si="706"/>
        <v>3.927E-4</v>
      </c>
      <c r="F2983" s="72">
        <f t="shared" si="702"/>
        <v>1.3</v>
      </c>
      <c r="G2983" s="73">
        <f t="shared" ca="1" si="707"/>
        <v>1.00051051</v>
      </c>
      <c r="H2983" s="70">
        <f ca="1">TRUNC(PRODUCT(G$10:G2982),15)</f>
        <v>2.2974761809236601</v>
      </c>
      <c r="I2983" s="70">
        <f t="shared" ca="1" si="708"/>
        <v>1.64705213737643</v>
      </c>
      <c r="J2983" s="70">
        <f t="shared" ca="1" si="709"/>
        <v>1.3949019199999999</v>
      </c>
      <c r="K2983" s="74">
        <f t="shared" ca="1" si="710"/>
        <v>6504.2405129999997</v>
      </c>
      <c r="L2983" s="75">
        <f>IF(VLOOKUP(A2983,$T$12:$AC$125,8)=VLOOKUP(A2982,$T$12:$AC$125,8),0,VLOOKUP(A2983,T$12:$AC$125,8))</f>
        <v>0</v>
      </c>
      <c r="M2983" s="76">
        <f>IF(L2983&gt;0,VLOOKUP(L2983,S$12:$AB$125,7),0)</f>
        <v>0</v>
      </c>
      <c r="N2983" s="74">
        <f t="shared" si="711"/>
        <v>0</v>
      </c>
      <c r="O2983" s="74">
        <f t="shared" ca="1" si="712"/>
        <v>6504.2405129999997</v>
      </c>
      <c r="P2983" s="77" t="str">
        <f t="shared" si="713"/>
        <v>A+J=</v>
      </c>
      <c r="Q2983" s="78">
        <f t="shared" si="714"/>
        <v>45762</v>
      </c>
    </row>
    <row r="2984" spans="1:17" ht="12.75" x14ac:dyDescent="0.15">
      <c r="A2984" s="68">
        <f t="shared" si="703"/>
        <v>45553</v>
      </c>
      <c r="B2984" s="69">
        <f t="shared" ca="1" si="704"/>
        <v>22986.490709999998</v>
      </c>
      <c r="C2984" s="70">
        <f t="shared" ca="1" si="705"/>
        <v>16470.521374</v>
      </c>
      <c r="D2984" s="71">
        <f ca="1">IF(A2984&lt;$B$1,VLOOKUP(A2984,[1]DI!$A$4:$B$15000,2),0)</f>
        <v>0.104</v>
      </c>
      <c r="E2984" s="70">
        <f t="shared" ca="1" si="706"/>
        <v>3.927E-4</v>
      </c>
      <c r="F2984" s="72">
        <f t="shared" si="702"/>
        <v>1.3</v>
      </c>
      <c r="G2984" s="73">
        <f t="shared" ca="1" si="707"/>
        <v>1.00051051</v>
      </c>
      <c r="H2984" s="70">
        <f ca="1">TRUNC(PRODUCT(G$10:G2983),15)</f>
        <v>2.2986490654887901</v>
      </c>
      <c r="I2984" s="70">
        <f t="shared" ca="1" si="708"/>
        <v>1.64705213737643</v>
      </c>
      <c r="J2984" s="70">
        <f t="shared" ca="1" si="709"/>
        <v>1.3956140299999999</v>
      </c>
      <c r="K2984" s="74">
        <f t="shared" ca="1" si="710"/>
        <v>6515.9693360000001</v>
      </c>
      <c r="L2984" s="75">
        <f>IF(VLOOKUP(A2984,$T$12:$AC$125,8)=VLOOKUP(A2983,$T$12:$AC$125,8),0,VLOOKUP(A2984,T$12:$AC$125,8))</f>
        <v>0</v>
      </c>
      <c r="M2984" s="76">
        <f>IF(L2984&gt;0,VLOOKUP(L2984,S$12:$AB$125,7),0)</f>
        <v>0</v>
      </c>
      <c r="N2984" s="74">
        <f t="shared" si="711"/>
        <v>0</v>
      </c>
      <c r="O2984" s="74">
        <f t="shared" ca="1" si="712"/>
        <v>6515.9693360000001</v>
      </c>
      <c r="P2984" s="77" t="str">
        <f t="shared" si="713"/>
        <v>A+J=</v>
      </c>
      <c r="Q2984" s="78">
        <f t="shared" si="714"/>
        <v>45762</v>
      </c>
    </row>
    <row r="2985" spans="1:17" ht="12.75" x14ac:dyDescent="0.15">
      <c r="A2985" s="68">
        <f t="shared" si="703"/>
        <v>45554</v>
      </c>
      <c r="B2985" s="69">
        <f t="shared" ca="1" si="704"/>
        <v>22998.225462999999</v>
      </c>
      <c r="C2985" s="70">
        <f t="shared" ca="1" si="705"/>
        <v>16470.521374</v>
      </c>
      <c r="D2985" s="71">
        <f ca="1">IF(A2985&lt;$B$1,VLOOKUP(A2985,[1]DI!$A$4:$B$15000,2),0)</f>
        <v>0.1065</v>
      </c>
      <c r="E2985" s="70">
        <f t="shared" ca="1" si="706"/>
        <v>4.0168000000000002E-4</v>
      </c>
      <c r="F2985" s="72">
        <f t="shared" si="702"/>
        <v>1.3</v>
      </c>
      <c r="G2985" s="73">
        <f t="shared" ca="1" si="707"/>
        <v>1.000522184</v>
      </c>
      <c r="H2985" s="70">
        <f ca="1">TRUNC(PRODUCT(G$10:G2984),15)</f>
        <v>2.2998225488232098</v>
      </c>
      <c r="I2985" s="70">
        <f t="shared" ca="1" si="708"/>
        <v>1.64705213737643</v>
      </c>
      <c r="J2985" s="70">
        <f t="shared" ca="1" si="709"/>
        <v>1.3963265</v>
      </c>
      <c r="K2985" s="74">
        <f t="shared" ca="1" si="710"/>
        <v>6527.7040889999998</v>
      </c>
      <c r="L2985" s="75">
        <f>IF(VLOOKUP(A2985,$T$12:$AC$125,8)=VLOOKUP(A2984,$T$12:$AC$125,8),0,VLOOKUP(A2985,T$12:$AC$125,8))</f>
        <v>0</v>
      </c>
      <c r="M2985" s="76">
        <f>IF(L2985&gt;0,VLOOKUP(L2985,S$12:$AB$125,7),0)</f>
        <v>0</v>
      </c>
      <c r="N2985" s="74">
        <f t="shared" si="711"/>
        <v>0</v>
      </c>
      <c r="O2985" s="74">
        <f t="shared" ca="1" si="712"/>
        <v>6527.7040889999998</v>
      </c>
      <c r="P2985" s="77" t="str">
        <f t="shared" si="713"/>
        <v>A+J=</v>
      </c>
      <c r="Q2985" s="78">
        <f t="shared" si="714"/>
        <v>45762</v>
      </c>
    </row>
    <row r="2986" spans="1:17" ht="12.75" x14ac:dyDescent="0.15">
      <c r="A2986" s="68">
        <f t="shared" si="703"/>
        <v>45555</v>
      </c>
      <c r="B2986" s="69">
        <f t="shared" ca="1" si="704"/>
        <v>23010.234778999999</v>
      </c>
      <c r="C2986" s="70">
        <f t="shared" ca="1" si="705"/>
        <v>16470.521374</v>
      </c>
      <c r="D2986" s="71">
        <f ca="1">IF(A2986&lt;$B$1,VLOOKUP(A2986,[1]DI!$A$4:$B$15000,2),0)</f>
        <v>0.1065</v>
      </c>
      <c r="E2986" s="70">
        <f t="shared" ca="1" si="706"/>
        <v>4.0168000000000002E-4</v>
      </c>
      <c r="F2986" s="72">
        <f t="shared" si="702"/>
        <v>1.3</v>
      </c>
      <c r="G2986" s="73">
        <f t="shared" ca="1" si="707"/>
        <v>1.000522184</v>
      </c>
      <c r="H2986" s="70">
        <f ca="1">TRUNC(PRODUCT(G$10:G2985),15)</f>
        <v>2.3010234793610498</v>
      </c>
      <c r="I2986" s="70">
        <f t="shared" ca="1" si="708"/>
        <v>1.64705213737643</v>
      </c>
      <c r="J2986" s="70">
        <f t="shared" ca="1" si="709"/>
        <v>1.39705564</v>
      </c>
      <c r="K2986" s="74">
        <f t="shared" ca="1" si="710"/>
        <v>6539.7134050000004</v>
      </c>
      <c r="L2986" s="75">
        <f>IF(VLOOKUP(A2986,$T$12:$AC$125,8)=VLOOKUP(A2985,$T$12:$AC$125,8),0,VLOOKUP(A2986,T$12:$AC$125,8))</f>
        <v>0</v>
      </c>
      <c r="M2986" s="76">
        <f>IF(L2986&gt;0,VLOOKUP(L2986,S$12:$AB$125,7),0)</f>
        <v>0</v>
      </c>
      <c r="N2986" s="74">
        <f t="shared" si="711"/>
        <v>0</v>
      </c>
      <c r="O2986" s="74">
        <f t="shared" ca="1" si="712"/>
        <v>6539.7134050000004</v>
      </c>
      <c r="P2986" s="77" t="str">
        <f t="shared" si="713"/>
        <v>A+J=</v>
      </c>
      <c r="Q2986" s="78">
        <f t="shared" si="714"/>
        <v>45762</v>
      </c>
    </row>
    <row r="2987" spans="1:17" ht="12.75" x14ac:dyDescent="0.15">
      <c r="A2987" s="68">
        <f t="shared" si="703"/>
        <v>45556</v>
      </c>
      <c r="B2987" s="69">
        <f t="shared" ca="1" si="704"/>
        <v>23022.250354</v>
      </c>
      <c r="C2987" s="70">
        <f t="shared" ca="1" si="705"/>
        <v>16470.521374</v>
      </c>
      <c r="D2987" s="71">
        <f ca="1">IF(A2987&lt;$B$1,VLOOKUP(A2987,[1]DI!$A$4:$B$15000,2),0)</f>
        <v>0</v>
      </c>
      <c r="E2987" s="70">
        <f t="shared" ca="1" si="706"/>
        <v>0</v>
      </c>
      <c r="F2987" s="72">
        <f t="shared" si="702"/>
        <v>1.3</v>
      </c>
      <c r="G2987" s="73">
        <f t="shared" ca="1" si="707"/>
        <v>1</v>
      </c>
      <c r="H2987" s="70">
        <f ca="1">TRUNC(PRODUCT(G$10:G2986),15)</f>
        <v>2.3022250370055901</v>
      </c>
      <c r="I2987" s="70">
        <f t="shared" ca="1" si="708"/>
        <v>1.64705213737643</v>
      </c>
      <c r="J2987" s="70">
        <f t="shared" ca="1" si="709"/>
        <v>1.39778516</v>
      </c>
      <c r="K2987" s="74">
        <f t="shared" ca="1" si="710"/>
        <v>6551.7289799999999</v>
      </c>
      <c r="L2987" s="75">
        <f>IF(VLOOKUP(A2987,$T$12:$AC$125,8)=VLOOKUP(A2986,$T$12:$AC$125,8),0,VLOOKUP(A2987,T$12:$AC$125,8))</f>
        <v>0</v>
      </c>
      <c r="M2987" s="76">
        <f>IF(L2987&gt;0,VLOOKUP(L2987,S$12:$AB$125,7),0)</f>
        <v>0</v>
      </c>
      <c r="N2987" s="74">
        <f t="shared" si="711"/>
        <v>0</v>
      </c>
      <c r="O2987" s="74">
        <f t="shared" ca="1" si="712"/>
        <v>6551.7289799999999</v>
      </c>
      <c r="P2987" s="77" t="str">
        <f t="shared" si="713"/>
        <v>A+J=</v>
      </c>
      <c r="Q2987" s="78">
        <f t="shared" si="714"/>
        <v>45762</v>
      </c>
    </row>
    <row r="2988" spans="1:17" ht="12.75" x14ac:dyDescent="0.15">
      <c r="A2988" s="68">
        <f t="shared" si="703"/>
        <v>45557</v>
      </c>
      <c r="B2988" s="69">
        <f t="shared" ca="1" si="704"/>
        <v>23022.250354</v>
      </c>
      <c r="C2988" s="70">
        <f t="shared" ca="1" si="705"/>
        <v>16470.521374</v>
      </c>
      <c r="D2988" s="71">
        <f ca="1">IF(A2988&lt;$B$1,VLOOKUP(A2988,[1]DI!$A$4:$B$15000,2),0)</f>
        <v>0</v>
      </c>
      <c r="E2988" s="70">
        <f t="shared" ca="1" si="706"/>
        <v>0</v>
      </c>
      <c r="F2988" s="72">
        <f t="shared" ref="F2988:F3051" si="715">F2987</f>
        <v>1.3</v>
      </c>
      <c r="G2988" s="73">
        <f t="shared" ca="1" si="707"/>
        <v>1</v>
      </c>
      <c r="H2988" s="70">
        <f ca="1">TRUNC(PRODUCT(G$10:G2987),15)</f>
        <v>2.3022250370055901</v>
      </c>
      <c r="I2988" s="70">
        <f t="shared" ca="1" si="708"/>
        <v>1.64705213737643</v>
      </c>
      <c r="J2988" s="70">
        <f t="shared" ca="1" si="709"/>
        <v>1.39778516</v>
      </c>
      <c r="K2988" s="74">
        <f t="shared" ca="1" si="710"/>
        <v>6551.7289799999999</v>
      </c>
      <c r="L2988" s="75">
        <f>IF(VLOOKUP(A2988,$T$12:$AC$125,8)=VLOOKUP(A2987,$T$12:$AC$125,8),0,VLOOKUP(A2988,T$12:$AC$125,8))</f>
        <v>0</v>
      </c>
      <c r="M2988" s="76">
        <f>IF(L2988&gt;0,VLOOKUP(L2988,S$12:$AB$125,7),0)</f>
        <v>0</v>
      </c>
      <c r="N2988" s="74">
        <f t="shared" si="711"/>
        <v>0</v>
      </c>
      <c r="O2988" s="74">
        <f t="shared" ca="1" si="712"/>
        <v>6551.7289799999999</v>
      </c>
      <c r="P2988" s="77" t="str">
        <f t="shared" si="713"/>
        <v>A+J=</v>
      </c>
      <c r="Q2988" s="78">
        <f t="shared" si="714"/>
        <v>45762</v>
      </c>
    </row>
    <row r="2989" spans="1:17" ht="12.75" x14ac:dyDescent="0.15">
      <c r="A2989" s="68">
        <f t="shared" si="703"/>
        <v>45558</v>
      </c>
      <c r="B2989" s="69">
        <f t="shared" ca="1" si="704"/>
        <v>23022.250354</v>
      </c>
      <c r="C2989" s="70">
        <f t="shared" ca="1" si="705"/>
        <v>16470.521374</v>
      </c>
      <c r="D2989" s="71">
        <f ca="1">IF(A2989&lt;$B$1,VLOOKUP(A2989,[1]DI!$A$4:$B$15000,2),0)</f>
        <v>0.1065</v>
      </c>
      <c r="E2989" s="70">
        <f t="shared" ca="1" si="706"/>
        <v>4.0168000000000002E-4</v>
      </c>
      <c r="F2989" s="72">
        <f t="shared" si="715"/>
        <v>1.3</v>
      </c>
      <c r="G2989" s="73">
        <f t="shared" ca="1" si="707"/>
        <v>1.000522184</v>
      </c>
      <c r="H2989" s="70">
        <f ca="1">TRUNC(PRODUCT(G$10:G2988),15)</f>
        <v>2.3022250370055901</v>
      </c>
      <c r="I2989" s="70">
        <f t="shared" ca="1" si="708"/>
        <v>1.64705213737643</v>
      </c>
      <c r="J2989" s="70">
        <f t="shared" ca="1" si="709"/>
        <v>1.39778516</v>
      </c>
      <c r="K2989" s="74">
        <f t="shared" ca="1" si="710"/>
        <v>6551.7289799999999</v>
      </c>
      <c r="L2989" s="75">
        <f>IF(VLOOKUP(A2989,$T$12:$AC$125,8)=VLOOKUP(A2988,$T$12:$AC$125,8),0,VLOOKUP(A2989,T$12:$AC$125,8))</f>
        <v>0</v>
      </c>
      <c r="M2989" s="76">
        <f>IF(L2989&gt;0,VLOOKUP(L2989,S$12:$AB$125,7),0)</f>
        <v>0</v>
      </c>
      <c r="N2989" s="74">
        <f t="shared" si="711"/>
        <v>0</v>
      </c>
      <c r="O2989" s="74">
        <f t="shared" ca="1" si="712"/>
        <v>6551.7289799999999</v>
      </c>
      <c r="P2989" s="77" t="str">
        <f t="shared" si="713"/>
        <v>A+J=</v>
      </c>
      <c r="Q2989" s="78">
        <f t="shared" si="714"/>
        <v>45762</v>
      </c>
    </row>
    <row r="2990" spans="1:17" ht="12.75" x14ac:dyDescent="0.15">
      <c r="A2990" s="68">
        <f t="shared" si="703"/>
        <v>45559</v>
      </c>
      <c r="B2990" s="69">
        <f t="shared" ca="1" si="704"/>
        <v>23034.272186999999</v>
      </c>
      <c r="C2990" s="70">
        <f t="shared" ca="1" si="705"/>
        <v>16470.521374</v>
      </c>
      <c r="D2990" s="71">
        <f ca="1">IF(A2990&lt;$B$1,VLOOKUP(A2990,[1]DI!$A$4:$B$15000,2),0)</f>
        <v>0.1065</v>
      </c>
      <c r="E2990" s="70">
        <f t="shared" ca="1" si="706"/>
        <v>4.0168000000000002E-4</v>
      </c>
      <c r="F2990" s="72">
        <f t="shared" si="715"/>
        <v>1.3</v>
      </c>
      <c r="G2990" s="73">
        <f t="shared" ca="1" si="707"/>
        <v>1.000522184</v>
      </c>
      <c r="H2990" s="70">
        <f ca="1">TRUNC(PRODUCT(G$10:G2989),15)</f>
        <v>2.3034272220843199</v>
      </c>
      <c r="I2990" s="70">
        <f t="shared" ca="1" si="708"/>
        <v>1.64705213737643</v>
      </c>
      <c r="J2990" s="70">
        <f t="shared" ca="1" si="709"/>
        <v>1.39851506</v>
      </c>
      <c r="K2990" s="74">
        <f t="shared" ca="1" si="710"/>
        <v>6563.7508129999997</v>
      </c>
      <c r="L2990" s="75">
        <f>IF(VLOOKUP(A2990,$T$12:$AC$125,8)=VLOOKUP(A2989,$T$12:$AC$125,8),0,VLOOKUP(A2990,T$12:$AC$125,8))</f>
        <v>0</v>
      </c>
      <c r="M2990" s="76">
        <f>IF(L2990&gt;0,VLOOKUP(L2990,S$12:$AB$125,7),0)</f>
        <v>0</v>
      </c>
      <c r="N2990" s="74">
        <f t="shared" si="711"/>
        <v>0</v>
      </c>
      <c r="O2990" s="74">
        <f t="shared" ca="1" si="712"/>
        <v>6563.7508129999997</v>
      </c>
      <c r="P2990" s="77" t="str">
        <f t="shared" si="713"/>
        <v>A+J=</v>
      </c>
      <c r="Q2990" s="78">
        <f t="shared" si="714"/>
        <v>45762</v>
      </c>
    </row>
    <row r="2991" spans="1:17" ht="12.75" x14ac:dyDescent="0.15">
      <c r="A2991" s="68">
        <f t="shared" si="703"/>
        <v>45560</v>
      </c>
      <c r="B2991" s="69">
        <f t="shared" ca="1" si="704"/>
        <v>23046.300278999999</v>
      </c>
      <c r="C2991" s="70">
        <f t="shared" ca="1" si="705"/>
        <v>16470.521374</v>
      </c>
      <c r="D2991" s="71">
        <f ca="1">IF(A2991&lt;$B$1,VLOOKUP(A2991,[1]DI!$A$4:$B$15000,2),0)</f>
        <v>0.1065</v>
      </c>
      <c r="E2991" s="70">
        <f t="shared" ca="1" si="706"/>
        <v>4.0168000000000002E-4</v>
      </c>
      <c r="F2991" s="72">
        <f t="shared" si="715"/>
        <v>1.3</v>
      </c>
      <c r="G2991" s="73">
        <f t="shared" ca="1" si="707"/>
        <v>1.000522184</v>
      </c>
      <c r="H2991" s="70">
        <f ca="1">TRUNC(PRODUCT(G$10:G2990),15)</f>
        <v>2.3046300349248501</v>
      </c>
      <c r="I2991" s="70">
        <f t="shared" ca="1" si="708"/>
        <v>1.64705213737643</v>
      </c>
      <c r="J2991" s="70">
        <f t="shared" ca="1" si="709"/>
        <v>1.39924534</v>
      </c>
      <c r="K2991" s="74">
        <f t="shared" ca="1" si="710"/>
        <v>6575.7789050000001</v>
      </c>
      <c r="L2991" s="75">
        <f>IF(VLOOKUP(A2991,$T$12:$AC$125,8)=VLOOKUP(A2990,$T$12:$AC$125,8),0,VLOOKUP(A2991,T$12:$AC$125,8))</f>
        <v>0</v>
      </c>
      <c r="M2991" s="76">
        <f>IF(L2991&gt;0,VLOOKUP(L2991,S$12:$AB$125,7),0)</f>
        <v>0</v>
      </c>
      <c r="N2991" s="74">
        <f t="shared" si="711"/>
        <v>0</v>
      </c>
      <c r="O2991" s="74">
        <f t="shared" ca="1" si="712"/>
        <v>6575.7789050000001</v>
      </c>
      <c r="P2991" s="77" t="str">
        <f t="shared" si="713"/>
        <v>A+J=</v>
      </c>
      <c r="Q2991" s="78">
        <f t="shared" si="714"/>
        <v>45762</v>
      </c>
    </row>
    <row r="2992" spans="1:17" ht="12.75" x14ac:dyDescent="0.15">
      <c r="A2992" s="68">
        <f t="shared" si="703"/>
        <v>45561</v>
      </c>
      <c r="B2992" s="69">
        <f t="shared" ca="1" si="704"/>
        <v>23058.334794999999</v>
      </c>
      <c r="C2992" s="70">
        <f t="shared" ca="1" si="705"/>
        <v>16470.521374</v>
      </c>
      <c r="D2992" s="71">
        <f ca="1">IF(A2992&lt;$B$1,VLOOKUP(A2992,[1]DI!$A$4:$B$15000,2),0)</f>
        <v>0.1065</v>
      </c>
      <c r="E2992" s="70">
        <f t="shared" ca="1" si="706"/>
        <v>4.0168000000000002E-4</v>
      </c>
      <c r="F2992" s="72">
        <f t="shared" si="715"/>
        <v>1.3</v>
      </c>
      <c r="G2992" s="73">
        <f t="shared" ca="1" si="707"/>
        <v>1.000522184</v>
      </c>
      <c r="H2992" s="70">
        <f ca="1">TRUNC(PRODUCT(G$10:G2991),15)</f>
        <v>2.3058334758550099</v>
      </c>
      <c r="I2992" s="70">
        <f t="shared" ca="1" si="708"/>
        <v>1.64705213737643</v>
      </c>
      <c r="J2992" s="70">
        <f t="shared" ca="1" si="709"/>
        <v>1.39997601</v>
      </c>
      <c r="K2992" s="74">
        <f t="shared" ca="1" si="710"/>
        <v>6587.8134209999998</v>
      </c>
      <c r="L2992" s="75">
        <f>IF(VLOOKUP(A2992,$T$12:$AC$125,8)=VLOOKUP(A2991,$T$12:$AC$125,8),0,VLOOKUP(A2992,T$12:$AC$125,8))</f>
        <v>0</v>
      </c>
      <c r="M2992" s="76">
        <f>IF(L2992&gt;0,VLOOKUP(L2992,S$12:$AB$125,7),0)</f>
        <v>0</v>
      </c>
      <c r="N2992" s="74">
        <f t="shared" si="711"/>
        <v>0</v>
      </c>
      <c r="O2992" s="74">
        <f t="shared" ca="1" si="712"/>
        <v>6587.8134209999998</v>
      </c>
      <c r="P2992" s="77" t="str">
        <f t="shared" si="713"/>
        <v>A+J=</v>
      </c>
      <c r="Q2992" s="78">
        <f t="shared" si="714"/>
        <v>45762</v>
      </c>
    </row>
    <row r="2993" spans="1:17" ht="12.75" x14ac:dyDescent="0.15">
      <c r="A2993" s="68">
        <f t="shared" si="703"/>
        <v>45562</v>
      </c>
      <c r="B2993" s="69">
        <f t="shared" ca="1" si="704"/>
        <v>23070.375404999999</v>
      </c>
      <c r="C2993" s="70">
        <f t="shared" ca="1" si="705"/>
        <v>16470.521374</v>
      </c>
      <c r="D2993" s="71">
        <f ca="1">IF(A2993&lt;$B$1,VLOOKUP(A2993,[1]DI!$A$4:$B$15000,2),0)</f>
        <v>0.1065</v>
      </c>
      <c r="E2993" s="70">
        <f t="shared" ca="1" si="706"/>
        <v>4.0168000000000002E-4</v>
      </c>
      <c r="F2993" s="72">
        <f t="shared" si="715"/>
        <v>1.3</v>
      </c>
      <c r="G2993" s="73">
        <f t="shared" ca="1" si="707"/>
        <v>1.000522184</v>
      </c>
      <c r="H2993" s="70">
        <f ca="1">TRUNC(PRODUCT(G$10:G2992),15)</f>
        <v>2.3070375452027698</v>
      </c>
      <c r="I2993" s="70">
        <f t="shared" ca="1" si="708"/>
        <v>1.64705213737643</v>
      </c>
      <c r="J2993" s="70">
        <f t="shared" ca="1" si="709"/>
        <v>1.4007070500000001</v>
      </c>
      <c r="K2993" s="74">
        <f t="shared" ca="1" si="710"/>
        <v>6599.8540309999998</v>
      </c>
      <c r="L2993" s="75">
        <f>IF(VLOOKUP(A2993,$T$12:$AC$125,8)=VLOOKUP(A2992,$T$12:$AC$125,8),0,VLOOKUP(A2993,T$12:$AC$125,8))</f>
        <v>0</v>
      </c>
      <c r="M2993" s="76">
        <f>IF(L2993&gt;0,VLOOKUP(L2993,S$12:$AB$125,7),0)</f>
        <v>0</v>
      </c>
      <c r="N2993" s="74">
        <f t="shared" si="711"/>
        <v>0</v>
      </c>
      <c r="O2993" s="74">
        <f t="shared" ca="1" si="712"/>
        <v>6599.8540309999998</v>
      </c>
      <c r="P2993" s="77" t="str">
        <f t="shared" si="713"/>
        <v>A+J=</v>
      </c>
      <c r="Q2993" s="78">
        <f t="shared" si="714"/>
        <v>45762</v>
      </c>
    </row>
    <row r="2994" spans="1:17" ht="12.75" x14ac:dyDescent="0.15">
      <c r="A2994" s="68">
        <f t="shared" si="703"/>
        <v>45563</v>
      </c>
      <c r="B2994" s="69">
        <f t="shared" ca="1" si="704"/>
        <v>23082.422439000002</v>
      </c>
      <c r="C2994" s="70">
        <f t="shared" ca="1" si="705"/>
        <v>16470.521374</v>
      </c>
      <c r="D2994" s="71">
        <f ca="1">IF(A2994&lt;$B$1,VLOOKUP(A2994,[1]DI!$A$4:$B$15000,2),0)</f>
        <v>0</v>
      </c>
      <c r="E2994" s="70">
        <f t="shared" ca="1" si="706"/>
        <v>0</v>
      </c>
      <c r="F2994" s="72">
        <f t="shared" si="715"/>
        <v>1.3</v>
      </c>
      <c r="G2994" s="73">
        <f t="shared" ca="1" si="707"/>
        <v>1</v>
      </c>
      <c r="H2994" s="70">
        <f ca="1">TRUNC(PRODUCT(G$10:G2993),15)</f>
        <v>2.3082422432962701</v>
      </c>
      <c r="I2994" s="70">
        <f t="shared" ca="1" si="708"/>
        <v>1.64705213737643</v>
      </c>
      <c r="J2994" s="70">
        <f t="shared" ca="1" si="709"/>
        <v>1.4014384799999999</v>
      </c>
      <c r="K2994" s="74">
        <f t="shared" ca="1" si="710"/>
        <v>6611.901065</v>
      </c>
      <c r="L2994" s="75">
        <f>IF(VLOOKUP(A2994,$T$12:$AC$125,8)=VLOOKUP(A2993,$T$12:$AC$125,8),0,VLOOKUP(A2994,T$12:$AC$125,8))</f>
        <v>0</v>
      </c>
      <c r="M2994" s="76">
        <f>IF(L2994&gt;0,VLOOKUP(L2994,S$12:$AB$125,7),0)</f>
        <v>0</v>
      </c>
      <c r="N2994" s="74">
        <f t="shared" si="711"/>
        <v>0</v>
      </c>
      <c r="O2994" s="74">
        <f t="shared" ca="1" si="712"/>
        <v>6611.901065</v>
      </c>
      <c r="P2994" s="77" t="str">
        <f t="shared" si="713"/>
        <v>A+J=</v>
      </c>
      <c r="Q2994" s="78">
        <f t="shared" si="714"/>
        <v>45762</v>
      </c>
    </row>
    <row r="2995" spans="1:17" ht="12.75" x14ac:dyDescent="0.15">
      <c r="A2995" s="68">
        <f t="shared" si="703"/>
        <v>45564</v>
      </c>
      <c r="B2995" s="69">
        <f t="shared" ca="1" si="704"/>
        <v>23082.422439000002</v>
      </c>
      <c r="C2995" s="70">
        <f t="shared" ca="1" si="705"/>
        <v>16470.521374</v>
      </c>
      <c r="D2995" s="71">
        <f ca="1">IF(A2995&lt;$B$1,VLOOKUP(A2995,[1]DI!$A$4:$B$15000,2),0)</f>
        <v>0</v>
      </c>
      <c r="E2995" s="70">
        <f t="shared" ca="1" si="706"/>
        <v>0</v>
      </c>
      <c r="F2995" s="72">
        <f t="shared" si="715"/>
        <v>1.3</v>
      </c>
      <c r="G2995" s="73">
        <f t="shared" ca="1" si="707"/>
        <v>1</v>
      </c>
      <c r="H2995" s="70">
        <f ca="1">TRUNC(PRODUCT(G$10:G2994),15)</f>
        <v>2.3082422432962701</v>
      </c>
      <c r="I2995" s="70">
        <f t="shared" ca="1" si="708"/>
        <v>1.64705213737643</v>
      </c>
      <c r="J2995" s="70">
        <f t="shared" ca="1" si="709"/>
        <v>1.4014384799999999</v>
      </c>
      <c r="K2995" s="74">
        <f t="shared" ca="1" si="710"/>
        <v>6611.901065</v>
      </c>
      <c r="L2995" s="75">
        <f>IF(VLOOKUP(A2995,$T$12:$AC$125,8)=VLOOKUP(A2994,$T$12:$AC$125,8),0,VLOOKUP(A2995,T$12:$AC$125,8))</f>
        <v>0</v>
      </c>
      <c r="M2995" s="76">
        <f>IF(L2995&gt;0,VLOOKUP(L2995,S$12:$AB$125,7),0)</f>
        <v>0</v>
      </c>
      <c r="N2995" s="74">
        <f t="shared" si="711"/>
        <v>0</v>
      </c>
      <c r="O2995" s="74">
        <f t="shared" ca="1" si="712"/>
        <v>6611.901065</v>
      </c>
      <c r="P2995" s="77" t="str">
        <f t="shared" si="713"/>
        <v>A+J=</v>
      </c>
      <c r="Q2995" s="78">
        <f t="shared" si="714"/>
        <v>45762</v>
      </c>
    </row>
    <row r="2996" spans="1:17" ht="12.75" x14ac:dyDescent="0.15">
      <c r="A2996" s="68">
        <f t="shared" si="703"/>
        <v>45565</v>
      </c>
      <c r="B2996" s="69">
        <f t="shared" ca="1" si="704"/>
        <v>23082.422439000002</v>
      </c>
      <c r="C2996" s="70">
        <f t="shared" ca="1" si="705"/>
        <v>16470.521374</v>
      </c>
      <c r="D2996" s="71">
        <f ca="1">IF(A2996&lt;$B$1,VLOOKUP(A2996,[1]DI!$A$4:$B$15000,2),0)</f>
        <v>0.1065</v>
      </c>
      <c r="E2996" s="70">
        <f t="shared" ca="1" si="706"/>
        <v>4.0168000000000002E-4</v>
      </c>
      <c r="F2996" s="72">
        <f t="shared" si="715"/>
        <v>1.3</v>
      </c>
      <c r="G2996" s="73">
        <f t="shared" ca="1" si="707"/>
        <v>1.000522184</v>
      </c>
      <c r="H2996" s="70">
        <f ca="1">TRUNC(PRODUCT(G$10:G2995),15)</f>
        <v>2.3082422432962701</v>
      </c>
      <c r="I2996" s="70">
        <f t="shared" ca="1" si="708"/>
        <v>1.64705213737643</v>
      </c>
      <c r="J2996" s="70">
        <f t="shared" ca="1" si="709"/>
        <v>1.4014384799999999</v>
      </c>
      <c r="K2996" s="74">
        <f t="shared" ca="1" si="710"/>
        <v>6611.901065</v>
      </c>
      <c r="L2996" s="75">
        <f>IF(VLOOKUP(A2996,$T$12:$AC$125,8)=VLOOKUP(A2995,$T$12:$AC$125,8),0,VLOOKUP(A2996,T$12:$AC$125,8))</f>
        <v>0</v>
      </c>
      <c r="M2996" s="76">
        <f>IF(L2996&gt;0,VLOOKUP(L2996,S$12:$AB$125,7),0)</f>
        <v>0</v>
      </c>
      <c r="N2996" s="74">
        <f t="shared" si="711"/>
        <v>0</v>
      </c>
      <c r="O2996" s="74">
        <f t="shared" ca="1" si="712"/>
        <v>6611.901065</v>
      </c>
      <c r="P2996" s="77" t="str">
        <f t="shared" si="713"/>
        <v>A+J=</v>
      </c>
      <c r="Q2996" s="78">
        <f t="shared" si="714"/>
        <v>45762</v>
      </c>
    </row>
    <row r="2997" spans="1:17" ht="12.75" x14ac:dyDescent="0.15">
      <c r="A2997" s="68">
        <f t="shared" si="703"/>
        <v>45566</v>
      </c>
      <c r="B2997" s="69">
        <f t="shared" ca="1" si="704"/>
        <v>23094.475730999999</v>
      </c>
      <c r="C2997" s="70">
        <f t="shared" ca="1" si="705"/>
        <v>16470.521374</v>
      </c>
      <c r="D2997" s="71">
        <f ca="1">IF(A2997&lt;$B$1,VLOOKUP(A2997,[1]DI!$A$4:$B$15000,2),0)</f>
        <v>0.1065</v>
      </c>
      <c r="E2997" s="70">
        <f t="shared" ca="1" si="706"/>
        <v>4.0168000000000002E-4</v>
      </c>
      <c r="F2997" s="72">
        <f t="shared" si="715"/>
        <v>1.3</v>
      </c>
      <c r="G2997" s="73">
        <f t="shared" ca="1" si="707"/>
        <v>1.000522184</v>
      </c>
      <c r="H2997" s="70">
        <f ca="1">TRUNC(PRODUCT(G$10:G2996),15)</f>
        <v>2.3094475704638402</v>
      </c>
      <c r="I2997" s="70">
        <f t="shared" ca="1" si="708"/>
        <v>1.64705213737643</v>
      </c>
      <c r="J2997" s="70">
        <f t="shared" ca="1" si="709"/>
        <v>1.4021702899999999</v>
      </c>
      <c r="K2997" s="74">
        <f t="shared" ca="1" si="710"/>
        <v>6623.9543569999996</v>
      </c>
      <c r="L2997" s="75">
        <f>IF(VLOOKUP(A2997,$T$12:$AC$125,8)=VLOOKUP(A2996,$T$12:$AC$125,8),0,VLOOKUP(A2997,T$12:$AC$125,8))</f>
        <v>0</v>
      </c>
      <c r="M2997" s="76">
        <f>IF(L2997&gt;0,VLOOKUP(L2997,S$12:$AB$125,7),0)</f>
        <v>0</v>
      </c>
      <c r="N2997" s="74">
        <f t="shared" si="711"/>
        <v>0</v>
      </c>
      <c r="O2997" s="74">
        <f t="shared" ca="1" si="712"/>
        <v>6623.9543569999996</v>
      </c>
      <c r="P2997" s="77" t="str">
        <f t="shared" si="713"/>
        <v>A+J=</v>
      </c>
      <c r="Q2997" s="78">
        <f t="shared" si="714"/>
        <v>45762</v>
      </c>
    </row>
    <row r="2998" spans="1:17" ht="12.75" x14ac:dyDescent="0.15">
      <c r="A2998" s="68">
        <f t="shared" si="703"/>
        <v>45567</v>
      </c>
      <c r="B2998" s="69">
        <f t="shared" ca="1" si="704"/>
        <v>23106.535282000001</v>
      </c>
      <c r="C2998" s="70">
        <f t="shared" ca="1" si="705"/>
        <v>16470.521374</v>
      </c>
      <c r="D2998" s="71">
        <f ca="1">IF(A2998&lt;$B$1,VLOOKUP(A2998,[1]DI!$A$4:$B$15000,2),0)</f>
        <v>0.1065</v>
      </c>
      <c r="E2998" s="70">
        <f t="shared" ca="1" si="706"/>
        <v>4.0168000000000002E-4</v>
      </c>
      <c r="F2998" s="72">
        <f t="shared" si="715"/>
        <v>1.3</v>
      </c>
      <c r="G2998" s="73">
        <f t="shared" ca="1" si="707"/>
        <v>1.000522184</v>
      </c>
      <c r="H2998" s="70">
        <f ca="1">TRUNC(PRODUCT(G$10:G2997),15)</f>
        <v>2.3106535270339799</v>
      </c>
      <c r="I2998" s="70">
        <f t="shared" ca="1" si="708"/>
        <v>1.64705213737643</v>
      </c>
      <c r="J2998" s="70">
        <f t="shared" ca="1" si="709"/>
        <v>1.4029024800000001</v>
      </c>
      <c r="K2998" s="74">
        <f t="shared" ca="1" si="710"/>
        <v>6636.0139079999999</v>
      </c>
      <c r="L2998" s="75">
        <f>IF(VLOOKUP(A2998,$T$12:$AC$125,8)=VLOOKUP(A2997,$T$12:$AC$125,8),0,VLOOKUP(A2998,T$12:$AC$125,8))</f>
        <v>0</v>
      </c>
      <c r="M2998" s="76">
        <f>IF(L2998&gt;0,VLOOKUP(L2998,S$12:$AB$125,7),0)</f>
        <v>0</v>
      </c>
      <c r="N2998" s="74">
        <f t="shared" si="711"/>
        <v>0</v>
      </c>
      <c r="O2998" s="74">
        <f t="shared" ca="1" si="712"/>
        <v>6636.0139079999999</v>
      </c>
      <c r="P2998" s="77" t="str">
        <f t="shared" si="713"/>
        <v>A+J=</v>
      </c>
      <c r="Q2998" s="78">
        <f t="shared" si="714"/>
        <v>45762</v>
      </c>
    </row>
    <row r="2999" spans="1:17" ht="12.75" x14ac:dyDescent="0.15">
      <c r="A2999" s="68">
        <f t="shared" si="703"/>
        <v>45568</v>
      </c>
      <c r="B2999" s="69">
        <f t="shared" ca="1" si="704"/>
        <v>23118.601092000001</v>
      </c>
      <c r="C2999" s="70">
        <f t="shared" ca="1" si="705"/>
        <v>16470.521374</v>
      </c>
      <c r="D2999" s="71">
        <f ca="1">IF(A2999&lt;$B$1,VLOOKUP(A2999,[1]DI!$A$4:$B$15000,2),0)</f>
        <v>0.1065</v>
      </c>
      <c r="E2999" s="70">
        <f t="shared" ca="1" si="706"/>
        <v>4.0168000000000002E-4</v>
      </c>
      <c r="F2999" s="72">
        <f t="shared" si="715"/>
        <v>1.3</v>
      </c>
      <c r="G2999" s="73">
        <f t="shared" ca="1" si="707"/>
        <v>1.000522184</v>
      </c>
      <c r="H2999" s="70">
        <f ca="1">TRUNC(PRODUCT(G$10:G2998),15)</f>
        <v>2.31186011333534</v>
      </c>
      <c r="I2999" s="70">
        <f t="shared" ca="1" si="708"/>
        <v>1.64705213737643</v>
      </c>
      <c r="J2999" s="70">
        <f t="shared" ca="1" si="709"/>
        <v>1.4036350500000001</v>
      </c>
      <c r="K2999" s="74">
        <f t="shared" ca="1" si="710"/>
        <v>6648.079718</v>
      </c>
      <c r="L2999" s="75">
        <f>IF(VLOOKUP(A2999,$T$12:$AC$125,8)=VLOOKUP(A2998,$T$12:$AC$125,8),0,VLOOKUP(A2999,T$12:$AC$125,8))</f>
        <v>0</v>
      </c>
      <c r="M2999" s="76">
        <f>IF(L2999&gt;0,VLOOKUP(L2999,S$12:$AB$125,7),0)</f>
        <v>0</v>
      </c>
      <c r="N2999" s="74">
        <f t="shared" si="711"/>
        <v>0</v>
      </c>
      <c r="O2999" s="74">
        <f t="shared" ca="1" si="712"/>
        <v>6648.079718</v>
      </c>
      <c r="P2999" s="77" t="str">
        <f t="shared" si="713"/>
        <v>A+J=</v>
      </c>
      <c r="Q2999" s="78">
        <f t="shared" si="714"/>
        <v>45762</v>
      </c>
    </row>
    <row r="3000" spans="1:17" ht="12.75" x14ac:dyDescent="0.15">
      <c r="A3000" s="68">
        <f t="shared" si="703"/>
        <v>45569</v>
      </c>
      <c r="B3000" s="69">
        <f t="shared" ca="1" si="704"/>
        <v>23130.673325</v>
      </c>
      <c r="C3000" s="70">
        <f t="shared" ca="1" si="705"/>
        <v>16470.521374</v>
      </c>
      <c r="D3000" s="71">
        <f ca="1">IF(A3000&lt;$B$1,VLOOKUP(A3000,[1]DI!$A$4:$B$15000,2),0)</f>
        <v>0.1065</v>
      </c>
      <c r="E3000" s="70">
        <f t="shared" ca="1" si="706"/>
        <v>4.0168000000000002E-4</v>
      </c>
      <c r="F3000" s="72">
        <f t="shared" si="715"/>
        <v>1.3</v>
      </c>
      <c r="G3000" s="73">
        <f t="shared" ca="1" si="707"/>
        <v>1.000522184</v>
      </c>
      <c r="H3000" s="70">
        <f ca="1">TRUNC(PRODUCT(G$10:G2999),15)</f>
        <v>2.3130673296967599</v>
      </c>
      <c r="I3000" s="70">
        <f t="shared" ca="1" si="708"/>
        <v>1.64705213737643</v>
      </c>
      <c r="J3000" s="70">
        <f t="shared" ca="1" si="709"/>
        <v>1.40436801</v>
      </c>
      <c r="K3000" s="74">
        <f t="shared" ca="1" si="710"/>
        <v>6660.1519509999998</v>
      </c>
      <c r="L3000" s="75">
        <f>IF(VLOOKUP(A3000,$T$12:$AC$125,8)=VLOOKUP(A2999,$T$12:$AC$125,8),0,VLOOKUP(A3000,T$12:$AC$125,8))</f>
        <v>0</v>
      </c>
      <c r="M3000" s="76">
        <f>IF(L3000&gt;0,VLOOKUP(L3000,S$12:$AB$125,7),0)</f>
        <v>0</v>
      </c>
      <c r="N3000" s="74">
        <f t="shared" si="711"/>
        <v>0</v>
      </c>
      <c r="O3000" s="74">
        <f t="shared" ca="1" si="712"/>
        <v>6660.1519509999998</v>
      </c>
      <c r="P3000" s="77" t="str">
        <f t="shared" si="713"/>
        <v>A+J=</v>
      </c>
      <c r="Q3000" s="78">
        <f t="shared" si="714"/>
        <v>45762</v>
      </c>
    </row>
    <row r="3001" spans="1:17" ht="12.75" x14ac:dyDescent="0.15">
      <c r="A3001" s="68">
        <f t="shared" si="703"/>
        <v>45570</v>
      </c>
      <c r="B3001" s="69">
        <f t="shared" ca="1" si="704"/>
        <v>23142.751817</v>
      </c>
      <c r="C3001" s="70">
        <f t="shared" ca="1" si="705"/>
        <v>16470.521374</v>
      </c>
      <c r="D3001" s="71">
        <f ca="1">IF(A3001&lt;$B$1,VLOOKUP(A3001,[1]DI!$A$4:$B$15000,2),0)</f>
        <v>0</v>
      </c>
      <c r="E3001" s="70">
        <f t="shared" ca="1" si="706"/>
        <v>0</v>
      </c>
      <c r="F3001" s="72">
        <f t="shared" si="715"/>
        <v>1.3</v>
      </c>
      <c r="G3001" s="73">
        <f t="shared" ca="1" si="707"/>
        <v>1</v>
      </c>
      <c r="H3001" s="70">
        <f ca="1">TRUNC(PRODUCT(G$10:G3000),15)</f>
        <v>2.31427517644725</v>
      </c>
      <c r="I3001" s="70">
        <f t="shared" ca="1" si="708"/>
        <v>1.64705213737643</v>
      </c>
      <c r="J3001" s="70">
        <f t="shared" ca="1" si="709"/>
        <v>1.40510135</v>
      </c>
      <c r="K3001" s="74">
        <f t="shared" ca="1" si="710"/>
        <v>6672.2304430000004</v>
      </c>
      <c r="L3001" s="75">
        <f>IF(VLOOKUP(A3001,$T$12:$AC$125,8)=VLOOKUP(A3000,$T$12:$AC$125,8),0,VLOOKUP(A3001,T$12:$AC$125,8))</f>
        <v>0</v>
      </c>
      <c r="M3001" s="76">
        <f>IF(L3001&gt;0,VLOOKUP(L3001,S$12:$AB$125,7),0)</f>
        <v>0</v>
      </c>
      <c r="N3001" s="74">
        <f t="shared" si="711"/>
        <v>0</v>
      </c>
      <c r="O3001" s="74">
        <f t="shared" ca="1" si="712"/>
        <v>6672.2304430000004</v>
      </c>
      <c r="P3001" s="77" t="str">
        <f t="shared" si="713"/>
        <v>A+J=</v>
      </c>
      <c r="Q3001" s="78">
        <f t="shared" si="714"/>
        <v>45762</v>
      </c>
    </row>
    <row r="3002" spans="1:17" ht="12.75" x14ac:dyDescent="0.15">
      <c r="A3002" s="68">
        <f t="shared" si="703"/>
        <v>45571</v>
      </c>
      <c r="B3002" s="69">
        <f t="shared" ca="1" si="704"/>
        <v>23142.751817</v>
      </c>
      <c r="C3002" s="70">
        <f t="shared" ca="1" si="705"/>
        <v>16470.521374</v>
      </c>
      <c r="D3002" s="71">
        <f ca="1">IF(A3002&lt;$B$1,VLOOKUP(A3002,[1]DI!$A$4:$B$15000,2),0)</f>
        <v>0</v>
      </c>
      <c r="E3002" s="70">
        <f t="shared" ca="1" si="706"/>
        <v>0</v>
      </c>
      <c r="F3002" s="72">
        <f t="shared" si="715"/>
        <v>1.3</v>
      </c>
      <c r="G3002" s="73">
        <f t="shared" ca="1" si="707"/>
        <v>1</v>
      </c>
      <c r="H3002" s="70">
        <f ca="1">TRUNC(PRODUCT(G$10:G3001),15)</f>
        <v>2.31427517644725</v>
      </c>
      <c r="I3002" s="70">
        <f t="shared" ca="1" si="708"/>
        <v>1.64705213737643</v>
      </c>
      <c r="J3002" s="70">
        <f t="shared" ca="1" si="709"/>
        <v>1.40510135</v>
      </c>
      <c r="K3002" s="74">
        <f t="shared" ca="1" si="710"/>
        <v>6672.2304430000004</v>
      </c>
      <c r="L3002" s="75">
        <f>IF(VLOOKUP(A3002,$T$12:$AC$125,8)=VLOOKUP(A3001,$T$12:$AC$125,8),0,VLOOKUP(A3002,T$12:$AC$125,8))</f>
        <v>0</v>
      </c>
      <c r="M3002" s="76">
        <f>IF(L3002&gt;0,VLOOKUP(L3002,S$12:$AB$125,7),0)</f>
        <v>0</v>
      </c>
      <c r="N3002" s="74">
        <f t="shared" si="711"/>
        <v>0</v>
      </c>
      <c r="O3002" s="74">
        <f t="shared" ca="1" si="712"/>
        <v>6672.2304430000004</v>
      </c>
      <c r="P3002" s="77" t="str">
        <f t="shared" si="713"/>
        <v>A+J=</v>
      </c>
      <c r="Q3002" s="78">
        <f t="shared" si="714"/>
        <v>45762</v>
      </c>
    </row>
    <row r="3003" spans="1:17" ht="12.75" x14ac:dyDescent="0.15">
      <c r="A3003" s="68">
        <f t="shared" si="703"/>
        <v>45572</v>
      </c>
      <c r="B3003" s="69">
        <f t="shared" ca="1" si="704"/>
        <v>23142.751817</v>
      </c>
      <c r="C3003" s="70">
        <f t="shared" ca="1" si="705"/>
        <v>16470.521374</v>
      </c>
      <c r="D3003" s="71">
        <f ca="1">IF(A3003&lt;$B$1,VLOOKUP(A3003,[1]DI!$A$4:$B$15000,2),0)</f>
        <v>0.1065</v>
      </c>
      <c r="E3003" s="70">
        <f t="shared" ca="1" si="706"/>
        <v>4.0168000000000002E-4</v>
      </c>
      <c r="F3003" s="72">
        <f t="shared" si="715"/>
        <v>1.3</v>
      </c>
      <c r="G3003" s="73">
        <f t="shared" ca="1" si="707"/>
        <v>1.000522184</v>
      </c>
      <c r="H3003" s="70">
        <f ca="1">TRUNC(PRODUCT(G$10:G3002),15)</f>
        <v>2.31427517644725</v>
      </c>
      <c r="I3003" s="70">
        <f t="shared" ca="1" si="708"/>
        <v>1.64705213737643</v>
      </c>
      <c r="J3003" s="70">
        <f t="shared" ca="1" si="709"/>
        <v>1.40510135</v>
      </c>
      <c r="K3003" s="74">
        <f t="shared" ca="1" si="710"/>
        <v>6672.2304430000004</v>
      </c>
      <c r="L3003" s="75">
        <f>IF(VLOOKUP(A3003,$T$12:$AC$125,8)=VLOOKUP(A3002,$T$12:$AC$125,8),0,VLOOKUP(A3003,T$12:$AC$125,8))</f>
        <v>0</v>
      </c>
      <c r="M3003" s="76">
        <f>IF(L3003&gt;0,VLOOKUP(L3003,S$12:$AB$125,7),0)</f>
        <v>0</v>
      </c>
      <c r="N3003" s="74">
        <f t="shared" si="711"/>
        <v>0</v>
      </c>
      <c r="O3003" s="74">
        <f t="shared" ca="1" si="712"/>
        <v>6672.2304430000004</v>
      </c>
      <c r="P3003" s="77" t="str">
        <f t="shared" si="713"/>
        <v>A+J=</v>
      </c>
      <c r="Q3003" s="78">
        <f t="shared" si="714"/>
        <v>45762</v>
      </c>
    </row>
    <row r="3004" spans="1:17" ht="12.75" x14ac:dyDescent="0.15">
      <c r="A3004" s="68">
        <f t="shared" si="703"/>
        <v>45573</v>
      </c>
      <c r="B3004" s="69">
        <f t="shared" ca="1" si="704"/>
        <v>23154.836567999999</v>
      </c>
      <c r="C3004" s="70">
        <f t="shared" ca="1" si="705"/>
        <v>16470.521374</v>
      </c>
      <c r="D3004" s="71">
        <f ca="1">IF(A3004&lt;$B$1,VLOOKUP(A3004,[1]DI!$A$4:$B$15000,2),0)</f>
        <v>0.1065</v>
      </c>
      <c r="E3004" s="70">
        <f t="shared" ca="1" si="706"/>
        <v>4.0168000000000002E-4</v>
      </c>
      <c r="F3004" s="72">
        <f t="shared" si="715"/>
        <v>1.3</v>
      </c>
      <c r="G3004" s="73">
        <f t="shared" ca="1" si="707"/>
        <v>1.000522184</v>
      </c>
      <c r="H3004" s="70">
        <f ca="1">TRUNC(PRODUCT(G$10:G3003),15)</f>
        <v>2.3154836539159902</v>
      </c>
      <c r="I3004" s="70">
        <f t="shared" ca="1" si="708"/>
        <v>1.64705213737643</v>
      </c>
      <c r="J3004" s="70">
        <f t="shared" ca="1" si="709"/>
        <v>1.40583507</v>
      </c>
      <c r="K3004" s="74">
        <f t="shared" ca="1" si="710"/>
        <v>6684.3151939999998</v>
      </c>
      <c r="L3004" s="75">
        <f>IF(VLOOKUP(A3004,$T$12:$AC$125,8)=VLOOKUP(A3003,$T$12:$AC$125,8),0,VLOOKUP(A3004,T$12:$AC$125,8))</f>
        <v>0</v>
      </c>
      <c r="M3004" s="76">
        <f>IF(L3004&gt;0,VLOOKUP(L3004,S$12:$AB$125,7),0)</f>
        <v>0</v>
      </c>
      <c r="N3004" s="74">
        <f t="shared" si="711"/>
        <v>0</v>
      </c>
      <c r="O3004" s="74">
        <f t="shared" ca="1" si="712"/>
        <v>6684.3151939999998</v>
      </c>
      <c r="P3004" s="77" t="str">
        <f t="shared" si="713"/>
        <v>A+J=</v>
      </c>
      <c r="Q3004" s="78">
        <f t="shared" si="714"/>
        <v>45762</v>
      </c>
    </row>
    <row r="3005" spans="1:17" ht="12.75" x14ac:dyDescent="0.15">
      <c r="A3005" s="68">
        <f t="shared" si="703"/>
        <v>45574</v>
      </c>
      <c r="B3005" s="69">
        <f t="shared" ca="1" si="704"/>
        <v>23166.927577999999</v>
      </c>
      <c r="C3005" s="70">
        <f t="shared" ca="1" si="705"/>
        <v>16470.521374</v>
      </c>
      <c r="D3005" s="71">
        <f ca="1">IF(A3005&lt;$B$1,VLOOKUP(A3005,[1]DI!$A$4:$B$15000,2),0)</f>
        <v>0.1065</v>
      </c>
      <c r="E3005" s="70">
        <f t="shared" ca="1" si="706"/>
        <v>4.0168000000000002E-4</v>
      </c>
      <c r="F3005" s="72">
        <f t="shared" si="715"/>
        <v>1.3</v>
      </c>
      <c r="G3005" s="73">
        <f t="shared" ca="1" si="707"/>
        <v>1.000522184</v>
      </c>
      <c r="H3005" s="70">
        <f ca="1">TRUNC(PRODUCT(G$10:G3004),15)</f>
        <v>2.3166927624323299</v>
      </c>
      <c r="I3005" s="70">
        <f t="shared" ca="1" si="708"/>
        <v>1.64705213737643</v>
      </c>
      <c r="J3005" s="70">
        <f t="shared" ca="1" si="709"/>
        <v>1.40656917</v>
      </c>
      <c r="K3005" s="74">
        <f t="shared" ca="1" si="710"/>
        <v>6696.4062039999999</v>
      </c>
      <c r="L3005" s="75">
        <f>IF(VLOOKUP(A3005,$T$12:$AC$125,8)=VLOOKUP(A3004,$T$12:$AC$125,8),0,VLOOKUP(A3005,T$12:$AC$125,8))</f>
        <v>0</v>
      </c>
      <c r="M3005" s="76">
        <f>IF(L3005&gt;0,VLOOKUP(L3005,S$12:$AB$125,7),0)</f>
        <v>0</v>
      </c>
      <c r="N3005" s="74">
        <f t="shared" si="711"/>
        <v>0</v>
      </c>
      <c r="O3005" s="74">
        <f t="shared" ca="1" si="712"/>
        <v>6696.4062039999999</v>
      </c>
      <c r="P3005" s="77" t="str">
        <f t="shared" si="713"/>
        <v>A+J=</v>
      </c>
      <c r="Q3005" s="78">
        <f t="shared" si="714"/>
        <v>45762</v>
      </c>
    </row>
    <row r="3006" spans="1:17" ht="12.75" x14ac:dyDescent="0.15">
      <c r="A3006" s="68">
        <f t="shared" si="703"/>
        <v>45575</v>
      </c>
      <c r="B3006" s="69">
        <f t="shared" ca="1" si="704"/>
        <v>23179.025010999998</v>
      </c>
      <c r="C3006" s="70">
        <f t="shared" ca="1" si="705"/>
        <v>16470.521374</v>
      </c>
      <c r="D3006" s="71">
        <f ca="1">IF(A3006&lt;$B$1,VLOOKUP(A3006,[1]DI!$A$4:$B$15000,2),0)</f>
        <v>0.1065</v>
      </c>
      <c r="E3006" s="70">
        <f t="shared" ca="1" si="706"/>
        <v>4.0168000000000002E-4</v>
      </c>
      <c r="F3006" s="72">
        <f t="shared" si="715"/>
        <v>1.3</v>
      </c>
      <c r="G3006" s="73">
        <f t="shared" ca="1" si="707"/>
        <v>1.000522184</v>
      </c>
      <c r="H3006" s="70">
        <f ca="1">TRUNC(PRODUCT(G$10:G3005),15)</f>
        <v>2.3179025023257802</v>
      </c>
      <c r="I3006" s="70">
        <f t="shared" ca="1" si="708"/>
        <v>1.64705213737643</v>
      </c>
      <c r="J3006" s="70">
        <f t="shared" ca="1" si="709"/>
        <v>1.40730366</v>
      </c>
      <c r="K3006" s="74">
        <f t="shared" ca="1" si="710"/>
        <v>6708.5036369999998</v>
      </c>
      <c r="L3006" s="75">
        <f>IF(VLOOKUP(A3006,$T$12:$AC$125,8)=VLOOKUP(A3005,$T$12:$AC$125,8),0,VLOOKUP(A3006,T$12:$AC$125,8))</f>
        <v>0</v>
      </c>
      <c r="M3006" s="76">
        <f>IF(L3006&gt;0,VLOOKUP(L3006,S$12:$AB$125,7),0)</f>
        <v>0</v>
      </c>
      <c r="N3006" s="74">
        <f t="shared" si="711"/>
        <v>0</v>
      </c>
      <c r="O3006" s="74">
        <f t="shared" ca="1" si="712"/>
        <v>6708.5036369999998</v>
      </c>
      <c r="P3006" s="77" t="str">
        <f t="shared" si="713"/>
        <v>A+J=</v>
      </c>
      <c r="Q3006" s="78">
        <f t="shared" si="714"/>
        <v>45762</v>
      </c>
    </row>
    <row r="3007" spans="1:17" ht="12.75" x14ac:dyDescent="0.15">
      <c r="A3007" s="68">
        <f t="shared" si="703"/>
        <v>45576</v>
      </c>
      <c r="B3007" s="69">
        <f t="shared" ca="1" si="704"/>
        <v>23191.128703000002</v>
      </c>
      <c r="C3007" s="70">
        <f t="shared" ca="1" si="705"/>
        <v>16470.521374</v>
      </c>
      <c r="D3007" s="71">
        <f ca="1">IF(A3007&lt;$B$1,VLOOKUP(A3007,[1]DI!$A$4:$B$15000,2),0)</f>
        <v>0.1065</v>
      </c>
      <c r="E3007" s="70">
        <f t="shared" ca="1" si="706"/>
        <v>4.0168000000000002E-4</v>
      </c>
      <c r="F3007" s="72">
        <f t="shared" si="715"/>
        <v>1.3</v>
      </c>
      <c r="G3007" s="73">
        <f t="shared" ca="1" si="707"/>
        <v>1.000522184</v>
      </c>
      <c r="H3007" s="70">
        <f ca="1">TRUNC(PRODUCT(G$10:G3006),15)</f>
        <v>2.31911287392606</v>
      </c>
      <c r="I3007" s="70">
        <f t="shared" ca="1" si="708"/>
        <v>1.64705213737643</v>
      </c>
      <c r="J3007" s="70">
        <f t="shared" ca="1" si="709"/>
        <v>1.40803853</v>
      </c>
      <c r="K3007" s="74">
        <f t="shared" ca="1" si="710"/>
        <v>6720.6073290000004</v>
      </c>
      <c r="L3007" s="75">
        <f>IF(VLOOKUP(A3007,$T$12:$AC$125,8)=VLOOKUP(A3006,$T$12:$AC$125,8),0,VLOOKUP(A3007,T$12:$AC$125,8))</f>
        <v>0</v>
      </c>
      <c r="M3007" s="76">
        <f>IF(L3007&gt;0,VLOOKUP(L3007,S$12:$AB$125,7),0)</f>
        <v>0</v>
      </c>
      <c r="N3007" s="74">
        <f t="shared" si="711"/>
        <v>0</v>
      </c>
      <c r="O3007" s="74">
        <f t="shared" ca="1" si="712"/>
        <v>6720.6073290000004</v>
      </c>
      <c r="P3007" s="77" t="str">
        <f t="shared" si="713"/>
        <v>A+J=</v>
      </c>
      <c r="Q3007" s="78">
        <f t="shared" si="714"/>
        <v>45762</v>
      </c>
    </row>
    <row r="3008" spans="1:17" ht="12.75" x14ac:dyDescent="0.15">
      <c r="A3008" s="68">
        <f t="shared" si="703"/>
        <v>45577</v>
      </c>
      <c r="B3008" s="69">
        <f t="shared" ca="1" si="704"/>
        <v>23203.238818999998</v>
      </c>
      <c r="C3008" s="70">
        <f t="shared" ca="1" si="705"/>
        <v>16470.521374</v>
      </c>
      <c r="D3008" s="71">
        <f ca="1">IF(A3008&lt;$B$1,VLOOKUP(A3008,[1]DI!$A$4:$B$15000,2),0)</f>
        <v>0</v>
      </c>
      <c r="E3008" s="70">
        <f t="shared" ca="1" si="706"/>
        <v>0</v>
      </c>
      <c r="F3008" s="72">
        <f t="shared" si="715"/>
        <v>1.3</v>
      </c>
      <c r="G3008" s="73">
        <f t="shared" ca="1" si="707"/>
        <v>1</v>
      </c>
      <c r="H3008" s="70">
        <f ca="1">TRUNC(PRODUCT(G$10:G3007),15)</f>
        <v>2.3203238775630202</v>
      </c>
      <c r="I3008" s="70">
        <f t="shared" ca="1" si="708"/>
        <v>1.64705213737643</v>
      </c>
      <c r="J3008" s="70">
        <f t="shared" ca="1" si="709"/>
        <v>1.4087737899999999</v>
      </c>
      <c r="K3008" s="74">
        <f t="shared" ca="1" si="710"/>
        <v>6732.7174450000002</v>
      </c>
      <c r="L3008" s="75">
        <f>IF(VLOOKUP(A3008,$T$12:$AC$125,8)=VLOOKUP(A3007,$T$12:$AC$125,8),0,VLOOKUP(A3008,T$12:$AC$125,8))</f>
        <v>0</v>
      </c>
      <c r="M3008" s="76">
        <f>IF(L3008&gt;0,VLOOKUP(L3008,S$12:$AB$125,7),0)</f>
        <v>0</v>
      </c>
      <c r="N3008" s="74">
        <f t="shared" si="711"/>
        <v>0</v>
      </c>
      <c r="O3008" s="74">
        <f t="shared" ca="1" si="712"/>
        <v>6732.7174450000002</v>
      </c>
      <c r="P3008" s="77" t="str">
        <f t="shared" si="713"/>
        <v>A+J=</v>
      </c>
      <c r="Q3008" s="78">
        <f t="shared" si="714"/>
        <v>45762</v>
      </c>
    </row>
    <row r="3009" spans="1:17" ht="12.75" x14ac:dyDescent="0.15">
      <c r="A3009" s="68">
        <f t="shared" si="703"/>
        <v>45578</v>
      </c>
      <c r="B3009" s="69">
        <f t="shared" ca="1" si="704"/>
        <v>23203.238818999998</v>
      </c>
      <c r="C3009" s="70">
        <f t="shared" ca="1" si="705"/>
        <v>16470.521374</v>
      </c>
      <c r="D3009" s="71">
        <f ca="1">IF(A3009&lt;$B$1,VLOOKUP(A3009,[1]DI!$A$4:$B$15000,2),0)</f>
        <v>0</v>
      </c>
      <c r="E3009" s="70">
        <f t="shared" ca="1" si="706"/>
        <v>0</v>
      </c>
      <c r="F3009" s="72">
        <f t="shared" si="715"/>
        <v>1.3</v>
      </c>
      <c r="G3009" s="73">
        <f t="shared" ca="1" si="707"/>
        <v>1</v>
      </c>
      <c r="H3009" s="70">
        <f ca="1">TRUNC(PRODUCT(G$10:G3008),15)</f>
        <v>2.3203238775630202</v>
      </c>
      <c r="I3009" s="70">
        <f t="shared" ca="1" si="708"/>
        <v>1.64705213737643</v>
      </c>
      <c r="J3009" s="70">
        <f t="shared" ca="1" si="709"/>
        <v>1.4087737899999999</v>
      </c>
      <c r="K3009" s="74">
        <f t="shared" ca="1" si="710"/>
        <v>6732.7174450000002</v>
      </c>
      <c r="L3009" s="75">
        <f>IF(VLOOKUP(A3009,$T$12:$AC$125,8)=VLOOKUP(A3008,$T$12:$AC$125,8),0,VLOOKUP(A3009,T$12:$AC$125,8))</f>
        <v>0</v>
      </c>
      <c r="M3009" s="76">
        <f>IF(L3009&gt;0,VLOOKUP(L3009,S$12:$AB$125,7),0)</f>
        <v>0</v>
      </c>
      <c r="N3009" s="74">
        <f t="shared" si="711"/>
        <v>0</v>
      </c>
      <c r="O3009" s="74">
        <f t="shared" ca="1" si="712"/>
        <v>6732.7174450000002</v>
      </c>
      <c r="P3009" s="77" t="str">
        <f t="shared" si="713"/>
        <v>A+J=</v>
      </c>
      <c r="Q3009" s="78">
        <f t="shared" si="714"/>
        <v>45762</v>
      </c>
    </row>
    <row r="3010" spans="1:17" ht="12.75" x14ac:dyDescent="0.15">
      <c r="A3010" s="68">
        <f t="shared" si="703"/>
        <v>45579</v>
      </c>
      <c r="B3010" s="69">
        <f t="shared" ca="1" si="704"/>
        <v>23203.238818999998</v>
      </c>
      <c r="C3010" s="70">
        <f t="shared" ca="1" si="705"/>
        <v>16470.521374</v>
      </c>
      <c r="D3010" s="71">
        <f ca="1">IF(A3010&lt;$B$1,VLOOKUP(A3010,[1]DI!$A$4:$B$15000,2),0)</f>
        <v>0.1065</v>
      </c>
      <c r="E3010" s="70">
        <f t="shared" ca="1" si="706"/>
        <v>4.0168000000000002E-4</v>
      </c>
      <c r="F3010" s="72">
        <f t="shared" si="715"/>
        <v>1.3</v>
      </c>
      <c r="G3010" s="73">
        <f t="shared" ca="1" si="707"/>
        <v>1.000522184</v>
      </c>
      <c r="H3010" s="70">
        <f ca="1">TRUNC(PRODUCT(G$10:G3009),15)</f>
        <v>2.3203238775630202</v>
      </c>
      <c r="I3010" s="70">
        <f t="shared" ca="1" si="708"/>
        <v>1.64705213737643</v>
      </c>
      <c r="J3010" s="70">
        <f t="shared" ca="1" si="709"/>
        <v>1.4087737899999999</v>
      </c>
      <c r="K3010" s="74">
        <f t="shared" ca="1" si="710"/>
        <v>6732.7174450000002</v>
      </c>
      <c r="L3010" s="75">
        <f>IF(VLOOKUP(A3010,$T$12:$AC$125,8)=VLOOKUP(A3009,$T$12:$AC$125,8),0,VLOOKUP(A3010,T$12:$AC$125,8))</f>
        <v>0</v>
      </c>
      <c r="M3010" s="76">
        <f>IF(L3010&gt;0,VLOOKUP(L3010,S$12:$AB$125,7),0)</f>
        <v>0</v>
      </c>
      <c r="N3010" s="74">
        <f t="shared" si="711"/>
        <v>0</v>
      </c>
      <c r="O3010" s="74">
        <f t="shared" ca="1" si="712"/>
        <v>6732.7174450000002</v>
      </c>
      <c r="P3010" s="77" t="str">
        <f t="shared" si="713"/>
        <v>A+J=</v>
      </c>
      <c r="Q3010" s="78">
        <f t="shared" si="714"/>
        <v>45762</v>
      </c>
    </row>
    <row r="3011" spans="1:17" ht="12.75" x14ac:dyDescent="0.15">
      <c r="A3011" s="68">
        <f t="shared" si="703"/>
        <v>45580</v>
      </c>
      <c r="B3011" s="69">
        <f t="shared" ca="1" si="704"/>
        <v>23215.355192999999</v>
      </c>
      <c r="C3011" s="70">
        <f t="shared" ca="1" si="705"/>
        <v>16470.521374</v>
      </c>
      <c r="D3011" s="71">
        <f ca="1">IF(A3011&lt;$B$1,VLOOKUP(A3011,[1]DI!$A$4:$B$15000,2),0)</f>
        <v>0.1065</v>
      </c>
      <c r="E3011" s="70">
        <f t="shared" ca="1" si="706"/>
        <v>4.0168000000000002E-4</v>
      </c>
      <c r="F3011" s="72">
        <f t="shared" si="715"/>
        <v>1.3</v>
      </c>
      <c r="G3011" s="73">
        <f t="shared" ca="1" si="707"/>
        <v>1.000522184</v>
      </c>
      <c r="H3011" s="70">
        <f ca="1">TRUNC(PRODUCT(G$10:G3010),15)</f>
        <v>2.3215355135667002</v>
      </c>
      <c r="I3011" s="70">
        <f t="shared" ca="1" si="708"/>
        <v>1.64705213737643</v>
      </c>
      <c r="J3011" s="70">
        <f t="shared" ca="1" si="709"/>
        <v>1.40950943</v>
      </c>
      <c r="K3011" s="74">
        <f t="shared" ca="1" si="710"/>
        <v>6744.8338190000004</v>
      </c>
      <c r="L3011" s="75">
        <f>IF(VLOOKUP(A3011,$T$12:$AC$125,8)=VLOOKUP(A3010,$T$12:$AC$125,8),0,VLOOKUP(A3011,T$12:$AC$125,8))</f>
        <v>0</v>
      </c>
      <c r="M3011" s="76">
        <f>IF(L3011&gt;0,VLOOKUP(L3011,S$12:$AB$125,7),0)</f>
        <v>0</v>
      </c>
      <c r="N3011" s="74">
        <f t="shared" si="711"/>
        <v>0</v>
      </c>
      <c r="O3011" s="74">
        <f t="shared" ca="1" si="712"/>
        <v>6744.8338190000004</v>
      </c>
      <c r="P3011" s="77" t="str">
        <f t="shared" si="713"/>
        <v>A+J=</v>
      </c>
      <c r="Q3011" s="78">
        <f t="shared" si="714"/>
        <v>45762</v>
      </c>
    </row>
    <row r="3012" spans="1:17" ht="12.75" x14ac:dyDescent="0.15">
      <c r="A3012" s="68">
        <f t="shared" si="703"/>
        <v>45581</v>
      </c>
      <c r="B3012" s="69">
        <f t="shared" ca="1" si="704"/>
        <v>23227.477826000002</v>
      </c>
      <c r="C3012" s="70">
        <f t="shared" ca="1" si="705"/>
        <v>16470.521374</v>
      </c>
      <c r="D3012" s="71">
        <f ca="1">IF(A3012&lt;$B$1,VLOOKUP(A3012,[1]DI!$A$4:$B$15000,2),0)</f>
        <v>0.1065</v>
      </c>
      <c r="E3012" s="70">
        <f t="shared" ca="1" si="706"/>
        <v>4.0168000000000002E-4</v>
      </c>
      <c r="F3012" s="72">
        <f t="shared" si="715"/>
        <v>1.3</v>
      </c>
      <c r="G3012" s="73">
        <f t="shared" ca="1" si="707"/>
        <v>1.000522184</v>
      </c>
      <c r="H3012" s="70">
        <f ca="1">TRUNC(PRODUCT(G$10:G3011),15)</f>
        <v>2.3227477822673102</v>
      </c>
      <c r="I3012" s="70">
        <f t="shared" ca="1" si="708"/>
        <v>1.64705213737643</v>
      </c>
      <c r="J3012" s="70">
        <f t="shared" ca="1" si="709"/>
        <v>1.4102454499999999</v>
      </c>
      <c r="K3012" s="74">
        <f t="shared" ca="1" si="710"/>
        <v>6756.9564520000004</v>
      </c>
      <c r="L3012" s="75">
        <f>IF(VLOOKUP(A3012,$T$12:$AC$125,8)=VLOOKUP(A3011,$T$12:$AC$125,8),0,VLOOKUP(A3012,T$12:$AC$125,8))</f>
        <v>0</v>
      </c>
      <c r="M3012" s="76">
        <f>IF(L3012&gt;0,VLOOKUP(L3012,S$12:$AB$125,7),0)</f>
        <v>0</v>
      </c>
      <c r="N3012" s="74">
        <f t="shared" si="711"/>
        <v>0</v>
      </c>
      <c r="O3012" s="74">
        <f t="shared" ca="1" si="712"/>
        <v>6756.9564520000004</v>
      </c>
      <c r="P3012" s="77" t="str">
        <f t="shared" si="713"/>
        <v>A+J=</v>
      </c>
      <c r="Q3012" s="78">
        <f t="shared" si="714"/>
        <v>45762</v>
      </c>
    </row>
    <row r="3013" spans="1:17" ht="12.75" x14ac:dyDescent="0.15">
      <c r="A3013" s="68">
        <f t="shared" si="703"/>
        <v>45582</v>
      </c>
      <c r="B3013" s="69">
        <f t="shared" ca="1" si="704"/>
        <v>23239.606883</v>
      </c>
      <c r="C3013" s="70">
        <f t="shared" ca="1" si="705"/>
        <v>16470.521374</v>
      </c>
      <c r="D3013" s="71">
        <f ca="1">IF(A3013&lt;$B$1,VLOOKUP(A3013,[1]DI!$A$4:$B$15000,2),0)</f>
        <v>0.1065</v>
      </c>
      <c r="E3013" s="70">
        <f t="shared" ca="1" si="706"/>
        <v>4.0168000000000002E-4</v>
      </c>
      <c r="F3013" s="72">
        <f t="shared" si="715"/>
        <v>1.3</v>
      </c>
      <c r="G3013" s="73">
        <f t="shared" ca="1" si="707"/>
        <v>1.000522184</v>
      </c>
      <c r="H3013" s="70">
        <f ca="1">TRUNC(PRODUCT(G$10:G3012),15)</f>
        <v>2.3239606839952498</v>
      </c>
      <c r="I3013" s="70">
        <f t="shared" ca="1" si="708"/>
        <v>1.64705213737643</v>
      </c>
      <c r="J3013" s="70">
        <f t="shared" ca="1" si="709"/>
        <v>1.4109818599999999</v>
      </c>
      <c r="K3013" s="74">
        <f t="shared" ca="1" si="710"/>
        <v>6769.0855089999995</v>
      </c>
      <c r="L3013" s="75">
        <f>IF(VLOOKUP(A3013,$T$12:$AC$125,8)=VLOOKUP(A3012,$T$12:$AC$125,8),0,VLOOKUP(A3013,T$12:$AC$125,8))</f>
        <v>0</v>
      </c>
      <c r="M3013" s="76">
        <f>IF(L3013&gt;0,VLOOKUP(L3013,S$12:$AB$125,7),0)</f>
        <v>0</v>
      </c>
      <c r="N3013" s="74">
        <f t="shared" si="711"/>
        <v>0</v>
      </c>
      <c r="O3013" s="74">
        <f t="shared" ca="1" si="712"/>
        <v>6769.0855089999995</v>
      </c>
      <c r="P3013" s="77" t="str">
        <f t="shared" si="713"/>
        <v>A+J=</v>
      </c>
      <c r="Q3013" s="78">
        <f t="shared" si="714"/>
        <v>45762</v>
      </c>
    </row>
    <row r="3014" spans="1:17" ht="12.75" x14ac:dyDescent="0.15">
      <c r="A3014" s="68">
        <f t="shared" si="703"/>
        <v>45583</v>
      </c>
      <c r="B3014" s="69">
        <f t="shared" ca="1" si="704"/>
        <v>23251.742198</v>
      </c>
      <c r="C3014" s="70">
        <f t="shared" ca="1" si="705"/>
        <v>16470.521374</v>
      </c>
      <c r="D3014" s="71">
        <f ca="1">IF(A3014&lt;$B$1,VLOOKUP(A3014,[1]DI!$A$4:$B$15000,2),0)</f>
        <v>0.1065</v>
      </c>
      <c r="E3014" s="70">
        <f t="shared" ca="1" si="706"/>
        <v>4.0168000000000002E-4</v>
      </c>
      <c r="F3014" s="72">
        <f t="shared" si="715"/>
        <v>1.3</v>
      </c>
      <c r="G3014" s="73">
        <f t="shared" ca="1" si="707"/>
        <v>1.000522184</v>
      </c>
      <c r="H3014" s="70">
        <f ca="1">TRUNC(PRODUCT(G$10:G3013),15)</f>
        <v>2.32517421908106</v>
      </c>
      <c r="I3014" s="70">
        <f t="shared" ca="1" si="708"/>
        <v>1.64705213737643</v>
      </c>
      <c r="J3014" s="70">
        <f t="shared" ca="1" si="709"/>
        <v>1.4117186500000001</v>
      </c>
      <c r="K3014" s="74">
        <f t="shared" ca="1" si="710"/>
        <v>6781.220824</v>
      </c>
      <c r="L3014" s="75">
        <f>IF(VLOOKUP(A3014,$T$12:$AC$125,8)=VLOOKUP(A3013,$T$12:$AC$125,8),0,VLOOKUP(A3014,T$12:$AC$125,8))</f>
        <v>0</v>
      </c>
      <c r="M3014" s="76">
        <f>IF(L3014&gt;0,VLOOKUP(L3014,S$12:$AB$125,7),0)</f>
        <v>0</v>
      </c>
      <c r="N3014" s="74">
        <f t="shared" si="711"/>
        <v>0</v>
      </c>
      <c r="O3014" s="74">
        <f t="shared" ca="1" si="712"/>
        <v>6781.220824</v>
      </c>
      <c r="P3014" s="77" t="str">
        <f t="shared" si="713"/>
        <v>A+J=</v>
      </c>
      <c r="Q3014" s="78">
        <f t="shared" si="714"/>
        <v>45762</v>
      </c>
    </row>
    <row r="3015" spans="1:17" ht="12.75" x14ac:dyDescent="0.15">
      <c r="A3015" s="68">
        <f t="shared" si="703"/>
        <v>45584</v>
      </c>
      <c r="B3015" s="69">
        <f t="shared" ca="1" si="704"/>
        <v>23263.883936999999</v>
      </c>
      <c r="C3015" s="70">
        <f t="shared" ca="1" si="705"/>
        <v>16470.521374</v>
      </c>
      <c r="D3015" s="71">
        <f ca="1">IF(A3015&lt;$B$1,VLOOKUP(A3015,[1]DI!$A$4:$B$15000,2),0)</f>
        <v>0</v>
      </c>
      <c r="E3015" s="70">
        <f t="shared" ca="1" si="706"/>
        <v>0</v>
      </c>
      <c r="F3015" s="72">
        <f t="shared" si="715"/>
        <v>1.3</v>
      </c>
      <c r="G3015" s="73">
        <f t="shared" ca="1" si="707"/>
        <v>1</v>
      </c>
      <c r="H3015" s="70">
        <f ca="1">TRUNC(PRODUCT(G$10:G3014),15)</f>
        <v>2.3263883878554799</v>
      </c>
      <c r="I3015" s="70">
        <f t="shared" ca="1" si="708"/>
        <v>1.64705213737643</v>
      </c>
      <c r="J3015" s="70">
        <f t="shared" ca="1" si="709"/>
        <v>1.4124558300000001</v>
      </c>
      <c r="K3015" s="74">
        <f t="shared" ca="1" si="710"/>
        <v>6793.3625629999997</v>
      </c>
      <c r="L3015" s="75">
        <f>IF(VLOOKUP(A3015,$T$12:$AC$125,8)=VLOOKUP(A3014,$T$12:$AC$125,8),0,VLOOKUP(A3015,T$12:$AC$125,8))</f>
        <v>0</v>
      </c>
      <c r="M3015" s="76">
        <f>IF(L3015&gt;0,VLOOKUP(L3015,S$12:$AB$125,7),0)</f>
        <v>0</v>
      </c>
      <c r="N3015" s="74">
        <f t="shared" si="711"/>
        <v>0</v>
      </c>
      <c r="O3015" s="74">
        <f t="shared" ca="1" si="712"/>
        <v>6793.3625629999997</v>
      </c>
      <c r="P3015" s="77" t="str">
        <f t="shared" si="713"/>
        <v>A+J=</v>
      </c>
      <c r="Q3015" s="78">
        <f t="shared" si="714"/>
        <v>45762</v>
      </c>
    </row>
    <row r="3016" spans="1:17" ht="12.75" x14ac:dyDescent="0.15">
      <c r="A3016" s="68">
        <f t="shared" si="703"/>
        <v>45585</v>
      </c>
      <c r="B3016" s="69">
        <f t="shared" ca="1" si="704"/>
        <v>23263.883936999999</v>
      </c>
      <c r="C3016" s="70">
        <f t="shared" ca="1" si="705"/>
        <v>16470.521374</v>
      </c>
      <c r="D3016" s="71">
        <f ca="1">IF(A3016&lt;$B$1,VLOOKUP(A3016,[1]DI!$A$4:$B$15000,2),0)</f>
        <v>0</v>
      </c>
      <c r="E3016" s="70">
        <f t="shared" ca="1" si="706"/>
        <v>0</v>
      </c>
      <c r="F3016" s="72">
        <f t="shared" si="715"/>
        <v>1.3</v>
      </c>
      <c r="G3016" s="73">
        <f t="shared" ca="1" si="707"/>
        <v>1</v>
      </c>
      <c r="H3016" s="70">
        <f ca="1">TRUNC(PRODUCT(G$10:G3015),15)</f>
        <v>2.3263883878554799</v>
      </c>
      <c r="I3016" s="70">
        <f t="shared" ca="1" si="708"/>
        <v>1.64705213737643</v>
      </c>
      <c r="J3016" s="70">
        <f t="shared" ca="1" si="709"/>
        <v>1.4124558300000001</v>
      </c>
      <c r="K3016" s="74">
        <f t="shared" ca="1" si="710"/>
        <v>6793.3625629999997</v>
      </c>
      <c r="L3016" s="75">
        <f>IF(VLOOKUP(A3016,$T$12:$AC$125,8)=VLOOKUP(A3015,$T$12:$AC$125,8),0,VLOOKUP(A3016,T$12:$AC$125,8))</f>
        <v>0</v>
      </c>
      <c r="M3016" s="76">
        <f>IF(L3016&gt;0,VLOOKUP(L3016,S$12:$AB$125,7),0)</f>
        <v>0</v>
      </c>
      <c r="N3016" s="74">
        <f t="shared" si="711"/>
        <v>0</v>
      </c>
      <c r="O3016" s="74">
        <f t="shared" ca="1" si="712"/>
        <v>6793.3625629999997</v>
      </c>
      <c r="P3016" s="77" t="str">
        <f t="shared" si="713"/>
        <v>A+J=</v>
      </c>
      <c r="Q3016" s="78">
        <f t="shared" si="714"/>
        <v>45762</v>
      </c>
    </row>
    <row r="3017" spans="1:17" ht="12.75" x14ac:dyDescent="0.15">
      <c r="A3017" s="68">
        <f t="shared" si="703"/>
        <v>45586</v>
      </c>
      <c r="B3017" s="69">
        <f t="shared" ca="1" si="704"/>
        <v>23263.883936999999</v>
      </c>
      <c r="C3017" s="70">
        <f t="shared" ca="1" si="705"/>
        <v>16470.521374</v>
      </c>
      <c r="D3017" s="71">
        <f ca="1">IF(A3017&lt;$B$1,VLOOKUP(A3017,[1]DI!$A$4:$B$15000,2),0)</f>
        <v>0.1065</v>
      </c>
      <c r="E3017" s="70">
        <f t="shared" ca="1" si="706"/>
        <v>4.0168000000000002E-4</v>
      </c>
      <c r="F3017" s="72">
        <f t="shared" si="715"/>
        <v>1.3</v>
      </c>
      <c r="G3017" s="73">
        <f t="shared" ca="1" si="707"/>
        <v>1.000522184</v>
      </c>
      <c r="H3017" s="70">
        <f ca="1">TRUNC(PRODUCT(G$10:G3016),15)</f>
        <v>2.3263883878554799</v>
      </c>
      <c r="I3017" s="70">
        <f t="shared" ca="1" si="708"/>
        <v>1.64705213737643</v>
      </c>
      <c r="J3017" s="70">
        <f t="shared" ca="1" si="709"/>
        <v>1.4124558300000001</v>
      </c>
      <c r="K3017" s="74">
        <f t="shared" ca="1" si="710"/>
        <v>6793.3625629999997</v>
      </c>
      <c r="L3017" s="75">
        <f>IF(VLOOKUP(A3017,$T$12:$AC$125,8)=VLOOKUP(A3016,$T$12:$AC$125,8),0,VLOOKUP(A3017,T$12:$AC$125,8))</f>
        <v>0</v>
      </c>
      <c r="M3017" s="76">
        <f>IF(L3017&gt;0,VLOOKUP(L3017,S$12:$AB$125,7),0)</f>
        <v>0</v>
      </c>
      <c r="N3017" s="74">
        <f t="shared" si="711"/>
        <v>0</v>
      </c>
      <c r="O3017" s="74">
        <f t="shared" ca="1" si="712"/>
        <v>6793.3625629999997</v>
      </c>
      <c r="P3017" s="77" t="str">
        <f t="shared" si="713"/>
        <v>A+J=</v>
      </c>
      <c r="Q3017" s="78">
        <f t="shared" si="714"/>
        <v>45762</v>
      </c>
    </row>
    <row r="3018" spans="1:17" ht="12.75" x14ac:dyDescent="0.15">
      <c r="A3018" s="68">
        <f t="shared" si="703"/>
        <v>45587</v>
      </c>
      <c r="B3018" s="69">
        <f t="shared" ca="1" si="704"/>
        <v>23276.031934999999</v>
      </c>
      <c r="C3018" s="70">
        <f t="shared" ca="1" si="705"/>
        <v>16470.521374</v>
      </c>
      <c r="D3018" s="71">
        <f ca="1">IF(A3018&lt;$B$1,VLOOKUP(A3018,[1]DI!$A$4:$B$15000,2),0)</f>
        <v>0.1065</v>
      </c>
      <c r="E3018" s="70">
        <f t="shared" ca="1" si="706"/>
        <v>4.0168000000000002E-4</v>
      </c>
      <c r="F3018" s="72">
        <f t="shared" si="715"/>
        <v>1.3</v>
      </c>
      <c r="G3018" s="73">
        <f t="shared" ca="1" si="707"/>
        <v>1.000522184</v>
      </c>
      <c r="H3018" s="70">
        <f ca="1">TRUNC(PRODUCT(G$10:G3017),15)</f>
        <v>2.3276031906494001</v>
      </c>
      <c r="I3018" s="70">
        <f t="shared" ca="1" si="708"/>
        <v>1.64705213737643</v>
      </c>
      <c r="J3018" s="70">
        <f t="shared" ca="1" si="709"/>
        <v>1.41319339</v>
      </c>
      <c r="K3018" s="74">
        <f t="shared" ca="1" si="710"/>
        <v>6805.5105610000001</v>
      </c>
      <c r="L3018" s="75">
        <f>IF(VLOOKUP(A3018,$T$12:$AC$125,8)=VLOOKUP(A3017,$T$12:$AC$125,8),0,VLOOKUP(A3018,T$12:$AC$125,8))</f>
        <v>0</v>
      </c>
      <c r="M3018" s="76">
        <f>IF(L3018&gt;0,VLOOKUP(L3018,S$12:$AB$125,7),0)</f>
        <v>0</v>
      </c>
      <c r="N3018" s="74">
        <f t="shared" si="711"/>
        <v>0</v>
      </c>
      <c r="O3018" s="74">
        <f t="shared" ca="1" si="712"/>
        <v>6805.5105610000001</v>
      </c>
      <c r="P3018" s="77" t="str">
        <f t="shared" si="713"/>
        <v>A+J=</v>
      </c>
      <c r="Q3018" s="78">
        <f t="shared" si="714"/>
        <v>45762</v>
      </c>
    </row>
    <row r="3019" spans="1:17" ht="12.75" x14ac:dyDescent="0.15">
      <c r="A3019" s="68">
        <f t="shared" si="703"/>
        <v>45588</v>
      </c>
      <c r="B3019" s="69">
        <f t="shared" ca="1" si="704"/>
        <v>23288.186355999998</v>
      </c>
      <c r="C3019" s="70">
        <f t="shared" ca="1" si="705"/>
        <v>16470.521374</v>
      </c>
      <c r="D3019" s="71">
        <f ca="1">IF(A3019&lt;$B$1,VLOOKUP(A3019,[1]DI!$A$4:$B$15000,2),0)</f>
        <v>0.1065</v>
      </c>
      <c r="E3019" s="70">
        <f t="shared" ca="1" si="706"/>
        <v>4.0168000000000002E-4</v>
      </c>
      <c r="F3019" s="72">
        <f t="shared" si="715"/>
        <v>1.3</v>
      </c>
      <c r="G3019" s="73">
        <f t="shared" ca="1" si="707"/>
        <v>1.000522184</v>
      </c>
      <c r="H3019" s="70">
        <f ca="1">TRUNC(PRODUCT(G$10:G3018),15)</f>
        <v>2.3288186277939098</v>
      </c>
      <c r="I3019" s="70">
        <f t="shared" ca="1" si="708"/>
        <v>1.64705213737643</v>
      </c>
      <c r="J3019" s="70">
        <f t="shared" ca="1" si="709"/>
        <v>1.41393134</v>
      </c>
      <c r="K3019" s="74">
        <f t="shared" ca="1" si="710"/>
        <v>6817.6649820000002</v>
      </c>
      <c r="L3019" s="75">
        <f>IF(VLOOKUP(A3019,$T$12:$AC$125,8)=VLOOKUP(A3018,$T$12:$AC$125,8),0,VLOOKUP(A3019,T$12:$AC$125,8))</f>
        <v>0</v>
      </c>
      <c r="M3019" s="76">
        <f>IF(L3019&gt;0,VLOOKUP(L3019,S$12:$AB$125,7),0)</f>
        <v>0</v>
      </c>
      <c r="N3019" s="74">
        <f t="shared" si="711"/>
        <v>0</v>
      </c>
      <c r="O3019" s="74">
        <f t="shared" ca="1" si="712"/>
        <v>6817.6649820000002</v>
      </c>
      <c r="P3019" s="77" t="str">
        <f t="shared" si="713"/>
        <v>A+J=</v>
      </c>
      <c r="Q3019" s="78">
        <f t="shared" si="714"/>
        <v>45762</v>
      </c>
    </row>
    <row r="3020" spans="1:17" ht="12.75" x14ac:dyDescent="0.15">
      <c r="A3020" s="68">
        <f t="shared" ref="A3020:A3083" si="716">(A3019+1)</f>
        <v>45589</v>
      </c>
      <c r="B3020" s="69">
        <f t="shared" ca="1" si="704"/>
        <v>23300.347035999999</v>
      </c>
      <c r="C3020" s="70">
        <f t="shared" ca="1" si="705"/>
        <v>16470.521374</v>
      </c>
      <c r="D3020" s="71">
        <f ca="1">IF(A3020&lt;$B$1,VLOOKUP(A3020,[1]DI!$A$4:$B$15000,2),0)</f>
        <v>0.1065</v>
      </c>
      <c r="E3020" s="70">
        <f t="shared" ca="1" si="706"/>
        <v>4.0168000000000002E-4</v>
      </c>
      <c r="F3020" s="72">
        <f t="shared" si="715"/>
        <v>1.3</v>
      </c>
      <c r="G3020" s="73">
        <f t="shared" ca="1" si="707"/>
        <v>1.000522184</v>
      </c>
      <c r="H3020" s="70">
        <f ca="1">TRUNC(PRODUCT(G$10:G3019),15)</f>
        <v>2.3300346996202399</v>
      </c>
      <c r="I3020" s="70">
        <f t="shared" ca="1" si="708"/>
        <v>1.64705213737643</v>
      </c>
      <c r="J3020" s="70">
        <f t="shared" ca="1" si="709"/>
        <v>1.4146696700000001</v>
      </c>
      <c r="K3020" s="74">
        <f t="shared" ca="1" si="710"/>
        <v>6829.8256620000002</v>
      </c>
      <c r="L3020" s="75">
        <f>IF(VLOOKUP(A3020,$T$12:$AC$125,8)=VLOOKUP(A3019,$T$12:$AC$125,8),0,VLOOKUP(A3020,T$12:$AC$125,8))</f>
        <v>0</v>
      </c>
      <c r="M3020" s="76">
        <f>IF(L3020&gt;0,VLOOKUP(L3020,S$12:$AB$125,7),0)</f>
        <v>0</v>
      </c>
      <c r="N3020" s="74">
        <f t="shared" si="711"/>
        <v>0</v>
      </c>
      <c r="O3020" s="74">
        <f t="shared" ca="1" si="712"/>
        <v>6829.8256620000002</v>
      </c>
      <c r="P3020" s="77" t="str">
        <f t="shared" si="713"/>
        <v>A+J=</v>
      </c>
      <c r="Q3020" s="78">
        <f t="shared" si="714"/>
        <v>45762</v>
      </c>
    </row>
    <row r="3021" spans="1:17" ht="12.75" x14ac:dyDescent="0.15">
      <c r="A3021" s="68">
        <f t="shared" si="716"/>
        <v>45590</v>
      </c>
      <c r="B3021" s="69">
        <f t="shared" ca="1" si="704"/>
        <v>23312.514139999999</v>
      </c>
      <c r="C3021" s="70">
        <f t="shared" ca="1" si="705"/>
        <v>16470.521374</v>
      </c>
      <c r="D3021" s="71">
        <f ca="1">IF(A3021&lt;$B$1,VLOOKUP(A3021,[1]DI!$A$4:$B$15000,2),0)</f>
        <v>0.1065</v>
      </c>
      <c r="E3021" s="70">
        <f t="shared" ca="1" si="706"/>
        <v>4.0168000000000002E-4</v>
      </c>
      <c r="F3021" s="72">
        <f t="shared" si="715"/>
        <v>1.3</v>
      </c>
      <c r="G3021" s="73">
        <f t="shared" ca="1" si="707"/>
        <v>1.000522184</v>
      </c>
      <c r="H3021" s="70">
        <f ca="1">TRUNC(PRODUCT(G$10:G3020),15)</f>
        <v>2.3312514064598302</v>
      </c>
      <c r="I3021" s="70">
        <f t="shared" ca="1" si="708"/>
        <v>1.64705213737643</v>
      </c>
      <c r="J3021" s="70">
        <f t="shared" ca="1" si="709"/>
        <v>1.4154083900000001</v>
      </c>
      <c r="K3021" s="74">
        <f t="shared" ca="1" si="710"/>
        <v>6841.9927660000003</v>
      </c>
      <c r="L3021" s="75">
        <f>IF(VLOOKUP(A3021,$T$12:$AC$125,8)=VLOOKUP(A3020,$T$12:$AC$125,8),0,VLOOKUP(A3021,T$12:$AC$125,8))</f>
        <v>0</v>
      </c>
      <c r="M3021" s="76">
        <f>IF(L3021&gt;0,VLOOKUP(L3021,S$12:$AB$125,7),0)</f>
        <v>0</v>
      </c>
      <c r="N3021" s="74">
        <f t="shared" si="711"/>
        <v>0</v>
      </c>
      <c r="O3021" s="74">
        <f t="shared" ca="1" si="712"/>
        <v>6841.9927660000003</v>
      </c>
      <c r="P3021" s="77" t="str">
        <f t="shared" si="713"/>
        <v>A+J=</v>
      </c>
      <c r="Q3021" s="78">
        <f t="shared" si="714"/>
        <v>45762</v>
      </c>
    </row>
    <row r="3022" spans="1:17" ht="12.75" x14ac:dyDescent="0.15">
      <c r="A3022" s="68">
        <f t="shared" si="716"/>
        <v>45591</v>
      </c>
      <c r="B3022" s="69">
        <f t="shared" ca="1" si="704"/>
        <v>23324.687502000001</v>
      </c>
      <c r="C3022" s="70">
        <f t="shared" ca="1" si="705"/>
        <v>16470.521374</v>
      </c>
      <c r="D3022" s="71">
        <f ca="1">IF(A3022&lt;$B$1,VLOOKUP(A3022,[1]DI!$A$4:$B$15000,2),0)</f>
        <v>0</v>
      </c>
      <c r="E3022" s="70">
        <f t="shared" ca="1" si="706"/>
        <v>0</v>
      </c>
      <c r="F3022" s="72">
        <f t="shared" si="715"/>
        <v>1.3</v>
      </c>
      <c r="G3022" s="73">
        <f t="shared" ca="1" si="707"/>
        <v>1</v>
      </c>
      <c r="H3022" s="70">
        <f ca="1">TRUNC(PRODUCT(G$10:G3021),15)</f>
        <v>2.3324687486442599</v>
      </c>
      <c r="I3022" s="70">
        <f t="shared" ca="1" si="708"/>
        <v>1.64705213737643</v>
      </c>
      <c r="J3022" s="70">
        <f t="shared" ca="1" si="709"/>
        <v>1.41614749</v>
      </c>
      <c r="K3022" s="74">
        <f t="shared" ca="1" si="710"/>
        <v>6854.1661279999998</v>
      </c>
      <c r="L3022" s="75">
        <f>IF(VLOOKUP(A3022,$T$12:$AC$125,8)=VLOOKUP(A3021,$T$12:$AC$125,8),0,VLOOKUP(A3022,T$12:$AC$125,8))</f>
        <v>0</v>
      </c>
      <c r="M3022" s="76">
        <f>IF(L3022&gt;0,VLOOKUP(L3022,S$12:$AB$125,7),0)</f>
        <v>0</v>
      </c>
      <c r="N3022" s="74">
        <f t="shared" si="711"/>
        <v>0</v>
      </c>
      <c r="O3022" s="74">
        <f t="shared" ca="1" si="712"/>
        <v>6854.1661279999998</v>
      </c>
      <c r="P3022" s="77" t="str">
        <f t="shared" si="713"/>
        <v>A+J=</v>
      </c>
      <c r="Q3022" s="78">
        <f t="shared" si="714"/>
        <v>45762</v>
      </c>
    </row>
    <row r="3023" spans="1:17" ht="12.75" x14ac:dyDescent="0.15">
      <c r="A3023" s="68">
        <f t="shared" si="716"/>
        <v>45592</v>
      </c>
      <c r="B3023" s="69">
        <f t="shared" ca="1" si="704"/>
        <v>23324.687502000001</v>
      </c>
      <c r="C3023" s="70">
        <f t="shared" ca="1" si="705"/>
        <v>16470.521374</v>
      </c>
      <c r="D3023" s="71">
        <f ca="1">IF(A3023&lt;$B$1,VLOOKUP(A3023,[1]DI!$A$4:$B$15000,2),0)</f>
        <v>0</v>
      </c>
      <c r="E3023" s="70">
        <f t="shared" ca="1" si="706"/>
        <v>0</v>
      </c>
      <c r="F3023" s="72">
        <f t="shared" si="715"/>
        <v>1.3</v>
      </c>
      <c r="G3023" s="73">
        <f t="shared" ca="1" si="707"/>
        <v>1</v>
      </c>
      <c r="H3023" s="70">
        <f ca="1">TRUNC(PRODUCT(G$10:G3022),15)</f>
        <v>2.3324687486442599</v>
      </c>
      <c r="I3023" s="70">
        <f t="shared" ca="1" si="708"/>
        <v>1.64705213737643</v>
      </c>
      <c r="J3023" s="70">
        <f t="shared" ca="1" si="709"/>
        <v>1.41614749</v>
      </c>
      <c r="K3023" s="74">
        <f t="shared" ca="1" si="710"/>
        <v>6854.1661279999998</v>
      </c>
      <c r="L3023" s="75">
        <f>IF(VLOOKUP(A3023,$T$12:$AC$125,8)=VLOOKUP(A3022,$T$12:$AC$125,8),0,VLOOKUP(A3023,T$12:$AC$125,8))</f>
        <v>0</v>
      </c>
      <c r="M3023" s="76">
        <f>IF(L3023&gt;0,VLOOKUP(L3023,S$12:$AB$125,7),0)</f>
        <v>0</v>
      </c>
      <c r="N3023" s="74">
        <f t="shared" si="711"/>
        <v>0</v>
      </c>
      <c r="O3023" s="74">
        <f t="shared" ca="1" si="712"/>
        <v>6854.1661279999998</v>
      </c>
      <c r="P3023" s="77" t="str">
        <f t="shared" si="713"/>
        <v>A+J=</v>
      </c>
      <c r="Q3023" s="78">
        <f t="shared" si="714"/>
        <v>45762</v>
      </c>
    </row>
    <row r="3024" spans="1:17" ht="12.75" x14ac:dyDescent="0.15">
      <c r="A3024" s="68">
        <f t="shared" si="716"/>
        <v>45593</v>
      </c>
      <c r="B3024" s="69">
        <f t="shared" ca="1" si="704"/>
        <v>23324.687502000001</v>
      </c>
      <c r="C3024" s="70">
        <f t="shared" ca="1" si="705"/>
        <v>16470.521374</v>
      </c>
      <c r="D3024" s="71">
        <f ca="1">IF(A3024&lt;$B$1,VLOOKUP(A3024,[1]DI!$A$4:$B$15000,2),0)</f>
        <v>0.1065</v>
      </c>
      <c r="E3024" s="70">
        <f t="shared" ca="1" si="706"/>
        <v>4.0168000000000002E-4</v>
      </c>
      <c r="F3024" s="72">
        <f t="shared" si="715"/>
        <v>1.3</v>
      </c>
      <c r="G3024" s="73">
        <f t="shared" ca="1" si="707"/>
        <v>1.000522184</v>
      </c>
      <c r="H3024" s="70">
        <f ca="1">TRUNC(PRODUCT(G$10:G3023),15)</f>
        <v>2.3324687486442599</v>
      </c>
      <c r="I3024" s="70">
        <f t="shared" ca="1" si="708"/>
        <v>1.64705213737643</v>
      </c>
      <c r="J3024" s="70">
        <f t="shared" ca="1" si="709"/>
        <v>1.41614749</v>
      </c>
      <c r="K3024" s="74">
        <f t="shared" ca="1" si="710"/>
        <v>6854.1661279999998</v>
      </c>
      <c r="L3024" s="75">
        <f>IF(VLOOKUP(A3024,$T$12:$AC$125,8)=VLOOKUP(A3023,$T$12:$AC$125,8),0,VLOOKUP(A3024,T$12:$AC$125,8))</f>
        <v>0</v>
      </c>
      <c r="M3024" s="76">
        <f>IF(L3024&gt;0,VLOOKUP(L3024,S$12:$AB$125,7),0)</f>
        <v>0</v>
      </c>
      <c r="N3024" s="74">
        <f t="shared" si="711"/>
        <v>0</v>
      </c>
      <c r="O3024" s="74">
        <f t="shared" ca="1" si="712"/>
        <v>6854.1661279999998</v>
      </c>
      <c r="P3024" s="77" t="str">
        <f t="shared" si="713"/>
        <v>A+J=</v>
      </c>
      <c r="Q3024" s="78">
        <f t="shared" si="714"/>
        <v>45762</v>
      </c>
    </row>
    <row r="3025" spans="1:17" ht="12.75" x14ac:dyDescent="0.15">
      <c r="A3025" s="68">
        <f t="shared" si="716"/>
        <v>45594</v>
      </c>
      <c r="B3025" s="69">
        <f t="shared" ca="1" si="704"/>
        <v>23336.867288000001</v>
      </c>
      <c r="C3025" s="70">
        <f t="shared" ca="1" si="705"/>
        <v>16470.521374</v>
      </c>
      <c r="D3025" s="71">
        <f ca="1">IF(A3025&lt;$B$1,VLOOKUP(A3025,[1]DI!$A$4:$B$15000,2),0)</f>
        <v>0.1065</v>
      </c>
      <c r="E3025" s="70">
        <f t="shared" ca="1" si="706"/>
        <v>4.0168000000000002E-4</v>
      </c>
      <c r="F3025" s="72">
        <f t="shared" si="715"/>
        <v>1.3</v>
      </c>
      <c r="G3025" s="73">
        <f t="shared" ca="1" si="707"/>
        <v>1.000522184</v>
      </c>
      <c r="H3025" s="70">
        <f ca="1">TRUNC(PRODUCT(G$10:G3024),15)</f>
        <v>2.3336867265053001</v>
      </c>
      <c r="I3025" s="70">
        <f t="shared" ca="1" si="708"/>
        <v>1.64705213737643</v>
      </c>
      <c r="J3025" s="70">
        <f t="shared" ca="1" si="709"/>
        <v>1.4168869799999999</v>
      </c>
      <c r="K3025" s="74">
        <f t="shared" ca="1" si="710"/>
        <v>6866.3459140000004</v>
      </c>
      <c r="L3025" s="75">
        <f>IF(VLOOKUP(A3025,$T$12:$AC$125,8)=VLOOKUP(A3024,$T$12:$AC$125,8),0,VLOOKUP(A3025,T$12:$AC$125,8))</f>
        <v>0</v>
      </c>
      <c r="M3025" s="76">
        <f>IF(L3025&gt;0,VLOOKUP(L3025,S$12:$AB$125,7),0)</f>
        <v>0</v>
      </c>
      <c r="N3025" s="74">
        <f t="shared" si="711"/>
        <v>0</v>
      </c>
      <c r="O3025" s="74">
        <f t="shared" ca="1" si="712"/>
        <v>6866.3459140000004</v>
      </c>
      <c r="P3025" s="77" t="str">
        <f t="shared" si="713"/>
        <v>A+J=</v>
      </c>
      <c r="Q3025" s="78">
        <f t="shared" si="714"/>
        <v>45762</v>
      </c>
    </row>
    <row r="3026" spans="1:17" ht="12.75" x14ac:dyDescent="0.15">
      <c r="A3026" s="68">
        <f t="shared" si="716"/>
        <v>45595</v>
      </c>
      <c r="B3026" s="69">
        <f t="shared" ca="1" si="704"/>
        <v>23349.053333</v>
      </c>
      <c r="C3026" s="70">
        <f t="shared" ca="1" si="705"/>
        <v>16470.521374</v>
      </c>
      <c r="D3026" s="71">
        <f ca="1">IF(A3026&lt;$B$1,VLOOKUP(A3026,[1]DI!$A$4:$B$15000,2),0)</f>
        <v>0.1065</v>
      </c>
      <c r="E3026" s="70">
        <f t="shared" ca="1" si="706"/>
        <v>4.0168000000000002E-4</v>
      </c>
      <c r="F3026" s="72">
        <f t="shared" si="715"/>
        <v>1.3</v>
      </c>
      <c r="G3026" s="73">
        <f t="shared" ca="1" si="707"/>
        <v>1.000522184</v>
      </c>
      <c r="H3026" s="70">
        <f ca="1">TRUNC(PRODUCT(G$10:G3025),15)</f>
        <v>2.3349053403748998</v>
      </c>
      <c r="I3026" s="70">
        <f t="shared" ca="1" si="708"/>
        <v>1.64705213737643</v>
      </c>
      <c r="J3026" s="70">
        <f t="shared" ca="1" si="709"/>
        <v>1.41762685</v>
      </c>
      <c r="K3026" s="74">
        <f t="shared" ca="1" si="710"/>
        <v>6878.5319589999999</v>
      </c>
      <c r="L3026" s="75">
        <f>IF(VLOOKUP(A3026,$T$12:$AC$125,8)=VLOOKUP(A3025,$T$12:$AC$125,8),0,VLOOKUP(A3026,T$12:$AC$125,8))</f>
        <v>0</v>
      </c>
      <c r="M3026" s="76">
        <f>IF(L3026&gt;0,VLOOKUP(L3026,S$12:$AB$125,7),0)</f>
        <v>0</v>
      </c>
      <c r="N3026" s="74">
        <f t="shared" si="711"/>
        <v>0</v>
      </c>
      <c r="O3026" s="74">
        <f t="shared" ca="1" si="712"/>
        <v>6878.5319589999999</v>
      </c>
      <c r="P3026" s="77" t="str">
        <f t="shared" si="713"/>
        <v>A+J=</v>
      </c>
      <c r="Q3026" s="78">
        <f t="shared" si="714"/>
        <v>45762</v>
      </c>
    </row>
    <row r="3027" spans="1:17" ht="12.75" x14ac:dyDescent="0.15">
      <c r="A3027" s="68">
        <f t="shared" si="716"/>
        <v>45596</v>
      </c>
      <c r="B3027" s="69">
        <f t="shared" ca="1" si="704"/>
        <v>23361.245965999999</v>
      </c>
      <c r="C3027" s="70">
        <f t="shared" ca="1" si="705"/>
        <v>16470.521374</v>
      </c>
      <c r="D3027" s="71">
        <f ca="1">IF(A3027&lt;$B$1,VLOOKUP(A3027,[1]DI!$A$4:$B$15000,2),0)</f>
        <v>0.1065</v>
      </c>
      <c r="E3027" s="70">
        <f t="shared" ca="1" si="706"/>
        <v>4.0168000000000002E-4</v>
      </c>
      <c r="F3027" s="72">
        <f t="shared" si="715"/>
        <v>1.3</v>
      </c>
      <c r="G3027" s="73">
        <f t="shared" ca="1" si="707"/>
        <v>1.000522184</v>
      </c>
      <c r="H3027" s="70">
        <f ca="1">TRUNC(PRODUCT(G$10:G3026),15)</f>
        <v>2.3361245905851602</v>
      </c>
      <c r="I3027" s="70">
        <f t="shared" ca="1" si="708"/>
        <v>1.64705213737643</v>
      </c>
      <c r="J3027" s="70">
        <f t="shared" ca="1" si="709"/>
        <v>1.4183671200000001</v>
      </c>
      <c r="K3027" s="74">
        <f t="shared" ca="1" si="710"/>
        <v>6890.7245919999996</v>
      </c>
      <c r="L3027" s="75">
        <f>IF(VLOOKUP(A3027,$T$12:$AC$125,8)=VLOOKUP(A3026,$T$12:$AC$125,8),0,VLOOKUP(A3027,T$12:$AC$125,8))</f>
        <v>0</v>
      </c>
      <c r="M3027" s="76">
        <f>IF(L3027&gt;0,VLOOKUP(L3027,S$12:$AB$125,7),0)</f>
        <v>0</v>
      </c>
      <c r="N3027" s="74">
        <f t="shared" si="711"/>
        <v>0</v>
      </c>
      <c r="O3027" s="74">
        <f t="shared" ca="1" si="712"/>
        <v>6890.7245919999996</v>
      </c>
      <c r="P3027" s="77" t="str">
        <f t="shared" si="713"/>
        <v>A+J=</v>
      </c>
      <c r="Q3027" s="78">
        <f t="shared" si="714"/>
        <v>45762</v>
      </c>
    </row>
    <row r="3028" spans="1:17" ht="12.75" x14ac:dyDescent="0.15">
      <c r="A3028" s="68">
        <f t="shared" si="716"/>
        <v>45597</v>
      </c>
      <c r="B3028" s="69">
        <f t="shared" ca="1" si="704"/>
        <v>23373.444693000001</v>
      </c>
      <c r="C3028" s="70">
        <f t="shared" ca="1" si="705"/>
        <v>16470.521374</v>
      </c>
      <c r="D3028" s="71">
        <f ca="1">IF(A3028&lt;$B$1,VLOOKUP(A3028,[1]DI!$A$4:$B$15000,2),0)</f>
        <v>0.1065</v>
      </c>
      <c r="E3028" s="70">
        <f t="shared" ca="1" si="706"/>
        <v>4.0168000000000002E-4</v>
      </c>
      <c r="F3028" s="72">
        <f t="shared" si="715"/>
        <v>1.3</v>
      </c>
      <c r="G3028" s="73">
        <f t="shared" ca="1" si="707"/>
        <v>1.000522184</v>
      </c>
      <c r="H3028" s="70">
        <f ca="1">TRUNC(PRODUCT(G$10:G3027),15)</f>
        <v>2.33734447746837</v>
      </c>
      <c r="I3028" s="70">
        <f t="shared" ca="1" si="708"/>
        <v>1.64705213737643</v>
      </c>
      <c r="J3028" s="70">
        <f t="shared" ca="1" si="709"/>
        <v>1.4191077599999999</v>
      </c>
      <c r="K3028" s="74">
        <f t="shared" ca="1" si="710"/>
        <v>6902.9233190000004</v>
      </c>
      <c r="L3028" s="75">
        <f>IF(VLOOKUP(A3028,$T$12:$AC$125,8)=VLOOKUP(A3027,$T$12:$AC$125,8),0,VLOOKUP(A3028,T$12:$AC$125,8))</f>
        <v>0</v>
      </c>
      <c r="M3028" s="76">
        <f>IF(L3028&gt;0,VLOOKUP(L3028,S$12:$AB$125,7),0)</f>
        <v>0</v>
      </c>
      <c r="N3028" s="74">
        <f t="shared" si="711"/>
        <v>0</v>
      </c>
      <c r="O3028" s="74">
        <f t="shared" ca="1" si="712"/>
        <v>6902.9233190000004</v>
      </c>
      <c r="P3028" s="77" t="str">
        <f t="shared" si="713"/>
        <v>A+J=</v>
      </c>
      <c r="Q3028" s="78">
        <f t="shared" si="714"/>
        <v>45762</v>
      </c>
    </row>
    <row r="3029" spans="1:17" ht="12.75" x14ac:dyDescent="0.15">
      <c r="A3029" s="68">
        <f t="shared" si="716"/>
        <v>45598</v>
      </c>
      <c r="B3029" s="69">
        <f t="shared" ca="1" si="704"/>
        <v>23385.650008000001</v>
      </c>
      <c r="C3029" s="70">
        <f t="shared" ca="1" si="705"/>
        <v>16470.521374</v>
      </c>
      <c r="D3029" s="71">
        <f ca="1">IF(A3029&lt;$B$1,VLOOKUP(A3029,[1]DI!$A$4:$B$15000,2),0)</f>
        <v>0</v>
      </c>
      <c r="E3029" s="70">
        <f t="shared" ca="1" si="706"/>
        <v>0</v>
      </c>
      <c r="F3029" s="72">
        <f t="shared" si="715"/>
        <v>1.3</v>
      </c>
      <c r="G3029" s="73">
        <f t="shared" ca="1" si="707"/>
        <v>1</v>
      </c>
      <c r="H3029" s="70">
        <f ca="1">TRUNC(PRODUCT(G$10:G3028),15)</f>
        <v>2.3385650013569901</v>
      </c>
      <c r="I3029" s="70">
        <f t="shared" ca="1" si="708"/>
        <v>1.64705213737643</v>
      </c>
      <c r="J3029" s="70">
        <f t="shared" ca="1" si="709"/>
        <v>1.4198488</v>
      </c>
      <c r="K3029" s="74">
        <f t="shared" ca="1" si="710"/>
        <v>6915.1286339999997</v>
      </c>
      <c r="L3029" s="75">
        <f>IF(VLOOKUP(A3029,$T$12:$AC$125,8)=VLOOKUP(A3028,$T$12:$AC$125,8),0,VLOOKUP(A3029,T$12:$AC$125,8))</f>
        <v>0</v>
      </c>
      <c r="M3029" s="76">
        <f>IF(L3029&gt;0,VLOOKUP(L3029,S$12:$AB$125,7),0)</f>
        <v>0</v>
      </c>
      <c r="N3029" s="74">
        <f t="shared" si="711"/>
        <v>0</v>
      </c>
      <c r="O3029" s="74">
        <f t="shared" ca="1" si="712"/>
        <v>6915.1286339999997</v>
      </c>
      <c r="P3029" s="77" t="str">
        <f t="shared" si="713"/>
        <v>A+J=</v>
      </c>
      <c r="Q3029" s="78">
        <f t="shared" si="714"/>
        <v>45762</v>
      </c>
    </row>
    <row r="3030" spans="1:17" ht="12.75" x14ac:dyDescent="0.15">
      <c r="A3030" s="68">
        <f t="shared" si="716"/>
        <v>45599</v>
      </c>
      <c r="B3030" s="69">
        <f t="shared" ca="1" si="704"/>
        <v>23385.650008000001</v>
      </c>
      <c r="C3030" s="70">
        <f t="shared" ca="1" si="705"/>
        <v>16470.521374</v>
      </c>
      <c r="D3030" s="71">
        <f ca="1">IF(A3030&lt;$B$1,VLOOKUP(A3030,[1]DI!$A$4:$B$15000,2),0)</f>
        <v>0</v>
      </c>
      <c r="E3030" s="70">
        <f t="shared" ca="1" si="706"/>
        <v>0</v>
      </c>
      <c r="F3030" s="72">
        <f t="shared" si="715"/>
        <v>1.3</v>
      </c>
      <c r="G3030" s="73">
        <f t="shared" ca="1" si="707"/>
        <v>1</v>
      </c>
      <c r="H3030" s="70">
        <f ca="1">TRUNC(PRODUCT(G$10:G3029),15)</f>
        <v>2.3385650013569901</v>
      </c>
      <c r="I3030" s="70">
        <f t="shared" ca="1" si="708"/>
        <v>1.64705213737643</v>
      </c>
      <c r="J3030" s="70">
        <f t="shared" ca="1" si="709"/>
        <v>1.4198488</v>
      </c>
      <c r="K3030" s="74">
        <f t="shared" ca="1" si="710"/>
        <v>6915.1286339999997</v>
      </c>
      <c r="L3030" s="75">
        <f>IF(VLOOKUP(A3030,$T$12:$AC$125,8)=VLOOKUP(A3029,$T$12:$AC$125,8),0,VLOOKUP(A3030,T$12:$AC$125,8))</f>
        <v>0</v>
      </c>
      <c r="M3030" s="76">
        <f>IF(L3030&gt;0,VLOOKUP(L3030,S$12:$AB$125,7),0)</f>
        <v>0</v>
      </c>
      <c r="N3030" s="74">
        <f t="shared" si="711"/>
        <v>0</v>
      </c>
      <c r="O3030" s="74">
        <f t="shared" ca="1" si="712"/>
        <v>6915.1286339999997</v>
      </c>
      <c r="P3030" s="77" t="str">
        <f t="shared" si="713"/>
        <v>A+J=</v>
      </c>
      <c r="Q3030" s="78">
        <f t="shared" si="714"/>
        <v>45762</v>
      </c>
    </row>
    <row r="3031" spans="1:17" ht="12.75" x14ac:dyDescent="0.15">
      <c r="A3031" s="68">
        <f t="shared" si="716"/>
        <v>45600</v>
      </c>
      <c r="B3031" s="69">
        <f t="shared" ca="1" si="704"/>
        <v>23385.650008000001</v>
      </c>
      <c r="C3031" s="70">
        <f t="shared" ca="1" si="705"/>
        <v>16470.521374</v>
      </c>
      <c r="D3031" s="71">
        <f ca="1">IF(A3031&lt;$B$1,VLOOKUP(A3031,[1]DI!$A$4:$B$15000,2),0)</f>
        <v>0.1065</v>
      </c>
      <c r="E3031" s="70">
        <f t="shared" ca="1" si="706"/>
        <v>4.0168000000000002E-4</v>
      </c>
      <c r="F3031" s="72">
        <f t="shared" si="715"/>
        <v>1.3</v>
      </c>
      <c r="G3031" s="73">
        <f t="shared" ca="1" si="707"/>
        <v>1.000522184</v>
      </c>
      <c r="H3031" s="70">
        <f ca="1">TRUNC(PRODUCT(G$10:G3030),15)</f>
        <v>2.3385650013569901</v>
      </c>
      <c r="I3031" s="70">
        <f t="shared" ca="1" si="708"/>
        <v>1.64705213737643</v>
      </c>
      <c r="J3031" s="70">
        <f t="shared" ca="1" si="709"/>
        <v>1.4198488</v>
      </c>
      <c r="K3031" s="74">
        <f t="shared" ca="1" si="710"/>
        <v>6915.1286339999997</v>
      </c>
      <c r="L3031" s="75">
        <f>IF(VLOOKUP(A3031,$T$12:$AC$125,8)=VLOOKUP(A3030,$T$12:$AC$125,8),0,VLOOKUP(A3031,T$12:$AC$125,8))</f>
        <v>0</v>
      </c>
      <c r="M3031" s="76">
        <f>IF(L3031&gt;0,VLOOKUP(L3031,S$12:$AB$125,7),0)</f>
        <v>0</v>
      </c>
      <c r="N3031" s="74">
        <f t="shared" si="711"/>
        <v>0</v>
      </c>
      <c r="O3031" s="74">
        <f t="shared" ca="1" si="712"/>
        <v>6915.1286339999997</v>
      </c>
      <c r="P3031" s="77" t="str">
        <f t="shared" si="713"/>
        <v>A+J=</v>
      </c>
      <c r="Q3031" s="78">
        <f t="shared" si="714"/>
        <v>45762</v>
      </c>
    </row>
    <row r="3032" spans="1:17" ht="12.75" x14ac:dyDescent="0.15">
      <c r="A3032" s="68">
        <f t="shared" si="716"/>
        <v>45601</v>
      </c>
      <c r="B3032" s="69">
        <f t="shared" ca="1" si="704"/>
        <v>23397.861581999998</v>
      </c>
      <c r="C3032" s="70">
        <f t="shared" ca="1" si="705"/>
        <v>16470.521374</v>
      </c>
      <c r="D3032" s="71">
        <f ca="1">IF(A3032&lt;$B$1,VLOOKUP(A3032,[1]DI!$A$4:$B$15000,2),0)</f>
        <v>0.1065</v>
      </c>
      <c r="E3032" s="70">
        <f t="shared" ca="1" si="706"/>
        <v>4.0168000000000002E-4</v>
      </c>
      <c r="F3032" s="72">
        <f t="shared" si="715"/>
        <v>1.3</v>
      </c>
      <c r="G3032" s="73">
        <f t="shared" ca="1" si="707"/>
        <v>1.000522184</v>
      </c>
      <c r="H3032" s="70">
        <f ca="1">TRUNC(PRODUCT(G$10:G3031),15)</f>
        <v>2.33978616258366</v>
      </c>
      <c r="I3032" s="70">
        <f t="shared" ca="1" si="708"/>
        <v>1.64705213737643</v>
      </c>
      <c r="J3032" s="70">
        <f t="shared" ca="1" si="709"/>
        <v>1.42059022</v>
      </c>
      <c r="K3032" s="74">
        <f t="shared" ca="1" si="710"/>
        <v>6927.3402079999996</v>
      </c>
      <c r="L3032" s="75">
        <f>IF(VLOOKUP(A3032,$T$12:$AC$125,8)=VLOOKUP(A3031,$T$12:$AC$125,8),0,VLOOKUP(A3032,T$12:$AC$125,8))</f>
        <v>0</v>
      </c>
      <c r="M3032" s="76">
        <f>IF(L3032&gt;0,VLOOKUP(L3032,S$12:$AB$125,7),0)</f>
        <v>0</v>
      </c>
      <c r="N3032" s="74">
        <f t="shared" si="711"/>
        <v>0</v>
      </c>
      <c r="O3032" s="74">
        <f t="shared" ca="1" si="712"/>
        <v>6927.3402079999996</v>
      </c>
      <c r="P3032" s="77" t="str">
        <f t="shared" si="713"/>
        <v>A+J=</v>
      </c>
      <c r="Q3032" s="78">
        <f t="shared" si="714"/>
        <v>45762</v>
      </c>
    </row>
    <row r="3033" spans="1:17" ht="12.75" x14ac:dyDescent="0.15">
      <c r="A3033" s="68">
        <f t="shared" si="716"/>
        <v>45602</v>
      </c>
      <c r="B3033" s="69">
        <f t="shared" ca="1" si="704"/>
        <v>23410.079579000001</v>
      </c>
      <c r="C3033" s="70">
        <f t="shared" ca="1" si="705"/>
        <v>16470.521374</v>
      </c>
      <c r="D3033" s="71">
        <f ca="1">IF(A3033&lt;$B$1,VLOOKUP(A3033,[1]DI!$A$4:$B$15000,2),0)</f>
        <v>0.1065</v>
      </c>
      <c r="E3033" s="70">
        <f t="shared" ca="1" si="706"/>
        <v>4.0168000000000002E-4</v>
      </c>
      <c r="F3033" s="72">
        <f t="shared" si="715"/>
        <v>1.3</v>
      </c>
      <c r="G3033" s="73">
        <f t="shared" ca="1" si="707"/>
        <v>1.000522184</v>
      </c>
      <c r="H3033" s="70">
        <f ca="1">TRUNC(PRODUCT(G$10:G3032),15)</f>
        <v>2.3410079614811798</v>
      </c>
      <c r="I3033" s="70">
        <f t="shared" ca="1" si="708"/>
        <v>1.64705213737643</v>
      </c>
      <c r="J3033" s="70">
        <f t="shared" ca="1" si="709"/>
        <v>1.4213320300000001</v>
      </c>
      <c r="K3033" s="74">
        <f t="shared" ca="1" si="710"/>
        <v>6939.5582050000003</v>
      </c>
      <c r="L3033" s="75">
        <f>IF(VLOOKUP(A3033,$T$12:$AC$125,8)=VLOOKUP(A3032,$T$12:$AC$125,8),0,VLOOKUP(A3033,T$12:$AC$125,8))</f>
        <v>0</v>
      </c>
      <c r="M3033" s="76">
        <f>IF(L3033&gt;0,VLOOKUP(L3033,S$12:$AB$125,7),0)</f>
        <v>0</v>
      </c>
      <c r="N3033" s="74">
        <f t="shared" si="711"/>
        <v>0</v>
      </c>
      <c r="O3033" s="74">
        <f t="shared" ca="1" si="712"/>
        <v>6939.5582050000003</v>
      </c>
      <c r="P3033" s="77" t="str">
        <f t="shared" si="713"/>
        <v>A+J=</v>
      </c>
      <c r="Q3033" s="78">
        <f t="shared" si="714"/>
        <v>45762</v>
      </c>
    </row>
    <row r="3034" spans="1:17" ht="12.75" x14ac:dyDescent="0.15">
      <c r="A3034" s="68">
        <f t="shared" si="716"/>
        <v>45603</v>
      </c>
      <c r="B3034" s="69">
        <f t="shared" ca="1" si="704"/>
        <v>23422.304</v>
      </c>
      <c r="C3034" s="70">
        <f t="shared" ca="1" si="705"/>
        <v>16470.521374</v>
      </c>
      <c r="D3034" s="71">
        <f ca="1">IF(A3034&lt;$B$1,VLOOKUP(A3034,[1]DI!$A$4:$B$15000,2),0)</f>
        <v>0.1115</v>
      </c>
      <c r="E3034" s="70">
        <f t="shared" ca="1" si="706"/>
        <v>4.1957000000000002E-4</v>
      </c>
      <c r="F3034" s="72">
        <f t="shared" si="715"/>
        <v>1.3</v>
      </c>
      <c r="G3034" s="73">
        <f t="shared" ca="1" si="707"/>
        <v>1.0005454410000001</v>
      </c>
      <c r="H3034" s="70">
        <f ca="1">TRUNC(PRODUCT(G$10:G3033),15)</f>
        <v>2.3422303983825401</v>
      </c>
      <c r="I3034" s="70">
        <f t="shared" ca="1" si="708"/>
        <v>1.64705213737643</v>
      </c>
      <c r="J3034" s="70">
        <f t="shared" ca="1" si="709"/>
        <v>1.42207423</v>
      </c>
      <c r="K3034" s="74">
        <f t="shared" ca="1" si="710"/>
        <v>6951.7826260000002</v>
      </c>
      <c r="L3034" s="75">
        <f>IF(VLOOKUP(A3034,$T$12:$AC$125,8)=VLOOKUP(A3033,$T$12:$AC$125,8),0,VLOOKUP(A3034,T$12:$AC$125,8))</f>
        <v>0</v>
      </c>
      <c r="M3034" s="76">
        <f>IF(L3034&gt;0,VLOOKUP(L3034,S$12:$AB$125,7),0)</f>
        <v>0</v>
      </c>
      <c r="N3034" s="74">
        <f t="shared" si="711"/>
        <v>0</v>
      </c>
      <c r="O3034" s="74">
        <f t="shared" ca="1" si="712"/>
        <v>6951.7826260000002</v>
      </c>
      <c r="P3034" s="77" t="str">
        <f t="shared" si="713"/>
        <v>A+J=</v>
      </c>
      <c r="Q3034" s="78">
        <f t="shared" si="714"/>
        <v>45762</v>
      </c>
    </row>
    <row r="3035" spans="1:17" ht="12.75" x14ac:dyDescent="0.15">
      <c r="A3035" s="68">
        <f t="shared" si="716"/>
        <v>45604</v>
      </c>
      <c r="B3035" s="69">
        <f t="shared" ca="1" si="704"/>
        <v>23435.079525000001</v>
      </c>
      <c r="C3035" s="70">
        <f t="shared" ca="1" si="705"/>
        <v>16470.521374</v>
      </c>
      <c r="D3035" s="71">
        <f ca="1">IF(A3035&lt;$B$1,VLOOKUP(A3035,[1]DI!$A$4:$B$15000,2),0)</f>
        <v>0.1115</v>
      </c>
      <c r="E3035" s="70">
        <f t="shared" ca="1" si="706"/>
        <v>4.1957000000000002E-4</v>
      </c>
      <c r="F3035" s="72">
        <f t="shared" si="715"/>
        <v>1.3</v>
      </c>
      <c r="G3035" s="73">
        <f t="shared" ca="1" si="707"/>
        <v>1.0005454410000001</v>
      </c>
      <c r="H3035" s="70">
        <f ca="1">TRUNC(PRODUCT(G$10:G3034),15)</f>
        <v>2.34350794687326</v>
      </c>
      <c r="I3035" s="70">
        <f t="shared" ca="1" si="708"/>
        <v>1.64705213737643</v>
      </c>
      <c r="J3035" s="70">
        <f t="shared" ca="1" si="709"/>
        <v>1.42284989</v>
      </c>
      <c r="K3035" s="74">
        <f t="shared" ca="1" si="710"/>
        <v>6964.5581510000002</v>
      </c>
      <c r="L3035" s="75">
        <f>IF(VLOOKUP(A3035,$T$12:$AC$125,8)=VLOOKUP(A3034,$T$12:$AC$125,8),0,VLOOKUP(A3035,T$12:$AC$125,8))</f>
        <v>0</v>
      </c>
      <c r="M3035" s="76">
        <f>IF(L3035&gt;0,VLOOKUP(L3035,S$12:$AB$125,7),0)</f>
        <v>0</v>
      </c>
      <c r="N3035" s="74">
        <f t="shared" si="711"/>
        <v>0</v>
      </c>
      <c r="O3035" s="74">
        <f t="shared" ca="1" si="712"/>
        <v>6964.5581510000002</v>
      </c>
      <c r="P3035" s="77" t="str">
        <f t="shared" si="713"/>
        <v>A+J=</v>
      </c>
      <c r="Q3035" s="78">
        <f t="shared" si="714"/>
        <v>45762</v>
      </c>
    </row>
    <row r="3036" spans="1:17" ht="12.75" x14ac:dyDescent="0.15">
      <c r="A3036" s="68">
        <f t="shared" si="716"/>
        <v>45605</v>
      </c>
      <c r="B3036" s="69">
        <f t="shared" ca="1" si="704"/>
        <v>23447.861967000001</v>
      </c>
      <c r="C3036" s="70">
        <f t="shared" ca="1" si="705"/>
        <v>16470.521374</v>
      </c>
      <c r="D3036" s="71">
        <f ca="1">IF(A3036&lt;$B$1,VLOOKUP(A3036,[1]DI!$A$4:$B$15000,2),0)</f>
        <v>0</v>
      </c>
      <c r="E3036" s="70">
        <f t="shared" ca="1" si="706"/>
        <v>0</v>
      </c>
      <c r="F3036" s="72">
        <f t="shared" si="715"/>
        <v>1.3</v>
      </c>
      <c r="G3036" s="73">
        <f t="shared" ca="1" si="707"/>
        <v>1</v>
      </c>
      <c r="H3036" s="70">
        <f ca="1">TRUNC(PRODUCT(G$10:G3035),15)</f>
        <v>2.34478619219131</v>
      </c>
      <c r="I3036" s="70">
        <f t="shared" ca="1" si="708"/>
        <v>1.64705213737643</v>
      </c>
      <c r="J3036" s="70">
        <f t="shared" ca="1" si="709"/>
        <v>1.42362597</v>
      </c>
      <c r="K3036" s="74">
        <f t="shared" ca="1" si="710"/>
        <v>6977.3405929999999</v>
      </c>
      <c r="L3036" s="75">
        <f>IF(VLOOKUP(A3036,$T$12:$AC$125,8)=VLOOKUP(A3035,$T$12:$AC$125,8),0,VLOOKUP(A3036,T$12:$AC$125,8))</f>
        <v>0</v>
      </c>
      <c r="M3036" s="76">
        <f>IF(L3036&gt;0,VLOOKUP(L3036,S$12:$AB$125,7),0)</f>
        <v>0</v>
      </c>
      <c r="N3036" s="74">
        <f t="shared" si="711"/>
        <v>0</v>
      </c>
      <c r="O3036" s="74">
        <f t="shared" ca="1" si="712"/>
        <v>6977.3405929999999</v>
      </c>
      <c r="P3036" s="77" t="str">
        <f t="shared" si="713"/>
        <v>A+J=</v>
      </c>
      <c r="Q3036" s="78">
        <f t="shared" si="714"/>
        <v>45762</v>
      </c>
    </row>
    <row r="3037" spans="1:17" ht="12.75" x14ac:dyDescent="0.15">
      <c r="A3037" s="68">
        <f t="shared" si="716"/>
        <v>45606</v>
      </c>
      <c r="B3037" s="69">
        <f t="shared" ca="1" si="704"/>
        <v>23447.861967000001</v>
      </c>
      <c r="C3037" s="70">
        <f t="shared" ca="1" si="705"/>
        <v>16470.521374</v>
      </c>
      <c r="D3037" s="71">
        <f ca="1">IF(A3037&lt;$B$1,VLOOKUP(A3037,[1]DI!$A$4:$B$15000,2),0)</f>
        <v>0</v>
      </c>
      <c r="E3037" s="70">
        <f t="shared" ca="1" si="706"/>
        <v>0</v>
      </c>
      <c r="F3037" s="72">
        <f t="shared" si="715"/>
        <v>1.3</v>
      </c>
      <c r="G3037" s="73">
        <f t="shared" ca="1" si="707"/>
        <v>1</v>
      </c>
      <c r="H3037" s="70">
        <f ca="1">TRUNC(PRODUCT(G$10:G3036),15)</f>
        <v>2.34478619219131</v>
      </c>
      <c r="I3037" s="70">
        <f t="shared" ca="1" si="708"/>
        <v>1.64705213737643</v>
      </c>
      <c r="J3037" s="70">
        <f t="shared" ca="1" si="709"/>
        <v>1.42362597</v>
      </c>
      <c r="K3037" s="74">
        <f t="shared" ca="1" si="710"/>
        <v>6977.3405929999999</v>
      </c>
      <c r="L3037" s="75">
        <f>IF(VLOOKUP(A3037,$T$12:$AC$125,8)=VLOOKUP(A3036,$T$12:$AC$125,8),0,VLOOKUP(A3037,T$12:$AC$125,8))</f>
        <v>0</v>
      </c>
      <c r="M3037" s="76">
        <f>IF(L3037&gt;0,VLOOKUP(L3037,S$12:$AB$125,7),0)</f>
        <v>0</v>
      </c>
      <c r="N3037" s="74">
        <f t="shared" si="711"/>
        <v>0</v>
      </c>
      <c r="O3037" s="74">
        <f t="shared" ca="1" si="712"/>
        <v>6977.3405929999999</v>
      </c>
      <c r="P3037" s="77" t="str">
        <f t="shared" si="713"/>
        <v>A+J=</v>
      </c>
      <c r="Q3037" s="78">
        <f t="shared" si="714"/>
        <v>45762</v>
      </c>
    </row>
    <row r="3038" spans="1:17" ht="12.75" x14ac:dyDescent="0.15">
      <c r="A3038" s="68">
        <f t="shared" si="716"/>
        <v>45607</v>
      </c>
      <c r="B3038" s="69">
        <f t="shared" ca="1" si="704"/>
        <v>23447.861967000001</v>
      </c>
      <c r="C3038" s="70">
        <f t="shared" ca="1" si="705"/>
        <v>16470.521374</v>
      </c>
      <c r="D3038" s="71">
        <f ca="1">IF(A3038&lt;$B$1,VLOOKUP(A3038,[1]DI!$A$4:$B$15000,2),0)</f>
        <v>0.1115</v>
      </c>
      <c r="E3038" s="70">
        <f t="shared" ca="1" si="706"/>
        <v>4.1957000000000002E-4</v>
      </c>
      <c r="F3038" s="72">
        <f t="shared" si="715"/>
        <v>1.3</v>
      </c>
      <c r="G3038" s="73">
        <f t="shared" ca="1" si="707"/>
        <v>1.0005454410000001</v>
      </c>
      <c r="H3038" s="70">
        <f ca="1">TRUNC(PRODUCT(G$10:G3037),15)</f>
        <v>2.34478619219131</v>
      </c>
      <c r="I3038" s="70">
        <f t="shared" ca="1" si="708"/>
        <v>1.64705213737643</v>
      </c>
      <c r="J3038" s="70">
        <f t="shared" ca="1" si="709"/>
        <v>1.42362597</v>
      </c>
      <c r="K3038" s="74">
        <f t="shared" ca="1" si="710"/>
        <v>6977.3405929999999</v>
      </c>
      <c r="L3038" s="75">
        <f>IF(VLOOKUP(A3038,$T$12:$AC$125,8)=VLOOKUP(A3037,$T$12:$AC$125,8),0,VLOOKUP(A3038,T$12:$AC$125,8))</f>
        <v>0</v>
      </c>
      <c r="M3038" s="76">
        <f>IF(L3038&gt;0,VLOOKUP(L3038,S$12:$AB$125,7),0)</f>
        <v>0</v>
      </c>
      <c r="N3038" s="74">
        <f t="shared" si="711"/>
        <v>0</v>
      </c>
      <c r="O3038" s="74">
        <f t="shared" ca="1" si="712"/>
        <v>6977.3405929999999</v>
      </c>
      <c r="P3038" s="77" t="str">
        <f t="shared" si="713"/>
        <v>A+J=</v>
      </c>
      <c r="Q3038" s="78">
        <f t="shared" si="714"/>
        <v>45762</v>
      </c>
    </row>
    <row r="3039" spans="1:17" ht="12.75" x14ac:dyDescent="0.15">
      <c r="A3039" s="68">
        <f t="shared" si="716"/>
        <v>45608</v>
      </c>
      <c r="B3039" s="69">
        <f t="shared" ca="1" si="704"/>
        <v>23460.651327</v>
      </c>
      <c r="C3039" s="70">
        <f t="shared" ca="1" si="705"/>
        <v>16470.521374</v>
      </c>
      <c r="D3039" s="71">
        <f ca="1">IF(A3039&lt;$B$1,VLOOKUP(A3039,[1]DI!$A$4:$B$15000,2),0)</f>
        <v>0.1115</v>
      </c>
      <c r="E3039" s="70">
        <f t="shared" ca="1" si="706"/>
        <v>4.1957000000000002E-4</v>
      </c>
      <c r="F3039" s="72">
        <f t="shared" si="715"/>
        <v>1.3</v>
      </c>
      <c r="G3039" s="73">
        <f t="shared" ca="1" si="707"/>
        <v>1.0005454410000001</v>
      </c>
      <c r="H3039" s="70">
        <f ca="1">TRUNC(PRODUCT(G$10:G3038),15)</f>
        <v>2.34606513471677</v>
      </c>
      <c r="I3039" s="70">
        <f t="shared" ca="1" si="708"/>
        <v>1.64705213737643</v>
      </c>
      <c r="J3039" s="70">
        <f t="shared" ca="1" si="709"/>
        <v>1.42440247</v>
      </c>
      <c r="K3039" s="74">
        <f t="shared" ca="1" si="710"/>
        <v>6990.1299529999997</v>
      </c>
      <c r="L3039" s="75">
        <f>IF(VLOOKUP(A3039,$T$12:$AC$125,8)=VLOOKUP(A3038,$T$12:$AC$125,8),0,VLOOKUP(A3039,T$12:$AC$125,8))</f>
        <v>0</v>
      </c>
      <c r="M3039" s="76">
        <f>IF(L3039&gt;0,VLOOKUP(L3039,S$12:$AB$125,7),0)</f>
        <v>0</v>
      </c>
      <c r="N3039" s="74">
        <f t="shared" si="711"/>
        <v>0</v>
      </c>
      <c r="O3039" s="74">
        <f t="shared" ca="1" si="712"/>
        <v>6990.1299529999997</v>
      </c>
      <c r="P3039" s="77" t="str">
        <f t="shared" si="713"/>
        <v>A+J=</v>
      </c>
      <c r="Q3039" s="78">
        <f t="shared" si="714"/>
        <v>45762</v>
      </c>
    </row>
    <row r="3040" spans="1:17" ht="12.75" x14ac:dyDescent="0.15">
      <c r="A3040" s="68">
        <f t="shared" si="716"/>
        <v>45609</v>
      </c>
      <c r="B3040" s="69">
        <f t="shared" ca="1" si="704"/>
        <v>23473.447768999999</v>
      </c>
      <c r="C3040" s="70">
        <f t="shared" ca="1" si="705"/>
        <v>16470.521374</v>
      </c>
      <c r="D3040" s="71">
        <f ca="1">IF(A3040&lt;$B$1,VLOOKUP(A3040,[1]DI!$A$4:$B$15000,2),0)</f>
        <v>0.1115</v>
      </c>
      <c r="E3040" s="70">
        <f t="shared" ca="1" si="706"/>
        <v>4.1957000000000002E-4</v>
      </c>
      <c r="F3040" s="72">
        <f t="shared" si="715"/>
        <v>1.3</v>
      </c>
      <c r="G3040" s="73">
        <f t="shared" ca="1" si="707"/>
        <v>1.0005454410000001</v>
      </c>
      <c r="H3040" s="70">
        <f ca="1">TRUNC(PRODUCT(G$10:G3039),15)</f>
        <v>2.3473447748299101</v>
      </c>
      <c r="I3040" s="70">
        <f t="shared" ca="1" si="708"/>
        <v>1.64705213737643</v>
      </c>
      <c r="J3040" s="70">
        <f t="shared" ca="1" si="709"/>
        <v>1.4251794</v>
      </c>
      <c r="K3040" s="74">
        <f t="shared" ca="1" si="710"/>
        <v>7002.9263950000004</v>
      </c>
      <c r="L3040" s="75">
        <f>IF(VLOOKUP(A3040,$T$12:$AC$125,8)=VLOOKUP(A3039,$T$12:$AC$125,8),0,VLOOKUP(A3040,T$12:$AC$125,8))</f>
        <v>0</v>
      </c>
      <c r="M3040" s="76">
        <f>IF(L3040&gt;0,VLOOKUP(L3040,S$12:$AB$125,7),0)</f>
        <v>0</v>
      </c>
      <c r="N3040" s="74">
        <f t="shared" si="711"/>
        <v>0</v>
      </c>
      <c r="O3040" s="74">
        <f t="shared" ca="1" si="712"/>
        <v>7002.9263950000004</v>
      </c>
      <c r="P3040" s="77" t="str">
        <f t="shared" si="713"/>
        <v>A+J=</v>
      </c>
      <c r="Q3040" s="78">
        <f t="shared" si="714"/>
        <v>45762</v>
      </c>
    </row>
    <row r="3041" spans="1:17" ht="12.75" x14ac:dyDescent="0.15">
      <c r="A3041" s="68">
        <f t="shared" si="716"/>
        <v>45610</v>
      </c>
      <c r="B3041" s="69">
        <f t="shared" ref="B3041:B3088" ca="1" si="717">IF(A3041&lt;=TODAY(),C3041+K3041,IF(AND(A3041&gt;TODAY(),A3041&lt;=$B$1),IF(VLOOKUP(TODAY(),$A$10:$D$10000,4,FALSE)=0,"n.d",C3041+K3041),"n.d"))</f>
        <v>23486.251129</v>
      </c>
      <c r="C3041" s="70">
        <f t="shared" ref="C3041:C3088" ca="1" si="718">TRUNC(C3040-N3040,6)</f>
        <v>16470.521374</v>
      </c>
      <c r="D3041" s="71">
        <f ca="1">IF(A3041&lt;$B$1,VLOOKUP(A3041,[1]DI!$A$4:$B$15000,2),0)</f>
        <v>0.1115</v>
      </c>
      <c r="E3041" s="70">
        <f t="shared" ref="E3041:E3088" ca="1" si="719">ROUND((((1+D3041)^(1/252)-1)),8)</f>
        <v>4.1957000000000002E-4</v>
      </c>
      <c r="F3041" s="72">
        <f t="shared" si="715"/>
        <v>1.3</v>
      </c>
      <c r="G3041" s="73">
        <f t="shared" ref="G3041:G3088" ca="1" si="720">TRUNC((1+(E3041*F3041)),15)</f>
        <v>1.0005454410000001</v>
      </c>
      <c r="H3041" s="70">
        <f ca="1">TRUNC(PRODUCT(G$10:G3040),15)</f>
        <v>2.3486251129112401</v>
      </c>
      <c r="I3041" s="70">
        <f t="shared" ref="I3041:I3088" ca="1" si="721">IF(OR(L3040&gt;0,L3040="E"),H3040,I3040)</f>
        <v>1.64705213737643</v>
      </c>
      <c r="J3041" s="70">
        <f t="shared" ref="J3041:J3088" ca="1" si="722">ROUND(TRUNC(H3041/I3041,15),8)</f>
        <v>1.4259567500000001</v>
      </c>
      <c r="K3041" s="74">
        <f t="shared" ref="K3041:K3088" ca="1" si="723">TRUNC((C3041*(J3041-1)),6)</f>
        <v>7015.7297550000003</v>
      </c>
      <c r="L3041" s="75">
        <f>IF(VLOOKUP(A3041,$T$12:$AC$125,8)=VLOOKUP(A3040,$T$12:$AC$125,8),0,VLOOKUP(A3041,T$12:$AC$125,8))</f>
        <v>0</v>
      </c>
      <c r="M3041" s="76">
        <f>IF(L3041&gt;0,VLOOKUP(L3041,S$12:$AB$125,7),0)</f>
        <v>0</v>
      </c>
      <c r="N3041" s="74">
        <f t="shared" ref="N3041:N3088" si="724">IF(M3041&gt;0,(C3041*M3041),0)</f>
        <v>0</v>
      </c>
      <c r="O3041" s="74">
        <f t="shared" ref="O3041:O3088" ca="1" si="725">(K3041+N3041)</f>
        <v>7015.7297550000003</v>
      </c>
      <c r="P3041" s="77" t="str">
        <f t="shared" ref="P3041:P3088" si="726">IF(L3040&gt;0,VLOOKUP(A3040,$T$12:$AC$125,9),P3040)</f>
        <v>A+J=</v>
      </c>
      <c r="Q3041" s="78">
        <f t="shared" ref="Q3041:Q3088" si="727">IF(L3040&gt;0,VLOOKUP(A3040,$T$12:$AC$125,10),Q3040)</f>
        <v>45762</v>
      </c>
    </row>
    <row r="3042" spans="1:17" ht="12.75" x14ac:dyDescent="0.15">
      <c r="A3042" s="68">
        <f t="shared" si="716"/>
        <v>45611</v>
      </c>
      <c r="B3042" s="69">
        <f t="shared" ca="1" si="717"/>
        <v>23499.061570999998</v>
      </c>
      <c r="C3042" s="70">
        <f t="shared" ca="1" si="718"/>
        <v>16470.521374</v>
      </c>
      <c r="D3042" s="71">
        <f ca="1">IF(A3042&lt;$B$1,VLOOKUP(A3042,[1]DI!$A$4:$B$15000,2),0)</f>
        <v>0</v>
      </c>
      <c r="E3042" s="70">
        <f t="shared" ca="1" si="719"/>
        <v>0</v>
      </c>
      <c r="F3042" s="72">
        <f t="shared" si="715"/>
        <v>1.3</v>
      </c>
      <c r="G3042" s="73">
        <f t="shared" ca="1" si="720"/>
        <v>1</v>
      </c>
      <c r="H3042" s="70">
        <f ca="1">TRUNC(PRODUCT(G$10:G3041),15)</f>
        <v>2.3499061493414501</v>
      </c>
      <c r="I3042" s="70">
        <f t="shared" ca="1" si="721"/>
        <v>1.64705213737643</v>
      </c>
      <c r="J3042" s="70">
        <f t="shared" ca="1" si="722"/>
        <v>1.4267345300000001</v>
      </c>
      <c r="K3042" s="74">
        <f t="shared" ca="1" si="723"/>
        <v>7028.5401970000003</v>
      </c>
      <c r="L3042" s="75">
        <f>IF(VLOOKUP(A3042,$T$12:$AC$125,8)=VLOOKUP(A3041,$T$12:$AC$125,8),0,VLOOKUP(A3042,T$12:$AC$125,8))</f>
        <v>0</v>
      </c>
      <c r="M3042" s="76">
        <f>IF(L3042&gt;0,VLOOKUP(L3042,S$12:$AB$125,7),0)</f>
        <v>0</v>
      </c>
      <c r="N3042" s="74">
        <f t="shared" si="724"/>
        <v>0</v>
      </c>
      <c r="O3042" s="74">
        <f t="shared" ca="1" si="725"/>
        <v>7028.5401970000003</v>
      </c>
      <c r="P3042" s="77" t="str">
        <f t="shared" si="726"/>
        <v>A+J=</v>
      </c>
      <c r="Q3042" s="78">
        <f t="shared" si="727"/>
        <v>45762</v>
      </c>
    </row>
    <row r="3043" spans="1:17" ht="12.75" x14ac:dyDescent="0.15">
      <c r="A3043" s="68">
        <f t="shared" si="716"/>
        <v>45612</v>
      </c>
      <c r="B3043" s="69">
        <f t="shared" ca="1" si="717"/>
        <v>23499.061570999998</v>
      </c>
      <c r="C3043" s="70">
        <f t="shared" ca="1" si="718"/>
        <v>16470.521374</v>
      </c>
      <c r="D3043" s="71">
        <f ca="1">IF(A3043&lt;$B$1,VLOOKUP(A3043,[1]DI!$A$4:$B$15000,2),0)</f>
        <v>0</v>
      </c>
      <c r="E3043" s="70">
        <f t="shared" ca="1" si="719"/>
        <v>0</v>
      </c>
      <c r="F3043" s="72">
        <f t="shared" si="715"/>
        <v>1.3</v>
      </c>
      <c r="G3043" s="73">
        <f t="shared" ca="1" si="720"/>
        <v>1</v>
      </c>
      <c r="H3043" s="70">
        <f ca="1">TRUNC(PRODUCT(G$10:G3042),15)</f>
        <v>2.3499061493414501</v>
      </c>
      <c r="I3043" s="70">
        <f t="shared" ca="1" si="721"/>
        <v>1.64705213737643</v>
      </c>
      <c r="J3043" s="70">
        <f t="shared" ca="1" si="722"/>
        <v>1.4267345300000001</v>
      </c>
      <c r="K3043" s="74">
        <f t="shared" ca="1" si="723"/>
        <v>7028.5401970000003</v>
      </c>
      <c r="L3043" s="75">
        <f>IF(VLOOKUP(A3043,$T$12:$AC$125,8)=VLOOKUP(A3042,$T$12:$AC$125,8),0,VLOOKUP(A3043,T$12:$AC$125,8))</f>
        <v>0</v>
      </c>
      <c r="M3043" s="76">
        <f>IF(L3043&gt;0,VLOOKUP(L3043,S$12:$AB$125,7),0)</f>
        <v>0</v>
      </c>
      <c r="N3043" s="74">
        <f t="shared" si="724"/>
        <v>0</v>
      </c>
      <c r="O3043" s="74">
        <f t="shared" ca="1" si="725"/>
        <v>7028.5401970000003</v>
      </c>
      <c r="P3043" s="77" t="str">
        <f t="shared" si="726"/>
        <v>A+J=</v>
      </c>
      <c r="Q3043" s="78">
        <f t="shared" si="727"/>
        <v>45762</v>
      </c>
    </row>
    <row r="3044" spans="1:17" ht="12.75" x14ac:dyDescent="0.15">
      <c r="A3044" s="68">
        <f t="shared" si="716"/>
        <v>45613</v>
      </c>
      <c r="B3044" s="69">
        <f t="shared" ca="1" si="717"/>
        <v>23499.061570999998</v>
      </c>
      <c r="C3044" s="70">
        <f t="shared" ca="1" si="718"/>
        <v>16470.521374</v>
      </c>
      <c r="D3044" s="71">
        <f ca="1">IF(A3044&lt;$B$1,VLOOKUP(A3044,[1]DI!$A$4:$B$15000,2),0)</f>
        <v>0</v>
      </c>
      <c r="E3044" s="70">
        <f t="shared" ca="1" si="719"/>
        <v>0</v>
      </c>
      <c r="F3044" s="72">
        <f t="shared" si="715"/>
        <v>1.3</v>
      </c>
      <c r="G3044" s="73">
        <f t="shared" ca="1" si="720"/>
        <v>1</v>
      </c>
      <c r="H3044" s="70">
        <f ca="1">TRUNC(PRODUCT(G$10:G3043),15)</f>
        <v>2.3499061493414501</v>
      </c>
      <c r="I3044" s="70">
        <f t="shared" ca="1" si="721"/>
        <v>1.64705213737643</v>
      </c>
      <c r="J3044" s="70">
        <f t="shared" ca="1" si="722"/>
        <v>1.4267345300000001</v>
      </c>
      <c r="K3044" s="74">
        <f t="shared" ca="1" si="723"/>
        <v>7028.5401970000003</v>
      </c>
      <c r="L3044" s="75">
        <f>IF(VLOOKUP(A3044,$T$12:$AC$125,8)=VLOOKUP(A3043,$T$12:$AC$125,8),0,VLOOKUP(A3044,T$12:$AC$125,8))</f>
        <v>0</v>
      </c>
      <c r="M3044" s="76">
        <f>IF(L3044&gt;0,VLOOKUP(L3044,S$12:$AB$125,7),0)</f>
        <v>0</v>
      </c>
      <c r="N3044" s="74">
        <f t="shared" si="724"/>
        <v>0</v>
      </c>
      <c r="O3044" s="74">
        <f t="shared" ca="1" si="725"/>
        <v>7028.5401970000003</v>
      </c>
      <c r="P3044" s="77" t="str">
        <f t="shared" si="726"/>
        <v>A+J=</v>
      </c>
      <c r="Q3044" s="78">
        <f t="shared" si="727"/>
        <v>45762</v>
      </c>
    </row>
    <row r="3045" spans="1:17" ht="12.75" x14ac:dyDescent="0.15">
      <c r="A3045" s="68">
        <f t="shared" si="716"/>
        <v>45614</v>
      </c>
      <c r="B3045" s="69">
        <f t="shared" ca="1" si="717"/>
        <v>23499.061570999998</v>
      </c>
      <c r="C3045" s="70">
        <f t="shared" ca="1" si="718"/>
        <v>16470.521374</v>
      </c>
      <c r="D3045" s="71">
        <f ca="1">IF(A3045&lt;$B$1,VLOOKUP(A3045,[1]DI!$A$4:$B$15000,2),0)</f>
        <v>0.1115</v>
      </c>
      <c r="E3045" s="70">
        <f t="shared" ca="1" si="719"/>
        <v>4.1957000000000002E-4</v>
      </c>
      <c r="F3045" s="72">
        <f t="shared" si="715"/>
        <v>1.3</v>
      </c>
      <c r="G3045" s="73">
        <f t="shared" ca="1" si="720"/>
        <v>1.0005454410000001</v>
      </c>
      <c r="H3045" s="70">
        <f ca="1">TRUNC(PRODUCT(G$10:G3044),15)</f>
        <v>2.3499061493414501</v>
      </c>
      <c r="I3045" s="70">
        <f t="shared" ca="1" si="721"/>
        <v>1.64705213737643</v>
      </c>
      <c r="J3045" s="70">
        <f t="shared" ca="1" si="722"/>
        <v>1.4267345300000001</v>
      </c>
      <c r="K3045" s="74">
        <f t="shared" ca="1" si="723"/>
        <v>7028.5401970000003</v>
      </c>
      <c r="L3045" s="75">
        <f>IF(VLOOKUP(A3045,$T$12:$AC$125,8)=VLOOKUP(A3044,$T$12:$AC$125,8),0,VLOOKUP(A3045,T$12:$AC$125,8))</f>
        <v>0</v>
      </c>
      <c r="M3045" s="76">
        <f>IF(L3045&gt;0,VLOOKUP(L3045,S$12:$AB$125,7),0)</f>
        <v>0</v>
      </c>
      <c r="N3045" s="74">
        <f t="shared" si="724"/>
        <v>0</v>
      </c>
      <c r="O3045" s="74">
        <f t="shared" ca="1" si="725"/>
        <v>7028.5401970000003</v>
      </c>
      <c r="P3045" s="77" t="str">
        <f t="shared" si="726"/>
        <v>A+J=</v>
      </c>
      <c r="Q3045" s="78">
        <f t="shared" si="727"/>
        <v>45762</v>
      </c>
    </row>
    <row r="3046" spans="1:17" ht="12.75" x14ac:dyDescent="0.15">
      <c r="A3046" s="68">
        <f t="shared" si="716"/>
        <v>45615</v>
      </c>
      <c r="B3046" s="69">
        <f t="shared" ca="1" si="717"/>
        <v>23511.878766000002</v>
      </c>
      <c r="C3046" s="70">
        <f t="shared" ca="1" si="718"/>
        <v>16470.521374</v>
      </c>
      <c r="D3046" s="71">
        <f ca="1">IF(A3046&lt;$B$1,VLOOKUP(A3046,[1]DI!$A$4:$B$15000,2),0)</f>
        <v>0.1115</v>
      </c>
      <c r="E3046" s="70">
        <f t="shared" ca="1" si="719"/>
        <v>4.1957000000000002E-4</v>
      </c>
      <c r="F3046" s="72">
        <f t="shared" si="715"/>
        <v>1.3</v>
      </c>
      <c r="G3046" s="73">
        <f t="shared" ca="1" si="720"/>
        <v>1.0005454410000001</v>
      </c>
      <c r="H3046" s="70">
        <f ca="1">TRUNC(PRODUCT(G$10:G3045),15)</f>
        <v>2.35118788450146</v>
      </c>
      <c r="I3046" s="70">
        <f t="shared" ca="1" si="721"/>
        <v>1.64705213737643</v>
      </c>
      <c r="J3046" s="70">
        <f t="shared" ca="1" si="722"/>
        <v>1.42751272</v>
      </c>
      <c r="K3046" s="74">
        <f t="shared" ca="1" si="723"/>
        <v>7041.3573919999999</v>
      </c>
      <c r="L3046" s="75">
        <f>IF(VLOOKUP(A3046,$T$12:$AC$125,8)=VLOOKUP(A3045,$T$12:$AC$125,8),0,VLOOKUP(A3046,T$12:$AC$125,8))</f>
        <v>0</v>
      </c>
      <c r="M3046" s="76">
        <f>IF(L3046&gt;0,VLOOKUP(L3046,S$12:$AB$125,7),0)</f>
        <v>0</v>
      </c>
      <c r="N3046" s="74">
        <f t="shared" si="724"/>
        <v>0</v>
      </c>
      <c r="O3046" s="74">
        <f t="shared" ca="1" si="725"/>
        <v>7041.3573919999999</v>
      </c>
      <c r="P3046" s="77" t="str">
        <f t="shared" si="726"/>
        <v>A+J=</v>
      </c>
      <c r="Q3046" s="78">
        <f t="shared" si="727"/>
        <v>45762</v>
      </c>
    </row>
    <row r="3047" spans="1:17" ht="12.75" x14ac:dyDescent="0.15">
      <c r="A3047" s="68">
        <f t="shared" si="716"/>
        <v>45616</v>
      </c>
      <c r="B3047" s="69">
        <f t="shared" ca="1" si="717"/>
        <v>23524.703207999999</v>
      </c>
      <c r="C3047" s="70">
        <f t="shared" ca="1" si="718"/>
        <v>16470.521374</v>
      </c>
      <c r="D3047" s="71">
        <f ca="1">IF(A3047&lt;$B$1,VLOOKUP(A3047,[1]DI!$A$4:$B$15000,2),0)</f>
        <v>0</v>
      </c>
      <c r="E3047" s="70">
        <f t="shared" ca="1" si="719"/>
        <v>0</v>
      </c>
      <c r="F3047" s="72">
        <f t="shared" si="715"/>
        <v>1.3</v>
      </c>
      <c r="G3047" s="73">
        <f t="shared" ca="1" si="720"/>
        <v>1</v>
      </c>
      <c r="H3047" s="70">
        <f ca="1">TRUNC(PRODUCT(G$10:G3046),15)</f>
        <v>2.3524703187723701</v>
      </c>
      <c r="I3047" s="70">
        <f t="shared" ca="1" si="721"/>
        <v>1.64705213737643</v>
      </c>
      <c r="J3047" s="70">
        <f t="shared" ca="1" si="722"/>
        <v>1.4282913500000001</v>
      </c>
      <c r="K3047" s="74">
        <f t="shared" ca="1" si="723"/>
        <v>7054.181834</v>
      </c>
      <c r="L3047" s="75">
        <f>IF(VLOOKUP(A3047,$T$12:$AC$125,8)=VLOOKUP(A3046,$T$12:$AC$125,8),0,VLOOKUP(A3047,T$12:$AC$125,8))</f>
        <v>0</v>
      </c>
      <c r="M3047" s="76">
        <f>IF(L3047&gt;0,VLOOKUP(L3047,S$12:$AB$125,7),0)</f>
        <v>0</v>
      </c>
      <c r="N3047" s="74">
        <f t="shared" si="724"/>
        <v>0</v>
      </c>
      <c r="O3047" s="74">
        <f t="shared" ca="1" si="725"/>
        <v>7054.181834</v>
      </c>
      <c r="P3047" s="77" t="str">
        <f t="shared" si="726"/>
        <v>A+J=</v>
      </c>
      <c r="Q3047" s="78">
        <f t="shared" si="727"/>
        <v>45762</v>
      </c>
    </row>
    <row r="3048" spans="1:17" ht="12.75" x14ac:dyDescent="0.15">
      <c r="A3048" s="68">
        <f t="shared" si="716"/>
        <v>45617</v>
      </c>
      <c r="B3048" s="69">
        <f t="shared" ca="1" si="717"/>
        <v>23524.703207999999</v>
      </c>
      <c r="C3048" s="70">
        <f t="shared" ca="1" si="718"/>
        <v>16470.521374</v>
      </c>
      <c r="D3048" s="71">
        <f ca="1">IF(A3048&lt;$B$1,VLOOKUP(A3048,[1]DI!$A$4:$B$15000,2),0)</f>
        <v>0.1115</v>
      </c>
      <c r="E3048" s="70">
        <f t="shared" ca="1" si="719"/>
        <v>4.1957000000000002E-4</v>
      </c>
      <c r="F3048" s="72">
        <f t="shared" si="715"/>
        <v>1.3</v>
      </c>
      <c r="G3048" s="73">
        <f t="shared" ca="1" si="720"/>
        <v>1.0005454410000001</v>
      </c>
      <c r="H3048" s="70">
        <f ca="1">TRUNC(PRODUCT(G$10:G3047),15)</f>
        <v>2.3524703187723701</v>
      </c>
      <c r="I3048" s="70">
        <f t="shared" ca="1" si="721"/>
        <v>1.64705213737643</v>
      </c>
      <c r="J3048" s="70">
        <f t="shared" ca="1" si="722"/>
        <v>1.4282913500000001</v>
      </c>
      <c r="K3048" s="74">
        <f t="shared" ca="1" si="723"/>
        <v>7054.181834</v>
      </c>
      <c r="L3048" s="75">
        <f>IF(VLOOKUP(A3048,$T$12:$AC$125,8)=VLOOKUP(A3047,$T$12:$AC$125,8),0,VLOOKUP(A3048,T$12:$AC$125,8))</f>
        <v>0</v>
      </c>
      <c r="M3048" s="76">
        <f>IF(L3048&gt;0,VLOOKUP(L3048,S$12:$AB$125,7),0)</f>
        <v>0</v>
      </c>
      <c r="N3048" s="74">
        <f t="shared" si="724"/>
        <v>0</v>
      </c>
      <c r="O3048" s="74">
        <f t="shared" ca="1" si="725"/>
        <v>7054.181834</v>
      </c>
      <c r="P3048" s="77" t="str">
        <f t="shared" si="726"/>
        <v>A+J=</v>
      </c>
      <c r="Q3048" s="78">
        <f t="shared" si="727"/>
        <v>45762</v>
      </c>
    </row>
    <row r="3049" spans="1:17" ht="12.75" x14ac:dyDescent="0.15">
      <c r="A3049" s="68">
        <f t="shared" si="716"/>
        <v>45618</v>
      </c>
      <c r="B3049" s="69">
        <f t="shared" ca="1" si="717"/>
        <v>23537.534567999999</v>
      </c>
      <c r="C3049" s="70">
        <f t="shared" ca="1" si="718"/>
        <v>16470.521374</v>
      </c>
      <c r="D3049" s="71">
        <f ca="1">IF(A3049&lt;$B$1,VLOOKUP(A3049,[1]DI!$A$4:$B$15000,2),0)</f>
        <v>0.1115</v>
      </c>
      <c r="E3049" s="70">
        <f t="shared" ca="1" si="719"/>
        <v>4.1957000000000002E-4</v>
      </c>
      <c r="F3049" s="72">
        <f t="shared" si="715"/>
        <v>1.3</v>
      </c>
      <c r="G3049" s="73">
        <f t="shared" ca="1" si="720"/>
        <v>1.0005454410000001</v>
      </c>
      <c r="H3049" s="70">
        <f ca="1">TRUNC(PRODUCT(G$10:G3048),15)</f>
        <v>2.3537534525355102</v>
      </c>
      <c r="I3049" s="70">
        <f t="shared" ca="1" si="721"/>
        <v>1.64705213737643</v>
      </c>
      <c r="J3049" s="70">
        <f t="shared" ca="1" si="722"/>
        <v>1.4290704000000001</v>
      </c>
      <c r="K3049" s="74">
        <f t="shared" ca="1" si="723"/>
        <v>7067.0131940000001</v>
      </c>
      <c r="L3049" s="75">
        <f>IF(VLOOKUP(A3049,$T$12:$AC$125,8)=VLOOKUP(A3048,$T$12:$AC$125,8),0,VLOOKUP(A3049,T$12:$AC$125,8))</f>
        <v>0</v>
      </c>
      <c r="M3049" s="76">
        <f>IF(L3049&gt;0,VLOOKUP(L3049,S$12:$AB$125,7),0)</f>
        <v>0</v>
      </c>
      <c r="N3049" s="74">
        <f t="shared" si="724"/>
        <v>0</v>
      </c>
      <c r="O3049" s="74">
        <f t="shared" ca="1" si="725"/>
        <v>7067.0131940000001</v>
      </c>
      <c r="P3049" s="77" t="str">
        <f t="shared" si="726"/>
        <v>A+J=</v>
      </c>
      <c r="Q3049" s="78">
        <f t="shared" si="727"/>
        <v>45762</v>
      </c>
    </row>
    <row r="3050" spans="1:17" ht="12.75" x14ac:dyDescent="0.15">
      <c r="A3050" s="68">
        <f t="shared" si="716"/>
        <v>45619</v>
      </c>
      <c r="B3050" s="69">
        <f t="shared" ca="1" si="717"/>
        <v>23550.372844999998</v>
      </c>
      <c r="C3050" s="70">
        <f t="shared" ca="1" si="718"/>
        <v>16470.521374</v>
      </c>
      <c r="D3050" s="71">
        <f ca="1">IF(A3050&lt;$B$1,VLOOKUP(A3050,[1]DI!$A$4:$B$15000,2),0)</f>
        <v>0</v>
      </c>
      <c r="E3050" s="70">
        <f t="shared" ca="1" si="719"/>
        <v>0</v>
      </c>
      <c r="F3050" s="72">
        <f t="shared" si="715"/>
        <v>1.3</v>
      </c>
      <c r="G3050" s="73">
        <f t="shared" ca="1" si="720"/>
        <v>1</v>
      </c>
      <c r="H3050" s="70">
        <f ca="1">TRUNC(PRODUCT(G$10:G3049),15)</f>
        <v>2.35503728617241</v>
      </c>
      <c r="I3050" s="70">
        <f t="shared" ca="1" si="721"/>
        <v>1.64705213737643</v>
      </c>
      <c r="J3050" s="70">
        <f t="shared" ca="1" si="722"/>
        <v>1.42984987</v>
      </c>
      <c r="K3050" s="74">
        <f t="shared" ca="1" si="723"/>
        <v>7079.8514709999999</v>
      </c>
      <c r="L3050" s="75">
        <f>IF(VLOOKUP(A3050,$T$12:$AC$125,8)=VLOOKUP(A3049,$T$12:$AC$125,8),0,VLOOKUP(A3050,T$12:$AC$125,8))</f>
        <v>0</v>
      </c>
      <c r="M3050" s="76">
        <f>IF(L3050&gt;0,VLOOKUP(L3050,S$12:$AB$125,7),0)</f>
        <v>0</v>
      </c>
      <c r="N3050" s="74">
        <f t="shared" si="724"/>
        <v>0</v>
      </c>
      <c r="O3050" s="74">
        <f t="shared" ca="1" si="725"/>
        <v>7079.8514709999999</v>
      </c>
      <c r="P3050" s="77" t="str">
        <f t="shared" si="726"/>
        <v>A+J=</v>
      </c>
      <c r="Q3050" s="78">
        <f t="shared" si="727"/>
        <v>45762</v>
      </c>
    </row>
    <row r="3051" spans="1:17" ht="12.75" x14ac:dyDescent="0.15">
      <c r="A3051" s="68">
        <f t="shared" si="716"/>
        <v>45620</v>
      </c>
      <c r="B3051" s="69">
        <f t="shared" ca="1" si="717"/>
        <v>23550.372844999998</v>
      </c>
      <c r="C3051" s="70">
        <f t="shared" ca="1" si="718"/>
        <v>16470.521374</v>
      </c>
      <c r="D3051" s="71">
        <f ca="1">IF(A3051&lt;$B$1,VLOOKUP(A3051,[1]DI!$A$4:$B$15000,2),0)</f>
        <v>0</v>
      </c>
      <c r="E3051" s="70">
        <f t="shared" ca="1" si="719"/>
        <v>0</v>
      </c>
      <c r="F3051" s="72">
        <f t="shared" si="715"/>
        <v>1.3</v>
      </c>
      <c r="G3051" s="73">
        <f t="shared" ca="1" si="720"/>
        <v>1</v>
      </c>
      <c r="H3051" s="70">
        <f ca="1">TRUNC(PRODUCT(G$10:G3050),15)</f>
        <v>2.35503728617241</v>
      </c>
      <c r="I3051" s="70">
        <f t="shared" ca="1" si="721"/>
        <v>1.64705213737643</v>
      </c>
      <c r="J3051" s="70">
        <f t="shared" ca="1" si="722"/>
        <v>1.42984987</v>
      </c>
      <c r="K3051" s="74">
        <f t="shared" ca="1" si="723"/>
        <v>7079.8514709999999</v>
      </c>
      <c r="L3051" s="75">
        <f>IF(VLOOKUP(A3051,$T$12:$AC$125,8)=VLOOKUP(A3050,$T$12:$AC$125,8),0,VLOOKUP(A3051,T$12:$AC$125,8))</f>
        <v>0</v>
      </c>
      <c r="M3051" s="76">
        <f>IF(L3051&gt;0,VLOOKUP(L3051,S$12:$AB$125,7),0)</f>
        <v>0</v>
      </c>
      <c r="N3051" s="74">
        <f t="shared" si="724"/>
        <v>0</v>
      </c>
      <c r="O3051" s="74">
        <f t="shared" ca="1" si="725"/>
        <v>7079.8514709999999</v>
      </c>
      <c r="P3051" s="77" t="str">
        <f t="shared" si="726"/>
        <v>A+J=</v>
      </c>
      <c r="Q3051" s="78">
        <f t="shared" si="727"/>
        <v>45762</v>
      </c>
    </row>
    <row r="3052" spans="1:17" ht="12.75" x14ac:dyDescent="0.15">
      <c r="A3052" s="68">
        <f t="shared" si="716"/>
        <v>45621</v>
      </c>
      <c r="B3052" s="69">
        <f t="shared" ca="1" si="717"/>
        <v>23550.372844999998</v>
      </c>
      <c r="C3052" s="70">
        <f t="shared" ca="1" si="718"/>
        <v>16470.521374</v>
      </c>
      <c r="D3052" s="71">
        <f ca="1">IF(A3052&lt;$B$1,VLOOKUP(A3052,[1]DI!$A$4:$B$15000,2),0)</f>
        <v>0.1115</v>
      </c>
      <c r="E3052" s="70">
        <f t="shared" ca="1" si="719"/>
        <v>4.1957000000000002E-4</v>
      </c>
      <c r="F3052" s="72">
        <f t="shared" ref="F3052:F3115" si="728">F3051</f>
        <v>1.3</v>
      </c>
      <c r="G3052" s="73">
        <f t="shared" ca="1" si="720"/>
        <v>1.0005454410000001</v>
      </c>
      <c r="H3052" s="70">
        <f ca="1">TRUNC(PRODUCT(G$10:G3051),15)</f>
        <v>2.35503728617241</v>
      </c>
      <c r="I3052" s="70">
        <f t="shared" ca="1" si="721"/>
        <v>1.64705213737643</v>
      </c>
      <c r="J3052" s="70">
        <f t="shared" ca="1" si="722"/>
        <v>1.42984987</v>
      </c>
      <c r="K3052" s="74">
        <f t="shared" ca="1" si="723"/>
        <v>7079.8514709999999</v>
      </c>
      <c r="L3052" s="75">
        <f>IF(VLOOKUP(A3052,$T$12:$AC$125,8)=VLOOKUP(A3051,$T$12:$AC$125,8),0,VLOOKUP(A3052,T$12:$AC$125,8))</f>
        <v>0</v>
      </c>
      <c r="M3052" s="76">
        <f>IF(L3052&gt;0,VLOOKUP(L3052,S$12:$AB$125,7),0)</f>
        <v>0</v>
      </c>
      <c r="N3052" s="74">
        <f t="shared" si="724"/>
        <v>0</v>
      </c>
      <c r="O3052" s="74">
        <f t="shared" ca="1" si="725"/>
        <v>7079.8514709999999</v>
      </c>
      <c r="P3052" s="77" t="str">
        <f t="shared" si="726"/>
        <v>A+J=</v>
      </c>
      <c r="Q3052" s="78">
        <f t="shared" si="727"/>
        <v>45762</v>
      </c>
    </row>
    <row r="3053" spans="1:17" ht="12.75" x14ac:dyDescent="0.15">
      <c r="A3053" s="68">
        <f t="shared" si="716"/>
        <v>45622</v>
      </c>
      <c r="B3053" s="69">
        <f t="shared" ca="1" si="717"/>
        <v>23563.218205000001</v>
      </c>
      <c r="C3053" s="70">
        <f t="shared" ca="1" si="718"/>
        <v>16470.521374</v>
      </c>
      <c r="D3053" s="71">
        <f ca="1">IF(A3053&lt;$B$1,VLOOKUP(A3053,[1]DI!$A$4:$B$15000,2),0)</f>
        <v>0.1115</v>
      </c>
      <c r="E3053" s="70">
        <f t="shared" ca="1" si="719"/>
        <v>4.1957000000000002E-4</v>
      </c>
      <c r="F3053" s="72">
        <f t="shared" si="728"/>
        <v>1.3</v>
      </c>
      <c r="G3053" s="73">
        <f t="shared" ca="1" si="720"/>
        <v>1.0005454410000001</v>
      </c>
      <c r="H3053" s="70">
        <f ca="1">TRUNC(PRODUCT(G$10:G3052),15)</f>
        <v>2.3563218200648199</v>
      </c>
      <c r="I3053" s="70">
        <f t="shared" ca="1" si="721"/>
        <v>1.64705213737643</v>
      </c>
      <c r="J3053" s="70">
        <f t="shared" ca="1" si="722"/>
        <v>1.4306297699999999</v>
      </c>
      <c r="K3053" s="74">
        <f t="shared" ca="1" si="723"/>
        <v>7092.6968310000002</v>
      </c>
      <c r="L3053" s="75">
        <f>IF(VLOOKUP(A3053,$T$12:$AC$125,8)=VLOOKUP(A3052,$T$12:$AC$125,8),0,VLOOKUP(A3053,T$12:$AC$125,8))</f>
        <v>0</v>
      </c>
      <c r="M3053" s="76">
        <f>IF(L3053&gt;0,VLOOKUP(L3053,S$12:$AB$125,7),0)</f>
        <v>0</v>
      </c>
      <c r="N3053" s="74">
        <f t="shared" si="724"/>
        <v>0</v>
      </c>
      <c r="O3053" s="74">
        <f t="shared" ca="1" si="725"/>
        <v>7092.6968310000002</v>
      </c>
      <c r="P3053" s="77" t="str">
        <f t="shared" si="726"/>
        <v>A+J=</v>
      </c>
      <c r="Q3053" s="78">
        <f t="shared" si="727"/>
        <v>45762</v>
      </c>
    </row>
    <row r="3054" spans="1:17" ht="12.75" x14ac:dyDescent="0.15">
      <c r="A3054" s="68">
        <f t="shared" si="716"/>
        <v>45623</v>
      </c>
      <c r="B3054" s="69">
        <f t="shared" ca="1" si="717"/>
        <v>23576.070481999999</v>
      </c>
      <c r="C3054" s="70">
        <f t="shared" ca="1" si="718"/>
        <v>16470.521374</v>
      </c>
      <c r="D3054" s="71">
        <f ca="1">IF(A3054&lt;$B$1,VLOOKUP(A3054,[1]DI!$A$4:$B$15000,2),0)</f>
        <v>0.1115</v>
      </c>
      <c r="E3054" s="70">
        <f t="shared" ca="1" si="719"/>
        <v>4.1957000000000002E-4</v>
      </c>
      <c r="F3054" s="72">
        <f t="shared" si="728"/>
        <v>1.3</v>
      </c>
      <c r="G3054" s="73">
        <f t="shared" ca="1" si="720"/>
        <v>1.0005454410000001</v>
      </c>
      <c r="H3054" s="70">
        <f ca="1">TRUNC(PRODUCT(G$10:G3053),15)</f>
        <v>2.3576070545946801</v>
      </c>
      <c r="I3054" s="70">
        <f t="shared" ca="1" si="721"/>
        <v>1.64705213737643</v>
      </c>
      <c r="J3054" s="70">
        <f t="shared" ca="1" si="722"/>
        <v>1.43141009</v>
      </c>
      <c r="K3054" s="74">
        <f t="shared" ca="1" si="723"/>
        <v>7105.5491080000002</v>
      </c>
      <c r="L3054" s="75">
        <f>IF(VLOOKUP(A3054,$T$12:$AC$125,8)=VLOOKUP(A3053,$T$12:$AC$125,8),0,VLOOKUP(A3054,T$12:$AC$125,8))</f>
        <v>0</v>
      </c>
      <c r="M3054" s="76">
        <f>IF(L3054&gt;0,VLOOKUP(L3054,S$12:$AB$125,7),0)</f>
        <v>0</v>
      </c>
      <c r="N3054" s="74">
        <f t="shared" si="724"/>
        <v>0</v>
      </c>
      <c r="O3054" s="74">
        <f t="shared" ca="1" si="725"/>
        <v>7105.5491080000002</v>
      </c>
      <c r="P3054" s="77" t="str">
        <f t="shared" si="726"/>
        <v>A+J=</v>
      </c>
      <c r="Q3054" s="78">
        <f t="shared" si="727"/>
        <v>45762</v>
      </c>
    </row>
    <row r="3055" spans="1:17" ht="12.75" x14ac:dyDescent="0.15">
      <c r="A3055" s="68">
        <f t="shared" si="716"/>
        <v>45624</v>
      </c>
      <c r="B3055" s="69">
        <f t="shared" ca="1" si="717"/>
        <v>23588.929841000001</v>
      </c>
      <c r="C3055" s="70">
        <f t="shared" ca="1" si="718"/>
        <v>16470.521374</v>
      </c>
      <c r="D3055" s="71">
        <f ca="1">IF(A3055&lt;$B$1,VLOOKUP(A3055,[1]DI!$A$4:$B$15000,2),0)</f>
        <v>0.1115</v>
      </c>
      <c r="E3055" s="70">
        <f t="shared" ca="1" si="719"/>
        <v>4.1957000000000002E-4</v>
      </c>
      <c r="F3055" s="72">
        <f t="shared" si="728"/>
        <v>1.3</v>
      </c>
      <c r="G3055" s="73">
        <f t="shared" ca="1" si="720"/>
        <v>1.0005454410000001</v>
      </c>
      <c r="H3055" s="70">
        <f ca="1">TRUNC(PRODUCT(G$10:G3054),15)</f>
        <v>2.35889299014414</v>
      </c>
      <c r="I3055" s="70">
        <f t="shared" ca="1" si="721"/>
        <v>1.64705213737643</v>
      </c>
      <c r="J3055" s="70">
        <f t="shared" ca="1" si="722"/>
        <v>1.4321908400000001</v>
      </c>
      <c r="K3055" s="74">
        <f t="shared" ca="1" si="723"/>
        <v>7118.4084670000002</v>
      </c>
      <c r="L3055" s="75">
        <f>IF(VLOOKUP(A3055,$T$12:$AC$125,8)=VLOOKUP(A3054,$T$12:$AC$125,8),0,VLOOKUP(A3055,T$12:$AC$125,8))</f>
        <v>0</v>
      </c>
      <c r="M3055" s="76">
        <f>IF(L3055&gt;0,VLOOKUP(L3055,S$12:$AB$125,7),0)</f>
        <v>0</v>
      </c>
      <c r="N3055" s="74">
        <f t="shared" si="724"/>
        <v>0</v>
      </c>
      <c r="O3055" s="74">
        <f t="shared" ca="1" si="725"/>
        <v>7118.4084670000002</v>
      </c>
      <c r="P3055" s="77" t="str">
        <f t="shared" si="726"/>
        <v>A+J=</v>
      </c>
      <c r="Q3055" s="78">
        <f t="shared" si="727"/>
        <v>45762</v>
      </c>
    </row>
    <row r="3056" spans="1:17" ht="12.75" x14ac:dyDescent="0.15">
      <c r="A3056" s="68">
        <f t="shared" si="716"/>
        <v>45625</v>
      </c>
      <c r="B3056" s="69">
        <f t="shared" ca="1" si="717"/>
        <v>23601.796283</v>
      </c>
      <c r="C3056" s="70">
        <f t="shared" ca="1" si="718"/>
        <v>16470.521374</v>
      </c>
      <c r="D3056" s="71">
        <f ca="1">IF(A3056&lt;$B$1,VLOOKUP(A3056,[1]DI!$A$4:$B$15000,2),0)</f>
        <v>0.1115</v>
      </c>
      <c r="E3056" s="70">
        <f t="shared" ca="1" si="719"/>
        <v>4.1957000000000002E-4</v>
      </c>
      <c r="F3056" s="72">
        <f t="shared" si="728"/>
        <v>1.3</v>
      </c>
      <c r="G3056" s="73">
        <f t="shared" ca="1" si="720"/>
        <v>1.0005454410000001</v>
      </c>
      <c r="H3056" s="70">
        <f ca="1">TRUNC(PRODUCT(G$10:G3055),15)</f>
        <v>2.3601796270955799</v>
      </c>
      <c r="I3056" s="70">
        <f t="shared" ca="1" si="721"/>
        <v>1.64705213737643</v>
      </c>
      <c r="J3056" s="70">
        <f t="shared" ca="1" si="722"/>
        <v>1.43297202</v>
      </c>
      <c r="K3056" s="74">
        <f t="shared" ca="1" si="723"/>
        <v>7131.2749089999998</v>
      </c>
      <c r="L3056" s="75">
        <f>IF(VLOOKUP(A3056,$T$12:$AC$125,8)=VLOOKUP(A3055,$T$12:$AC$125,8),0,VLOOKUP(A3056,T$12:$AC$125,8))</f>
        <v>0</v>
      </c>
      <c r="M3056" s="76">
        <f>IF(L3056&gt;0,VLOOKUP(L3056,S$12:$AB$125,7),0)</f>
        <v>0</v>
      </c>
      <c r="N3056" s="74">
        <f t="shared" si="724"/>
        <v>0</v>
      </c>
      <c r="O3056" s="74">
        <f t="shared" ca="1" si="725"/>
        <v>7131.2749089999998</v>
      </c>
      <c r="P3056" s="77" t="str">
        <f t="shared" si="726"/>
        <v>A+J=</v>
      </c>
      <c r="Q3056" s="78">
        <f t="shared" si="727"/>
        <v>45762</v>
      </c>
    </row>
    <row r="3057" spans="1:17" ht="12.75" x14ac:dyDescent="0.15">
      <c r="A3057" s="68">
        <f t="shared" si="716"/>
        <v>45626</v>
      </c>
      <c r="B3057" s="69">
        <f t="shared" ca="1" si="717"/>
        <v>23614.669643000001</v>
      </c>
      <c r="C3057" s="70">
        <f t="shared" ca="1" si="718"/>
        <v>16470.521374</v>
      </c>
      <c r="D3057" s="71">
        <f ca="1">IF(A3057&lt;$B$1,VLOOKUP(A3057,[1]DI!$A$4:$B$15000,2),0)</f>
        <v>0</v>
      </c>
      <c r="E3057" s="70">
        <f t="shared" ca="1" si="719"/>
        <v>0</v>
      </c>
      <c r="F3057" s="72">
        <f t="shared" si="728"/>
        <v>1.3</v>
      </c>
      <c r="G3057" s="73">
        <f t="shared" ca="1" si="720"/>
        <v>1</v>
      </c>
      <c r="H3057" s="70">
        <f ca="1">TRUNC(PRODUCT(G$10:G3056),15)</f>
        <v>2.3614669658315699</v>
      </c>
      <c r="I3057" s="70">
        <f t="shared" ca="1" si="721"/>
        <v>1.64705213737643</v>
      </c>
      <c r="J3057" s="70">
        <f t="shared" ca="1" si="722"/>
        <v>1.4337536200000001</v>
      </c>
      <c r="K3057" s="74">
        <f t="shared" ca="1" si="723"/>
        <v>7144.1482690000003</v>
      </c>
      <c r="L3057" s="75">
        <f>IF(VLOOKUP(A3057,$T$12:$AC$125,8)=VLOOKUP(A3056,$T$12:$AC$125,8),0,VLOOKUP(A3057,T$12:$AC$125,8))</f>
        <v>0</v>
      </c>
      <c r="M3057" s="76">
        <f>IF(L3057&gt;0,VLOOKUP(L3057,S$12:$AB$125,7),0)</f>
        <v>0</v>
      </c>
      <c r="N3057" s="74">
        <f t="shared" si="724"/>
        <v>0</v>
      </c>
      <c r="O3057" s="74">
        <f t="shared" ca="1" si="725"/>
        <v>7144.1482690000003</v>
      </c>
      <c r="P3057" s="77" t="str">
        <f t="shared" si="726"/>
        <v>A+J=</v>
      </c>
      <c r="Q3057" s="78">
        <f t="shared" si="727"/>
        <v>45762</v>
      </c>
    </row>
    <row r="3058" spans="1:17" ht="12.75" x14ac:dyDescent="0.15">
      <c r="A3058" s="68">
        <f t="shared" si="716"/>
        <v>45627</v>
      </c>
      <c r="B3058" s="69">
        <f t="shared" ca="1" si="717"/>
        <v>23614.669643000001</v>
      </c>
      <c r="C3058" s="70">
        <f t="shared" ca="1" si="718"/>
        <v>16470.521374</v>
      </c>
      <c r="D3058" s="71">
        <f ca="1">IF(A3058&lt;$B$1,VLOOKUP(A3058,[1]DI!$A$4:$B$15000,2),0)</f>
        <v>0</v>
      </c>
      <c r="E3058" s="70">
        <f t="shared" ca="1" si="719"/>
        <v>0</v>
      </c>
      <c r="F3058" s="72">
        <f t="shared" si="728"/>
        <v>1.3</v>
      </c>
      <c r="G3058" s="73">
        <f t="shared" ca="1" si="720"/>
        <v>1</v>
      </c>
      <c r="H3058" s="70">
        <f ca="1">TRUNC(PRODUCT(G$10:G3057),15)</f>
        <v>2.3614669658315699</v>
      </c>
      <c r="I3058" s="70">
        <f t="shared" ca="1" si="721"/>
        <v>1.64705213737643</v>
      </c>
      <c r="J3058" s="70">
        <f t="shared" ca="1" si="722"/>
        <v>1.4337536200000001</v>
      </c>
      <c r="K3058" s="74">
        <f t="shared" ca="1" si="723"/>
        <v>7144.1482690000003</v>
      </c>
      <c r="L3058" s="75">
        <f>IF(VLOOKUP(A3058,$T$12:$AC$125,8)=VLOOKUP(A3057,$T$12:$AC$125,8),0,VLOOKUP(A3058,T$12:$AC$125,8))</f>
        <v>0</v>
      </c>
      <c r="M3058" s="76">
        <f>IF(L3058&gt;0,VLOOKUP(L3058,S$12:$AB$125,7),0)</f>
        <v>0</v>
      </c>
      <c r="N3058" s="74">
        <f t="shared" si="724"/>
        <v>0</v>
      </c>
      <c r="O3058" s="74">
        <f t="shared" ca="1" si="725"/>
        <v>7144.1482690000003</v>
      </c>
      <c r="P3058" s="77" t="str">
        <f t="shared" si="726"/>
        <v>A+J=</v>
      </c>
      <c r="Q3058" s="78">
        <f t="shared" si="727"/>
        <v>45762</v>
      </c>
    </row>
    <row r="3059" spans="1:17" ht="12.75" x14ac:dyDescent="0.15">
      <c r="A3059" s="68">
        <f t="shared" si="716"/>
        <v>45628</v>
      </c>
      <c r="B3059" s="69">
        <f t="shared" ca="1" si="717"/>
        <v>23614.669643000001</v>
      </c>
      <c r="C3059" s="70">
        <f t="shared" ca="1" si="718"/>
        <v>16470.521374</v>
      </c>
      <c r="D3059" s="71">
        <f ca="1">IF(A3059&lt;$B$1,VLOOKUP(A3059,[1]DI!$A$4:$B$15000,2),0)</f>
        <v>0.1115</v>
      </c>
      <c r="E3059" s="70">
        <f t="shared" ca="1" si="719"/>
        <v>4.1957000000000002E-4</v>
      </c>
      <c r="F3059" s="72">
        <f t="shared" si="728"/>
        <v>1.3</v>
      </c>
      <c r="G3059" s="73">
        <f t="shared" ca="1" si="720"/>
        <v>1.0005454410000001</v>
      </c>
      <c r="H3059" s="70">
        <f ca="1">TRUNC(PRODUCT(G$10:G3058),15)</f>
        <v>2.3614669658315699</v>
      </c>
      <c r="I3059" s="70">
        <f t="shared" ca="1" si="721"/>
        <v>1.64705213737643</v>
      </c>
      <c r="J3059" s="70">
        <f t="shared" ca="1" si="722"/>
        <v>1.4337536200000001</v>
      </c>
      <c r="K3059" s="74">
        <f t="shared" ca="1" si="723"/>
        <v>7144.1482690000003</v>
      </c>
      <c r="L3059" s="75">
        <f>IF(VLOOKUP(A3059,$T$12:$AC$125,8)=VLOOKUP(A3058,$T$12:$AC$125,8),0,VLOOKUP(A3059,T$12:$AC$125,8))</f>
        <v>0</v>
      </c>
      <c r="M3059" s="76">
        <f>IF(L3059&gt;0,VLOOKUP(L3059,S$12:$AB$125,7),0)</f>
        <v>0</v>
      </c>
      <c r="N3059" s="74">
        <f t="shared" si="724"/>
        <v>0</v>
      </c>
      <c r="O3059" s="74">
        <f t="shared" ca="1" si="725"/>
        <v>7144.1482690000003</v>
      </c>
      <c r="P3059" s="77" t="str">
        <f t="shared" si="726"/>
        <v>A+J=</v>
      </c>
      <c r="Q3059" s="78">
        <f t="shared" si="727"/>
        <v>45762</v>
      </c>
    </row>
    <row r="3060" spans="1:17" ht="12.75" x14ac:dyDescent="0.15">
      <c r="A3060" s="68">
        <f t="shared" si="716"/>
        <v>45629</v>
      </c>
      <c r="B3060" s="69">
        <f t="shared" ca="1" si="717"/>
        <v>23627.550084999999</v>
      </c>
      <c r="C3060" s="70">
        <f t="shared" ca="1" si="718"/>
        <v>16470.521374</v>
      </c>
      <c r="D3060" s="71">
        <f ca="1">IF(A3060&lt;$B$1,VLOOKUP(A3060,[1]DI!$A$4:$B$15000,2),0)</f>
        <v>0.1115</v>
      </c>
      <c r="E3060" s="70">
        <f t="shared" ca="1" si="719"/>
        <v>4.1957000000000002E-4</v>
      </c>
      <c r="F3060" s="72">
        <f t="shared" si="728"/>
        <v>1.3</v>
      </c>
      <c r="G3060" s="73">
        <f t="shared" ca="1" si="720"/>
        <v>1.0005454410000001</v>
      </c>
      <c r="H3060" s="70">
        <f ca="1">TRUNC(PRODUCT(G$10:G3059),15)</f>
        <v>2.3627550067348801</v>
      </c>
      <c r="I3060" s="70">
        <f t="shared" ca="1" si="721"/>
        <v>1.64705213737643</v>
      </c>
      <c r="J3060" s="70">
        <f t="shared" ca="1" si="722"/>
        <v>1.4345356499999999</v>
      </c>
      <c r="K3060" s="74">
        <f t="shared" ca="1" si="723"/>
        <v>7157.0287109999999</v>
      </c>
      <c r="L3060" s="75">
        <f>IF(VLOOKUP(A3060,$T$12:$AC$125,8)=VLOOKUP(A3059,$T$12:$AC$125,8),0,VLOOKUP(A3060,T$12:$AC$125,8))</f>
        <v>0</v>
      </c>
      <c r="M3060" s="76">
        <f>IF(L3060&gt;0,VLOOKUP(L3060,S$12:$AB$125,7),0)</f>
        <v>0</v>
      </c>
      <c r="N3060" s="74">
        <f t="shared" si="724"/>
        <v>0</v>
      </c>
      <c r="O3060" s="74">
        <f t="shared" ca="1" si="725"/>
        <v>7157.0287109999999</v>
      </c>
      <c r="P3060" s="77" t="str">
        <f t="shared" si="726"/>
        <v>A+J=</v>
      </c>
      <c r="Q3060" s="78">
        <f t="shared" si="727"/>
        <v>45762</v>
      </c>
    </row>
    <row r="3061" spans="1:17" ht="12.75" x14ac:dyDescent="0.15">
      <c r="A3061" s="68">
        <f t="shared" si="716"/>
        <v>45630</v>
      </c>
      <c r="B3061" s="69">
        <f t="shared" ca="1" si="717"/>
        <v>23640.437443999999</v>
      </c>
      <c r="C3061" s="70">
        <f t="shared" ca="1" si="718"/>
        <v>16470.521374</v>
      </c>
      <c r="D3061" s="71">
        <f ca="1">IF(A3061&lt;$B$1,VLOOKUP(A3061,[1]DI!$A$4:$B$15000,2),0)</f>
        <v>0.1115</v>
      </c>
      <c r="E3061" s="70">
        <f t="shared" ca="1" si="719"/>
        <v>4.1957000000000002E-4</v>
      </c>
      <c r="F3061" s="72">
        <f t="shared" si="728"/>
        <v>1.3</v>
      </c>
      <c r="G3061" s="73">
        <f t="shared" ca="1" si="720"/>
        <v>1.0005454410000001</v>
      </c>
      <c r="H3061" s="70">
        <f ca="1">TRUNC(PRODUCT(G$10:G3060),15)</f>
        <v>2.3640437501884999</v>
      </c>
      <c r="I3061" s="70">
        <f t="shared" ca="1" si="721"/>
        <v>1.64705213737643</v>
      </c>
      <c r="J3061" s="70">
        <f t="shared" ca="1" si="722"/>
        <v>1.4353180999999999</v>
      </c>
      <c r="K3061" s="74">
        <f t="shared" ca="1" si="723"/>
        <v>7169.9160700000002</v>
      </c>
      <c r="L3061" s="75">
        <f>IF(VLOOKUP(A3061,$T$12:$AC$125,8)=VLOOKUP(A3060,$T$12:$AC$125,8),0,VLOOKUP(A3061,T$12:$AC$125,8))</f>
        <v>0</v>
      </c>
      <c r="M3061" s="76">
        <f>IF(L3061&gt;0,VLOOKUP(L3061,S$12:$AB$125,7),0)</f>
        <v>0</v>
      </c>
      <c r="N3061" s="74">
        <f t="shared" si="724"/>
        <v>0</v>
      </c>
      <c r="O3061" s="74">
        <f t="shared" ca="1" si="725"/>
        <v>7169.9160700000002</v>
      </c>
      <c r="P3061" s="77" t="str">
        <f t="shared" si="726"/>
        <v>A+J=</v>
      </c>
      <c r="Q3061" s="78">
        <f t="shared" si="727"/>
        <v>45762</v>
      </c>
    </row>
    <row r="3062" spans="1:17" ht="12.75" x14ac:dyDescent="0.15">
      <c r="A3062" s="68">
        <f t="shared" si="716"/>
        <v>45631</v>
      </c>
      <c r="B3062" s="69">
        <f t="shared" ca="1" si="717"/>
        <v>23653.331886</v>
      </c>
      <c r="C3062" s="70">
        <f t="shared" ca="1" si="718"/>
        <v>16470.521374</v>
      </c>
      <c r="D3062" s="71">
        <f ca="1">IF(A3062&lt;$B$1,VLOOKUP(A3062,[1]DI!$A$4:$B$15000,2),0)</f>
        <v>0.1115</v>
      </c>
      <c r="E3062" s="70">
        <f t="shared" ca="1" si="719"/>
        <v>4.1957000000000002E-4</v>
      </c>
      <c r="F3062" s="72">
        <f t="shared" si="728"/>
        <v>1.3</v>
      </c>
      <c r="G3062" s="73">
        <f t="shared" ca="1" si="720"/>
        <v>1.0005454410000001</v>
      </c>
      <c r="H3062" s="70">
        <f ca="1">TRUNC(PRODUCT(G$10:G3061),15)</f>
        <v>2.3653331965756501</v>
      </c>
      <c r="I3062" s="70">
        <f t="shared" ca="1" si="721"/>
        <v>1.64705213737643</v>
      </c>
      <c r="J3062" s="70">
        <f t="shared" ca="1" si="722"/>
        <v>1.43610098</v>
      </c>
      <c r="K3062" s="74">
        <f t="shared" ca="1" si="723"/>
        <v>7182.810512</v>
      </c>
      <c r="L3062" s="75">
        <f>IF(VLOOKUP(A3062,$T$12:$AC$125,8)=VLOOKUP(A3061,$T$12:$AC$125,8),0,VLOOKUP(A3062,T$12:$AC$125,8))</f>
        <v>0</v>
      </c>
      <c r="M3062" s="76">
        <f>IF(L3062&gt;0,VLOOKUP(L3062,S$12:$AB$125,7),0)</f>
        <v>0</v>
      </c>
      <c r="N3062" s="74">
        <f t="shared" si="724"/>
        <v>0</v>
      </c>
      <c r="O3062" s="74">
        <f t="shared" ca="1" si="725"/>
        <v>7182.810512</v>
      </c>
      <c r="P3062" s="77" t="str">
        <f t="shared" si="726"/>
        <v>A+J=</v>
      </c>
      <c r="Q3062" s="78">
        <f t="shared" si="727"/>
        <v>45762</v>
      </c>
    </row>
    <row r="3063" spans="1:17" ht="12.75" x14ac:dyDescent="0.15">
      <c r="A3063" s="68">
        <f t="shared" si="716"/>
        <v>45632</v>
      </c>
      <c r="B3063" s="69">
        <f t="shared" ca="1" si="717"/>
        <v>23666.233410000001</v>
      </c>
      <c r="C3063" s="70">
        <f t="shared" ca="1" si="718"/>
        <v>16470.521374</v>
      </c>
      <c r="D3063" s="71">
        <f ca="1">IF(A3063&lt;$B$1,VLOOKUP(A3063,[1]DI!$A$4:$B$15000,2),0)</f>
        <v>0.1115</v>
      </c>
      <c r="E3063" s="70">
        <f t="shared" ca="1" si="719"/>
        <v>4.1957000000000002E-4</v>
      </c>
      <c r="F3063" s="72">
        <f t="shared" si="728"/>
        <v>1.3</v>
      </c>
      <c r="G3063" s="73">
        <f t="shared" ca="1" si="720"/>
        <v>1.0005454410000001</v>
      </c>
      <c r="H3063" s="70">
        <f ca="1">TRUNC(PRODUCT(G$10:G3062),15)</f>
        <v>2.3666233462797202</v>
      </c>
      <c r="I3063" s="70">
        <f t="shared" ca="1" si="721"/>
        <v>1.64705213737643</v>
      </c>
      <c r="J3063" s="70">
        <f t="shared" ca="1" si="722"/>
        <v>1.4368842900000001</v>
      </c>
      <c r="K3063" s="74">
        <f t="shared" ca="1" si="723"/>
        <v>7195.7120359999999</v>
      </c>
      <c r="L3063" s="75">
        <f>IF(VLOOKUP(A3063,$T$12:$AC$125,8)=VLOOKUP(A3062,$T$12:$AC$125,8),0,VLOOKUP(A3063,T$12:$AC$125,8))</f>
        <v>0</v>
      </c>
      <c r="M3063" s="76">
        <f>IF(L3063&gt;0,VLOOKUP(L3063,S$12:$AB$125,7),0)</f>
        <v>0</v>
      </c>
      <c r="N3063" s="74">
        <f t="shared" si="724"/>
        <v>0</v>
      </c>
      <c r="O3063" s="74">
        <f t="shared" ca="1" si="725"/>
        <v>7195.7120359999999</v>
      </c>
      <c r="P3063" s="77" t="str">
        <f t="shared" si="726"/>
        <v>A+J=</v>
      </c>
      <c r="Q3063" s="78">
        <f t="shared" si="727"/>
        <v>45762</v>
      </c>
    </row>
    <row r="3064" spans="1:17" ht="12.75" x14ac:dyDescent="0.15">
      <c r="A3064" s="68">
        <f t="shared" si="716"/>
        <v>45633</v>
      </c>
      <c r="B3064" s="69">
        <f t="shared" ca="1" si="717"/>
        <v>23679.142015999998</v>
      </c>
      <c r="C3064" s="70">
        <f t="shared" ca="1" si="718"/>
        <v>16470.521374</v>
      </c>
      <c r="D3064" s="71">
        <f ca="1">IF(A3064&lt;$B$1,VLOOKUP(A3064,[1]DI!$A$4:$B$15000,2),0)</f>
        <v>0</v>
      </c>
      <c r="E3064" s="70">
        <f t="shared" ca="1" si="719"/>
        <v>0</v>
      </c>
      <c r="F3064" s="72">
        <f t="shared" si="728"/>
        <v>1.3</v>
      </c>
      <c r="G3064" s="73">
        <f t="shared" ca="1" si="720"/>
        <v>1</v>
      </c>
      <c r="H3064" s="70">
        <f ca="1">TRUNC(PRODUCT(G$10:G3063),15)</f>
        <v>2.36791419968434</v>
      </c>
      <c r="I3064" s="70">
        <f t="shared" ca="1" si="721"/>
        <v>1.64705213737643</v>
      </c>
      <c r="J3064" s="70">
        <f t="shared" ca="1" si="722"/>
        <v>1.43766803</v>
      </c>
      <c r="K3064" s="74">
        <f t="shared" ca="1" si="723"/>
        <v>7208.6206419999999</v>
      </c>
      <c r="L3064" s="75">
        <f>IF(VLOOKUP(A3064,$T$12:$AC$125,8)=VLOOKUP(A3063,$T$12:$AC$125,8),0,VLOOKUP(A3064,T$12:$AC$125,8))</f>
        <v>0</v>
      </c>
      <c r="M3064" s="76">
        <f>IF(L3064&gt;0,VLOOKUP(L3064,S$12:$AB$125,7),0)</f>
        <v>0</v>
      </c>
      <c r="N3064" s="74">
        <f t="shared" si="724"/>
        <v>0</v>
      </c>
      <c r="O3064" s="74">
        <f t="shared" ca="1" si="725"/>
        <v>7208.6206419999999</v>
      </c>
      <c r="P3064" s="77" t="str">
        <f t="shared" si="726"/>
        <v>A+J=</v>
      </c>
      <c r="Q3064" s="78">
        <f t="shared" si="727"/>
        <v>45762</v>
      </c>
    </row>
    <row r="3065" spans="1:17" ht="12.75" x14ac:dyDescent="0.15">
      <c r="A3065" s="68">
        <f t="shared" si="716"/>
        <v>45634</v>
      </c>
      <c r="B3065" s="69">
        <f t="shared" ca="1" si="717"/>
        <v>23679.142015999998</v>
      </c>
      <c r="C3065" s="70">
        <f t="shared" ca="1" si="718"/>
        <v>16470.521374</v>
      </c>
      <c r="D3065" s="71">
        <f ca="1">IF(A3065&lt;$B$1,VLOOKUP(A3065,[1]DI!$A$4:$B$15000,2),0)</f>
        <v>0</v>
      </c>
      <c r="E3065" s="70">
        <f t="shared" ca="1" si="719"/>
        <v>0</v>
      </c>
      <c r="F3065" s="72">
        <f t="shared" si="728"/>
        <v>1.3</v>
      </c>
      <c r="G3065" s="73">
        <f t="shared" ca="1" si="720"/>
        <v>1</v>
      </c>
      <c r="H3065" s="70">
        <f ca="1">TRUNC(PRODUCT(G$10:G3064),15)</f>
        <v>2.36791419968434</v>
      </c>
      <c r="I3065" s="70">
        <f t="shared" ca="1" si="721"/>
        <v>1.64705213737643</v>
      </c>
      <c r="J3065" s="70">
        <f t="shared" ca="1" si="722"/>
        <v>1.43766803</v>
      </c>
      <c r="K3065" s="74">
        <f t="shared" ca="1" si="723"/>
        <v>7208.6206419999999</v>
      </c>
      <c r="L3065" s="75">
        <f>IF(VLOOKUP(A3065,$T$12:$AC$125,8)=VLOOKUP(A3064,$T$12:$AC$125,8),0,VLOOKUP(A3065,T$12:$AC$125,8))</f>
        <v>0</v>
      </c>
      <c r="M3065" s="76">
        <f>IF(L3065&gt;0,VLOOKUP(L3065,S$12:$AB$125,7),0)</f>
        <v>0</v>
      </c>
      <c r="N3065" s="74">
        <f t="shared" si="724"/>
        <v>0</v>
      </c>
      <c r="O3065" s="74">
        <f t="shared" ca="1" si="725"/>
        <v>7208.6206419999999</v>
      </c>
      <c r="P3065" s="77" t="str">
        <f t="shared" si="726"/>
        <v>A+J=</v>
      </c>
      <c r="Q3065" s="78">
        <f t="shared" si="727"/>
        <v>45762</v>
      </c>
    </row>
    <row r="3066" spans="1:17" ht="12.75" x14ac:dyDescent="0.15">
      <c r="A3066" s="68">
        <f t="shared" si="716"/>
        <v>45635</v>
      </c>
      <c r="B3066" s="69">
        <f t="shared" ca="1" si="717"/>
        <v>23679.142015999998</v>
      </c>
      <c r="C3066" s="70">
        <f t="shared" ca="1" si="718"/>
        <v>16470.521374</v>
      </c>
      <c r="D3066" s="71">
        <f ca="1">IF(A3066&lt;$B$1,VLOOKUP(A3066,[1]DI!$A$4:$B$15000,2),0)</f>
        <v>0.1115</v>
      </c>
      <c r="E3066" s="70">
        <f t="shared" ca="1" si="719"/>
        <v>4.1957000000000002E-4</v>
      </c>
      <c r="F3066" s="72">
        <f t="shared" si="728"/>
        <v>1.3</v>
      </c>
      <c r="G3066" s="73">
        <f t="shared" ca="1" si="720"/>
        <v>1.0005454410000001</v>
      </c>
      <c r="H3066" s="70">
        <f ca="1">TRUNC(PRODUCT(G$10:G3065),15)</f>
        <v>2.36791419968434</v>
      </c>
      <c r="I3066" s="70">
        <f t="shared" ca="1" si="721"/>
        <v>1.64705213737643</v>
      </c>
      <c r="J3066" s="70">
        <f t="shared" ca="1" si="722"/>
        <v>1.43766803</v>
      </c>
      <c r="K3066" s="74">
        <f t="shared" ca="1" si="723"/>
        <v>7208.6206419999999</v>
      </c>
      <c r="L3066" s="75">
        <f>IF(VLOOKUP(A3066,$T$12:$AC$125,8)=VLOOKUP(A3065,$T$12:$AC$125,8),0,VLOOKUP(A3066,T$12:$AC$125,8))</f>
        <v>0</v>
      </c>
      <c r="M3066" s="76">
        <f>IF(L3066&gt;0,VLOOKUP(L3066,S$12:$AB$125,7),0)</f>
        <v>0</v>
      </c>
      <c r="N3066" s="74">
        <f t="shared" si="724"/>
        <v>0</v>
      </c>
      <c r="O3066" s="74">
        <f t="shared" ca="1" si="725"/>
        <v>7208.6206419999999</v>
      </c>
      <c r="P3066" s="77" t="str">
        <f t="shared" si="726"/>
        <v>A+J=</v>
      </c>
      <c r="Q3066" s="78">
        <f t="shared" si="727"/>
        <v>45762</v>
      </c>
    </row>
    <row r="3067" spans="1:17" ht="12.75" x14ac:dyDescent="0.15">
      <c r="A3067" s="68">
        <f t="shared" si="716"/>
        <v>45636</v>
      </c>
      <c r="B3067" s="69">
        <f t="shared" ca="1" si="717"/>
        <v>23692.057540000002</v>
      </c>
      <c r="C3067" s="70">
        <f t="shared" ca="1" si="718"/>
        <v>16470.521374</v>
      </c>
      <c r="D3067" s="71">
        <f ca="1">IF(A3067&lt;$B$1,VLOOKUP(A3067,[1]DI!$A$4:$B$15000,2),0)</f>
        <v>0.1115</v>
      </c>
      <c r="E3067" s="70">
        <f t="shared" ca="1" si="719"/>
        <v>4.1957000000000002E-4</v>
      </c>
      <c r="F3067" s="72">
        <f t="shared" si="728"/>
        <v>1.3</v>
      </c>
      <c r="G3067" s="73">
        <f t="shared" ca="1" si="720"/>
        <v>1.0005454410000001</v>
      </c>
      <c r="H3067" s="70">
        <f ca="1">TRUNC(PRODUCT(G$10:G3066),15)</f>
        <v>2.3692057571733298</v>
      </c>
      <c r="I3067" s="70">
        <f t="shared" ca="1" si="721"/>
        <v>1.64705213737643</v>
      </c>
      <c r="J3067" s="70">
        <f t="shared" ca="1" si="722"/>
        <v>1.43845219</v>
      </c>
      <c r="K3067" s="74">
        <f t="shared" ca="1" si="723"/>
        <v>7221.5361659999999</v>
      </c>
      <c r="L3067" s="75">
        <f>IF(VLOOKUP(A3067,$T$12:$AC$125,8)=VLOOKUP(A3066,$T$12:$AC$125,8),0,VLOOKUP(A3067,T$12:$AC$125,8))</f>
        <v>0</v>
      </c>
      <c r="M3067" s="76">
        <f>IF(L3067&gt;0,VLOOKUP(L3067,S$12:$AB$125,7),0)</f>
        <v>0</v>
      </c>
      <c r="N3067" s="74">
        <f t="shared" si="724"/>
        <v>0</v>
      </c>
      <c r="O3067" s="74">
        <f t="shared" ca="1" si="725"/>
        <v>7221.5361659999999</v>
      </c>
      <c r="P3067" s="77" t="str">
        <f t="shared" si="726"/>
        <v>A+J=</v>
      </c>
      <c r="Q3067" s="78">
        <f t="shared" si="727"/>
        <v>45762</v>
      </c>
    </row>
    <row r="3068" spans="1:17" ht="12.75" x14ac:dyDescent="0.15">
      <c r="A3068" s="68">
        <f t="shared" si="716"/>
        <v>45637</v>
      </c>
      <c r="B3068" s="69">
        <f t="shared" ca="1" si="717"/>
        <v>23704.980147000002</v>
      </c>
      <c r="C3068" s="70">
        <f t="shared" ca="1" si="718"/>
        <v>16470.521374</v>
      </c>
      <c r="D3068" s="71">
        <f ca="1">IF(A3068&lt;$B$1,VLOOKUP(A3068,[1]DI!$A$4:$B$15000,2),0)</f>
        <v>0.1115</v>
      </c>
      <c r="E3068" s="70">
        <f t="shared" ca="1" si="719"/>
        <v>4.1957000000000002E-4</v>
      </c>
      <c r="F3068" s="72">
        <f t="shared" si="728"/>
        <v>1.3</v>
      </c>
      <c r="G3068" s="73">
        <f t="shared" ca="1" si="720"/>
        <v>1.0005454410000001</v>
      </c>
      <c r="H3068" s="70">
        <f ca="1">TRUNC(PRODUCT(G$10:G3067),15)</f>
        <v>2.3704980191307299</v>
      </c>
      <c r="I3068" s="70">
        <f t="shared" ca="1" si="721"/>
        <v>1.64705213737643</v>
      </c>
      <c r="J3068" s="70">
        <f t="shared" ca="1" si="722"/>
        <v>1.4392367800000001</v>
      </c>
      <c r="K3068" s="74">
        <f t="shared" ca="1" si="723"/>
        <v>7234.4587730000003</v>
      </c>
      <c r="L3068" s="75">
        <f>IF(VLOOKUP(A3068,$T$12:$AC$125,8)=VLOOKUP(A3067,$T$12:$AC$125,8),0,VLOOKUP(A3068,T$12:$AC$125,8))</f>
        <v>0</v>
      </c>
      <c r="M3068" s="76">
        <f>IF(L3068&gt;0,VLOOKUP(L3068,S$12:$AB$125,7),0)</f>
        <v>0</v>
      </c>
      <c r="N3068" s="74">
        <f t="shared" si="724"/>
        <v>0</v>
      </c>
      <c r="O3068" s="74">
        <f t="shared" ca="1" si="725"/>
        <v>7234.4587730000003</v>
      </c>
      <c r="P3068" s="77" t="str">
        <f t="shared" si="726"/>
        <v>A+J=</v>
      </c>
      <c r="Q3068" s="78">
        <f t="shared" si="727"/>
        <v>45762</v>
      </c>
    </row>
    <row r="3069" spans="1:17" ht="12.75" x14ac:dyDescent="0.15">
      <c r="A3069" s="68">
        <f t="shared" si="716"/>
        <v>45638</v>
      </c>
      <c r="B3069" s="69">
        <f t="shared" ca="1" si="717"/>
        <v>23717.909834999999</v>
      </c>
      <c r="C3069" s="70">
        <f t="shared" ca="1" si="718"/>
        <v>16470.521374</v>
      </c>
      <c r="D3069" s="71">
        <f ca="1">IF(A3069&lt;$B$1,VLOOKUP(A3069,[1]DI!$A$4:$B$15000,2),0)</f>
        <v>0.1215</v>
      </c>
      <c r="E3069" s="70">
        <f t="shared" ca="1" si="719"/>
        <v>4.5512999999999999E-4</v>
      </c>
      <c r="F3069" s="72">
        <f t="shared" si="728"/>
        <v>1.3</v>
      </c>
      <c r="G3069" s="73">
        <f t="shared" ca="1" si="720"/>
        <v>1.0005916690000001</v>
      </c>
      <c r="H3069" s="70">
        <f ca="1">TRUNC(PRODUCT(G$10:G3068),15)</f>
        <v>2.37179098594078</v>
      </c>
      <c r="I3069" s="70">
        <f t="shared" ca="1" si="721"/>
        <v>1.64705213737643</v>
      </c>
      <c r="J3069" s="70">
        <f t="shared" ca="1" si="722"/>
        <v>1.4400218</v>
      </c>
      <c r="K3069" s="74">
        <f t="shared" ca="1" si="723"/>
        <v>7247.3884609999996</v>
      </c>
      <c r="L3069" s="75">
        <f>IF(VLOOKUP(A3069,$T$12:$AC$125,8)=VLOOKUP(A3068,$T$12:$AC$125,8),0,VLOOKUP(A3069,T$12:$AC$125,8))</f>
        <v>0</v>
      </c>
      <c r="M3069" s="76">
        <f>IF(L3069&gt;0,VLOOKUP(L3069,S$12:$AB$125,7),0)</f>
        <v>0</v>
      </c>
      <c r="N3069" s="74">
        <f t="shared" si="724"/>
        <v>0</v>
      </c>
      <c r="O3069" s="74">
        <f t="shared" ca="1" si="725"/>
        <v>7247.3884609999996</v>
      </c>
      <c r="P3069" s="77" t="str">
        <f t="shared" si="726"/>
        <v>A+J=</v>
      </c>
      <c r="Q3069" s="78">
        <f t="shared" si="727"/>
        <v>45762</v>
      </c>
    </row>
    <row r="3070" spans="1:17" ht="12.75" x14ac:dyDescent="0.15">
      <c r="A3070" s="68">
        <f t="shared" si="716"/>
        <v>45639</v>
      </c>
      <c r="B3070" s="69">
        <f t="shared" ca="1" si="717"/>
        <v>23731.943049000001</v>
      </c>
      <c r="C3070" s="70">
        <f t="shared" ca="1" si="718"/>
        <v>16470.521374</v>
      </c>
      <c r="D3070" s="71">
        <f ca="1">IF(A3070&lt;$B$1,VLOOKUP(A3070,[1]DI!$A$4:$B$15000,2),0)</f>
        <v>0.1215</v>
      </c>
      <c r="E3070" s="70">
        <f t="shared" ca="1" si="719"/>
        <v>4.5512999999999999E-4</v>
      </c>
      <c r="F3070" s="72">
        <f t="shared" si="728"/>
        <v>1.3</v>
      </c>
      <c r="G3070" s="73">
        <f t="shared" ca="1" si="720"/>
        <v>1.0005916690000001</v>
      </c>
      <c r="H3070" s="70">
        <f ca="1">TRUNC(PRODUCT(G$10:G3069),15)</f>
        <v>2.3731943011416501</v>
      </c>
      <c r="I3070" s="70">
        <f t="shared" ca="1" si="721"/>
        <v>1.64705213737643</v>
      </c>
      <c r="J3070" s="70">
        <f t="shared" ca="1" si="722"/>
        <v>1.44087382</v>
      </c>
      <c r="K3070" s="74">
        <f t="shared" ca="1" si="723"/>
        <v>7261.4216749999996</v>
      </c>
      <c r="L3070" s="75">
        <f>IF(VLOOKUP(A3070,$T$12:$AC$125,8)=VLOOKUP(A3069,$T$12:$AC$125,8),0,VLOOKUP(A3070,T$12:$AC$125,8))</f>
        <v>0</v>
      </c>
      <c r="M3070" s="76">
        <f>IF(L3070&gt;0,VLOOKUP(L3070,S$12:$AB$125,7),0)</f>
        <v>0</v>
      </c>
      <c r="N3070" s="74">
        <f t="shared" si="724"/>
        <v>0</v>
      </c>
      <c r="O3070" s="74">
        <f t="shared" ca="1" si="725"/>
        <v>7261.4216749999996</v>
      </c>
      <c r="P3070" s="77" t="str">
        <f t="shared" si="726"/>
        <v>A+J=</v>
      </c>
      <c r="Q3070" s="78">
        <f t="shared" si="727"/>
        <v>45762</v>
      </c>
    </row>
    <row r="3071" spans="1:17" ht="12.75" x14ac:dyDescent="0.15">
      <c r="A3071" s="68">
        <f t="shared" si="716"/>
        <v>45640</v>
      </c>
      <c r="B3071" s="69">
        <f t="shared" ca="1" si="717"/>
        <v>23745.984497999998</v>
      </c>
      <c r="C3071" s="70">
        <f t="shared" ca="1" si="718"/>
        <v>16470.521374</v>
      </c>
      <c r="D3071" s="71">
        <f ca="1">IF(A3071&lt;$B$1,VLOOKUP(A3071,[1]DI!$A$4:$B$15000,2),0)</f>
        <v>0</v>
      </c>
      <c r="E3071" s="70">
        <f t="shared" ca="1" si="719"/>
        <v>0</v>
      </c>
      <c r="F3071" s="72">
        <f t="shared" si="728"/>
        <v>1.3</v>
      </c>
      <c r="G3071" s="73">
        <f t="shared" ca="1" si="720"/>
        <v>1</v>
      </c>
      <c r="H3071" s="70">
        <f ca="1">TRUNC(PRODUCT(G$10:G3070),15)</f>
        <v>2.37459844664061</v>
      </c>
      <c r="I3071" s="70">
        <f t="shared" ca="1" si="721"/>
        <v>1.64705213737643</v>
      </c>
      <c r="J3071" s="70">
        <f t="shared" ca="1" si="722"/>
        <v>1.44172634</v>
      </c>
      <c r="K3071" s="74">
        <f t="shared" ca="1" si="723"/>
        <v>7275.4631239999999</v>
      </c>
      <c r="L3071" s="75">
        <f>IF(VLOOKUP(A3071,$T$12:$AC$125,8)=VLOOKUP(A3070,$T$12:$AC$125,8),0,VLOOKUP(A3071,T$12:$AC$125,8))</f>
        <v>0</v>
      </c>
      <c r="M3071" s="76">
        <f>IF(L3071&gt;0,VLOOKUP(L3071,S$12:$AB$125,7),0)</f>
        <v>0</v>
      </c>
      <c r="N3071" s="74">
        <f t="shared" si="724"/>
        <v>0</v>
      </c>
      <c r="O3071" s="74">
        <f t="shared" ca="1" si="725"/>
        <v>7275.4631239999999</v>
      </c>
      <c r="P3071" s="77" t="str">
        <f t="shared" si="726"/>
        <v>A+J=</v>
      </c>
      <c r="Q3071" s="78">
        <f t="shared" si="727"/>
        <v>45762</v>
      </c>
    </row>
    <row r="3072" spans="1:17" ht="12.75" x14ac:dyDescent="0.15">
      <c r="A3072" s="68">
        <f t="shared" si="716"/>
        <v>45641</v>
      </c>
      <c r="B3072" s="69">
        <f t="shared" ca="1" si="717"/>
        <v>23745.984497999998</v>
      </c>
      <c r="C3072" s="70">
        <f t="shared" ca="1" si="718"/>
        <v>16470.521374</v>
      </c>
      <c r="D3072" s="71">
        <f ca="1">IF(A3072&lt;$B$1,VLOOKUP(A3072,[1]DI!$A$4:$B$15000,2),0)</f>
        <v>0</v>
      </c>
      <c r="E3072" s="70">
        <f t="shared" ca="1" si="719"/>
        <v>0</v>
      </c>
      <c r="F3072" s="72">
        <f t="shared" si="728"/>
        <v>1.3</v>
      </c>
      <c r="G3072" s="73">
        <f t="shared" ca="1" si="720"/>
        <v>1</v>
      </c>
      <c r="H3072" s="70">
        <f ca="1">TRUNC(PRODUCT(G$10:G3071),15)</f>
        <v>2.37459844664061</v>
      </c>
      <c r="I3072" s="70">
        <f t="shared" ca="1" si="721"/>
        <v>1.64705213737643</v>
      </c>
      <c r="J3072" s="70">
        <f t="shared" ca="1" si="722"/>
        <v>1.44172634</v>
      </c>
      <c r="K3072" s="74">
        <f t="shared" ca="1" si="723"/>
        <v>7275.4631239999999</v>
      </c>
      <c r="L3072" s="75">
        <f>IF(VLOOKUP(A3072,$T$12:$AC$125,8)=VLOOKUP(A3071,$T$12:$AC$125,8),0,VLOOKUP(A3072,T$12:$AC$125,8))</f>
        <v>0</v>
      </c>
      <c r="M3072" s="76">
        <f>IF(L3072&gt;0,VLOOKUP(L3072,S$12:$AB$125,7),0)</f>
        <v>0</v>
      </c>
      <c r="N3072" s="74">
        <f t="shared" si="724"/>
        <v>0</v>
      </c>
      <c r="O3072" s="74">
        <f t="shared" ca="1" si="725"/>
        <v>7275.4631239999999</v>
      </c>
      <c r="P3072" s="77" t="str">
        <f t="shared" si="726"/>
        <v>A+J=</v>
      </c>
      <c r="Q3072" s="78">
        <f t="shared" si="727"/>
        <v>45762</v>
      </c>
    </row>
    <row r="3073" spans="1:17" ht="12.75" x14ac:dyDescent="0.15">
      <c r="A3073" s="68">
        <f t="shared" si="716"/>
        <v>45642</v>
      </c>
      <c r="B3073" s="69">
        <f t="shared" ca="1" si="717"/>
        <v>23745.984497999998</v>
      </c>
      <c r="C3073" s="70">
        <f t="shared" ca="1" si="718"/>
        <v>16470.521374</v>
      </c>
      <c r="D3073" s="71">
        <f ca="1">IF(A3073&lt;$B$1,VLOOKUP(A3073,[1]DI!$A$4:$B$15000,2),0)</f>
        <v>0.1215</v>
      </c>
      <c r="E3073" s="70">
        <f t="shared" ca="1" si="719"/>
        <v>4.5512999999999999E-4</v>
      </c>
      <c r="F3073" s="72">
        <f t="shared" si="728"/>
        <v>1.3</v>
      </c>
      <c r="G3073" s="73">
        <f t="shared" ca="1" si="720"/>
        <v>1.0005916690000001</v>
      </c>
      <c r="H3073" s="70">
        <f ca="1">TRUNC(PRODUCT(G$10:G3072),15)</f>
        <v>2.37459844664061</v>
      </c>
      <c r="I3073" s="70">
        <f t="shared" ca="1" si="721"/>
        <v>1.64705213737643</v>
      </c>
      <c r="J3073" s="70">
        <f t="shared" ca="1" si="722"/>
        <v>1.44172634</v>
      </c>
      <c r="K3073" s="74">
        <f t="shared" ca="1" si="723"/>
        <v>7275.4631239999999</v>
      </c>
      <c r="L3073" s="75">
        <f>IF(VLOOKUP(A3073,$T$12:$AC$125,8)=VLOOKUP(A3072,$T$12:$AC$125,8),0,VLOOKUP(A3073,T$12:$AC$125,8))</f>
        <v>0</v>
      </c>
      <c r="M3073" s="76">
        <f>IF(L3073&gt;0,VLOOKUP(L3073,S$12:$AB$125,7),0)</f>
        <v>0</v>
      </c>
      <c r="N3073" s="74">
        <f t="shared" si="724"/>
        <v>0</v>
      </c>
      <c r="O3073" s="74">
        <f t="shared" ca="1" si="725"/>
        <v>7275.4631239999999</v>
      </c>
      <c r="P3073" s="77" t="str">
        <f t="shared" si="726"/>
        <v>A+J=</v>
      </c>
      <c r="Q3073" s="78">
        <f t="shared" si="727"/>
        <v>45762</v>
      </c>
    </row>
    <row r="3074" spans="1:17" ht="12.75" x14ac:dyDescent="0.15">
      <c r="A3074" s="68">
        <f t="shared" si="716"/>
        <v>45643</v>
      </c>
      <c r="B3074" s="69">
        <f t="shared" ca="1" si="717"/>
        <v>23760.034181999999</v>
      </c>
      <c r="C3074" s="70">
        <f t="shared" ca="1" si="718"/>
        <v>16470.521374</v>
      </c>
      <c r="D3074" s="71">
        <f ca="1">IF(A3074&lt;$B$1,VLOOKUP(A3074,[1]DI!$A$4:$B$15000,2),0)</f>
        <v>0.1215</v>
      </c>
      <c r="E3074" s="70">
        <f t="shared" ca="1" si="719"/>
        <v>4.5512999999999999E-4</v>
      </c>
      <c r="F3074" s="72">
        <f t="shared" si="728"/>
        <v>1.3</v>
      </c>
      <c r="G3074" s="73">
        <f t="shared" ca="1" si="720"/>
        <v>1.0005916690000001</v>
      </c>
      <c r="H3074" s="70">
        <f ca="1">TRUNC(PRODUCT(G$10:G3073),15)</f>
        <v>2.37600342292893</v>
      </c>
      <c r="I3074" s="70">
        <f t="shared" ca="1" si="721"/>
        <v>1.64705213737643</v>
      </c>
      <c r="J3074" s="70">
        <f t="shared" ca="1" si="722"/>
        <v>1.4425793600000001</v>
      </c>
      <c r="K3074" s="74">
        <f t="shared" ca="1" si="723"/>
        <v>7289.5128080000004</v>
      </c>
      <c r="L3074" s="75">
        <f>IF(VLOOKUP(A3074,$T$12:$AC$125,8)=VLOOKUP(A3073,$T$12:$AC$125,8),0,VLOOKUP(A3074,T$12:$AC$125,8))</f>
        <v>0</v>
      </c>
      <c r="M3074" s="76">
        <f>IF(L3074&gt;0,VLOOKUP(L3074,S$12:$AB$125,7),0)</f>
        <v>0</v>
      </c>
      <c r="N3074" s="74">
        <f t="shared" si="724"/>
        <v>0</v>
      </c>
      <c r="O3074" s="74">
        <f t="shared" ca="1" si="725"/>
        <v>7289.5128080000004</v>
      </c>
      <c r="P3074" s="77" t="str">
        <f t="shared" si="726"/>
        <v>A+J=</v>
      </c>
      <c r="Q3074" s="78">
        <f t="shared" si="727"/>
        <v>45762</v>
      </c>
    </row>
    <row r="3075" spans="1:17" ht="12.75" x14ac:dyDescent="0.15">
      <c r="A3075" s="68">
        <f t="shared" si="716"/>
        <v>45644</v>
      </c>
      <c r="B3075" s="69">
        <f t="shared" ca="1" si="717"/>
        <v>23774.092266</v>
      </c>
      <c r="C3075" s="70">
        <f t="shared" ca="1" si="718"/>
        <v>16470.521374</v>
      </c>
      <c r="D3075" s="71">
        <f ca="1">IF(A3075&lt;$B$1,VLOOKUP(A3075,[1]DI!$A$4:$B$15000,2),0)</f>
        <v>0.1215</v>
      </c>
      <c r="E3075" s="70">
        <f t="shared" ca="1" si="719"/>
        <v>4.5512999999999999E-4</v>
      </c>
      <c r="F3075" s="72">
        <f t="shared" si="728"/>
        <v>1.3</v>
      </c>
      <c r="G3075" s="73">
        <f t="shared" ca="1" si="720"/>
        <v>1.0005916690000001</v>
      </c>
      <c r="H3075" s="70">
        <f ca="1">TRUNC(PRODUCT(G$10:G3074),15)</f>
        <v>2.37740923049817</v>
      </c>
      <c r="I3075" s="70">
        <f t="shared" ca="1" si="721"/>
        <v>1.64705213737643</v>
      </c>
      <c r="J3075" s="70">
        <f t="shared" ca="1" si="722"/>
        <v>1.44343289</v>
      </c>
      <c r="K3075" s="74">
        <f t="shared" ca="1" si="723"/>
        <v>7303.5708919999997</v>
      </c>
      <c r="L3075" s="75">
        <f>IF(VLOOKUP(A3075,$T$12:$AC$125,8)=VLOOKUP(A3074,$T$12:$AC$125,8),0,VLOOKUP(A3075,T$12:$AC$125,8))</f>
        <v>0</v>
      </c>
      <c r="M3075" s="76">
        <f>IF(L3075&gt;0,VLOOKUP(L3075,S$12:$AB$125,7),0)</f>
        <v>0</v>
      </c>
      <c r="N3075" s="74">
        <f t="shared" si="724"/>
        <v>0</v>
      </c>
      <c r="O3075" s="74">
        <f t="shared" ca="1" si="725"/>
        <v>7303.5708919999997</v>
      </c>
      <c r="P3075" s="77" t="str">
        <f t="shared" si="726"/>
        <v>A+J=</v>
      </c>
      <c r="Q3075" s="78">
        <f t="shared" si="727"/>
        <v>45762</v>
      </c>
    </row>
    <row r="3076" spans="1:17" ht="12.75" x14ac:dyDescent="0.15">
      <c r="A3076" s="68">
        <f t="shared" si="716"/>
        <v>45645</v>
      </c>
      <c r="B3076" s="69">
        <f t="shared" ca="1" si="717"/>
        <v>23788.158749999999</v>
      </c>
      <c r="C3076" s="70">
        <f t="shared" ca="1" si="718"/>
        <v>16470.521374</v>
      </c>
      <c r="D3076" s="71">
        <f ca="1">IF(A3076&lt;$B$1,VLOOKUP(A3076,[1]DI!$A$4:$B$15000,2),0)</f>
        <v>0.1215</v>
      </c>
      <c r="E3076" s="70">
        <f t="shared" ca="1" si="719"/>
        <v>4.5512999999999999E-4</v>
      </c>
      <c r="F3076" s="72">
        <f t="shared" si="728"/>
        <v>1.3</v>
      </c>
      <c r="G3076" s="73">
        <f t="shared" ca="1" si="720"/>
        <v>1.0005916690000001</v>
      </c>
      <c r="H3076" s="70">
        <f ca="1">TRUNC(PRODUCT(G$10:G3075),15)</f>
        <v>2.37881586984017</v>
      </c>
      <c r="I3076" s="70">
        <f t="shared" ca="1" si="721"/>
        <v>1.64705213737643</v>
      </c>
      <c r="J3076" s="70">
        <f t="shared" ca="1" si="722"/>
        <v>1.4442869300000001</v>
      </c>
      <c r="K3076" s="74">
        <f t="shared" ca="1" si="723"/>
        <v>7317.6373759999997</v>
      </c>
      <c r="L3076" s="75">
        <f>IF(VLOOKUP(A3076,$T$12:$AC$125,8)=VLOOKUP(A3075,$T$12:$AC$125,8),0,VLOOKUP(A3076,T$12:$AC$125,8))</f>
        <v>0</v>
      </c>
      <c r="M3076" s="76">
        <f>IF(L3076&gt;0,VLOOKUP(L3076,S$12:$AB$125,7),0)</f>
        <v>0</v>
      </c>
      <c r="N3076" s="74">
        <f t="shared" si="724"/>
        <v>0</v>
      </c>
      <c r="O3076" s="74">
        <f t="shared" ca="1" si="725"/>
        <v>7317.6373759999997</v>
      </c>
      <c r="P3076" s="77" t="str">
        <f t="shared" si="726"/>
        <v>A+J=</v>
      </c>
      <c r="Q3076" s="78">
        <f t="shared" si="727"/>
        <v>45762</v>
      </c>
    </row>
    <row r="3077" spans="1:17" ht="12.75" x14ac:dyDescent="0.15">
      <c r="A3077" s="68">
        <f t="shared" si="716"/>
        <v>45646</v>
      </c>
      <c r="B3077" s="69">
        <f t="shared" ca="1" si="717"/>
        <v>23802.233469999999</v>
      </c>
      <c r="C3077" s="70">
        <f t="shared" ca="1" si="718"/>
        <v>16470.521374</v>
      </c>
      <c r="D3077" s="71">
        <f ca="1">IF(A3077&lt;$B$1,VLOOKUP(A3077,[1]DI!$A$4:$B$15000,2),0)</f>
        <v>0.1215</v>
      </c>
      <c r="E3077" s="70">
        <f t="shared" ca="1" si="719"/>
        <v>4.5512999999999999E-4</v>
      </c>
      <c r="F3077" s="72">
        <f t="shared" si="728"/>
        <v>1.3</v>
      </c>
      <c r="G3077" s="73">
        <f t="shared" ca="1" si="720"/>
        <v>1.0005916690000001</v>
      </c>
      <c r="H3077" s="70">
        <f ca="1">TRUNC(PRODUCT(G$10:G3076),15)</f>
        <v>2.3802233414470702</v>
      </c>
      <c r="I3077" s="70">
        <f t="shared" ca="1" si="721"/>
        <v>1.64705213737643</v>
      </c>
      <c r="J3077" s="70">
        <f t="shared" ca="1" si="722"/>
        <v>1.44514147</v>
      </c>
      <c r="K3077" s="74">
        <f t="shared" ca="1" si="723"/>
        <v>7331.7120960000002</v>
      </c>
      <c r="L3077" s="75">
        <f>IF(VLOOKUP(A3077,$T$12:$AC$125,8)=VLOOKUP(A3076,$T$12:$AC$125,8),0,VLOOKUP(A3077,T$12:$AC$125,8))</f>
        <v>0</v>
      </c>
      <c r="M3077" s="76">
        <f>IF(L3077&gt;0,VLOOKUP(L3077,S$12:$AB$125,7),0)</f>
        <v>0</v>
      </c>
      <c r="N3077" s="74">
        <f t="shared" si="724"/>
        <v>0</v>
      </c>
      <c r="O3077" s="74">
        <f t="shared" ca="1" si="725"/>
        <v>7331.7120960000002</v>
      </c>
      <c r="P3077" s="77" t="str">
        <f t="shared" si="726"/>
        <v>A+J=</v>
      </c>
      <c r="Q3077" s="78">
        <f t="shared" si="727"/>
        <v>45762</v>
      </c>
    </row>
    <row r="3078" spans="1:17" ht="12.75" x14ac:dyDescent="0.15">
      <c r="A3078" s="68">
        <f t="shared" si="716"/>
        <v>45647</v>
      </c>
      <c r="B3078" s="69">
        <f t="shared" ca="1" si="717"/>
        <v>23816.316424000001</v>
      </c>
      <c r="C3078" s="70">
        <f t="shared" ca="1" si="718"/>
        <v>16470.521374</v>
      </c>
      <c r="D3078" s="71">
        <f ca="1">IF(A3078&lt;$B$1,VLOOKUP(A3078,[1]DI!$A$4:$B$15000,2),0)</f>
        <v>0</v>
      </c>
      <c r="E3078" s="70">
        <f t="shared" ca="1" si="719"/>
        <v>0</v>
      </c>
      <c r="F3078" s="72">
        <f t="shared" si="728"/>
        <v>1.3</v>
      </c>
      <c r="G3078" s="73">
        <f t="shared" ca="1" si="720"/>
        <v>1</v>
      </c>
      <c r="H3078" s="70">
        <f ca="1">TRUNC(PRODUCT(G$10:G3077),15)</f>
        <v>2.3816316458112801</v>
      </c>
      <c r="I3078" s="70">
        <f t="shared" ca="1" si="721"/>
        <v>1.64705213737643</v>
      </c>
      <c r="J3078" s="70">
        <f t="shared" ca="1" si="722"/>
        <v>1.4459965100000001</v>
      </c>
      <c r="K3078" s="74">
        <f t="shared" ca="1" si="723"/>
        <v>7345.7950499999997</v>
      </c>
      <c r="L3078" s="75">
        <f>IF(VLOOKUP(A3078,$T$12:$AC$125,8)=VLOOKUP(A3077,$T$12:$AC$125,8),0,VLOOKUP(A3078,T$12:$AC$125,8))</f>
        <v>0</v>
      </c>
      <c r="M3078" s="76">
        <f>IF(L3078&gt;0,VLOOKUP(L3078,S$12:$AB$125,7),0)</f>
        <v>0</v>
      </c>
      <c r="N3078" s="74">
        <f t="shared" si="724"/>
        <v>0</v>
      </c>
      <c r="O3078" s="74">
        <f t="shared" ca="1" si="725"/>
        <v>7345.7950499999997</v>
      </c>
      <c r="P3078" s="77" t="str">
        <f t="shared" si="726"/>
        <v>A+J=</v>
      </c>
      <c r="Q3078" s="78">
        <f t="shared" si="727"/>
        <v>45762</v>
      </c>
    </row>
    <row r="3079" spans="1:17" ht="12.75" x14ac:dyDescent="0.15">
      <c r="A3079" s="68">
        <f t="shared" si="716"/>
        <v>45648</v>
      </c>
      <c r="B3079" s="69">
        <f t="shared" ca="1" si="717"/>
        <v>23816.316424000001</v>
      </c>
      <c r="C3079" s="70">
        <f t="shared" ca="1" si="718"/>
        <v>16470.521374</v>
      </c>
      <c r="D3079" s="71">
        <f ca="1">IF(A3079&lt;$B$1,VLOOKUP(A3079,[1]DI!$A$4:$B$15000,2),0)</f>
        <v>0</v>
      </c>
      <c r="E3079" s="70">
        <f t="shared" ca="1" si="719"/>
        <v>0</v>
      </c>
      <c r="F3079" s="72">
        <f t="shared" si="728"/>
        <v>1.3</v>
      </c>
      <c r="G3079" s="73">
        <f t="shared" ca="1" si="720"/>
        <v>1</v>
      </c>
      <c r="H3079" s="70">
        <f ca="1">TRUNC(PRODUCT(G$10:G3078),15)</f>
        <v>2.3816316458112801</v>
      </c>
      <c r="I3079" s="70">
        <f t="shared" ca="1" si="721"/>
        <v>1.64705213737643</v>
      </c>
      <c r="J3079" s="70">
        <f t="shared" ca="1" si="722"/>
        <v>1.4459965100000001</v>
      </c>
      <c r="K3079" s="74">
        <f t="shared" ca="1" si="723"/>
        <v>7345.7950499999997</v>
      </c>
      <c r="L3079" s="75">
        <f>IF(VLOOKUP(A3079,$T$12:$AC$125,8)=VLOOKUP(A3078,$T$12:$AC$125,8),0,VLOOKUP(A3079,T$12:$AC$125,8))</f>
        <v>0</v>
      </c>
      <c r="M3079" s="76">
        <f>IF(L3079&gt;0,VLOOKUP(L3079,S$12:$AB$125,7),0)</f>
        <v>0</v>
      </c>
      <c r="N3079" s="74">
        <f t="shared" si="724"/>
        <v>0</v>
      </c>
      <c r="O3079" s="74">
        <f t="shared" ca="1" si="725"/>
        <v>7345.7950499999997</v>
      </c>
      <c r="P3079" s="77" t="str">
        <f t="shared" si="726"/>
        <v>A+J=</v>
      </c>
      <c r="Q3079" s="78">
        <f t="shared" si="727"/>
        <v>45762</v>
      </c>
    </row>
    <row r="3080" spans="1:17" ht="12.75" x14ac:dyDescent="0.15">
      <c r="A3080" s="68">
        <f t="shared" si="716"/>
        <v>45649</v>
      </c>
      <c r="B3080" s="69">
        <f t="shared" ca="1" si="717"/>
        <v>23816.316424000001</v>
      </c>
      <c r="C3080" s="70">
        <f t="shared" ca="1" si="718"/>
        <v>16470.521374</v>
      </c>
      <c r="D3080" s="71">
        <f ca="1">IF(A3080&lt;$B$1,VLOOKUP(A3080,[1]DI!$A$4:$B$15000,2),0)</f>
        <v>0.1215</v>
      </c>
      <c r="E3080" s="70">
        <f t="shared" ca="1" si="719"/>
        <v>4.5512999999999999E-4</v>
      </c>
      <c r="F3080" s="72">
        <f t="shared" si="728"/>
        <v>1.3</v>
      </c>
      <c r="G3080" s="73">
        <f t="shared" ca="1" si="720"/>
        <v>1.0005916690000001</v>
      </c>
      <c r="H3080" s="70">
        <f ca="1">TRUNC(PRODUCT(G$10:G3079),15)</f>
        <v>2.3816316458112801</v>
      </c>
      <c r="I3080" s="70">
        <f t="shared" ca="1" si="721"/>
        <v>1.64705213737643</v>
      </c>
      <c r="J3080" s="70">
        <f t="shared" ca="1" si="722"/>
        <v>1.4459965100000001</v>
      </c>
      <c r="K3080" s="74">
        <f t="shared" ca="1" si="723"/>
        <v>7345.7950499999997</v>
      </c>
      <c r="L3080" s="75">
        <f>IF(VLOOKUP(A3080,$T$12:$AC$125,8)=VLOOKUP(A3079,$T$12:$AC$125,8),0,VLOOKUP(A3080,T$12:$AC$125,8))</f>
        <v>0</v>
      </c>
      <c r="M3080" s="76">
        <f>IF(L3080&gt;0,VLOOKUP(L3080,S$12:$AB$125,7),0)</f>
        <v>0</v>
      </c>
      <c r="N3080" s="74">
        <f t="shared" si="724"/>
        <v>0</v>
      </c>
      <c r="O3080" s="74">
        <f t="shared" ca="1" si="725"/>
        <v>7345.7950499999997</v>
      </c>
      <c r="P3080" s="77" t="str">
        <f t="shared" si="726"/>
        <v>A+J=</v>
      </c>
      <c r="Q3080" s="78">
        <f t="shared" si="727"/>
        <v>45762</v>
      </c>
    </row>
    <row r="3081" spans="1:17" ht="12.75" x14ac:dyDescent="0.15">
      <c r="A3081" s="68">
        <f t="shared" si="716"/>
        <v>45650</v>
      </c>
      <c r="B3081" s="69">
        <f t="shared" ca="1" si="717"/>
        <v>23830.407779000001</v>
      </c>
      <c r="C3081" s="70">
        <f t="shared" ca="1" si="718"/>
        <v>16470.521374</v>
      </c>
      <c r="D3081" s="71">
        <f ca="1">IF(A3081&lt;$B$1,VLOOKUP(A3081,[1]DI!$A$4:$B$15000,2),0)</f>
        <v>0.1215</v>
      </c>
      <c r="E3081" s="70">
        <f t="shared" ca="1" si="719"/>
        <v>4.5512999999999999E-4</v>
      </c>
      <c r="F3081" s="72">
        <f t="shared" si="728"/>
        <v>1.3</v>
      </c>
      <c r="G3081" s="73">
        <f t="shared" ca="1" si="720"/>
        <v>1.0005916690000001</v>
      </c>
      <c r="H3081" s="70">
        <f ca="1">TRUNC(PRODUCT(G$10:G3080),15)</f>
        <v>2.3830407834255198</v>
      </c>
      <c r="I3081" s="70">
        <f t="shared" ca="1" si="721"/>
        <v>1.64705213737643</v>
      </c>
      <c r="J3081" s="70">
        <f t="shared" ca="1" si="722"/>
        <v>1.4468520600000001</v>
      </c>
      <c r="K3081" s="74">
        <f t="shared" ca="1" si="723"/>
        <v>7359.8864050000002</v>
      </c>
      <c r="L3081" s="75">
        <f>IF(VLOOKUP(A3081,$T$12:$AC$125,8)=VLOOKUP(A3080,$T$12:$AC$125,8),0,VLOOKUP(A3081,T$12:$AC$125,8))</f>
        <v>0</v>
      </c>
      <c r="M3081" s="76">
        <f>IF(L3081&gt;0,VLOOKUP(L3081,S$12:$AB$125,7),0)</f>
        <v>0</v>
      </c>
      <c r="N3081" s="74">
        <f t="shared" si="724"/>
        <v>0</v>
      </c>
      <c r="O3081" s="74">
        <f t="shared" ca="1" si="725"/>
        <v>7359.8864050000002</v>
      </c>
      <c r="P3081" s="77" t="str">
        <f t="shared" si="726"/>
        <v>A+J=</v>
      </c>
      <c r="Q3081" s="78">
        <f t="shared" si="727"/>
        <v>45762</v>
      </c>
    </row>
    <row r="3082" spans="1:17" ht="12.75" x14ac:dyDescent="0.15">
      <c r="A3082" s="68">
        <f t="shared" si="716"/>
        <v>45651</v>
      </c>
      <c r="B3082" s="69">
        <f t="shared" ca="1" si="717"/>
        <v>23844.507533</v>
      </c>
      <c r="C3082" s="70">
        <f t="shared" ca="1" si="718"/>
        <v>16470.521374</v>
      </c>
      <c r="D3082" s="71">
        <f ca="1">IF(A3082&lt;$B$1,VLOOKUP(A3082,[1]DI!$A$4:$B$15000,2),0)</f>
        <v>0</v>
      </c>
      <c r="E3082" s="70">
        <f t="shared" ca="1" si="719"/>
        <v>0</v>
      </c>
      <c r="F3082" s="72">
        <f t="shared" si="728"/>
        <v>1.3</v>
      </c>
      <c r="G3082" s="73">
        <f t="shared" ca="1" si="720"/>
        <v>1</v>
      </c>
      <c r="H3082" s="70">
        <f ca="1">TRUNC(PRODUCT(G$10:G3081),15)</f>
        <v>2.3844507547828102</v>
      </c>
      <c r="I3082" s="70">
        <f t="shared" ca="1" si="721"/>
        <v>1.64705213737643</v>
      </c>
      <c r="J3082" s="70">
        <f t="shared" ca="1" si="722"/>
        <v>1.4477081199999999</v>
      </c>
      <c r="K3082" s="74">
        <f t="shared" ca="1" si="723"/>
        <v>7373.986159</v>
      </c>
      <c r="L3082" s="75">
        <f>IF(VLOOKUP(A3082,$T$12:$AC$125,8)=VLOOKUP(A3081,$T$12:$AC$125,8),0,VLOOKUP(A3082,T$12:$AC$125,8))</f>
        <v>0</v>
      </c>
      <c r="M3082" s="76">
        <f>IF(L3082&gt;0,VLOOKUP(L3082,S$12:$AB$125,7),0)</f>
        <v>0</v>
      </c>
      <c r="N3082" s="74">
        <f t="shared" si="724"/>
        <v>0</v>
      </c>
      <c r="O3082" s="74">
        <f t="shared" ca="1" si="725"/>
        <v>7373.986159</v>
      </c>
      <c r="P3082" s="77" t="str">
        <f t="shared" si="726"/>
        <v>A+J=</v>
      </c>
      <c r="Q3082" s="78">
        <f t="shared" si="727"/>
        <v>45762</v>
      </c>
    </row>
    <row r="3083" spans="1:17" ht="12.75" x14ac:dyDescent="0.15">
      <c r="A3083" s="68">
        <f t="shared" si="716"/>
        <v>45652</v>
      </c>
      <c r="B3083" s="69">
        <f t="shared" ca="1" si="717"/>
        <v>23844.507533</v>
      </c>
      <c r="C3083" s="70">
        <f t="shared" ca="1" si="718"/>
        <v>16470.521374</v>
      </c>
      <c r="D3083" s="71">
        <f ca="1">IF(A3083&lt;$B$1,VLOOKUP(A3083,[1]DI!$A$4:$B$15000,2),0)</f>
        <v>0.1215</v>
      </c>
      <c r="E3083" s="70">
        <f t="shared" ca="1" si="719"/>
        <v>4.5512999999999999E-4</v>
      </c>
      <c r="F3083" s="72">
        <f t="shared" si="728"/>
        <v>1.3</v>
      </c>
      <c r="G3083" s="73">
        <f t="shared" ca="1" si="720"/>
        <v>1.0005916690000001</v>
      </c>
      <c r="H3083" s="70">
        <f ca="1">TRUNC(PRODUCT(G$10:G3082),15)</f>
        <v>2.3844507547828102</v>
      </c>
      <c r="I3083" s="70">
        <f t="shared" ca="1" si="721"/>
        <v>1.64705213737643</v>
      </c>
      <c r="J3083" s="70">
        <f t="shared" ca="1" si="722"/>
        <v>1.4477081199999999</v>
      </c>
      <c r="K3083" s="74">
        <f t="shared" ca="1" si="723"/>
        <v>7373.986159</v>
      </c>
      <c r="L3083" s="75">
        <f>IF(VLOOKUP(A3083,$T$12:$AC$125,8)=VLOOKUP(A3082,$T$12:$AC$125,8),0,VLOOKUP(A3083,T$12:$AC$125,8))</f>
        <v>0</v>
      </c>
      <c r="M3083" s="76">
        <f>IF(L3083&gt;0,VLOOKUP(L3083,S$12:$AB$125,7),0)</f>
        <v>0</v>
      </c>
      <c r="N3083" s="74">
        <f t="shared" si="724"/>
        <v>0</v>
      </c>
      <c r="O3083" s="74">
        <f t="shared" ca="1" si="725"/>
        <v>7373.986159</v>
      </c>
      <c r="P3083" s="77" t="str">
        <f t="shared" si="726"/>
        <v>A+J=</v>
      </c>
      <c r="Q3083" s="78">
        <f t="shared" si="727"/>
        <v>45762</v>
      </c>
    </row>
    <row r="3084" spans="1:17" ht="12.75" x14ac:dyDescent="0.15">
      <c r="A3084" s="68">
        <f t="shared" ref="A3084:A3147" si="729">(A3083+1)</f>
        <v>45653</v>
      </c>
      <c r="B3084" s="69">
        <f t="shared" ca="1" si="717"/>
        <v>23858.615523</v>
      </c>
      <c r="C3084" s="70">
        <f t="shared" ca="1" si="718"/>
        <v>16470.521374</v>
      </c>
      <c r="D3084" s="71">
        <f ca="1">IF(A3084&lt;$B$1,VLOOKUP(A3084,[1]DI!$A$4:$B$15000,2),0)</f>
        <v>0.1215</v>
      </c>
      <c r="E3084" s="70">
        <f t="shared" ca="1" si="719"/>
        <v>4.5512999999999999E-4</v>
      </c>
      <c r="F3084" s="72">
        <f t="shared" si="728"/>
        <v>1.3</v>
      </c>
      <c r="G3084" s="73">
        <f t="shared" ca="1" si="720"/>
        <v>1.0005916690000001</v>
      </c>
      <c r="H3084" s="70">
        <f ca="1">TRUNC(PRODUCT(G$10:G3083),15)</f>
        <v>2.3858615603764401</v>
      </c>
      <c r="I3084" s="70">
        <f t="shared" ca="1" si="721"/>
        <v>1.64705213737643</v>
      </c>
      <c r="J3084" s="70">
        <f t="shared" ca="1" si="722"/>
        <v>1.44856468</v>
      </c>
      <c r="K3084" s="74">
        <f t="shared" ca="1" si="723"/>
        <v>7388.0941489999996</v>
      </c>
      <c r="L3084" s="75">
        <f>IF(VLOOKUP(A3084,$T$12:$AC$125,8)=VLOOKUP(A3083,$T$12:$AC$125,8),0,VLOOKUP(A3084,T$12:$AC$125,8))</f>
        <v>0</v>
      </c>
      <c r="M3084" s="76">
        <f>IF(L3084&gt;0,VLOOKUP(L3084,S$12:$AB$125,7),0)</f>
        <v>0</v>
      </c>
      <c r="N3084" s="74">
        <f t="shared" si="724"/>
        <v>0</v>
      </c>
      <c r="O3084" s="74">
        <f t="shared" ca="1" si="725"/>
        <v>7388.0941489999996</v>
      </c>
      <c r="P3084" s="77" t="str">
        <f t="shared" si="726"/>
        <v>A+J=</v>
      </c>
      <c r="Q3084" s="78">
        <f t="shared" si="727"/>
        <v>45762</v>
      </c>
    </row>
    <row r="3085" spans="1:17" ht="12.75" x14ac:dyDescent="0.15">
      <c r="A3085" s="68">
        <f t="shared" si="729"/>
        <v>45654</v>
      </c>
      <c r="B3085" s="69">
        <f t="shared" ca="1" si="717"/>
        <v>23872.732078000001</v>
      </c>
      <c r="C3085" s="70">
        <f t="shared" ca="1" si="718"/>
        <v>16470.521374</v>
      </c>
      <c r="D3085" s="71">
        <f ca="1">IF(A3085&lt;$B$1,VLOOKUP(A3085,[1]DI!$A$4:$B$15000,2),0)</f>
        <v>0</v>
      </c>
      <c r="E3085" s="70">
        <f t="shared" ca="1" si="719"/>
        <v>0</v>
      </c>
      <c r="F3085" s="72">
        <f t="shared" si="728"/>
        <v>1.3</v>
      </c>
      <c r="G3085" s="73">
        <f t="shared" ca="1" si="720"/>
        <v>1</v>
      </c>
      <c r="H3085" s="70">
        <f ca="1">TRUNC(PRODUCT(G$10:G3084),15)</f>
        <v>2.3872732007000099</v>
      </c>
      <c r="I3085" s="70">
        <f t="shared" ca="1" si="721"/>
        <v>1.64705213737643</v>
      </c>
      <c r="J3085" s="70">
        <f t="shared" ca="1" si="722"/>
        <v>1.4494217599999999</v>
      </c>
      <c r="K3085" s="74">
        <f t="shared" ca="1" si="723"/>
        <v>7402.2107040000001</v>
      </c>
      <c r="L3085" s="75">
        <f>IF(VLOOKUP(A3085,$T$12:$AC$125,8)=VLOOKUP(A3084,$T$12:$AC$125,8),0,VLOOKUP(A3085,T$12:$AC$125,8))</f>
        <v>0</v>
      </c>
      <c r="M3085" s="76">
        <f>IF(L3085&gt;0,VLOOKUP(L3085,S$12:$AB$125,7),0)</f>
        <v>0</v>
      </c>
      <c r="N3085" s="74">
        <f t="shared" si="724"/>
        <v>0</v>
      </c>
      <c r="O3085" s="74">
        <f t="shared" ca="1" si="725"/>
        <v>7402.2107040000001</v>
      </c>
      <c r="P3085" s="77" t="str">
        <f t="shared" si="726"/>
        <v>A+J=</v>
      </c>
      <c r="Q3085" s="78">
        <f t="shared" si="727"/>
        <v>45762</v>
      </c>
    </row>
    <row r="3086" spans="1:17" ht="12.75" x14ac:dyDescent="0.15">
      <c r="A3086" s="68">
        <f t="shared" si="729"/>
        <v>45655</v>
      </c>
      <c r="B3086" s="69">
        <f t="shared" ca="1" si="717"/>
        <v>23872.732078000001</v>
      </c>
      <c r="C3086" s="70">
        <f t="shared" ca="1" si="718"/>
        <v>16470.521374</v>
      </c>
      <c r="D3086" s="71">
        <f ca="1">IF(A3086&lt;$B$1,VLOOKUP(A3086,[1]DI!$A$4:$B$15000,2),0)</f>
        <v>0</v>
      </c>
      <c r="E3086" s="70">
        <f t="shared" ca="1" si="719"/>
        <v>0</v>
      </c>
      <c r="F3086" s="72">
        <f t="shared" si="728"/>
        <v>1.3</v>
      </c>
      <c r="G3086" s="73">
        <f t="shared" ca="1" si="720"/>
        <v>1</v>
      </c>
      <c r="H3086" s="70">
        <f ca="1">TRUNC(PRODUCT(G$10:G3085),15)</f>
        <v>2.3872732007000099</v>
      </c>
      <c r="I3086" s="70">
        <f t="shared" ca="1" si="721"/>
        <v>1.64705213737643</v>
      </c>
      <c r="J3086" s="70">
        <f t="shared" ca="1" si="722"/>
        <v>1.4494217599999999</v>
      </c>
      <c r="K3086" s="74">
        <f t="shared" ca="1" si="723"/>
        <v>7402.2107040000001</v>
      </c>
      <c r="L3086" s="75">
        <f>IF(VLOOKUP(A3086,$T$12:$AC$125,8)=VLOOKUP(A3085,$T$12:$AC$125,8),0,VLOOKUP(A3086,T$12:$AC$125,8))</f>
        <v>0</v>
      </c>
      <c r="M3086" s="76">
        <f>IF(L3086&gt;0,VLOOKUP(L3086,S$12:$AB$125,7),0)</f>
        <v>0</v>
      </c>
      <c r="N3086" s="74">
        <f t="shared" si="724"/>
        <v>0</v>
      </c>
      <c r="O3086" s="74">
        <f t="shared" ca="1" si="725"/>
        <v>7402.2107040000001</v>
      </c>
      <c r="P3086" s="77" t="str">
        <f t="shared" si="726"/>
        <v>A+J=</v>
      </c>
      <c r="Q3086" s="78">
        <f t="shared" si="727"/>
        <v>45762</v>
      </c>
    </row>
    <row r="3087" spans="1:17" ht="12.75" x14ac:dyDescent="0.15">
      <c r="A3087" s="68">
        <f t="shared" si="729"/>
        <v>45656</v>
      </c>
      <c r="B3087" s="69">
        <f t="shared" ca="1" si="717"/>
        <v>23872.732078000001</v>
      </c>
      <c r="C3087" s="70">
        <f t="shared" ca="1" si="718"/>
        <v>16470.521374</v>
      </c>
      <c r="D3087" s="71">
        <f ca="1">IF(A3087&lt;$B$1,VLOOKUP(A3087,[1]DI!$A$4:$B$15000,2),0)</f>
        <v>0.1215</v>
      </c>
      <c r="E3087" s="70">
        <f t="shared" ca="1" si="719"/>
        <v>4.5512999999999999E-4</v>
      </c>
      <c r="F3087" s="72">
        <f t="shared" si="728"/>
        <v>1.3</v>
      </c>
      <c r="G3087" s="73">
        <f t="shared" ca="1" si="720"/>
        <v>1.0005916690000001</v>
      </c>
      <c r="H3087" s="70">
        <f ca="1">TRUNC(PRODUCT(G$10:G3086),15)</f>
        <v>2.3872732007000099</v>
      </c>
      <c r="I3087" s="70">
        <f t="shared" ca="1" si="721"/>
        <v>1.64705213737643</v>
      </c>
      <c r="J3087" s="70">
        <f t="shared" ca="1" si="722"/>
        <v>1.4494217599999999</v>
      </c>
      <c r="K3087" s="74">
        <f t="shared" ca="1" si="723"/>
        <v>7402.2107040000001</v>
      </c>
      <c r="L3087" s="75">
        <f>IF(VLOOKUP(A3087,$T$12:$AC$125,8)=VLOOKUP(A3086,$T$12:$AC$125,8),0,VLOOKUP(A3087,T$12:$AC$125,8))</f>
        <v>0</v>
      </c>
      <c r="M3087" s="76">
        <f>IF(L3087&gt;0,VLOOKUP(L3087,S$12:$AB$125,7),0)</f>
        <v>0</v>
      </c>
      <c r="N3087" s="74">
        <f t="shared" si="724"/>
        <v>0</v>
      </c>
      <c r="O3087" s="74">
        <f t="shared" ca="1" si="725"/>
        <v>7402.2107040000001</v>
      </c>
      <c r="P3087" s="77" t="str">
        <f t="shared" si="726"/>
        <v>A+J=</v>
      </c>
      <c r="Q3087" s="78">
        <f t="shared" si="727"/>
        <v>45762</v>
      </c>
    </row>
    <row r="3088" spans="1:17" ht="12.75" x14ac:dyDescent="0.15">
      <c r="A3088" s="68">
        <f t="shared" si="729"/>
        <v>45657</v>
      </c>
      <c r="B3088" s="69">
        <f t="shared" ca="1" si="717"/>
        <v>23886.856702999998</v>
      </c>
      <c r="C3088" s="70">
        <f t="shared" ca="1" si="718"/>
        <v>16470.521374</v>
      </c>
      <c r="D3088" s="71">
        <f ca="1">IF(A3088&lt;$B$1,VLOOKUP(A3088,[1]DI!$A$4:$B$15000,2),0)</f>
        <v>0.1215</v>
      </c>
      <c r="E3088" s="70">
        <f t="shared" ca="1" si="719"/>
        <v>4.5512999999999999E-4</v>
      </c>
      <c r="F3088" s="72">
        <f t="shared" si="728"/>
        <v>1.3</v>
      </c>
      <c r="G3088" s="73">
        <f t="shared" ca="1" si="720"/>
        <v>1.0005916690000001</v>
      </c>
      <c r="H3088" s="70">
        <f ca="1">TRUNC(PRODUCT(G$10:G3087),15)</f>
        <v>2.3886856762473898</v>
      </c>
      <c r="I3088" s="70">
        <f t="shared" ca="1" si="721"/>
        <v>1.64705213737643</v>
      </c>
      <c r="J3088" s="70">
        <f t="shared" ca="1" si="722"/>
        <v>1.4502793300000001</v>
      </c>
      <c r="K3088" s="74">
        <f t="shared" ca="1" si="723"/>
        <v>7416.3353289999995</v>
      </c>
      <c r="L3088" s="75">
        <f>IF(VLOOKUP(A3088,$T$12:$AC$125,8)=VLOOKUP(A3087,$T$12:$AC$125,8),0,VLOOKUP(A3088,T$12:$AC$125,8))</f>
        <v>0</v>
      </c>
      <c r="M3088" s="76">
        <f>IF(L3088&gt;0,VLOOKUP(L3088,S$12:$AB$125,7),0)</f>
        <v>0</v>
      </c>
      <c r="N3088" s="74">
        <f t="shared" si="724"/>
        <v>0</v>
      </c>
      <c r="O3088" s="74">
        <f t="shared" ca="1" si="725"/>
        <v>7416.3353289999995</v>
      </c>
      <c r="P3088" s="77" t="str">
        <f t="shared" si="726"/>
        <v>A+J=</v>
      </c>
      <c r="Q3088" s="78">
        <f t="shared" si="727"/>
        <v>45762</v>
      </c>
    </row>
    <row r="3089" spans="1:17" ht="12.75" x14ac:dyDescent="0.15">
      <c r="A3089" s="68">
        <f t="shared" si="729"/>
        <v>45658</v>
      </c>
      <c r="B3089" s="69">
        <f t="shared" ref="B3089:B3152" ca="1" si="730">IF(A3089&lt;=TODAY(),C3089+K3089,IF(AND(A3089&gt;TODAY(),A3089&lt;=$B$1),IF(VLOOKUP(TODAY(),$A$10:$D$10000,4,FALSE)=0,"n.d",C3089+K3089),"n.d"))</f>
        <v>23900.989891999998</v>
      </c>
      <c r="C3089" s="70">
        <f t="shared" ref="C3089:C3152" ca="1" si="731">TRUNC(C3088-N3088,6)</f>
        <v>16470.521374</v>
      </c>
      <c r="D3089" s="71">
        <f ca="1">IF(A3089&lt;$B$1,VLOOKUP(A3089,[1]DI!$A$4:$B$15000,2),0)</f>
        <v>0</v>
      </c>
      <c r="E3089" s="70">
        <f t="shared" ref="E3089:E3152" ca="1" si="732">ROUND((((1+D3089)^(1/252)-1)),8)</f>
        <v>0</v>
      </c>
      <c r="F3089" s="72">
        <f t="shared" si="728"/>
        <v>1.3</v>
      </c>
      <c r="G3089" s="73">
        <f t="shared" ref="G3089:G3152" ca="1" si="733">TRUNC((1+(E3089*F3089)),15)</f>
        <v>1</v>
      </c>
      <c r="H3089" s="70">
        <f ca="1">TRUNC(PRODUCT(G$10:G3088),15)</f>
        <v>2.3900989875127698</v>
      </c>
      <c r="I3089" s="70">
        <f t="shared" ref="I3089:I3152" ca="1" si="734">IF(OR(L3088&gt;0,L3088="E"),H3088,I3088)</f>
        <v>1.64705213737643</v>
      </c>
      <c r="J3089" s="70">
        <f t="shared" ref="J3089:J3152" ca="1" si="735">ROUND(TRUNC(H3089/I3089,15),8)</f>
        <v>1.45113742</v>
      </c>
      <c r="K3089" s="74">
        <f t="shared" ref="K3089:K3152" ca="1" si="736">TRUNC((C3089*(J3089-1)),6)</f>
        <v>7430.4685179999997</v>
      </c>
      <c r="L3089" s="75">
        <f>IF(VLOOKUP(A3089,$T$12:$AC$125,8)=VLOOKUP(A3088,$T$12:$AC$125,8),0,VLOOKUP(A3089,T$12:$AC$125,8))</f>
        <v>0</v>
      </c>
      <c r="M3089" s="76">
        <f>IF(L3089&gt;0,VLOOKUP(L3089,S$12:$AB$125,7),0)</f>
        <v>0</v>
      </c>
      <c r="N3089" s="74">
        <f t="shared" ref="N3089:N3152" si="737">IF(M3089&gt;0,(C3089*M3089),0)</f>
        <v>0</v>
      </c>
      <c r="O3089" s="74">
        <f t="shared" ref="O3089:O3152" ca="1" si="738">(K3089+N3089)</f>
        <v>7430.4685179999997</v>
      </c>
      <c r="P3089" s="77" t="str">
        <f t="shared" ref="P3089:P3152" si="739">IF(L3088&gt;0,VLOOKUP(A3088,$T$12:$AC$125,9),P3088)</f>
        <v>A+J=</v>
      </c>
      <c r="Q3089" s="78">
        <f t="shared" ref="Q3089:Q3152" si="740">IF(L3088&gt;0,VLOOKUP(A3088,$T$12:$AC$125,10),Q3088)</f>
        <v>45762</v>
      </c>
    </row>
    <row r="3090" spans="1:17" ht="12.75" x14ac:dyDescent="0.15">
      <c r="A3090" s="68">
        <f t="shared" si="729"/>
        <v>45659</v>
      </c>
      <c r="B3090" s="69">
        <f t="shared" ca="1" si="730"/>
        <v>23900.989891999998</v>
      </c>
      <c r="C3090" s="70">
        <f t="shared" ca="1" si="731"/>
        <v>16470.521374</v>
      </c>
      <c r="D3090" s="71">
        <f ca="1">IF(A3090&lt;$B$1,VLOOKUP(A3090,[1]DI!$A$4:$B$15000,2),0)</f>
        <v>0.1215</v>
      </c>
      <c r="E3090" s="70">
        <f t="shared" ca="1" si="732"/>
        <v>4.5512999999999999E-4</v>
      </c>
      <c r="F3090" s="72">
        <f t="shared" si="728"/>
        <v>1.3</v>
      </c>
      <c r="G3090" s="73">
        <f t="shared" ca="1" si="733"/>
        <v>1.0005916690000001</v>
      </c>
      <c r="H3090" s="70">
        <f ca="1">TRUNC(PRODUCT(G$10:G3089),15)</f>
        <v>2.3900989875127698</v>
      </c>
      <c r="I3090" s="70">
        <f t="shared" ca="1" si="734"/>
        <v>1.64705213737643</v>
      </c>
      <c r="J3090" s="70">
        <f t="shared" ca="1" si="735"/>
        <v>1.45113742</v>
      </c>
      <c r="K3090" s="74">
        <f t="shared" ca="1" si="736"/>
        <v>7430.4685179999997</v>
      </c>
      <c r="L3090" s="75">
        <f>IF(VLOOKUP(A3090,$T$12:$AC$125,8)=VLOOKUP(A3089,$T$12:$AC$125,8),0,VLOOKUP(A3090,T$12:$AC$125,8))</f>
        <v>0</v>
      </c>
      <c r="M3090" s="76">
        <f>IF(L3090&gt;0,VLOOKUP(L3090,S$12:$AB$125,7),0)</f>
        <v>0</v>
      </c>
      <c r="N3090" s="74">
        <f t="shared" si="737"/>
        <v>0</v>
      </c>
      <c r="O3090" s="74">
        <f t="shared" ca="1" si="738"/>
        <v>7430.4685179999997</v>
      </c>
      <c r="P3090" s="77" t="str">
        <f t="shared" si="739"/>
        <v>A+J=</v>
      </c>
      <c r="Q3090" s="78">
        <f t="shared" si="740"/>
        <v>45762</v>
      </c>
    </row>
    <row r="3091" spans="1:17" ht="12.75" x14ac:dyDescent="0.15">
      <c r="A3091" s="68">
        <f t="shared" si="729"/>
        <v>45660</v>
      </c>
      <c r="B3091" s="69">
        <f t="shared" ca="1" si="730"/>
        <v>23915.131316999999</v>
      </c>
      <c r="C3091" s="70">
        <f t="shared" ca="1" si="731"/>
        <v>16470.521374</v>
      </c>
      <c r="D3091" s="71">
        <f ca="1">IF(A3091&lt;$B$1,VLOOKUP(A3091,[1]DI!$A$4:$B$15000,2),0)</f>
        <v>0.1215</v>
      </c>
      <c r="E3091" s="70">
        <f t="shared" ca="1" si="732"/>
        <v>4.5512999999999999E-4</v>
      </c>
      <c r="F3091" s="72">
        <f t="shared" si="728"/>
        <v>1.3</v>
      </c>
      <c r="G3091" s="73">
        <f t="shared" ca="1" si="733"/>
        <v>1.0005916690000001</v>
      </c>
      <c r="H3091" s="70">
        <f ca="1">TRUNC(PRODUCT(G$10:G3090),15)</f>
        <v>2.3915131349906198</v>
      </c>
      <c r="I3091" s="70">
        <f t="shared" ca="1" si="734"/>
        <v>1.64705213737643</v>
      </c>
      <c r="J3091" s="70">
        <f t="shared" ca="1" si="735"/>
        <v>1.45199601</v>
      </c>
      <c r="K3091" s="74">
        <f t="shared" ca="1" si="736"/>
        <v>7444.6099430000004</v>
      </c>
      <c r="L3091" s="75">
        <f>IF(VLOOKUP(A3091,$T$12:$AC$125,8)=VLOOKUP(A3090,$T$12:$AC$125,8),0,VLOOKUP(A3091,T$12:$AC$125,8))</f>
        <v>0</v>
      </c>
      <c r="M3091" s="76">
        <f>IF(L3091&gt;0,VLOOKUP(L3091,S$12:$AB$125,7),0)</f>
        <v>0</v>
      </c>
      <c r="N3091" s="74">
        <f t="shared" si="737"/>
        <v>0</v>
      </c>
      <c r="O3091" s="74">
        <f t="shared" ca="1" si="738"/>
        <v>7444.6099430000004</v>
      </c>
      <c r="P3091" s="77" t="str">
        <f t="shared" si="739"/>
        <v>A+J=</v>
      </c>
      <c r="Q3091" s="78">
        <f t="shared" si="740"/>
        <v>45762</v>
      </c>
    </row>
    <row r="3092" spans="1:17" ht="12.75" x14ac:dyDescent="0.15">
      <c r="A3092" s="68">
        <f t="shared" si="729"/>
        <v>45661</v>
      </c>
      <c r="B3092" s="69">
        <f t="shared" ca="1" si="730"/>
        <v>23929.281142</v>
      </c>
      <c r="C3092" s="70">
        <f t="shared" ca="1" si="731"/>
        <v>16470.521374</v>
      </c>
      <c r="D3092" s="71">
        <f ca="1">IF(A3092&lt;$B$1,VLOOKUP(A3092,[1]DI!$A$4:$B$15000,2),0)</f>
        <v>0</v>
      </c>
      <c r="E3092" s="70">
        <f t="shared" ca="1" si="732"/>
        <v>0</v>
      </c>
      <c r="F3092" s="72">
        <f t="shared" si="728"/>
        <v>1.3</v>
      </c>
      <c r="G3092" s="73">
        <f t="shared" ca="1" si="733"/>
        <v>1</v>
      </c>
      <c r="H3092" s="70">
        <f ca="1">TRUNC(PRODUCT(G$10:G3091),15)</f>
        <v>2.3929281191756799</v>
      </c>
      <c r="I3092" s="70">
        <f t="shared" ca="1" si="734"/>
        <v>1.64705213737643</v>
      </c>
      <c r="J3092" s="70">
        <f t="shared" ca="1" si="735"/>
        <v>1.45285511</v>
      </c>
      <c r="K3092" s="74">
        <f t="shared" ca="1" si="736"/>
        <v>7458.7597679999999</v>
      </c>
      <c r="L3092" s="75">
        <f>IF(VLOOKUP(A3092,$T$12:$AC$125,8)=VLOOKUP(A3091,$T$12:$AC$125,8),0,VLOOKUP(A3092,T$12:$AC$125,8))</f>
        <v>0</v>
      </c>
      <c r="M3092" s="76">
        <f>IF(L3092&gt;0,VLOOKUP(L3092,S$12:$AB$125,7),0)</f>
        <v>0</v>
      </c>
      <c r="N3092" s="74">
        <f t="shared" si="737"/>
        <v>0</v>
      </c>
      <c r="O3092" s="74">
        <f t="shared" ca="1" si="738"/>
        <v>7458.7597679999999</v>
      </c>
      <c r="P3092" s="77" t="str">
        <f t="shared" si="739"/>
        <v>A+J=</v>
      </c>
      <c r="Q3092" s="78">
        <f t="shared" si="740"/>
        <v>45762</v>
      </c>
    </row>
    <row r="3093" spans="1:17" ht="12.75" x14ac:dyDescent="0.15">
      <c r="A3093" s="68">
        <f t="shared" si="729"/>
        <v>45662</v>
      </c>
      <c r="B3093" s="69">
        <f t="shared" ca="1" si="730"/>
        <v>23929.281142</v>
      </c>
      <c r="C3093" s="70">
        <f t="shared" ca="1" si="731"/>
        <v>16470.521374</v>
      </c>
      <c r="D3093" s="71">
        <f ca="1">IF(A3093&lt;$B$1,VLOOKUP(A3093,[1]DI!$A$4:$B$15000,2),0)</f>
        <v>0</v>
      </c>
      <c r="E3093" s="70">
        <f t="shared" ca="1" si="732"/>
        <v>0</v>
      </c>
      <c r="F3093" s="72">
        <f t="shared" si="728"/>
        <v>1.3</v>
      </c>
      <c r="G3093" s="73">
        <f t="shared" ca="1" si="733"/>
        <v>1</v>
      </c>
      <c r="H3093" s="70">
        <f ca="1">TRUNC(PRODUCT(G$10:G3092),15)</f>
        <v>2.3929281191756799</v>
      </c>
      <c r="I3093" s="70">
        <f t="shared" ca="1" si="734"/>
        <v>1.64705213737643</v>
      </c>
      <c r="J3093" s="70">
        <f t="shared" ca="1" si="735"/>
        <v>1.45285511</v>
      </c>
      <c r="K3093" s="74">
        <f t="shared" ca="1" si="736"/>
        <v>7458.7597679999999</v>
      </c>
      <c r="L3093" s="75">
        <f>IF(VLOOKUP(A3093,$T$12:$AC$125,8)=VLOOKUP(A3092,$T$12:$AC$125,8),0,VLOOKUP(A3093,T$12:$AC$125,8))</f>
        <v>0</v>
      </c>
      <c r="M3093" s="76">
        <f>IF(L3093&gt;0,VLOOKUP(L3093,S$12:$AB$125,7),0)</f>
        <v>0</v>
      </c>
      <c r="N3093" s="74">
        <f t="shared" si="737"/>
        <v>0</v>
      </c>
      <c r="O3093" s="74">
        <f t="shared" ca="1" si="738"/>
        <v>7458.7597679999999</v>
      </c>
      <c r="P3093" s="77" t="str">
        <f t="shared" si="739"/>
        <v>A+J=</v>
      </c>
      <c r="Q3093" s="78">
        <f t="shared" si="740"/>
        <v>45762</v>
      </c>
    </row>
    <row r="3094" spans="1:17" ht="12.75" x14ac:dyDescent="0.15">
      <c r="A3094" s="68">
        <f t="shared" si="729"/>
        <v>45663</v>
      </c>
      <c r="B3094" s="69">
        <f t="shared" ca="1" si="730"/>
        <v>23929.281142</v>
      </c>
      <c r="C3094" s="70">
        <f t="shared" ca="1" si="731"/>
        <v>16470.521374</v>
      </c>
      <c r="D3094" s="71">
        <f ca="1">IF(A3094&lt;$B$1,VLOOKUP(A3094,[1]DI!$A$4:$B$15000,2),0)</f>
        <v>0.1215</v>
      </c>
      <c r="E3094" s="70">
        <f t="shared" ca="1" si="732"/>
        <v>4.5512999999999999E-4</v>
      </c>
      <c r="F3094" s="72">
        <f t="shared" si="728"/>
        <v>1.3</v>
      </c>
      <c r="G3094" s="73">
        <f t="shared" ca="1" si="733"/>
        <v>1.0005916690000001</v>
      </c>
      <c r="H3094" s="70">
        <f ca="1">TRUNC(PRODUCT(G$10:G3093),15)</f>
        <v>2.3929281191756799</v>
      </c>
      <c r="I3094" s="70">
        <f t="shared" ca="1" si="734"/>
        <v>1.64705213737643</v>
      </c>
      <c r="J3094" s="70">
        <f t="shared" ca="1" si="735"/>
        <v>1.45285511</v>
      </c>
      <c r="K3094" s="74">
        <f t="shared" ca="1" si="736"/>
        <v>7458.7597679999999</v>
      </c>
      <c r="L3094" s="75">
        <f>IF(VLOOKUP(A3094,$T$12:$AC$125,8)=VLOOKUP(A3093,$T$12:$AC$125,8),0,VLOOKUP(A3094,T$12:$AC$125,8))</f>
        <v>0</v>
      </c>
      <c r="M3094" s="76">
        <f>IF(L3094&gt;0,VLOOKUP(L3094,S$12:$AB$125,7),0)</f>
        <v>0</v>
      </c>
      <c r="N3094" s="74">
        <f t="shared" si="737"/>
        <v>0</v>
      </c>
      <c r="O3094" s="74">
        <f t="shared" ca="1" si="738"/>
        <v>7458.7597679999999</v>
      </c>
      <c r="P3094" s="77" t="str">
        <f t="shared" si="739"/>
        <v>A+J=</v>
      </c>
      <c r="Q3094" s="78">
        <f t="shared" si="740"/>
        <v>45762</v>
      </c>
    </row>
    <row r="3095" spans="1:17" ht="12.75" x14ac:dyDescent="0.15">
      <c r="A3095" s="68">
        <f t="shared" si="729"/>
        <v>45664</v>
      </c>
      <c r="B3095" s="69">
        <f t="shared" ca="1" si="730"/>
        <v>23943.439366999999</v>
      </c>
      <c r="C3095" s="70">
        <f t="shared" ca="1" si="731"/>
        <v>16470.521374</v>
      </c>
      <c r="D3095" s="71">
        <f ca="1">IF(A3095&lt;$B$1,VLOOKUP(A3095,[1]DI!$A$4:$B$15000,2),0)</f>
        <v>0.1215</v>
      </c>
      <c r="E3095" s="70">
        <f t="shared" ca="1" si="732"/>
        <v>4.5512999999999999E-4</v>
      </c>
      <c r="F3095" s="72">
        <f t="shared" si="728"/>
        <v>1.3</v>
      </c>
      <c r="G3095" s="73">
        <f t="shared" ca="1" si="733"/>
        <v>1.0005916690000001</v>
      </c>
      <c r="H3095" s="70">
        <f ca="1">TRUNC(PRODUCT(G$10:G3094),15)</f>
        <v>2.3943439405630298</v>
      </c>
      <c r="I3095" s="70">
        <f t="shared" ca="1" si="734"/>
        <v>1.64705213737643</v>
      </c>
      <c r="J3095" s="70">
        <f t="shared" ca="1" si="735"/>
        <v>1.45371472</v>
      </c>
      <c r="K3095" s="74">
        <f t="shared" ca="1" si="736"/>
        <v>7472.917993</v>
      </c>
      <c r="L3095" s="75">
        <f>IF(VLOOKUP(A3095,$T$12:$AC$125,8)=VLOOKUP(A3094,$T$12:$AC$125,8),0,VLOOKUP(A3095,T$12:$AC$125,8))</f>
        <v>0</v>
      </c>
      <c r="M3095" s="76">
        <f>IF(L3095&gt;0,VLOOKUP(L3095,S$12:$AB$125,7),0)</f>
        <v>0</v>
      </c>
      <c r="N3095" s="74">
        <f t="shared" si="737"/>
        <v>0</v>
      </c>
      <c r="O3095" s="74">
        <f t="shared" ca="1" si="738"/>
        <v>7472.917993</v>
      </c>
      <c r="P3095" s="77" t="str">
        <f t="shared" si="739"/>
        <v>A+J=</v>
      </c>
      <c r="Q3095" s="78">
        <f t="shared" si="740"/>
        <v>45762</v>
      </c>
    </row>
    <row r="3096" spans="1:17" ht="12.75" x14ac:dyDescent="0.15">
      <c r="A3096" s="68">
        <f t="shared" si="729"/>
        <v>45665</v>
      </c>
      <c r="B3096" s="69">
        <f t="shared" ca="1" si="730"/>
        <v>23957.605992000001</v>
      </c>
      <c r="C3096" s="70">
        <f t="shared" ca="1" si="731"/>
        <v>16470.521374</v>
      </c>
      <c r="D3096" s="71">
        <f ca="1">IF(A3096&lt;$B$1,VLOOKUP(A3096,[1]DI!$A$4:$B$15000,2),0)</f>
        <v>0.1215</v>
      </c>
      <c r="E3096" s="70">
        <f t="shared" ca="1" si="732"/>
        <v>4.5512999999999999E-4</v>
      </c>
      <c r="F3096" s="72">
        <f t="shared" si="728"/>
        <v>1.3</v>
      </c>
      <c r="G3096" s="73">
        <f t="shared" ca="1" si="733"/>
        <v>1.0005916690000001</v>
      </c>
      <c r="H3096" s="70">
        <f ca="1">TRUNC(PRODUCT(G$10:G3095),15)</f>
        <v>2.3957605996479998</v>
      </c>
      <c r="I3096" s="70">
        <f t="shared" ca="1" si="734"/>
        <v>1.64705213737643</v>
      </c>
      <c r="J3096" s="70">
        <f t="shared" ca="1" si="735"/>
        <v>1.45457484</v>
      </c>
      <c r="K3096" s="74">
        <f t="shared" ca="1" si="736"/>
        <v>7487.0846179999999</v>
      </c>
      <c r="L3096" s="75">
        <f>IF(VLOOKUP(A3096,$T$12:$AC$125,8)=VLOOKUP(A3095,$T$12:$AC$125,8),0,VLOOKUP(A3096,T$12:$AC$125,8))</f>
        <v>0</v>
      </c>
      <c r="M3096" s="76">
        <f>IF(L3096&gt;0,VLOOKUP(L3096,S$12:$AB$125,7),0)</f>
        <v>0</v>
      </c>
      <c r="N3096" s="74">
        <f t="shared" si="737"/>
        <v>0</v>
      </c>
      <c r="O3096" s="74">
        <f t="shared" ca="1" si="738"/>
        <v>7487.0846179999999</v>
      </c>
      <c r="P3096" s="77" t="str">
        <f t="shared" si="739"/>
        <v>A+J=</v>
      </c>
      <c r="Q3096" s="78">
        <f t="shared" si="740"/>
        <v>45762</v>
      </c>
    </row>
    <row r="3097" spans="1:17" ht="12.75" x14ac:dyDescent="0.15">
      <c r="A3097" s="68">
        <f t="shared" si="729"/>
        <v>45666</v>
      </c>
      <c r="B3097" s="69">
        <f t="shared" ca="1" si="730"/>
        <v>23971.781017000001</v>
      </c>
      <c r="C3097" s="70">
        <f t="shared" ca="1" si="731"/>
        <v>16470.521374</v>
      </c>
      <c r="D3097" s="71">
        <f ca="1">IF(A3097&lt;$B$1,VLOOKUP(A3097,[1]DI!$A$4:$B$15000,2),0)</f>
        <v>0.1215</v>
      </c>
      <c r="E3097" s="70">
        <f t="shared" ca="1" si="732"/>
        <v>4.5512999999999999E-4</v>
      </c>
      <c r="F3097" s="72">
        <f t="shared" si="728"/>
        <v>1.3</v>
      </c>
      <c r="G3097" s="73">
        <f t="shared" ca="1" si="733"/>
        <v>1.0005916690000001</v>
      </c>
      <c r="H3097" s="70">
        <f ca="1">TRUNC(PRODUCT(G$10:G3096),15)</f>
        <v>2.39717809692623</v>
      </c>
      <c r="I3097" s="70">
        <f t="shared" ca="1" si="734"/>
        <v>1.64705213737643</v>
      </c>
      <c r="J3097" s="70">
        <f t="shared" ca="1" si="735"/>
        <v>1.4554354700000001</v>
      </c>
      <c r="K3097" s="74">
        <f t="shared" ca="1" si="736"/>
        <v>7501.2596430000003</v>
      </c>
      <c r="L3097" s="75">
        <f>IF(VLOOKUP(A3097,$T$12:$AC$125,8)=VLOOKUP(A3096,$T$12:$AC$125,8),0,VLOOKUP(A3097,T$12:$AC$125,8))</f>
        <v>0</v>
      </c>
      <c r="M3097" s="76">
        <f>IF(L3097&gt;0,VLOOKUP(L3097,S$12:$AB$125,7),0)</f>
        <v>0</v>
      </c>
      <c r="N3097" s="74">
        <f t="shared" si="737"/>
        <v>0</v>
      </c>
      <c r="O3097" s="74">
        <f t="shared" ca="1" si="738"/>
        <v>7501.2596430000003</v>
      </c>
      <c r="P3097" s="77" t="str">
        <f t="shared" si="739"/>
        <v>A+J=</v>
      </c>
      <c r="Q3097" s="78">
        <f t="shared" si="740"/>
        <v>45762</v>
      </c>
    </row>
    <row r="3098" spans="1:17" ht="12.75" x14ac:dyDescent="0.15">
      <c r="A3098" s="68">
        <f t="shared" si="729"/>
        <v>45667</v>
      </c>
      <c r="B3098" s="69">
        <f t="shared" ca="1" si="730"/>
        <v>23985.964276999999</v>
      </c>
      <c r="C3098" s="70">
        <f t="shared" ca="1" si="731"/>
        <v>16470.521374</v>
      </c>
      <c r="D3098" s="71">
        <f ca="1">IF(A3098&lt;$B$1,VLOOKUP(A3098,[1]DI!$A$4:$B$15000,2),0)</f>
        <v>0.1215</v>
      </c>
      <c r="E3098" s="70">
        <f t="shared" ca="1" si="732"/>
        <v>4.5512999999999999E-4</v>
      </c>
      <c r="F3098" s="72">
        <f t="shared" si="728"/>
        <v>1.3</v>
      </c>
      <c r="G3098" s="73">
        <f t="shared" ca="1" si="733"/>
        <v>1.0005916690000001</v>
      </c>
      <c r="H3098" s="70">
        <f ca="1">TRUNC(PRODUCT(G$10:G3097),15)</f>
        <v>2.39859643289366</v>
      </c>
      <c r="I3098" s="70">
        <f t="shared" ca="1" si="734"/>
        <v>1.64705213737643</v>
      </c>
      <c r="J3098" s="70">
        <f t="shared" ca="1" si="735"/>
        <v>1.4562965999999999</v>
      </c>
      <c r="K3098" s="74">
        <f t="shared" ca="1" si="736"/>
        <v>7515.4429030000001</v>
      </c>
      <c r="L3098" s="75">
        <f>IF(VLOOKUP(A3098,$T$12:$AC$125,8)=VLOOKUP(A3097,$T$12:$AC$125,8),0,VLOOKUP(A3098,T$12:$AC$125,8))</f>
        <v>0</v>
      </c>
      <c r="M3098" s="76">
        <f>IF(L3098&gt;0,VLOOKUP(L3098,S$12:$AB$125,7),0)</f>
        <v>0</v>
      </c>
      <c r="N3098" s="74">
        <f t="shared" si="737"/>
        <v>0</v>
      </c>
      <c r="O3098" s="74">
        <f t="shared" ca="1" si="738"/>
        <v>7515.4429030000001</v>
      </c>
      <c r="P3098" s="77" t="str">
        <f t="shared" si="739"/>
        <v>A+J=</v>
      </c>
      <c r="Q3098" s="78">
        <f t="shared" si="740"/>
        <v>45762</v>
      </c>
    </row>
    <row r="3099" spans="1:17" ht="12.75" x14ac:dyDescent="0.15">
      <c r="A3099" s="68">
        <f t="shared" si="729"/>
        <v>45668</v>
      </c>
      <c r="B3099" s="69">
        <f t="shared" ca="1" si="730"/>
        <v>24000.156101</v>
      </c>
      <c r="C3099" s="70">
        <f t="shared" ca="1" si="731"/>
        <v>16470.521374</v>
      </c>
      <c r="D3099" s="71">
        <f ca="1">IF(A3099&lt;$B$1,VLOOKUP(A3099,[1]DI!$A$4:$B$15000,2),0)</f>
        <v>0</v>
      </c>
      <c r="E3099" s="70">
        <f t="shared" ca="1" si="732"/>
        <v>0</v>
      </c>
      <c r="F3099" s="72">
        <f t="shared" si="728"/>
        <v>1.3</v>
      </c>
      <c r="G3099" s="73">
        <f t="shared" ca="1" si="733"/>
        <v>1</v>
      </c>
      <c r="H3099" s="70">
        <f ca="1">TRUNC(PRODUCT(G$10:G3098),15)</f>
        <v>2.40001560804652</v>
      </c>
      <c r="I3099" s="70">
        <f t="shared" ca="1" si="734"/>
        <v>1.64705213737643</v>
      </c>
      <c r="J3099" s="70">
        <f t="shared" ca="1" si="735"/>
        <v>1.45715825</v>
      </c>
      <c r="K3099" s="74">
        <f t="shared" ca="1" si="736"/>
        <v>7529.6347269999997</v>
      </c>
      <c r="L3099" s="75">
        <f>IF(VLOOKUP(A3099,$T$12:$AC$125,8)=VLOOKUP(A3098,$T$12:$AC$125,8),0,VLOOKUP(A3099,T$12:$AC$125,8))</f>
        <v>0</v>
      </c>
      <c r="M3099" s="76">
        <f>IF(L3099&gt;0,VLOOKUP(L3099,S$12:$AB$125,7),0)</f>
        <v>0</v>
      </c>
      <c r="N3099" s="74">
        <f t="shared" si="737"/>
        <v>0</v>
      </c>
      <c r="O3099" s="74">
        <f t="shared" ca="1" si="738"/>
        <v>7529.6347269999997</v>
      </c>
      <c r="P3099" s="77" t="str">
        <f t="shared" si="739"/>
        <v>A+J=</v>
      </c>
      <c r="Q3099" s="78">
        <f t="shared" si="740"/>
        <v>45762</v>
      </c>
    </row>
    <row r="3100" spans="1:17" ht="12.75" x14ac:dyDescent="0.15">
      <c r="A3100" s="68">
        <f t="shared" si="729"/>
        <v>45669</v>
      </c>
      <c r="B3100" s="69">
        <f t="shared" ca="1" si="730"/>
        <v>24000.156101</v>
      </c>
      <c r="C3100" s="70">
        <f t="shared" ca="1" si="731"/>
        <v>16470.521374</v>
      </c>
      <c r="D3100" s="71">
        <f ca="1">IF(A3100&lt;$B$1,VLOOKUP(A3100,[1]DI!$A$4:$B$15000,2),0)</f>
        <v>0</v>
      </c>
      <c r="E3100" s="70">
        <f t="shared" ca="1" si="732"/>
        <v>0</v>
      </c>
      <c r="F3100" s="72">
        <f t="shared" si="728"/>
        <v>1.3</v>
      </c>
      <c r="G3100" s="73">
        <f t="shared" ca="1" si="733"/>
        <v>1</v>
      </c>
      <c r="H3100" s="70">
        <f ca="1">TRUNC(PRODUCT(G$10:G3099),15)</f>
        <v>2.40001560804652</v>
      </c>
      <c r="I3100" s="70">
        <f t="shared" ca="1" si="734"/>
        <v>1.64705213737643</v>
      </c>
      <c r="J3100" s="70">
        <f t="shared" ca="1" si="735"/>
        <v>1.45715825</v>
      </c>
      <c r="K3100" s="74">
        <f t="shared" ca="1" si="736"/>
        <v>7529.6347269999997</v>
      </c>
      <c r="L3100" s="75">
        <f>IF(VLOOKUP(A3100,$T$12:$AC$125,8)=VLOOKUP(A3099,$T$12:$AC$125,8),0,VLOOKUP(A3100,T$12:$AC$125,8))</f>
        <v>0</v>
      </c>
      <c r="M3100" s="76">
        <f>IF(L3100&gt;0,VLOOKUP(L3100,S$12:$AB$125,7),0)</f>
        <v>0</v>
      </c>
      <c r="N3100" s="74">
        <f t="shared" si="737"/>
        <v>0</v>
      </c>
      <c r="O3100" s="74">
        <f t="shared" ca="1" si="738"/>
        <v>7529.6347269999997</v>
      </c>
      <c r="P3100" s="77" t="str">
        <f t="shared" si="739"/>
        <v>A+J=</v>
      </c>
      <c r="Q3100" s="78">
        <f t="shared" si="740"/>
        <v>45762</v>
      </c>
    </row>
    <row r="3101" spans="1:17" ht="12.75" x14ac:dyDescent="0.15">
      <c r="A3101" s="68">
        <f t="shared" si="729"/>
        <v>45670</v>
      </c>
      <c r="B3101" s="69">
        <f t="shared" ca="1" si="730"/>
        <v>24000.156101</v>
      </c>
      <c r="C3101" s="70">
        <f t="shared" ca="1" si="731"/>
        <v>16470.521374</v>
      </c>
      <c r="D3101" s="71">
        <f ca="1">IF(A3101&lt;$B$1,VLOOKUP(A3101,[1]DI!$A$4:$B$15000,2),0)</f>
        <v>0.1215</v>
      </c>
      <c r="E3101" s="70">
        <f t="shared" ca="1" si="732"/>
        <v>4.5512999999999999E-4</v>
      </c>
      <c r="F3101" s="72">
        <f t="shared" si="728"/>
        <v>1.3</v>
      </c>
      <c r="G3101" s="73">
        <f t="shared" ca="1" si="733"/>
        <v>1.0005916690000001</v>
      </c>
      <c r="H3101" s="70">
        <f ca="1">TRUNC(PRODUCT(G$10:G3100),15)</f>
        <v>2.40001560804652</v>
      </c>
      <c r="I3101" s="70">
        <f t="shared" ca="1" si="734"/>
        <v>1.64705213737643</v>
      </c>
      <c r="J3101" s="70">
        <f t="shared" ca="1" si="735"/>
        <v>1.45715825</v>
      </c>
      <c r="K3101" s="74">
        <f t="shared" ca="1" si="736"/>
        <v>7529.6347269999997</v>
      </c>
      <c r="L3101" s="75">
        <f>IF(VLOOKUP(A3101,$T$12:$AC$125,8)=VLOOKUP(A3100,$T$12:$AC$125,8),0,VLOOKUP(A3101,T$12:$AC$125,8))</f>
        <v>0</v>
      </c>
      <c r="M3101" s="76">
        <f>IF(L3101&gt;0,VLOOKUP(L3101,S$12:$AB$125,7),0)</f>
        <v>0</v>
      </c>
      <c r="N3101" s="74">
        <f t="shared" si="737"/>
        <v>0</v>
      </c>
      <c r="O3101" s="74">
        <f t="shared" ca="1" si="738"/>
        <v>7529.6347269999997</v>
      </c>
      <c r="P3101" s="77" t="str">
        <f t="shared" si="739"/>
        <v>A+J=</v>
      </c>
      <c r="Q3101" s="78">
        <f t="shared" si="740"/>
        <v>45762</v>
      </c>
    </row>
    <row r="3102" spans="1:17" ht="12.75" x14ac:dyDescent="0.15">
      <c r="A3102" s="68">
        <f t="shared" si="729"/>
        <v>45671</v>
      </c>
      <c r="B3102" s="69">
        <f t="shared" ca="1" si="730"/>
        <v>24014.356161</v>
      </c>
      <c r="C3102" s="70">
        <f t="shared" ca="1" si="731"/>
        <v>16470.521374</v>
      </c>
      <c r="D3102" s="71">
        <f ca="1">IF(A3102&lt;$B$1,VLOOKUP(A3102,[1]DI!$A$4:$B$15000,2),0)</f>
        <v>0.1215</v>
      </c>
      <c r="E3102" s="70">
        <f t="shared" ca="1" si="732"/>
        <v>4.5512999999999999E-4</v>
      </c>
      <c r="F3102" s="72">
        <f t="shared" si="728"/>
        <v>1.3</v>
      </c>
      <c r="G3102" s="73">
        <f t="shared" ca="1" si="733"/>
        <v>1.0005916690000001</v>
      </c>
      <c r="H3102" s="70">
        <f ca="1">TRUNC(PRODUCT(G$10:G3101),15)</f>
        <v>2.4014356228813099</v>
      </c>
      <c r="I3102" s="70">
        <f t="shared" ca="1" si="734"/>
        <v>1.64705213737643</v>
      </c>
      <c r="J3102" s="70">
        <f t="shared" ca="1" si="735"/>
        <v>1.4580204000000001</v>
      </c>
      <c r="K3102" s="74">
        <f t="shared" ca="1" si="736"/>
        <v>7543.8347869999998</v>
      </c>
      <c r="L3102" s="75">
        <f>IF(VLOOKUP(A3102,$T$12:$AC$125,8)=VLOOKUP(A3101,$T$12:$AC$125,8),0,VLOOKUP(A3102,T$12:$AC$125,8))</f>
        <v>0</v>
      </c>
      <c r="M3102" s="76">
        <f>IF(L3102&gt;0,VLOOKUP(L3102,S$12:$AB$125,7),0)</f>
        <v>0</v>
      </c>
      <c r="N3102" s="74">
        <f t="shared" si="737"/>
        <v>0</v>
      </c>
      <c r="O3102" s="74">
        <f t="shared" ca="1" si="738"/>
        <v>7543.8347869999998</v>
      </c>
      <c r="P3102" s="77" t="str">
        <f t="shared" si="739"/>
        <v>A+J=</v>
      </c>
      <c r="Q3102" s="78">
        <f t="shared" si="740"/>
        <v>45762</v>
      </c>
    </row>
    <row r="3103" spans="1:17" ht="12.75" x14ac:dyDescent="0.15">
      <c r="A3103" s="68">
        <f t="shared" si="729"/>
        <v>45672</v>
      </c>
      <c r="B3103" s="69">
        <f t="shared" ca="1" si="730"/>
        <v>24028.564785999999</v>
      </c>
      <c r="C3103" s="70">
        <f t="shared" ca="1" si="731"/>
        <v>16470.521374</v>
      </c>
      <c r="D3103" s="71">
        <f ca="1">IF(A3103&lt;$B$1,VLOOKUP(A3103,[1]DI!$A$4:$B$15000,2),0)</f>
        <v>0.1215</v>
      </c>
      <c r="E3103" s="70">
        <f t="shared" ca="1" si="732"/>
        <v>4.5512999999999999E-4</v>
      </c>
      <c r="F3103" s="72">
        <f t="shared" si="728"/>
        <v>1.3</v>
      </c>
      <c r="G3103" s="73">
        <f t="shared" ca="1" si="733"/>
        <v>1.0005916690000001</v>
      </c>
      <c r="H3103" s="70">
        <f ca="1">TRUNC(PRODUCT(G$10:G3102),15)</f>
        <v>2.4028564778948698</v>
      </c>
      <c r="I3103" s="70">
        <f t="shared" ca="1" si="734"/>
        <v>1.64705213737643</v>
      </c>
      <c r="J3103" s="70">
        <f t="shared" ca="1" si="735"/>
        <v>1.4588830699999999</v>
      </c>
      <c r="K3103" s="74">
        <f t="shared" ca="1" si="736"/>
        <v>7558.043412</v>
      </c>
      <c r="L3103" s="75">
        <f>IF(VLOOKUP(A3103,$T$12:$AC$125,8)=VLOOKUP(A3102,$T$12:$AC$125,8),0,VLOOKUP(A3103,T$12:$AC$125,8))</f>
        <v>0</v>
      </c>
      <c r="M3103" s="76">
        <f>IF(L3103&gt;0,VLOOKUP(L3103,S$12:$AB$125,7),0)</f>
        <v>0</v>
      </c>
      <c r="N3103" s="74">
        <f t="shared" si="737"/>
        <v>0</v>
      </c>
      <c r="O3103" s="74">
        <f t="shared" ca="1" si="738"/>
        <v>7558.043412</v>
      </c>
      <c r="P3103" s="77" t="str">
        <f t="shared" si="739"/>
        <v>A+J=</v>
      </c>
      <c r="Q3103" s="78">
        <f t="shared" si="740"/>
        <v>45762</v>
      </c>
    </row>
    <row r="3104" spans="1:17" ht="12.75" x14ac:dyDescent="0.15">
      <c r="A3104" s="68">
        <f t="shared" si="729"/>
        <v>45673</v>
      </c>
      <c r="B3104" s="69">
        <f t="shared" ca="1" si="730"/>
        <v>24042.781811000001</v>
      </c>
      <c r="C3104" s="70">
        <f t="shared" ca="1" si="731"/>
        <v>16470.521374</v>
      </c>
      <c r="D3104" s="71">
        <f ca="1">IF(A3104&lt;$B$1,VLOOKUP(A3104,[1]DI!$A$4:$B$15000,2),0)</f>
        <v>0.1215</v>
      </c>
      <c r="E3104" s="70">
        <f t="shared" ca="1" si="732"/>
        <v>4.5512999999999999E-4</v>
      </c>
      <c r="F3104" s="72">
        <f t="shared" si="728"/>
        <v>1.3</v>
      </c>
      <c r="G3104" s="73">
        <f t="shared" ca="1" si="733"/>
        <v>1.0005916690000001</v>
      </c>
      <c r="H3104" s="70">
        <f ca="1">TRUNC(PRODUCT(G$10:G3103),15)</f>
        <v>2.4042781735842902</v>
      </c>
      <c r="I3104" s="70">
        <f t="shared" ca="1" si="734"/>
        <v>1.64705213737643</v>
      </c>
      <c r="J3104" s="70">
        <f t="shared" ca="1" si="735"/>
        <v>1.45974625</v>
      </c>
      <c r="K3104" s="74">
        <f t="shared" ca="1" si="736"/>
        <v>7572.2604369999999</v>
      </c>
      <c r="L3104" s="75">
        <f>IF(VLOOKUP(A3104,$T$12:$AC$125,8)=VLOOKUP(A3103,$T$12:$AC$125,8),0,VLOOKUP(A3104,T$12:$AC$125,8))</f>
        <v>0</v>
      </c>
      <c r="M3104" s="76">
        <f>IF(L3104&gt;0,VLOOKUP(L3104,S$12:$AB$125,7),0)</f>
        <v>0</v>
      </c>
      <c r="N3104" s="74">
        <f t="shared" si="737"/>
        <v>0</v>
      </c>
      <c r="O3104" s="74">
        <f t="shared" ca="1" si="738"/>
        <v>7572.2604369999999</v>
      </c>
      <c r="P3104" s="77" t="str">
        <f t="shared" si="739"/>
        <v>A+J=</v>
      </c>
      <c r="Q3104" s="78">
        <f t="shared" si="740"/>
        <v>45762</v>
      </c>
    </row>
    <row r="3105" spans="1:17" ht="12.75" x14ac:dyDescent="0.15">
      <c r="A3105" s="68">
        <f t="shared" si="729"/>
        <v>45674</v>
      </c>
      <c r="B3105" s="69">
        <f t="shared" ca="1" si="730"/>
        <v>24057.007071</v>
      </c>
      <c r="C3105" s="70">
        <f t="shared" ca="1" si="731"/>
        <v>16470.521374</v>
      </c>
      <c r="D3105" s="71">
        <f ca="1">IF(A3105&lt;$B$1,VLOOKUP(A3105,[1]DI!$A$4:$B$15000,2),0)</f>
        <v>0.1215</v>
      </c>
      <c r="E3105" s="70">
        <f t="shared" ca="1" si="732"/>
        <v>4.5512999999999999E-4</v>
      </c>
      <c r="F3105" s="72">
        <f t="shared" si="728"/>
        <v>1.3</v>
      </c>
      <c r="G3105" s="73">
        <f t="shared" ca="1" si="733"/>
        <v>1.0005916690000001</v>
      </c>
      <c r="H3105" s="70">
        <f ca="1">TRUNC(PRODUCT(G$10:G3104),15)</f>
        <v>2.4057007104469701</v>
      </c>
      <c r="I3105" s="70">
        <f t="shared" ca="1" si="734"/>
        <v>1.64705213737643</v>
      </c>
      <c r="J3105" s="70">
        <f t="shared" ca="1" si="735"/>
        <v>1.4606099299999999</v>
      </c>
      <c r="K3105" s="74">
        <f t="shared" ca="1" si="736"/>
        <v>7586.4856970000001</v>
      </c>
      <c r="L3105" s="75">
        <f>IF(VLOOKUP(A3105,$T$12:$AC$125,8)=VLOOKUP(A3104,$T$12:$AC$125,8),0,VLOOKUP(A3105,T$12:$AC$125,8))</f>
        <v>0</v>
      </c>
      <c r="M3105" s="76">
        <f>IF(L3105&gt;0,VLOOKUP(L3105,S$12:$AB$125,7),0)</f>
        <v>0</v>
      </c>
      <c r="N3105" s="74">
        <f t="shared" si="737"/>
        <v>0</v>
      </c>
      <c r="O3105" s="74">
        <f t="shared" ca="1" si="738"/>
        <v>7586.4856970000001</v>
      </c>
      <c r="P3105" s="77" t="str">
        <f t="shared" si="739"/>
        <v>A+J=</v>
      </c>
      <c r="Q3105" s="78">
        <f t="shared" si="740"/>
        <v>45762</v>
      </c>
    </row>
    <row r="3106" spans="1:17" ht="12.75" x14ac:dyDescent="0.15">
      <c r="A3106" s="68">
        <f t="shared" si="729"/>
        <v>45675</v>
      </c>
      <c r="B3106" s="69">
        <f t="shared" ca="1" si="730"/>
        <v>24071.240894999999</v>
      </c>
      <c r="C3106" s="70">
        <f t="shared" ca="1" si="731"/>
        <v>16470.521374</v>
      </c>
      <c r="D3106" s="71">
        <f ca="1">IF(A3106&lt;$B$1,VLOOKUP(A3106,[1]DI!$A$4:$B$15000,2),0)</f>
        <v>0</v>
      </c>
      <c r="E3106" s="70">
        <f t="shared" ca="1" si="732"/>
        <v>0</v>
      </c>
      <c r="F3106" s="72">
        <f t="shared" si="728"/>
        <v>1.3</v>
      </c>
      <c r="G3106" s="73">
        <f t="shared" ca="1" si="733"/>
        <v>1</v>
      </c>
      <c r="H3106" s="70">
        <f ca="1">TRUNC(PRODUCT(G$10:G3105),15)</f>
        <v>2.4071240889806198</v>
      </c>
      <c r="I3106" s="70">
        <f t="shared" ca="1" si="734"/>
        <v>1.64705213737643</v>
      </c>
      <c r="J3106" s="70">
        <f t="shared" ca="1" si="735"/>
        <v>1.46147413</v>
      </c>
      <c r="K3106" s="74">
        <f t="shared" ca="1" si="736"/>
        <v>7600.719521</v>
      </c>
      <c r="L3106" s="75">
        <f>IF(VLOOKUP(A3106,$T$12:$AC$125,8)=VLOOKUP(A3105,$T$12:$AC$125,8),0,VLOOKUP(A3106,T$12:$AC$125,8))</f>
        <v>0</v>
      </c>
      <c r="M3106" s="76">
        <f>IF(L3106&gt;0,VLOOKUP(L3106,S$12:$AB$125,7),0)</f>
        <v>0</v>
      </c>
      <c r="N3106" s="74">
        <f t="shared" si="737"/>
        <v>0</v>
      </c>
      <c r="O3106" s="74">
        <f t="shared" ca="1" si="738"/>
        <v>7600.719521</v>
      </c>
      <c r="P3106" s="77" t="str">
        <f t="shared" si="739"/>
        <v>A+J=</v>
      </c>
      <c r="Q3106" s="78">
        <f t="shared" si="740"/>
        <v>45762</v>
      </c>
    </row>
    <row r="3107" spans="1:17" ht="12.75" x14ac:dyDescent="0.15">
      <c r="A3107" s="68">
        <f t="shared" si="729"/>
        <v>45676</v>
      </c>
      <c r="B3107" s="69">
        <f t="shared" ca="1" si="730"/>
        <v>24071.240894999999</v>
      </c>
      <c r="C3107" s="70">
        <f t="shared" ca="1" si="731"/>
        <v>16470.521374</v>
      </c>
      <c r="D3107" s="71">
        <f ca="1">IF(A3107&lt;$B$1,VLOOKUP(A3107,[1]DI!$A$4:$B$15000,2),0)</f>
        <v>0</v>
      </c>
      <c r="E3107" s="70">
        <f t="shared" ca="1" si="732"/>
        <v>0</v>
      </c>
      <c r="F3107" s="72">
        <f t="shared" si="728"/>
        <v>1.3</v>
      </c>
      <c r="G3107" s="73">
        <f t="shared" ca="1" si="733"/>
        <v>1</v>
      </c>
      <c r="H3107" s="70">
        <f ca="1">TRUNC(PRODUCT(G$10:G3106),15)</f>
        <v>2.4071240889806198</v>
      </c>
      <c r="I3107" s="70">
        <f t="shared" ca="1" si="734"/>
        <v>1.64705213737643</v>
      </c>
      <c r="J3107" s="70">
        <f t="shared" ca="1" si="735"/>
        <v>1.46147413</v>
      </c>
      <c r="K3107" s="74">
        <f t="shared" ca="1" si="736"/>
        <v>7600.719521</v>
      </c>
      <c r="L3107" s="75">
        <f>IF(VLOOKUP(A3107,$T$12:$AC$125,8)=VLOOKUP(A3106,$T$12:$AC$125,8),0,VLOOKUP(A3107,T$12:$AC$125,8))</f>
        <v>0</v>
      </c>
      <c r="M3107" s="76">
        <f>IF(L3107&gt;0,VLOOKUP(L3107,S$12:$AB$125,7),0)</f>
        <v>0</v>
      </c>
      <c r="N3107" s="74">
        <f t="shared" si="737"/>
        <v>0</v>
      </c>
      <c r="O3107" s="74">
        <f t="shared" ca="1" si="738"/>
        <v>7600.719521</v>
      </c>
      <c r="P3107" s="77" t="str">
        <f t="shared" si="739"/>
        <v>A+J=</v>
      </c>
      <c r="Q3107" s="78">
        <f t="shared" si="740"/>
        <v>45762</v>
      </c>
    </row>
    <row r="3108" spans="1:17" ht="12.75" x14ac:dyDescent="0.15">
      <c r="A3108" s="68">
        <f t="shared" si="729"/>
        <v>45677</v>
      </c>
      <c r="B3108" s="69">
        <f t="shared" ca="1" si="730"/>
        <v>24071.240894999999</v>
      </c>
      <c r="C3108" s="70">
        <f t="shared" ca="1" si="731"/>
        <v>16470.521374</v>
      </c>
      <c r="D3108" s="71">
        <f ca="1">IF(A3108&lt;$B$1,VLOOKUP(A3108,[1]DI!$A$4:$B$15000,2),0)</f>
        <v>0.1215</v>
      </c>
      <c r="E3108" s="70">
        <f t="shared" ca="1" si="732"/>
        <v>4.5512999999999999E-4</v>
      </c>
      <c r="F3108" s="72">
        <f t="shared" si="728"/>
        <v>1.3</v>
      </c>
      <c r="G3108" s="73">
        <f t="shared" ca="1" si="733"/>
        <v>1.0005916690000001</v>
      </c>
      <c r="H3108" s="70">
        <f ca="1">TRUNC(PRODUCT(G$10:G3107),15)</f>
        <v>2.4071240889806198</v>
      </c>
      <c r="I3108" s="70">
        <f t="shared" ca="1" si="734"/>
        <v>1.64705213737643</v>
      </c>
      <c r="J3108" s="70">
        <f t="shared" ca="1" si="735"/>
        <v>1.46147413</v>
      </c>
      <c r="K3108" s="74">
        <f t="shared" ca="1" si="736"/>
        <v>7600.719521</v>
      </c>
      <c r="L3108" s="75">
        <f>IF(VLOOKUP(A3108,$T$12:$AC$125,8)=VLOOKUP(A3107,$T$12:$AC$125,8),0,VLOOKUP(A3108,T$12:$AC$125,8))</f>
        <v>0</v>
      </c>
      <c r="M3108" s="76">
        <f>IF(L3108&gt;0,VLOOKUP(L3108,S$12:$AB$125,7),0)</f>
        <v>0</v>
      </c>
      <c r="N3108" s="74">
        <f t="shared" si="737"/>
        <v>0</v>
      </c>
      <c r="O3108" s="74">
        <f t="shared" ca="1" si="738"/>
        <v>7600.719521</v>
      </c>
      <c r="P3108" s="77" t="str">
        <f t="shared" si="739"/>
        <v>A+J=</v>
      </c>
      <c r="Q3108" s="78">
        <f t="shared" si="740"/>
        <v>45762</v>
      </c>
    </row>
    <row r="3109" spans="1:17" ht="12.75" x14ac:dyDescent="0.15">
      <c r="A3109" s="68">
        <f t="shared" si="729"/>
        <v>45678</v>
      </c>
      <c r="B3109" s="69">
        <f t="shared" ca="1" si="730"/>
        <v>24085.483120000001</v>
      </c>
      <c r="C3109" s="70">
        <f t="shared" ca="1" si="731"/>
        <v>16470.521374</v>
      </c>
      <c r="D3109" s="71">
        <f ca="1">IF(A3109&lt;$B$1,VLOOKUP(A3109,[1]DI!$A$4:$B$15000,2),0)</f>
        <v>0.1215</v>
      </c>
      <c r="E3109" s="70">
        <f t="shared" ca="1" si="732"/>
        <v>4.5512999999999999E-4</v>
      </c>
      <c r="F3109" s="72">
        <f t="shared" si="728"/>
        <v>1.3</v>
      </c>
      <c r="G3109" s="73">
        <f t="shared" ca="1" si="733"/>
        <v>1.0005916690000001</v>
      </c>
      <c r="H3109" s="70">
        <f ca="1">TRUNC(PRODUCT(G$10:G3108),15)</f>
        <v>2.4085483096832299</v>
      </c>
      <c r="I3109" s="70">
        <f t="shared" ca="1" si="734"/>
        <v>1.64705213737643</v>
      </c>
      <c r="J3109" s="70">
        <f t="shared" ca="1" si="735"/>
        <v>1.4623388399999999</v>
      </c>
      <c r="K3109" s="74">
        <f t="shared" ca="1" si="736"/>
        <v>7614.9617459999999</v>
      </c>
      <c r="L3109" s="75">
        <f>IF(VLOOKUP(A3109,$T$12:$AC$125,8)=VLOOKUP(A3108,$T$12:$AC$125,8),0,VLOOKUP(A3109,T$12:$AC$125,8))</f>
        <v>0</v>
      </c>
      <c r="M3109" s="76">
        <f>IF(L3109&gt;0,VLOOKUP(L3109,S$12:$AB$125,7),0)</f>
        <v>0</v>
      </c>
      <c r="N3109" s="74">
        <f t="shared" si="737"/>
        <v>0</v>
      </c>
      <c r="O3109" s="74">
        <f t="shared" ca="1" si="738"/>
        <v>7614.9617459999999</v>
      </c>
      <c r="P3109" s="77" t="str">
        <f t="shared" si="739"/>
        <v>A+J=</v>
      </c>
      <c r="Q3109" s="78">
        <f t="shared" si="740"/>
        <v>45762</v>
      </c>
    </row>
    <row r="3110" spans="1:17" ht="12.75" x14ac:dyDescent="0.15">
      <c r="A3110" s="68">
        <f t="shared" si="729"/>
        <v>45679</v>
      </c>
      <c r="B3110" s="69">
        <f t="shared" ca="1" si="730"/>
        <v>24099.733744000001</v>
      </c>
      <c r="C3110" s="70">
        <f t="shared" ca="1" si="731"/>
        <v>16470.521374</v>
      </c>
      <c r="D3110" s="71">
        <f ca="1">IF(A3110&lt;$B$1,VLOOKUP(A3110,[1]DI!$A$4:$B$15000,2),0)</f>
        <v>0.1215</v>
      </c>
      <c r="E3110" s="70">
        <f t="shared" ca="1" si="732"/>
        <v>4.5512999999999999E-4</v>
      </c>
      <c r="F3110" s="72">
        <f t="shared" si="728"/>
        <v>1.3</v>
      </c>
      <c r="G3110" s="73">
        <f t="shared" ca="1" si="733"/>
        <v>1.0005916690000001</v>
      </c>
      <c r="H3110" s="70">
        <f ca="1">TRUNC(PRODUCT(G$10:G3109),15)</f>
        <v>2.4099733730530701</v>
      </c>
      <c r="I3110" s="70">
        <f t="shared" ca="1" si="734"/>
        <v>1.64705213737643</v>
      </c>
      <c r="J3110" s="70">
        <f t="shared" ca="1" si="735"/>
        <v>1.46320406</v>
      </c>
      <c r="K3110" s="74">
        <f t="shared" ca="1" si="736"/>
        <v>7629.2123700000002</v>
      </c>
      <c r="L3110" s="75">
        <f>IF(VLOOKUP(A3110,$T$12:$AC$125,8)=VLOOKUP(A3109,$T$12:$AC$125,8),0,VLOOKUP(A3110,T$12:$AC$125,8))</f>
        <v>0</v>
      </c>
      <c r="M3110" s="76">
        <f>IF(L3110&gt;0,VLOOKUP(L3110,S$12:$AB$125,7),0)</f>
        <v>0</v>
      </c>
      <c r="N3110" s="74">
        <f t="shared" si="737"/>
        <v>0</v>
      </c>
      <c r="O3110" s="74">
        <f t="shared" ca="1" si="738"/>
        <v>7629.2123700000002</v>
      </c>
      <c r="P3110" s="77" t="str">
        <f t="shared" si="739"/>
        <v>A+J=</v>
      </c>
      <c r="Q3110" s="78">
        <f t="shared" si="740"/>
        <v>45762</v>
      </c>
    </row>
    <row r="3111" spans="1:17" ht="12.75" x14ac:dyDescent="0.15">
      <c r="A3111" s="68">
        <f t="shared" si="729"/>
        <v>45680</v>
      </c>
      <c r="B3111" s="69">
        <f t="shared" ca="1" si="730"/>
        <v>24113.992769</v>
      </c>
      <c r="C3111" s="70">
        <f t="shared" ca="1" si="731"/>
        <v>16470.521374</v>
      </c>
      <c r="D3111" s="71">
        <f ca="1">IF(A3111&lt;$B$1,VLOOKUP(A3111,[1]DI!$A$4:$B$15000,2),0)</f>
        <v>0.1215</v>
      </c>
      <c r="E3111" s="70">
        <f t="shared" ca="1" si="732"/>
        <v>4.5512999999999999E-4</v>
      </c>
      <c r="F3111" s="72">
        <f t="shared" si="728"/>
        <v>1.3</v>
      </c>
      <c r="G3111" s="73">
        <f t="shared" ca="1" si="733"/>
        <v>1.0005916690000001</v>
      </c>
      <c r="H3111" s="70">
        <f ca="1">TRUNC(PRODUCT(G$10:G3110),15)</f>
        <v>2.4113992795887298</v>
      </c>
      <c r="I3111" s="70">
        <f t="shared" ca="1" si="734"/>
        <v>1.64705213737643</v>
      </c>
      <c r="J3111" s="70">
        <f t="shared" ca="1" si="735"/>
        <v>1.4640697899999999</v>
      </c>
      <c r="K3111" s="74">
        <f t="shared" ca="1" si="736"/>
        <v>7643.4713949999996</v>
      </c>
      <c r="L3111" s="75">
        <f>IF(VLOOKUP(A3111,$T$12:$AC$125,8)=VLOOKUP(A3110,$T$12:$AC$125,8),0,VLOOKUP(A3111,T$12:$AC$125,8))</f>
        <v>0</v>
      </c>
      <c r="M3111" s="76">
        <f>IF(L3111&gt;0,VLOOKUP(L3111,S$12:$AB$125,7),0)</f>
        <v>0</v>
      </c>
      <c r="N3111" s="74">
        <f t="shared" si="737"/>
        <v>0</v>
      </c>
      <c r="O3111" s="74">
        <f t="shared" ca="1" si="738"/>
        <v>7643.4713949999996</v>
      </c>
      <c r="P3111" s="77" t="str">
        <f t="shared" si="739"/>
        <v>A+J=</v>
      </c>
      <c r="Q3111" s="78">
        <f t="shared" si="740"/>
        <v>45762</v>
      </c>
    </row>
    <row r="3112" spans="1:17" ht="12.75" x14ac:dyDescent="0.15">
      <c r="A3112" s="68">
        <f t="shared" si="729"/>
        <v>45681</v>
      </c>
      <c r="B3112" s="69">
        <f t="shared" ca="1" si="730"/>
        <v>24128.260358</v>
      </c>
      <c r="C3112" s="70">
        <f t="shared" ca="1" si="731"/>
        <v>16470.521374</v>
      </c>
      <c r="D3112" s="71">
        <f ca="1">IF(A3112&lt;$B$1,VLOOKUP(A3112,[1]DI!$A$4:$B$15000,2),0)</f>
        <v>0.1215</v>
      </c>
      <c r="E3112" s="70">
        <f t="shared" ca="1" si="732"/>
        <v>4.5512999999999999E-4</v>
      </c>
      <c r="F3112" s="72">
        <f t="shared" si="728"/>
        <v>1.3</v>
      </c>
      <c r="G3112" s="73">
        <f t="shared" ca="1" si="733"/>
        <v>1.0005916690000001</v>
      </c>
      <c r="H3112" s="70">
        <f ca="1">TRUNC(PRODUCT(G$10:G3111),15)</f>
        <v>2.41282602978908</v>
      </c>
      <c r="I3112" s="70">
        <f t="shared" ca="1" si="734"/>
        <v>1.64705213737643</v>
      </c>
      <c r="J3112" s="70">
        <f t="shared" ca="1" si="735"/>
        <v>1.46493604</v>
      </c>
      <c r="K3112" s="74">
        <f t="shared" ca="1" si="736"/>
        <v>7657.7389839999996</v>
      </c>
      <c r="L3112" s="75">
        <f>IF(VLOOKUP(A3112,$T$12:$AC$125,8)=VLOOKUP(A3111,$T$12:$AC$125,8),0,VLOOKUP(A3112,T$12:$AC$125,8))</f>
        <v>0</v>
      </c>
      <c r="M3112" s="76">
        <f>IF(L3112&gt;0,VLOOKUP(L3112,S$12:$AB$125,7),0)</f>
        <v>0</v>
      </c>
      <c r="N3112" s="74">
        <f t="shared" si="737"/>
        <v>0</v>
      </c>
      <c r="O3112" s="74">
        <f t="shared" ca="1" si="738"/>
        <v>7657.7389839999996</v>
      </c>
      <c r="P3112" s="77" t="str">
        <f t="shared" si="739"/>
        <v>A+J=</v>
      </c>
      <c r="Q3112" s="78">
        <f t="shared" si="740"/>
        <v>45762</v>
      </c>
    </row>
    <row r="3113" spans="1:17" ht="12.75" x14ac:dyDescent="0.15">
      <c r="A3113" s="68">
        <f t="shared" si="729"/>
        <v>45682</v>
      </c>
      <c r="B3113" s="69">
        <f t="shared" ca="1" si="730"/>
        <v>24142.536182</v>
      </c>
      <c r="C3113" s="70">
        <f t="shared" ca="1" si="731"/>
        <v>16470.521374</v>
      </c>
      <c r="D3113" s="71">
        <f ca="1">IF(A3113&lt;$B$1,VLOOKUP(A3113,[1]DI!$A$4:$B$15000,2),0)</f>
        <v>0</v>
      </c>
      <c r="E3113" s="70">
        <f t="shared" ca="1" si="732"/>
        <v>0</v>
      </c>
      <c r="F3113" s="72">
        <f t="shared" si="728"/>
        <v>1.3</v>
      </c>
      <c r="G3113" s="73">
        <f t="shared" ca="1" si="733"/>
        <v>1</v>
      </c>
      <c r="H3113" s="70">
        <f ca="1">TRUNC(PRODUCT(G$10:G3112),15)</f>
        <v>2.4142536241533001</v>
      </c>
      <c r="I3113" s="70">
        <f t="shared" ca="1" si="734"/>
        <v>1.64705213737643</v>
      </c>
      <c r="J3113" s="70">
        <f t="shared" ca="1" si="735"/>
        <v>1.4658027899999999</v>
      </c>
      <c r="K3113" s="74">
        <f t="shared" ca="1" si="736"/>
        <v>7672.0148079999999</v>
      </c>
      <c r="L3113" s="75">
        <f>IF(VLOOKUP(A3113,$T$12:$AC$125,8)=VLOOKUP(A3112,$T$12:$AC$125,8),0,VLOOKUP(A3113,T$12:$AC$125,8))</f>
        <v>0</v>
      </c>
      <c r="M3113" s="76">
        <f>IF(L3113&gt;0,VLOOKUP(L3113,S$12:$AB$125,7),0)</f>
        <v>0</v>
      </c>
      <c r="N3113" s="74">
        <f t="shared" si="737"/>
        <v>0</v>
      </c>
      <c r="O3113" s="74">
        <f t="shared" ca="1" si="738"/>
        <v>7672.0148079999999</v>
      </c>
      <c r="P3113" s="77" t="str">
        <f t="shared" si="739"/>
        <v>A+J=</v>
      </c>
      <c r="Q3113" s="78">
        <f t="shared" si="740"/>
        <v>45762</v>
      </c>
    </row>
    <row r="3114" spans="1:17" ht="12.75" x14ac:dyDescent="0.15">
      <c r="A3114" s="68">
        <f t="shared" si="729"/>
        <v>45683</v>
      </c>
      <c r="B3114" s="69">
        <f t="shared" ca="1" si="730"/>
        <v>24142.536182</v>
      </c>
      <c r="C3114" s="70">
        <f t="shared" ca="1" si="731"/>
        <v>16470.521374</v>
      </c>
      <c r="D3114" s="71">
        <f ca="1">IF(A3114&lt;$B$1,VLOOKUP(A3114,[1]DI!$A$4:$B$15000,2),0)</f>
        <v>0</v>
      </c>
      <c r="E3114" s="70">
        <f t="shared" ca="1" si="732"/>
        <v>0</v>
      </c>
      <c r="F3114" s="72">
        <f t="shared" si="728"/>
        <v>1.3</v>
      </c>
      <c r="G3114" s="73">
        <f t="shared" ca="1" si="733"/>
        <v>1</v>
      </c>
      <c r="H3114" s="70">
        <f ca="1">TRUNC(PRODUCT(G$10:G3113),15)</f>
        <v>2.4142536241533001</v>
      </c>
      <c r="I3114" s="70">
        <f t="shared" ca="1" si="734"/>
        <v>1.64705213737643</v>
      </c>
      <c r="J3114" s="70">
        <f t="shared" ca="1" si="735"/>
        <v>1.4658027899999999</v>
      </c>
      <c r="K3114" s="74">
        <f t="shared" ca="1" si="736"/>
        <v>7672.0148079999999</v>
      </c>
      <c r="L3114" s="75">
        <f>IF(VLOOKUP(A3114,$T$12:$AC$125,8)=VLOOKUP(A3113,$T$12:$AC$125,8),0,VLOOKUP(A3114,T$12:$AC$125,8))</f>
        <v>0</v>
      </c>
      <c r="M3114" s="76">
        <f>IF(L3114&gt;0,VLOOKUP(L3114,S$12:$AB$125,7),0)</f>
        <v>0</v>
      </c>
      <c r="N3114" s="74">
        <f t="shared" si="737"/>
        <v>0</v>
      </c>
      <c r="O3114" s="74">
        <f t="shared" ca="1" si="738"/>
        <v>7672.0148079999999</v>
      </c>
      <c r="P3114" s="77" t="str">
        <f t="shared" si="739"/>
        <v>A+J=</v>
      </c>
      <c r="Q3114" s="78">
        <f t="shared" si="740"/>
        <v>45762</v>
      </c>
    </row>
    <row r="3115" spans="1:17" ht="12.75" x14ac:dyDescent="0.15">
      <c r="A3115" s="68">
        <f t="shared" si="729"/>
        <v>45684</v>
      </c>
      <c r="B3115" s="69">
        <f t="shared" ca="1" si="730"/>
        <v>24142.536182</v>
      </c>
      <c r="C3115" s="70">
        <f t="shared" ca="1" si="731"/>
        <v>16470.521374</v>
      </c>
      <c r="D3115" s="71">
        <f ca="1">IF(A3115&lt;$B$1,VLOOKUP(A3115,[1]DI!$A$4:$B$15000,2),0)</f>
        <v>0.1215</v>
      </c>
      <c r="E3115" s="70">
        <f t="shared" ca="1" si="732"/>
        <v>4.5512999999999999E-4</v>
      </c>
      <c r="F3115" s="72">
        <f t="shared" si="728"/>
        <v>1.3</v>
      </c>
      <c r="G3115" s="73">
        <f t="shared" ca="1" si="733"/>
        <v>1.0005916690000001</v>
      </c>
      <c r="H3115" s="70">
        <f ca="1">TRUNC(PRODUCT(G$10:G3114),15)</f>
        <v>2.4142536241533001</v>
      </c>
      <c r="I3115" s="70">
        <f t="shared" ca="1" si="734"/>
        <v>1.64705213737643</v>
      </c>
      <c r="J3115" s="70">
        <f t="shared" ca="1" si="735"/>
        <v>1.4658027899999999</v>
      </c>
      <c r="K3115" s="74">
        <f t="shared" ca="1" si="736"/>
        <v>7672.0148079999999</v>
      </c>
      <c r="L3115" s="75">
        <f>IF(VLOOKUP(A3115,$T$12:$AC$125,8)=VLOOKUP(A3114,$T$12:$AC$125,8),0,VLOOKUP(A3115,T$12:$AC$125,8))</f>
        <v>0</v>
      </c>
      <c r="M3115" s="76">
        <f>IF(L3115&gt;0,VLOOKUP(L3115,S$12:$AB$125,7),0)</f>
        <v>0</v>
      </c>
      <c r="N3115" s="74">
        <f t="shared" si="737"/>
        <v>0</v>
      </c>
      <c r="O3115" s="74">
        <f t="shared" ca="1" si="738"/>
        <v>7672.0148079999999</v>
      </c>
      <c r="P3115" s="77" t="str">
        <f t="shared" si="739"/>
        <v>A+J=</v>
      </c>
      <c r="Q3115" s="78">
        <f t="shared" si="740"/>
        <v>45762</v>
      </c>
    </row>
    <row r="3116" spans="1:17" ht="12.75" x14ac:dyDescent="0.15">
      <c r="A3116" s="68">
        <f t="shared" si="729"/>
        <v>45685</v>
      </c>
      <c r="B3116" s="69">
        <f t="shared" ca="1" si="730"/>
        <v>24156.820571</v>
      </c>
      <c r="C3116" s="70">
        <f t="shared" ca="1" si="731"/>
        <v>16470.521374</v>
      </c>
      <c r="D3116" s="71">
        <f ca="1">IF(A3116&lt;$B$1,VLOOKUP(A3116,[1]DI!$A$4:$B$15000,2),0)</f>
        <v>0.1215</v>
      </c>
      <c r="E3116" s="70">
        <f t="shared" ca="1" si="732"/>
        <v>4.5512999999999999E-4</v>
      </c>
      <c r="F3116" s="72">
        <f t="shared" ref="F3116:F3179" si="741">F3115</f>
        <v>1.3</v>
      </c>
      <c r="G3116" s="73">
        <f t="shared" ca="1" si="733"/>
        <v>1.0005916690000001</v>
      </c>
      <c r="H3116" s="70">
        <f ca="1">TRUNC(PRODUCT(G$10:G3115),15)</f>
        <v>2.4156820631808502</v>
      </c>
      <c r="I3116" s="70">
        <f t="shared" ca="1" si="734"/>
        <v>1.64705213737643</v>
      </c>
      <c r="J3116" s="70">
        <f t="shared" ca="1" si="735"/>
        <v>1.46667006</v>
      </c>
      <c r="K3116" s="74">
        <f t="shared" ca="1" si="736"/>
        <v>7686.2991970000003</v>
      </c>
      <c r="L3116" s="75">
        <f>IF(VLOOKUP(A3116,$T$12:$AC$125,8)=VLOOKUP(A3115,$T$12:$AC$125,8),0,VLOOKUP(A3116,T$12:$AC$125,8))</f>
        <v>0</v>
      </c>
      <c r="M3116" s="76">
        <f>IF(L3116&gt;0,VLOOKUP(L3116,S$12:$AB$125,7),0)</f>
        <v>0</v>
      </c>
      <c r="N3116" s="74">
        <f t="shared" si="737"/>
        <v>0</v>
      </c>
      <c r="O3116" s="74">
        <f t="shared" ca="1" si="738"/>
        <v>7686.2991970000003</v>
      </c>
      <c r="P3116" s="77" t="str">
        <f t="shared" si="739"/>
        <v>A+J=</v>
      </c>
      <c r="Q3116" s="78">
        <f t="shared" si="740"/>
        <v>45762</v>
      </c>
    </row>
    <row r="3117" spans="1:17" ht="12.75" x14ac:dyDescent="0.15">
      <c r="A3117" s="68">
        <f t="shared" si="729"/>
        <v>45686</v>
      </c>
      <c r="B3117" s="69">
        <f t="shared" ca="1" si="730"/>
        <v>24171.113525000001</v>
      </c>
      <c r="C3117" s="70">
        <f t="shared" ca="1" si="731"/>
        <v>16470.521374</v>
      </c>
      <c r="D3117" s="71">
        <f ca="1">IF(A3117&lt;$B$1,VLOOKUP(A3117,[1]DI!$A$4:$B$15000,2),0)</f>
        <v>0.1215</v>
      </c>
      <c r="E3117" s="70">
        <f t="shared" ca="1" si="732"/>
        <v>4.5512999999999999E-4</v>
      </c>
      <c r="F3117" s="72">
        <f t="shared" si="741"/>
        <v>1.3</v>
      </c>
      <c r="G3117" s="73">
        <f t="shared" ca="1" si="733"/>
        <v>1.0005916690000001</v>
      </c>
      <c r="H3117" s="70">
        <f ca="1">TRUNC(PRODUCT(G$10:G3116),15)</f>
        <v>2.41711134737149</v>
      </c>
      <c r="I3117" s="70">
        <f t="shared" ca="1" si="734"/>
        <v>1.64705213737643</v>
      </c>
      <c r="J3117" s="70">
        <f t="shared" ca="1" si="735"/>
        <v>1.46753785</v>
      </c>
      <c r="K3117" s="74">
        <f t="shared" ca="1" si="736"/>
        <v>7700.5921509999998</v>
      </c>
      <c r="L3117" s="75">
        <f>IF(VLOOKUP(A3117,$T$12:$AC$125,8)=VLOOKUP(A3116,$T$12:$AC$125,8),0,VLOOKUP(A3117,T$12:$AC$125,8))</f>
        <v>0</v>
      </c>
      <c r="M3117" s="76">
        <f>IF(L3117&gt;0,VLOOKUP(L3117,S$12:$AB$125,7),0)</f>
        <v>0</v>
      </c>
      <c r="N3117" s="74">
        <f t="shared" si="737"/>
        <v>0</v>
      </c>
      <c r="O3117" s="74">
        <f t="shared" ca="1" si="738"/>
        <v>7700.5921509999998</v>
      </c>
      <c r="P3117" s="77" t="str">
        <f t="shared" si="739"/>
        <v>A+J=</v>
      </c>
      <c r="Q3117" s="78">
        <f t="shared" si="740"/>
        <v>45762</v>
      </c>
    </row>
    <row r="3118" spans="1:17" ht="12.75" x14ac:dyDescent="0.15">
      <c r="A3118" s="68">
        <f t="shared" si="729"/>
        <v>45687</v>
      </c>
      <c r="B3118" s="69">
        <f t="shared" ca="1" si="730"/>
        <v>24185.414713999999</v>
      </c>
      <c r="C3118" s="70">
        <f t="shared" ca="1" si="731"/>
        <v>16470.521374</v>
      </c>
      <c r="D3118" s="71">
        <f ca="1">IF(A3118&lt;$B$1,VLOOKUP(A3118,[1]DI!$A$4:$B$15000,2),0)</f>
        <v>0.13150000000000001</v>
      </c>
      <c r="E3118" s="70">
        <f t="shared" ca="1" si="732"/>
        <v>4.9036999999999996E-4</v>
      </c>
      <c r="F3118" s="72">
        <f t="shared" si="741"/>
        <v>1.3</v>
      </c>
      <c r="G3118" s="73">
        <f t="shared" ca="1" si="733"/>
        <v>1.0006374810000001</v>
      </c>
      <c r="H3118" s="70">
        <f ca="1">TRUNC(PRODUCT(G$10:G3117),15)</f>
        <v>2.41854147722528</v>
      </c>
      <c r="I3118" s="70">
        <f t="shared" ca="1" si="734"/>
        <v>1.64705213737643</v>
      </c>
      <c r="J3118" s="70">
        <f t="shared" ca="1" si="735"/>
        <v>1.4684061399999999</v>
      </c>
      <c r="K3118" s="74">
        <f t="shared" ca="1" si="736"/>
        <v>7714.8933399999996</v>
      </c>
      <c r="L3118" s="75">
        <f>IF(VLOOKUP(A3118,$T$12:$AC$125,8)=VLOOKUP(A3117,$T$12:$AC$125,8),0,VLOOKUP(A3118,T$12:$AC$125,8))</f>
        <v>0</v>
      </c>
      <c r="M3118" s="76">
        <f>IF(L3118&gt;0,VLOOKUP(L3118,S$12:$AB$125,7),0)</f>
        <v>0</v>
      </c>
      <c r="N3118" s="74">
        <f t="shared" si="737"/>
        <v>0</v>
      </c>
      <c r="O3118" s="74">
        <f t="shared" ca="1" si="738"/>
        <v>7714.8933399999996</v>
      </c>
      <c r="P3118" s="77" t="str">
        <f t="shared" si="739"/>
        <v>A+J=</v>
      </c>
      <c r="Q3118" s="78">
        <f t="shared" si="740"/>
        <v>45762</v>
      </c>
    </row>
    <row r="3119" spans="1:17" ht="12.75" x14ac:dyDescent="0.15">
      <c r="A3119" s="68">
        <f t="shared" si="729"/>
        <v>45688</v>
      </c>
      <c r="B3119" s="69">
        <f t="shared" ca="1" si="730"/>
        <v>24200.832439999998</v>
      </c>
      <c r="C3119" s="70">
        <f t="shared" ca="1" si="731"/>
        <v>16470.521374</v>
      </c>
      <c r="D3119" s="71">
        <f ca="1">IF(A3119&lt;$B$1,VLOOKUP(A3119,[1]DI!$A$4:$B$15000,2),0)</f>
        <v>0.13150000000000001</v>
      </c>
      <c r="E3119" s="70">
        <f t="shared" ca="1" si="732"/>
        <v>4.9036999999999996E-4</v>
      </c>
      <c r="F3119" s="72">
        <f t="shared" si="741"/>
        <v>1.3</v>
      </c>
      <c r="G3119" s="73">
        <f t="shared" ca="1" si="733"/>
        <v>1.0006374810000001</v>
      </c>
      <c r="H3119" s="70">
        <f ca="1">TRUNC(PRODUCT(G$10:G3118),15)</f>
        <v>2.4200832514647299</v>
      </c>
      <c r="I3119" s="70">
        <f t="shared" ca="1" si="734"/>
        <v>1.64705213737643</v>
      </c>
      <c r="J3119" s="70">
        <f t="shared" ca="1" si="735"/>
        <v>1.4693422199999999</v>
      </c>
      <c r="K3119" s="74">
        <f t="shared" ca="1" si="736"/>
        <v>7730.3110660000002</v>
      </c>
      <c r="L3119" s="75">
        <f>IF(VLOOKUP(A3119,$T$12:$AC$125,8)=VLOOKUP(A3118,$T$12:$AC$125,8),0,VLOOKUP(A3119,T$12:$AC$125,8))</f>
        <v>0</v>
      </c>
      <c r="M3119" s="76">
        <f>IF(L3119&gt;0,VLOOKUP(L3119,S$12:$AB$125,7),0)</f>
        <v>0</v>
      </c>
      <c r="N3119" s="74">
        <f t="shared" si="737"/>
        <v>0</v>
      </c>
      <c r="O3119" s="74">
        <f t="shared" ca="1" si="738"/>
        <v>7730.3110660000002</v>
      </c>
      <c r="P3119" s="77" t="str">
        <f t="shared" si="739"/>
        <v>A+J=</v>
      </c>
      <c r="Q3119" s="78">
        <f t="shared" si="740"/>
        <v>45762</v>
      </c>
    </row>
    <row r="3120" spans="1:17" ht="12.75" x14ac:dyDescent="0.15">
      <c r="A3120" s="68">
        <f t="shared" si="729"/>
        <v>45689</v>
      </c>
      <c r="B3120" s="69">
        <f t="shared" ca="1" si="730"/>
        <v>24216.260048</v>
      </c>
      <c r="C3120" s="70">
        <f t="shared" ca="1" si="731"/>
        <v>16470.521374</v>
      </c>
      <c r="D3120" s="71">
        <f ca="1">IF(A3120&lt;$B$1,VLOOKUP(A3120,[1]DI!$A$4:$B$15000,2),0)</f>
        <v>0</v>
      </c>
      <c r="E3120" s="70">
        <f t="shared" ca="1" si="732"/>
        <v>0</v>
      </c>
      <c r="F3120" s="72">
        <f t="shared" si="741"/>
        <v>1.3</v>
      </c>
      <c r="G3120" s="73">
        <f t="shared" ca="1" si="733"/>
        <v>1</v>
      </c>
      <c r="H3120" s="70">
        <f ca="1">TRUNC(PRODUCT(G$10:G3119),15)</f>
        <v>2.42162600855595</v>
      </c>
      <c r="I3120" s="70">
        <f t="shared" ca="1" si="734"/>
        <v>1.64705213737643</v>
      </c>
      <c r="J3120" s="70">
        <f t="shared" ca="1" si="735"/>
        <v>1.4702789000000001</v>
      </c>
      <c r="K3120" s="74">
        <f t="shared" ca="1" si="736"/>
        <v>7745.7386740000002</v>
      </c>
      <c r="L3120" s="75">
        <f>IF(VLOOKUP(A3120,$T$12:$AC$125,8)=VLOOKUP(A3119,$T$12:$AC$125,8),0,VLOOKUP(A3120,T$12:$AC$125,8))</f>
        <v>0</v>
      </c>
      <c r="M3120" s="76">
        <f>IF(L3120&gt;0,VLOOKUP(L3120,S$12:$AB$125,7),0)</f>
        <v>0</v>
      </c>
      <c r="N3120" s="74">
        <f t="shared" si="737"/>
        <v>0</v>
      </c>
      <c r="O3120" s="74">
        <f t="shared" ca="1" si="738"/>
        <v>7745.7386740000002</v>
      </c>
      <c r="P3120" s="77" t="str">
        <f t="shared" si="739"/>
        <v>A+J=</v>
      </c>
      <c r="Q3120" s="78">
        <f t="shared" si="740"/>
        <v>45762</v>
      </c>
    </row>
    <row r="3121" spans="1:17" ht="12.75" x14ac:dyDescent="0.15">
      <c r="A3121" s="68">
        <f t="shared" si="729"/>
        <v>45690</v>
      </c>
      <c r="B3121" s="69">
        <f t="shared" ca="1" si="730"/>
        <v>24216.260048</v>
      </c>
      <c r="C3121" s="70">
        <f t="shared" ca="1" si="731"/>
        <v>16470.521374</v>
      </c>
      <c r="D3121" s="71">
        <f ca="1">IF(A3121&lt;$B$1,VLOOKUP(A3121,[1]DI!$A$4:$B$15000,2),0)</f>
        <v>0</v>
      </c>
      <c r="E3121" s="70">
        <f t="shared" ca="1" si="732"/>
        <v>0</v>
      </c>
      <c r="F3121" s="72">
        <f t="shared" si="741"/>
        <v>1.3</v>
      </c>
      <c r="G3121" s="73">
        <f t="shared" ca="1" si="733"/>
        <v>1</v>
      </c>
      <c r="H3121" s="70">
        <f ca="1">TRUNC(PRODUCT(G$10:G3120),15)</f>
        <v>2.42162600855595</v>
      </c>
      <c r="I3121" s="70">
        <f t="shared" ca="1" si="734"/>
        <v>1.64705213737643</v>
      </c>
      <c r="J3121" s="70">
        <f t="shared" ca="1" si="735"/>
        <v>1.4702789000000001</v>
      </c>
      <c r="K3121" s="74">
        <f t="shared" ca="1" si="736"/>
        <v>7745.7386740000002</v>
      </c>
      <c r="L3121" s="75">
        <f>IF(VLOOKUP(A3121,$T$12:$AC$125,8)=VLOOKUP(A3120,$T$12:$AC$125,8),0,VLOOKUP(A3121,T$12:$AC$125,8))</f>
        <v>0</v>
      </c>
      <c r="M3121" s="76">
        <f>IF(L3121&gt;0,VLOOKUP(L3121,S$12:$AB$125,7),0)</f>
        <v>0</v>
      </c>
      <c r="N3121" s="74">
        <f t="shared" si="737"/>
        <v>0</v>
      </c>
      <c r="O3121" s="74">
        <f t="shared" ca="1" si="738"/>
        <v>7745.7386740000002</v>
      </c>
      <c r="P3121" s="77" t="str">
        <f t="shared" si="739"/>
        <v>A+J=</v>
      </c>
      <c r="Q3121" s="78">
        <f t="shared" si="740"/>
        <v>45762</v>
      </c>
    </row>
    <row r="3122" spans="1:17" ht="12.75" x14ac:dyDescent="0.15">
      <c r="A3122" s="68">
        <f t="shared" si="729"/>
        <v>45691</v>
      </c>
      <c r="B3122" s="69">
        <f t="shared" ca="1" si="730"/>
        <v>24216.260048</v>
      </c>
      <c r="C3122" s="70">
        <f t="shared" ca="1" si="731"/>
        <v>16470.521374</v>
      </c>
      <c r="D3122" s="71">
        <f ca="1">IF(A3122&lt;$B$1,VLOOKUP(A3122,[1]DI!$A$4:$B$15000,2),0)</f>
        <v>0.13150000000000001</v>
      </c>
      <c r="E3122" s="70">
        <f t="shared" ca="1" si="732"/>
        <v>4.9036999999999996E-4</v>
      </c>
      <c r="F3122" s="72">
        <f t="shared" si="741"/>
        <v>1.3</v>
      </c>
      <c r="G3122" s="73">
        <f t="shared" ca="1" si="733"/>
        <v>1.0006374810000001</v>
      </c>
      <c r="H3122" s="70">
        <f ca="1">TRUNC(PRODUCT(G$10:G3121),15)</f>
        <v>2.42162600855595</v>
      </c>
      <c r="I3122" s="70">
        <f t="shared" ca="1" si="734"/>
        <v>1.64705213737643</v>
      </c>
      <c r="J3122" s="70">
        <f t="shared" ca="1" si="735"/>
        <v>1.4702789000000001</v>
      </c>
      <c r="K3122" s="74">
        <f t="shared" ca="1" si="736"/>
        <v>7745.7386740000002</v>
      </c>
      <c r="L3122" s="75">
        <f>IF(VLOOKUP(A3122,$T$12:$AC$125,8)=VLOOKUP(A3121,$T$12:$AC$125,8),0,VLOOKUP(A3122,T$12:$AC$125,8))</f>
        <v>0</v>
      </c>
      <c r="M3122" s="76">
        <f>IF(L3122&gt;0,VLOOKUP(L3122,S$12:$AB$125,7),0)</f>
        <v>0</v>
      </c>
      <c r="N3122" s="74">
        <f t="shared" si="737"/>
        <v>0</v>
      </c>
      <c r="O3122" s="74">
        <f t="shared" ca="1" si="738"/>
        <v>7745.7386740000002</v>
      </c>
      <c r="P3122" s="77" t="str">
        <f t="shared" si="739"/>
        <v>A+J=</v>
      </c>
      <c r="Q3122" s="78">
        <f t="shared" si="740"/>
        <v>45762</v>
      </c>
    </row>
    <row r="3123" spans="1:17" ht="12.75" x14ac:dyDescent="0.15">
      <c r="A3123" s="68">
        <f t="shared" si="729"/>
        <v>45692</v>
      </c>
      <c r="B3123" s="69">
        <f t="shared" ca="1" si="730"/>
        <v>24231.697538</v>
      </c>
      <c r="C3123" s="70">
        <f t="shared" ca="1" si="731"/>
        <v>16470.521374</v>
      </c>
      <c r="D3123" s="71">
        <f ca="1">IF(A3123&lt;$B$1,VLOOKUP(A3123,[1]DI!$A$4:$B$15000,2),0)</f>
        <v>0.13150000000000001</v>
      </c>
      <c r="E3123" s="70">
        <f t="shared" ca="1" si="732"/>
        <v>4.9036999999999996E-4</v>
      </c>
      <c r="F3123" s="72">
        <f t="shared" si="741"/>
        <v>1.3</v>
      </c>
      <c r="G3123" s="73">
        <f t="shared" ca="1" si="733"/>
        <v>1.0006374810000001</v>
      </c>
      <c r="H3123" s="70">
        <f ca="1">TRUNC(PRODUCT(G$10:G3122),15)</f>
        <v>2.4231697491255102</v>
      </c>
      <c r="I3123" s="70">
        <f t="shared" ca="1" si="734"/>
        <v>1.64705213737643</v>
      </c>
      <c r="J3123" s="70">
        <f t="shared" ca="1" si="735"/>
        <v>1.4712161800000001</v>
      </c>
      <c r="K3123" s="74">
        <f t="shared" ca="1" si="736"/>
        <v>7761.1761640000004</v>
      </c>
      <c r="L3123" s="75">
        <f>IF(VLOOKUP(A3123,$T$12:$AC$125,8)=VLOOKUP(A3122,$T$12:$AC$125,8),0,VLOOKUP(A3123,T$12:$AC$125,8))</f>
        <v>0</v>
      </c>
      <c r="M3123" s="76">
        <f>IF(L3123&gt;0,VLOOKUP(L3123,S$12:$AB$125,7),0)</f>
        <v>0</v>
      </c>
      <c r="N3123" s="74">
        <f t="shared" si="737"/>
        <v>0</v>
      </c>
      <c r="O3123" s="74">
        <f t="shared" ca="1" si="738"/>
        <v>7761.1761640000004</v>
      </c>
      <c r="P3123" s="77" t="str">
        <f t="shared" si="739"/>
        <v>A+J=</v>
      </c>
      <c r="Q3123" s="78">
        <f t="shared" si="740"/>
        <v>45762</v>
      </c>
    </row>
    <row r="3124" spans="1:17" ht="12.75" x14ac:dyDescent="0.15">
      <c r="A3124" s="68">
        <f t="shared" si="729"/>
        <v>45693</v>
      </c>
      <c r="B3124" s="69">
        <f t="shared" ca="1" si="730"/>
        <v>24247.144745999998</v>
      </c>
      <c r="C3124" s="70">
        <f t="shared" ca="1" si="731"/>
        <v>16470.521374</v>
      </c>
      <c r="D3124" s="71">
        <f ca="1">IF(A3124&lt;$B$1,VLOOKUP(A3124,[1]DI!$A$4:$B$15000,2),0)</f>
        <v>0.13150000000000001</v>
      </c>
      <c r="E3124" s="70">
        <f t="shared" ca="1" si="732"/>
        <v>4.9036999999999996E-4</v>
      </c>
      <c r="F3124" s="72">
        <f t="shared" si="741"/>
        <v>1.3</v>
      </c>
      <c r="G3124" s="73">
        <f t="shared" ca="1" si="733"/>
        <v>1.0006374810000001</v>
      </c>
      <c r="H3124" s="70">
        <f ca="1">TRUNC(PRODUCT(G$10:G3123),15)</f>
        <v>2.4247144738003499</v>
      </c>
      <c r="I3124" s="70">
        <f t="shared" ca="1" si="734"/>
        <v>1.64705213737643</v>
      </c>
      <c r="J3124" s="70">
        <f t="shared" ca="1" si="735"/>
        <v>1.4721540500000001</v>
      </c>
      <c r="K3124" s="74">
        <f t="shared" ca="1" si="736"/>
        <v>7776.623372</v>
      </c>
      <c r="L3124" s="75">
        <f>IF(VLOOKUP(A3124,$T$12:$AC$125,8)=VLOOKUP(A3123,$T$12:$AC$125,8),0,VLOOKUP(A3124,T$12:$AC$125,8))</f>
        <v>0</v>
      </c>
      <c r="M3124" s="76">
        <f>IF(L3124&gt;0,VLOOKUP(L3124,S$12:$AB$125,7),0)</f>
        <v>0</v>
      </c>
      <c r="N3124" s="74">
        <f t="shared" si="737"/>
        <v>0</v>
      </c>
      <c r="O3124" s="74">
        <f t="shared" ca="1" si="738"/>
        <v>7776.623372</v>
      </c>
      <c r="P3124" s="77" t="str">
        <f t="shared" si="739"/>
        <v>A+J=</v>
      </c>
      <c r="Q3124" s="78">
        <f t="shared" si="740"/>
        <v>45762</v>
      </c>
    </row>
    <row r="3125" spans="1:17" ht="12.75" x14ac:dyDescent="0.15">
      <c r="A3125" s="68">
        <f t="shared" si="729"/>
        <v>45694</v>
      </c>
      <c r="B3125" s="69">
        <f t="shared" ca="1" si="730"/>
        <v>24262.601836000002</v>
      </c>
      <c r="C3125" s="70">
        <f t="shared" ca="1" si="731"/>
        <v>16470.521374</v>
      </c>
      <c r="D3125" s="71">
        <f ca="1">IF(A3125&lt;$B$1,VLOOKUP(A3125,[1]DI!$A$4:$B$15000,2),0)</f>
        <v>0.13150000000000001</v>
      </c>
      <c r="E3125" s="70">
        <f t="shared" ca="1" si="732"/>
        <v>4.9036999999999996E-4</v>
      </c>
      <c r="F3125" s="72">
        <f t="shared" si="741"/>
        <v>1.3</v>
      </c>
      <c r="G3125" s="73">
        <f t="shared" ca="1" si="733"/>
        <v>1.0006374810000001</v>
      </c>
      <c r="H3125" s="70">
        <f ca="1">TRUNC(PRODUCT(G$10:G3124),15)</f>
        <v>2.4262601832078299</v>
      </c>
      <c r="I3125" s="70">
        <f t="shared" ca="1" si="734"/>
        <v>1.64705213737643</v>
      </c>
      <c r="J3125" s="70">
        <f t="shared" ca="1" si="735"/>
        <v>1.47309252</v>
      </c>
      <c r="K3125" s="74">
        <f t="shared" ca="1" si="736"/>
        <v>7792.0804619999999</v>
      </c>
      <c r="L3125" s="75">
        <f>IF(VLOOKUP(A3125,$T$12:$AC$125,8)=VLOOKUP(A3124,$T$12:$AC$125,8),0,VLOOKUP(A3125,T$12:$AC$125,8))</f>
        <v>0</v>
      </c>
      <c r="M3125" s="76">
        <f>IF(L3125&gt;0,VLOOKUP(L3125,S$12:$AB$125,7),0)</f>
        <v>0</v>
      </c>
      <c r="N3125" s="74">
        <f t="shared" si="737"/>
        <v>0</v>
      </c>
      <c r="O3125" s="74">
        <f t="shared" ca="1" si="738"/>
        <v>7792.0804619999999</v>
      </c>
      <c r="P3125" s="77" t="str">
        <f t="shared" si="739"/>
        <v>A+J=</v>
      </c>
      <c r="Q3125" s="78">
        <f t="shared" si="740"/>
        <v>45762</v>
      </c>
    </row>
    <row r="3126" spans="1:17" ht="12.75" x14ac:dyDescent="0.15">
      <c r="A3126" s="68">
        <f t="shared" si="729"/>
        <v>45695</v>
      </c>
      <c r="B3126" s="69">
        <f t="shared" ca="1" si="730"/>
        <v>24278.068809</v>
      </c>
      <c r="C3126" s="70">
        <f t="shared" ca="1" si="731"/>
        <v>16470.521374</v>
      </c>
      <c r="D3126" s="71">
        <f ca="1">IF(A3126&lt;$B$1,VLOOKUP(A3126,[1]DI!$A$4:$B$15000,2),0)</f>
        <v>0.13150000000000001</v>
      </c>
      <c r="E3126" s="70">
        <f t="shared" ca="1" si="732"/>
        <v>4.9036999999999996E-4</v>
      </c>
      <c r="F3126" s="72">
        <f t="shared" si="741"/>
        <v>1.3</v>
      </c>
      <c r="G3126" s="73">
        <f t="shared" ca="1" si="733"/>
        <v>1.0006374810000001</v>
      </c>
      <c r="H3126" s="70">
        <f ca="1">TRUNC(PRODUCT(G$10:G3125),15)</f>
        <v>2.4278068779756801</v>
      </c>
      <c r="I3126" s="70">
        <f t="shared" ca="1" si="734"/>
        <v>1.64705213737643</v>
      </c>
      <c r="J3126" s="70">
        <f t="shared" ca="1" si="735"/>
        <v>1.4740315900000001</v>
      </c>
      <c r="K3126" s="74">
        <f t="shared" ca="1" si="736"/>
        <v>7807.5474350000004</v>
      </c>
      <c r="L3126" s="75">
        <f>IF(VLOOKUP(A3126,$T$12:$AC$125,8)=VLOOKUP(A3125,$T$12:$AC$125,8),0,VLOOKUP(A3126,T$12:$AC$125,8))</f>
        <v>0</v>
      </c>
      <c r="M3126" s="76">
        <f>IF(L3126&gt;0,VLOOKUP(L3126,S$12:$AB$125,7),0)</f>
        <v>0</v>
      </c>
      <c r="N3126" s="74">
        <f t="shared" si="737"/>
        <v>0</v>
      </c>
      <c r="O3126" s="74">
        <f t="shared" ca="1" si="738"/>
        <v>7807.5474350000004</v>
      </c>
      <c r="P3126" s="77" t="str">
        <f t="shared" si="739"/>
        <v>A+J=</v>
      </c>
      <c r="Q3126" s="78">
        <f t="shared" si="740"/>
        <v>45762</v>
      </c>
    </row>
    <row r="3127" spans="1:17" ht="12.75" x14ac:dyDescent="0.15">
      <c r="A3127" s="68">
        <f t="shared" si="729"/>
        <v>45696</v>
      </c>
      <c r="B3127" s="69">
        <f t="shared" ca="1" si="730"/>
        <v>24293.545663000001</v>
      </c>
      <c r="C3127" s="70">
        <f t="shared" ca="1" si="731"/>
        <v>16470.521374</v>
      </c>
      <c r="D3127" s="71">
        <f ca="1">IF(A3127&lt;$B$1,VLOOKUP(A3127,[1]DI!$A$4:$B$15000,2),0)</f>
        <v>0</v>
      </c>
      <c r="E3127" s="70">
        <f t="shared" ca="1" si="732"/>
        <v>0</v>
      </c>
      <c r="F3127" s="72">
        <f t="shared" si="741"/>
        <v>1.3</v>
      </c>
      <c r="G3127" s="73">
        <f t="shared" ca="1" si="733"/>
        <v>1</v>
      </c>
      <c r="H3127" s="70">
        <f ca="1">TRUNC(PRODUCT(G$10:G3126),15)</f>
        <v>2.4293545587320602</v>
      </c>
      <c r="I3127" s="70">
        <f t="shared" ca="1" si="734"/>
        <v>1.64705213737643</v>
      </c>
      <c r="J3127" s="70">
        <f t="shared" ca="1" si="735"/>
        <v>1.47497126</v>
      </c>
      <c r="K3127" s="74">
        <f t="shared" ca="1" si="736"/>
        <v>7823.024289</v>
      </c>
      <c r="L3127" s="75">
        <f>IF(VLOOKUP(A3127,$T$12:$AC$125,8)=VLOOKUP(A3126,$T$12:$AC$125,8),0,VLOOKUP(A3127,T$12:$AC$125,8))</f>
        <v>0</v>
      </c>
      <c r="M3127" s="76">
        <f>IF(L3127&gt;0,VLOOKUP(L3127,S$12:$AB$125,7),0)</f>
        <v>0</v>
      </c>
      <c r="N3127" s="74">
        <f t="shared" si="737"/>
        <v>0</v>
      </c>
      <c r="O3127" s="74">
        <f t="shared" ca="1" si="738"/>
        <v>7823.024289</v>
      </c>
      <c r="P3127" s="77" t="str">
        <f t="shared" si="739"/>
        <v>A+J=</v>
      </c>
      <c r="Q3127" s="78">
        <f t="shared" si="740"/>
        <v>45762</v>
      </c>
    </row>
    <row r="3128" spans="1:17" ht="12.75" x14ac:dyDescent="0.15">
      <c r="A3128" s="68">
        <f t="shared" si="729"/>
        <v>45697</v>
      </c>
      <c r="B3128" s="69">
        <f t="shared" ca="1" si="730"/>
        <v>24293.545663000001</v>
      </c>
      <c r="C3128" s="70">
        <f t="shared" ca="1" si="731"/>
        <v>16470.521374</v>
      </c>
      <c r="D3128" s="71">
        <f ca="1">IF(A3128&lt;$B$1,VLOOKUP(A3128,[1]DI!$A$4:$B$15000,2),0)</f>
        <v>0</v>
      </c>
      <c r="E3128" s="70">
        <f t="shared" ca="1" si="732"/>
        <v>0</v>
      </c>
      <c r="F3128" s="72">
        <f t="shared" si="741"/>
        <v>1.3</v>
      </c>
      <c r="G3128" s="73">
        <f t="shared" ca="1" si="733"/>
        <v>1</v>
      </c>
      <c r="H3128" s="70">
        <f ca="1">TRUNC(PRODUCT(G$10:G3127),15)</f>
        <v>2.4293545587320602</v>
      </c>
      <c r="I3128" s="70">
        <f t="shared" ca="1" si="734"/>
        <v>1.64705213737643</v>
      </c>
      <c r="J3128" s="70">
        <f t="shared" ca="1" si="735"/>
        <v>1.47497126</v>
      </c>
      <c r="K3128" s="74">
        <f t="shared" ca="1" si="736"/>
        <v>7823.024289</v>
      </c>
      <c r="L3128" s="75">
        <f>IF(VLOOKUP(A3128,$T$12:$AC$125,8)=VLOOKUP(A3127,$T$12:$AC$125,8),0,VLOOKUP(A3128,T$12:$AC$125,8))</f>
        <v>0</v>
      </c>
      <c r="M3128" s="76">
        <f>IF(L3128&gt;0,VLOOKUP(L3128,S$12:$AB$125,7),0)</f>
        <v>0</v>
      </c>
      <c r="N3128" s="74">
        <f t="shared" si="737"/>
        <v>0</v>
      </c>
      <c r="O3128" s="74">
        <f t="shared" ca="1" si="738"/>
        <v>7823.024289</v>
      </c>
      <c r="P3128" s="77" t="str">
        <f t="shared" si="739"/>
        <v>A+J=</v>
      </c>
      <c r="Q3128" s="78">
        <f t="shared" si="740"/>
        <v>45762</v>
      </c>
    </row>
    <row r="3129" spans="1:17" ht="12.75" x14ac:dyDescent="0.15">
      <c r="A3129" s="68">
        <f t="shared" si="729"/>
        <v>45698</v>
      </c>
      <c r="B3129" s="69">
        <f t="shared" ca="1" si="730"/>
        <v>24293.545663000001</v>
      </c>
      <c r="C3129" s="70">
        <f t="shared" ca="1" si="731"/>
        <v>16470.521374</v>
      </c>
      <c r="D3129" s="71">
        <f ca="1">IF(A3129&lt;$B$1,VLOOKUP(A3129,[1]DI!$A$4:$B$15000,2),0)</f>
        <v>0.13150000000000001</v>
      </c>
      <c r="E3129" s="70">
        <f t="shared" ca="1" si="732"/>
        <v>4.9036999999999996E-4</v>
      </c>
      <c r="F3129" s="72">
        <f t="shared" si="741"/>
        <v>1.3</v>
      </c>
      <c r="G3129" s="73">
        <f t="shared" ca="1" si="733"/>
        <v>1.0006374810000001</v>
      </c>
      <c r="H3129" s="70">
        <f ca="1">TRUNC(PRODUCT(G$10:G3128),15)</f>
        <v>2.4293545587320602</v>
      </c>
      <c r="I3129" s="70">
        <f t="shared" ca="1" si="734"/>
        <v>1.64705213737643</v>
      </c>
      <c r="J3129" s="70">
        <f t="shared" ca="1" si="735"/>
        <v>1.47497126</v>
      </c>
      <c r="K3129" s="74">
        <f t="shared" ca="1" si="736"/>
        <v>7823.024289</v>
      </c>
      <c r="L3129" s="75">
        <f>IF(VLOOKUP(A3129,$T$12:$AC$125,8)=VLOOKUP(A3128,$T$12:$AC$125,8),0,VLOOKUP(A3129,T$12:$AC$125,8))</f>
        <v>0</v>
      </c>
      <c r="M3129" s="76">
        <f>IF(L3129&gt;0,VLOOKUP(L3129,S$12:$AB$125,7),0)</f>
        <v>0</v>
      </c>
      <c r="N3129" s="74">
        <f t="shared" si="737"/>
        <v>0</v>
      </c>
      <c r="O3129" s="74">
        <f t="shared" ca="1" si="738"/>
        <v>7823.024289</v>
      </c>
      <c r="P3129" s="77" t="str">
        <f t="shared" si="739"/>
        <v>A+J=</v>
      </c>
      <c r="Q3129" s="78">
        <f t="shared" si="740"/>
        <v>45762</v>
      </c>
    </row>
    <row r="3130" spans="1:17" ht="12.75" x14ac:dyDescent="0.15">
      <c r="A3130" s="68">
        <f t="shared" si="729"/>
        <v>45699</v>
      </c>
      <c r="B3130" s="69">
        <f t="shared" ca="1" si="730"/>
        <v>24309.032235999999</v>
      </c>
      <c r="C3130" s="70">
        <f t="shared" ca="1" si="731"/>
        <v>16470.521374</v>
      </c>
      <c r="D3130" s="71">
        <f ca="1">IF(A3130&lt;$B$1,VLOOKUP(A3130,[1]DI!$A$4:$B$15000,2),0)</f>
        <v>0.13150000000000001</v>
      </c>
      <c r="E3130" s="70">
        <f t="shared" ca="1" si="732"/>
        <v>4.9036999999999996E-4</v>
      </c>
      <c r="F3130" s="72">
        <f t="shared" si="741"/>
        <v>1.3</v>
      </c>
      <c r="G3130" s="73">
        <f t="shared" ca="1" si="733"/>
        <v>1.0006374810000001</v>
      </c>
      <c r="H3130" s="70">
        <f ca="1">TRUNC(PRODUCT(G$10:G3129),15)</f>
        <v>2.4309032261055101</v>
      </c>
      <c r="I3130" s="70">
        <f t="shared" ca="1" si="734"/>
        <v>1.64705213737643</v>
      </c>
      <c r="J3130" s="70">
        <f t="shared" ca="1" si="735"/>
        <v>1.4759115199999999</v>
      </c>
      <c r="K3130" s="74">
        <f t="shared" ca="1" si="736"/>
        <v>7838.5108620000001</v>
      </c>
      <c r="L3130" s="75">
        <f>IF(VLOOKUP(A3130,$T$12:$AC$125,8)=VLOOKUP(A3129,$T$12:$AC$125,8),0,VLOOKUP(A3130,T$12:$AC$125,8))</f>
        <v>0</v>
      </c>
      <c r="M3130" s="76">
        <f>IF(L3130&gt;0,VLOOKUP(L3130,S$12:$AB$125,7),0)</f>
        <v>0</v>
      </c>
      <c r="N3130" s="74">
        <f t="shared" si="737"/>
        <v>0</v>
      </c>
      <c r="O3130" s="74">
        <f t="shared" ca="1" si="738"/>
        <v>7838.5108620000001</v>
      </c>
      <c r="P3130" s="77" t="str">
        <f t="shared" si="739"/>
        <v>A+J=</v>
      </c>
      <c r="Q3130" s="78">
        <f t="shared" si="740"/>
        <v>45762</v>
      </c>
    </row>
    <row r="3131" spans="1:17" ht="12.75" x14ac:dyDescent="0.15">
      <c r="A3131" s="68">
        <f t="shared" si="729"/>
        <v>45700</v>
      </c>
      <c r="B3131" s="69">
        <f t="shared" ca="1" si="730"/>
        <v>24324.528855</v>
      </c>
      <c r="C3131" s="70">
        <f t="shared" ca="1" si="731"/>
        <v>16470.521374</v>
      </c>
      <c r="D3131" s="71">
        <f ca="1">IF(A3131&lt;$B$1,VLOOKUP(A3131,[1]DI!$A$4:$B$15000,2),0)</f>
        <v>0.13150000000000001</v>
      </c>
      <c r="E3131" s="70">
        <f t="shared" ca="1" si="732"/>
        <v>4.9036999999999996E-4</v>
      </c>
      <c r="F3131" s="72">
        <f t="shared" si="741"/>
        <v>1.3</v>
      </c>
      <c r="G3131" s="73">
        <f t="shared" ca="1" si="733"/>
        <v>1.0006374810000001</v>
      </c>
      <c r="H3131" s="70">
        <f ca="1">TRUNC(PRODUCT(G$10:G3130),15)</f>
        <v>2.4324528807249899</v>
      </c>
      <c r="I3131" s="70">
        <f t="shared" ca="1" si="734"/>
        <v>1.64705213737643</v>
      </c>
      <c r="J3131" s="70">
        <f t="shared" ca="1" si="735"/>
        <v>1.4768523899999999</v>
      </c>
      <c r="K3131" s="74">
        <f t="shared" ca="1" si="736"/>
        <v>7854.0074809999996</v>
      </c>
      <c r="L3131" s="75">
        <f>IF(VLOOKUP(A3131,$T$12:$AC$125,8)=VLOOKUP(A3130,$T$12:$AC$125,8),0,VLOOKUP(A3131,T$12:$AC$125,8))</f>
        <v>0</v>
      </c>
      <c r="M3131" s="76">
        <f>IF(L3131&gt;0,VLOOKUP(L3131,S$12:$AB$125,7),0)</f>
        <v>0</v>
      </c>
      <c r="N3131" s="74">
        <f t="shared" si="737"/>
        <v>0</v>
      </c>
      <c r="O3131" s="74">
        <f t="shared" ca="1" si="738"/>
        <v>7854.0074809999996</v>
      </c>
      <c r="P3131" s="77" t="str">
        <f t="shared" si="739"/>
        <v>A+J=</v>
      </c>
      <c r="Q3131" s="78">
        <f t="shared" si="740"/>
        <v>45762</v>
      </c>
    </row>
    <row r="3132" spans="1:17" ht="12.75" x14ac:dyDescent="0.15">
      <c r="A3132" s="68">
        <f t="shared" si="729"/>
        <v>45701</v>
      </c>
      <c r="B3132" s="69">
        <f t="shared" ca="1" si="730"/>
        <v>24340.035191999999</v>
      </c>
      <c r="C3132" s="70">
        <f t="shared" ca="1" si="731"/>
        <v>16470.521374</v>
      </c>
      <c r="D3132" s="71">
        <f ca="1">IF(A3132&lt;$B$1,VLOOKUP(A3132,[1]DI!$A$4:$B$15000,2),0)</f>
        <v>0.13150000000000001</v>
      </c>
      <c r="E3132" s="70">
        <f t="shared" ca="1" si="732"/>
        <v>4.9036999999999996E-4</v>
      </c>
      <c r="F3132" s="72">
        <f t="shared" si="741"/>
        <v>1.3</v>
      </c>
      <c r="G3132" s="73">
        <f t="shared" ca="1" si="733"/>
        <v>1.0006374810000001</v>
      </c>
      <c r="H3132" s="70">
        <f ca="1">TRUNC(PRODUCT(G$10:G3131),15)</f>
        <v>2.4340035232198498</v>
      </c>
      <c r="I3132" s="70">
        <f t="shared" ca="1" si="734"/>
        <v>1.64705213737643</v>
      </c>
      <c r="J3132" s="70">
        <f t="shared" ca="1" si="735"/>
        <v>1.4777938500000001</v>
      </c>
      <c r="K3132" s="74">
        <f t="shared" ca="1" si="736"/>
        <v>7869.5138180000004</v>
      </c>
      <c r="L3132" s="75">
        <f>IF(VLOOKUP(A3132,$T$12:$AC$125,8)=VLOOKUP(A3131,$T$12:$AC$125,8),0,VLOOKUP(A3132,T$12:$AC$125,8))</f>
        <v>0</v>
      </c>
      <c r="M3132" s="76">
        <f>IF(L3132&gt;0,VLOOKUP(L3132,S$12:$AB$125,7),0)</f>
        <v>0</v>
      </c>
      <c r="N3132" s="74">
        <f t="shared" si="737"/>
        <v>0</v>
      </c>
      <c r="O3132" s="74">
        <f t="shared" ca="1" si="738"/>
        <v>7869.5138180000004</v>
      </c>
      <c r="P3132" s="77" t="str">
        <f t="shared" si="739"/>
        <v>A+J=</v>
      </c>
      <c r="Q3132" s="78">
        <f t="shared" si="740"/>
        <v>45762</v>
      </c>
    </row>
    <row r="3133" spans="1:17" ht="12.75" x14ac:dyDescent="0.15">
      <c r="A3133" s="68">
        <f t="shared" si="729"/>
        <v>45702</v>
      </c>
      <c r="B3133" s="69">
        <f t="shared" ca="1" si="730"/>
        <v>24355.551575999998</v>
      </c>
      <c r="C3133" s="70">
        <f t="shared" ca="1" si="731"/>
        <v>16470.521374</v>
      </c>
      <c r="D3133" s="71">
        <f ca="1">IF(A3133&lt;$B$1,VLOOKUP(A3133,[1]DI!$A$4:$B$15000,2),0)</f>
        <v>0.13150000000000001</v>
      </c>
      <c r="E3133" s="70">
        <f t="shared" ca="1" si="732"/>
        <v>4.9036999999999996E-4</v>
      </c>
      <c r="F3133" s="72">
        <f t="shared" si="741"/>
        <v>1.3</v>
      </c>
      <c r="G3133" s="73">
        <f t="shared" ca="1" si="733"/>
        <v>1.0006374810000001</v>
      </c>
      <c r="H3133" s="70">
        <f ca="1">TRUNC(PRODUCT(G$10:G3132),15)</f>
        <v>2.4355551542198399</v>
      </c>
      <c r="I3133" s="70">
        <f t="shared" ca="1" si="734"/>
        <v>1.64705213737643</v>
      </c>
      <c r="J3133" s="70">
        <f t="shared" ca="1" si="735"/>
        <v>1.4787359200000001</v>
      </c>
      <c r="K3133" s="74">
        <f t="shared" ca="1" si="736"/>
        <v>7885.0302019999999</v>
      </c>
      <c r="L3133" s="75">
        <f>IF(VLOOKUP(A3133,$T$12:$AC$125,8)=VLOOKUP(A3132,$T$12:$AC$125,8),0,VLOOKUP(A3133,T$12:$AC$125,8))</f>
        <v>0</v>
      </c>
      <c r="M3133" s="76">
        <f>IF(L3133&gt;0,VLOOKUP(L3133,S$12:$AB$125,7),0)</f>
        <v>0</v>
      </c>
      <c r="N3133" s="74">
        <f t="shared" si="737"/>
        <v>0</v>
      </c>
      <c r="O3133" s="74">
        <f t="shared" ca="1" si="738"/>
        <v>7885.0302019999999</v>
      </c>
      <c r="P3133" s="77" t="str">
        <f t="shared" si="739"/>
        <v>A+J=</v>
      </c>
      <c r="Q3133" s="78">
        <f t="shared" si="740"/>
        <v>45762</v>
      </c>
    </row>
    <row r="3134" spans="1:17" ht="12.75" x14ac:dyDescent="0.15">
      <c r="A3134" s="68">
        <f t="shared" si="729"/>
        <v>45703</v>
      </c>
      <c r="B3134" s="69">
        <f t="shared" ca="1" si="730"/>
        <v>24371.077678000001</v>
      </c>
      <c r="C3134" s="70">
        <f t="shared" ca="1" si="731"/>
        <v>16470.521374</v>
      </c>
      <c r="D3134" s="71">
        <f ca="1">IF(A3134&lt;$B$1,VLOOKUP(A3134,[1]DI!$A$4:$B$15000,2),0)</f>
        <v>0</v>
      </c>
      <c r="E3134" s="70">
        <f t="shared" ca="1" si="732"/>
        <v>0</v>
      </c>
      <c r="F3134" s="72">
        <f t="shared" si="741"/>
        <v>1.3</v>
      </c>
      <c r="G3134" s="73">
        <f t="shared" ca="1" si="733"/>
        <v>1</v>
      </c>
      <c r="H3134" s="70">
        <f ca="1">TRUNC(PRODUCT(G$10:G3133),15)</f>
        <v>2.4371077743551099</v>
      </c>
      <c r="I3134" s="70">
        <f t="shared" ca="1" si="734"/>
        <v>1.64705213737643</v>
      </c>
      <c r="J3134" s="70">
        <f t="shared" ca="1" si="735"/>
        <v>1.4796785800000001</v>
      </c>
      <c r="K3134" s="74">
        <f t="shared" ca="1" si="736"/>
        <v>7900.5563039999997</v>
      </c>
      <c r="L3134" s="75">
        <f>IF(VLOOKUP(A3134,$T$12:$AC$125,8)=VLOOKUP(A3133,$T$12:$AC$125,8),0,VLOOKUP(A3134,T$12:$AC$125,8))</f>
        <v>0</v>
      </c>
      <c r="M3134" s="76">
        <f>IF(L3134&gt;0,VLOOKUP(L3134,S$12:$AB$125,7),0)</f>
        <v>0</v>
      </c>
      <c r="N3134" s="74">
        <f t="shared" si="737"/>
        <v>0</v>
      </c>
      <c r="O3134" s="74">
        <f t="shared" ca="1" si="738"/>
        <v>7900.5563039999997</v>
      </c>
      <c r="P3134" s="77" t="str">
        <f t="shared" si="739"/>
        <v>A+J=</v>
      </c>
      <c r="Q3134" s="78">
        <f t="shared" si="740"/>
        <v>45762</v>
      </c>
    </row>
    <row r="3135" spans="1:17" ht="12.75" x14ac:dyDescent="0.15">
      <c r="A3135" s="68">
        <f t="shared" si="729"/>
        <v>45704</v>
      </c>
      <c r="B3135" s="69">
        <f t="shared" ca="1" si="730"/>
        <v>24371.077678000001</v>
      </c>
      <c r="C3135" s="70">
        <f t="shared" ca="1" si="731"/>
        <v>16470.521374</v>
      </c>
      <c r="D3135" s="71">
        <f ca="1">IF(A3135&lt;$B$1,VLOOKUP(A3135,[1]DI!$A$4:$B$15000,2),0)</f>
        <v>0</v>
      </c>
      <c r="E3135" s="70">
        <f t="shared" ca="1" si="732"/>
        <v>0</v>
      </c>
      <c r="F3135" s="72">
        <f t="shared" si="741"/>
        <v>1.3</v>
      </c>
      <c r="G3135" s="73">
        <f t="shared" ca="1" si="733"/>
        <v>1</v>
      </c>
      <c r="H3135" s="70">
        <f ca="1">TRUNC(PRODUCT(G$10:G3134),15)</f>
        <v>2.4371077743551099</v>
      </c>
      <c r="I3135" s="70">
        <f t="shared" ca="1" si="734"/>
        <v>1.64705213737643</v>
      </c>
      <c r="J3135" s="70">
        <f t="shared" ca="1" si="735"/>
        <v>1.4796785800000001</v>
      </c>
      <c r="K3135" s="74">
        <f t="shared" ca="1" si="736"/>
        <v>7900.5563039999997</v>
      </c>
      <c r="L3135" s="75">
        <f>IF(VLOOKUP(A3135,$T$12:$AC$125,8)=VLOOKUP(A3134,$T$12:$AC$125,8),0,VLOOKUP(A3135,T$12:$AC$125,8))</f>
        <v>0</v>
      </c>
      <c r="M3135" s="76">
        <f>IF(L3135&gt;0,VLOOKUP(L3135,S$12:$AB$125,7),0)</f>
        <v>0</v>
      </c>
      <c r="N3135" s="74">
        <f t="shared" si="737"/>
        <v>0</v>
      </c>
      <c r="O3135" s="74">
        <f t="shared" ca="1" si="738"/>
        <v>7900.5563039999997</v>
      </c>
      <c r="P3135" s="77" t="str">
        <f t="shared" si="739"/>
        <v>A+J=</v>
      </c>
      <c r="Q3135" s="78">
        <f t="shared" si="740"/>
        <v>45762</v>
      </c>
    </row>
    <row r="3136" spans="1:17" ht="12.75" x14ac:dyDescent="0.15">
      <c r="A3136" s="68">
        <f t="shared" si="729"/>
        <v>45705</v>
      </c>
      <c r="B3136" s="69">
        <f t="shared" ca="1" si="730"/>
        <v>24371.077678000001</v>
      </c>
      <c r="C3136" s="70">
        <f t="shared" ca="1" si="731"/>
        <v>16470.521374</v>
      </c>
      <c r="D3136" s="71">
        <f ca="1">IF(A3136&lt;$B$1,VLOOKUP(A3136,[1]DI!$A$4:$B$15000,2),0)</f>
        <v>0.13150000000000001</v>
      </c>
      <c r="E3136" s="70">
        <f t="shared" ca="1" si="732"/>
        <v>4.9036999999999996E-4</v>
      </c>
      <c r="F3136" s="72">
        <f t="shared" si="741"/>
        <v>1.3</v>
      </c>
      <c r="G3136" s="73">
        <f t="shared" ca="1" si="733"/>
        <v>1.0006374810000001</v>
      </c>
      <c r="H3136" s="70">
        <f ca="1">TRUNC(PRODUCT(G$10:G3135),15)</f>
        <v>2.4371077743551099</v>
      </c>
      <c r="I3136" s="70">
        <f t="shared" ca="1" si="734"/>
        <v>1.64705213737643</v>
      </c>
      <c r="J3136" s="70">
        <f t="shared" ca="1" si="735"/>
        <v>1.4796785800000001</v>
      </c>
      <c r="K3136" s="74">
        <f t="shared" ca="1" si="736"/>
        <v>7900.5563039999997</v>
      </c>
      <c r="L3136" s="75">
        <f>IF(VLOOKUP(A3136,$T$12:$AC$125,8)=VLOOKUP(A3135,$T$12:$AC$125,8),0,VLOOKUP(A3136,T$12:$AC$125,8))</f>
        <v>0</v>
      </c>
      <c r="M3136" s="76">
        <f>IF(L3136&gt;0,VLOOKUP(L3136,S$12:$AB$125,7),0)</f>
        <v>0</v>
      </c>
      <c r="N3136" s="74">
        <f t="shared" si="737"/>
        <v>0</v>
      </c>
      <c r="O3136" s="74">
        <f t="shared" ca="1" si="738"/>
        <v>7900.5563039999997</v>
      </c>
      <c r="P3136" s="77" t="str">
        <f t="shared" si="739"/>
        <v>A+J=</v>
      </c>
      <c r="Q3136" s="78">
        <f t="shared" si="740"/>
        <v>45762</v>
      </c>
    </row>
    <row r="3137" spans="1:17" ht="12.75" x14ac:dyDescent="0.15">
      <c r="A3137" s="68">
        <f t="shared" si="729"/>
        <v>45706</v>
      </c>
      <c r="B3137" s="69">
        <f t="shared" ca="1" si="730"/>
        <v>24386.613827000001</v>
      </c>
      <c r="C3137" s="70">
        <f t="shared" ca="1" si="731"/>
        <v>16470.521374</v>
      </c>
      <c r="D3137" s="71">
        <f ca="1">IF(A3137&lt;$B$1,VLOOKUP(A3137,[1]DI!$A$4:$B$15000,2),0)</f>
        <v>0.13150000000000001</v>
      </c>
      <c r="E3137" s="70">
        <f t="shared" ca="1" si="732"/>
        <v>4.9036999999999996E-4</v>
      </c>
      <c r="F3137" s="72">
        <f t="shared" si="741"/>
        <v>1.3</v>
      </c>
      <c r="G3137" s="73">
        <f t="shared" ca="1" si="733"/>
        <v>1.0006374810000001</v>
      </c>
      <c r="H3137" s="70">
        <f ca="1">TRUNC(PRODUCT(G$10:G3136),15)</f>
        <v>2.4386613842562102</v>
      </c>
      <c r="I3137" s="70">
        <f t="shared" ca="1" si="734"/>
        <v>1.64705213737643</v>
      </c>
      <c r="J3137" s="70">
        <f t="shared" ca="1" si="735"/>
        <v>1.4806218499999999</v>
      </c>
      <c r="K3137" s="74">
        <f t="shared" ca="1" si="736"/>
        <v>7916.0924530000002</v>
      </c>
      <c r="L3137" s="75">
        <f>IF(VLOOKUP(A3137,$T$12:$AC$125,8)=VLOOKUP(A3136,$T$12:$AC$125,8),0,VLOOKUP(A3137,T$12:$AC$125,8))</f>
        <v>0</v>
      </c>
      <c r="M3137" s="76">
        <f>IF(L3137&gt;0,VLOOKUP(L3137,S$12:$AB$125,7),0)</f>
        <v>0</v>
      </c>
      <c r="N3137" s="74">
        <f t="shared" si="737"/>
        <v>0</v>
      </c>
      <c r="O3137" s="74">
        <f t="shared" ca="1" si="738"/>
        <v>7916.0924530000002</v>
      </c>
      <c r="P3137" s="77" t="str">
        <f t="shared" si="739"/>
        <v>A+J=</v>
      </c>
      <c r="Q3137" s="78">
        <f t="shared" si="740"/>
        <v>45762</v>
      </c>
    </row>
    <row r="3138" spans="1:17" ht="12.75" x14ac:dyDescent="0.15">
      <c r="A3138" s="68">
        <f t="shared" si="729"/>
        <v>45707</v>
      </c>
      <c r="B3138" s="69">
        <f t="shared" ca="1" si="730"/>
        <v>24402.159857999999</v>
      </c>
      <c r="C3138" s="70">
        <f t="shared" ca="1" si="731"/>
        <v>16470.521374</v>
      </c>
      <c r="D3138" s="71">
        <f ca="1">IF(A3138&lt;$B$1,VLOOKUP(A3138,[1]DI!$A$4:$B$15000,2),0)</f>
        <v>0.13150000000000001</v>
      </c>
      <c r="E3138" s="70">
        <f t="shared" ca="1" si="732"/>
        <v>4.9036999999999996E-4</v>
      </c>
      <c r="F3138" s="72">
        <f t="shared" si="741"/>
        <v>1.3</v>
      </c>
      <c r="G3138" s="73">
        <f t="shared" ca="1" si="733"/>
        <v>1.0006374810000001</v>
      </c>
      <c r="H3138" s="70">
        <f ca="1">TRUNC(PRODUCT(G$10:G3137),15)</f>
        <v>2.44021598455411</v>
      </c>
      <c r="I3138" s="70">
        <f t="shared" ca="1" si="734"/>
        <v>1.64705213737643</v>
      </c>
      <c r="J3138" s="70">
        <f t="shared" ca="1" si="735"/>
        <v>1.4815657200000001</v>
      </c>
      <c r="K3138" s="74">
        <f t="shared" ca="1" si="736"/>
        <v>7931.6384840000001</v>
      </c>
      <c r="L3138" s="75">
        <f>IF(VLOOKUP(A3138,$T$12:$AC$125,8)=VLOOKUP(A3137,$T$12:$AC$125,8),0,VLOOKUP(A3138,T$12:$AC$125,8))</f>
        <v>0</v>
      </c>
      <c r="M3138" s="76">
        <f>IF(L3138&gt;0,VLOOKUP(L3138,S$12:$AB$125,7),0)</f>
        <v>0</v>
      </c>
      <c r="N3138" s="74">
        <f t="shared" si="737"/>
        <v>0</v>
      </c>
      <c r="O3138" s="74">
        <f t="shared" ca="1" si="738"/>
        <v>7931.6384840000001</v>
      </c>
      <c r="P3138" s="77" t="str">
        <f t="shared" si="739"/>
        <v>A+J=</v>
      </c>
      <c r="Q3138" s="78">
        <f t="shared" si="740"/>
        <v>45762</v>
      </c>
    </row>
    <row r="3139" spans="1:17" ht="12.75" x14ac:dyDescent="0.15">
      <c r="A3139" s="68">
        <f t="shared" si="729"/>
        <v>45708</v>
      </c>
      <c r="B3139" s="69">
        <f t="shared" ca="1" si="730"/>
        <v>24417.715770999999</v>
      </c>
      <c r="C3139" s="70">
        <f t="shared" ca="1" si="731"/>
        <v>16470.521374</v>
      </c>
      <c r="D3139" s="71">
        <f ca="1">IF(A3139&lt;$B$1,VLOOKUP(A3139,[1]DI!$A$4:$B$15000,2),0)</f>
        <v>0.13150000000000001</v>
      </c>
      <c r="E3139" s="70">
        <f t="shared" ca="1" si="732"/>
        <v>4.9036999999999996E-4</v>
      </c>
      <c r="F3139" s="72">
        <f t="shared" si="741"/>
        <v>1.3</v>
      </c>
      <c r="G3139" s="73">
        <f t="shared" ca="1" si="733"/>
        <v>1.0006374810000001</v>
      </c>
      <c r="H3139" s="70">
        <f ca="1">TRUNC(PRODUCT(G$10:G3138),15)</f>
        <v>2.4417715758801601</v>
      </c>
      <c r="I3139" s="70">
        <f t="shared" ca="1" si="734"/>
        <v>1.64705213737643</v>
      </c>
      <c r="J3139" s="70">
        <f t="shared" ca="1" si="735"/>
        <v>1.4825101899999999</v>
      </c>
      <c r="K3139" s="74">
        <f t="shared" ca="1" si="736"/>
        <v>7947.1943970000002</v>
      </c>
      <c r="L3139" s="75">
        <f>IF(VLOOKUP(A3139,$T$12:$AC$125,8)=VLOOKUP(A3138,$T$12:$AC$125,8),0,VLOOKUP(A3139,T$12:$AC$125,8))</f>
        <v>0</v>
      </c>
      <c r="M3139" s="76">
        <f>IF(L3139&gt;0,VLOOKUP(L3139,S$12:$AB$125,7),0)</f>
        <v>0</v>
      </c>
      <c r="N3139" s="74">
        <f t="shared" si="737"/>
        <v>0</v>
      </c>
      <c r="O3139" s="74">
        <f t="shared" ca="1" si="738"/>
        <v>7947.1943970000002</v>
      </c>
      <c r="P3139" s="77" t="str">
        <f t="shared" si="739"/>
        <v>A+J=</v>
      </c>
      <c r="Q3139" s="78">
        <f t="shared" si="740"/>
        <v>45762</v>
      </c>
    </row>
    <row r="3140" spans="1:17" ht="12.75" x14ac:dyDescent="0.15">
      <c r="A3140" s="68">
        <f t="shared" si="729"/>
        <v>45709</v>
      </c>
      <c r="B3140" s="69">
        <f t="shared" ca="1" si="730"/>
        <v>24433.281566999998</v>
      </c>
      <c r="C3140" s="70">
        <f t="shared" ca="1" si="731"/>
        <v>16470.521374</v>
      </c>
      <c r="D3140" s="71">
        <f ca="1">IF(A3140&lt;$B$1,VLOOKUP(A3140,[1]DI!$A$4:$B$15000,2),0)</f>
        <v>0.13150000000000001</v>
      </c>
      <c r="E3140" s="70">
        <f t="shared" ca="1" si="732"/>
        <v>4.9036999999999996E-4</v>
      </c>
      <c r="F3140" s="72">
        <f t="shared" si="741"/>
        <v>1.3</v>
      </c>
      <c r="G3140" s="73">
        <f t="shared" ca="1" si="733"/>
        <v>1.0006374810000001</v>
      </c>
      <c r="H3140" s="70">
        <f ca="1">TRUNC(PRODUCT(G$10:G3139),15)</f>
        <v>2.44332815886612</v>
      </c>
      <c r="I3140" s="70">
        <f t="shared" ca="1" si="734"/>
        <v>1.64705213737643</v>
      </c>
      <c r="J3140" s="70">
        <f t="shared" ca="1" si="735"/>
        <v>1.4834552599999999</v>
      </c>
      <c r="K3140" s="74">
        <f t="shared" ca="1" si="736"/>
        <v>7962.7601930000001</v>
      </c>
      <c r="L3140" s="75">
        <f>IF(VLOOKUP(A3140,$T$12:$AC$125,8)=VLOOKUP(A3139,$T$12:$AC$125,8),0,VLOOKUP(A3140,T$12:$AC$125,8))</f>
        <v>0</v>
      </c>
      <c r="M3140" s="76">
        <f>IF(L3140&gt;0,VLOOKUP(L3140,S$12:$AB$125,7),0)</f>
        <v>0</v>
      </c>
      <c r="N3140" s="74">
        <f t="shared" si="737"/>
        <v>0</v>
      </c>
      <c r="O3140" s="74">
        <f t="shared" ca="1" si="738"/>
        <v>7962.7601930000001</v>
      </c>
      <c r="P3140" s="77" t="str">
        <f t="shared" si="739"/>
        <v>A+J=</v>
      </c>
      <c r="Q3140" s="78">
        <f t="shared" si="740"/>
        <v>45762</v>
      </c>
    </row>
    <row r="3141" spans="1:17" ht="12.75" x14ac:dyDescent="0.15">
      <c r="A3141" s="68">
        <f t="shared" si="729"/>
        <v>45710</v>
      </c>
      <c r="B3141" s="69">
        <f t="shared" ca="1" si="730"/>
        <v>24448.857409</v>
      </c>
      <c r="C3141" s="70">
        <f t="shared" ca="1" si="731"/>
        <v>16470.521374</v>
      </c>
      <c r="D3141" s="71">
        <f ca="1">IF(A3141&lt;$B$1,VLOOKUP(A3141,[1]DI!$A$4:$B$15000,2),0)</f>
        <v>0</v>
      </c>
      <c r="E3141" s="70">
        <f t="shared" ca="1" si="732"/>
        <v>0</v>
      </c>
      <c r="F3141" s="72">
        <f t="shared" si="741"/>
        <v>1.3</v>
      </c>
      <c r="G3141" s="73">
        <f t="shared" ca="1" si="733"/>
        <v>1</v>
      </c>
      <c r="H3141" s="70">
        <f ca="1">TRUNC(PRODUCT(G$10:G3140),15)</f>
        <v>2.4448857341441599</v>
      </c>
      <c r="I3141" s="70">
        <f t="shared" ca="1" si="734"/>
        <v>1.64705213737643</v>
      </c>
      <c r="J3141" s="70">
        <f t="shared" ca="1" si="735"/>
        <v>1.48440094</v>
      </c>
      <c r="K3141" s="74">
        <f t="shared" ca="1" si="736"/>
        <v>7978.3360350000003</v>
      </c>
      <c r="L3141" s="75">
        <f>IF(VLOOKUP(A3141,$T$12:$AC$125,8)=VLOOKUP(A3140,$T$12:$AC$125,8),0,VLOOKUP(A3141,T$12:$AC$125,8))</f>
        <v>0</v>
      </c>
      <c r="M3141" s="76">
        <f>IF(L3141&gt;0,VLOOKUP(L3141,S$12:$AB$125,7),0)</f>
        <v>0</v>
      </c>
      <c r="N3141" s="74">
        <f t="shared" si="737"/>
        <v>0</v>
      </c>
      <c r="O3141" s="74">
        <f t="shared" ca="1" si="738"/>
        <v>7978.3360350000003</v>
      </c>
      <c r="P3141" s="77" t="str">
        <f t="shared" si="739"/>
        <v>A+J=</v>
      </c>
      <c r="Q3141" s="78">
        <f t="shared" si="740"/>
        <v>45762</v>
      </c>
    </row>
    <row r="3142" spans="1:17" ht="12.75" x14ac:dyDescent="0.15">
      <c r="A3142" s="68">
        <f t="shared" si="729"/>
        <v>45711</v>
      </c>
      <c r="B3142" s="69">
        <f t="shared" ca="1" si="730"/>
        <v>24448.857409</v>
      </c>
      <c r="C3142" s="70">
        <f t="shared" ca="1" si="731"/>
        <v>16470.521374</v>
      </c>
      <c r="D3142" s="71">
        <f ca="1">IF(A3142&lt;$B$1,VLOOKUP(A3142,[1]DI!$A$4:$B$15000,2),0)</f>
        <v>0</v>
      </c>
      <c r="E3142" s="70">
        <f t="shared" ca="1" si="732"/>
        <v>0</v>
      </c>
      <c r="F3142" s="72">
        <f t="shared" si="741"/>
        <v>1.3</v>
      </c>
      <c r="G3142" s="73">
        <f t="shared" ca="1" si="733"/>
        <v>1</v>
      </c>
      <c r="H3142" s="70">
        <f ca="1">TRUNC(PRODUCT(G$10:G3141),15)</f>
        <v>2.4448857341441599</v>
      </c>
      <c r="I3142" s="70">
        <f t="shared" ca="1" si="734"/>
        <v>1.64705213737643</v>
      </c>
      <c r="J3142" s="70">
        <f t="shared" ca="1" si="735"/>
        <v>1.48440094</v>
      </c>
      <c r="K3142" s="74">
        <f t="shared" ca="1" si="736"/>
        <v>7978.3360350000003</v>
      </c>
      <c r="L3142" s="75">
        <f>IF(VLOOKUP(A3142,$T$12:$AC$125,8)=VLOOKUP(A3141,$T$12:$AC$125,8),0,VLOOKUP(A3142,T$12:$AC$125,8))</f>
        <v>0</v>
      </c>
      <c r="M3142" s="76">
        <f>IF(L3142&gt;0,VLOOKUP(L3142,S$12:$AB$125,7),0)</f>
        <v>0</v>
      </c>
      <c r="N3142" s="74">
        <f t="shared" si="737"/>
        <v>0</v>
      </c>
      <c r="O3142" s="74">
        <f t="shared" ca="1" si="738"/>
        <v>7978.3360350000003</v>
      </c>
      <c r="P3142" s="77" t="str">
        <f t="shared" si="739"/>
        <v>A+J=</v>
      </c>
      <c r="Q3142" s="78">
        <f t="shared" si="740"/>
        <v>45762</v>
      </c>
    </row>
    <row r="3143" spans="1:17" ht="12.75" x14ac:dyDescent="0.15">
      <c r="A3143" s="68">
        <f t="shared" si="729"/>
        <v>45712</v>
      </c>
      <c r="B3143" s="69">
        <f t="shared" ca="1" si="730"/>
        <v>24448.857409</v>
      </c>
      <c r="C3143" s="70">
        <f t="shared" ca="1" si="731"/>
        <v>16470.521374</v>
      </c>
      <c r="D3143" s="71">
        <f ca="1">IF(A3143&lt;$B$1,VLOOKUP(A3143,[1]DI!$A$4:$B$15000,2),0)</f>
        <v>0.13150000000000001</v>
      </c>
      <c r="E3143" s="70">
        <f t="shared" ca="1" si="732"/>
        <v>4.9036999999999996E-4</v>
      </c>
      <c r="F3143" s="72">
        <f t="shared" si="741"/>
        <v>1.3</v>
      </c>
      <c r="G3143" s="73">
        <f t="shared" ca="1" si="733"/>
        <v>1.0006374810000001</v>
      </c>
      <c r="H3143" s="70">
        <f ca="1">TRUNC(PRODUCT(G$10:G3142),15)</f>
        <v>2.4448857341441599</v>
      </c>
      <c r="I3143" s="70">
        <f t="shared" ca="1" si="734"/>
        <v>1.64705213737643</v>
      </c>
      <c r="J3143" s="70">
        <f t="shared" ca="1" si="735"/>
        <v>1.48440094</v>
      </c>
      <c r="K3143" s="74">
        <f t="shared" ca="1" si="736"/>
        <v>7978.3360350000003</v>
      </c>
      <c r="L3143" s="75">
        <f>IF(VLOOKUP(A3143,$T$12:$AC$125,8)=VLOOKUP(A3142,$T$12:$AC$125,8),0,VLOOKUP(A3143,T$12:$AC$125,8))</f>
        <v>0</v>
      </c>
      <c r="M3143" s="76">
        <f>IF(L3143&gt;0,VLOOKUP(L3143,S$12:$AB$125,7),0)</f>
        <v>0</v>
      </c>
      <c r="N3143" s="74">
        <f t="shared" si="737"/>
        <v>0</v>
      </c>
      <c r="O3143" s="74">
        <f t="shared" ca="1" si="738"/>
        <v>7978.3360350000003</v>
      </c>
      <c r="P3143" s="77" t="str">
        <f t="shared" si="739"/>
        <v>A+J=</v>
      </c>
      <c r="Q3143" s="78">
        <f t="shared" si="740"/>
        <v>45762</v>
      </c>
    </row>
    <row r="3144" spans="1:17" ht="12.75" x14ac:dyDescent="0.15">
      <c r="A3144" s="68">
        <f t="shared" si="729"/>
        <v>45713</v>
      </c>
      <c r="B3144" s="69">
        <f t="shared" ca="1" si="730"/>
        <v>24464.44297</v>
      </c>
      <c r="C3144" s="70">
        <f t="shared" ca="1" si="731"/>
        <v>16470.521374</v>
      </c>
      <c r="D3144" s="71">
        <f ca="1">IF(A3144&lt;$B$1,VLOOKUP(A3144,[1]DI!$A$4:$B$15000,2),0)</f>
        <v>0.13150000000000001</v>
      </c>
      <c r="E3144" s="70">
        <f t="shared" ca="1" si="732"/>
        <v>4.9036999999999996E-4</v>
      </c>
      <c r="F3144" s="72">
        <f t="shared" si="741"/>
        <v>1.3</v>
      </c>
      <c r="G3144" s="73">
        <f t="shared" ca="1" si="733"/>
        <v>1.0006374810000001</v>
      </c>
      <c r="H3144" s="70">
        <f ca="1">TRUNC(PRODUCT(G$10:G3143),15)</f>
        <v>2.4464443023468498</v>
      </c>
      <c r="I3144" s="70">
        <f t="shared" ca="1" si="734"/>
        <v>1.64705213737643</v>
      </c>
      <c r="J3144" s="70">
        <f t="shared" ca="1" si="735"/>
        <v>1.48534721</v>
      </c>
      <c r="K3144" s="74">
        <f t="shared" ca="1" si="736"/>
        <v>7993.9215960000001</v>
      </c>
      <c r="L3144" s="75">
        <f>IF(VLOOKUP(A3144,$T$12:$AC$125,8)=VLOOKUP(A3143,$T$12:$AC$125,8),0,VLOOKUP(A3144,T$12:$AC$125,8))</f>
        <v>0</v>
      </c>
      <c r="M3144" s="76">
        <f>IF(L3144&gt;0,VLOOKUP(L3144,S$12:$AB$125,7),0)</f>
        <v>0</v>
      </c>
      <c r="N3144" s="74">
        <f t="shared" si="737"/>
        <v>0</v>
      </c>
      <c r="O3144" s="74">
        <f t="shared" ca="1" si="738"/>
        <v>7993.9215960000001</v>
      </c>
      <c r="P3144" s="77" t="str">
        <f t="shared" si="739"/>
        <v>A+J=</v>
      </c>
      <c r="Q3144" s="78">
        <f t="shared" si="740"/>
        <v>45762</v>
      </c>
    </row>
    <row r="3145" spans="1:17" ht="12.75" x14ac:dyDescent="0.15">
      <c r="A3145" s="68">
        <f t="shared" si="729"/>
        <v>45714</v>
      </c>
      <c r="B3145" s="69">
        <f t="shared" ca="1" si="730"/>
        <v>24480.038576999999</v>
      </c>
      <c r="C3145" s="70">
        <f t="shared" ca="1" si="731"/>
        <v>16470.521374</v>
      </c>
      <c r="D3145" s="71">
        <f ca="1">IF(A3145&lt;$B$1,VLOOKUP(A3145,[1]DI!$A$4:$B$15000,2),0)</f>
        <v>0.13150000000000001</v>
      </c>
      <c r="E3145" s="70">
        <f t="shared" ca="1" si="732"/>
        <v>4.9036999999999996E-4</v>
      </c>
      <c r="F3145" s="72">
        <f t="shared" si="741"/>
        <v>1.3</v>
      </c>
      <c r="G3145" s="73">
        <f t="shared" ca="1" si="733"/>
        <v>1.0006374810000001</v>
      </c>
      <c r="H3145" s="70">
        <f ca="1">TRUNC(PRODUCT(G$10:G3144),15)</f>
        <v>2.4480038641071502</v>
      </c>
      <c r="I3145" s="70">
        <f t="shared" ca="1" si="734"/>
        <v>1.64705213737643</v>
      </c>
      <c r="J3145" s="70">
        <f t="shared" ca="1" si="735"/>
        <v>1.4862940899999999</v>
      </c>
      <c r="K3145" s="74">
        <f t="shared" ca="1" si="736"/>
        <v>8009.5172030000003</v>
      </c>
      <c r="L3145" s="75">
        <f>IF(VLOOKUP(A3145,$T$12:$AC$125,8)=VLOOKUP(A3144,$T$12:$AC$125,8),0,VLOOKUP(A3145,T$12:$AC$125,8))</f>
        <v>0</v>
      </c>
      <c r="M3145" s="76">
        <f>IF(L3145&gt;0,VLOOKUP(L3145,S$12:$AB$125,7),0)</f>
        <v>0</v>
      </c>
      <c r="N3145" s="74">
        <f t="shared" si="737"/>
        <v>0</v>
      </c>
      <c r="O3145" s="74">
        <f t="shared" ca="1" si="738"/>
        <v>8009.5172030000003</v>
      </c>
      <c r="P3145" s="77" t="str">
        <f t="shared" si="739"/>
        <v>A+J=</v>
      </c>
      <c r="Q3145" s="78">
        <f t="shared" si="740"/>
        <v>45762</v>
      </c>
    </row>
    <row r="3146" spans="1:17" ht="12.75" x14ac:dyDescent="0.15">
      <c r="A3146" s="68">
        <f t="shared" si="729"/>
        <v>45715</v>
      </c>
      <c r="B3146" s="69">
        <f t="shared" ca="1" si="730"/>
        <v>24495.644230999998</v>
      </c>
      <c r="C3146" s="70">
        <f t="shared" ca="1" si="731"/>
        <v>16470.521374</v>
      </c>
      <c r="D3146" s="71">
        <f ca="1">IF(A3146&lt;$B$1,VLOOKUP(A3146,[1]DI!$A$4:$B$15000,2),0)</f>
        <v>0.13150000000000001</v>
      </c>
      <c r="E3146" s="70">
        <f t="shared" ca="1" si="732"/>
        <v>4.9036999999999996E-4</v>
      </c>
      <c r="F3146" s="72">
        <f t="shared" si="741"/>
        <v>1.3</v>
      </c>
      <c r="G3146" s="73">
        <f t="shared" ca="1" si="733"/>
        <v>1.0006374810000001</v>
      </c>
      <c r="H3146" s="70">
        <f ca="1">TRUNC(PRODUCT(G$10:G3145),15)</f>
        <v>2.4495644200584499</v>
      </c>
      <c r="I3146" s="70">
        <f t="shared" ca="1" si="734"/>
        <v>1.64705213737643</v>
      </c>
      <c r="J3146" s="70">
        <f t="shared" ca="1" si="735"/>
        <v>1.4872415800000001</v>
      </c>
      <c r="K3146" s="74">
        <f t="shared" ca="1" si="736"/>
        <v>8025.1228570000003</v>
      </c>
      <c r="L3146" s="75">
        <f>IF(VLOOKUP(A3146,$T$12:$AC$125,8)=VLOOKUP(A3145,$T$12:$AC$125,8),0,VLOOKUP(A3146,T$12:$AC$125,8))</f>
        <v>0</v>
      </c>
      <c r="M3146" s="76">
        <f>IF(L3146&gt;0,VLOOKUP(L3146,S$12:$AB$125,7),0)</f>
        <v>0</v>
      </c>
      <c r="N3146" s="74">
        <f t="shared" si="737"/>
        <v>0</v>
      </c>
      <c r="O3146" s="74">
        <f t="shared" ca="1" si="738"/>
        <v>8025.1228570000003</v>
      </c>
      <c r="P3146" s="77" t="str">
        <f t="shared" si="739"/>
        <v>A+J=</v>
      </c>
      <c r="Q3146" s="78">
        <f t="shared" si="740"/>
        <v>45762</v>
      </c>
    </row>
    <row r="3147" spans="1:17" ht="12.75" x14ac:dyDescent="0.15">
      <c r="A3147" s="68">
        <f t="shared" si="729"/>
        <v>45716</v>
      </c>
      <c r="B3147" s="69">
        <f t="shared" ca="1" si="730"/>
        <v>24511.259768</v>
      </c>
      <c r="C3147" s="70">
        <f t="shared" ca="1" si="731"/>
        <v>16470.521374</v>
      </c>
      <c r="D3147" s="71">
        <f ca="1">IF(A3147&lt;$B$1,VLOOKUP(A3147,[1]DI!$A$4:$B$15000,2),0)</f>
        <v>0.13150000000000001</v>
      </c>
      <c r="E3147" s="70">
        <f t="shared" ca="1" si="732"/>
        <v>4.9036999999999996E-4</v>
      </c>
      <c r="F3147" s="72">
        <f t="shared" si="741"/>
        <v>1.3</v>
      </c>
      <c r="G3147" s="73">
        <f t="shared" ca="1" si="733"/>
        <v>1.0006374810000001</v>
      </c>
      <c r="H3147" s="70">
        <f ca="1">TRUNC(PRODUCT(G$10:G3146),15)</f>
        <v>2.4511259708345099</v>
      </c>
      <c r="I3147" s="70">
        <f t="shared" ca="1" si="734"/>
        <v>1.64705213737643</v>
      </c>
      <c r="J3147" s="70">
        <f t="shared" ca="1" si="735"/>
        <v>1.4881896699999999</v>
      </c>
      <c r="K3147" s="74">
        <f t="shared" ca="1" si="736"/>
        <v>8040.738394</v>
      </c>
      <c r="L3147" s="75">
        <f>IF(VLOOKUP(A3147,$T$12:$AC$125,8)=VLOOKUP(A3146,$T$12:$AC$125,8),0,VLOOKUP(A3147,T$12:$AC$125,8))</f>
        <v>0</v>
      </c>
      <c r="M3147" s="76">
        <f>IF(L3147&gt;0,VLOOKUP(L3147,S$12:$AB$125,7),0)</f>
        <v>0</v>
      </c>
      <c r="N3147" s="74">
        <f t="shared" si="737"/>
        <v>0</v>
      </c>
      <c r="O3147" s="74">
        <f t="shared" ca="1" si="738"/>
        <v>8040.738394</v>
      </c>
      <c r="P3147" s="77" t="str">
        <f t="shared" si="739"/>
        <v>A+J=</v>
      </c>
      <c r="Q3147" s="78">
        <f t="shared" si="740"/>
        <v>45762</v>
      </c>
    </row>
    <row r="3148" spans="1:17" ht="12.75" x14ac:dyDescent="0.15">
      <c r="A3148" s="68">
        <f t="shared" ref="A3148:A3194" si="742">(A3147+1)</f>
        <v>45717</v>
      </c>
      <c r="B3148" s="69">
        <f t="shared" ca="1" si="730"/>
        <v>24526.885187</v>
      </c>
      <c r="C3148" s="70">
        <f t="shared" ca="1" si="731"/>
        <v>16470.521374</v>
      </c>
      <c r="D3148" s="71">
        <f ca="1">IF(A3148&lt;$B$1,VLOOKUP(A3148,[1]DI!$A$4:$B$15000,2),0)</f>
        <v>0</v>
      </c>
      <c r="E3148" s="70">
        <f t="shared" ca="1" si="732"/>
        <v>0</v>
      </c>
      <c r="F3148" s="72">
        <f t="shared" si="741"/>
        <v>1.3</v>
      </c>
      <c r="G3148" s="73">
        <f t="shared" ca="1" si="733"/>
        <v>1</v>
      </c>
      <c r="H3148" s="70">
        <f ca="1">TRUNC(PRODUCT(G$10:G3147),15)</f>
        <v>2.4526885170695301</v>
      </c>
      <c r="I3148" s="70">
        <f t="shared" ca="1" si="734"/>
        <v>1.64705213737643</v>
      </c>
      <c r="J3148" s="70">
        <f t="shared" ca="1" si="735"/>
        <v>1.4891383600000001</v>
      </c>
      <c r="K3148" s="74">
        <f t="shared" ca="1" si="736"/>
        <v>8056.3638129999999</v>
      </c>
      <c r="L3148" s="75">
        <f>IF(VLOOKUP(A3148,$T$12:$AC$125,8)=VLOOKUP(A3147,$T$12:$AC$125,8),0,VLOOKUP(A3148,T$12:$AC$125,8))</f>
        <v>0</v>
      </c>
      <c r="M3148" s="76">
        <f>IF(L3148&gt;0,VLOOKUP(L3148,S$12:$AB$125,7),0)</f>
        <v>0</v>
      </c>
      <c r="N3148" s="74">
        <f t="shared" si="737"/>
        <v>0</v>
      </c>
      <c r="O3148" s="74">
        <f t="shared" ca="1" si="738"/>
        <v>8056.3638129999999</v>
      </c>
      <c r="P3148" s="77" t="str">
        <f t="shared" si="739"/>
        <v>A+J=</v>
      </c>
      <c r="Q3148" s="78">
        <f t="shared" si="740"/>
        <v>45762</v>
      </c>
    </row>
    <row r="3149" spans="1:17" ht="12.75" x14ac:dyDescent="0.15">
      <c r="A3149" s="68">
        <f t="shared" si="742"/>
        <v>45718</v>
      </c>
      <c r="B3149" s="69">
        <f t="shared" ca="1" si="730"/>
        <v>24526.885187</v>
      </c>
      <c r="C3149" s="70">
        <f t="shared" ca="1" si="731"/>
        <v>16470.521374</v>
      </c>
      <c r="D3149" s="71">
        <f ca="1">IF(A3149&lt;$B$1,VLOOKUP(A3149,[1]DI!$A$4:$B$15000,2),0)</f>
        <v>0</v>
      </c>
      <c r="E3149" s="70">
        <f t="shared" ca="1" si="732"/>
        <v>0</v>
      </c>
      <c r="F3149" s="72">
        <f t="shared" si="741"/>
        <v>1.3</v>
      </c>
      <c r="G3149" s="73">
        <f t="shared" ca="1" si="733"/>
        <v>1</v>
      </c>
      <c r="H3149" s="70">
        <f ca="1">TRUNC(PRODUCT(G$10:G3148),15)</f>
        <v>2.4526885170695301</v>
      </c>
      <c r="I3149" s="70">
        <f t="shared" ca="1" si="734"/>
        <v>1.64705213737643</v>
      </c>
      <c r="J3149" s="70">
        <f t="shared" ca="1" si="735"/>
        <v>1.4891383600000001</v>
      </c>
      <c r="K3149" s="74">
        <f t="shared" ca="1" si="736"/>
        <v>8056.3638129999999</v>
      </c>
      <c r="L3149" s="75">
        <f>IF(VLOOKUP(A3149,$T$12:$AC$125,8)=VLOOKUP(A3148,$T$12:$AC$125,8),0,VLOOKUP(A3149,T$12:$AC$125,8))</f>
        <v>0</v>
      </c>
      <c r="M3149" s="76">
        <f>IF(L3149&gt;0,VLOOKUP(L3149,S$12:$AB$125,7),0)</f>
        <v>0</v>
      </c>
      <c r="N3149" s="74">
        <f t="shared" si="737"/>
        <v>0</v>
      </c>
      <c r="O3149" s="74">
        <f t="shared" ca="1" si="738"/>
        <v>8056.3638129999999</v>
      </c>
      <c r="P3149" s="77" t="str">
        <f t="shared" si="739"/>
        <v>A+J=</v>
      </c>
      <c r="Q3149" s="78">
        <f t="shared" si="740"/>
        <v>45762</v>
      </c>
    </row>
    <row r="3150" spans="1:17" ht="12.75" x14ac:dyDescent="0.15">
      <c r="A3150" s="68">
        <f t="shared" si="742"/>
        <v>45719</v>
      </c>
      <c r="B3150" s="69">
        <f t="shared" ca="1" si="730"/>
        <v>24526.885187</v>
      </c>
      <c r="C3150" s="70">
        <f t="shared" ca="1" si="731"/>
        <v>16470.521374</v>
      </c>
      <c r="D3150" s="71">
        <f ca="1">IF(A3150&lt;$B$1,VLOOKUP(A3150,[1]DI!$A$4:$B$15000,2),0)</f>
        <v>0</v>
      </c>
      <c r="E3150" s="70">
        <f t="shared" ca="1" si="732"/>
        <v>0</v>
      </c>
      <c r="F3150" s="72">
        <f t="shared" si="741"/>
        <v>1.3</v>
      </c>
      <c r="G3150" s="73">
        <f t="shared" ca="1" si="733"/>
        <v>1</v>
      </c>
      <c r="H3150" s="70">
        <f ca="1">TRUNC(PRODUCT(G$10:G3149),15)</f>
        <v>2.4526885170695301</v>
      </c>
      <c r="I3150" s="70">
        <f t="shared" ca="1" si="734"/>
        <v>1.64705213737643</v>
      </c>
      <c r="J3150" s="70">
        <f t="shared" ca="1" si="735"/>
        <v>1.4891383600000001</v>
      </c>
      <c r="K3150" s="74">
        <f t="shared" ca="1" si="736"/>
        <v>8056.3638129999999</v>
      </c>
      <c r="L3150" s="75">
        <f>IF(VLOOKUP(A3150,$T$12:$AC$125,8)=VLOOKUP(A3149,$T$12:$AC$125,8),0,VLOOKUP(A3150,T$12:$AC$125,8))</f>
        <v>0</v>
      </c>
      <c r="M3150" s="76">
        <f>IF(L3150&gt;0,VLOOKUP(L3150,S$12:$AB$125,7),0)</f>
        <v>0</v>
      </c>
      <c r="N3150" s="74">
        <f t="shared" si="737"/>
        <v>0</v>
      </c>
      <c r="O3150" s="74">
        <f t="shared" ca="1" si="738"/>
        <v>8056.3638129999999</v>
      </c>
      <c r="P3150" s="77" t="str">
        <f t="shared" si="739"/>
        <v>A+J=</v>
      </c>
      <c r="Q3150" s="78">
        <f t="shared" si="740"/>
        <v>45762</v>
      </c>
    </row>
    <row r="3151" spans="1:17" ht="12.75" x14ac:dyDescent="0.15">
      <c r="A3151" s="68">
        <f t="shared" si="742"/>
        <v>45720</v>
      </c>
      <c r="B3151" s="69">
        <f t="shared" ca="1" si="730"/>
        <v>24526.885187</v>
      </c>
      <c r="C3151" s="70">
        <f t="shared" ca="1" si="731"/>
        <v>16470.521374</v>
      </c>
      <c r="D3151" s="71">
        <f ca="1">IF(A3151&lt;$B$1,VLOOKUP(A3151,[1]DI!$A$4:$B$15000,2),0)</f>
        <v>0</v>
      </c>
      <c r="E3151" s="70">
        <f t="shared" ca="1" si="732"/>
        <v>0</v>
      </c>
      <c r="F3151" s="72">
        <f t="shared" si="741"/>
        <v>1.3</v>
      </c>
      <c r="G3151" s="73">
        <f t="shared" ca="1" si="733"/>
        <v>1</v>
      </c>
      <c r="H3151" s="70">
        <f ca="1">TRUNC(PRODUCT(G$10:G3150),15)</f>
        <v>2.4526885170695301</v>
      </c>
      <c r="I3151" s="70">
        <f t="shared" ca="1" si="734"/>
        <v>1.64705213737643</v>
      </c>
      <c r="J3151" s="70">
        <f t="shared" ca="1" si="735"/>
        <v>1.4891383600000001</v>
      </c>
      <c r="K3151" s="74">
        <f t="shared" ca="1" si="736"/>
        <v>8056.3638129999999</v>
      </c>
      <c r="L3151" s="75">
        <f>IF(VLOOKUP(A3151,$T$12:$AC$125,8)=VLOOKUP(A3150,$T$12:$AC$125,8),0,VLOOKUP(A3151,T$12:$AC$125,8))</f>
        <v>0</v>
      </c>
      <c r="M3151" s="76">
        <f>IF(L3151&gt;0,VLOOKUP(L3151,S$12:$AB$125,7),0)</f>
        <v>0</v>
      </c>
      <c r="N3151" s="74">
        <f t="shared" si="737"/>
        <v>0</v>
      </c>
      <c r="O3151" s="74">
        <f t="shared" ca="1" si="738"/>
        <v>8056.3638129999999</v>
      </c>
      <c r="P3151" s="77" t="str">
        <f t="shared" si="739"/>
        <v>A+J=</v>
      </c>
      <c r="Q3151" s="78">
        <f t="shared" si="740"/>
        <v>45762</v>
      </c>
    </row>
    <row r="3152" spans="1:17" ht="12.75" x14ac:dyDescent="0.15">
      <c r="A3152" s="68">
        <f t="shared" si="742"/>
        <v>45721</v>
      </c>
      <c r="B3152" s="69">
        <f t="shared" ca="1" si="730"/>
        <v>24526.885187</v>
      </c>
      <c r="C3152" s="70">
        <f t="shared" ca="1" si="731"/>
        <v>16470.521374</v>
      </c>
      <c r="D3152" s="71">
        <f ca="1">IF(A3152&lt;$B$1,VLOOKUP(A3152,[1]DI!$A$4:$B$15000,2),0)</f>
        <v>0.13150000000000001</v>
      </c>
      <c r="E3152" s="70">
        <f t="shared" ca="1" si="732"/>
        <v>4.9036999999999996E-4</v>
      </c>
      <c r="F3152" s="72">
        <f t="shared" si="741"/>
        <v>1.3</v>
      </c>
      <c r="G3152" s="73">
        <f t="shared" ca="1" si="733"/>
        <v>1.0006374810000001</v>
      </c>
      <c r="H3152" s="70">
        <f ca="1">TRUNC(PRODUCT(G$10:G3151),15)</f>
        <v>2.4526885170695301</v>
      </c>
      <c r="I3152" s="70">
        <f t="shared" ca="1" si="734"/>
        <v>1.64705213737643</v>
      </c>
      <c r="J3152" s="70">
        <f t="shared" ca="1" si="735"/>
        <v>1.4891383600000001</v>
      </c>
      <c r="K3152" s="74">
        <f t="shared" ca="1" si="736"/>
        <v>8056.3638129999999</v>
      </c>
      <c r="L3152" s="75">
        <f>IF(VLOOKUP(A3152,$T$12:$AC$125,8)=VLOOKUP(A3151,$T$12:$AC$125,8),0,VLOOKUP(A3152,T$12:$AC$125,8))</f>
        <v>0</v>
      </c>
      <c r="M3152" s="76">
        <f>IF(L3152&gt;0,VLOOKUP(L3152,S$12:$AB$125,7),0)</f>
        <v>0</v>
      </c>
      <c r="N3152" s="74">
        <f t="shared" si="737"/>
        <v>0</v>
      </c>
      <c r="O3152" s="74">
        <f t="shared" ca="1" si="738"/>
        <v>8056.3638129999999</v>
      </c>
      <c r="P3152" s="77" t="str">
        <f t="shared" si="739"/>
        <v>A+J=</v>
      </c>
      <c r="Q3152" s="78">
        <f t="shared" si="740"/>
        <v>45762</v>
      </c>
    </row>
    <row r="3153" spans="1:17" ht="12.75" x14ac:dyDescent="0.15">
      <c r="A3153" s="68">
        <f t="shared" si="742"/>
        <v>45722</v>
      </c>
      <c r="B3153" s="69">
        <f t="shared" ref="B3153:B3193" ca="1" si="743">IF(A3153&lt;=TODAY(),C3153+K3153,IF(AND(A3153&gt;TODAY(),A3153&lt;=$B$1),IF(VLOOKUP(TODAY(),$A$10:$D$10000,4,FALSE)=0,"n.d",C3153+K3153),"n.d"))</f>
        <v>24542.520653</v>
      </c>
      <c r="C3153" s="70">
        <f t="shared" ref="C3153:C3194" ca="1" si="744">TRUNC(C3152-N3152,6)</f>
        <v>16470.521374</v>
      </c>
      <c r="D3153" s="71">
        <f ca="1">IF(A3153&lt;$B$1,VLOOKUP(A3153,[1]DI!$A$4:$B$15000,2),0)</f>
        <v>0.13150000000000001</v>
      </c>
      <c r="E3153" s="70">
        <f t="shared" ref="E3153:E3193" ca="1" si="745">ROUND((((1+D3153)^(1/252)-1)),8)</f>
        <v>4.9036999999999996E-4</v>
      </c>
      <c r="F3153" s="72">
        <f t="shared" si="741"/>
        <v>1.3</v>
      </c>
      <c r="G3153" s="73">
        <f t="shared" ref="G3153:G3193" ca="1" si="746">TRUNC((1+(E3153*F3153)),15)</f>
        <v>1.0006374810000001</v>
      </c>
      <c r="H3153" s="70">
        <f ca="1">TRUNC(PRODUCT(G$10:G3152),15)</f>
        <v>2.4542520593980801</v>
      </c>
      <c r="I3153" s="70">
        <f t="shared" ref="I3153:I3193" ca="1" si="747">IF(OR(L3152&gt;0,L3152="E"),H3152,I3152)</f>
        <v>1.64705213737643</v>
      </c>
      <c r="J3153" s="70">
        <f t="shared" ref="J3153:J3193" ca="1" si="748">ROUND(TRUNC(H3153/I3153,15),8)</f>
        <v>1.4900876599999999</v>
      </c>
      <c r="K3153" s="74">
        <f t="shared" ref="K3153:K3193" ca="1" si="749">TRUNC((C3153*(J3153-1)),6)</f>
        <v>8071.9992789999997</v>
      </c>
      <c r="L3153" s="75">
        <f>IF(VLOOKUP(A3153,$T$12:$AC$125,8)=VLOOKUP(A3152,$T$12:$AC$125,8),0,VLOOKUP(A3153,T$12:$AC$125,8))</f>
        <v>0</v>
      </c>
      <c r="M3153" s="76">
        <f>IF(L3153&gt;0,VLOOKUP(L3153,S$12:$AB$125,7),0)</f>
        <v>0</v>
      </c>
      <c r="N3153" s="74">
        <f t="shared" ref="N3153:N3193" si="750">IF(M3153&gt;0,(C3153*M3153),0)</f>
        <v>0</v>
      </c>
      <c r="O3153" s="74">
        <f t="shared" ref="O3153:O3193" ca="1" si="751">(K3153+N3153)</f>
        <v>8071.9992789999997</v>
      </c>
      <c r="P3153" s="77" t="str">
        <f t="shared" ref="P3153:P3193" si="752">IF(L3152&gt;0,VLOOKUP(A3152,$T$12:$AC$125,9),P3152)</f>
        <v>A+J=</v>
      </c>
      <c r="Q3153" s="78">
        <f t="shared" ref="Q3153:Q3193" si="753">IF(L3152&gt;0,VLOOKUP(A3152,$T$12:$AC$125,10),Q3152)</f>
        <v>45762</v>
      </c>
    </row>
    <row r="3154" spans="1:17" ht="12.75" x14ac:dyDescent="0.15">
      <c r="A3154" s="68">
        <f t="shared" si="742"/>
        <v>45723</v>
      </c>
      <c r="B3154" s="69">
        <f t="shared" ca="1" si="743"/>
        <v>24558.166000999998</v>
      </c>
      <c r="C3154" s="70">
        <f t="shared" ca="1" si="744"/>
        <v>16470.521374</v>
      </c>
      <c r="D3154" s="71">
        <f ca="1">IF(A3154&lt;$B$1,VLOOKUP(A3154,[1]DI!$A$4:$B$15000,2),0)</f>
        <v>0.13150000000000001</v>
      </c>
      <c r="E3154" s="70">
        <f t="shared" ca="1" si="745"/>
        <v>4.9036999999999996E-4</v>
      </c>
      <c r="F3154" s="72">
        <f t="shared" si="741"/>
        <v>1.3</v>
      </c>
      <c r="G3154" s="73">
        <f t="shared" ca="1" si="746"/>
        <v>1.0006374810000001</v>
      </c>
      <c r="H3154" s="70">
        <f ca="1">TRUNC(PRODUCT(G$10:G3153),15)</f>
        <v>2.4558165984551499</v>
      </c>
      <c r="I3154" s="70">
        <f t="shared" ca="1" si="747"/>
        <v>1.64705213737643</v>
      </c>
      <c r="J3154" s="70">
        <f t="shared" ca="1" si="748"/>
        <v>1.4910375600000001</v>
      </c>
      <c r="K3154" s="74">
        <f t="shared" ca="1" si="749"/>
        <v>8087.6446269999997</v>
      </c>
      <c r="L3154" s="75">
        <f>IF(VLOOKUP(A3154,$T$12:$AC$125,8)=VLOOKUP(A3153,$T$12:$AC$125,8),0,VLOOKUP(A3154,T$12:$AC$125,8))</f>
        <v>0</v>
      </c>
      <c r="M3154" s="76">
        <f>IF(L3154&gt;0,VLOOKUP(L3154,S$12:$AB$125,7),0)</f>
        <v>0</v>
      </c>
      <c r="N3154" s="74">
        <f t="shared" si="750"/>
        <v>0</v>
      </c>
      <c r="O3154" s="74">
        <f t="shared" ca="1" si="751"/>
        <v>8087.6446269999997</v>
      </c>
      <c r="P3154" s="77" t="str">
        <f t="shared" si="752"/>
        <v>A+J=</v>
      </c>
      <c r="Q3154" s="78">
        <f t="shared" si="753"/>
        <v>45762</v>
      </c>
    </row>
    <row r="3155" spans="1:17" ht="12.75" x14ac:dyDescent="0.15">
      <c r="A3155" s="68">
        <f t="shared" si="742"/>
        <v>45724</v>
      </c>
      <c r="B3155" s="69">
        <f t="shared" ca="1" si="743"/>
        <v>24573.821395999999</v>
      </c>
      <c r="C3155" s="70">
        <f t="shared" ca="1" si="744"/>
        <v>16470.521374</v>
      </c>
      <c r="D3155" s="71">
        <f ca="1">IF(A3155&lt;$B$1,VLOOKUP(A3155,[1]DI!$A$4:$B$15000,2),0)</f>
        <v>0</v>
      </c>
      <c r="E3155" s="70">
        <f t="shared" ca="1" si="745"/>
        <v>0</v>
      </c>
      <c r="F3155" s="72">
        <f t="shared" si="741"/>
        <v>1.3</v>
      </c>
      <c r="G3155" s="73">
        <f t="shared" ca="1" si="746"/>
        <v>1</v>
      </c>
      <c r="H3155" s="70">
        <f ca="1">TRUNC(PRODUCT(G$10:G3154),15)</f>
        <v>2.4573821348761502</v>
      </c>
      <c r="I3155" s="70">
        <f t="shared" ca="1" si="747"/>
        <v>1.64705213737643</v>
      </c>
      <c r="J3155" s="70">
        <f t="shared" ca="1" si="748"/>
        <v>1.4919880700000001</v>
      </c>
      <c r="K3155" s="74">
        <f t="shared" ca="1" si="749"/>
        <v>8103.3000220000004</v>
      </c>
      <c r="L3155" s="75">
        <f>IF(VLOOKUP(A3155,$T$12:$AC$125,8)=VLOOKUP(A3154,$T$12:$AC$125,8),0,VLOOKUP(A3155,T$12:$AC$125,8))</f>
        <v>0</v>
      </c>
      <c r="M3155" s="76">
        <f>IF(L3155&gt;0,VLOOKUP(L3155,S$12:$AB$125,7),0)</f>
        <v>0</v>
      </c>
      <c r="N3155" s="74">
        <f t="shared" si="750"/>
        <v>0</v>
      </c>
      <c r="O3155" s="74">
        <f t="shared" ca="1" si="751"/>
        <v>8103.3000220000004</v>
      </c>
      <c r="P3155" s="77" t="str">
        <f t="shared" si="752"/>
        <v>A+J=</v>
      </c>
      <c r="Q3155" s="78">
        <f t="shared" si="753"/>
        <v>45762</v>
      </c>
    </row>
    <row r="3156" spans="1:17" ht="12.75" x14ac:dyDescent="0.15">
      <c r="A3156" s="68">
        <f t="shared" si="742"/>
        <v>45725</v>
      </c>
      <c r="B3156" s="69">
        <f t="shared" ca="1" si="743"/>
        <v>24573.821395999999</v>
      </c>
      <c r="C3156" s="70">
        <f t="shared" ca="1" si="744"/>
        <v>16470.521374</v>
      </c>
      <c r="D3156" s="71">
        <f ca="1">IF(A3156&lt;$B$1,VLOOKUP(A3156,[1]DI!$A$4:$B$15000,2),0)</f>
        <v>0</v>
      </c>
      <c r="E3156" s="70">
        <f t="shared" ca="1" si="745"/>
        <v>0</v>
      </c>
      <c r="F3156" s="72">
        <f t="shared" si="741"/>
        <v>1.3</v>
      </c>
      <c r="G3156" s="73">
        <f t="shared" ca="1" si="746"/>
        <v>1</v>
      </c>
      <c r="H3156" s="70">
        <f ca="1">TRUNC(PRODUCT(G$10:G3155),15)</f>
        <v>2.4573821348761502</v>
      </c>
      <c r="I3156" s="70">
        <f t="shared" ca="1" si="747"/>
        <v>1.64705213737643</v>
      </c>
      <c r="J3156" s="70">
        <f t="shared" ca="1" si="748"/>
        <v>1.4919880700000001</v>
      </c>
      <c r="K3156" s="74">
        <f t="shared" ca="1" si="749"/>
        <v>8103.3000220000004</v>
      </c>
      <c r="L3156" s="75">
        <f>IF(VLOOKUP(A3156,$T$12:$AC$125,8)=VLOOKUP(A3155,$T$12:$AC$125,8),0,VLOOKUP(A3156,T$12:$AC$125,8))</f>
        <v>0</v>
      </c>
      <c r="M3156" s="76">
        <f>IF(L3156&gt;0,VLOOKUP(L3156,S$12:$AB$125,7),0)</f>
        <v>0</v>
      </c>
      <c r="N3156" s="74">
        <f t="shared" si="750"/>
        <v>0</v>
      </c>
      <c r="O3156" s="74">
        <f t="shared" ca="1" si="751"/>
        <v>8103.3000220000004</v>
      </c>
      <c r="P3156" s="77" t="str">
        <f t="shared" si="752"/>
        <v>A+J=</v>
      </c>
      <c r="Q3156" s="78">
        <f t="shared" si="753"/>
        <v>45762</v>
      </c>
    </row>
    <row r="3157" spans="1:17" ht="12.75" x14ac:dyDescent="0.15">
      <c r="A3157" s="68">
        <f t="shared" si="742"/>
        <v>45726</v>
      </c>
      <c r="B3157" s="69">
        <f t="shared" ca="1" si="743"/>
        <v>24573.821395999999</v>
      </c>
      <c r="C3157" s="70">
        <f t="shared" ca="1" si="744"/>
        <v>16470.521374</v>
      </c>
      <c r="D3157" s="71">
        <f ca="1">IF(A3157&lt;$B$1,VLOOKUP(A3157,[1]DI!$A$4:$B$15000,2),0)</f>
        <v>0.13150000000000001</v>
      </c>
      <c r="E3157" s="70">
        <f t="shared" ca="1" si="745"/>
        <v>4.9036999999999996E-4</v>
      </c>
      <c r="F3157" s="72">
        <f t="shared" si="741"/>
        <v>1.3</v>
      </c>
      <c r="G3157" s="73">
        <f t="shared" ca="1" si="746"/>
        <v>1.0006374810000001</v>
      </c>
      <c r="H3157" s="70">
        <f ca="1">TRUNC(PRODUCT(G$10:G3156),15)</f>
        <v>2.4573821348761502</v>
      </c>
      <c r="I3157" s="70">
        <f t="shared" ca="1" si="747"/>
        <v>1.64705213737643</v>
      </c>
      <c r="J3157" s="70">
        <f t="shared" ca="1" si="748"/>
        <v>1.4919880700000001</v>
      </c>
      <c r="K3157" s="74">
        <f t="shared" ca="1" si="749"/>
        <v>8103.3000220000004</v>
      </c>
      <c r="L3157" s="75">
        <f>IF(VLOOKUP(A3157,$T$12:$AC$125,8)=VLOOKUP(A3156,$T$12:$AC$125,8),0,VLOOKUP(A3157,T$12:$AC$125,8))</f>
        <v>0</v>
      </c>
      <c r="M3157" s="76">
        <f>IF(L3157&gt;0,VLOOKUP(L3157,S$12:$AB$125,7),0)</f>
        <v>0</v>
      </c>
      <c r="N3157" s="74">
        <f t="shared" si="750"/>
        <v>0</v>
      </c>
      <c r="O3157" s="74">
        <f t="shared" ca="1" si="751"/>
        <v>8103.3000220000004</v>
      </c>
      <c r="P3157" s="77" t="str">
        <f t="shared" si="752"/>
        <v>A+J=</v>
      </c>
      <c r="Q3157" s="78">
        <f t="shared" si="753"/>
        <v>45762</v>
      </c>
    </row>
    <row r="3158" spans="1:17" ht="12.75" x14ac:dyDescent="0.15">
      <c r="A3158" s="68">
        <f t="shared" si="742"/>
        <v>45727</v>
      </c>
      <c r="B3158" s="69">
        <f t="shared" ca="1" si="743"/>
        <v>24589.486674</v>
      </c>
      <c r="C3158" s="70">
        <f t="shared" ca="1" si="744"/>
        <v>16470.521374</v>
      </c>
      <c r="D3158" s="71">
        <f ca="1">IF(A3158&lt;$B$1,VLOOKUP(A3158,[1]DI!$A$4:$B$15000,2),0)</f>
        <v>0.13150000000000001</v>
      </c>
      <c r="E3158" s="70">
        <f t="shared" ca="1" si="745"/>
        <v>4.9036999999999996E-4</v>
      </c>
      <c r="F3158" s="72">
        <f t="shared" si="741"/>
        <v>1.3</v>
      </c>
      <c r="G3158" s="73">
        <f t="shared" ca="1" si="746"/>
        <v>1.0006374810000001</v>
      </c>
      <c r="H3158" s="70">
        <f ca="1">TRUNC(PRODUCT(G$10:G3157),15)</f>
        <v>2.4589486692968801</v>
      </c>
      <c r="I3158" s="70">
        <f t="shared" ca="1" si="747"/>
        <v>1.64705213737643</v>
      </c>
      <c r="J3158" s="70">
        <f t="shared" ca="1" si="748"/>
        <v>1.49293918</v>
      </c>
      <c r="K3158" s="74">
        <f t="shared" ca="1" si="749"/>
        <v>8118.9652999999998</v>
      </c>
      <c r="L3158" s="75">
        <f>IF(VLOOKUP(A3158,$T$12:$AC$125,8)=VLOOKUP(A3157,$T$12:$AC$125,8),0,VLOOKUP(A3158,T$12:$AC$125,8))</f>
        <v>0</v>
      </c>
      <c r="M3158" s="76">
        <f>IF(L3158&gt;0,VLOOKUP(L3158,S$12:$AB$125,7),0)</f>
        <v>0</v>
      </c>
      <c r="N3158" s="74">
        <f t="shared" si="750"/>
        <v>0</v>
      </c>
      <c r="O3158" s="74">
        <f t="shared" ca="1" si="751"/>
        <v>8118.9652999999998</v>
      </c>
      <c r="P3158" s="77" t="str">
        <f t="shared" si="752"/>
        <v>A+J=</v>
      </c>
      <c r="Q3158" s="78">
        <f t="shared" si="753"/>
        <v>45762</v>
      </c>
    </row>
    <row r="3159" spans="1:17" ht="12.75" x14ac:dyDescent="0.15">
      <c r="A3159" s="68">
        <f t="shared" si="742"/>
        <v>45728</v>
      </c>
      <c r="B3159" s="69">
        <f t="shared" ca="1" si="743"/>
        <v>24605.161998</v>
      </c>
      <c r="C3159" s="70">
        <f t="shared" ca="1" si="744"/>
        <v>16470.521374</v>
      </c>
      <c r="D3159" s="71">
        <f ca="1">IF(A3159&lt;$B$1,VLOOKUP(A3159,[1]DI!$A$4:$B$15000,2),0)</f>
        <v>0.13150000000000001</v>
      </c>
      <c r="E3159" s="70">
        <f t="shared" ca="1" si="745"/>
        <v>4.9036999999999996E-4</v>
      </c>
      <c r="F3159" s="72">
        <f t="shared" si="741"/>
        <v>1.3</v>
      </c>
      <c r="G3159" s="73">
        <f t="shared" ca="1" si="746"/>
        <v>1.0006374810000001</v>
      </c>
      <c r="H3159" s="70">
        <f ca="1">TRUNC(PRODUCT(G$10:G3158),15)</f>
        <v>2.4605162023535301</v>
      </c>
      <c r="I3159" s="70">
        <f t="shared" ca="1" si="747"/>
        <v>1.64705213737643</v>
      </c>
      <c r="J3159" s="70">
        <f t="shared" ca="1" si="748"/>
        <v>1.4938909</v>
      </c>
      <c r="K3159" s="74">
        <f t="shared" ca="1" si="749"/>
        <v>8134.6406239999997</v>
      </c>
      <c r="L3159" s="75">
        <f>IF(VLOOKUP(A3159,$T$12:$AC$125,8)=VLOOKUP(A3158,$T$12:$AC$125,8),0,VLOOKUP(A3159,T$12:$AC$125,8))</f>
        <v>0</v>
      </c>
      <c r="M3159" s="76">
        <f>IF(L3159&gt;0,VLOOKUP(L3159,S$12:$AB$125,7),0)</f>
        <v>0</v>
      </c>
      <c r="N3159" s="74">
        <f t="shared" si="750"/>
        <v>0</v>
      </c>
      <c r="O3159" s="74">
        <f t="shared" ca="1" si="751"/>
        <v>8134.6406239999997</v>
      </c>
      <c r="P3159" s="77" t="str">
        <f t="shared" si="752"/>
        <v>A+J=</v>
      </c>
      <c r="Q3159" s="78">
        <f t="shared" si="753"/>
        <v>45762</v>
      </c>
    </row>
    <row r="3160" spans="1:17" ht="12.75" x14ac:dyDescent="0.15">
      <c r="A3160" s="68">
        <f t="shared" si="742"/>
        <v>45729</v>
      </c>
      <c r="B3160" s="69">
        <f t="shared" ca="1" si="743"/>
        <v>24620.84737</v>
      </c>
      <c r="C3160" s="70">
        <f t="shared" ca="1" si="744"/>
        <v>16470.521374</v>
      </c>
      <c r="D3160" s="71">
        <f ca="1">IF(A3160&lt;$B$1,VLOOKUP(A3160,[1]DI!$A$4:$B$15000,2),0)</f>
        <v>0.13150000000000001</v>
      </c>
      <c r="E3160" s="70">
        <f t="shared" ca="1" si="745"/>
        <v>4.9036999999999996E-4</v>
      </c>
      <c r="F3160" s="72">
        <f t="shared" si="741"/>
        <v>1.3</v>
      </c>
      <c r="G3160" s="73">
        <f t="shared" ca="1" si="746"/>
        <v>1.0006374810000001</v>
      </c>
      <c r="H3160" s="70">
        <f ca="1">TRUNC(PRODUCT(G$10:G3159),15)</f>
        <v>2.4620847346827199</v>
      </c>
      <c r="I3160" s="70">
        <f t="shared" ca="1" si="747"/>
        <v>1.64705213737643</v>
      </c>
      <c r="J3160" s="70">
        <f t="shared" ca="1" si="748"/>
        <v>1.4948432300000001</v>
      </c>
      <c r="K3160" s="74">
        <f t="shared" ca="1" si="749"/>
        <v>8150.3259959999996</v>
      </c>
      <c r="L3160" s="75">
        <f>IF(VLOOKUP(A3160,$T$12:$AC$125,8)=VLOOKUP(A3159,$T$12:$AC$125,8),0,VLOOKUP(A3160,T$12:$AC$125,8))</f>
        <v>0</v>
      </c>
      <c r="M3160" s="76">
        <f>IF(L3160&gt;0,VLOOKUP(L3160,S$12:$AB$125,7),0)</f>
        <v>0</v>
      </c>
      <c r="N3160" s="74">
        <f t="shared" si="750"/>
        <v>0</v>
      </c>
      <c r="O3160" s="74">
        <f t="shared" ca="1" si="751"/>
        <v>8150.3259959999996</v>
      </c>
      <c r="P3160" s="77" t="str">
        <f t="shared" si="752"/>
        <v>A+J=</v>
      </c>
      <c r="Q3160" s="78">
        <f t="shared" si="753"/>
        <v>45762</v>
      </c>
    </row>
    <row r="3161" spans="1:17" ht="12.75" x14ac:dyDescent="0.15">
      <c r="A3161" s="68">
        <f t="shared" si="742"/>
        <v>45730</v>
      </c>
      <c r="B3161" s="69">
        <f t="shared" ca="1" si="743"/>
        <v>24636.542624000002</v>
      </c>
      <c r="C3161" s="70">
        <f t="shared" ca="1" si="744"/>
        <v>16470.521374</v>
      </c>
      <c r="D3161" s="71">
        <f ca="1">IF(A3161&lt;$B$1,VLOOKUP(A3161,[1]DI!$A$4:$B$15000,2),0)</f>
        <v>0.13150000000000001</v>
      </c>
      <c r="E3161" s="70">
        <f t="shared" ca="1" si="745"/>
        <v>4.9036999999999996E-4</v>
      </c>
      <c r="F3161" s="72">
        <f t="shared" si="741"/>
        <v>1.3</v>
      </c>
      <c r="G3161" s="73">
        <f t="shared" ca="1" si="746"/>
        <v>1.0006374810000001</v>
      </c>
      <c r="H3161" s="70">
        <f ca="1">TRUNC(PRODUCT(G$10:G3160),15)</f>
        <v>2.4636542669214698</v>
      </c>
      <c r="I3161" s="70">
        <f t="shared" ca="1" si="747"/>
        <v>1.64705213737643</v>
      </c>
      <c r="J3161" s="70">
        <f t="shared" ca="1" si="748"/>
        <v>1.49579616</v>
      </c>
      <c r="K3161" s="74">
        <f t="shared" ca="1" si="749"/>
        <v>8166.0212499999998</v>
      </c>
      <c r="L3161" s="75">
        <f>IF(VLOOKUP(A3161,$T$12:$AC$125,8)=VLOOKUP(A3160,$T$12:$AC$125,8),0,VLOOKUP(A3161,T$12:$AC$125,8))</f>
        <v>0</v>
      </c>
      <c r="M3161" s="76">
        <f>IF(L3161&gt;0,VLOOKUP(L3161,S$12:$AB$125,7),0)</f>
        <v>0</v>
      </c>
      <c r="N3161" s="74">
        <f t="shared" si="750"/>
        <v>0</v>
      </c>
      <c r="O3161" s="74">
        <f t="shared" ca="1" si="751"/>
        <v>8166.0212499999998</v>
      </c>
      <c r="P3161" s="77" t="str">
        <f t="shared" si="752"/>
        <v>A+J=</v>
      </c>
      <c r="Q3161" s="78">
        <f t="shared" si="753"/>
        <v>45762</v>
      </c>
    </row>
    <row r="3162" spans="1:17" ht="12.75" x14ac:dyDescent="0.15">
      <c r="A3162" s="68">
        <f t="shared" si="742"/>
        <v>45731</v>
      </c>
      <c r="B3162" s="69">
        <f t="shared" ca="1" si="743"/>
        <v>24652.247925</v>
      </c>
      <c r="C3162" s="70">
        <f t="shared" ca="1" si="744"/>
        <v>16470.521374</v>
      </c>
      <c r="D3162" s="71">
        <f ca="1">IF(A3162&lt;$B$1,VLOOKUP(A3162,[1]DI!$A$4:$B$15000,2),0)</f>
        <v>0</v>
      </c>
      <c r="E3162" s="70">
        <f t="shared" ca="1" si="745"/>
        <v>0</v>
      </c>
      <c r="F3162" s="72">
        <f t="shared" si="741"/>
        <v>1.3</v>
      </c>
      <c r="G3162" s="73">
        <f t="shared" ca="1" si="746"/>
        <v>1</v>
      </c>
      <c r="H3162" s="70">
        <f ca="1">TRUNC(PRODUCT(G$10:G3161),15)</f>
        <v>2.4652247997072001</v>
      </c>
      <c r="I3162" s="70">
        <f t="shared" ca="1" si="747"/>
        <v>1.64705213737643</v>
      </c>
      <c r="J3162" s="70">
        <f t="shared" ca="1" si="748"/>
        <v>1.4967497000000001</v>
      </c>
      <c r="K3162" s="74">
        <f t="shared" ca="1" si="749"/>
        <v>8181.7265509999997</v>
      </c>
      <c r="L3162" s="75">
        <f>IF(VLOOKUP(A3162,$T$12:$AC$125,8)=VLOOKUP(A3161,$T$12:$AC$125,8),0,VLOOKUP(A3162,T$12:$AC$125,8))</f>
        <v>0</v>
      </c>
      <c r="M3162" s="76">
        <f>IF(L3162&gt;0,VLOOKUP(L3162,S$12:$AB$125,7),0)</f>
        <v>0</v>
      </c>
      <c r="N3162" s="74">
        <f t="shared" si="750"/>
        <v>0</v>
      </c>
      <c r="O3162" s="74">
        <f t="shared" ca="1" si="751"/>
        <v>8181.7265509999997</v>
      </c>
      <c r="P3162" s="77" t="str">
        <f t="shared" si="752"/>
        <v>A+J=</v>
      </c>
      <c r="Q3162" s="78">
        <f t="shared" si="753"/>
        <v>45762</v>
      </c>
    </row>
    <row r="3163" spans="1:17" ht="12.75" x14ac:dyDescent="0.15">
      <c r="A3163" s="68">
        <f t="shared" si="742"/>
        <v>45732</v>
      </c>
      <c r="B3163" s="69">
        <f t="shared" ca="1" si="743"/>
        <v>24652.247925</v>
      </c>
      <c r="C3163" s="70">
        <f t="shared" ca="1" si="744"/>
        <v>16470.521374</v>
      </c>
      <c r="D3163" s="71">
        <f ca="1">IF(A3163&lt;$B$1,VLOOKUP(A3163,[1]DI!$A$4:$B$15000,2),0)</f>
        <v>0</v>
      </c>
      <c r="E3163" s="70">
        <f t="shared" ca="1" si="745"/>
        <v>0</v>
      </c>
      <c r="F3163" s="72">
        <f t="shared" si="741"/>
        <v>1.3</v>
      </c>
      <c r="G3163" s="73">
        <f t="shared" ca="1" si="746"/>
        <v>1</v>
      </c>
      <c r="H3163" s="70">
        <f ca="1">TRUNC(PRODUCT(G$10:G3162),15)</f>
        <v>2.4652247997072001</v>
      </c>
      <c r="I3163" s="70">
        <f t="shared" ca="1" si="747"/>
        <v>1.64705213737643</v>
      </c>
      <c r="J3163" s="70">
        <f t="shared" ca="1" si="748"/>
        <v>1.4967497000000001</v>
      </c>
      <c r="K3163" s="74">
        <f t="shared" ca="1" si="749"/>
        <v>8181.7265509999997</v>
      </c>
      <c r="L3163" s="75">
        <f>IF(VLOOKUP(A3163,$T$12:$AC$125,8)=VLOOKUP(A3162,$T$12:$AC$125,8),0,VLOOKUP(A3163,T$12:$AC$125,8))</f>
        <v>0</v>
      </c>
      <c r="M3163" s="76">
        <f>IF(L3163&gt;0,VLOOKUP(L3163,S$12:$AB$125,7),0)</f>
        <v>0</v>
      </c>
      <c r="N3163" s="74">
        <f t="shared" si="750"/>
        <v>0</v>
      </c>
      <c r="O3163" s="74">
        <f t="shared" ca="1" si="751"/>
        <v>8181.7265509999997</v>
      </c>
      <c r="P3163" s="77" t="str">
        <f t="shared" si="752"/>
        <v>A+J=</v>
      </c>
      <c r="Q3163" s="78">
        <f t="shared" si="753"/>
        <v>45762</v>
      </c>
    </row>
    <row r="3164" spans="1:17" ht="12.75" x14ac:dyDescent="0.15">
      <c r="A3164" s="68">
        <f t="shared" si="742"/>
        <v>45733</v>
      </c>
      <c r="B3164" s="69">
        <f t="shared" ca="1" si="743"/>
        <v>24652.247925</v>
      </c>
      <c r="C3164" s="70">
        <f t="shared" ca="1" si="744"/>
        <v>16470.521374</v>
      </c>
      <c r="D3164" s="71">
        <f ca="1">IF(A3164&lt;$B$1,VLOOKUP(A3164,[1]DI!$A$4:$B$15000,2),0)</f>
        <v>0.13150000000000001</v>
      </c>
      <c r="E3164" s="70">
        <f t="shared" ca="1" si="745"/>
        <v>4.9036999999999996E-4</v>
      </c>
      <c r="F3164" s="72">
        <f t="shared" si="741"/>
        <v>1.3</v>
      </c>
      <c r="G3164" s="73">
        <f t="shared" ca="1" si="746"/>
        <v>1.0006374810000001</v>
      </c>
      <c r="H3164" s="70">
        <f ca="1">TRUNC(PRODUCT(G$10:G3163),15)</f>
        <v>2.4652247997072001</v>
      </c>
      <c r="I3164" s="70">
        <f t="shared" ca="1" si="747"/>
        <v>1.64705213737643</v>
      </c>
      <c r="J3164" s="70">
        <f t="shared" ca="1" si="748"/>
        <v>1.4967497000000001</v>
      </c>
      <c r="K3164" s="74">
        <f t="shared" ca="1" si="749"/>
        <v>8181.7265509999997</v>
      </c>
      <c r="L3164" s="75">
        <f>IF(VLOOKUP(A3164,$T$12:$AC$125,8)=VLOOKUP(A3163,$T$12:$AC$125,8),0,VLOOKUP(A3164,T$12:$AC$125,8))</f>
        <v>0</v>
      </c>
      <c r="M3164" s="76">
        <f>IF(L3164&gt;0,VLOOKUP(L3164,S$12:$AB$125,7),0)</f>
        <v>0</v>
      </c>
      <c r="N3164" s="74">
        <f t="shared" si="750"/>
        <v>0</v>
      </c>
      <c r="O3164" s="74">
        <f t="shared" ca="1" si="751"/>
        <v>8181.7265509999997</v>
      </c>
      <c r="P3164" s="77" t="str">
        <f t="shared" si="752"/>
        <v>A+J=</v>
      </c>
      <c r="Q3164" s="78">
        <f t="shared" si="753"/>
        <v>45762</v>
      </c>
    </row>
    <row r="3165" spans="1:17" ht="12.75" x14ac:dyDescent="0.15">
      <c r="A3165" s="68">
        <f t="shared" si="742"/>
        <v>45734</v>
      </c>
      <c r="B3165" s="69">
        <f t="shared" ca="1" si="743"/>
        <v>24667.963273000001</v>
      </c>
      <c r="C3165" s="70">
        <f t="shared" ca="1" si="744"/>
        <v>16470.521374</v>
      </c>
      <c r="D3165" s="71">
        <f ca="1">IF(A3165&lt;$B$1,VLOOKUP(A3165,[1]DI!$A$4:$B$15000,2),0)</f>
        <v>0.13150000000000001</v>
      </c>
      <c r="E3165" s="70">
        <f t="shared" ca="1" si="745"/>
        <v>4.9036999999999996E-4</v>
      </c>
      <c r="F3165" s="72">
        <f t="shared" si="741"/>
        <v>1.3</v>
      </c>
      <c r="G3165" s="73">
        <f t="shared" ca="1" si="746"/>
        <v>1.0006374810000001</v>
      </c>
      <c r="H3165" s="70">
        <f ca="1">TRUNC(PRODUCT(G$10:G3164),15)</f>
        <v>2.4667963336777499</v>
      </c>
      <c r="I3165" s="70">
        <f t="shared" ca="1" si="747"/>
        <v>1.64705213737643</v>
      </c>
      <c r="J3165" s="70">
        <f t="shared" ca="1" si="748"/>
        <v>1.4977038499999999</v>
      </c>
      <c r="K3165" s="74">
        <f t="shared" ca="1" si="749"/>
        <v>8197.4418989999995</v>
      </c>
      <c r="L3165" s="75">
        <f>IF(VLOOKUP(A3165,$T$12:$AC$125,8)=VLOOKUP(A3164,$T$12:$AC$125,8),0,VLOOKUP(A3165,T$12:$AC$125,8))</f>
        <v>0</v>
      </c>
      <c r="M3165" s="76">
        <f>IF(L3165&gt;0,VLOOKUP(L3165,S$12:$AB$125,7),0)</f>
        <v>0</v>
      </c>
      <c r="N3165" s="74">
        <f t="shared" si="750"/>
        <v>0</v>
      </c>
      <c r="O3165" s="74">
        <f t="shared" ca="1" si="751"/>
        <v>8197.4418989999995</v>
      </c>
      <c r="P3165" s="77" t="str">
        <f t="shared" si="752"/>
        <v>A+J=</v>
      </c>
      <c r="Q3165" s="78">
        <f t="shared" si="753"/>
        <v>45762</v>
      </c>
    </row>
    <row r="3166" spans="1:17" ht="12.75" x14ac:dyDescent="0.15">
      <c r="A3166" s="68">
        <f t="shared" si="742"/>
        <v>45735</v>
      </c>
      <c r="B3166" s="69">
        <f t="shared" ca="1" si="743"/>
        <v>24683.688668000003</v>
      </c>
      <c r="C3166" s="70">
        <f t="shared" ca="1" si="744"/>
        <v>16470.521374</v>
      </c>
      <c r="D3166" s="71">
        <f ca="1">IF(A3166&lt;$B$1,VLOOKUP(A3166,[1]DI!$A$4:$B$15000,2),0)</f>
        <v>0.13150000000000001</v>
      </c>
      <c r="E3166" s="70">
        <f t="shared" ca="1" si="745"/>
        <v>4.9036999999999996E-4</v>
      </c>
      <c r="F3166" s="72">
        <f t="shared" si="741"/>
        <v>1.3</v>
      </c>
      <c r="G3166" s="73">
        <f t="shared" ca="1" si="746"/>
        <v>1.0006374810000001</v>
      </c>
      <c r="H3166" s="70">
        <f ca="1">TRUNC(PRODUCT(G$10:G3165),15)</f>
        <v>2.4683688694713402</v>
      </c>
      <c r="I3166" s="70">
        <f t="shared" ca="1" si="747"/>
        <v>1.64705213737643</v>
      </c>
      <c r="J3166" s="70">
        <f t="shared" ca="1" si="748"/>
        <v>1.4986586099999999</v>
      </c>
      <c r="K3166" s="74">
        <f t="shared" ca="1" si="749"/>
        <v>8213.1672940000008</v>
      </c>
      <c r="L3166" s="75">
        <f>IF(VLOOKUP(A3166,$T$12:$AC$125,8)=VLOOKUP(A3165,$T$12:$AC$125,8),0,VLOOKUP(A3166,T$12:$AC$125,8))</f>
        <v>0</v>
      </c>
      <c r="M3166" s="76">
        <f>IF(L3166&gt;0,VLOOKUP(L3166,S$12:$AB$125,7),0)</f>
        <v>0</v>
      </c>
      <c r="N3166" s="74">
        <f t="shared" si="750"/>
        <v>0</v>
      </c>
      <c r="O3166" s="74">
        <f t="shared" ca="1" si="751"/>
        <v>8213.1672940000008</v>
      </c>
      <c r="P3166" s="77" t="str">
        <f t="shared" si="752"/>
        <v>A+J=</v>
      </c>
      <c r="Q3166" s="78">
        <f t="shared" si="753"/>
        <v>45762</v>
      </c>
    </row>
    <row r="3167" spans="1:17" ht="12.75" x14ac:dyDescent="0.15">
      <c r="A3167" s="68">
        <f t="shared" si="742"/>
        <v>45736</v>
      </c>
      <c r="B3167" s="69">
        <f t="shared" ca="1" si="743"/>
        <v>24699.42411</v>
      </c>
      <c r="C3167" s="70">
        <f t="shared" ca="1" si="744"/>
        <v>16470.521374</v>
      </c>
      <c r="D3167" s="71">
        <f ca="1">IF(A3167&lt;$B$1,VLOOKUP(A3167,[1]DI!$A$4:$B$15000,2),0)</f>
        <v>0.14149999999999999</v>
      </c>
      <c r="E3167" s="70">
        <f t="shared" ca="1" si="745"/>
        <v>5.2530999999999997E-4</v>
      </c>
      <c r="F3167" s="72">
        <f t="shared" si="741"/>
        <v>1.3</v>
      </c>
      <c r="G3167" s="73">
        <f t="shared" ca="1" si="746"/>
        <v>1.000682903</v>
      </c>
      <c r="H3167" s="70">
        <f ca="1">TRUNC(PRODUCT(G$10:G3166),15)</f>
        <v>2.4699424077266099</v>
      </c>
      <c r="I3167" s="70">
        <f t="shared" ca="1" si="747"/>
        <v>1.64705213737643</v>
      </c>
      <c r="J3167" s="70">
        <f t="shared" ca="1" si="748"/>
        <v>1.4996139799999999</v>
      </c>
      <c r="K3167" s="74">
        <f t="shared" ca="1" si="749"/>
        <v>8228.902736</v>
      </c>
      <c r="L3167" s="75">
        <f>IF(VLOOKUP(A3167,$T$12:$AC$125,8)=VLOOKUP(A3166,$T$12:$AC$125,8),0,VLOOKUP(A3167,T$12:$AC$125,8))</f>
        <v>0</v>
      </c>
      <c r="M3167" s="76">
        <f>IF(L3167&gt;0,VLOOKUP(L3167,S$12:$AB$125,7),0)</f>
        <v>0</v>
      </c>
      <c r="N3167" s="74">
        <f t="shared" si="750"/>
        <v>0</v>
      </c>
      <c r="O3167" s="74">
        <f t="shared" ca="1" si="751"/>
        <v>8228.902736</v>
      </c>
      <c r="P3167" s="77" t="str">
        <f t="shared" si="752"/>
        <v>A+J=</v>
      </c>
      <c r="Q3167" s="78">
        <f t="shared" si="753"/>
        <v>45762</v>
      </c>
    </row>
    <row r="3168" spans="1:17" ht="12.75" x14ac:dyDescent="0.15">
      <c r="A3168" s="68">
        <f t="shared" si="742"/>
        <v>45737</v>
      </c>
      <c r="B3168" s="69">
        <f t="shared" ca="1" si="743"/>
        <v>24716.291406</v>
      </c>
      <c r="C3168" s="70">
        <f t="shared" ca="1" si="744"/>
        <v>16470.521374</v>
      </c>
      <c r="D3168" s="71">
        <f ca="1">IF(A3168&lt;$B$1,VLOOKUP(A3168,[1]DI!$A$4:$B$15000,2),0)</f>
        <v>0.14149999999999999</v>
      </c>
      <c r="E3168" s="70">
        <f t="shared" ca="1" si="745"/>
        <v>5.2530999999999997E-4</v>
      </c>
      <c r="F3168" s="72">
        <f t="shared" si="741"/>
        <v>1.3</v>
      </c>
      <c r="G3168" s="73">
        <f t="shared" ca="1" si="746"/>
        <v>1.000682903</v>
      </c>
      <c r="H3168" s="70">
        <f ca="1">TRUNC(PRODUCT(G$10:G3167),15)</f>
        <v>2.47162913880668</v>
      </c>
      <c r="I3168" s="70">
        <f t="shared" ca="1" si="747"/>
        <v>1.64705213737643</v>
      </c>
      <c r="J3168" s="70">
        <f t="shared" ca="1" si="748"/>
        <v>1.5006380699999999</v>
      </c>
      <c r="K3168" s="74">
        <f t="shared" ca="1" si="749"/>
        <v>8245.7700320000004</v>
      </c>
      <c r="L3168" s="75">
        <f>IF(VLOOKUP(A3168,$T$12:$AC$125,8)=VLOOKUP(A3167,$T$12:$AC$125,8),0,VLOOKUP(A3168,T$12:$AC$125,8))</f>
        <v>0</v>
      </c>
      <c r="M3168" s="76">
        <f>IF(L3168&gt;0,VLOOKUP(L3168,S$12:$AB$125,7),0)</f>
        <v>0</v>
      </c>
      <c r="N3168" s="74">
        <f t="shared" si="750"/>
        <v>0</v>
      </c>
      <c r="O3168" s="74">
        <f t="shared" ca="1" si="751"/>
        <v>8245.7700320000004</v>
      </c>
      <c r="P3168" s="77" t="str">
        <f t="shared" si="752"/>
        <v>A+J=</v>
      </c>
      <c r="Q3168" s="78">
        <f t="shared" si="753"/>
        <v>45762</v>
      </c>
    </row>
    <row r="3169" spans="1:17" ht="12.75" x14ac:dyDescent="0.15">
      <c r="A3169" s="68">
        <f t="shared" si="742"/>
        <v>45738</v>
      </c>
      <c r="B3169" s="69">
        <f t="shared" ca="1" si="743"/>
        <v>24733.170232</v>
      </c>
      <c r="C3169" s="70">
        <f t="shared" ca="1" si="744"/>
        <v>16470.521374</v>
      </c>
      <c r="D3169" s="71">
        <f ca="1">IF(A3169&lt;$B$1,VLOOKUP(A3169,[1]DI!$A$4:$B$15000,2),0)</f>
        <v>0</v>
      </c>
      <c r="E3169" s="70">
        <f t="shared" ca="1" si="745"/>
        <v>0</v>
      </c>
      <c r="F3169" s="72">
        <f t="shared" si="741"/>
        <v>1.3</v>
      </c>
      <c r="G3169" s="73">
        <f t="shared" ca="1" si="746"/>
        <v>1</v>
      </c>
      <c r="H3169" s="70">
        <f ca="1">TRUNC(PRODUCT(G$10:G3168),15)</f>
        <v>2.4733170217604599</v>
      </c>
      <c r="I3169" s="70">
        <f t="shared" ca="1" si="747"/>
        <v>1.64705213737643</v>
      </c>
      <c r="J3169" s="70">
        <f t="shared" ca="1" si="748"/>
        <v>1.5016628599999999</v>
      </c>
      <c r="K3169" s="74">
        <f t="shared" ca="1" si="749"/>
        <v>8262.6488580000005</v>
      </c>
      <c r="L3169" s="75">
        <f>IF(VLOOKUP(A3169,$T$12:$AC$125,8)=VLOOKUP(A3168,$T$12:$AC$125,8),0,VLOOKUP(A3169,T$12:$AC$125,8))</f>
        <v>0</v>
      </c>
      <c r="M3169" s="76">
        <f>IF(L3169&gt;0,VLOOKUP(L3169,S$12:$AB$125,7),0)</f>
        <v>0</v>
      </c>
      <c r="N3169" s="74">
        <f t="shared" si="750"/>
        <v>0</v>
      </c>
      <c r="O3169" s="74">
        <f t="shared" ca="1" si="751"/>
        <v>8262.6488580000005</v>
      </c>
      <c r="P3169" s="77" t="str">
        <f t="shared" si="752"/>
        <v>A+J=</v>
      </c>
      <c r="Q3169" s="78">
        <f t="shared" si="753"/>
        <v>45762</v>
      </c>
    </row>
    <row r="3170" spans="1:17" ht="12.75" x14ac:dyDescent="0.15">
      <c r="A3170" s="68">
        <f t="shared" si="742"/>
        <v>45739</v>
      </c>
      <c r="B3170" s="69">
        <f t="shared" ca="1" si="743"/>
        <v>24733.170232</v>
      </c>
      <c r="C3170" s="70">
        <f t="shared" ca="1" si="744"/>
        <v>16470.521374</v>
      </c>
      <c r="D3170" s="71">
        <f ca="1">IF(A3170&lt;$B$1,VLOOKUP(A3170,[1]DI!$A$4:$B$15000,2),0)</f>
        <v>0</v>
      </c>
      <c r="E3170" s="70">
        <f t="shared" ca="1" si="745"/>
        <v>0</v>
      </c>
      <c r="F3170" s="72">
        <f t="shared" si="741"/>
        <v>1.3</v>
      </c>
      <c r="G3170" s="73">
        <f t="shared" ca="1" si="746"/>
        <v>1</v>
      </c>
      <c r="H3170" s="70">
        <f ca="1">TRUNC(PRODUCT(G$10:G3169),15)</f>
        <v>2.4733170217604599</v>
      </c>
      <c r="I3170" s="70">
        <f t="shared" ca="1" si="747"/>
        <v>1.64705213737643</v>
      </c>
      <c r="J3170" s="70">
        <f t="shared" ca="1" si="748"/>
        <v>1.5016628599999999</v>
      </c>
      <c r="K3170" s="74">
        <f t="shared" ca="1" si="749"/>
        <v>8262.6488580000005</v>
      </c>
      <c r="L3170" s="75">
        <f>IF(VLOOKUP(A3170,$T$12:$AC$125,8)=VLOOKUP(A3169,$T$12:$AC$125,8),0,VLOOKUP(A3170,T$12:$AC$125,8))</f>
        <v>0</v>
      </c>
      <c r="M3170" s="76">
        <f>IF(L3170&gt;0,VLOOKUP(L3170,S$12:$AB$125,7),0)</f>
        <v>0</v>
      </c>
      <c r="N3170" s="74">
        <f t="shared" si="750"/>
        <v>0</v>
      </c>
      <c r="O3170" s="74">
        <f t="shared" ca="1" si="751"/>
        <v>8262.6488580000005</v>
      </c>
      <c r="P3170" s="77" t="str">
        <f t="shared" si="752"/>
        <v>A+J=</v>
      </c>
      <c r="Q3170" s="78">
        <f t="shared" si="753"/>
        <v>45762</v>
      </c>
    </row>
    <row r="3171" spans="1:17" ht="12.75" x14ac:dyDescent="0.15">
      <c r="A3171" s="68">
        <f t="shared" si="742"/>
        <v>45740</v>
      </c>
      <c r="B3171" s="69">
        <f t="shared" ca="1" si="743"/>
        <v>24733.170232</v>
      </c>
      <c r="C3171" s="70">
        <f t="shared" ca="1" si="744"/>
        <v>16470.521374</v>
      </c>
      <c r="D3171" s="71">
        <f ca="1">IF(A3171&lt;$B$1,VLOOKUP(A3171,[1]DI!$A$4:$B$15000,2),0)</f>
        <v>0.14149999999999999</v>
      </c>
      <c r="E3171" s="70">
        <f t="shared" ca="1" si="745"/>
        <v>5.2530999999999997E-4</v>
      </c>
      <c r="F3171" s="72">
        <f t="shared" si="741"/>
        <v>1.3</v>
      </c>
      <c r="G3171" s="73">
        <f t="shared" ca="1" si="746"/>
        <v>1.000682903</v>
      </c>
      <c r="H3171" s="70">
        <f ca="1">TRUNC(PRODUCT(G$10:G3170),15)</f>
        <v>2.4733170217604599</v>
      </c>
      <c r="I3171" s="70">
        <f t="shared" ca="1" si="747"/>
        <v>1.64705213737643</v>
      </c>
      <c r="J3171" s="70">
        <f t="shared" ca="1" si="748"/>
        <v>1.5016628599999999</v>
      </c>
      <c r="K3171" s="74">
        <f t="shared" ca="1" si="749"/>
        <v>8262.6488580000005</v>
      </c>
      <c r="L3171" s="75">
        <f>IF(VLOOKUP(A3171,$T$12:$AC$125,8)=VLOOKUP(A3170,$T$12:$AC$125,8),0,VLOOKUP(A3171,T$12:$AC$125,8))</f>
        <v>0</v>
      </c>
      <c r="M3171" s="76">
        <f>IF(L3171&gt;0,VLOOKUP(L3171,S$12:$AB$125,7),0)</f>
        <v>0</v>
      </c>
      <c r="N3171" s="74">
        <f t="shared" si="750"/>
        <v>0</v>
      </c>
      <c r="O3171" s="74">
        <f t="shared" ca="1" si="751"/>
        <v>8262.6488580000005</v>
      </c>
      <c r="P3171" s="77" t="str">
        <f t="shared" si="752"/>
        <v>A+J=</v>
      </c>
      <c r="Q3171" s="78">
        <f t="shared" si="753"/>
        <v>45762</v>
      </c>
    </row>
    <row r="3172" spans="1:17" ht="12.75" x14ac:dyDescent="0.15">
      <c r="A3172" s="68">
        <f t="shared" si="742"/>
        <v>45741</v>
      </c>
      <c r="B3172" s="69">
        <f t="shared" ca="1" si="743"/>
        <v>24750.060587</v>
      </c>
      <c r="C3172" s="70">
        <f t="shared" ca="1" si="744"/>
        <v>16470.521374</v>
      </c>
      <c r="D3172" s="71">
        <f ca="1">IF(A3172&lt;$B$1,VLOOKUP(A3172,[1]DI!$A$4:$B$15000,2),0)</f>
        <v>0.14149999999999999</v>
      </c>
      <c r="E3172" s="70">
        <f t="shared" ca="1" si="745"/>
        <v>5.2530999999999997E-4</v>
      </c>
      <c r="F3172" s="72">
        <f t="shared" si="741"/>
        <v>1.3</v>
      </c>
      <c r="G3172" s="73">
        <f t="shared" ca="1" si="746"/>
        <v>1.000682903</v>
      </c>
      <c r="H3172" s="70">
        <f ca="1">TRUNC(PRODUCT(G$10:G3171),15)</f>
        <v>2.47500605737457</v>
      </c>
      <c r="I3172" s="70">
        <f t="shared" ca="1" si="747"/>
        <v>1.64705213737643</v>
      </c>
      <c r="J3172" s="70">
        <f t="shared" ca="1" si="748"/>
        <v>1.5026883499999999</v>
      </c>
      <c r="K3172" s="74">
        <f t="shared" ca="1" si="749"/>
        <v>8279.539213</v>
      </c>
      <c r="L3172" s="75">
        <f>IF(VLOOKUP(A3172,$T$12:$AC$125,8)=VLOOKUP(A3171,$T$12:$AC$125,8),0,VLOOKUP(A3172,T$12:$AC$125,8))</f>
        <v>0</v>
      </c>
      <c r="M3172" s="76">
        <f>IF(L3172&gt;0,VLOOKUP(L3172,S$12:$AB$125,7),0)</f>
        <v>0</v>
      </c>
      <c r="N3172" s="74">
        <f t="shared" si="750"/>
        <v>0</v>
      </c>
      <c r="O3172" s="74">
        <f t="shared" ca="1" si="751"/>
        <v>8279.539213</v>
      </c>
      <c r="P3172" s="77" t="str">
        <f t="shared" si="752"/>
        <v>A+J=</v>
      </c>
      <c r="Q3172" s="78">
        <f t="shared" si="753"/>
        <v>45762</v>
      </c>
    </row>
    <row r="3173" spans="1:17" ht="12.75" x14ac:dyDescent="0.15">
      <c r="A3173" s="68">
        <f t="shared" si="742"/>
        <v>45742</v>
      </c>
      <c r="B3173" s="69">
        <f t="shared" ca="1" si="743"/>
        <v>24766.962470999999</v>
      </c>
      <c r="C3173" s="70">
        <f t="shared" ca="1" si="744"/>
        <v>16470.521374</v>
      </c>
      <c r="D3173" s="71">
        <f ca="1">IF(A3173&lt;$B$1,VLOOKUP(A3173,[1]DI!$A$4:$B$15000,2),0)</f>
        <v>0.14149999999999999</v>
      </c>
      <c r="E3173" s="70">
        <f t="shared" ca="1" si="745"/>
        <v>5.2530999999999997E-4</v>
      </c>
      <c r="F3173" s="72">
        <f t="shared" si="741"/>
        <v>1.3</v>
      </c>
      <c r="G3173" s="73">
        <f t="shared" ca="1" si="746"/>
        <v>1.000682903</v>
      </c>
      <c r="H3173" s="70">
        <f ca="1">TRUNC(PRODUCT(G$10:G3172),15)</f>
        <v>2.4766962464361701</v>
      </c>
      <c r="I3173" s="70">
        <f t="shared" ca="1" si="747"/>
        <v>1.64705213737643</v>
      </c>
      <c r="J3173" s="70">
        <f t="shared" ca="1" si="748"/>
        <v>1.50371454</v>
      </c>
      <c r="K3173" s="74">
        <f t="shared" ca="1" si="749"/>
        <v>8296.4410970000008</v>
      </c>
      <c r="L3173" s="75">
        <f>IF(VLOOKUP(A3173,$T$12:$AC$125,8)=VLOOKUP(A3172,$T$12:$AC$125,8),0,VLOOKUP(A3173,T$12:$AC$125,8))</f>
        <v>0</v>
      </c>
      <c r="M3173" s="76">
        <f>IF(L3173&gt;0,VLOOKUP(L3173,S$12:$AB$125,7),0)</f>
        <v>0</v>
      </c>
      <c r="N3173" s="74">
        <f t="shared" si="750"/>
        <v>0</v>
      </c>
      <c r="O3173" s="74">
        <f t="shared" ca="1" si="751"/>
        <v>8296.4410970000008</v>
      </c>
      <c r="P3173" s="77" t="str">
        <f t="shared" si="752"/>
        <v>A+J=</v>
      </c>
      <c r="Q3173" s="78">
        <f t="shared" si="753"/>
        <v>45762</v>
      </c>
    </row>
    <row r="3174" spans="1:17" ht="12.75" x14ac:dyDescent="0.15">
      <c r="A3174" s="68">
        <f t="shared" si="742"/>
        <v>45743</v>
      </c>
      <c r="B3174" s="69">
        <f t="shared" ca="1" si="743"/>
        <v>24783.875885000001</v>
      </c>
      <c r="C3174" s="70">
        <f t="shared" ca="1" si="744"/>
        <v>16470.521374</v>
      </c>
      <c r="D3174" s="71">
        <f ca="1">IF(A3174&lt;$B$1,VLOOKUP(A3174,[1]DI!$A$4:$B$15000,2),0)</f>
        <v>0.14149999999999999</v>
      </c>
      <c r="E3174" s="70">
        <f t="shared" ca="1" si="745"/>
        <v>5.2530999999999997E-4</v>
      </c>
      <c r="F3174" s="72">
        <f t="shared" si="741"/>
        <v>1.3</v>
      </c>
      <c r="G3174" s="73">
        <f t="shared" ca="1" si="746"/>
        <v>1.000682903</v>
      </c>
      <c r="H3174" s="70">
        <f ca="1">TRUNC(PRODUCT(G$10:G3173),15)</f>
        <v>2.4783875897329501</v>
      </c>
      <c r="I3174" s="70">
        <f t="shared" ca="1" si="747"/>
        <v>1.64705213737643</v>
      </c>
      <c r="J3174" s="70">
        <f t="shared" ca="1" si="748"/>
        <v>1.5047414299999999</v>
      </c>
      <c r="K3174" s="74">
        <f t="shared" ca="1" si="749"/>
        <v>8313.3545109999995</v>
      </c>
      <c r="L3174" s="75">
        <f>IF(VLOOKUP(A3174,$T$12:$AC$125,8)=VLOOKUP(A3173,$T$12:$AC$125,8),0,VLOOKUP(A3174,T$12:$AC$125,8))</f>
        <v>0</v>
      </c>
      <c r="M3174" s="76">
        <f>IF(L3174&gt;0,VLOOKUP(L3174,S$12:$AB$125,7),0)</f>
        <v>0</v>
      </c>
      <c r="N3174" s="74">
        <f t="shared" si="750"/>
        <v>0</v>
      </c>
      <c r="O3174" s="74">
        <f t="shared" ca="1" si="751"/>
        <v>8313.3545109999995</v>
      </c>
      <c r="P3174" s="77" t="str">
        <f t="shared" si="752"/>
        <v>A+J=</v>
      </c>
      <c r="Q3174" s="78">
        <f t="shared" si="753"/>
        <v>45762</v>
      </c>
    </row>
    <row r="3175" spans="1:17" ht="12.75" x14ac:dyDescent="0.15">
      <c r="A3175" s="68">
        <f t="shared" si="742"/>
        <v>45744</v>
      </c>
      <c r="B3175" s="69">
        <f t="shared" ca="1" si="743"/>
        <v>24800.800827999999</v>
      </c>
      <c r="C3175" s="70">
        <f t="shared" ca="1" si="744"/>
        <v>16470.521374</v>
      </c>
      <c r="D3175" s="71">
        <f ca="1">IF(A3175&lt;$B$1,VLOOKUP(A3175,[1]DI!$A$4:$B$15000,2),0)</f>
        <v>0.14149999999999999</v>
      </c>
      <c r="E3175" s="70">
        <f t="shared" ca="1" si="745"/>
        <v>5.2530999999999997E-4</v>
      </c>
      <c r="F3175" s="72">
        <f t="shared" si="741"/>
        <v>1.3</v>
      </c>
      <c r="G3175" s="73">
        <f t="shared" ca="1" si="746"/>
        <v>1.000682903</v>
      </c>
      <c r="H3175" s="70">
        <f ca="1">TRUNC(PRODUCT(G$10:G3174),15)</f>
        <v>2.48008008805314</v>
      </c>
      <c r="I3175" s="70">
        <f t="shared" ca="1" si="747"/>
        <v>1.64705213737643</v>
      </c>
      <c r="J3175" s="70">
        <f t="shared" ca="1" si="748"/>
        <v>1.50576902</v>
      </c>
      <c r="K3175" s="74">
        <f t="shared" ca="1" si="749"/>
        <v>8330.2794539999995</v>
      </c>
      <c r="L3175" s="75">
        <f>IF(VLOOKUP(A3175,$T$12:$AC$125,8)=VLOOKUP(A3174,$T$12:$AC$125,8),0,VLOOKUP(A3175,T$12:$AC$125,8))</f>
        <v>0</v>
      </c>
      <c r="M3175" s="76">
        <f>IF(L3175&gt;0,VLOOKUP(L3175,S$12:$AB$125,7),0)</f>
        <v>0</v>
      </c>
      <c r="N3175" s="74">
        <f t="shared" si="750"/>
        <v>0</v>
      </c>
      <c r="O3175" s="74">
        <f t="shared" ca="1" si="751"/>
        <v>8330.2794539999995</v>
      </c>
      <c r="P3175" s="77" t="str">
        <f t="shared" si="752"/>
        <v>A+J=</v>
      </c>
      <c r="Q3175" s="78">
        <f t="shared" si="753"/>
        <v>45762</v>
      </c>
    </row>
    <row r="3176" spans="1:17" ht="12.75" x14ac:dyDescent="0.15">
      <c r="A3176" s="68">
        <f t="shared" si="742"/>
        <v>45745</v>
      </c>
      <c r="B3176" s="69">
        <f t="shared" ca="1" si="743"/>
        <v>24817.737464999998</v>
      </c>
      <c r="C3176" s="70">
        <f t="shared" ca="1" si="744"/>
        <v>16470.521374</v>
      </c>
      <c r="D3176" s="71">
        <f ca="1">IF(A3176&lt;$B$1,VLOOKUP(A3176,[1]DI!$A$4:$B$15000,2),0)</f>
        <v>0</v>
      </c>
      <c r="E3176" s="70">
        <f t="shared" ca="1" si="745"/>
        <v>0</v>
      </c>
      <c r="F3176" s="72">
        <f t="shared" si="741"/>
        <v>1.3</v>
      </c>
      <c r="G3176" s="73">
        <f t="shared" ca="1" si="746"/>
        <v>1</v>
      </c>
      <c r="H3176" s="70">
        <f ca="1">TRUNC(PRODUCT(G$10:G3175),15)</f>
        <v>2.4817737421855099</v>
      </c>
      <c r="I3176" s="70">
        <f t="shared" ca="1" si="747"/>
        <v>1.64705213737643</v>
      </c>
      <c r="J3176" s="70">
        <f t="shared" ca="1" si="748"/>
        <v>1.50679732</v>
      </c>
      <c r="K3176" s="74">
        <f t="shared" ca="1" si="749"/>
        <v>8347.2160910000002</v>
      </c>
      <c r="L3176" s="75">
        <f>IF(VLOOKUP(A3176,$T$12:$AC$125,8)=VLOOKUP(A3175,$T$12:$AC$125,8),0,VLOOKUP(A3176,T$12:$AC$125,8))</f>
        <v>0</v>
      </c>
      <c r="M3176" s="76">
        <f>IF(L3176&gt;0,VLOOKUP(L3176,S$12:$AB$125,7),0)</f>
        <v>0</v>
      </c>
      <c r="N3176" s="74">
        <f t="shared" si="750"/>
        <v>0</v>
      </c>
      <c r="O3176" s="74">
        <f t="shared" ca="1" si="751"/>
        <v>8347.2160910000002</v>
      </c>
      <c r="P3176" s="77" t="str">
        <f t="shared" si="752"/>
        <v>A+J=</v>
      </c>
      <c r="Q3176" s="78">
        <f t="shared" si="753"/>
        <v>45762</v>
      </c>
    </row>
    <row r="3177" spans="1:17" ht="12.75" x14ac:dyDescent="0.15">
      <c r="A3177" s="68">
        <f t="shared" si="742"/>
        <v>45746</v>
      </c>
      <c r="B3177" s="69">
        <f t="shared" ca="1" si="743"/>
        <v>24817.737464999998</v>
      </c>
      <c r="C3177" s="70">
        <f t="shared" ca="1" si="744"/>
        <v>16470.521374</v>
      </c>
      <c r="D3177" s="71">
        <f ca="1">IF(A3177&lt;$B$1,VLOOKUP(A3177,[1]DI!$A$4:$B$15000,2),0)</f>
        <v>0</v>
      </c>
      <c r="E3177" s="70">
        <f t="shared" ca="1" si="745"/>
        <v>0</v>
      </c>
      <c r="F3177" s="72">
        <f t="shared" si="741"/>
        <v>1.3</v>
      </c>
      <c r="G3177" s="73">
        <f t="shared" ca="1" si="746"/>
        <v>1</v>
      </c>
      <c r="H3177" s="70">
        <f ca="1">TRUNC(PRODUCT(G$10:G3176),15)</f>
        <v>2.4817737421855099</v>
      </c>
      <c r="I3177" s="70">
        <f t="shared" ca="1" si="747"/>
        <v>1.64705213737643</v>
      </c>
      <c r="J3177" s="70">
        <f t="shared" ca="1" si="748"/>
        <v>1.50679732</v>
      </c>
      <c r="K3177" s="74">
        <f t="shared" ca="1" si="749"/>
        <v>8347.2160910000002</v>
      </c>
      <c r="L3177" s="75">
        <f>IF(VLOOKUP(A3177,$T$12:$AC$125,8)=VLOOKUP(A3176,$T$12:$AC$125,8),0,VLOOKUP(A3177,T$12:$AC$125,8))</f>
        <v>0</v>
      </c>
      <c r="M3177" s="76">
        <f>IF(L3177&gt;0,VLOOKUP(L3177,S$12:$AB$125,7),0)</f>
        <v>0</v>
      </c>
      <c r="N3177" s="74">
        <f t="shared" si="750"/>
        <v>0</v>
      </c>
      <c r="O3177" s="74">
        <f t="shared" ca="1" si="751"/>
        <v>8347.2160910000002</v>
      </c>
      <c r="P3177" s="77" t="str">
        <f t="shared" si="752"/>
        <v>A+J=</v>
      </c>
      <c r="Q3177" s="78">
        <f t="shared" si="753"/>
        <v>45762</v>
      </c>
    </row>
    <row r="3178" spans="1:17" ht="12.75" x14ac:dyDescent="0.15">
      <c r="A3178" s="68">
        <f t="shared" si="742"/>
        <v>45747</v>
      </c>
      <c r="B3178" s="69">
        <f t="shared" ca="1" si="743"/>
        <v>24817.737464999998</v>
      </c>
      <c r="C3178" s="70">
        <f t="shared" ca="1" si="744"/>
        <v>16470.521374</v>
      </c>
      <c r="D3178" s="71">
        <f ca="1">IF(A3178&lt;$B$1,VLOOKUP(A3178,[1]DI!$A$4:$B$15000,2),0)</f>
        <v>0.14149999999999999</v>
      </c>
      <c r="E3178" s="70">
        <f t="shared" ca="1" si="745"/>
        <v>5.2530999999999997E-4</v>
      </c>
      <c r="F3178" s="72">
        <f t="shared" si="741"/>
        <v>1.3</v>
      </c>
      <c r="G3178" s="73">
        <f t="shared" ca="1" si="746"/>
        <v>1.000682903</v>
      </c>
      <c r="H3178" s="70">
        <f ca="1">TRUNC(PRODUCT(G$10:G3177),15)</f>
        <v>2.4817737421855099</v>
      </c>
      <c r="I3178" s="70">
        <f t="shared" ca="1" si="747"/>
        <v>1.64705213737643</v>
      </c>
      <c r="J3178" s="70">
        <f t="shared" ca="1" si="748"/>
        <v>1.50679732</v>
      </c>
      <c r="K3178" s="74">
        <f t="shared" ca="1" si="749"/>
        <v>8347.2160910000002</v>
      </c>
      <c r="L3178" s="75">
        <f>IF(VLOOKUP(A3178,$T$12:$AC$125,8)=VLOOKUP(A3177,$T$12:$AC$125,8),0,VLOOKUP(A3178,T$12:$AC$125,8))</f>
        <v>0</v>
      </c>
      <c r="M3178" s="76">
        <f>IF(L3178&gt;0,VLOOKUP(L3178,S$12:$AB$125,7),0)</f>
        <v>0</v>
      </c>
      <c r="N3178" s="74">
        <f t="shared" si="750"/>
        <v>0</v>
      </c>
      <c r="O3178" s="74">
        <f t="shared" ca="1" si="751"/>
        <v>8347.2160910000002</v>
      </c>
      <c r="P3178" s="77" t="str">
        <f t="shared" si="752"/>
        <v>A+J=</v>
      </c>
      <c r="Q3178" s="78">
        <f t="shared" si="753"/>
        <v>45762</v>
      </c>
    </row>
    <row r="3179" spans="1:17" ht="12.75" x14ac:dyDescent="0.15">
      <c r="A3179" s="68">
        <f t="shared" si="742"/>
        <v>45748</v>
      </c>
      <c r="B3179" s="69">
        <f t="shared" ca="1" si="743"/>
        <v>24834.685466999999</v>
      </c>
      <c r="C3179" s="70">
        <f t="shared" ca="1" si="744"/>
        <v>16470.521374</v>
      </c>
      <c r="D3179" s="71">
        <f ca="1">IF(A3179&lt;$B$1,VLOOKUP(A3179,[1]DI!$A$4:$B$15000,2),0)</f>
        <v>0.14149999999999999</v>
      </c>
      <c r="E3179" s="70">
        <f t="shared" ca="1" si="745"/>
        <v>5.2530999999999997E-4</v>
      </c>
      <c r="F3179" s="72">
        <f t="shared" si="741"/>
        <v>1.3</v>
      </c>
      <c r="G3179" s="73">
        <f t="shared" ca="1" si="746"/>
        <v>1.000682903</v>
      </c>
      <c r="H3179" s="70">
        <f ca="1">TRUNC(PRODUCT(G$10:G3178),15)</f>
        <v>2.4834685529193701</v>
      </c>
      <c r="I3179" s="70">
        <f t="shared" ca="1" si="747"/>
        <v>1.64705213737643</v>
      </c>
      <c r="J3179" s="70">
        <f t="shared" ca="1" si="748"/>
        <v>1.50782631</v>
      </c>
      <c r="K3179" s="74">
        <f t="shared" ca="1" si="749"/>
        <v>8364.1640929999994</v>
      </c>
      <c r="L3179" s="75">
        <f>IF(VLOOKUP(A3179,$T$12:$AC$125,8)=VLOOKUP(A3178,$T$12:$AC$125,8),0,VLOOKUP(A3179,T$12:$AC$125,8))</f>
        <v>0</v>
      </c>
      <c r="M3179" s="76">
        <f>IF(L3179&gt;0,VLOOKUP(L3179,S$12:$AB$125,7),0)</f>
        <v>0</v>
      </c>
      <c r="N3179" s="74">
        <f t="shared" si="750"/>
        <v>0</v>
      </c>
      <c r="O3179" s="74">
        <f t="shared" ca="1" si="751"/>
        <v>8364.1640929999994</v>
      </c>
      <c r="P3179" s="77" t="str">
        <f t="shared" si="752"/>
        <v>A+J=</v>
      </c>
      <c r="Q3179" s="78">
        <f t="shared" si="753"/>
        <v>45762</v>
      </c>
    </row>
    <row r="3180" spans="1:17" ht="12.75" x14ac:dyDescent="0.15">
      <c r="A3180" s="68">
        <f t="shared" si="742"/>
        <v>45749</v>
      </c>
      <c r="B3180" s="69">
        <f t="shared" ca="1" si="743"/>
        <v>24851.645162000001</v>
      </c>
      <c r="C3180" s="70">
        <f t="shared" ca="1" si="744"/>
        <v>16470.521374</v>
      </c>
      <c r="D3180" s="71">
        <f ca="1">IF(A3180&lt;$B$1,VLOOKUP(A3180,[1]DI!$A$4:$B$15000,2),0)</f>
        <v>0.14149999999999999</v>
      </c>
      <c r="E3180" s="70">
        <f t="shared" ca="1" si="745"/>
        <v>5.2530999999999997E-4</v>
      </c>
      <c r="F3180" s="72">
        <f t="shared" ref="F3180:F3193" si="754">F3179</f>
        <v>1.3</v>
      </c>
      <c r="G3180" s="73">
        <f t="shared" ca="1" si="746"/>
        <v>1.000682903</v>
      </c>
      <c r="H3180" s="70">
        <f ca="1">TRUNC(PRODUCT(G$10:G3179),15)</f>
        <v>2.4851645210445601</v>
      </c>
      <c r="I3180" s="70">
        <f t="shared" ca="1" si="747"/>
        <v>1.64705213737643</v>
      </c>
      <c r="J3180" s="70">
        <f t="shared" ca="1" si="748"/>
        <v>1.5088560099999999</v>
      </c>
      <c r="K3180" s="74">
        <f t="shared" ca="1" si="749"/>
        <v>8381.1237880000008</v>
      </c>
      <c r="L3180" s="75">
        <f>IF(VLOOKUP(A3180,$T$12:$AC$125,8)=VLOOKUP(A3179,$T$12:$AC$125,8),0,VLOOKUP(A3180,T$12:$AC$125,8))</f>
        <v>0</v>
      </c>
      <c r="M3180" s="76">
        <f>IF(L3180&gt;0,VLOOKUP(L3180,S$12:$AB$125,7),0)</f>
        <v>0</v>
      </c>
      <c r="N3180" s="74">
        <f t="shared" si="750"/>
        <v>0</v>
      </c>
      <c r="O3180" s="74">
        <f t="shared" ca="1" si="751"/>
        <v>8381.1237880000008</v>
      </c>
      <c r="P3180" s="77" t="str">
        <f t="shared" si="752"/>
        <v>A+J=</v>
      </c>
      <c r="Q3180" s="78">
        <f t="shared" si="753"/>
        <v>45762</v>
      </c>
    </row>
    <row r="3181" spans="1:17" ht="12.75" x14ac:dyDescent="0.15">
      <c r="A3181" s="68">
        <f t="shared" si="742"/>
        <v>45750</v>
      </c>
      <c r="B3181" s="69">
        <f t="shared" ca="1" si="743"/>
        <v>24868.616552</v>
      </c>
      <c r="C3181" s="70">
        <f t="shared" ca="1" si="744"/>
        <v>16470.521374</v>
      </c>
      <c r="D3181" s="71">
        <f ca="1">IF(A3181&lt;$B$1,VLOOKUP(A3181,[1]DI!$A$4:$B$15000,2),0)</f>
        <v>0.14149999999999999</v>
      </c>
      <c r="E3181" s="70">
        <f t="shared" ca="1" si="745"/>
        <v>5.2530999999999997E-4</v>
      </c>
      <c r="F3181" s="72">
        <f t="shared" si="754"/>
        <v>1.3</v>
      </c>
      <c r="G3181" s="73">
        <f t="shared" ca="1" si="746"/>
        <v>1.000682903</v>
      </c>
      <c r="H3181" s="70">
        <f ca="1">TRUNC(PRODUCT(G$10:G3180),15)</f>
        <v>2.4868616473514802</v>
      </c>
      <c r="I3181" s="70">
        <f t="shared" ca="1" si="747"/>
        <v>1.64705213737643</v>
      </c>
      <c r="J3181" s="70">
        <f t="shared" ca="1" si="748"/>
        <v>1.50988642</v>
      </c>
      <c r="K3181" s="74">
        <f t="shared" ca="1" si="749"/>
        <v>8398.0951779999996</v>
      </c>
      <c r="L3181" s="75">
        <f>IF(VLOOKUP(A3181,$T$12:$AC$125,8)=VLOOKUP(A3180,$T$12:$AC$125,8),0,VLOOKUP(A3181,T$12:$AC$125,8))</f>
        <v>0</v>
      </c>
      <c r="M3181" s="76">
        <f>IF(L3181&gt;0,VLOOKUP(L3181,S$12:$AB$125,7),0)</f>
        <v>0</v>
      </c>
      <c r="N3181" s="74">
        <f t="shared" si="750"/>
        <v>0</v>
      </c>
      <c r="O3181" s="74">
        <f t="shared" ca="1" si="751"/>
        <v>8398.0951779999996</v>
      </c>
      <c r="P3181" s="77" t="str">
        <f t="shared" si="752"/>
        <v>A+J=</v>
      </c>
      <c r="Q3181" s="78">
        <f t="shared" si="753"/>
        <v>45762</v>
      </c>
    </row>
    <row r="3182" spans="1:17" ht="12.75" x14ac:dyDescent="0.15">
      <c r="A3182" s="68">
        <f t="shared" si="742"/>
        <v>45751</v>
      </c>
      <c r="B3182" s="69">
        <f t="shared" ca="1" si="743"/>
        <v>24885.599307</v>
      </c>
      <c r="C3182" s="70">
        <f t="shared" ca="1" si="744"/>
        <v>16470.521374</v>
      </c>
      <c r="D3182" s="71">
        <f ca="1">IF(A3182&lt;$B$1,VLOOKUP(A3182,[1]DI!$A$4:$B$15000,2),0)</f>
        <v>0.14149999999999999</v>
      </c>
      <c r="E3182" s="70">
        <f t="shared" ca="1" si="745"/>
        <v>5.2530999999999997E-4</v>
      </c>
      <c r="F3182" s="72">
        <f t="shared" si="754"/>
        <v>1.3</v>
      </c>
      <c r="G3182" s="73">
        <f t="shared" ca="1" si="746"/>
        <v>1.000682903</v>
      </c>
      <c r="H3182" s="70">
        <f ca="1">TRUNC(PRODUCT(G$10:G3181),15)</f>
        <v>2.4885599326310399</v>
      </c>
      <c r="I3182" s="70">
        <f t="shared" ca="1" si="747"/>
        <v>1.64705213737643</v>
      </c>
      <c r="J3182" s="70">
        <f t="shared" ca="1" si="748"/>
        <v>1.51091752</v>
      </c>
      <c r="K3182" s="74">
        <f t="shared" ca="1" si="749"/>
        <v>8415.0779330000005</v>
      </c>
      <c r="L3182" s="75">
        <f>IF(VLOOKUP(A3182,$T$12:$AC$125,8)=VLOOKUP(A3181,$T$12:$AC$125,8),0,VLOOKUP(A3182,T$12:$AC$125,8))</f>
        <v>0</v>
      </c>
      <c r="M3182" s="76">
        <f>IF(L3182&gt;0,VLOOKUP(L3182,S$12:$AB$125,7),0)</f>
        <v>0</v>
      </c>
      <c r="N3182" s="74">
        <f t="shared" si="750"/>
        <v>0</v>
      </c>
      <c r="O3182" s="74">
        <f t="shared" ca="1" si="751"/>
        <v>8415.0779330000005</v>
      </c>
      <c r="P3182" s="77" t="str">
        <f t="shared" si="752"/>
        <v>A+J=</v>
      </c>
      <c r="Q3182" s="78">
        <f t="shared" si="753"/>
        <v>45762</v>
      </c>
    </row>
    <row r="3183" spans="1:17" ht="12.75" x14ac:dyDescent="0.15">
      <c r="A3183" s="68">
        <f t="shared" si="742"/>
        <v>45752</v>
      </c>
      <c r="B3183" s="69">
        <f t="shared" ca="1" si="743"/>
        <v>24902.593756000002</v>
      </c>
      <c r="C3183" s="70">
        <f t="shared" ca="1" si="744"/>
        <v>16470.521374</v>
      </c>
      <c r="D3183" s="71">
        <f ca="1">IF(A3183&lt;$B$1,VLOOKUP(A3183,[1]DI!$A$4:$B$15000,2),0)</f>
        <v>0</v>
      </c>
      <c r="E3183" s="70">
        <f t="shared" ca="1" si="745"/>
        <v>0</v>
      </c>
      <c r="F3183" s="72">
        <f t="shared" si="754"/>
        <v>1.3</v>
      </c>
      <c r="G3183" s="73">
        <f t="shared" ca="1" si="746"/>
        <v>1</v>
      </c>
      <c r="H3183" s="70">
        <f ca="1">TRUNC(PRODUCT(G$10:G3182),15)</f>
        <v>2.4902593776747102</v>
      </c>
      <c r="I3183" s="70">
        <f t="shared" ca="1" si="747"/>
        <v>1.64705213737643</v>
      </c>
      <c r="J3183" s="70">
        <f t="shared" ca="1" si="748"/>
        <v>1.51194933</v>
      </c>
      <c r="K3183" s="74">
        <f t="shared" ca="1" si="749"/>
        <v>8432.0723820000003</v>
      </c>
      <c r="L3183" s="75">
        <f>IF(VLOOKUP(A3183,$T$12:$AC$125,8)=VLOOKUP(A3182,$T$12:$AC$125,8),0,VLOOKUP(A3183,T$12:$AC$125,8))</f>
        <v>0</v>
      </c>
      <c r="M3183" s="76">
        <f>IF(L3183&gt;0,VLOOKUP(L3183,S$12:$AB$125,7),0)</f>
        <v>0</v>
      </c>
      <c r="N3183" s="74">
        <f t="shared" si="750"/>
        <v>0</v>
      </c>
      <c r="O3183" s="74">
        <f t="shared" ca="1" si="751"/>
        <v>8432.0723820000003</v>
      </c>
      <c r="P3183" s="77" t="str">
        <f t="shared" si="752"/>
        <v>A+J=</v>
      </c>
      <c r="Q3183" s="78">
        <f t="shared" si="753"/>
        <v>45762</v>
      </c>
    </row>
    <row r="3184" spans="1:17" ht="12.75" x14ac:dyDescent="0.15">
      <c r="A3184" s="68">
        <f t="shared" si="742"/>
        <v>45753</v>
      </c>
      <c r="B3184" s="69">
        <f t="shared" ca="1" si="743"/>
        <v>24902.593756000002</v>
      </c>
      <c r="C3184" s="70">
        <f t="shared" ca="1" si="744"/>
        <v>16470.521374</v>
      </c>
      <c r="D3184" s="71">
        <f ca="1">IF(A3184&lt;$B$1,VLOOKUP(A3184,[1]DI!$A$4:$B$15000,2),0)</f>
        <v>0</v>
      </c>
      <c r="E3184" s="70">
        <f t="shared" ca="1" si="745"/>
        <v>0</v>
      </c>
      <c r="F3184" s="72">
        <f t="shared" si="754"/>
        <v>1.3</v>
      </c>
      <c r="G3184" s="73">
        <f t="shared" ca="1" si="746"/>
        <v>1</v>
      </c>
      <c r="H3184" s="70">
        <f ca="1">TRUNC(PRODUCT(G$10:G3183),15)</f>
        <v>2.4902593776747102</v>
      </c>
      <c r="I3184" s="70">
        <f t="shared" ca="1" si="747"/>
        <v>1.64705213737643</v>
      </c>
      <c r="J3184" s="70">
        <f t="shared" ca="1" si="748"/>
        <v>1.51194933</v>
      </c>
      <c r="K3184" s="74">
        <f t="shared" ca="1" si="749"/>
        <v>8432.0723820000003</v>
      </c>
      <c r="L3184" s="75">
        <f>IF(VLOOKUP(A3184,$T$12:$AC$125,8)=VLOOKUP(A3183,$T$12:$AC$125,8),0,VLOOKUP(A3184,T$12:$AC$125,8))</f>
        <v>0</v>
      </c>
      <c r="M3184" s="76">
        <f>IF(L3184&gt;0,VLOOKUP(L3184,S$12:$AB$125,7),0)</f>
        <v>0</v>
      </c>
      <c r="N3184" s="74">
        <f t="shared" si="750"/>
        <v>0</v>
      </c>
      <c r="O3184" s="74">
        <f t="shared" ca="1" si="751"/>
        <v>8432.0723820000003</v>
      </c>
      <c r="P3184" s="77" t="str">
        <f t="shared" si="752"/>
        <v>A+J=</v>
      </c>
      <c r="Q3184" s="78">
        <f t="shared" si="753"/>
        <v>45762</v>
      </c>
    </row>
    <row r="3185" spans="1:17" ht="12.75" x14ac:dyDescent="0.15">
      <c r="A3185" s="68">
        <f t="shared" si="742"/>
        <v>45754</v>
      </c>
      <c r="B3185" s="69">
        <f t="shared" ca="1" si="743"/>
        <v>24902.593756000002</v>
      </c>
      <c r="C3185" s="70">
        <f t="shared" ca="1" si="744"/>
        <v>16470.521374</v>
      </c>
      <c r="D3185" s="71">
        <f ca="1">IF(A3185&lt;$B$1,VLOOKUP(A3185,[1]DI!$A$4:$B$15000,2),0)</f>
        <v>0.14149999999999999</v>
      </c>
      <c r="E3185" s="70">
        <f t="shared" ca="1" si="745"/>
        <v>5.2530999999999997E-4</v>
      </c>
      <c r="F3185" s="72">
        <f t="shared" si="754"/>
        <v>1.3</v>
      </c>
      <c r="G3185" s="73">
        <f t="shared" ca="1" si="746"/>
        <v>1.000682903</v>
      </c>
      <c r="H3185" s="70">
        <f ca="1">TRUNC(PRODUCT(G$10:G3184),15)</f>
        <v>2.4902593776747102</v>
      </c>
      <c r="I3185" s="70">
        <f t="shared" ca="1" si="747"/>
        <v>1.64705213737643</v>
      </c>
      <c r="J3185" s="70">
        <f t="shared" ca="1" si="748"/>
        <v>1.51194933</v>
      </c>
      <c r="K3185" s="74">
        <f t="shared" ca="1" si="749"/>
        <v>8432.0723820000003</v>
      </c>
      <c r="L3185" s="75">
        <f>IF(VLOOKUP(A3185,$T$12:$AC$125,8)=VLOOKUP(A3184,$T$12:$AC$125,8),0,VLOOKUP(A3185,T$12:$AC$125,8))</f>
        <v>0</v>
      </c>
      <c r="M3185" s="76">
        <f>IF(L3185&gt;0,VLOOKUP(L3185,S$12:$AB$125,7),0)</f>
        <v>0</v>
      </c>
      <c r="N3185" s="74">
        <f t="shared" si="750"/>
        <v>0</v>
      </c>
      <c r="O3185" s="74">
        <f t="shared" ca="1" si="751"/>
        <v>8432.0723820000003</v>
      </c>
      <c r="P3185" s="77" t="str">
        <f t="shared" si="752"/>
        <v>A+J=</v>
      </c>
      <c r="Q3185" s="78">
        <f t="shared" si="753"/>
        <v>45762</v>
      </c>
    </row>
    <row r="3186" spans="1:17" ht="12.75" x14ac:dyDescent="0.15">
      <c r="A3186" s="68">
        <f t="shared" si="742"/>
        <v>45755</v>
      </c>
      <c r="B3186" s="69">
        <f t="shared" ca="1" si="743"/>
        <v>24919.599898</v>
      </c>
      <c r="C3186" s="70">
        <f t="shared" ca="1" si="744"/>
        <v>16470.521374</v>
      </c>
      <c r="D3186" s="71">
        <f ca="1">IF(A3186&lt;$B$1,VLOOKUP(A3186,[1]DI!$A$4:$B$15000,2),0)</f>
        <v>0.14149999999999999</v>
      </c>
      <c r="E3186" s="70">
        <f t="shared" ca="1" si="745"/>
        <v>5.2530999999999997E-4</v>
      </c>
      <c r="F3186" s="72">
        <f t="shared" si="754"/>
        <v>1.3</v>
      </c>
      <c r="G3186" s="73">
        <f t="shared" ca="1" si="746"/>
        <v>1.000682903</v>
      </c>
      <c r="H3186" s="70">
        <f ca="1">TRUNC(PRODUCT(G$10:G3185),15)</f>
        <v>2.4919599832745001</v>
      </c>
      <c r="I3186" s="70">
        <f t="shared" ca="1" si="747"/>
        <v>1.64705213737643</v>
      </c>
      <c r="J3186" s="70">
        <f t="shared" ca="1" si="748"/>
        <v>1.5129818500000001</v>
      </c>
      <c r="K3186" s="74">
        <f t="shared" ca="1" si="749"/>
        <v>8449.0785240000005</v>
      </c>
      <c r="L3186" s="75">
        <f>IF(VLOOKUP(A3186,$T$12:$AC$125,8)=VLOOKUP(A3185,$T$12:$AC$125,8),0,VLOOKUP(A3186,T$12:$AC$125,8))</f>
        <v>0</v>
      </c>
      <c r="M3186" s="76">
        <f>IF(L3186&gt;0,VLOOKUP(L3186,S$12:$AB$125,7),0)</f>
        <v>0</v>
      </c>
      <c r="N3186" s="74">
        <f t="shared" si="750"/>
        <v>0</v>
      </c>
      <c r="O3186" s="74">
        <f t="shared" ca="1" si="751"/>
        <v>8449.0785240000005</v>
      </c>
      <c r="P3186" s="77" t="str">
        <f t="shared" si="752"/>
        <v>A+J=</v>
      </c>
      <c r="Q3186" s="78">
        <f t="shared" si="753"/>
        <v>45762</v>
      </c>
    </row>
    <row r="3187" spans="1:17" ht="12.75" x14ac:dyDescent="0.15">
      <c r="A3187" s="68">
        <f t="shared" si="742"/>
        <v>45756</v>
      </c>
      <c r="B3187" s="69">
        <f t="shared" ca="1" si="743"/>
        <v>24936.617570000002</v>
      </c>
      <c r="C3187" s="70">
        <f t="shared" ca="1" si="744"/>
        <v>16470.521374</v>
      </c>
      <c r="D3187" s="71">
        <f ca="1">IF(A3187&lt;$B$1,VLOOKUP(A3187,[1]DI!$A$4:$B$15000,2),0)</f>
        <v>0.14149999999999999</v>
      </c>
      <c r="E3187" s="70">
        <f t="shared" ca="1" si="745"/>
        <v>5.2530999999999997E-4</v>
      </c>
      <c r="F3187" s="72">
        <f t="shared" si="754"/>
        <v>1.3</v>
      </c>
      <c r="G3187" s="73">
        <f t="shared" ca="1" si="746"/>
        <v>1.000682903</v>
      </c>
      <c r="H3187" s="70">
        <f ca="1">TRUNC(PRODUCT(G$10:G3186),15)</f>
        <v>2.4936617502229601</v>
      </c>
      <c r="I3187" s="70">
        <f t="shared" ca="1" si="747"/>
        <v>1.64705213737643</v>
      </c>
      <c r="J3187" s="70">
        <f t="shared" ca="1" si="748"/>
        <v>1.5140150699999999</v>
      </c>
      <c r="K3187" s="74">
        <f t="shared" ca="1" si="749"/>
        <v>8466.0961960000004</v>
      </c>
      <c r="L3187" s="75">
        <f>IF(VLOOKUP(A3187,$T$12:$AC$125,8)=VLOOKUP(A3186,$T$12:$AC$125,8),0,VLOOKUP(A3187,T$12:$AC$125,8))</f>
        <v>0</v>
      </c>
      <c r="M3187" s="76">
        <f>IF(L3187&gt;0,VLOOKUP(L3187,S$12:$AB$125,7),0)</f>
        <v>0</v>
      </c>
      <c r="N3187" s="74">
        <f t="shared" si="750"/>
        <v>0</v>
      </c>
      <c r="O3187" s="74">
        <f t="shared" ca="1" si="751"/>
        <v>8466.0961960000004</v>
      </c>
      <c r="P3187" s="77" t="str">
        <f t="shared" si="752"/>
        <v>A+J=</v>
      </c>
      <c r="Q3187" s="78">
        <f t="shared" si="753"/>
        <v>45762</v>
      </c>
    </row>
    <row r="3188" spans="1:17" ht="12.75" x14ac:dyDescent="0.15">
      <c r="A3188" s="68">
        <f t="shared" si="742"/>
        <v>45757</v>
      </c>
      <c r="B3188" s="69">
        <f t="shared" ca="1" si="743"/>
        <v>24953.646772</v>
      </c>
      <c r="C3188" s="70">
        <f t="shared" ca="1" si="744"/>
        <v>16470.521374</v>
      </c>
      <c r="D3188" s="71">
        <f ca="1">IF(A3188&lt;$B$1,VLOOKUP(A3188,[1]DI!$A$4:$B$15000,2),0)</f>
        <v>0.14149999999999999</v>
      </c>
      <c r="E3188" s="70">
        <f t="shared" ca="1" si="745"/>
        <v>5.2530999999999997E-4</v>
      </c>
      <c r="F3188" s="72">
        <f t="shared" si="754"/>
        <v>1.3</v>
      </c>
      <c r="G3188" s="73">
        <f t="shared" ca="1" si="746"/>
        <v>1.000682903</v>
      </c>
      <c r="H3188" s="70">
        <f ca="1">TRUNC(PRODUCT(G$10:G3187),15)</f>
        <v>2.4953646793131701</v>
      </c>
      <c r="I3188" s="70">
        <f t="shared" ca="1" si="747"/>
        <v>1.64705213737643</v>
      </c>
      <c r="J3188" s="70">
        <f t="shared" ca="1" si="748"/>
        <v>1.5150489899999999</v>
      </c>
      <c r="K3188" s="74">
        <f t="shared" ca="1" si="749"/>
        <v>8483.1253980000001</v>
      </c>
      <c r="L3188" s="75">
        <f>IF(VLOOKUP(A3188,$T$12:$AC$125,8)=VLOOKUP(A3187,$T$12:$AC$125,8),0,VLOOKUP(A3188,T$12:$AC$125,8))</f>
        <v>0</v>
      </c>
      <c r="M3188" s="76">
        <f>IF(L3188&gt;0,VLOOKUP(L3188,S$12:$AB$125,7),0)</f>
        <v>0</v>
      </c>
      <c r="N3188" s="74">
        <f t="shared" si="750"/>
        <v>0</v>
      </c>
      <c r="O3188" s="74">
        <f t="shared" ca="1" si="751"/>
        <v>8483.1253980000001</v>
      </c>
      <c r="P3188" s="77" t="str">
        <f t="shared" si="752"/>
        <v>A+J=</v>
      </c>
      <c r="Q3188" s="78">
        <f t="shared" si="753"/>
        <v>45762</v>
      </c>
    </row>
    <row r="3189" spans="1:17" ht="12.75" x14ac:dyDescent="0.15">
      <c r="A3189" s="68">
        <f t="shared" si="742"/>
        <v>45758</v>
      </c>
      <c r="B3189" s="69">
        <f t="shared" ca="1" si="743"/>
        <v>24970.687666999998</v>
      </c>
      <c r="C3189" s="70">
        <f t="shared" ca="1" si="744"/>
        <v>16470.521374</v>
      </c>
      <c r="D3189" s="71">
        <f ca="1">IF(A3189&lt;$B$1,VLOOKUP(A3189,[1]DI!$A$4:$B$15000,2),0)</f>
        <v>0.14149999999999999</v>
      </c>
      <c r="E3189" s="70">
        <f t="shared" ca="1" si="745"/>
        <v>5.2530999999999997E-4</v>
      </c>
      <c r="F3189" s="72">
        <f t="shared" si="754"/>
        <v>1.3</v>
      </c>
      <c r="G3189" s="73">
        <f t="shared" ca="1" si="746"/>
        <v>1.000682903</v>
      </c>
      <c r="H3189" s="70">
        <f ca="1">TRUNC(PRODUCT(G$10:G3188),15)</f>
        <v>2.4970687713387698</v>
      </c>
      <c r="I3189" s="70">
        <f t="shared" ca="1" si="747"/>
        <v>1.64705213737643</v>
      </c>
      <c r="J3189" s="70">
        <f t="shared" ca="1" si="748"/>
        <v>1.5160836200000001</v>
      </c>
      <c r="K3189" s="74">
        <f t="shared" ca="1" si="749"/>
        <v>8500.1662930000002</v>
      </c>
      <c r="L3189" s="75">
        <f>IF(VLOOKUP(A3189,$T$12:$AC$125,8)=VLOOKUP(A3188,$T$12:$AC$125,8),0,VLOOKUP(A3189,T$12:$AC$125,8))</f>
        <v>0</v>
      </c>
      <c r="M3189" s="76">
        <f>IF(L3189&gt;0,VLOOKUP(L3189,S$12:$AB$125,7),0)</f>
        <v>0</v>
      </c>
      <c r="N3189" s="74">
        <f t="shared" si="750"/>
        <v>0</v>
      </c>
      <c r="O3189" s="74">
        <f t="shared" ca="1" si="751"/>
        <v>8500.1662930000002</v>
      </c>
      <c r="P3189" s="77" t="str">
        <f t="shared" si="752"/>
        <v>A+J=</v>
      </c>
      <c r="Q3189" s="78">
        <f t="shared" si="753"/>
        <v>45762</v>
      </c>
    </row>
    <row r="3190" spans="1:17" ht="12.75" x14ac:dyDescent="0.15">
      <c r="A3190" s="68">
        <f t="shared" si="742"/>
        <v>45759</v>
      </c>
      <c r="B3190" s="69">
        <f t="shared" ca="1" si="743"/>
        <v>24987.740256999998</v>
      </c>
      <c r="C3190" s="70">
        <f t="shared" ca="1" si="744"/>
        <v>16470.521374</v>
      </c>
      <c r="D3190" s="71">
        <f ca="1">IF(A3190&lt;$B$1,VLOOKUP(A3190,[1]DI!$A$4:$B$15000,2),0)</f>
        <v>0</v>
      </c>
      <c r="E3190" s="70">
        <f t="shared" ca="1" si="745"/>
        <v>0</v>
      </c>
      <c r="F3190" s="72">
        <f t="shared" si="754"/>
        <v>1.3</v>
      </c>
      <c r="G3190" s="73">
        <f t="shared" ca="1" si="746"/>
        <v>1</v>
      </c>
      <c r="H3190" s="70">
        <f ca="1">TRUNC(PRODUCT(G$10:G3189),15)</f>
        <v>2.4987740270939298</v>
      </c>
      <c r="I3190" s="70">
        <f t="shared" ca="1" si="747"/>
        <v>1.64705213737643</v>
      </c>
      <c r="J3190" s="70">
        <f t="shared" ca="1" si="748"/>
        <v>1.5171189599999999</v>
      </c>
      <c r="K3190" s="74">
        <f t="shared" ca="1" si="749"/>
        <v>8517.2188829999996</v>
      </c>
      <c r="L3190" s="75">
        <f>IF(VLOOKUP(A3190,$T$12:$AC$125,8)=VLOOKUP(A3189,$T$12:$AC$125,8),0,VLOOKUP(A3190,T$12:$AC$125,8))</f>
        <v>0</v>
      </c>
      <c r="M3190" s="76">
        <f>IF(L3190&gt;0,VLOOKUP(L3190,S$12:$AB$125,7),0)</f>
        <v>0</v>
      </c>
      <c r="N3190" s="74">
        <f t="shared" si="750"/>
        <v>0</v>
      </c>
      <c r="O3190" s="74">
        <f t="shared" ca="1" si="751"/>
        <v>8517.2188829999996</v>
      </c>
      <c r="P3190" s="77" t="str">
        <f t="shared" si="752"/>
        <v>A+J=</v>
      </c>
      <c r="Q3190" s="78">
        <f t="shared" si="753"/>
        <v>45762</v>
      </c>
    </row>
    <row r="3191" spans="1:17" ht="12.75" x14ac:dyDescent="0.15">
      <c r="A3191" s="68">
        <f t="shared" si="742"/>
        <v>45760</v>
      </c>
      <c r="B3191" s="69">
        <f t="shared" ca="1" si="743"/>
        <v>24987.740256999998</v>
      </c>
      <c r="C3191" s="70">
        <f t="shared" ca="1" si="744"/>
        <v>16470.521374</v>
      </c>
      <c r="D3191" s="71">
        <f ca="1">IF(A3191&lt;$B$1,VLOOKUP(A3191,[1]DI!$A$4:$B$15000,2),0)</f>
        <v>0</v>
      </c>
      <c r="E3191" s="70">
        <f t="shared" ca="1" si="745"/>
        <v>0</v>
      </c>
      <c r="F3191" s="72">
        <f t="shared" si="754"/>
        <v>1.3</v>
      </c>
      <c r="G3191" s="73">
        <f t="shared" ca="1" si="746"/>
        <v>1</v>
      </c>
      <c r="H3191" s="70">
        <f ca="1">TRUNC(PRODUCT(G$10:G3190),15)</f>
        <v>2.4987740270939298</v>
      </c>
      <c r="I3191" s="70">
        <f t="shared" ca="1" si="747"/>
        <v>1.64705213737643</v>
      </c>
      <c r="J3191" s="70">
        <f t="shared" ca="1" si="748"/>
        <v>1.5171189599999999</v>
      </c>
      <c r="K3191" s="74">
        <f t="shared" ca="1" si="749"/>
        <v>8517.2188829999996</v>
      </c>
      <c r="L3191" s="75">
        <f>IF(VLOOKUP(A3191,$T$12:$AC$125,8)=VLOOKUP(A3190,$T$12:$AC$125,8),0,VLOOKUP(A3191,T$12:$AC$125,8))</f>
        <v>0</v>
      </c>
      <c r="M3191" s="76">
        <f>IF(L3191&gt;0,VLOOKUP(L3191,S$12:$AB$125,7),0)</f>
        <v>0</v>
      </c>
      <c r="N3191" s="74">
        <f t="shared" si="750"/>
        <v>0</v>
      </c>
      <c r="O3191" s="74">
        <f t="shared" ca="1" si="751"/>
        <v>8517.2188829999996</v>
      </c>
      <c r="P3191" s="77" t="str">
        <f t="shared" si="752"/>
        <v>A+J=</v>
      </c>
      <c r="Q3191" s="78">
        <f t="shared" si="753"/>
        <v>45762</v>
      </c>
    </row>
    <row r="3192" spans="1:17" ht="12.75" x14ac:dyDescent="0.15">
      <c r="A3192" s="68">
        <f t="shared" si="742"/>
        <v>45761</v>
      </c>
      <c r="B3192" s="69">
        <f t="shared" ca="1" si="743"/>
        <v>24987.740256999998</v>
      </c>
      <c r="C3192" s="70">
        <f t="shared" ca="1" si="744"/>
        <v>16470.521374</v>
      </c>
      <c r="D3192" s="71">
        <f ca="1">IF(A3192&lt;$B$1,VLOOKUP(A3192,[1]DI!$A$4:$B$15000,2),0)</f>
        <v>0.14149999999999999</v>
      </c>
      <c r="E3192" s="70">
        <f t="shared" ca="1" si="745"/>
        <v>5.2530999999999997E-4</v>
      </c>
      <c r="F3192" s="72">
        <f t="shared" si="754"/>
        <v>1.3</v>
      </c>
      <c r="G3192" s="73">
        <f t="shared" ca="1" si="746"/>
        <v>1.000682903</v>
      </c>
      <c r="H3192" s="70">
        <f ca="1">TRUNC(PRODUCT(G$10:G3191),15)</f>
        <v>2.4987740270939298</v>
      </c>
      <c r="I3192" s="70">
        <f t="shared" ca="1" si="747"/>
        <v>1.64705213737643</v>
      </c>
      <c r="J3192" s="70">
        <f t="shared" ca="1" si="748"/>
        <v>1.5171189599999999</v>
      </c>
      <c r="K3192" s="74">
        <f t="shared" ca="1" si="749"/>
        <v>8517.2188829999996</v>
      </c>
      <c r="L3192" s="75">
        <f>IF(VLOOKUP(A3192,$T$12:$AC$125,8)=VLOOKUP(A3191,$T$12:$AC$125,8),0,VLOOKUP(A3192,T$12:$AC$125,8))</f>
        <v>0</v>
      </c>
      <c r="M3192" s="76">
        <f>IF(L3192&gt;0,VLOOKUP(L3192,S$12:$AB$125,7),0)</f>
        <v>0</v>
      </c>
      <c r="N3192" s="74">
        <f t="shared" si="750"/>
        <v>0</v>
      </c>
      <c r="O3192" s="74">
        <f t="shared" ca="1" si="751"/>
        <v>8517.2188829999996</v>
      </c>
      <c r="P3192" s="77" t="str">
        <f t="shared" si="752"/>
        <v>A+J=</v>
      </c>
      <c r="Q3192" s="78">
        <f t="shared" si="753"/>
        <v>45762</v>
      </c>
    </row>
    <row r="3193" spans="1:17" ht="15.75" x14ac:dyDescent="0.25">
      <c r="A3193" s="79">
        <f t="shared" si="742"/>
        <v>45762</v>
      </c>
      <c r="B3193" s="80">
        <f t="shared" ca="1" si="743"/>
        <v>25004.804540999998</v>
      </c>
      <c r="C3193" s="80">
        <f t="shared" ca="1" si="744"/>
        <v>16470.521374</v>
      </c>
      <c r="D3193" s="81">
        <f ca="1">IF(A3193&lt;$B$1,VLOOKUP(A3193,[1]DI!$A$4:$B$15000,2),0)</f>
        <v>0.14149999999999999</v>
      </c>
      <c r="E3193" s="80">
        <f t="shared" ca="1" si="745"/>
        <v>5.2530999999999997E-4</v>
      </c>
      <c r="F3193" s="82">
        <f t="shared" si="754"/>
        <v>1.3</v>
      </c>
      <c r="G3193" s="83">
        <f t="shared" ca="1" si="746"/>
        <v>1.000682903</v>
      </c>
      <c r="H3193" s="80">
        <f ca="1">TRUNC(PRODUCT(G$10:G3192),15)</f>
        <v>2.50048044737335</v>
      </c>
      <c r="I3193" s="80">
        <f t="shared" ca="1" si="747"/>
        <v>1.64705213737643</v>
      </c>
      <c r="J3193" s="80">
        <f t="shared" ca="1" si="748"/>
        <v>1.5181550100000001</v>
      </c>
      <c r="K3193" s="84">
        <f t="shared" ca="1" si="749"/>
        <v>8534.2831669999996</v>
      </c>
      <c r="L3193" s="85">
        <f>IF(VLOOKUP(A3193,$T$12:$AC$125,8)=VLOOKUP(A3192,$T$12:$AC$125,8),0,VLOOKUP(A3193,T$12:$AC$125,8))</f>
        <v>5</v>
      </c>
      <c r="M3193" s="86">
        <f>IF(L3193&gt;0,VLOOKUP(L3193,S$12:$AB$125,7),0)</f>
        <v>1</v>
      </c>
      <c r="N3193" s="84">
        <f t="shared" ca="1" si="750"/>
        <v>16470.521374</v>
      </c>
      <c r="O3193" s="84">
        <f t="shared" ca="1" si="751"/>
        <v>25004.804540999998</v>
      </c>
      <c r="P3193" s="87" t="str">
        <f t="shared" si="752"/>
        <v>A+J=</v>
      </c>
      <c r="Q3193" s="88">
        <f t="shared" si="753"/>
        <v>45762</v>
      </c>
    </row>
    <row r="3194" spans="1:17" ht="15.75" x14ac:dyDescent="0.15">
      <c r="A3194" s="79">
        <f t="shared" si="742"/>
        <v>45763</v>
      </c>
      <c r="B3194" s="69"/>
      <c r="C3194" s="80">
        <f t="shared" ca="1" si="744"/>
        <v>0</v>
      </c>
      <c r="D3194" s="71"/>
      <c r="E3194" s="70"/>
      <c r="F3194" s="72"/>
      <c r="G3194" s="73"/>
      <c r="H3194" s="70"/>
      <c r="I3194" s="70"/>
      <c r="J3194" s="70"/>
      <c r="K3194" s="74"/>
      <c r="L3194" s="75"/>
      <c r="M3194" s="76"/>
      <c r="N3194" s="74"/>
      <c r="O3194" s="74"/>
      <c r="P3194" s="77"/>
      <c r="Q3194" s="78"/>
    </row>
    <row r="3195" spans="1:17" ht="12.75" x14ac:dyDescent="0.15">
      <c r="A3195" s="68"/>
      <c r="B3195" s="69"/>
      <c r="C3195" s="70"/>
      <c r="D3195" s="71"/>
      <c r="E3195" s="70"/>
      <c r="F3195" s="72"/>
      <c r="G3195" s="73"/>
      <c r="H3195" s="70"/>
      <c r="I3195" s="70"/>
      <c r="J3195" s="70"/>
      <c r="K3195" s="74"/>
      <c r="L3195" s="75"/>
      <c r="M3195" s="76"/>
      <c r="N3195" s="74"/>
      <c r="O3195" s="74"/>
      <c r="P3195" s="77"/>
      <c r="Q3195" s="78"/>
    </row>
    <row r="3196" spans="1:17" ht="12.75" x14ac:dyDescent="0.15">
      <c r="A3196" s="68"/>
      <c r="B3196" s="69"/>
      <c r="C3196" s="70"/>
      <c r="D3196" s="71"/>
      <c r="E3196" s="70"/>
      <c r="F3196" s="72"/>
      <c r="G3196" s="73"/>
      <c r="H3196" s="70"/>
      <c r="I3196" s="70"/>
      <c r="J3196" s="70"/>
      <c r="K3196" s="74"/>
      <c r="L3196" s="75"/>
      <c r="M3196" s="76"/>
      <c r="N3196" s="74"/>
      <c r="O3196" s="74"/>
      <c r="P3196" s="77"/>
      <c r="Q3196" s="78"/>
    </row>
    <row r="3197" spans="1:17" ht="12.75" x14ac:dyDescent="0.15">
      <c r="A3197" s="68"/>
      <c r="B3197" s="69"/>
      <c r="C3197" s="70"/>
      <c r="D3197" s="71"/>
      <c r="E3197" s="70"/>
      <c r="F3197" s="72"/>
      <c r="G3197" s="73"/>
      <c r="H3197" s="70"/>
      <c r="I3197" s="70"/>
      <c r="J3197" s="70"/>
      <c r="K3197" s="74"/>
      <c r="L3197" s="75"/>
      <c r="M3197" s="76"/>
      <c r="N3197" s="74"/>
      <c r="O3197" s="74"/>
      <c r="P3197" s="77"/>
      <c r="Q3197" s="78"/>
    </row>
    <row r="3198" spans="1:17" ht="12.75" x14ac:dyDescent="0.15">
      <c r="A3198" s="68"/>
      <c r="B3198" s="69"/>
      <c r="C3198" s="70"/>
      <c r="D3198" s="71"/>
      <c r="E3198" s="70"/>
      <c r="F3198" s="72"/>
      <c r="G3198" s="73"/>
      <c r="H3198" s="70"/>
      <c r="I3198" s="70"/>
      <c r="J3198" s="70"/>
      <c r="K3198" s="74"/>
      <c r="L3198" s="75"/>
      <c r="M3198" s="76"/>
      <c r="N3198" s="74"/>
      <c r="O3198" s="74"/>
      <c r="P3198" s="77"/>
      <c r="Q3198" s="78"/>
    </row>
    <row r="3199" spans="1:17" ht="12.75" x14ac:dyDescent="0.15">
      <c r="A3199" s="68"/>
      <c r="B3199" s="69"/>
      <c r="C3199" s="70"/>
      <c r="D3199" s="71"/>
      <c r="E3199" s="70"/>
      <c r="F3199" s="72"/>
      <c r="G3199" s="73"/>
      <c r="H3199" s="70"/>
      <c r="I3199" s="70"/>
      <c r="J3199" s="70"/>
      <c r="K3199" s="74"/>
      <c r="L3199" s="75"/>
      <c r="M3199" s="76"/>
      <c r="N3199" s="74"/>
      <c r="O3199" s="74"/>
      <c r="P3199" s="77"/>
      <c r="Q3199" s="78"/>
    </row>
    <row r="3200" spans="1:17" ht="12.75" x14ac:dyDescent="0.15">
      <c r="A3200" s="68"/>
      <c r="B3200" s="69"/>
      <c r="C3200" s="70"/>
      <c r="D3200" s="71"/>
      <c r="E3200" s="70"/>
      <c r="F3200" s="72"/>
      <c r="G3200" s="73"/>
      <c r="H3200" s="70"/>
      <c r="I3200" s="70"/>
      <c r="J3200" s="70"/>
      <c r="K3200" s="74"/>
      <c r="L3200" s="75"/>
      <c r="M3200" s="76"/>
      <c r="N3200" s="74"/>
      <c r="O3200" s="74"/>
      <c r="P3200" s="77"/>
      <c r="Q3200" s="78"/>
    </row>
    <row r="3201" spans="1:17" ht="12.75" x14ac:dyDescent="0.15">
      <c r="A3201" s="68"/>
      <c r="B3201" s="69"/>
      <c r="C3201" s="70"/>
      <c r="D3201" s="71"/>
      <c r="E3201" s="70"/>
      <c r="F3201" s="72"/>
      <c r="G3201" s="73"/>
      <c r="H3201" s="70"/>
      <c r="I3201" s="70"/>
      <c r="J3201" s="70"/>
      <c r="K3201" s="74"/>
      <c r="L3201" s="75"/>
      <c r="M3201" s="76"/>
      <c r="N3201" s="74"/>
      <c r="O3201" s="74"/>
      <c r="P3201" s="77"/>
      <c r="Q3201" s="78"/>
    </row>
    <row r="3202" spans="1:17" ht="12.75" x14ac:dyDescent="0.15">
      <c r="A3202" s="68"/>
      <c r="B3202" s="69"/>
      <c r="C3202" s="70"/>
      <c r="D3202" s="71"/>
      <c r="E3202" s="70"/>
      <c r="F3202" s="72"/>
      <c r="G3202" s="73"/>
      <c r="H3202" s="70"/>
      <c r="I3202" s="70"/>
      <c r="J3202" s="70"/>
      <c r="K3202" s="74"/>
      <c r="L3202" s="75"/>
      <c r="M3202" s="76"/>
      <c r="N3202" s="74"/>
      <c r="O3202" s="74"/>
      <c r="P3202" s="77"/>
      <c r="Q3202" s="78"/>
    </row>
    <row r="3203" spans="1:17" ht="12.75" x14ac:dyDescent="0.15">
      <c r="A3203" s="68"/>
      <c r="B3203" s="69"/>
      <c r="C3203" s="70"/>
      <c r="D3203" s="71"/>
      <c r="E3203" s="70"/>
      <c r="F3203" s="72"/>
      <c r="G3203" s="73"/>
      <c r="H3203" s="70"/>
      <c r="I3203" s="70"/>
      <c r="J3203" s="70"/>
      <c r="K3203" s="74"/>
      <c r="L3203" s="75"/>
      <c r="M3203" s="76"/>
      <c r="N3203" s="74"/>
      <c r="O3203" s="74"/>
      <c r="P3203" s="77"/>
      <c r="Q3203" s="78"/>
    </row>
    <row r="3204" spans="1:17" ht="12.75" x14ac:dyDescent="0.15">
      <c r="A3204" s="68"/>
      <c r="B3204" s="69"/>
      <c r="C3204" s="70"/>
      <c r="D3204" s="71"/>
      <c r="E3204" s="70"/>
      <c r="F3204" s="72"/>
      <c r="G3204" s="73"/>
      <c r="H3204" s="70"/>
      <c r="I3204" s="70"/>
      <c r="J3204" s="70"/>
      <c r="K3204" s="74"/>
      <c r="L3204" s="75"/>
      <c r="M3204" s="76"/>
      <c r="N3204" s="74"/>
      <c r="O3204" s="74"/>
      <c r="P3204" s="77"/>
      <c r="Q3204" s="78"/>
    </row>
    <row r="3205" spans="1:17" ht="12.75" x14ac:dyDescent="0.15">
      <c r="A3205" s="68"/>
      <c r="B3205" s="69"/>
      <c r="C3205" s="70"/>
      <c r="D3205" s="71"/>
      <c r="E3205" s="70"/>
      <c r="F3205" s="72"/>
      <c r="G3205" s="73"/>
      <c r="H3205" s="70"/>
      <c r="I3205" s="70"/>
      <c r="J3205" s="70"/>
      <c r="K3205" s="74"/>
      <c r="L3205" s="75"/>
      <c r="M3205" s="76"/>
      <c r="N3205" s="74"/>
      <c r="O3205" s="74"/>
      <c r="P3205" s="77"/>
      <c r="Q3205" s="78"/>
    </row>
    <row r="3206" spans="1:17" ht="12.75" x14ac:dyDescent="0.15">
      <c r="A3206" s="68"/>
      <c r="B3206" s="69"/>
      <c r="C3206" s="70"/>
      <c r="D3206" s="71"/>
      <c r="E3206" s="70"/>
      <c r="F3206" s="72"/>
      <c r="G3206" s="73"/>
      <c r="H3206" s="70"/>
      <c r="I3206" s="70"/>
      <c r="J3206" s="70"/>
      <c r="K3206" s="74"/>
      <c r="L3206" s="75"/>
      <c r="M3206" s="76"/>
      <c r="N3206" s="74"/>
      <c r="O3206" s="74"/>
      <c r="P3206" s="77"/>
      <c r="Q3206" s="78"/>
    </row>
    <row r="3207" spans="1:17" ht="12.75" x14ac:dyDescent="0.15">
      <c r="A3207" s="68"/>
      <c r="B3207" s="69"/>
      <c r="C3207" s="70"/>
      <c r="D3207" s="71"/>
      <c r="E3207" s="70"/>
      <c r="F3207" s="72"/>
      <c r="G3207" s="73"/>
      <c r="H3207" s="70"/>
      <c r="I3207" s="70"/>
      <c r="J3207" s="70"/>
      <c r="K3207" s="74"/>
      <c r="L3207" s="75"/>
      <c r="M3207" s="76"/>
      <c r="N3207" s="74"/>
      <c r="O3207" s="74"/>
      <c r="P3207" s="77"/>
      <c r="Q3207" s="78"/>
    </row>
    <row r="3208" spans="1:17" ht="12.75" x14ac:dyDescent="0.15">
      <c r="A3208" s="68"/>
      <c r="B3208" s="69"/>
      <c r="C3208" s="70"/>
      <c r="D3208" s="71"/>
      <c r="E3208" s="70"/>
      <c r="F3208" s="72"/>
      <c r="G3208" s="73"/>
      <c r="H3208" s="70"/>
      <c r="I3208" s="70"/>
      <c r="J3208" s="70"/>
      <c r="K3208" s="74"/>
      <c r="L3208" s="75"/>
      <c r="M3208" s="76"/>
      <c r="N3208" s="74"/>
      <c r="O3208" s="74"/>
      <c r="P3208" s="77"/>
      <c r="Q3208" s="78"/>
    </row>
    <row r="3209" spans="1:17" ht="12.75" x14ac:dyDescent="0.15">
      <c r="A3209" s="68"/>
      <c r="B3209" s="69"/>
      <c r="C3209" s="70"/>
      <c r="D3209" s="71"/>
      <c r="E3209" s="70"/>
      <c r="F3209" s="72"/>
      <c r="G3209" s="73"/>
      <c r="H3209" s="70"/>
      <c r="I3209" s="70"/>
      <c r="J3209" s="70"/>
      <c r="K3209" s="74"/>
      <c r="L3209" s="75"/>
      <c r="M3209" s="76"/>
      <c r="N3209" s="74"/>
      <c r="O3209" s="74"/>
      <c r="P3209" s="77"/>
      <c r="Q3209" s="78"/>
    </row>
    <row r="3210" spans="1:17" ht="12.75" x14ac:dyDescent="0.15">
      <c r="A3210" s="68"/>
      <c r="B3210" s="69"/>
      <c r="C3210" s="70"/>
      <c r="D3210" s="71"/>
      <c r="E3210" s="70"/>
      <c r="F3210" s="72"/>
      <c r="G3210" s="73"/>
      <c r="H3210" s="70"/>
      <c r="I3210" s="70"/>
      <c r="J3210" s="70"/>
      <c r="K3210" s="74"/>
      <c r="L3210" s="75"/>
      <c r="M3210" s="76"/>
      <c r="N3210" s="74"/>
      <c r="O3210" s="74"/>
      <c r="P3210" s="77"/>
      <c r="Q3210" s="78"/>
    </row>
    <row r="3211" spans="1:17" ht="12.75" x14ac:dyDescent="0.15">
      <c r="A3211" s="68"/>
      <c r="B3211" s="69"/>
      <c r="C3211" s="70"/>
      <c r="D3211" s="71"/>
      <c r="E3211" s="70"/>
      <c r="F3211" s="72"/>
      <c r="G3211" s="73"/>
      <c r="H3211" s="70"/>
      <c r="I3211" s="70"/>
      <c r="J3211" s="70"/>
      <c r="K3211" s="74"/>
      <c r="L3211" s="75"/>
      <c r="M3211" s="76"/>
      <c r="N3211" s="74"/>
      <c r="O3211" s="74"/>
      <c r="P3211" s="77"/>
      <c r="Q3211" s="78"/>
    </row>
    <row r="3212" spans="1:17" ht="12.75" x14ac:dyDescent="0.15">
      <c r="A3212" s="68"/>
      <c r="B3212" s="69"/>
      <c r="C3212" s="70"/>
      <c r="D3212" s="71"/>
      <c r="E3212" s="70"/>
      <c r="F3212" s="72"/>
      <c r="G3212" s="73"/>
      <c r="H3212" s="70"/>
      <c r="I3212" s="70"/>
      <c r="J3212" s="70"/>
      <c r="K3212" s="74"/>
      <c r="L3212" s="75"/>
      <c r="M3212" s="76"/>
      <c r="N3212" s="74"/>
      <c r="O3212" s="74"/>
      <c r="P3212" s="77"/>
      <c r="Q3212" s="78"/>
    </row>
    <row r="3213" spans="1:17" ht="12.75" x14ac:dyDescent="0.15">
      <c r="A3213" s="68"/>
      <c r="B3213" s="69"/>
      <c r="C3213" s="70"/>
      <c r="D3213" s="71"/>
      <c r="E3213" s="70"/>
      <c r="F3213" s="72"/>
      <c r="G3213" s="73"/>
      <c r="H3213" s="70"/>
      <c r="I3213" s="70"/>
      <c r="J3213" s="70"/>
      <c r="K3213" s="74"/>
      <c r="L3213" s="75"/>
      <c r="M3213" s="76"/>
      <c r="N3213" s="74"/>
      <c r="O3213" s="74"/>
      <c r="P3213" s="77"/>
      <c r="Q3213" s="78"/>
    </row>
    <row r="3214" spans="1:17" ht="12.75" x14ac:dyDescent="0.15">
      <c r="A3214" s="68"/>
      <c r="B3214" s="69"/>
      <c r="C3214" s="70"/>
      <c r="D3214" s="71"/>
      <c r="E3214" s="70"/>
      <c r="F3214" s="72"/>
      <c r="G3214" s="73"/>
      <c r="H3214" s="70"/>
      <c r="I3214" s="70"/>
      <c r="J3214" s="70"/>
      <c r="K3214" s="74"/>
      <c r="L3214" s="75"/>
      <c r="M3214" s="76"/>
      <c r="N3214" s="74"/>
      <c r="O3214" s="74"/>
      <c r="P3214" s="77"/>
      <c r="Q3214" s="78"/>
    </row>
    <row r="3215" spans="1:17" ht="12.75" x14ac:dyDescent="0.15">
      <c r="A3215" s="68"/>
      <c r="B3215" s="69"/>
      <c r="C3215" s="70"/>
      <c r="D3215" s="71"/>
      <c r="E3215" s="70"/>
      <c r="F3215" s="72"/>
      <c r="G3215" s="73"/>
      <c r="H3215" s="70"/>
      <c r="I3215" s="70"/>
      <c r="J3215" s="70"/>
      <c r="K3215" s="74"/>
      <c r="L3215" s="75"/>
      <c r="M3215" s="76"/>
      <c r="N3215" s="74"/>
      <c r="O3215" s="74"/>
      <c r="P3215" s="77"/>
      <c r="Q3215" s="78"/>
    </row>
    <row r="3216" spans="1:17" ht="12.75" x14ac:dyDescent="0.15">
      <c r="A3216" s="68"/>
      <c r="B3216" s="69"/>
      <c r="C3216" s="70"/>
      <c r="D3216" s="71"/>
      <c r="E3216" s="70"/>
      <c r="F3216" s="72"/>
      <c r="G3216" s="73"/>
      <c r="H3216" s="70"/>
      <c r="I3216" s="70"/>
      <c r="J3216" s="70"/>
      <c r="K3216" s="74"/>
      <c r="L3216" s="75"/>
      <c r="M3216" s="76"/>
      <c r="N3216" s="74"/>
      <c r="O3216" s="74"/>
      <c r="P3216" s="77"/>
      <c r="Q3216" s="78"/>
    </row>
    <row r="3217" spans="1:17" ht="12.75" x14ac:dyDescent="0.15">
      <c r="A3217" s="68"/>
      <c r="B3217" s="69"/>
      <c r="C3217" s="70"/>
      <c r="D3217" s="71"/>
      <c r="E3217" s="70"/>
      <c r="F3217" s="72"/>
      <c r="G3217" s="73"/>
      <c r="H3217" s="70"/>
      <c r="I3217" s="70"/>
      <c r="J3217" s="70"/>
      <c r="K3217" s="74"/>
      <c r="L3217" s="75"/>
      <c r="M3217" s="76"/>
      <c r="N3217" s="74"/>
      <c r="O3217" s="74"/>
      <c r="P3217" s="77"/>
      <c r="Q3217" s="78"/>
    </row>
    <row r="3218" spans="1:17" ht="12.75" x14ac:dyDescent="0.15">
      <c r="A3218" s="68"/>
      <c r="B3218" s="69"/>
      <c r="C3218" s="70"/>
      <c r="D3218" s="71"/>
      <c r="E3218" s="70"/>
      <c r="F3218" s="72"/>
      <c r="G3218" s="73"/>
      <c r="H3218" s="70"/>
      <c r="I3218" s="70"/>
      <c r="J3218" s="70"/>
      <c r="K3218" s="74"/>
      <c r="L3218" s="75"/>
      <c r="M3218" s="76"/>
      <c r="N3218" s="74"/>
      <c r="O3218" s="74"/>
      <c r="P3218" s="77"/>
      <c r="Q3218" s="78"/>
    </row>
    <row r="3219" spans="1:17" ht="12.75" x14ac:dyDescent="0.15">
      <c r="A3219" s="68"/>
      <c r="B3219" s="69"/>
      <c r="C3219" s="70"/>
      <c r="D3219" s="71"/>
      <c r="E3219" s="70"/>
      <c r="F3219" s="72"/>
      <c r="G3219" s="73"/>
      <c r="H3219" s="70"/>
      <c r="I3219" s="70"/>
      <c r="J3219" s="70"/>
      <c r="K3219" s="74"/>
      <c r="L3219" s="75"/>
      <c r="M3219" s="76"/>
      <c r="N3219" s="74"/>
      <c r="O3219" s="74"/>
      <c r="P3219" s="77"/>
      <c r="Q3219" s="78"/>
    </row>
    <row r="3220" spans="1:17" ht="12.75" x14ac:dyDescent="0.15">
      <c r="A3220" s="68"/>
      <c r="B3220" s="69"/>
      <c r="C3220" s="70"/>
      <c r="D3220" s="71"/>
      <c r="E3220" s="70"/>
      <c r="F3220" s="72"/>
      <c r="G3220" s="73"/>
      <c r="H3220" s="70"/>
      <c r="I3220" s="70"/>
      <c r="J3220" s="70"/>
      <c r="K3220" s="74"/>
      <c r="L3220" s="75"/>
      <c r="M3220" s="76"/>
      <c r="N3220" s="74"/>
      <c r="O3220" s="74"/>
      <c r="P3220" s="77"/>
      <c r="Q3220" s="78"/>
    </row>
    <row r="3221" spans="1:17" ht="12.75" x14ac:dyDescent="0.15">
      <c r="A3221" s="68"/>
      <c r="B3221" s="69"/>
      <c r="C3221" s="70"/>
      <c r="D3221" s="71"/>
      <c r="E3221" s="70"/>
      <c r="F3221" s="72"/>
      <c r="G3221" s="73"/>
      <c r="H3221" s="70"/>
      <c r="I3221" s="70"/>
      <c r="J3221" s="70"/>
      <c r="K3221" s="74"/>
      <c r="L3221" s="75"/>
      <c r="M3221" s="76"/>
      <c r="N3221" s="74"/>
      <c r="O3221" s="74"/>
      <c r="P3221" s="77"/>
      <c r="Q3221" s="78"/>
    </row>
    <row r="3222" spans="1:17" ht="12.75" x14ac:dyDescent="0.15">
      <c r="A3222" s="68"/>
      <c r="B3222" s="69"/>
      <c r="C3222" s="70"/>
      <c r="D3222" s="71"/>
      <c r="E3222" s="70"/>
      <c r="F3222" s="72"/>
      <c r="G3222" s="73"/>
      <c r="H3222" s="70"/>
      <c r="I3222" s="70"/>
      <c r="J3222" s="70"/>
      <c r="K3222" s="74"/>
      <c r="L3222" s="75"/>
      <c r="M3222" s="76"/>
      <c r="N3222" s="74"/>
      <c r="O3222" s="74"/>
      <c r="P3222" s="77"/>
      <c r="Q3222" s="78"/>
    </row>
    <row r="3223" spans="1:17" ht="12.75" x14ac:dyDescent="0.15">
      <c r="A3223" s="68"/>
      <c r="B3223" s="69"/>
      <c r="C3223" s="70"/>
      <c r="D3223" s="71"/>
      <c r="E3223" s="70"/>
      <c r="F3223" s="72"/>
      <c r="G3223" s="73"/>
      <c r="H3223" s="70"/>
      <c r="I3223" s="70"/>
      <c r="J3223" s="70"/>
      <c r="K3223" s="74"/>
      <c r="L3223" s="75"/>
      <c r="M3223" s="76"/>
      <c r="N3223" s="74"/>
      <c r="O3223" s="74"/>
      <c r="P3223" s="77"/>
      <c r="Q3223" s="78"/>
    </row>
    <row r="3224" spans="1:17" ht="12.75" x14ac:dyDescent="0.15">
      <c r="A3224" s="68"/>
      <c r="B3224" s="69"/>
      <c r="C3224" s="70"/>
      <c r="D3224" s="71"/>
      <c r="E3224" s="70"/>
      <c r="F3224" s="72"/>
      <c r="G3224" s="73"/>
      <c r="H3224" s="70"/>
      <c r="I3224" s="70"/>
      <c r="J3224" s="70"/>
      <c r="K3224" s="74"/>
      <c r="L3224" s="75"/>
      <c r="M3224" s="76"/>
      <c r="N3224" s="74"/>
      <c r="O3224" s="74"/>
      <c r="P3224" s="77"/>
      <c r="Q3224" s="78"/>
    </row>
    <row r="3225" spans="1:17" ht="12.75" x14ac:dyDescent="0.15">
      <c r="A3225" s="68"/>
      <c r="B3225" s="69"/>
      <c r="C3225" s="70"/>
      <c r="D3225" s="71"/>
      <c r="E3225" s="70"/>
      <c r="F3225" s="72"/>
      <c r="G3225" s="73"/>
      <c r="H3225" s="70"/>
      <c r="I3225" s="70"/>
      <c r="J3225" s="70"/>
      <c r="K3225" s="74"/>
      <c r="L3225" s="75"/>
      <c r="M3225" s="76"/>
      <c r="N3225" s="74"/>
      <c r="O3225" s="74"/>
      <c r="P3225" s="77"/>
      <c r="Q3225" s="78"/>
    </row>
    <row r="3226" spans="1:17" ht="12.75" x14ac:dyDescent="0.15">
      <c r="A3226" s="68"/>
      <c r="B3226" s="69"/>
      <c r="C3226" s="70"/>
      <c r="D3226" s="71"/>
      <c r="E3226" s="70"/>
      <c r="F3226" s="72"/>
      <c r="G3226" s="73"/>
      <c r="H3226" s="70"/>
      <c r="I3226" s="70"/>
      <c r="J3226" s="70"/>
      <c r="K3226" s="74"/>
      <c r="L3226" s="75"/>
      <c r="M3226" s="76"/>
      <c r="N3226" s="74"/>
      <c r="O3226" s="74"/>
      <c r="P3226" s="77"/>
      <c r="Q3226" s="78"/>
    </row>
    <row r="3227" spans="1:17" ht="12.75" x14ac:dyDescent="0.15">
      <c r="A3227" s="68"/>
      <c r="B3227" s="69"/>
      <c r="C3227" s="70"/>
      <c r="D3227" s="71"/>
      <c r="E3227" s="70"/>
      <c r="F3227" s="72"/>
      <c r="G3227" s="73"/>
      <c r="H3227" s="70"/>
      <c r="I3227" s="70"/>
      <c r="J3227" s="70"/>
      <c r="K3227" s="74"/>
      <c r="L3227" s="75"/>
      <c r="M3227" s="76"/>
      <c r="N3227" s="74"/>
      <c r="O3227" s="74"/>
      <c r="P3227" s="77"/>
      <c r="Q3227" s="78"/>
    </row>
    <row r="3228" spans="1:17" ht="12.75" x14ac:dyDescent="0.15">
      <c r="A3228" s="68"/>
      <c r="B3228" s="69"/>
      <c r="C3228" s="70"/>
      <c r="D3228" s="71"/>
      <c r="E3228" s="70"/>
      <c r="F3228" s="72"/>
      <c r="G3228" s="73"/>
      <c r="H3228" s="70"/>
      <c r="I3228" s="70"/>
      <c r="J3228" s="70"/>
      <c r="K3228" s="74"/>
      <c r="L3228" s="75"/>
      <c r="M3228" s="76"/>
      <c r="N3228" s="74"/>
      <c r="O3228" s="74"/>
      <c r="P3228" s="77"/>
      <c r="Q3228" s="78"/>
    </row>
    <row r="3229" spans="1:17" ht="12.75" x14ac:dyDescent="0.15">
      <c r="A3229" s="68"/>
      <c r="B3229" s="69"/>
      <c r="C3229" s="70"/>
      <c r="D3229" s="71"/>
      <c r="E3229" s="70"/>
      <c r="F3229" s="72"/>
      <c r="G3229" s="73"/>
      <c r="H3229" s="70"/>
      <c r="I3229" s="70"/>
      <c r="J3229" s="70"/>
      <c r="K3229" s="74"/>
      <c r="L3229" s="75"/>
      <c r="M3229" s="76"/>
      <c r="N3229" s="74"/>
      <c r="O3229" s="74"/>
      <c r="P3229" s="77"/>
      <c r="Q3229" s="78"/>
    </row>
    <row r="3230" spans="1:17" ht="12.75" x14ac:dyDescent="0.15">
      <c r="A3230" s="68"/>
      <c r="B3230" s="69"/>
      <c r="C3230" s="70"/>
      <c r="D3230" s="71"/>
      <c r="E3230" s="70"/>
      <c r="F3230" s="72"/>
      <c r="G3230" s="73"/>
      <c r="H3230" s="70"/>
      <c r="I3230" s="70"/>
      <c r="J3230" s="70"/>
      <c r="K3230" s="74"/>
      <c r="L3230" s="75"/>
      <c r="M3230" s="76"/>
      <c r="N3230" s="74"/>
      <c r="O3230" s="74"/>
      <c r="P3230" s="77"/>
      <c r="Q3230" s="78"/>
    </row>
    <row r="3231" spans="1:17" ht="12.75" x14ac:dyDescent="0.15">
      <c r="A3231" s="68"/>
      <c r="B3231" s="69"/>
      <c r="C3231" s="70"/>
      <c r="D3231" s="71"/>
      <c r="E3231" s="70"/>
      <c r="F3231" s="72"/>
      <c r="G3231" s="73"/>
      <c r="H3231" s="70"/>
      <c r="I3231" s="70"/>
      <c r="J3231" s="70"/>
      <c r="K3231" s="74"/>
      <c r="L3231" s="75"/>
      <c r="M3231" s="76"/>
      <c r="N3231" s="74"/>
      <c r="O3231" s="74"/>
      <c r="P3231" s="77"/>
      <c r="Q3231" s="78"/>
    </row>
    <row r="3232" spans="1:17" ht="12.75" x14ac:dyDescent="0.15">
      <c r="A3232" s="68"/>
      <c r="B3232" s="69"/>
      <c r="C3232" s="70"/>
      <c r="D3232" s="71"/>
      <c r="E3232" s="70"/>
      <c r="F3232" s="72"/>
      <c r="G3232" s="73"/>
      <c r="H3232" s="70"/>
      <c r="I3232" s="70"/>
      <c r="J3232" s="70"/>
      <c r="K3232" s="74"/>
      <c r="L3232" s="75"/>
      <c r="M3232" s="76"/>
      <c r="N3232" s="74"/>
      <c r="O3232" s="74"/>
      <c r="P3232" s="77"/>
      <c r="Q3232" s="78"/>
    </row>
    <row r="3233" spans="1:17" ht="12.75" x14ac:dyDescent="0.15">
      <c r="A3233" s="68"/>
      <c r="B3233" s="69"/>
      <c r="C3233" s="70"/>
      <c r="D3233" s="71"/>
      <c r="E3233" s="70"/>
      <c r="F3233" s="72"/>
      <c r="G3233" s="73"/>
      <c r="H3233" s="70"/>
      <c r="I3233" s="70"/>
      <c r="J3233" s="70"/>
      <c r="K3233" s="74"/>
      <c r="L3233" s="75"/>
      <c r="M3233" s="76"/>
      <c r="N3233" s="74"/>
      <c r="O3233" s="74"/>
      <c r="P3233" s="77"/>
      <c r="Q3233" s="78"/>
    </row>
    <row r="3234" spans="1:17" ht="12.75" x14ac:dyDescent="0.15">
      <c r="A3234" s="68"/>
      <c r="B3234" s="69"/>
      <c r="C3234" s="70"/>
      <c r="D3234" s="71"/>
      <c r="E3234" s="70"/>
      <c r="F3234" s="72"/>
      <c r="G3234" s="73"/>
      <c r="H3234" s="70"/>
      <c r="I3234" s="70"/>
      <c r="J3234" s="70"/>
      <c r="K3234" s="74"/>
      <c r="L3234" s="75"/>
      <c r="M3234" s="76"/>
      <c r="N3234" s="74"/>
      <c r="O3234" s="74"/>
      <c r="P3234" s="77"/>
      <c r="Q3234" s="78"/>
    </row>
    <row r="3235" spans="1:17" ht="12.75" x14ac:dyDescent="0.15">
      <c r="A3235" s="68"/>
      <c r="B3235" s="69"/>
      <c r="C3235" s="70"/>
      <c r="D3235" s="71"/>
      <c r="E3235" s="70"/>
      <c r="F3235" s="72"/>
      <c r="G3235" s="73"/>
      <c r="H3235" s="70"/>
      <c r="I3235" s="70"/>
      <c r="J3235" s="70"/>
      <c r="K3235" s="74"/>
      <c r="L3235" s="75"/>
      <c r="M3235" s="76"/>
      <c r="N3235" s="74"/>
      <c r="O3235" s="74"/>
      <c r="P3235" s="77"/>
      <c r="Q3235" s="78"/>
    </row>
    <row r="3236" spans="1:17" ht="12.75" x14ac:dyDescent="0.15">
      <c r="A3236" s="68"/>
      <c r="B3236" s="69"/>
      <c r="C3236" s="70"/>
      <c r="D3236" s="71"/>
      <c r="E3236" s="70"/>
      <c r="F3236" s="72"/>
      <c r="G3236" s="73"/>
      <c r="H3236" s="70"/>
      <c r="I3236" s="70"/>
      <c r="J3236" s="70"/>
      <c r="K3236" s="74"/>
      <c r="L3236" s="75"/>
      <c r="M3236" s="76"/>
      <c r="N3236" s="74"/>
      <c r="O3236" s="74"/>
      <c r="P3236" s="77"/>
      <c r="Q3236" s="78"/>
    </row>
    <row r="3237" spans="1:17" ht="12.75" x14ac:dyDescent="0.15">
      <c r="A3237" s="68"/>
      <c r="B3237" s="69"/>
      <c r="C3237" s="70"/>
      <c r="D3237" s="71"/>
      <c r="E3237" s="70"/>
      <c r="F3237" s="72"/>
      <c r="G3237" s="73"/>
      <c r="H3237" s="70"/>
      <c r="I3237" s="70"/>
      <c r="J3237" s="70"/>
      <c r="K3237" s="74"/>
      <c r="L3237" s="75"/>
      <c r="M3237" s="76"/>
      <c r="N3237" s="74"/>
      <c r="O3237" s="74"/>
      <c r="P3237" s="77"/>
      <c r="Q3237" s="78"/>
    </row>
    <row r="3238" spans="1:17" ht="12.75" x14ac:dyDescent="0.15">
      <c r="A3238" s="68"/>
      <c r="B3238" s="69"/>
      <c r="C3238" s="70"/>
      <c r="D3238" s="71"/>
      <c r="E3238" s="70"/>
      <c r="F3238" s="72"/>
      <c r="G3238" s="73"/>
      <c r="H3238" s="70"/>
      <c r="I3238" s="70"/>
      <c r="J3238" s="70"/>
      <c r="K3238" s="74"/>
      <c r="L3238" s="75"/>
      <c r="M3238" s="76"/>
      <c r="N3238" s="74"/>
      <c r="O3238" s="74"/>
      <c r="P3238" s="77"/>
      <c r="Q3238" s="78"/>
    </row>
    <row r="3239" spans="1:17" ht="12.75" x14ac:dyDescent="0.15">
      <c r="A3239" s="68"/>
      <c r="B3239" s="69"/>
      <c r="C3239" s="70"/>
      <c r="D3239" s="71"/>
      <c r="E3239" s="70"/>
      <c r="F3239" s="72"/>
      <c r="G3239" s="73"/>
      <c r="H3239" s="70"/>
      <c r="I3239" s="70"/>
      <c r="J3239" s="70"/>
      <c r="K3239" s="74"/>
      <c r="L3239" s="75"/>
      <c r="M3239" s="76"/>
      <c r="N3239" s="74"/>
      <c r="O3239" s="74"/>
      <c r="P3239" s="77"/>
      <c r="Q3239" s="78"/>
    </row>
    <row r="3240" spans="1:17" ht="12.75" x14ac:dyDescent="0.15">
      <c r="A3240" s="68"/>
      <c r="B3240" s="69"/>
      <c r="C3240" s="70"/>
      <c r="D3240" s="71"/>
      <c r="E3240" s="70"/>
      <c r="F3240" s="72"/>
      <c r="G3240" s="73"/>
      <c r="H3240" s="70"/>
      <c r="I3240" s="70"/>
      <c r="J3240" s="70"/>
      <c r="K3240" s="74"/>
      <c r="L3240" s="75"/>
      <c r="M3240" s="76"/>
      <c r="N3240" s="74"/>
      <c r="O3240" s="74"/>
      <c r="P3240" s="77"/>
      <c r="Q3240" s="78"/>
    </row>
    <row r="3241" spans="1:17" ht="12.75" x14ac:dyDescent="0.15">
      <c r="A3241" s="68"/>
      <c r="B3241" s="69"/>
      <c r="C3241" s="70"/>
      <c r="D3241" s="71"/>
      <c r="E3241" s="70"/>
      <c r="F3241" s="72"/>
      <c r="G3241" s="73"/>
      <c r="H3241" s="70"/>
      <c r="I3241" s="70"/>
      <c r="J3241" s="70"/>
      <c r="K3241" s="74"/>
      <c r="L3241" s="75"/>
      <c r="M3241" s="76"/>
      <c r="N3241" s="74"/>
      <c r="O3241" s="74"/>
      <c r="P3241" s="77"/>
      <c r="Q3241" s="78"/>
    </row>
    <row r="3242" spans="1:17" ht="12.75" x14ac:dyDescent="0.15">
      <c r="A3242" s="68"/>
      <c r="B3242" s="69"/>
      <c r="C3242" s="70"/>
      <c r="D3242" s="71"/>
      <c r="E3242" s="70"/>
      <c r="F3242" s="72"/>
      <c r="G3242" s="73"/>
      <c r="H3242" s="70"/>
      <c r="I3242" s="70"/>
      <c r="J3242" s="70"/>
      <c r="K3242" s="74"/>
      <c r="L3242" s="75"/>
      <c r="M3242" s="76"/>
      <c r="N3242" s="74"/>
      <c r="O3242" s="74"/>
      <c r="P3242" s="77"/>
      <c r="Q3242" s="78"/>
    </row>
    <row r="3243" spans="1:17" ht="12.75" x14ac:dyDescent="0.15">
      <c r="A3243" s="68"/>
      <c r="B3243" s="69"/>
      <c r="C3243" s="70"/>
      <c r="D3243" s="71"/>
      <c r="E3243" s="70"/>
      <c r="F3243" s="72"/>
      <c r="G3243" s="73"/>
      <c r="H3243" s="70"/>
      <c r="I3243" s="70"/>
      <c r="J3243" s="70"/>
      <c r="K3243" s="74"/>
      <c r="L3243" s="75"/>
      <c r="M3243" s="76"/>
      <c r="N3243" s="74"/>
      <c r="O3243" s="74"/>
      <c r="P3243" s="77"/>
      <c r="Q3243" s="78"/>
    </row>
    <row r="3244" spans="1:17" ht="12.75" x14ac:dyDescent="0.15">
      <c r="A3244" s="68"/>
      <c r="B3244" s="69"/>
      <c r="C3244" s="70"/>
      <c r="D3244" s="71"/>
      <c r="E3244" s="70"/>
      <c r="F3244" s="72"/>
      <c r="G3244" s="73"/>
      <c r="H3244" s="70"/>
      <c r="I3244" s="70"/>
      <c r="J3244" s="70"/>
      <c r="K3244" s="74"/>
      <c r="L3244" s="75"/>
      <c r="M3244" s="76"/>
      <c r="N3244" s="74"/>
      <c r="O3244" s="74"/>
      <c r="P3244" s="77"/>
      <c r="Q3244" s="78"/>
    </row>
    <row r="3245" spans="1:17" ht="12.75" x14ac:dyDescent="0.15">
      <c r="A3245" s="68"/>
      <c r="B3245" s="69"/>
      <c r="C3245" s="70"/>
      <c r="D3245" s="71"/>
      <c r="E3245" s="70"/>
      <c r="F3245" s="72"/>
      <c r="G3245" s="73"/>
      <c r="H3245" s="70"/>
      <c r="I3245" s="70"/>
      <c r="J3245" s="70"/>
      <c r="K3245" s="74"/>
      <c r="L3245" s="75"/>
      <c r="M3245" s="76"/>
      <c r="N3245" s="74"/>
      <c r="O3245" s="74"/>
      <c r="P3245" s="77"/>
      <c r="Q3245" s="78"/>
    </row>
    <row r="3246" spans="1:17" ht="12.75" x14ac:dyDescent="0.15">
      <c r="A3246" s="68"/>
      <c r="B3246" s="69"/>
      <c r="C3246" s="70"/>
      <c r="D3246" s="71"/>
      <c r="E3246" s="70"/>
      <c r="F3246" s="72"/>
      <c r="G3246" s="73"/>
      <c r="H3246" s="70"/>
      <c r="I3246" s="70"/>
      <c r="J3246" s="70"/>
      <c r="K3246" s="74"/>
      <c r="L3246" s="75"/>
      <c r="M3246" s="76"/>
      <c r="N3246" s="74"/>
      <c r="O3246" s="74"/>
      <c r="P3246" s="77"/>
      <c r="Q3246" s="78"/>
    </row>
    <row r="3247" spans="1:17" ht="12.75" x14ac:dyDescent="0.15">
      <c r="A3247" s="68"/>
      <c r="B3247" s="69"/>
      <c r="C3247" s="70"/>
      <c r="D3247" s="71"/>
      <c r="E3247" s="70"/>
      <c r="F3247" s="72"/>
      <c r="G3247" s="73"/>
      <c r="H3247" s="70"/>
      <c r="I3247" s="70"/>
      <c r="J3247" s="70"/>
      <c r="K3247" s="74"/>
      <c r="L3247" s="75"/>
      <c r="M3247" s="76"/>
      <c r="N3247" s="74"/>
      <c r="O3247" s="74"/>
      <c r="P3247" s="77"/>
      <c r="Q3247" s="78"/>
    </row>
    <row r="3248" spans="1:17" ht="12.75" x14ac:dyDescent="0.15">
      <c r="A3248" s="68"/>
      <c r="B3248" s="69"/>
      <c r="C3248" s="70"/>
      <c r="D3248" s="71"/>
      <c r="E3248" s="70"/>
      <c r="F3248" s="72"/>
      <c r="G3248" s="73"/>
      <c r="H3248" s="70"/>
      <c r="I3248" s="70"/>
      <c r="J3248" s="70"/>
      <c r="K3248" s="74"/>
      <c r="L3248" s="75"/>
      <c r="M3248" s="76"/>
      <c r="N3248" s="74"/>
      <c r="O3248" s="74"/>
      <c r="P3248" s="77"/>
      <c r="Q3248" s="78"/>
    </row>
    <row r="3249" spans="1:17" ht="12.75" x14ac:dyDescent="0.15">
      <c r="A3249" s="68"/>
      <c r="B3249" s="69"/>
      <c r="C3249" s="70"/>
      <c r="D3249" s="71"/>
      <c r="E3249" s="70"/>
      <c r="F3249" s="72"/>
      <c r="G3249" s="73"/>
      <c r="H3249" s="70"/>
      <c r="I3249" s="70"/>
      <c r="J3249" s="70"/>
      <c r="K3249" s="74"/>
      <c r="L3249" s="75"/>
      <c r="M3249" s="76"/>
      <c r="N3249" s="74"/>
      <c r="O3249" s="74"/>
      <c r="P3249" s="77"/>
      <c r="Q3249" s="78"/>
    </row>
    <row r="3250" spans="1:17" ht="12.75" x14ac:dyDescent="0.15">
      <c r="A3250" s="68"/>
      <c r="B3250" s="69"/>
      <c r="C3250" s="70"/>
      <c r="D3250" s="71"/>
      <c r="E3250" s="70"/>
      <c r="F3250" s="72"/>
      <c r="G3250" s="73"/>
      <c r="H3250" s="70"/>
      <c r="I3250" s="70"/>
      <c r="J3250" s="70"/>
      <c r="K3250" s="74"/>
      <c r="L3250" s="75"/>
      <c r="M3250" s="76"/>
      <c r="N3250" s="74"/>
      <c r="O3250" s="74"/>
      <c r="P3250" s="77"/>
      <c r="Q3250" s="78"/>
    </row>
    <row r="3251" spans="1:17" ht="12.75" x14ac:dyDescent="0.15">
      <c r="A3251" s="68"/>
      <c r="B3251" s="69"/>
      <c r="C3251" s="70"/>
      <c r="D3251" s="71"/>
      <c r="E3251" s="70"/>
      <c r="F3251" s="72"/>
      <c r="G3251" s="73"/>
      <c r="H3251" s="70"/>
      <c r="I3251" s="70"/>
      <c r="J3251" s="70"/>
      <c r="K3251" s="74"/>
      <c r="L3251" s="75"/>
      <c r="M3251" s="76"/>
      <c r="N3251" s="74"/>
      <c r="O3251" s="74"/>
      <c r="P3251" s="77"/>
      <c r="Q3251" s="78"/>
    </row>
    <row r="3252" spans="1:17" ht="12.75" x14ac:dyDescent="0.15">
      <c r="A3252" s="68"/>
      <c r="B3252" s="69"/>
      <c r="C3252" s="70"/>
      <c r="D3252" s="71"/>
      <c r="E3252" s="70"/>
      <c r="F3252" s="72"/>
      <c r="G3252" s="73"/>
      <c r="H3252" s="70"/>
      <c r="I3252" s="70"/>
      <c r="J3252" s="70"/>
      <c r="K3252" s="74"/>
      <c r="L3252" s="75"/>
      <c r="M3252" s="76"/>
      <c r="N3252" s="74"/>
      <c r="O3252" s="74"/>
      <c r="P3252" s="77"/>
      <c r="Q3252" s="78"/>
    </row>
    <row r="3253" spans="1:17" ht="12.75" x14ac:dyDescent="0.15">
      <c r="A3253" s="68"/>
      <c r="B3253" s="69"/>
      <c r="C3253" s="70"/>
      <c r="D3253" s="71"/>
      <c r="E3253" s="70"/>
      <c r="F3253" s="72"/>
      <c r="G3253" s="73"/>
      <c r="H3253" s="70"/>
      <c r="I3253" s="70"/>
      <c r="J3253" s="70"/>
      <c r="K3253" s="74"/>
      <c r="L3253" s="75"/>
      <c r="M3253" s="76"/>
      <c r="N3253" s="74"/>
      <c r="O3253" s="74"/>
      <c r="P3253" s="77"/>
      <c r="Q3253" s="78"/>
    </row>
    <row r="3254" spans="1:17" ht="12.75" x14ac:dyDescent="0.15">
      <c r="A3254" s="68"/>
      <c r="B3254" s="69"/>
      <c r="C3254" s="70"/>
      <c r="D3254" s="71"/>
      <c r="E3254" s="70"/>
      <c r="F3254" s="72"/>
      <c r="G3254" s="73"/>
      <c r="H3254" s="70"/>
      <c r="I3254" s="70"/>
      <c r="J3254" s="70"/>
      <c r="K3254" s="74"/>
      <c r="L3254" s="75"/>
      <c r="M3254" s="76"/>
      <c r="N3254" s="74"/>
      <c r="O3254" s="74"/>
      <c r="P3254" s="77"/>
      <c r="Q3254" s="78"/>
    </row>
    <row r="3255" spans="1:17" ht="12.75" x14ac:dyDescent="0.15">
      <c r="A3255" s="68"/>
      <c r="B3255" s="69"/>
      <c r="C3255" s="70"/>
      <c r="D3255" s="71"/>
      <c r="E3255" s="70"/>
      <c r="F3255" s="72"/>
      <c r="G3255" s="73"/>
      <c r="H3255" s="70"/>
      <c r="I3255" s="70"/>
      <c r="J3255" s="70"/>
      <c r="K3255" s="74"/>
      <c r="L3255" s="75"/>
      <c r="M3255" s="76"/>
      <c r="N3255" s="74"/>
      <c r="O3255" s="74"/>
      <c r="P3255" s="77"/>
      <c r="Q3255" s="78"/>
    </row>
    <row r="3256" spans="1:17" ht="12.75" x14ac:dyDescent="0.15">
      <c r="A3256" s="68"/>
      <c r="B3256" s="69"/>
      <c r="C3256" s="70"/>
      <c r="D3256" s="71"/>
      <c r="E3256" s="70"/>
      <c r="F3256" s="72"/>
      <c r="G3256" s="73"/>
      <c r="H3256" s="70"/>
      <c r="I3256" s="70"/>
      <c r="J3256" s="70"/>
      <c r="K3256" s="74"/>
      <c r="L3256" s="75"/>
      <c r="M3256" s="76"/>
      <c r="N3256" s="74"/>
      <c r="O3256" s="74"/>
      <c r="P3256" s="77"/>
      <c r="Q3256" s="78"/>
    </row>
    <row r="3257" spans="1:17" ht="12.75" x14ac:dyDescent="0.15">
      <c r="A3257" s="68"/>
      <c r="B3257" s="69"/>
      <c r="C3257" s="70"/>
      <c r="D3257" s="71"/>
      <c r="E3257" s="70"/>
      <c r="F3257" s="72"/>
      <c r="G3257" s="73"/>
      <c r="H3257" s="70"/>
      <c r="I3257" s="70"/>
      <c r="J3257" s="70"/>
      <c r="K3257" s="74"/>
      <c r="L3257" s="75"/>
      <c r="M3257" s="76"/>
      <c r="N3257" s="74"/>
      <c r="O3257" s="74"/>
      <c r="P3257" s="77"/>
      <c r="Q3257" s="78"/>
    </row>
    <row r="3258" spans="1:17" ht="12.75" x14ac:dyDescent="0.15">
      <c r="A3258" s="68"/>
      <c r="B3258" s="69"/>
      <c r="C3258" s="70"/>
      <c r="D3258" s="71"/>
      <c r="E3258" s="70"/>
      <c r="F3258" s="72"/>
      <c r="G3258" s="73"/>
      <c r="H3258" s="70"/>
      <c r="I3258" s="70"/>
      <c r="J3258" s="70"/>
      <c r="K3258" s="74"/>
      <c r="L3258" s="75"/>
      <c r="M3258" s="76"/>
      <c r="N3258" s="74"/>
      <c r="O3258" s="74"/>
      <c r="P3258" s="77"/>
      <c r="Q3258" s="78"/>
    </row>
    <row r="3259" spans="1:17" ht="12.75" x14ac:dyDescent="0.15">
      <c r="A3259" s="68"/>
      <c r="B3259" s="69"/>
      <c r="C3259" s="70"/>
      <c r="D3259" s="71"/>
      <c r="E3259" s="70"/>
      <c r="F3259" s="72"/>
      <c r="G3259" s="73"/>
      <c r="H3259" s="70"/>
      <c r="I3259" s="70"/>
      <c r="J3259" s="70"/>
      <c r="K3259" s="74"/>
      <c r="L3259" s="75"/>
      <c r="M3259" s="76"/>
      <c r="N3259" s="74"/>
      <c r="O3259" s="74"/>
      <c r="P3259" s="77"/>
      <c r="Q3259" s="78"/>
    </row>
    <row r="3260" spans="1:17" ht="12.75" x14ac:dyDescent="0.15">
      <c r="A3260" s="68"/>
      <c r="B3260" s="69"/>
      <c r="C3260" s="70"/>
      <c r="D3260" s="71"/>
      <c r="E3260" s="70"/>
      <c r="F3260" s="72"/>
      <c r="G3260" s="73"/>
      <c r="H3260" s="70"/>
      <c r="I3260" s="70"/>
      <c r="J3260" s="70"/>
      <c r="K3260" s="74"/>
      <c r="L3260" s="75"/>
      <c r="M3260" s="76"/>
      <c r="N3260" s="74"/>
      <c r="O3260" s="74"/>
      <c r="P3260" s="77"/>
      <c r="Q3260" s="78"/>
    </row>
    <row r="3261" spans="1:17" ht="12.75" x14ac:dyDescent="0.15">
      <c r="A3261" s="68"/>
      <c r="B3261" s="69"/>
      <c r="C3261" s="70"/>
      <c r="D3261" s="71"/>
      <c r="E3261" s="70"/>
      <c r="F3261" s="72"/>
      <c r="G3261" s="73"/>
      <c r="H3261" s="70"/>
      <c r="I3261" s="70"/>
      <c r="J3261" s="70"/>
      <c r="K3261" s="74"/>
      <c r="L3261" s="75"/>
      <c r="M3261" s="76"/>
      <c r="N3261" s="74"/>
      <c r="O3261" s="74"/>
      <c r="P3261" s="77"/>
      <c r="Q3261" s="78"/>
    </row>
    <row r="3262" spans="1:17" ht="12.75" x14ac:dyDescent="0.15">
      <c r="A3262" s="68"/>
      <c r="B3262" s="69"/>
      <c r="C3262" s="70"/>
      <c r="D3262" s="71"/>
      <c r="E3262" s="70"/>
      <c r="F3262" s="72"/>
      <c r="G3262" s="73"/>
      <c r="H3262" s="70"/>
      <c r="I3262" s="70"/>
      <c r="J3262" s="70"/>
      <c r="K3262" s="74"/>
      <c r="L3262" s="75"/>
      <c r="M3262" s="76"/>
      <c r="N3262" s="74"/>
      <c r="O3262" s="74"/>
      <c r="P3262" s="77"/>
      <c r="Q3262" s="78"/>
    </row>
    <row r="3263" spans="1:17" ht="12.75" x14ac:dyDescent="0.15">
      <c r="A3263" s="68"/>
      <c r="B3263" s="69"/>
      <c r="C3263" s="70"/>
      <c r="D3263" s="71"/>
      <c r="E3263" s="70"/>
      <c r="F3263" s="72"/>
      <c r="G3263" s="73"/>
      <c r="H3263" s="70"/>
      <c r="I3263" s="70"/>
      <c r="J3263" s="70"/>
      <c r="K3263" s="74"/>
      <c r="L3263" s="75"/>
      <c r="M3263" s="76"/>
      <c r="N3263" s="74"/>
      <c r="O3263" s="74"/>
      <c r="P3263" s="77"/>
      <c r="Q3263" s="78"/>
    </row>
    <row r="3264" spans="1:17" ht="12.75" x14ac:dyDescent="0.15">
      <c r="A3264" s="68"/>
      <c r="B3264" s="69"/>
      <c r="C3264" s="70"/>
      <c r="D3264" s="71"/>
      <c r="E3264" s="70"/>
      <c r="F3264" s="72"/>
      <c r="G3264" s="73"/>
      <c r="H3264" s="70"/>
      <c r="I3264" s="70"/>
      <c r="J3264" s="70"/>
      <c r="K3264" s="74"/>
      <c r="L3264" s="75"/>
      <c r="M3264" s="76"/>
      <c r="N3264" s="74"/>
      <c r="O3264" s="74"/>
      <c r="P3264" s="77"/>
      <c r="Q3264" s="78"/>
    </row>
    <row r="3265" spans="1:17" ht="12.75" x14ac:dyDescent="0.15">
      <c r="A3265" s="68"/>
      <c r="B3265" s="69"/>
      <c r="C3265" s="70"/>
      <c r="D3265" s="71"/>
      <c r="E3265" s="70"/>
      <c r="F3265" s="72"/>
      <c r="G3265" s="73"/>
      <c r="H3265" s="70"/>
      <c r="I3265" s="70"/>
      <c r="J3265" s="70"/>
      <c r="K3265" s="74"/>
      <c r="L3265" s="75"/>
      <c r="M3265" s="76"/>
      <c r="N3265" s="74"/>
      <c r="O3265" s="74"/>
      <c r="P3265" s="77"/>
      <c r="Q3265" s="78"/>
    </row>
    <row r="3266" spans="1:17" ht="12.75" x14ac:dyDescent="0.15">
      <c r="A3266" s="68"/>
      <c r="B3266" s="69"/>
      <c r="C3266" s="70"/>
      <c r="D3266" s="71"/>
      <c r="E3266" s="70"/>
      <c r="F3266" s="72"/>
      <c r="G3266" s="73"/>
      <c r="H3266" s="70"/>
      <c r="I3266" s="70"/>
      <c r="J3266" s="70"/>
      <c r="K3266" s="74"/>
      <c r="L3266" s="75"/>
      <c r="M3266" s="76"/>
      <c r="N3266" s="74"/>
      <c r="O3266" s="74"/>
      <c r="P3266" s="77"/>
      <c r="Q3266" s="78"/>
    </row>
    <row r="3267" spans="1:17" ht="12.75" x14ac:dyDescent="0.15">
      <c r="A3267" s="68"/>
      <c r="B3267" s="69"/>
      <c r="C3267" s="70"/>
      <c r="D3267" s="71"/>
      <c r="E3267" s="70"/>
      <c r="F3267" s="72"/>
      <c r="G3267" s="73"/>
      <c r="H3267" s="70"/>
      <c r="I3267" s="70"/>
      <c r="J3267" s="70"/>
      <c r="K3267" s="74"/>
      <c r="L3267" s="75"/>
      <c r="M3267" s="76"/>
      <c r="N3267" s="74"/>
      <c r="O3267" s="74"/>
      <c r="P3267" s="77"/>
      <c r="Q3267" s="78"/>
    </row>
    <row r="3268" spans="1:17" ht="12.75" x14ac:dyDescent="0.15">
      <c r="A3268" s="68"/>
      <c r="B3268" s="69"/>
      <c r="C3268" s="70"/>
      <c r="D3268" s="71"/>
      <c r="E3268" s="70"/>
      <c r="F3268" s="72"/>
      <c r="G3268" s="73"/>
      <c r="H3268" s="70"/>
      <c r="I3268" s="70"/>
      <c r="J3268" s="70"/>
      <c r="K3268" s="74"/>
      <c r="L3268" s="75"/>
      <c r="M3268" s="76"/>
      <c r="N3268" s="74"/>
      <c r="O3268" s="74"/>
      <c r="P3268" s="77"/>
      <c r="Q3268" s="78"/>
    </row>
    <row r="3269" spans="1:17" ht="12.75" x14ac:dyDescent="0.15">
      <c r="A3269" s="68"/>
      <c r="B3269" s="69"/>
      <c r="C3269" s="70"/>
      <c r="D3269" s="71"/>
      <c r="E3269" s="70"/>
      <c r="F3269" s="72"/>
      <c r="G3269" s="73"/>
      <c r="H3269" s="70"/>
      <c r="I3269" s="70"/>
      <c r="J3269" s="70"/>
      <c r="K3269" s="74"/>
      <c r="L3269" s="75"/>
      <c r="M3269" s="76"/>
      <c r="N3269" s="74"/>
      <c r="O3269" s="74"/>
      <c r="P3269" s="77"/>
      <c r="Q3269" s="78"/>
    </row>
    <row r="3270" spans="1:17" ht="12.75" x14ac:dyDescent="0.15">
      <c r="A3270" s="68"/>
      <c r="B3270" s="69"/>
      <c r="C3270" s="70"/>
      <c r="D3270" s="71"/>
      <c r="E3270" s="70"/>
      <c r="F3270" s="72"/>
      <c r="G3270" s="73"/>
      <c r="H3270" s="70"/>
      <c r="I3270" s="70"/>
      <c r="J3270" s="70"/>
      <c r="K3270" s="74"/>
      <c r="L3270" s="75"/>
      <c r="M3270" s="76"/>
      <c r="N3270" s="74"/>
      <c r="O3270" s="74"/>
      <c r="P3270" s="77"/>
      <c r="Q3270" s="78"/>
    </row>
    <row r="3271" spans="1:17" ht="12.75" x14ac:dyDescent="0.15">
      <c r="A3271" s="68"/>
      <c r="B3271" s="69"/>
      <c r="C3271" s="70"/>
      <c r="D3271" s="71"/>
      <c r="E3271" s="70"/>
      <c r="F3271" s="72"/>
      <c r="G3271" s="73"/>
      <c r="H3271" s="70"/>
      <c r="I3271" s="70"/>
      <c r="J3271" s="70"/>
      <c r="K3271" s="74"/>
      <c r="L3271" s="75"/>
      <c r="M3271" s="76"/>
      <c r="N3271" s="74"/>
      <c r="O3271" s="74"/>
      <c r="P3271" s="77"/>
      <c r="Q3271" s="78"/>
    </row>
    <row r="3272" spans="1:17" ht="12.75" x14ac:dyDescent="0.15">
      <c r="A3272" s="68"/>
      <c r="B3272" s="69"/>
      <c r="C3272" s="70"/>
      <c r="D3272" s="71"/>
      <c r="E3272" s="70"/>
      <c r="F3272" s="72"/>
      <c r="G3272" s="73"/>
      <c r="H3272" s="70"/>
      <c r="I3272" s="70"/>
      <c r="J3272" s="70"/>
      <c r="K3272" s="74"/>
      <c r="L3272" s="75"/>
      <c r="M3272" s="76"/>
      <c r="N3272" s="74"/>
      <c r="O3272" s="74"/>
      <c r="P3272" s="77"/>
      <c r="Q3272" s="78"/>
    </row>
    <row r="3273" spans="1:17" ht="12.75" x14ac:dyDescent="0.15">
      <c r="A3273" s="68"/>
      <c r="B3273" s="69"/>
      <c r="C3273" s="70"/>
      <c r="D3273" s="71"/>
      <c r="E3273" s="70"/>
      <c r="F3273" s="72"/>
      <c r="G3273" s="73"/>
      <c r="H3273" s="70"/>
      <c r="I3273" s="70"/>
      <c r="J3273" s="70"/>
      <c r="K3273" s="74"/>
      <c r="L3273" s="75"/>
      <c r="M3273" s="76"/>
      <c r="N3273" s="74"/>
      <c r="O3273" s="74"/>
      <c r="P3273" s="77"/>
      <c r="Q3273" s="78"/>
    </row>
    <row r="3274" spans="1:17" ht="12.75" x14ac:dyDescent="0.15">
      <c r="A3274" s="68"/>
      <c r="B3274" s="69"/>
      <c r="C3274" s="70"/>
      <c r="D3274" s="71"/>
      <c r="E3274" s="70"/>
      <c r="F3274" s="72"/>
      <c r="G3274" s="73"/>
      <c r="H3274" s="70"/>
      <c r="I3274" s="70"/>
      <c r="J3274" s="70"/>
      <c r="K3274" s="74"/>
      <c r="L3274" s="75"/>
      <c r="M3274" s="76"/>
      <c r="N3274" s="74"/>
      <c r="O3274" s="74"/>
      <c r="P3274" s="77"/>
      <c r="Q3274" s="78"/>
    </row>
    <row r="3275" spans="1:17" ht="12.75" x14ac:dyDescent="0.15">
      <c r="A3275" s="68"/>
      <c r="B3275" s="69"/>
      <c r="C3275" s="70"/>
      <c r="D3275" s="71"/>
      <c r="E3275" s="70"/>
      <c r="F3275" s="72"/>
      <c r="G3275" s="73"/>
      <c r="H3275" s="70"/>
      <c r="I3275" s="70"/>
      <c r="J3275" s="70"/>
      <c r="K3275" s="74"/>
      <c r="L3275" s="75"/>
      <c r="M3275" s="76"/>
      <c r="N3275" s="74"/>
      <c r="O3275" s="74"/>
      <c r="P3275" s="77"/>
      <c r="Q3275" s="78"/>
    </row>
    <row r="3276" spans="1:17" ht="12.75" x14ac:dyDescent="0.15">
      <c r="A3276" s="68"/>
      <c r="B3276" s="69"/>
      <c r="C3276" s="70"/>
      <c r="D3276" s="71"/>
      <c r="E3276" s="70"/>
      <c r="F3276" s="72"/>
      <c r="G3276" s="73"/>
      <c r="H3276" s="70"/>
      <c r="I3276" s="70"/>
      <c r="J3276" s="70"/>
      <c r="K3276" s="74"/>
      <c r="L3276" s="75"/>
      <c r="M3276" s="76"/>
      <c r="N3276" s="74"/>
      <c r="O3276" s="74"/>
      <c r="P3276" s="77"/>
      <c r="Q3276" s="78"/>
    </row>
    <row r="3277" spans="1:17" ht="12.75" x14ac:dyDescent="0.15">
      <c r="A3277" s="68"/>
      <c r="B3277" s="69"/>
      <c r="C3277" s="70"/>
      <c r="D3277" s="71"/>
      <c r="E3277" s="70"/>
      <c r="F3277" s="72"/>
      <c r="G3277" s="73"/>
      <c r="H3277" s="70"/>
      <c r="I3277" s="70"/>
      <c r="J3277" s="70"/>
      <c r="K3277" s="74"/>
      <c r="L3277" s="75"/>
      <c r="M3277" s="76"/>
      <c r="N3277" s="74"/>
      <c r="O3277" s="74"/>
      <c r="P3277" s="77"/>
      <c r="Q3277" s="78"/>
    </row>
    <row r="3278" spans="1:17" ht="12.75" x14ac:dyDescent="0.15">
      <c r="A3278" s="68"/>
      <c r="B3278" s="69"/>
      <c r="C3278" s="70"/>
      <c r="D3278" s="71"/>
      <c r="E3278" s="70"/>
      <c r="F3278" s="72"/>
      <c r="G3278" s="73"/>
      <c r="H3278" s="70"/>
      <c r="I3278" s="70"/>
      <c r="J3278" s="70"/>
      <c r="K3278" s="74"/>
      <c r="L3278" s="75"/>
      <c r="M3278" s="76"/>
      <c r="N3278" s="74"/>
      <c r="O3278" s="74"/>
      <c r="P3278" s="77"/>
      <c r="Q3278" s="78"/>
    </row>
    <row r="3279" spans="1:17" ht="12.75" x14ac:dyDescent="0.15">
      <c r="A3279" s="68"/>
      <c r="B3279" s="69"/>
      <c r="C3279" s="70"/>
      <c r="D3279" s="71"/>
      <c r="E3279" s="70"/>
      <c r="F3279" s="72"/>
      <c r="G3279" s="73"/>
      <c r="H3279" s="70"/>
      <c r="I3279" s="70"/>
      <c r="J3279" s="70"/>
      <c r="K3279" s="74"/>
      <c r="L3279" s="75"/>
      <c r="M3279" s="76"/>
      <c r="N3279" s="74"/>
      <c r="O3279" s="74"/>
      <c r="P3279" s="77"/>
      <c r="Q3279" s="78"/>
    </row>
    <row r="3280" spans="1:17" ht="12.75" x14ac:dyDescent="0.15">
      <c r="A3280" s="68"/>
      <c r="B3280" s="69"/>
      <c r="C3280" s="70"/>
      <c r="D3280" s="71"/>
      <c r="E3280" s="70"/>
      <c r="F3280" s="72"/>
      <c r="G3280" s="73"/>
      <c r="H3280" s="70"/>
      <c r="I3280" s="70"/>
      <c r="J3280" s="70"/>
      <c r="K3280" s="74"/>
      <c r="L3280" s="75"/>
      <c r="M3280" s="76"/>
      <c r="N3280" s="74"/>
      <c r="O3280" s="74"/>
      <c r="P3280" s="77"/>
      <c r="Q3280" s="78"/>
    </row>
    <row r="3281" spans="1:17" ht="12.75" x14ac:dyDescent="0.15">
      <c r="A3281" s="68"/>
      <c r="B3281" s="69"/>
      <c r="C3281" s="70"/>
      <c r="D3281" s="71"/>
      <c r="E3281" s="70"/>
      <c r="F3281" s="72"/>
      <c r="G3281" s="73"/>
      <c r="H3281" s="70"/>
      <c r="I3281" s="70"/>
      <c r="J3281" s="70"/>
      <c r="K3281" s="74"/>
      <c r="L3281" s="75"/>
      <c r="M3281" s="76"/>
      <c r="N3281" s="74"/>
      <c r="O3281" s="74"/>
      <c r="P3281" s="77"/>
      <c r="Q3281" s="78"/>
    </row>
    <row r="3282" spans="1:17" ht="12.75" x14ac:dyDescent="0.15">
      <c r="A3282" s="68"/>
      <c r="B3282" s="69"/>
      <c r="C3282" s="70"/>
      <c r="D3282" s="71"/>
      <c r="E3282" s="70"/>
      <c r="F3282" s="72"/>
      <c r="G3282" s="73"/>
      <c r="H3282" s="70"/>
      <c r="I3282" s="70"/>
      <c r="J3282" s="70"/>
      <c r="K3282" s="74"/>
      <c r="L3282" s="75"/>
      <c r="M3282" s="76"/>
      <c r="N3282" s="74"/>
      <c r="O3282" s="74"/>
      <c r="P3282" s="77"/>
      <c r="Q3282" s="78"/>
    </row>
    <row r="3283" spans="1:17" ht="12.75" x14ac:dyDescent="0.15">
      <c r="A3283" s="68"/>
      <c r="B3283" s="69"/>
      <c r="C3283" s="70"/>
      <c r="D3283" s="71"/>
      <c r="E3283" s="70"/>
      <c r="F3283" s="72"/>
      <c r="G3283" s="73"/>
      <c r="H3283" s="70"/>
      <c r="I3283" s="70"/>
      <c r="J3283" s="70"/>
      <c r="K3283" s="74"/>
      <c r="L3283" s="75"/>
      <c r="M3283" s="76"/>
      <c r="N3283" s="74"/>
      <c r="O3283" s="74"/>
      <c r="P3283" s="77"/>
      <c r="Q3283" s="78"/>
    </row>
    <row r="3284" spans="1:17" ht="12.75" x14ac:dyDescent="0.15">
      <c r="A3284" s="68"/>
      <c r="B3284" s="69"/>
      <c r="C3284" s="70"/>
      <c r="D3284" s="71"/>
      <c r="E3284" s="70"/>
      <c r="F3284" s="72"/>
      <c r="G3284" s="73"/>
      <c r="H3284" s="70"/>
      <c r="I3284" s="70"/>
      <c r="J3284" s="70"/>
      <c r="K3284" s="74"/>
      <c r="L3284" s="75"/>
      <c r="M3284" s="76"/>
      <c r="N3284" s="74"/>
      <c r="O3284" s="74"/>
      <c r="P3284" s="77"/>
      <c r="Q3284" s="78"/>
    </row>
    <row r="3285" spans="1:17" ht="12.75" x14ac:dyDescent="0.15">
      <c r="A3285" s="68"/>
      <c r="B3285" s="69"/>
      <c r="C3285" s="70"/>
      <c r="D3285" s="71"/>
      <c r="E3285" s="70"/>
      <c r="F3285" s="72"/>
      <c r="G3285" s="73"/>
      <c r="H3285" s="70"/>
      <c r="I3285" s="70"/>
      <c r="J3285" s="70"/>
      <c r="K3285" s="74"/>
      <c r="L3285" s="75"/>
      <c r="M3285" s="76"/>
      <c r="N3285" s="74"/>
      <c r="O3285" s="74"/>
      <c r="P3285" s="77"/>
      <c r="Q3285" s="78"/>
    </row>
    <row r="3286" spans="1:17" ht="12.75" x14ac:dyDescent="0.15">
      <c r="A3286" s="68"/>
      <c r="B3286" s="69"/>
      <c r="C3286" s="70"/>
      <c r="D3286" s="71"/>
      <c r="E3286" s="70"/>
      <c r="F3286" s="72"/>
      <c r="G3286" s="73"/>
      <c r="H3286" s="70"/>
      <c r="I3286" s="70"/>
      <c r="J3286" s="70"/>
      <c r="K3286" s="74"/>
      <c r="L3286" s="75"/>
      <c r="M3286" s="76"/>
      <c r="N3286" s="74"/>
      <c r="O3286" s="74"/>
      <c r="P3286" s="77"/>
      <c r="Q3286" s="78"/>
    </row>
    <row r="3287" spans="1:17" ht="12.75" x14ac:dyDescent="0.15">
      <c r="A3287" s="68"/>
      <c r="B3287" s="69"/>
      <c r="C3287" s="70"/>
      <c r="D3287" s="71"/>
      <c r="E3287" s="70"/>
      <c r="F3287" s="72"/>
      <c r="G3287" s="73"/>
      <c r="H3287" s="70"/>
      <c r="I3287" s="70"/>
      <c r="J3287" s="70"/>
      <c r="K3287" s="74"/>
      <c r="L3287" s="75"/>
      <c r="M3287" s="76"/>
      <c r="N3287" s="74"/>
      <c r="O3287" s="74"/>
      <c r="P3287" s="77"/>
      <c r="Q3287" s="78"/>
    </row>
    <row r="3288" spans="1:17" ht="12.75" x14ac:dyDescent="0.15">
      <c r="A3288" s="68"/>
      <c r="B3288" s="69"/>
      <c r="C3288" s="70"/>
      <c r="D3288" s="71"/>
      <c r="E3288" s="70"/>
      <c r="F3288" s="72"/>
      <c r="G3288" s="73"/>
      <c r="H3288" s="70"/>
      <c r="I3288" s="70"/>
      <c r="J3288" s="70"/>
      <c r="K3288" s="74"/>
      <c r="L3288" s="75"/>
      <c r="M3288" s="76"/>
      <c r="N3288" s="74"/>
      <c r="O3288" s="74"/>
      <c r="P3288" s="77"/>
      <c r="Q3288" s="78"/>
    </row>
    <row r="3289" spans="1:17" ht="12.75" x14ac:dyDescent="0.15">
      <c r="A3289" s="68"/>
      <c r="B3289" s="69"/>
      <c r="C3289" s="70"/>
      <c r="D3289" s="71"/>
      <c r="E3289" s="70"/>
      <c r="F3289" s="72"/>
      <c r="G3289" s="73"/>
      <c r="H3289" s="70"/>
      <c r="I3289" s="70"/>
      <c r="J3289" s="70"/>
      <c r="K3289" s="74"/>
      <c r="L3289" s="75"/>
      <c r="M3289" s="76"/>
      <c r="N3289" s="74"/>
      <c r="O3289" s="74"/>
      <c r="P3289" s="77"/>
      <c r="Q3289" s="78"/>
    </row>
    <row r="3290" spans="1:17" ht="12.75" x14ac:dyDescent="0.15">
      <c r="A3290" s="68"/>
      <c r="B3290" s="69"/>
      <c r="C3290" s="70"/>
      <c r="D3290" s="71"/>
      <c r="E3290" s="70"/>
      <c r="F3290" s="72"/>
      <c r="G3290" s="73"/>
      <c r="H3290" s="70"/>
      <c r="I3290" s="70"/>
      <c r="J3290" s="70"/>
      <c r="K3290" s="74"/>
      <c r="L3290" s="75"/>
      <c r="M3290" s="76"/>
      <c r="N3290" s="74"/>
      <c r="O3290" s="74"/>
      <c r="P3290" s="77"/>
      <c r="Q3290" s="78"/>
    </row>
    <row r="3291" spans="1:17" ht="12.75" x14ac:dyDescent="0.15">
      <c r="A3291" s="68"/>
      <c r="B3291" s="69"/>
      <c r="C3291" s="70"/>
      <c r="D3291" s="71"/>
      <c r="E3291" s="70"/>
      <c r="F3291" s="72"/>
      <c r="G3291" s="73"/>
      <c r="H3291" s="70"/>
      <c r="I3291" s="70"/>
      <c r="J3291" s="70"/>
      <c r="K3291" s="74"/>
      <c r="L3291" s="75"/>
      <c r="M3291" s="76"/>
      <c r="N3291" s="74"/>
      <c r="O3291" s="74"/>
      <c r="P3291" s="77"/>
      <c r="Q3291" s="78"/>
    </row>
    <row r="3292" spans="1:17" ht="12.75" x14ac:dyDescent="0.15">
      <c r="A3292" s="68"/>
      <c r="B3292" s="69"/>
      <c r="C3292" s="70"/>
      <c r="D3292" s="71"/>
      <c r="E3292" s="70"/>
      <c r="F3292" s="72"/>
      <c r="G3292" s="73"/>
      <c r="H3292" s="70"/>
      <c r="I3292" s="70"/>
      <c r="J3292" s="70"/>
      <c r="K3292" s="74"/>
      <c r="L3292" s="75"/>
      <c r="M3292" s="76"/>
      <c r="N3292" s="74"/>
      <c r="O3292" s="74"/>
      <c r="P3292" s="77"/>
      <c r="Q3292" s="78"/>
    </row>
    <row r="3293" spans="1:17" ht="12.75" x14ac:dyDescent="0.15">
      <c r="A3293" s="68"/>
      <c r="B3293" s="69"/>
      <c r="C3293" s="70"/>
      <c r="D3293" s="71"/>
      <c r="E3293" s="70"/>
      <c r="F3293" s="72"/>
      <c r="G3293" s="73"/>
      <c r="H3293" s="70"/>
      <c r="I3293" s="70"/>
      <c r="J3293" s="70"/>
      <c r="K3293" s="74"/>
      <c r="L3293" s="75"/>
      <c r="M3293" s="76"/>
      <c r="N3293" s="74"/>
      <c r="O3293" s="74"/>
      <c r="P3293" s="77"/>
      <c r="Q3293" s="78"/>
    </row>
    <row r="3294" spans="1:17" ht="12.75" x14ac:dyDescent="0.15">
      <c r="A3294" s="68"/>
      <c r="B3294" s="69"/>
      <c r="C3294" s="70"/>
      <c r="D3294" s="71"/>
      <c r="E3294" s="70"/>
      <c r="F3294" s="72"/>
      <c r="G3294" s="73"/>
      <c r="H3294" s="70"/>
      <c r="I3294" s="70"/>
      <c r="J3294" s="70"/>
      <c r="K3294" s="74"/>
      <c r="L3294" s="75"/>
      <c r="M3294" s="76"/>
      <c r="N3294" s="74"/>
      <c r="O3294" s="74"/>
      <c r="P3294" s="77"/>
      <c r="Q3294" s="78"/>
    </row>
    <row r="3295" spans="1:17" ht="12.75" x14ac:dyDescent="0.15">
      <c r="A3295" s="68"/>
      <c r="B3295" s="69"/>
      <c r="C3295" s="70"/>
      <c r="D3295" s="71"/>
      <c r="E3295" s="70"/>
      <c r="F3295" s="72"/>
      <c r="G3295" s="73"/>
      <c r="H3295" s="70"/>
      <c r="I3295" s="70"/>
      <c r="J3295" s="70"/>
      <c r="K3295" s="74"/>
      <c r="L3295" s="75"/>
      <c r="M3295" s="76"/>
      <c r="N3295" s="74"/>
      <c r="O3295" s="74"/>
      <c r="P3295" s="77"/>
      <c r="Q3295" s="78"/>
    </row>
    <row r="3296" spans="1:17" ht="12.75" x14ac:dyDescent="0.15">
      <c r="A3296" s="68"/>
      <c r="B3296" s="69"/>
      <c r="C3296" s="70"/>
      <c r="D3296" s="71"/>
      <c r="E3296" s="70"/>
      <c r="F3296" s="72"/>
      <c r="G3296" s="73"/>
      <c r="H3296" s="70"/>
      <c r="I3296" s="70"/>
      <c r="J3296" s="70"/>
      <c r="K3296" s="74"/>
      <c r="L3296" s="75"/>
      <c r="M3296" s="76"/>
      <c r="N3296" s="74"/>
      <c r="O3296" s="74"/>
      <c r="P3296" s="77"/>
      <c r="Q3296" s="78"/>
    </row>
    <row r="3297" spans="1:17" ht="12.75" x14ac:dyDescent="0.15">
      <c r="A3297" s="68"/>
      <c r="B3297" s="69"/>
      <c r="C3297" s="70"/>
      <c r="D3297" s="71"/>
      <c r="E3297" s="70"/>
      <c r="F3297" s="72"/>
      <c r="G3297" s="73"/>
      <c r="H3297" s="70"/>
      <c r="I3297" s="70"/>
      <c r="J3297" s="70"/>
      <c r="K3297" s="74"/>
      <c r="L3297" s="75"/>
      <c r="M3297" s="76"/>
      <c r="N3297" s="74"/>
      <c r="O3297" s="74"/>
      <c r="P3297" s="77"/>
      <c r="Q3297" s="78"/>
    </row>
    <row r="3298" spans="1:17" ht="12.75" x14ac:dyDescent="0.15">
      <c r="A3298" s="68"/>
      <c r="B3298" s="69"/>
      <c r="C3298" s="70"/>
      <c r="D3298" s="71"/>
      <c r="E3298" s="70"/>
      <c r="F3298" s="72"/>
      <c r="G3298" s="73"/>
      <c r="H3298" s="70"/>
      <c r="I3298" s="70"/>
      <c r="J3298" s="70"/>
      <c r="K3298" s="74"/>
      <c r="L3298" s="75"/>
      <c r="M3298" s="76"/>
      <c r="N3298" s="74"/>
      <c r="O3298" s="74"/>
      <c r="P3298" s="77"/>
      <c r="Q3298" s="78"/>
    </row>
    <row r="3299" spans="1:17" ht="12.75" x14ac:dyDescent="0.15">
      <c r="A3299" s="68"/>
      <c r="B3299" s="69"/>
      <c r="C3299" s="70"/>
      <c r="D3299" s="71"/>
      <c r="E3299" s="70"/>
      <c r="F3299" s="72"/>
      <c r="G3299" s="73"/>
      <c r="H3299" s="70"/>
      <c r="I3299" s="70"/>
      <c r="J3299" s="70"/>
      <c r="K3299" s="74"/>
      <c r="L3299" s="75"/>
      <c r="M3299" s="76"/>
      <c r="N3299" s="74"/>
      <c r="O3299" s="74"/>
      <c r="P3299" s="77"/>
      <c r="Q3299" s="78"/>
    </row>
    <row r="3300" spans="1:17" ht="12.75" x14ac:dyDescent="0.15">
      <c r="A3300" s="68"/>
      <c r="B3300" s="69"/>
      <c r="C3300" s="70"/>
      <c r="D3300" s="71"/>
      <c r="E3300" s="70"/>
      <c r="F3300" s="72"/>
      <c r="G3300" s="73"/>
      <c r="H3300" s="70"/>
      <c r="I3300" s="70"/>
      <c r="J3300" s="70"/>
      <c r="K3300" s="74"/>
      <c r="L3300" s="75"/>
      <c r="M3300" s="76"/>
      <c r="N3300" s="74"/>
      <c r="O3300" s="74"/>
      <c r="P3300" s="77"/>
      <c r="Q3300" s="78"/>
    </row>
    <row r="3301" spans="1:17" ht="12.75" x14ac:dyDescent="0.15">
      <c r="A3301" s="68"/>
      <c r="B3301" s="69"/>
      <c r="C3301" s="70"/>
      <c r="D3301" s="71"/>
      <c r="E3301" s="70"/>
      <c r="F3301" s="72"/>
      <c r="G3301" s="73"/>
      <c r="H3301" s="70"/>
      <c r="I3301" s="70"/>
      <c r="J3301" s="70"/>
      <c r="K3301" s="74"/>
      <c r="L3301" s="75"/>
      <c r="M3301" s="76"/>
      <c r="N3301" s="74"/>
      <c r="O3301" s="74"/>
      <c r="P3301" s="77"/>
      <c r="Q3301" s="78"/>
    </row>
    <row r="3302" spans="1:17" ht="12.75" x14ac:dyDescent="0.15">
      <c r="A3302" s="68"/>
      <c r="B3302" s="69"/>
      <c r="C3302" s="70"/>
      <c r="D3302" s="71"/>
      <c r="E3302" s="70"/>
      <c r="F3302" s="72"/>
      <c r="G3302" s="73"/>
      <c r="H3302" s="70"/>
      <c r="I3302" s="70"/>
      <c r="J3302" s="70"/>
      <c r="K3302" s="74"/>
      <c r="L3302" s="75"/>
      <c r="M3302" s="76"/>
      <c r="N3302" s="74"/>
      <c r="O3302" s="74"/>
      <c r="P3302" s="77"/>
      <c r="Q3302" s="78"/>
    </row>
    <row r="3303" spans="1:17" ht="12.75" x14ac:dyDescent="0.15">
      <c r="A3303" s="68"/>
      <c r="B3303" s="69"/>
      <c r="C3303" s="70"/>
      <c r="D3303" s="71"/>
      <c r="E3303" s="70"/>
      <c r="F3303" s="72"/>
      <c r="G3303" s="73"/>
      <c r="H3303" s="70"/>
      <c r="I3303" s="70"/>
      <c r="J3303" s="70"/>
      <c r="K3303" s="74"/>
      <c r="L3303" s="75"/>
      <c r="M3303" s="76"/>
      <c r="N3303" s="74"/>
      <c r="O3303" s="74"/>
      <c r="P3303" s="77"/>
      <c r="Q3303" s="78"/>
    </row>
    <row r="3304" spans="1:17" ht="12.75" x14ac:dyDescent="0.15">
      <c r="A3304" s="68"/>
      <c r="B3304" s="69"/>
      <c r="C3304" s="70"/>
      <c r="D3304" s="71"/>
      <c r="E3304" s="70"/>
      <c r="F3304" s="72"/>
      <c r="G3304" s="73"/>
      <c r="H3304" s="70"/>
      <c r="I3304" s="70"/>
      <c r="J3304" s="70"/>
      <c r="K3304" s="74"/>
      <c r="L3304" s="75"/>
      <c r="M3304" s="76"/>
      <c r="N3304" s="74"/>
      <c r="O3304" s="74"/>
      <c r="P3304" s="77"/>
      <c r="Q3304" s="78"/>
    </row>
    <row r="3305" spans="1:17" ht="12.75" x14ac:dyDescent="0.15">
      <c r="A3305" s="68"/>
      <c r="B3305" s="69"/>
      <c r="C3305" s="70"/>
      <c r="D3305" s="71"/>
      <c r="E3305" s="70"/>
      <c r="F3305" s="72"/>
      <c r="G3305" s="73"/>
      <c r="H3305" s="70"/>
      <c r="I3305" s="70"/>
      <c r="J3305" s="70"/>
      <c r="K3305" s="74"/>
      <c r="L3305" s="75"/>
      <c r="M3305" s="76"/>
      <c r="N3305" s="74"/>
      <c r="O3305" s="74"/>
      <c r="P3305" s="77"/>
      <c r="Q3305" s="78"/>
    </row>
    <row r="3306" spans="1:17" ht="12.75" x14ac:dyDescent="0.15">
      <c r="A3306" s="68"/>
      <c r="B3306" s="69"/>
      <c r="C3306" s="70"/>
      <c r="D3306" s="71"/>
      <c r="E3306" s="70"/>
      <c r="F3306" s="72"/>
      <c r="G3306" s="73"/>
      <c r="H3306" s="70"/>
      <c r="I3306" s="70"/>
      <c r="J3306" s="70"/>
      <c r="K3306" s="74"/>
      <c r="L3306" s="75"/>
      <c r="M3306" s="76"/>
      <c r="N3306" s="74"/>
      <c r="O3306" s="74"/>
      <c r="P3306" s="77"/>
      <c r="Q3306" s="78"/>
    </row>
    <row r="3307" spans="1:17" ht="12.75" x14ac:dyDescent="0.15">
      <c r="A3307" s="68"/>
      <c r="B3307" s="69"/>
      <c r="C3307" s="70"/>
      <c r="D3307" s="71"/>
      <c r="E3307" s="70"/>
      <c r="F3307" s="72"/>
      <c r="G3307" s="73"/>
      <c r="H3307" s="70"/>
      <c r="I3307" s="70"/>
      <c r="J3307" s="70"/>
      <c r="K3307" s="74"/>
      <c r="L3307" s="75"/>
      <c r="M3307" s="76"/>
      <c r="N3307" s="74"/>
      <c r="O3307" s="74"/>
      <c r="P3307" s="77"/>
      <c r="Q3307" s="78"/>
    </row>
    <row r="3308" spans="1:17" ht="12.75" x14ac:dyDescent="0.15">
      <c r="A3308" s="68"/>
      <c r="B3308" s="69"/>
      <c r="C3308" s="70"/>
      <c r="D3308" s="71"/>
      <c r="E3308" s="70"/>
      <c r="F3308" s="72"/>
      <c r="G3308" s="73"/>
      <c r="H3308" s="70"/>
      <c r="I3308" s="70"/>
      <c r="J3308" s="70"/>
      <c r="K3308" s="74"/>
      <c r="L3308" s="75"/>
      <c r="M3308" s="76"/>
      <c r="N3308" s="74"/>
      <c r="O3308" s="74"/>
      <c r="P3308" s="77"/>
      <c r="Q3308" s="78"/>
    </row>
    <row r="3309" spans="1:17" ht="12.75" x14ac:dyDescent="0.15">
      <c r="A3309" s="68"/>
      <c r="B3309" s="69"/>
      <c r="C3309" s="70"/>
      <c r="D3309" s="71"/>
      <c r="E3309" s="70"/>
      <c r="F3309" s="72"/>
      <c r="G3309" s="73"/>
      <c r="H3309" s="70"/>
      <c r="I3309" s="70"/>
      <c r="J3309" s="70"/>
      <c r="K3309" s="74"/>
      <c r="L3309" s="75"/>
      <c r="M3309" s="76"/>
      <c r="N3309" s="74"/>
      <c r="O3309" s="74"/>
      <c r="P3309" s="77"/>
      <c r="Q3309" s="78"/>
    </row>
    <row r="3310" spans="1:17" ht="12.75" x14ac:dyDescent="0.15">
      <c r="A3310" s="68"/>
      <c r="B3310" s="69"/>
      <c r="C3310" s="70"/>
      <c r="D3310" s="71"/>
      <c r="E3310" s="70"/>
      <c r="F3310" s="72"/>
      <c r="G3310" s="73"/>
      <c r="H3310" s="70"/>
      <c r="I3310" s="70"/>
      <c r="J3310" s="70"/>
      <c r="K3310" s="74"/>
      <c r="L3310" s="75"/>
      <c r="M3310" s="76"/>
      <c r="N3310" s="74"/>
      <c r="O3310" s="74"/>
      <c r="P3310" s="77"/>
      <c r="Q3310" s="78"/>
    </row>
    <row r="3311" spans="1:17" ht="12.75" x14ac:dyDescent="0.15">
      <c r="A3311" s="68"/>
      <c r="B3311" s="69"/>
      <c r="C3311" s="70"/>
      <c r="D3311" s="71"/>
      <c r="E3311" s="70"/>
      <c r="F3311" s="72"/>
      <c r="G3311" s="73"/>
      <c r="H3311" s="70"/>
      <c r="I3311" s="70"/>
      <c r="J3311" s="70"/>
      <c r="K3311" s="74"/>
      <c r="L3311" s="75"/>
      <c r="M3311" s="76"/>
      <c r="N3311" s="74"/>
      <c r="O3311" s="74"/>
      <c r="P3311" s="77"/>
      <c r="Q3311" s="78"/>
    </row>
    <row r="3312" spans="1:17" ht="12.75" x14ac:dyDescent="0.15">
      <c r="A3312" s="68"/>
      <c r="B3312" s="69"/>
      <c r="C3312" s="70"/>
      <c r="D3312" s="71"/>
      <c r="E3312" s="70"/>
      <c r="F3312" s="72"/>
      <c r="G3312" s="73"/>
      <c r="H3312" s="70"/>
      <c r="I3312" s="70"/>
      <c r="J3312" s="70"/>
      <c r="K3312" s="74"/>
      <c r="L3312" s="75"/>
      <c r="M3312" s="76"/>
      <c r="N3312" s="74"/>
      <c r="O3312" s="74"/>
      <c r="P3312" s="77"/>
      <c r="Q3312" s="78"/>
    </row>
    <row r="3313" spans="1:17" ht="12.75" x14ac:dyDescent="0.15">
      <c r="A3313" s="68"/>
      <c r="B3313" s="69"/>
      <c r="C3313" s="70"/>
      <c r="D3313" s="71"/>
      <c r="E3313" s="70"/>
      <c r="F3313" s="72"/>
      <c r="G3313" s="73"/>
      <c r="H3313" s="70"/>
      <c r="I3313" s="70"/>
      <c r="J3313" s="70"/>
      <c r="K3313" s="74"/>
      <c r="L3313" s="75"/>
      <c r="M3313" s="76"/>
      <c r="N3313" s="74"/>
      <c r="O3313" s="74"/>
      <c r="P3313" s="77"/>
      <c r="Q3313" s="78"/>
    </row>
    <row r="3314" spans="1:17" ht="12.75" x14ac:dyDescent="0.15">
      <c r="A3314" s="68"/>
      <c r="B3314" s="69"/>
      <c r="C3314" s="70"/>
      <c r="D3314" s="71"/>
      <c r="E3314" s="70"/>
      <c r="F3314" s="72"/>
      <c r="G3314" s="73"/>
      <c r="H3314" s="70"/>
      <c r="I3314" s="70"/>
      <c r="J3314" s="70"/>
      <c r="K3314" s="74"/>
      <c r="L3314" s="75"/>
      <c r="M3314" s="76"/>
      <c r="N3314" s="74"/>
      <c r="O3314" s="74"/>
      <c r="P3314" s="77"/>
      <c r="Q3314" s="78"/>
    </row>
    <row r="3315" spans="1:17" ht="12.75" x14ac:dyDescent="0.15">
      <c r="A3315" s="68"/>
      <c r="B3315" s="69"/>
      <c r="C3315" s="70"/>
      <c r="D3315" s="71"/>
      <c r="E3315" s="70"/>
      <c r="F3315" s="72"/>
      <c r="G3315" s="73"/>
      <c r="H3315" s="70"/>
      <c r="I3315" s="70"/>
      <c r="J3315" s="70"/>
      <c r="K3315" s="74"/>
      <c r="L3315" s="75"/>
      <c r="M3315" s="76"/>
      <c r="N3315" s="74"/>
      <c r="O3315" s="74"/>
      <c r="P3315" s="77"/>
      <c r="Q3315" s="78"/>
    </row>
    <row r="3316" spans="1:17" ht="12.75" x14ac:dyDescent="0.15">
      <c r="A3316" s="68"/>
      <c r="B3316" s="69"/>
      <c r="C3316" s="70"/>
      <c r="D3316" s="71"/>
      <c r="E3316" s="70"/>
      <c r="F3316" s="72"/>
      <c r="G3316" s="73"/>
      <c r="H3316" s="70"/>
      <c r="I3316" s="70"/>
      <c r="J3316" s="70"/>
      <c r="K3316" s="74"/>
      <c r="L3316" s="75"/>
      <c r="M3316" s="76"/>
      <c r="N3316" s="74"/>
      <c r="O3316" s="74"/>
      <c r="P3316" s="77"/>
      <c r="Q3316" s="78"/>
    </row>
    <row r="3317" spans="1:17" ht="12.75" x14ac:dyDescent="0.15">
      <c r="A3317" s="68"/>
      <c r="B3317" s="69"/>
      <c r="C3317" s="70"/>
      <c r="D3317" s="71"/>
      <c r="E3317" s="70"/>
      <c r="F3317" s="72"/>
      <c r="G3317" s="73"/>
      <c r="H3317" s="70"/>
      <c r="I3317" s="70"/>
      <c r="J3317" s="70"/>
      <c r="K3317" s="74"/>
      <c r="L3317" s="75"/>
      <c r="M3317" s="76"/>
      <c r="N3317" s="74"/>
      <c r="O3317" s="74"/>
      <c r="P3317" s="77"/>
      <c r="Q3317" s="78"/>
    </row>
    <row r="3318" spans="1:17" ht="12.75" x14ac:dyDescent="0.15">
      <c r="A3318" s="68"/>
      <c r="B3318" s="69"/>
      <c r="C3318" s="70"/>
      <c r="D3318" s="71"/>
      <c r="E3318" s="70"/>
      <c r="F3318" s="72"/>
      <c r="G3318" s="73"/>
      <c r="H3318" s="70"/>
      <c r="I3318" s="70"/>
      <c r="J3318" s="70"/>
      <c r="K3318" s="74"/>
      <c r="L3318" s="75"/>
      <c r="M3318" s="76"/>
      <c r="N3318" s="74"/>
      <c r="O3318" s="74"/>
      <c r="P3318" s="77"/>
      <c r="Q3318" s="78"/>
    </row>
    <row r="3319" spans="1:17" ht="12.75" x14ac:dyDescent="0.15">
      <c r="A3319" s="68"/>
      <c r="B3319" s="69"/>
      <c r="C3319" s="70"/>
      <c r="D3319" s="71"/>
      <c r="E3319" s="70"/>
      <c r="F3319" s="72"/>
      <c r="G3319" s="73"/>
      <c r="H3319" s="70"/>
      <c r="I3319" s="70"/>
      <c r="J3319" s="70"/>
      <c r="K3319" s="74"/>
      <c r="L3319" s="75"/>
      <c r="M3319" s="76"/>
      <c r="N3319" s="74"/>
      <c r="O3319" s="74"/>
      <c r="P3319" s="77"/>
      <c r="Q3319" s="78"/>
    </row>
    <row r="3320" spans="1:17" ht="12.75" x14ac:dyDescent="0.15">
      <c r="A3320" s="68"/>
      <c r="B3320" s="69"/>
      <c r="C3320" s="70"/>
      <c r="D3320" s="71"/>
      <c r="E3320" s="70"/>
      <c r="F3320" s="72"/>
      <c r="G3320" s="73"/>
      <c r="H3320" s="70"/>
      <c r="I3320" s="70"/>
      <c r="J3320" s="70"/>
      <c r="K3320" s="74"/>
      <c r="L3320" s="75"/>
      <c r="M3320" s="76"/>
      <c r="N3320" s="74"/>
      <c r="O3320" s="74"/>
      <c r="P3320" s="77"/>
      <c r="Q3320" s="78"/>
    </row>
    <row r="3321" spans="1:17" ht="12.75" x14ac:dyDescent="0.15">
      <c r="A3321" s="68"/>
      <c r="B3321" s="69"/>
      <c r="C3321" s="70"/>
      <c r="D3321" s="71"/>
      <c r="E3321" s="70"/>
      <c r="F3321" s="72"/>
      <c r="G3321" s="73"/>
      <c r="H3321" s="70"/>
      <c r="I3321" s="70"/>
      <c r="J3321" s="70"/>
      <c r="K3321" s="74"/>
      <c r="L3321" s="75"/>
      <c r="M3321" s="76"/>
      <c r="N3321" s="74"/>
      <c r="O3321" s="74"/>
      <c r="P3321" s="77"/>
      <c r="Q3321" s="78"/>
    </row>
    <row r="3322" spans="1:17" ht="12.75" x14ac:dyDescent="0.15">
      <c r="A3322" s="68"/>
      <c r="B3322" s="69"/>
      <c r="C3322" s="70"/>
      <c r="D3322" s="71"/>
      <c r="E3322" s="70"/>
      <c r="F3322" s="72"/>
      <c r="G3322" s="73"/>
      <c r="H3322" s="70"/>
      <c r="I3322" s="70"/>
      <c r="J3322" s="70"/>
      <c r="K3322" s="74"/>
      <c r="L3322" s="75"/>
      <c r="M3322" s="76"/>
      <c r="N3322" s="74"/>
      <c r="O3322" s="74"/>
      <c r="P3322" s="77"/>
      <c r="Q3322" s="78"/>
    </row>
    <row r="3323" spans="1:17" ht="12.75" x14ac:dyDescent="0.15">
      <c r="A3323" s="68"/>
      <c r="B3323" s="69"/>
      <c r="C3323" s="70"/>
      <c r="D3323" s="71"/>
      <c r="E3323" s="70"/>
      <c r="F3323" s="72"/>
      <c r="G3323" s="73"/>
      <c r="H3323" s="70"/>
      <c r="I3323" s="70"/>
      <c r="J3323" s="70"/>
      <c r="K3323" s="74"/>
      <c r="L3323" s="75"/>
      <c r="M3323" s="76"/>
      <c r="N3323" s="74"/>
      <c r="O3323" s="74"/>
      <c r="P3323" s="77"/>
      <c r="Q3323" s="78"/>
    </row>
    <row r="3324" spans="1:17" ht="12.75" x14ac:dyDescent="0.15">
      <c r="A3324" s="68"/>
      <c r="B3324" s="69"/>
      <c r="C3324" s="70"/>
      <c r="D3324" s="71"/>
      <c r="E3324" s="70"/>
      <c r="F3324" s="72"/>
      <c r="G3324" s="73"/>
      <c r="H3324" s="70"/>
      <c r="I3324" s="70"/>
      <c r="J3324" s="70"/>
      <c r="K3324" s="74"/>
      <c r="L3324" s="75"/>
      <c r="M3324" s="76"/>
      <c r="N3324" s="74"/>
      <c r="O3324" s="74"/>
      <c r="P3324" s="77"/>
      <c r="Q3324" s="78"/>
    </row>
    <row r="3325" spans="1:17" ht="12.75" x14ac:dyDescent="0.15">
      <c r="A3325" s="68"/>
      <c r="B3325" s="69"/>
      <c r="C3325" s="70"/>
      <c r="D3325" s="71"/>
      <c r="E3325" s="70"/>
      <c r="F3325" s="72"/>
      <c r="G3325" s="73"/>
      <c r="H3325" s="70"/>
      <c r="I3325" s="70"/>
      <c r="J3325" s="70"/>
      <c r="K3325" s="74"/>
      <c r="L3325" s="75"/>
      <c r="M3325" s="76"/>
      <c r="N3325" s="74"/>
      <c r="O3325" s="74"/>
      <c r="P3325" s="77"/>
      <c r="Q3325" s="78"/>
    </row>
    <row r="3326" spans="1:17" ht="12.75" x14ac:dyDescent="0.15">
      <c r="A3326" s="68"/>
      <c r="B3326" s="69"/>
      <c r="C3326" s="70"/>
      <c r="D3326" s="71"/>
      <c r="E3326" s="70"/>
      <c r="F3326" s="72"/>
      <c r="G3326" s="73"/>
      <c r="H3326" s="70"/>
      <c r="I3326" s="70"/>
      <c r="J3326" s="70"/>
      <c r="K3326" s="74"/>
      <c r="L3326" s="75"/>
      <c r="M3326" s="76"/>
      <c r="N3326" s="74"/>
      <c r="O3326" s="74"/>
      <c r="P3326" s="77"/>
      <c r="Q3326" s="78"/>
    </row>
    <row r="3327" spans="1:17" ht="12.75" x14ac:dyDescent="0.15">
      <c r="A3327" s="68"/>
      <c r="B3327" s="69"/>
      <c r="C3327" s="70"/>
      <c r="D3327" s="71"/>
      <c r="E3327" s="70"/>
      <c r="F3327" s="72"/>
      <c r="G3327" s="73"/>
      <c r="H3327" s="70"/>
      <c r="I3327" s="70"/>
      <c r="J3327" s="70"/>
      <c r="K3327" s="74"/>
      <c r="L3327" s="75"/>
      <c r="M3327" s="76"/>
      <c r="N3327" s="74"/>
      <c r="O3327" s="74"/>
      <c r="P3327" s="77"/>
      <c r="Q3327" s="78"/>
    </row>
    <row r="3328" spans="1:17" ht="12.75" x14ac:dyDescent="0.15">
      <c r="A3328" s="68"/>
      <c r="B3328" s="69"/>
      <c r="C3328" s="70"/>
      <c r="D3328" s="71"/>
      <c r="E3328" s="70"/>
      <c r="F3328" s="72"/>
      <c r="G3328" s="73"/>
      <c r="H3328" s="70"/>
      <c r="I3328" s="70"/>
      <c r="J3328" s="70"/>
      <c r="K3328" s="74"/>
      <c r="L3328" s="75"/>
      <c r="M3328" s="76"/>
      <c r="N3328" s="74"/>
      <c r="O3328" s="74"/>
      <c r="P3328" s="77"/>
      <c r="Q3328" s="78"/>
    </row>
    <row r="3329" spans="1:17" ht="12.75" x14ac:dyDescent="0.15">
      <c r="A3329" s="68"/>
      <c r="B3329" s="69"/>
      <c r="C3329" s="70"/>
      <c r="D3329" s="71"/>
      <c r="E3329" s="70"/>
      <c r="F3329" s="72"/>
      <c r="G3329" s="73"/>
      <c r="H3329" s="70"/>
      <c r="I3329" s="70"/>
      <c r="J3329" s="70"/>
      <c r="K3329" s="74"/>
      <c r="L3329" s="75"/>
      <c r="M3329" s="76"/>
      <c r="N3329" s="74"/>
      <c r="O3329" s="74"/>
      <c r="P3329" s="77"/>
      <c r="Q3329" s="78"/>
    </row>
    <row r="3330" spans="1:17" ht="12.75" x14ac:dyDescent="0.15">
      <c r="A3330" s="68"/>
      <c r="B3330" s="69"/>
      <c r="C3330" s="70"/>
      <c r="D3330" s="71"/>
      <c r="E3330" s="70"/>
      <c r="F3330" s="72"/>
      <c r="G3330" s="73"/>
      <c r="H3330" s="70"/>
      <c r="I3330" s="70"/>
      <c r="J3330" s="70"/>
      <c r="K3330" s="74"/>
      <c r="L3330" s="75"/>
      <c r="M3330" s="76"/>
      <c r="N3330" s="74"/>
      <c r="O3330" s="74"/>
      <c r="P3330" s="77"/>
      <c r="Q3330" s="78"/>
    </row>
  </sheetData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2017-01-18T17:17:28Z</dcterms:created>
  <dcterms:modified xsi:type="dcterms:W3CDTF">2025-04-28T16:07:42Z</dcterms:modified>
</cp:coreProperties>
</file>